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H - lowDP" sheetId="1" r:id="rId3"/>
    <sheet state="visible" name="History" sheetId="2" r:id="rId4"/>
    <sheet state="visible" name="Metadata" sheetId="3" r:id="rId5"/>
    <sheet state="visible" name="Names" sheetId="4" r:id="rId6"/>
    <sheet state="visible" name="Barcodes" sheetId="5" r:id="rId7"/>
    <sheet state="visible" name="Samples" sheetId="6" r:id="rId8"/>
    <sheet state="visible" name="Extractions" sheetId="7" r:id="rId9"/>
    <sheet state="visible" name="Digests" sheetId="8" r:id="rId10"/>
    <sheet state="visible" name="Ligations" sheetId="9" r:id="rId11"/>
    <sheet state="visible" name="Pool" sheetId="10" r:id="rId12"/>
    <sheet state="visible" name="PCR" sheetId="11" r:id="rId13"/>
    <sheet state="visible" name="Sequencing" sheetId="12" r:id="rId14"/>
    <sheet state="visible" name="index" sheetId="13" r:id="rId15"/>
  </sheets>
  <definedNames>
    <definedName hidden="1" localSheetId="0" name="_xlnm._FilterDatabase">'JAH - lowDP'!$A$1:$A$1000</definedName>
  </definedNames>
  <calcPr/>
</workbook>
</file>

<file path=xl/sharedStrings.xml><?xml version="1.0" encoding="utf-8"?>
<sst xmlns="http://schemas.openxmlformats.org/spreadsheetml/2006/main" count="67503" uniqueCount="25912">
  <si>
    <t>FishID</t>
  </si>
  <si>
    <t>LigationID</t>
  </si>
  <si>
    <t>Pool</t>
  </si>
  <si>
    <t>PADE_13019</t>
  </si>
  <si>
    <t>PADE13_019</t>
  </si>
  <si>
    <t>PADE_13020</t>
  </si>
  <si>
    <t>PADE13_020</t>
  </si>
  <si>
    <t>PADE_13021</t>
  </si>
  <si>
    <t>PADE13_021</t>
  </si>
  <si>
    <t>PADE_13022</t>
  </si>
  <si>
    <t>PADE13_022</t>
  </si>
  <si>
    <t>PADE_13023</t>
  </si>
  <si>
    <t>PADE13_023</t>
  </si>
  <si>
    <t>PADE_13024</t>
  </si>
  <si>
    <t>PADE13_024</t>
  </si>
  <si>
    <t>PADE_13025</t>
  </si>
  <si>
    <t>PADE13_025</t>
  </si>
  <si>
    <t>PADE_13026</t>
  </si>
  <si>
    <t>PADE13_026</t>
  </si>
  <si>
    <t>PADE_13027</t>
  </si>
  <si>
    <t>PADE13_027</t>
  </si>
  <si>
    <t>PADE_13028</t>
  </si>
  <si>
    <t>PADE13_028</t>
  </si>
  <si>
    <t>PADE_13029</t>
  </si>
  <si>
    <t>PADE13_029</t>
  </si>
  <si>
    <t>PADE_13031</t>
  </si>
  <si>
    <t>PADE13_031</t>
  </si>
  <si>
    <t>PADE_13032</t>
  </si>
  <si>
    <t>PADE13_032</t>
  </si>
  <si>
    <t>PADE_13033</t>
  </si>
  <si>
    <t>PADE13_033</t>
  </si>
  <si>
    <t>PADE_13034</t>
  </si>
  <si>
    <t>PADE13_034</t>
  </si>
  <si>
    <t>PADE_13035</t>
  </si>
  <si>
    <t>PADE13_035</t>
  </si>
  <si>
    <t>PADE_13036</t>
  </si>
  <si>
    <t>PADE13_036</t>
  </si>
  <si>
    <t>PADE_13037</t>
  </si>
  <si>
    <t>PADE13_037</t>
  </si>
  <si>
    <t>PADE_13038</t>
  </si>
  <si>
    <t>PADE13_038</t>
  </si>
  <si>
    <t>PADE_13039</t>
  </si>
  <si>
    <t>PADE13_039</t>
  </si>
  <si>
    <t>PADE_13040</t>
  </si>
  <si>
    <t>PADE13_040</t>
  </si>
  <si>
    <t>PADE_13041</t>
  </si>
  <si>
    <t>PADE13_041</t>
  </si>
  <si>
    <t>PADE_13042</t>
  </si>
  <si>
    <t>PADE13_042</t>
  </si>
  <si>
    <t>PADE_13043</t>
  </si>
  <si>
    <t>PADE13_043</t>
  </si>
  <si>
    <t>PADE_13046</t>
  </si>
  <si>
    <t>PADE13_046</t>
  </si>
  <si>
    <t>PADE_13066</t>
  </si>
  <si>
    <t>PADE13_066</t>
  </si>
  <si>
    <t>PADE_08067</t>
  </si>
  <si>
    <t>PADE08_067</t>
  </si>
  <si>
    <t>PADE_09065</t>
  </si>
  <si>
    <t>PADE09_065</t>
  </si>
  <si>
    <t>PADE_09066</t>
  </si>
  <si>
    <t>PADE09_066</t>
  </si>
  <si>
    <t>PADE_08001</t>
  </si>
  <si>
    <t>PADE08_001</t>
  </si>
  <si>
    <t>PADE_08012</t>
  </si>
  <si>
    <t>PADE08_012</t>
  </si>
  <si>
    <t>PADE_08013</t>
  </si>
  <si>
    <t>PADE08_013</t>
  </si>
  <si>
    <t>PADE_08002</t>
  </si>
  <si>
    <t>PADE08_002</t>
  </si>
  <si>
    <t>PADE_08004</t>
  </si>
  <si>
    <t>PADE08_004</t>
  </si>
  <si>
    <t>PADE_08018</t>
  </si>
  <si>
    <t>PADE08_018</t>
  </si>
  <si>
    <t>PADE_09002</t>
  </si>
  <si>
    <t>PADE09_002</t>
  </si>
  <si>
    <t>PADE_09004</t>
  </si>
  <si>
    <t>PADE09_004</t>
  </si>
  <si>
    <t>PADE_09018</t>
  </si>
  <si>
    <t>PADE09_018</t>
  </si>
  <si>
    <t>PADE_09005</t>
  </si>
  <si>
    <t>PADE09_005</t>
  </si>
  <si>
    <t>PADE_09007</t>
  </si>
  <si>
    <t>PADE09_007</t>
  </si>
  <si>
    <t>PADE_09010</t>
  </si>
  <si>
    <t>PADE09_010</t>
  </si>
  <si>
    <t>PADE_10002</t>
  </si>
  <si>
    <t>PADE10_002</t>
  </si>
  <si>
    <t>PADE_10004</t>
  </si>
  <si>
    <t>PADE10_004</t>
  </si>
  <si>
    <t>PADE_10005</t>
  </si>
  <si>
    <t>PADE10_005</t>
  </si>
  <si>
    <t>PADE_10009</t>
  </si>
  <si>
    <t>PADE10_009</t>
  </si>
  <si>
    <t>PADE_11001</t>
  </si>
  <si>
    <t>PADE11_001</t>
  </si>
  <si>
    <t>PADE_11002</t>
  </si>
  <si>
    <t>PADE11_002</t>
  </si>
  <si>
    <t>PADE_11006</t>
  </si>
  <si>
    <t>PADE11_006</t>
  </si>
  <si>
    <t>PADE_11008</t>
  </si>
  <si>
    <t>PADE11_008</t>
  </si>
  <si>
    <t>PADE_11011</t>
  </si>
  <si>
    <t>PADE11_011</t>
  </si>
  <si>
    <t>PADE_12001</t>
  </si>
  <si>
    <t>PADE12_001</t>
  </si>
  <si>
    <t>PADE_12003</t>
  </si>
  <si>
    <t>PADE12_003</t>
  </si>
  <si>
    <t>PADE_12005</t>
  </si>
  <si>
    <t>PADE12_005</t>
  </si>
  <si>
    <t>PADE_12007</t>
  </si>
  <si>
    <t>PADE12_007</t>
  </si>
  <si>
    <t>PADE_12008</t>
  </si>
  <si>
    <t>PADE12_008</t>
  </si>
  <si>
    <t>PADE_10018</t>
  </si>
  <si>
    <t>PADE10_018</t>
  </si>
  <si>
    <t>PADE_10019</t>
  </si>
  <si>
    <t>PADE10_019</t>
  </si>
  <si>
    <t>PADE_10020</t>
  </si>
  <si>
    <t>PADE10_020</t>
  </si>
  <si>
    <t>PADE_10021</t>
  </si>
  <si>
    <t>PADE10_021</t>
  </si>
  <si>
    <t>PADE_10022</t>
  </si>
  <si>
    <t>PADE10_022</t>
  </si>
  <si>
    <t>PADE_09062</t>
  </si>
  <si>
    <t>PADE09_062</t>
  </si>
  <si>
    <t>PADE_09064</t>
  </si>
  <si>
    <t>PADE09_064</t>
  </si>
  <si>
    <t>PADE_08003</t>
  </si>
  <si>
    <t>PADE08_003</t>
  </si>
  <si>
    <t>PADE_08005</t>
  </si>
  <si>
    <t>PADE08_005</t>
  </si>
  <si>
    <t>PADE_08011</t>
  </si>
  <si>
    <t>PADE08_011</t>
  </si>
  <si>
    <t>PADE_09001</t>
  </si>
  <si>
    <t>PADE09_001</t>
  </si>
  <si>
    <t>PADE_09011</t>
  </si>
  <si>
    <t>PADE09_011</t>
  </si>
  <si>
    <t>PADE_09012</t>
  </si>
  <si>
    <t>PADE09_012</t>
  </si>
  <si>
    <t>PADE_09013</t>
  </si>
  <si>
    <t>PADE09_013</t>
  </si>
  <si>
    <t>PADE_09014</t>
  </si>
  <si>
    <t>PADE09_014</t>
  </si>
  <si>
    <t>PADE_09006</t>
  </si>
  <si>
    <t>PADE09_006</t>
  </si>
  <si>
    <t>PADE_10001</t>
  </si>
  <si>
    <t>PADE10_001</t>
  </si>
  <si>
    <t>PADE_10003</t>
  </si>
  <si>
    <t>PADE10_003</t>
  </si>
  <si>
    <t>PADE_10006</t>
  </si>
  <si>
    <t>PADE10_006</t>
  </si>
  <si>
    <t>PADE_11007</t>
  </si>
  <si>
    <t>PADE11_007</t>
  </si>
  <si>
    <t>PADE_12015</t>
  </si>
  <si>
    <t>PADE12_015</t>
  </si>
  <si>
    <t>PADE_12002</t>
  </si>
  <si>
    <t>PADE12_002</t>
  </si>
  <si>
    <t>PADE_12014</t>
  </si>
  <si>
    <t>PADE12_014</t>
  </si>
  <si>
    <t>PADE_12004</t>
  </si>
  <si>
    <t>PADE12_004</t>
  </si>
  <si>
    <t>PADE_12006</t>
  </si>
  <si>
    <t>PADE12_006</t>
  </si>
  <si>
    <t>PADE_90009</t>
  </si>
  <si>
    <t>PADE90_009</t>
  </si>
  <si>
    <t>PADE_90010</t>
  </si>
  <si>
    <t>PADE90_010</t>
  </si>
  <si>
    <t>PADE_00001</t>
  </si>
  <si>
    <t>PADE00_001</t>
  </si>
  <si>
    <t>PADE_00011</t>
  </si>
  <si>
    <t>PADE00_011</t>
  </si>
  <si>
    <t>PADE_99007</t>
  </si>
  <si>
    <t>PADE99_007</t>
  </si>
  <si>
    <t>PADE_01024</t>
  </si>
  <si>
    <t>PADE01_024</t>
  </si>
  <si>
    <t>PADE_99003</t>
  </si>
  <si>
    <t>PADE99_003</t>
  </si>
  <si>
    <t>PADE_91007</t>
  </si>
  <si>
    <t>PADE91_007</t>
  </si>
  <si>
    <t>PADE_91009</t>
  </si>
  <si>
    <t>PADE91_009</t>
  </si>
  <si>
    <t>PADE_90037</t>
  </si>
  <si>
    <t>PADE90_037</t>
  </si>
  <si>
    <t>PADE_98028</t>
  </si>
  <si>
    <t>PADE98_028</t>
  </si>
  <si>
    <t>PADE_98002</t>
  </si>
  <si>
    <t>PADE98_002</t>
  </si>
  <si>
    <t>PADE_91001</t>
  </si>
  <si>
    <t>PADE91_001</t>
  </si>
  <si>
    <t>PADE_91006</t>
  </si>
  <si>
    <t>PADE91_006</t>
  </si>
  <si>
    <t>PADE_91008</t>
  </si>
  <si>
    <t>PADE91_008</t>
  </si>
  <si>
    <t>PADE_90008</t>
  </si>
  <si>
    <t>PADE90_008</t>
  </si>
  <si>
    <t>PADE_90006</t>
  </si>
  <si>
    <t>PADE90_006</t>
  </si>
  <si>
    <t>PADE_90012</t>
  </si>
  <si>
    <t>PADE90_012</t>
  </si>
  <si>
    <t>PADE_90013</t>
  </si>
  <si>
    <t>PADE90_013</t>
  </si>
  <si>
    <t>PADE_90014</t>
  </si>
  <si>
    <t>PADE90_014</t>
  </si>
  <si>
    <t>PADE_90015</t>
  </si>
  <si>
    <t>PADE90_015</t>
  </si>
  <si>
    <t>PADE_90016</t>
  </si>
  <si>
    <t>PADE90_016</t>
  </si>
  <si>
    <t>PADE_91011</t>
  </si>
  <si>
    <t>PADE91_011</t>
  </si>
  <si>
    <t>PADE_91012</t>
  </si>
  <si>
    <t>PADE91_012</t>
  </si>
  <si>
    <t>PADE_90022</t>
  </si>
  <si>
    <t>PADE90_022</t>
  </si>
  <si>
    <t>PADE_90025</t>
  </si>
  <si>
    <t>PADE90_025</t>
  </si>
  <si>
    <t>PADE_90026</t>
  </si>
  <si>
    <t>PADE90_026</t>
  </si>
  <si>
    <t>PADE_90027</t>
  </si>
  <si>
    <t>PADE90_027</t>
  </si>
  <si>
    <t>PADE_90028</t>
  </si>
  <si>
    <t>PADE90_028</t>
  </si>
  <si>
    <t>PADE_90029</t>
  </si>
  <si>
    <t>PADE90_029</t>
  </si>
  <si>
    <t>PADE_90030</t>
  </si>
  <si>
    <t>PADE90_030</t>
  </si>
  <si>
    <t>Date</t>
  </si>
  <si>
    <t>Name</t>
  </si>
  <si>
    <t>Changes</t>
  </si>
  <si>
    <t>Malin Pinsky</t>
  </si>
  <si>
    <t>Filled in missing lat/lon and fish data for a number of APCL13_ samples. Used GPSSurveys2013_2015-03-10.xlsx and GPSSurvey.anemlatlong2015-02-10.csv as guides</t>
  </si>
  <si>
    <t>Michelle Stuart</t>
  </si>
  <si>
    <t>Created the temporary sheet "Troublesome samples" to examine the samples that Malin wants re-genotyped</t>
  </si>
  <si>
    <t>Used this formula "=if(isblank(L2),N2,if(isblank(N2),concatenate("aliquot: ",L2),CONCATENATE(N2," , aliquot: ",L2))) " to add the data in the old-extraction ID columns and aliquot columns to the notes column, deleted the old extraction id and aliquot columns because we haven't used them since the initial testing phase in Winter 2013/2014</t>
  </si>
  <si>
    <t>Used this formula "=if(isblank(N2),P2,if(isblank(P2),concatenate("old Digest ID: ",N2),CONCATENATE(P2," , old Digest ID: ",N2))) " to add the data from the old-digest ID column to the notes column, deleted the old digest id because we haven't used them since the initial testing phase in Winter 2013/2014</t>
  </si>
  <si>
    <t>Changed Sequencing readlength column to 1x214 for PrincetonLSI ddRADseq samples (was 1x222 or 1x231). The 214 is the main read, while 222 and 231 include 1 or 2 index reads. Also added date for SEQ09.</t>
  </si>
  <si>
    <t>Added "failed to make loci" notes to ligations page</t>
  </si>
  <si>
    <t>Added questionable extraction notes to digest and extraction pages</t>
  </si>
  <si>
    <t>Concatenated notes with old lig IDs on ligations page and deleted Old_ID column</t>
  </si>
  <si>
    <t>Changed zeros to O's for the tail color of APCL12_184, APCL13_187, this has not been done on the master survey field sheet</t>
  </si>
  <si>
    <t>Imported the 2015_05 field season tissue samples into the Samples sheet</t>
  </si>
  <si>
    <t>Identified samples of questionalbe identity, updated notes</t>
  </si>
  <si>
    <t>Identified APCL extractions to date that need to be cleaned in order to digest, updated their notes</t>
  </si>
  <si>
    <t>Identified APCL ligations that were misidentified, fixed id's and noted</t>
  </si>
  <si>
    <t>Added Digested? and Ligated? columns to the Samples sheet for an all in one view, used the formula =if(INDEX(Extractions!L:L,MATCH(A2946,Extractions!b:b,0))="N/A","N/A", NOT(ISERROR(MATCH(INDEX(Extractions!A:A,MATCH(A2946,Extractions!b:b,0)),Digests!b:b,0)))) and =if(INDEX(Digests!L:L,MATCH(A2,left(Digests!b:b,10),0))="N/A","N/A", NOT(ISERROR(MATCH(INDEX(Digests!L:L,MATCH(A2,left(Digests!b:b,10),0)),Digests!b:b,0))))</t>
  </si>
  <si>
    <t>Found and corrected data entry errors from the 2015_05 field season - this is a partial correction and more will be found as extraction continues, these were found while extracting E2450-2545</t>
  </si>
  <si>
    <t>Added ligation_ng to Pool page to record amount of DNA included in pool ligation</t>
  </si>
  <si>
    <t>Added num_lanes column to Sequencing page to record the number of sequencing lanes. Filled in for many, but not all, previous sequencing runs.</t>
  </si>
  <si>
    <t>Found and corrected data entry errors from the 2015_05 field season - found while extracting E2546-2641</t>
  </si>
  <si>
    <t>Added L and A designations to age for APCL in Samples sheet based on tail color (2012 were based on both size and tail color)</t>
  </si>
  <si>
    <t>Created the Metadata page</t>
  </si>
  <si>
    <t>Small edits to Metadata</t>
  </si>
  <si>
    <t>Added APCL14_153 to the Samples Sheet - had been excluded; fixed other type-os for 2014 field data</t>
  </si>
  <si>
    <t>Added APCL13_534, 535, 551 - had been excluded</t>
  </si>
  <si>
    <t>Changed ligation names back to APCL14_XXXL___ for the samples that had been changed above on 9/4/2015</t>
  </si>
  <si>
    <t>Added the new barcodes for Jen's work to the barcode page</t>
  </si>
  <si>
    <t>Changed the Adult/Juvenile distinction for APCL to be based on the TopTwo result of the collections R code</t>
  </si>
  <si>
    <t>Changed comments on SEQ11 and SEQ14 from "single lane" to "single run"</t>
  </si>
  <si>
    <t>Changed the Adult/Juvenile distinction for APCL to be based on if the tail color is YP, YE, YPO, OP, or OR, or if the fish is &gt;7cm</t>
  </si>
  <si>
    <t>Changed the number of lanes for SEQ12 and SEQ13 from 1 to 2 on the Sequencing sheet</t>
  </si>
  <si>
    <t>Found and corrected data entry errors from the 2015_05 field season - found while extracting E2834-2967</t>
  </si>
  <si>
    <t>Made HUGE change, removed species and sample ID from all of the lab process IDs, this change is easily reversible but prepares the way for transitioning to database</t>
  </si>
  <si>
    <t>Changed the Sample ID's associated with mislabeled extractions, made a note in the "corrections" column and also noted the prior sampleID</t>
  </si>
  <si>
    <t>Changed the Sample IDs associated with ligations for the ligation plate that was mislabeled (L1591-1686), flagged the changed ligations in the corrections column</t>
  </si>
  <si>
    <t>Went through the sample mislabeling report and made sure all corrections were included at the point in the work flow where the error occurred</t>
  </si>
  <si>
    <t>Samples</t>
  </si>
  <si>
    <t>Sample_ID</t>
  </si>
  <si>
    <t>Lat</t>
  </si>
  <si>
    <t>Lon</t>
  </si>
  <si>
    <t>Size</t>
  </si>
  <si>
    <t>Size_type</t>
  </si>
  <si>
    <t>Tail_color</t>
  </si>
  <si>
    <t>Age</t>
  </si>
  <si>
    <t>Sex</t>
  </si>
  <si>
    <t>Collector</t>
  </si>
  <si>
    <t>Notes</t>
  </si>
  <si>
    <t>mass_g</t>
  </si>
  <si>
    <t>Extracted?</t>
  </si>
  <si>
    <t>Digested?</t>
  </si>
  <si>
    <t>Ligated?</t>
  </si>
  <si>
    <t>A four letter species identifier, the year in two digits, an underscore, and a three digit sample identifier (APCL15 has 6 digit identifiers)</t>
  </si>
  <si>
    <t>The decimal latitude where this sample was collected</t>
  </si>
  <si>
    <t>The decimal longitude where this sample was collected</t>
  </si>
  <si>
    <t>The date of sample collection (MM/DD/YYYY)</t>
  </si>
  <si>
    <t>The size in cm of the specimen from which this sample was collected.</t>
  </si>
  <si>
    <t>FL = fork length, TL = total length</t>
  </si>
  <si>
    <t>The color of the tail. Most relevant for clownfish: Y (yellow), O (orange), BW (black and white), #### YE        Yellow edges
O        Orange edges, pointed
YR        yellow with rounded tips
YP        yellow with pointed tips
Y        All yellow, unclear if pointed or round
W        White spot, unclear if pointed or round
WR        White spot on a yellow tail with rounded tips
WP        White spot, but also pointed
BW        black with white spot</t>
  </si>
  <si>
    <t>A = adult, L = larvae</t>
  </si>
  <si>
    <t>M = male, F = Female</t>
  </si>
  <si>
    <t>Initials of the individual who collected the sample</t>
  </si>
  <si>
    <t>Any other information that will be helpful when working with this sample.</t>
  </si>
  <si>
    <t>no longer used, the mass in grams of the sample when only a portion was taken for extraction</t>
  </si>
  <si>
    <t>Leave this formula intact always for all samples.  A formula for determining whether or not an sample has been extracted.  FALSE = not extracted.  TRUE = extracted.  N/A = not suitable for extraction, failed sample.  =NOT(ISERROR(MATCH(A2068,Extractions!$B:$B,0)))</t>
  </si>
  <si>
    <t>Leave this formula intact always for all extracts.  A formula for determining whether or not an extract has been digested.  FALSE = not digested.  TRUE = digested.  N/A = not suitable for digest, failed extract.  =if(INDEX(Extractions!L:L,MATCH(A2068,Extractions!$B:$B,0))="N/A","N/A", NOT(ISERROR(MATCH(INDEX(Extractions!A:A,MATCH(A2068,Extractions!$B:$B,0)),Digests!$B:$B,0))))</t>
  </si>
  <si>
    <t>Leave this formula intact always for all digests.  A formula for determining whether or not a digest has been ligated.  FALSE = not ligated.  TRUE = ligated.  N/A = not suitable for ligation, failed digest.  =if(INDEX(Digests!L:L,MATCH(A2068,left(Digests!$B:$B,10),0))="N/A","N/A", NOT(ISERROR(MATCH(INDEX(Digests!L:L,MATCH(A2068,left(Digests!$B:$B,10),0)),Digests!$B:$B,0))))</t>
  </si>
  <si>
    <t>Extractions</t>
  </si>
  <si>
    <t>extraction_ID</t>
  </si>
  <si>
    <t>date</t>
  </si>
  <si>
    <t>method</t>
  </si>
  <si>
    <t>buffer</t>
  </si>
  <si>
    <t>Quant</t>
  </si>
  <si>
    <t>DNA</t>
  </si>
  <si>
    <t>Gel</t>
  </si>
  <si>
    <t>Extract</t>
  </si>
  <si>
    <t>Location</t>
  </si>
  <si>
    <t xml:space="preserve">A combination of the sample ID and extract number to create a unique identifier for this extraction. =CONCATENATE($B0,J0) where B0= the sample ID and J0= the extract ID </t>
  </si>
  <si>
    <t>The sample ID</t>
  </si>
  <si>
    <t>the date of extraction (MM/DD/YYYY)</t>
  </si>
  <si>
    <t>The method used for extraction - Qiagen DNeasy 96 kit, etc.</t>
  </si>
  <si>
    <t>Amount of buffer in µL used to elute the cleaned extract</t>
  </si>
  <si>
    <t>Concentration in ng/µL of the cleaned extract</t>
  </si>
  <si>
    <t>Amount of DNA in ng in the cleaned extract</t>
  </si>
  <si>
    <t>Any other information that will be helpful when working with this extract.</t>
  </si>
  <si>
    <t>date of gel</t>
  </si>
  <si>
    <t>The consecutive number in the list of extracts created by the Pinsky Lab.  One per extract following the format E0000</t>
  </si>
  <si>
    <t>Is this extract in the fridge, freezer, -80.  An extract can be moved to the -80 if it has been sucessfully genotyped.</t>
  </si>
  <si>
    <t>Leave this formula intact always for all extracts.  A formula for determining whether or not an extract has been digested.  FALSE = not digested.  TRUE = digested.  N/A = not suitable for digest, failed extract.  =NOT(ISERROR(MATCH(A2632,Digests!$B:$B,0)))</t>
  </si>
  <si>
    <t>Digests</t>
  </si>
  <si>
    <t>Digest_ID</t>
  </si>
  <si>
    <t>Extraction_ID</t>
  </si>
  <si>
    <t>sample_vol_in</t>
  </si>
  <si>
    <t>sample_ng_in</t>
  </si>
  <si>
    <t>enzymes</t>
  </si>
  <si>
    <t>Buffer</t>
  </si>
  <si>
    <t>quant</t>
  </si>
  <si>
    <t>Digest</t>
  </si>
  <si>
    <t>gel</t>
  </si>
  <si>
    <t>clean</t>
  </si>
  <si>
    <t>location</t>
  </si>
  <si>
    <t xml:space="preserve">A combination of the sample ID and digest number to create a unique identifier for this digest. =CONCATENATE(LEFT($B0,10),J0) where B0,10= the sample ID and J0= the digest ID </t>
  </si>
  <si>
    <t>The ID of the extract used in this digest</t>
  </si>
  <si>
    <t>The date of digestion (MM/DD/YYYY)</t>
  </si>
  <si>
    <t>Amount in µL of sample added</t>
  </si>
  <si>
    <t>Amount of DNA in ng contributed by sample</t>
  </si>
  <si>
    <t>The restriction enzymes used for this reaction</t>
  </si>
  <si>
    <t>The amount in µL of buffer in which the digest was eluted after cleaning</t>
  </si>
  <si>
    <t>The concentration in ng/µL of the cleaned digest</t>
  </si>
  <si>
    <t>The amount of DNA in ng in the cleaned digest</t>
  </si>
  <si>
    <t>The consecutive number in the list of digests created by the Pinsky Lab.  One per digest following the format D0000</t>
  </si>
  <si>
    <t>Any other information that will be helpful when working with this digest.</t>
  </si>
  <si>
    <t>Leave this formula intact always for all digests.  A formula for determining whether or not a digest has been ligated.  FALSE = not ligated.  TRUE = ligated.  N/A = not suitable for ligation, failed digest.  =NOT(ISERROR(MATCH(A2700,Ligations!$B:$B,0)))</t>
  </si>
  <si>
    <t>If this digest was gelled, the date of the gel</t>
  </si>
  <si>
    <t>If an extract needs to be cleaned in order to concentrate DNA to digest, this is the amount of extract that should be cleaned and eluted into 30µL</t>
  </si>
  <si>
    <t>Is this digest in the fridge, freezer, -80, or trash.  A digest can be trashed if it has been sucessfully genotyped.</t>
  </si>
  <si>
    <t>Ligations</t>
  </si>
  <si>
    <t>Ligation_ID</t>
  </si>
  <si>
    <t>aliquot</t>
  </si>
  <si>
    <t>water</t>
  </si>
  <si>
    <t>Barcode</t>
  </si>
  <si>
    <t>Ligation</t>
  </si>
  <si>
    <t>A combination of the sample ID and Ligation number to create a unique identifier for this ligation. =CONCATENATE(LEFT($B0,10),"L",TEXT(I0,"0000")) where B0,10 = the sample ID and I0,"0000" = the ligation ID in 4 digit format</t>
  </si>
  <si>
    <t>The ID of the digest used in this ligation</t>
  </si>
  <si>
    <t>Date of ligation</t>
  </si>
  <si>
    <t>Amount in ng of DNA used in this pool</t>
  </si>
  <si>
    <t>Amount of sample needed to provide the amount of DNA in the DNA column.=D0/INDEX(Digests!H:H,MATCH($B0,Digests!A:A,0)) where D0 = the ng of DNA in the DNA column, H is the quantification of the digest, and both B0 and A are the digest ID.</t>
  </si>
  <si>
    <t>Amount of water needed to bring the volume of the sample contribution up to 22.2 in a 30µL reaction</t>
  </si>
  <si>
    <t>The number identifier of the barcode used in this ligation - corresponds to the number on the Barcodes page</t>
  </si>
  <si>
    <t>Any other information that will be helpful when working with this ligation.</t>
  </si>
  <si>
    <t>The consecutive number in the list of ligations created by the Pinsky Lab.  One per ligation following the format 00000</t>
  </si>
  <si>
    <t>The PoolID to which this ligation was added.</t>
  </si>
  <si>
    <t>Pool_ID</t>
  </si>
  <si>
    <t>Min_size</t>
  </si>
  <si>
    <t>max_size</t>
  </si>
  <si>
    <t>vol_from_pippin</t>
  </si>
  <si>
    <t>have 2 samples been regenotyped from this pool?</t>
  </si>
  <si>
    <t>ligation_ng</t>
  </si>
  <si>
    <t>PCR'd?</t>
  </si>
  <si>
    <t>The consecutive number in the list of pools created by the Pinsky Lab.  One per Pool following the format Pool000</t>
  </si>
  <si>
    <t>date the pool was created (MM/DD/YYYY)</t>
  </si>
  <si>
    <t>The amount, in µL, of buffer used to elute the pool at the end of the cleaning step, prior to loading into the Pippin</t>
  </si>
  <si>
    <t>The number of base pairs entered into the Pippin</t>
  </si>
  <si>
    <t>The small end of the range of bp length the Pippin will select</t>
  </si>
  <si>
    <t>The large end of the bp range the Pippin will select</t>
  </si>
  <si>
    <t>The amount in µL removed from the Pippin</t>
  </si>
  <si>
    <t>Any other information that will be helpful when working with this Pool.</t>
  </si>
  <si>
    <t>Y if 2 samples from this pool have been submitted for regenotyping - standard with APCL; if only 1 has been resubmitted, enter the sample ID.  If this pool will not be resubmitted, enter N/A, if none have been resubmitted but will be in the future, leave blank</t>
  </si>
  <si>
    <t>The amount of ng used in ligation.  This field is helpful when looking for a pool that needs 2 samples resubmitted for regenotyping.</t>
  </si>
  <si>
    <t>Leave this formula intact always for all Pools.  A formula for determining whether or not a pool has been PCR'd.  FALSE = not PCR'd.  TRUE = PCR'd.  N/A = not suitable for PCR, failed pool.  =NOT(ISERROR(MATCH(A2,PCR!C:C,0)))</t>
  </si>
  <si>
    <t>PCR</t>
  </si>
  <si>
    <t>PCR_ID</t>
  </si>
  <si>
    <t>#_rxns</t>
  </si>
  <si>
    <t>Index</t>
  </si>
  <si>
    <t>vol_rxns</t>
  </si>
  <si>
    <t>bp</t>
  </si>
  <si>
    <t>nmol/L</t>
  </si>
  <si>
    <t>µL PCR product to make 30µL 10nM</t>
  </si>
  <si>
    <t>µL water</t>
  </si>
  <si>
    <t>The consecutive number in the list of PCR reactions performed by the Pinsky Lab.  One per Pool following the format P000</t>
  </si>
  <si>
    <t>The date the PCR was run (MM/DD/YYYY)</t>
  </si>
  <si>
    <t>The Pool being PCR'd</t>
  </si>
  <si>
    <t>The number of reactions (wells) in which this pool was PCR'd, as of 12-18-2015 the standard is 4.</t>
  </si>
  <si>
    <t>The illumina index used as a Reverse primer in this PCR reaction - this corresponds to the numbers on the index page</t>
  </si>
  <si>
    <t>The volume of the PCR reaction in µL</t>
  </si>
  <si>
    <t>The qubit result of the combined PCR reactions for this pool in ng/µL</t>
  </si>
  <si>
    <t>The number of basepairs in the fragments, which are the amount from the Pippin plus the length of the Illumina adapters added during PCR.</t>
  </si>
  <si>
    <t>The formula "=(G0/(660*H0))*1000000" where G0 is the quant and H0 is the number of basepairs.</t>
  </si>
  <si>
    <t>The amount of PCR product, in µL to pipet into the combined PCR reactions for this pool only to create the Library (SEQ)</t>
  </si>
  <si>
    <t>The amount of pure sterile molecular water, in µL to pipet into the combined PCR reactions to create the Library (SEQ).</t>
  </si>
  <si>
    <t>Any other information that will be helpful when working with this PCR.</t>
  </si>
  <si>
    <t>Sequencing</t>
  </si>
  <si>
    <t>SEQ_ID</t>
  </si>
  <si>
    <t>contents</t>
  </si>
  <si>
    <t>library_type</t>
  </si>
  <si>
    <t>facility</t>
  </si>
  <si>
    <t>platform</t>
  </si>
  <si>
    <t>num_lanes</t>
  </si>
  <si>
    <t>readlength</t>
  </si>
  <si>
    <t>pe_se</t>
  </si>
  <si>
    <t>amphiprion_folder</t>
  </si>
  <si>
    <t>notes</t>
  </si>
  <si>
    <t>The consecutive number in the list of sequencing runs performed by the Pinsky Lab, following the format SEQ00</t>
  </si>
  <si>
    <t>This is the date that it is submitted to the sequencing facility (MM/DD/YYYY)</t>
  </si>
  <si>
    <t>Which pools were included in this sequencing run.  Do not type a range, for example 53-68.  Instead type each pool number so that if one is trying to locate P057, they will be able to find it even though it falls in the middle of a range.</t>
  </si>
  <si>
    <t>Tru_Seq RNA or ddRADseq</t>
  </si>
  <si>
    <t>Where were the samples sequenced?</t>
  </si>
  <si>
    <t>Hiseq or miseq</t>
  </si>
  <si>
    <t>The number of lanes used for this sequencing run</t>
  </si>
  <si>
    <t>The number of base pairs sequenced in each read</t>
  </si>
  <si>
    <t>Whether this sequencing run is paired end (pe) or single end (se)</t>
  </si>
  <si>
    <t>This follows the naming scheme "seq type_date_seq ID" where the seq type is hiseq or miseq, the date is the date on the seqencing files, ususally the date they were run, and the seq ID</t>
  </si>
  <si>
    <t>Any other information that will be helpful when working with this sequence.</t>
  </si>
  <si>
    <t>Names</t>
  </si>
  <si>
    <t>Barcodes</t>
  </si>
  <si>
    <t>ID for dDocent</t>
  </si>
  <si>
    <t>Sample_barcode</t>
  </si>
  <si>
    <t>Illumina Index</t>
  </si>
  <si>
    <t>APCL12_152L2274</t>
  </si>
  <si>
    <t>&lt;---------  do not delete this cell!!!!!!</t>
  </si>
  <si>
    <t>P069</t>
  </si>
  <si>
    <t>APCL15_402340L2921</t>
  </si>
  <si>
    <t>P070</t>
  </si>
  <si>
    <t>APCL15_406108L2922</t>
  </si>
  <si>
    <t>P071</t>
  </si>
  <si>
    <t>APCL15_010L2923</t>
  </si>
  <si>
    <t>P072</t>
  </si>
  <si>
    <t>APCL15_403881L2924</t>
  </si>
  <si>
    <t>APCL15_402971L2925</t>
  </si>
  <si>
    <t>APCL15_400205L2926</t>
  </si>
  <si>
    <t>APCL15_374339L2927</t>
  </si>
  <si>
    <t>APCL15_363819L2928</t>
  </si>
  <si>
    <t>APCL15_406535L2929</t>
  </si>
  <si>
    <t>APCL15_375914L2930</t>
  </si>
  <si>
    <t>APCL15_374058L2931</t>
  </si>
  <si>
    <t>APCL15_402799L2932</t>
  </si>
  <si>
    <t>APCL15_375747L2933</t>
  </si>
  <si>
    <t>APCL15_372957L2934</t>
  </si>
  <si>
    <t>APCL15_371404L2935</t>
  </si>
  <si>
    <t>APCL15_406738L2936</t>
  </si>
  <si>
    <t>APCL15_374351L2937</t>
  </si>
  <si>
    <t>APCL15_375526L2938</t>
  </si>
  <si>
    <t>APCL15_399786L2939</t>
  </si>
  <si>
    <t>APCL15_374151L2940</t>
  </si>
  <si>
    <t>APCL15_373033L2941</t>
  </si>
  <si>
    <t>APCL15_374542L2942</t>
  </si>
  <si>
    <t>APCL15_403994L2943</t>
  </si>
  <si>
    <t>APCL15_011L2944</t>
  </si>
  <si>
    <t>APCL15_371354L2945</t>
  </si>
  <si>
    <t>APCL15_376294L2946</t>
  </si>
  <si>
    <t>APCL15_013L2947</t>
  </si>
  <si>
    <t>APCL15_148L2948</t>
  </si>
  <si>
    <t>APCL15_373608L2949</t>
  </si>
  <si>
    <t>APCL15_355592L2950</t>
  </si>
  <si>
    <t>APCL15_372147L2951</t>
  </si>
  <si>
    <t>APCL15_355417L2952</t>
  </si>
  <si>
    <t>APCL15_370820L2953</t>
  </si>
  <si>
    <t>APCL15_368057L2954</t>
  </si>
  <si>
    <t>APCL15_372245L2955</t>
  </si>
  <si>
    <t>APCL15_151L2956</t>
  </si>
  <si>
    <t>APCL15_371253L2957</t>
  </si>
  <si>
    <t>APCL15_354053L2958</t>
  </si>
  <si>
    <t>APCL15_355541L2959</t>
  </si>
  <si>
    <t>APCL15_370554L2960</t>
  </si>
  <si>
    <t>APCL15_373292L2961</t>
  </si>
  <si>
    <t>APCL15_158L2962</t>
  </si>
  <si>
    <t>APCL15_373116L2963</t>
  </si>
  <si>
    <t>APCL15_356182L2964</t>
  </si>
  <si>
    <t>APCL15_354219L2965</t>
  </si>
  <si>
    <t>APCL15_157L2966</t>
  </si>
  <si>
    <t>APCL15_156L2967</t>
  </si>
  <si>
    <t>AAACAC</t>
  </si>
  <si>
    <t>AAACGA</t>
  </si>
  <si>
    <t>AAAGTC</t>
  </si>
  <si>
    <t>AACGGT</t>
  </si>
  <si>
    <t>AACTTC</t>
  </si>
  <si>
    <t>TGCTCA</t>
  </si>
  <si>
    <t>AAGAAC</t>
  </si>
  <si>
    <t>AATGTG</t>
  </si>
  <si>
    <t>ACATGT</t>
  </si>
  <si>
    <t>ACCAAA</t>
  </si>
  <si>
    <t>ACGATA</t>
  </si>
  <si>
    <t>ACGTTT</t>
  </si>
  <si>
    <t>ACTAGG</t>
  </si>
  <si>
    <t>ACTCCA</t>
  </si>
  <si>
    <t>AGACTC</t>
  </si>
  <si>
    <t>AGCATT</t>
  </si>
  <si>
    <t>AGGAGA</t>
  </si>
  <si>
    <t>AGTAAG</t>
  </si>
  <si>
    <t>AGTCCT</t>
  </si>
  <si>
    <t>AGTTAC</t>
  </si>
  <si>
    <t>ATAACC</t>
  </si>
  <si>
    <t>ATCGCA</t>
  </si>
  <si>
    <t>ATCTCG</t>
  </si>
  <si>
    <t>ATGGAG</t>
  </si>
  <si>
    <t>ATGTCC</t>
  </si>
  <si>
    <t>CAATTG</t>
  </si>
  <si>
    <t>CAGAGT</t>
  </si>
  <si>
    <t>CATCAG</t>
  </si>
  <si>
    <t>CATCTC</t>
  </si>
  <si>
    <t>CCACTT</t>
  </si>
  <si>
    <t>CCCATA</t>
  </si>
  <si>
    <t>CCTGAA</t>
  </si>
  <si>
    <t>CGAAAC</t>
  </si>
  <si>
    <t>CGAATG</t>
  </si>
  <si>
    <t>GACGTT</t>
  </si>
  <si>
    <t>GATACA</t>
  </si>
  <si>
    <t>GCAGAA</t>
  </si>
  <si>
    <t>GGGATA</t>
  </si>
  <si>
    <t>GGTGAA</t>
  </si>
  <si>
    <t>GTAGCT</t>
  </si>
  <si>
    <t>GTCTAT</t>
  </si>
  <si>
    <t>GTTCAG</t>
  </si>
  <si>
    <t>TAAGAC</t>
  </si>
  <si>
    <t>TACCAG</t>
  </si>
  <si>
    <t>TCAATC</t>
  </si>
  <si>
    <t>TCCAAA</t>
  </si>
  <si>
    <t>TCTGCT</t>
  </si>
  <si>
    <t>TCTTAG</t>
  </si>
  <si>
    <t>ACACAT</t>
  </si>
  <si>
    <t>ATGTGT</t>
  </si>
  <si>
    <t>AGTACT</t>
  </si>
  <si>
    <t>GATATC</t>
  </si>
  <si>
    <t>TCAACT</t>
  </si>
  <si>
    <t>CAACTA</t>
  </si>
  <si>
    <t>CTAATC</t>
  </si>
  <si>
    <t>TACCAT</t>
  </si>
  <si>
    <t>ATCCTA</t>
  </si>
  <si>
    <t>AACGTT</t>
  </si>
  <si>
    <t>TAGTTG</t>
  </si>
  <si>
    <t>CATTAC</t>
  </si>
  <si>
    <t>ACTTCA</t>
  </si>
  <si>
    <t>TGTTGT</t>
  </si>
  <si>
    <t>TTGGTT</t>
  </si>
  <si>
    <t>CCTAAA</t>
  </si>
  <si>
    <t>AGAGAG</t>
  </si>
  <si>
    <t>GCATGT</t>
  </si>
  <si>
    <t>TGCTAC</t>
  </si>
  <si>
    <t>GTCTCA</t>
  </si>
  <si>
    <t>GACACT</t>
  </si>
  <si>
    <t>CACTGT</t>
  </si>
  <si>
    <t>AGCATC</t>
  </si>
  <si>
    <t>GTGCAT</t>
  </si>
  <si>
    <t>CTGACT</t>
  </si>
  <si>
    <t>TCGATC</t>
  </si>
  <si>
    <t>CGTCAT</t>
  </si>
  <si>
    <t>TATCGC</t>
  </si>
  <si>
    <t>GCTCTA</t>
  </si>
  <si>
    <t>TTAGCC</t>
  </si>
  <si>
    <t>GAAGGA</t>
  </si>
  <si>
    <t>CGATTG</t>
  </si>
  <si>
    <t>CCAGTT</t>
  </si>
  <si>
    <t>ACCTTG</t>
  </si>
  <si>
    <t>AAGAGG</t>
  </si>
  <si>
    <t>TGGCTA</t>
  </si>
  <si>
    <t>CTTGAG</t>
  </si>
  <si>
    <t>AATGCC</t>
  </si>
  <si>
    <t>ATTCCG</t>
  </si>
  <si>
    <t>TCTGGA</t>
  </si>
  <si>
    <t>GGTGTT</t>
  </si>
  <si>
    <t>GTACGC</t>
  </si>
  <si>
    <t>GCGTAC</t>
  </si>
  <si>
    <t>TGACCG</t>
  </si>
  <si>
    <t>TCCGAG</t>
  </si>
  <si>
    <t>CTCGGA</t>
  </si>
  <si>
    <t>GAGGAG</t>
  </si>
  <si>
    <t>CGGTCA</t>
  </si>
  <si>
    <t>Anem_ID</t>
  </si>
  <si>
    <t>PADE89_002</t>
  </si>
  <si>
    <t>TL</t>
  </si>
  <si>
    <t>L</t>
  </si>
  <si>
    <t>NCPD 001, Cruise89, Sequence564, StartTemp11.5, WindSpeed3.1, WindDirection335, Gear:Neuston</t>
  </si>
  <si>
    <t>PADE89_003</t>
  </si>
  <si>
    <t>NCPD 002, Cruise89, Sequence564, StartTemp11.5, WindSpeed3.1, WindDirection335, Gear:Neuston</t>
  </si>
  <si>
    <t>PADE89_004</t>
  </si>
  <si>
    <t>NCPD 003, Cruise90, Sequence567, StartTemp11.5, WindSpeed4.5, WindDirection215, Gear:Neuston</t>
  </si>
  <si>
    <t>PADE89_005</t>
  </si>
  <si>
    <t>NCPD 004, Cruise90, Sequence568, StartTemp11.5, WindSpeed4.5, WindDirection215, Gear:Neuston</t>
  </si>
  <si>
    <t>PADE89_006</t>
  </si>
  <si>
    <t>NCPD 005, Cruise90, Sequence568, StartTemp11.5, WindSpeed4.5, WindDirection215, Gear:Neuston</t>
  </si>
  <si>
    <t>PADE89_007</t>
  </si>
  <si>
    <t>NCPD 006, Cruise90, Sequence568, StartTemp11.5, WindSpeed4.5, WindDirection215, Gear:Neuston</t>
  </si>
  <si>
    <t>PADE89_008</t>
  </si>
  <si>
    <t>NCPD 007, Cruise90, Sequence568, StartTemp11.5, WindSpeed4.5, WindDirection215, Gear:Neuston</t>
  </si>
  <si>
    <t>PADE89_009</t>
  </si>
  <si>
    <t>NCPD 008, Cruise93, Sequence579, StartTemp6.9, WindSpeed13.4, WindDirection60, Gear:Neuston</t>
  </si>
  <si>
    <t>PADE89_010</t>
  </si>
  <si>
    <t>NCPD 009, Cruise93, Sequence579, StartTemp6.9, WindSpeed13.4, WindDirection60, Gear:Neuston</t>
  </si>
  <si>
    <t>PADE89_011</t>
  </si>
  <si>
    <t>NCPD 010, Cruise93, Sequence579, StartTemp6.9, WindSpeed13.4, WindDirection60, Gear:Neuston</t>
  </si>
  <si>
    <t>PADE89_012</t>
  </si>
  <si>
    <t>NCPD 011, Cruise93, Sequence581, StartTemp6.9, WindSpeed13.4, WindDirection60, Gear:Neuston</t>
  </si>
  <si>
    <t>PADE89_013</t>
  </si>
  <si>
    <t>NCPD 012, Cruise94, Sequence582, StartTemp12.2, WindSpeed5.4, WindDirection220, Gear:Neuston</t>
  </si>
  <si>
    <t>PADE89_014</t>
  </si>
  <si>
    <t>NCPD 013, Cruise94, Sequence582, StartTemp12.2, WindSpeed5.4, WindDirection220, Gear:Neuston</t>
  </si>
  <si>
    <t>PADE89_015</t>
  </si>
  <si>
    <t>NCPD 014, Cruise94, Sequence582, StartTemp12.2, WindSpeed5.4, WindDirection220, Gear:Neuston</t>
  </si>
  <si>
    <t>PADE89_016</t>
  </si>
  <si>
    <t>NCPD 015, Cruise94, Sequence582, StartTemp12.2, WindSpeed5.4, WindDirection220, Gear:Neuston</t>
  </si>
  <si>
    <t>PADE89_017</t>
  </si>
  <si>
    <t>NCPD 016, Cruise94, Sequence585, StartTemp12.2, WindSpeed5.4, WindDirection220, Gear:Neuston</t>
  </si>
  <si>
    <t>PADE89_018</t>
  </si>
  <si>
    <t>NCPD 017, Cruise94, Sequence585, StartTemp12.2, WindSpeed5.4, WindDirection220, Gear:Neuston</t>
  </si>
  <si>
    <t>PADE89_019</t>
  </si>
  <si>
    <t>NCPD 018, Cruise95, Sequence589, StartTemp10.7, WindSpeed4.5, WindDirection40, Gear:Neuston</t>
  </si>
  <si>
    <t>PADE89_020</t>
  </si>
  <si>
    <t>NCPD 019, Cruise96, Sequence593, StartTemp17.5, WindSpeed4.5, WindDirection215, Gear:Neuston</t>
  </si>
  <si>
    <t>PADE89_001</t>
  </si>
  <si>
    <t>RUMFS, gut removed SURF 1915-1945</t>
  </si>
  <si>
    <t>PADE90_034</t>
  </si>
  <si>
    <t>NCPD 152, Cruise114, Sequence661, StartTemp11.8, WindSpeed0.4, WindDirection360, Gear:Neuston</t>
  </si>
  <si>
    <t>PADE90_035</t>
  </si>
  <si>
    <t>NCPD 153, Cruise114, Sequence660, StartTemp11.8, WindSpeed0.4, WindDirection360, Gear:Neuston</t>
  </si>
  <si>
    <t>PADE90_036</t>
  </si>
  <si>
    <t>NCPD 154, Cruise115, Sequence665, StartTemp14, WindSpeed5.8, WindDirection222, Gear:Neuston</t>
  </si>
  <si>
    <t>NCPD 155, Cruise115, Sequence666, StartTemp14, WindSpeed5.8, WindDirection222, Gear:Neuston</t>
  </si>
  <si>
    <t>PADE90_031</t>
  </si>
  <si>
    <t>NCPD 020, Cruise118, Sequence677, StartTemp12, WindSpeed8, WindDirection55, Gear:Neuston</t>
  </si>
  <si>
    <t>PADE90_032</t>
  </si>
  <si>
    <t>NCPD 021, Cruise118, Sequence679, StartTemp12, WindSpeed8, WindDirection55, Gear:Neuston</t>
  </si>
  <si>
    <t>PADE90_033</t>
  </si>
  <si>
    <t>NCPD 022, Cruise119, Sequence682, StartTemp16.2, WindSpeed0.8, WindDirection225, Gear:Neuston</t>
  </si>
  <si>
    <t>PADE90_007</t>
  </si>
  <si>
    <t>RUMFS, bOT, 00:09, 00:39, IN ETOH THE WHOLE TIME</t>
  </si>
  <si>
    <t>RUMFS, bOT, 00:39, 01:09, IN ETOH THE WHOLE TIME</t>
  </si>
  <si>
    <t>PADE90_011</t>
  </si>
  <si>
    <t>RUMPFS, gut removed, dried out, 12.86mm fish - -</t>
  </si>
  <si>
    <t>RUMFS, gut removed SURF 0307-0337</t>
  </si>
  <si>
    <t>RUMFS, gut removed - -</t>
  </si>
  <si>
    <t>RUMFS, gut removed SURF 0339-0409</t>
  </si>
  <si>
    <t>PADE90_017</t>
  </si>
  <si>
    <t>RUMFS, gut removed bOT 0242-0312</t>
  </si>
  <si>
    <t>PADE90_018</t>
  </si>
  <si>
    <t>RUMFS, gut removed SURF 2040-2110</t>
  </si>
  <si>
    <t>PADE90_019</t>
  </si>
  <si>
    <t>RUMFS, gut removed SURF 2112-2142</t>
  </si>
  <si>
    <t>RUMFS, bOT, 01:17, 01:47, IN ETOH THE WHOLE TIME</t>
  </si>
  <si>
    <t>PADE90_020</t>
  </si>
  <si>
    <t>RUMFS, dried bOT 1848-1918</t>
  </si>
  <si>
    <t>RUMFS, dried, 1 hour tow bOT 0002-0102</t>
  </si>
  <si>
    <t>RUMFS, dried, 1 hour tow SURF 1057-1157</t>
  </si>
  <si>
    <t>NA</t>
  </si>
  <si>
    <t>RUMFS, dried, 1 hour tow, too folded to measure SURF 1057-1157</t>
  </si>
  <si>
    <t>PADE90_001</t>
  </si>
  <si>
    <t>RUMFS, bOT, 22:44, 23:44, Fish is dried &amp; bent, can't straighten for full length</t>
  </si>
  <si>
    <t>PADE90_002</t>
  </si>
  <si>
    <t>RUMFS, bOT, 22:44, 23:44, Fish dried, won't unbend</t>
  </si>
  <si>
    <t>PADE90_003</t>
  </si>
  <si>
    <t>PADE90_004</t>
  </si>
  <si>
    <t>PADE90_005</t>
  </si>
  <si>
    <t>RUMFS, bOT, 22:44, 23:44, Dried, flat</t>
  </si>
  <si>
    <t>PADE90_021</t>
  </si>
  <si>
    <t>RUMFS, dried, 1 hour tow bOT 2244-2344</t>
  </si>
  <si>
    <t>RUMFS, dried, 1 hour tow bOT 0134-0234</t>
  </si>
  <si>
    <t>PADE90_023</t>
  </si>
  <si>
    <t>RUMFS, dried SURF 2324-2354</t>
  </si>
  <si>
    <t>PADE90_024</t>
  </si>
  <si>
    <t>RUMFS, gut removed SURF 2109-2139</t>
  </si>
  <si>
    <t>PADE91_002</t>
  </si>
  <si>
    <t>PADE91_003</t>
  </si>
  <si>
    <t>RUMFS, gut removed, dried, too dried to measure bOT 0445-</t>
  </si>
  <si>
    <t>PADE91_004</t>
  </si>
  <si>
    <t>RUMFS, gut removed SURF 0608-</t>
  </si>
  <si>
    <t>PADE91_005</t>
  </si>
  <si>
    <t>SURF 0608-</t>
  </si>
  <si>
    <t>RUMFS, dried, folded in half, labeled PADE90_022 in pic SURF 0507-</t>
  </si>
  <si>
    <t>RUMFS, dried, no tail, labeled PADE90_023 in pic SURF 0507-</t>
  </si>
  <si>
    <t>PADE91_013</t>
  </si>
  <si>
    <t>RUMFS, dried SURF 0436-0506</t>
  </si>
  <si>
    <t>PADE91_014</t>
  </si>
  <si>
    <t>PADE91_015</t>
  </si>
  <si>
    <t>NCPD 023, Cruise139, Sequence763, StartTemp12.3, WindSpeed0.4, WindDirection84, Gear:Neuston</t>
  </si>
  <si>
    <t>PADE91_016</t>
  </si>
  <si>
    <t>NCPD 024, Cruise140, Sequence764, StartTemp12.5, WindSpeed3.1, WindDirection235, Gear:Neuston</t>
  </si>
  <si>
    <t>PADE91_017</t>
  </si>
  <si>
    <t>NCPD 025, Cruise140, Sequence767, StartTemp12.5, WindSpeed3.1, WindDirection235, Gear:Neuston</t>
  </si>
  <si>
    <t>PADE91_018</t>
  </si>
  <si>
    <t>NCPD 026, Cruise142, Sequence773, StartTemp9.2, WindSpeed2.2, WindDirection10, Gear:Neuston</t>
  </si>
  <si>
    <t>PADE91_019</t>
  </si>
  <si>
    <t>NCPD 027, Cruise142, Sequence773, StartTemp9.2, WindSpeed2.2, WindDirection10, Gear:Neuston</t>
  </si>
  <si>
    <t>PADE91_020</t>
  </si>
  <si>
    <t>NCPD 028, Cruise143, Sequence777, StartTemp13, WindSpeed4.5, WindDirection240, Gear:Neuston</t>
  </si>
  <si>
    <t>PADE91_021</t>
  </si>
  <si>
    <t>NCPD 029, Cruise143, Sequence777, StartTemp13, WindSpeed4.5, WindDirection240, Gear:Neuston</t>
  </si>
  <si>
    <t>PADE91_022</t>
  </si>
  <si>
    <t>NCPD 030, Cruise145, Sequence786, StartTemp14.5, WindSpeed4.5, WindDirection240, Gear:Neuston</t>
  </si>
  <si>
    <t>PADE91_023</t>
  </si>
  <si>
    <t>NCPD 031, Cruise145, Sequence786, StartTemp14.5, WindSpeed4.5, WindDirection240, Gear:Neuston</t>
  </si>
  <si>
    <t>PADE91_024</t>
  </si>
  <si>
    <t>NCPD 156, Cruise145, Sequence786, StartTemp14.5, WindSpeed4.5, WindDirection240, Gear:Neuston</t>
  </si>
  <si>
    <t>RUMFS, gut removed MID 0018-0048</t>
  </si>
  <si>
    <t>RUMFS, gut removed MID 1950-2020</t>
  </si>
  <si>
    <t>RUMFS, gut removed MID 1825-1856</t>
  </si>
  <si>
    <t>PADE91_010</t>
  </si>
  <si>
    <t>PADE92_001</t>
  </si>
  <si>
    <t>RUMFS, gut removed MID 1814-1844</t>
  </si>
  <si>
    <t>PADE92_002</t>
  </si>
  <si>
    <t>RUMFS, gut removed MID 1919-1949</t>
  </si>
  <si>
    <t>PADE92_003</t>
  </si>
  <si>
    <t>PADE92_006</t>
  </si>
  <si>
    <t>NCPD 032, Cruise165, Sequence867, StartTemp13.7, WindSpeed7, WindDirection170, Gear:Neuston</t>
  </si>
  <si>
    <t>PADE92_007</t>
  </si>
  <si>
    <t>NCPD 033, Cruise165, Sequence867, StartTemp13.7, WindSpeed7, WindDirection170, Gear:Neuston</t>
  </si>
  <si>
    <t>PADE92_008</t>
  </si>
  <si>
    <t>NCPD 034, Cruise165, Sequence867, StartTemp13.7, WindSpeed7, WindDirection170, Gear:Neuston</t>
  </si>
  <si>
    <t>PADE92_009</t>
  </si>
  <si>
    <t>NCPD 035, Cruise165, Sequence867, StartTemp13.7, WindSpeed7, WindDirection170, Gear:Neuston</t>
  </si>
  <si>
    <t>PADE92_010</t>
  </si>
  <si>
    <t>NCPD 036, Cruise167, Sequence872, StartTemp15.8, WindSpeed3.1, WindDirection290, Gear:Neuston</t>
  </si>
  <si>
    <t>PADE92_011</t>
  </si>
  <si>
    <t>NCPD 037, Cruise167, Sequence872, StartTemp15.8, WindSpeed3.1, WindDirection290, Gear:Neuston</t>
  </si>
  <si>
    <t>PADE92_012</t>
  </si>
  <si>
    <t>NCPD 038, Cruise167, Sequence872, StartTemp15.8, WindSpeed3.1, WindDirection290, Gear:Neuston</t>
  </si>
  <si>
    <t>PADE92_013</t>
  </si>
  <si>
    <t>NCPD 039, Cruise167, Sequence872, StartTemp15.8, WindSpeed3.1, WindDirection290, Gear:Neuston</t>
  </si>
  <si>
    <t>PADE92_014</t>
  </si>
  <si>
    <t>NCPD 040, Cruise167, Sequence872, StartTemp15.8, WindSpeed3.1, WindDirection290, Gear:Neuston</t>
  </si>
  <si>
    <t>PADE92_015</t>
  </si>
  <si>
    <t>NCPD 041, Cruise167, Sequence872, StartTemp15.8, WindSpeed3.1, WindDirection290, Gear:Neuston</t>
  </si>
  <si>
    <t>PADE92_016</t>
  </si>
  <si>
    <t>NCPD 042, Cruise167, Sequence872, StartTemp15.8, WindSpeed3.1, WindDirection290, Gear:Neuston</t>
  </si>
  <si>
    <t>PADE92_017</t>
  </si>
  <si>
    <t>NCPD 043, Cruise167, Sequence872, StartTemp15.8, WindSpeed3.1, WindDirection290, Gear:Neuston</t>
  </si>
  <si>
    <t>PADE92_018</t>
  </si>
  <si>
    <t>NCPD 044, Cruise167, Sequence872, StartTemp15.8, WindSpeed3.1, WindDirection290, Gear:Neuston</t>
  </si>
  <si>
    <t>PADE92_019</t>
  </si>
  <si>
    <t>NCPD 045, Cruise167, Sequence873, StartTemp15.8, WindSpeed3.1, WindDirection290, Gear:Neuston</t>
  </si>
  <si>
    <t>PADE92_020</t>
  </si>
  <si>
    <t>NCPD 046, Cruise167, Sequence873, StartTemp15.8, WindSpeed3.1, WindDirection290, Gear:Neuston</t>
  </si>
  <si>
    <t>PADE92_021</t>
  </si>
  <si>
    <t>NCPD 047, Cruise167, Sequence874, StartTemp15.8, WindSpeed3.1, WindDirection290, Gear:Neuston</t>
  </si>
  <si>
    <t>PADE92_022</t>
  </si>
  <si>
    <t>NCPD 048, Cruise167, Sequence874, StartTemp15.8, WindSpeed3.1, WindDirection290, Gear:Neuston</t>
  </si>
  <si>
    <t>PADE92_023</t>
  </si>
  <si>
    <t>NCPD 049, Cruise167, Sequence875, StartTemp15.8, WindSpeed3.1, WindDirection290, Gear:Neuston</t>
  </si>
  <si>
    <t>PADE92_024</t>
  </si>
  <si>
    <t>NCPD 050, Cruise167, Sequence875, StartTemp15.8, WindSpeed3.1, WindDirection290, Gear:Neuston</t>
  </si>
  <si>
    <t>PADE92_005</t>
  </si>
  <si>
    <t>RUMFS MID 1934-2004</t>
  </si>
  <si>
    <t>PADE92_004</t>
  </si>
  <si>
    <t>RUMFS, gut removed 2 1839-1909</t>
  </si>
  <si>
    <t>PADE93_001</t>
  </si>
  <si>
    <t>RUMFS, gut removed 3 1900-1930</t>
  </si>
  <si>
    <t>PADE93_002</t>
  </si>
  <si>
    <t>PADE93_003</t>
  </si>
  <si>
    <t>PADE93_004</t>
  </si>
  <si>
    <t>PADE93_005</t>
  </si>
  <si>
    <t>PADE93_006</t>
  </si>
  <si>
    <t>RUMFS, gut removed, pink hue 2 2336-0006</t>
  </si>
  <si>
    <t>PADE98_001</t>
  </si>
  <si>
    <t>RUMFS 1 2126-2156</t>
  </si>
  <si>
    <t>RUMFS 3 2036-2106</t>
  </si>
  <si>
    <t>PADE98_003</t>
  </si>
  <si>
    <t>PADE98_010</t>
  </si>
  <si>
    <t>NCPD 051, Cruise318, Sequence1476, StartTemp10, WindSpeed5.8, WindDirection190, Gear:Neuston</t>
  </si>
  <si>
    <t>PADE98_011</t>
  </si>
  <si>
    <t>NCPD 052, Cruise318, Sequence1476, StartTemp10, WindSpeed5.8, WindDirection190, Gear:Neuston</t>
  </si>
  <si>
    <t>PADE98_012</t>
  </si>
  <si>
    <t>NCPD 053, Cruise318, Sequence1476, StartTemp10, WindSpeed5.8, WindDirection190, Gear:Neuston</t>
  </si>
  <si>
    <t>PADE98_013</t>
  </si>
  <si>
    <t>NCPD 054, Cruise318, Sequence1476, StartTemp10, WindSpeed5.8, WindDirection190, Gear:Neuston</t>
  </si>
  <si>
    <t>PADE98_004</t>
  </si>
  <si>
    <t>RUMFS 1 1815-1845</t>
  </si>
  <si>
    <t>PADE98_014</t>
  </si>
  <si>
    <t>NCPD 055, Cruise319, Sequence1479, StartTemp12, WindSpeed4.8, WindDirection200, Gear:Neuston</t>
  </si>
  <si>
    <t>PADE98_015</t>
  </si>
  <si>
    <t>NCPD 056, Cruise319, Sequence1480, StartTemp12, WindSpeed4.8, WindDirection200, Gear:Neuston</t>
  </si>
  <si>
    <t>PADE98_016</t>
  </si>
  <si>
    <t>NCPD 057, Cruise319, Sequence1480, StartTemp12, WindSpeed4.8, WindDirection200, Gear:Neuston</t>
  </si>
  <si>
    <t>PADE98_017</t>
  </si>
  <si>
    <t>NCPD 058, Cruise319, Sequence1482, StartTemp12, WindSpeed4.8, WindDirection200, Gear:Neuston</t>
  </si>
  <si>
    <t>PADE98_018</t>
  </si>
  <si>
    <t>NCPD 059, Cruise319, Sequence1482, StartTemp12, WindSpeed4.8, WindDirection200, Gear:Neuston</t>
  </si>
  <si>
    <t>PADE98_019</t>
  </si>
  <si>
    <t>NCPD 060, Cruise320, Sequence1484, StartTemp9, WindSpeed7.9, WindDirection300, Gear:Neuston</t>
  </si>
  <si>
    <t>PADE98_020</t>
  </si>
  <si>
    <t>NCPD 061, Cruise320, Sequence1484, StartTemp9, WindSpeed7.9, WindDirection300, Gear:Neuston</t>
  </si>
  <si>
    <t>PADE98_005</t>
  </si>
  <si>
    <t>RUMFS 1 0329-0359</t>
  </si>
  <si>
    <t>PADE98_021</t>
  </si>
  <si>
    <t>NCPD 062, Cruise321, Sequence1487, StartTemp12, WindSpeed3.09, WindDirection270, Gear:Neuston</t>
  </si>
  <si>
    <t>PADE98_022</t>
  </si>
  <si>
    <t>NCPD 063, Cruise321, Sequence1487, StartTemp12, WindSpeed3.09, WindDirection270, Gear:Neuston</t>
  </si>
  <si>
    <t>PADE98_023</t>
  </si>
  <si>
    <t>NCPD 064, Cruise321, Sequence1489, StartTemp12, WindSpeed3.09, WindDirection270, Gear:Neuston</t>
  </si>
  <si>
    <t>PADE98_024</t>
  </si>
  <si>
    <t>NCPD 065, Cruise321, Sequence1489, StartTemp12, WindSpeed3.09, WindDirection270, Gear:Neuston</t>
  </si>
  <si>
    <t>PADE98_025</t>
  </si>
  <si>
    <t>NCPD 066, Cruise321, Sequence1489, StartTemp12, WindSpeed3.09, WindDirection270, Gear:Neuston</t>
  </si>
  <si>
    <t>PADE98_026</t>
  </si>
  <si>
    <t>NCPD 067, Cruise321, Sequence1490, StartTemp12, WindSpeed3.09, WindDirection270, Gear:Neuston</t>
  </si>
  <si>
    <t>PADE98_027</t>
  </si>
  <si>
    <t>NCPD 068, Cruise321, Sequence1490, StartTemp12, WindSpeed3.09, WindDirection270, Gear:Neuston</t>
  </si>
  <si>
    <t>NCPD 069, Cruise324, Sequence1502, StartTemp12, WindSpeed, WindDirection, Gear:Neuston</t>
  </si>
  <si>
    <t>PADE98_006</t>
  </si>
  <si>
    <t>RUMFS 1 0147-0217</t>
  </si>
  <si>
    <t>PADE98_007</t>
  </si>
  <si>
    <t>RUMFS 1 1922-1952</t>
  </si>
  <si>
    <t>PADE98_008</t>
  </si>
  <si>
    <t>RUMFS 3 2028-2058</t>
  </si>
  <si>
    <t>PADE98_009</t>
  </si>
  <si>
    <t>RUMFS 3 0219-0249</t>
  </si>
  <si>
    <t>PADE99_001</t>
  </si>
  <si>
    <t>RUMFS 3 2345-0015</t>
  </si>
  <si>
    <t>PADE99_008</t>
  </si>
  <si>
    <t>NCPD 070, Cruise379, Sequence1688, StartTemp, WindSpeed, WindDirection, Gear:Neuston</t>
  </si>
  <si>
    <t>PADE99_009</t>
  </si>
  <si>
    <t>NCPD 071, Cruise379, Sequence1688, StartTemp, WindSpeed, WindDirection, Gear:Neuston</t>
  </si>
  <si>
    <t>PADE99_002</t>
  </si>
  <si>
    <t>RUMFS 3 2130-2200</t>
  </si>
  <si>
    <t>RUMFS 1 1853-1926</t>
  </si>
  <si>
    <t>PADE99_004</t>
  </si>
  <si>
    <t>RUMFS 3 0100-0130</t>
  </si>
  <si>
    <t>PADE99_005</t>
  </si>
  <si>
    <t>PADE99_006</t>
  </si>
  <si>
    <t>RUMFS 2 0219-0253</t>
  </si>
  <si>
    <t>PADE00_009</t>
  </si>
  <si>
    <t>NCPD 072, Cruise431, Sequence1880, StartTemp, WindSpeed, WindDirection, Gear:Neuston</t>
  </si>
  <si>
    <t>PADE00_010</t>
  </si>
  <si>
    <t>NCPD 073, Cruise431, Sequence1880, StartTemp, WindSpeed, WindDirection, Gear:Neuston</t>
  </si>
  <si>
    <t>NCPD 074, Cruise431, Sequence1881, StartTemp, WindSpeed, WindDirection, Gear:Neuston</t>
  </si>
  <si>
    <t>PADE00_012</t>
  </si>
  <si>
    <t>NCPD 075, Cruise431, Sequence1881, StartTemp, WindSpeed, WindDirection, Gear:Neuston</t>
  </si>
  <si>
    <t>PADE00_013</t>
  </si>
  <si>
    <t>NCPD 076, Cruise432, Sequence1885, StartTemp, WindSpeed, WindDirection, Gear:Neuston</t>
  </si>
  <si>
    <t>PADE00_014</t>
  </si>
  <si>
    <t>NCPD 077, Cruise432, Sequence1885, StartTemp, WindSpeed, WindDirection, Gear:Neuston</t>
  </si>
  <si>
    <t>PADE00_017</t>
  </si>
  <si>
    <t>NCPD 157, Cruise432, Sequence1885, StartTemp, WindSpeed, WindDirection, Gear:Neuston</t>
  </si>
  <si>
    <t>PADE00_015</t>
  </si>
  <si>
    <t>NCPD 078, Cruise433, Sequence1889, StartTemp, WindSpeed, WindDirection, Gear:Neuston</t>
  </si>
  <si>
    <t>PADE00_016</t>
  </si>
  <si>
    <t>NCPD 079, Cruise433, Sequence1889, StartTemp, WindSpeed, WindDirection, Gear:Neuston</t>
  </si>
  <si>
    <t>RUMFS 3 2215-2247</t>
  </si>
  <si>
    <t>PADE00_002</t>
  </si>
  <si>
    <t>RUMFS 1 1924-1954</t>
  </si>
  <si>
    <t>PADE00_003</t>
  </si>
  <si>
    <t>PADE00_004</t>
  </si>
  <si>
    <t>RUMFS 3 0210-0240</t>
  </si>
  <si>
    <t>PADE00_005</t>
  </si>
  <si>
    <t>PADE00_006</t>
  </si>
  <si>
    <t>PADE00_007</t>
  </si>
  <si>
    <t>RUMFS 2 1801-1834</t>
  </si>
  <si>
    <t>PADE00_008</t>
  </si>
  <si>
    <t>PADE01_001</t>
  </si>
  <si>
    <t>RUMFS 3 1951-2021</t>
  </si>
  <si>
    <t>PADE01_002</t>
  </si>
  <si>
    <t>PADE01_003</t>
  </si>
  <si>
    <t>RUMFS 2 2000-2030</t>
  </si>
  <si>
    <t>PADE01_004</t>
  </si>
  <si>
    <t>RUMFS 3 2030-2100</t>
  </si>
  <si>
    <t>PADE01_005</t>
  </si>
  <si>
    <t>PADE01_006</t>
  </si>
  <si>
    <t>RUMFS 2 0200-0233</t>
  </si>
  <si>
    <t>PADE01_007</t>
  </si>
  <si>
    <t>PADE01_008</t>
  </si>
  <si>
    <t>RUMFS 2 2135-2205</t>
  </si>
  <si>
    <t>PADE01_009</t>
  </si>
  <si>
    <t>PADE01_010</t>
  </si>
  <si>
    <t>PADE01_011</t>
  </si>
  <si>
    <t>RUMFS 1 1946-2017</t>
  </si>
  <si>
    <t>PADE01_012</t>
  </si>
  <si>
    <t>RUMFS 2 2019-2050</t>
  </si>
  <si>
    <t>PADE01_018</t>
  </si>
  <si>
    <t>NCPD 080, Cruise470, Sequence2029, StartTemp, WindSpeed, WindDirection, Gear:Neuston</t>
  </si>
  <si>
    <t>PADE01_019</t>
  </si>
  <si>
    <t>NCPD 081, Cruise471, Sequence2030, StartTemp, WindSpeed, WindDirection, Gear:Neuston</t>
  </si>
  <si>
    <t>PADE01_020</t>
  </si>
  <si>
    <t>NCPD 082, Cruise471, Sequence2030, StartTemp, WindSpeed, WindDirection, Gear:Neuston</t>
  </si>
  <si>
    <t>PADE01_021</t>
  </si>
  <si>
    <t>NCPD 083, Cruise471, Sequence2031, StartTemp, WindSpeed, WindDirection, Gear:Neuston</t>
  </si>
  <si>
    <t>PADE01_022</t>
  </si>
  <si>
    <t>NCPD 084, Cruise471, Sequence2031, StartTemp, WindSpeed, WindDirection, Gear:Neuston</t>
  </si>
  <si>
    <t>PADE01_023</t>
  </si>
  <si>
    <t>NCPD 085, Cruise471, Sequence2031, StartTemp, WindSpeed, WindDirection, Gear:Neuston</t>
  </si>
  <si>
    <t>NCPD 086, Cruise471, Sequence2031, StartTemp, WindSpeed, WindDirection, Gear:Neuston</t>
  </si>
  <si>
    <t>PADE01_025</t>
  </si>
  <si>
    <t>NCPD 087, Cruise471, Sequence2032, StartTemp, WindSpeed, WindDirection, Gear:Neuston</t>
  </si>
  <si>
    <t>PADE01_026</t>
  </si>
  <si>
    <t>NCPD 088, Cruise471, Sequence2032, StartTemp, WindSpeed, WindDirection, Gear:Neuston</t>
  </si>
  <si>
    <t>PADE01_027</t>
  </si>
  <si>
    <t>NCPD 089, Cruise471, Sequence2032, StartTemp, WindSpeed, WindDirection, Gear:Neuston</t>
  </si>
  <si>
    <t>PADE01_013</t>
  </si>
  <si>
    <t>RUMFS 3 2050-2123</t>
  </si>
  <si>
    <t>PADE01_028</t>
  </si>
  <si>
    <t>NCPD 090, Cruise472, Sequence2035, StartTemp, WindSpeed, WindDirection, Gear:Neuston</t>
  </si>
  <si>
    <t>PADE01_029</t>
  </si>
  <si>
    <t>NCPD 091, Cruise472, Sequence2035, StartTemp, WindSpeed, WindDirection, Gear:Neuston</t>
  </si>
  <si>
    <t>PADE01_030</t>
  </si>
  <si>
    <t>NCPD 092, Cruise472, Sequence2035, StartTemp, WindSpeed, WindDirection, Gear:Neuston</t>
  </si>
  <si>
    <t>PADE01_031</t>
  </si>
  <si>
    <t>NCPD 093, Cruise472, Sequence2035, StartTemp, WindSpeed, WindDirection, Gear:Neuston</t>
  </si>
  <si>
    <t>PADE01_014</t>
  </si>
  <si>
    <t>RUMFS 1 2345-0015</t>
  </si>
  <si>
    <t>PADE01_015</t>
  </si>
  <si>
    <t>PADE01_016</t>
  </si>
  <si>
    <t>PADE01_017</t>
  </si>
  <si>
    <t>PADE02_010</t>
  </si>
  <si>
    <t>NCPD 094, Cruise513, Sequence2199, StartTemp, WindSpeed, WindDirection, Gear:Neuston</t>
  </si>
  <si>
    <t>PADE02_011</t>
  </si>
  <si>
    <t>NCPD 095, Cruise513, Sequence2200, StartTemp, WindSpeed, WindDirection, Gear:Neuston</t>
  </si>
  <si>
    <t>PADE02_012</t>
  </si>
  <si>
    <t>NCPD 096, Cruise514, Sequence2204, StartTemp, WindSpeed, WindDirection, Gear:Neuston</t>
  </si>
  <si>
    <t>PADE02_013</t>
  </si>
  <si>
    <t>NCPD 097, Cruise514, Sequence2204, StartTemp, WindSpeed, WindDirection, Gear:Neuston</t>
  </si>
  <si>
    <t>PADE02_014</t>
  </si>
  <si>
    <t>NCPD 098, Cruise514, Sequence2204, StartTemp, WindSpeed, WindDirection, Gear:Neuston</t>
  </si>
  <si>
    <t>PADE02_015</t>
  </si>
  <si>
    <t>NCPD 099, Cruise514, Sequence2204, StartTemp, WindSpeed, WindDirection, Gear:Neuston</t>
  </si>
  <si>
    <t>PADE02_016</t>
  </si>
  <si>
    <t>NCPD 100, Cruise514, Sequence2204, StartTemp, WindSpeed, WindDirection, Gear:Neuston</t>
  </si>
  <si>
    <t>PADE02_017</t>
  </si>
  <si>
    <t>NCPD 101, Cruise514, Sequence2204, StartTemp, WindSpeed, WindDirection, Gear:Neuston</t>
  </si>
  <si>
    <t>PADE02_018</t>
  </si>
  <si>
    <t>NCPD 158, Cruise514, Sequence2202, StartTemp, WindSpeed, WindDirection, Gear:Neuston</t>
  </si>
  <si>
    <t>PADE02_019</t>
  </si>
  <si>
    <t>NCPD 159, Cruise514, Sequence2202, StartTemp, WindSpeed, WindDirection, Gear:Neuston</t>
  </si>
  <si>
    <t>PADE02_001</t>
  </si>
  <si>
    <t>RUMFS 2 0044-0104</t>
  </si>
  <si>
    <t>PADE02_002</t>
  </si>
  <si>
    <t>PADE02_003</t>
  </si>
  <si>
    <t>RUMFS 1 0328-0358</t>
  </si>
  <si>
    <t>PADE02_004</t>
  </si>
  <si>
    <t>PADE02_005</t>
  </si>
  <si>
    <t>PADE02_006</t>
  </si>
  <si>
    <t>PADE02_007</t>
  </si>
  <si>
    <t>PADE02_008</t>
  </si>
  <si>
    <t>RUMFS 1 0310-0340</t>
  </si>
  <si>
    <t>PADE02_009</t>
  </si>
  <si>
    <t>PADE06_001</t>
  </si>
  <si>
    <t>Chincoteague, VA, collected at Verazzano bridge (dock at Sinepuxent bay, near the Coastal Ecology Lab) on January 6, 2006; preserved in ethanol - -</t>
  </si>
  <si>
    <t>PADE06_002</t>
  </si>
  <si>
    <t>PADE06_003</t>
  </si>
  <si>
    <t>PADE06_004</t>
  </si>
  <si>
    <t>PADE06_005</t>
  </si>
  <si>
    <t>PADE06_006</t>
  </si>
  <si>
    <t>PADE06_007</t>
  </si>
  <si>
    <t>PADE06_008</t>
  </si>
  <si>
    <t>PADE06_009</t>
  </si>
  <si>
    <t>PADE06_010</t>
  </si>
  <si>
    <t>PADE06_011</t>
  </si>
  <si>
    <t>PADE06_012</t>
  </si>
  <si>
    <t>PADE06_013</t>
  </si>
  <si>
    <t>PADE06_014</t>
  </si>
  <si>
    <t>PADE06_015</t>
  </si>
  <si>
    <t>PADE06_016</t>
  </si>
  <si>
    <t>PADE06_017</t>
  </si>
  <si>
    <t>PADE08_057</t>
  </si>
  <si>
    <t>Eric Hilton (VIMS)</t>
  </si>
  <si>
    <t>York River, VA; VIMS ID: 19445, StartTime: 17:41, TOW #: 155</t>
  </si>
  <si>
    <t>PADE08_058</t>
  </si>
  <si>
    <t>York River, VA; VIMS ID: 19446, StartTime: 18:14, TOW #: 156</t>
  </si>
  <si>
    <t>RUMFS, 2, 04:55, 05:25, Jar 79</t>
  </si>
  <si>
    <t>PADE08_024</t>
  </si>
  <si>
    <t>Roosevelt Inlet, DE; 1.5m depth; 1m 1mm; no non-eyed side pic, 00:32</t>
  </si>
  <si>
    <t>PADE08_025</t>
  </si>
  <si>
    <t>Roosevelt Inlet, DE; 1.5m depth; 1m 1mm, 00:32</t>
  </si>
  <si>
    <t>PADE08_026</t>
  </si>
  <si>
    <t>RUMFS, 2, 03:44, 04:14, Jar 79</t>
  </si>
  <si>
    <t>PADE08_056</t>
  </si>
  <si>
    <t>Dennis Allen (U. So. Carolina)</t>
  </si>
  <si>
    <t>Sample #699, only sample from North Inlet, South Carolina; SCPD001</t>
  </si>
  <si>
    <t>PADE08_059</t>
  </si>
  <si>
    <t>York River, VA; VIMS ID: 19447, StartTime: 06:19, TOW #: 162</t>
  </si>
  <si>
    <t>PADE08_060</t>
  </si>
  <si>
    <t>York River, VA; VIMS ID: 19448, StartTime: 06:19, TOW #: 162</t>
  </si>
  <si>
    <t>PADE08_061</t>
  </si>
  <si>
    <t>York River, VA; VIMS ID: 19449, StartTime: 06:19, TOW #: 162</t>
  </si>
  <si>
    <t>PADE08_062</t>
  </si>
  <si>
    <t>York River, VA; VIMS ID: 19450, StartTime: 05:46, TOW #: 167</t>
  </si>
  <si>
    <t>RUMFS, 3, 19:36, 20:06, Jar 79</t>
  </si>
  <si>
    <t>RUMFS, 3, 22:14, 22:44, Jar 80</t>
  </si>
  <si>
    <t>PADE08_027</t>
  </si>
  <si>
    <t>Roosevelt Inlet, DE; 1.5m depth; 1m 1mm, 19:56</t>
  </si>
  <si>
    <t>PADE08_028</t>
  </si>
  <si>
    <t>PADE08_029</t>
  </si>
  <si>
    <t>PADE08_030</t>
  </si>
  <si>
    <t>PADE08_063</t>
  </si>
  <si>
    <t>York River, VA; VIMS ID: 19451, StartTime: 18:54, TOW #: 169</t>
  </si>
  <si>
    <t>PADE08_064</t>
  </si>
  <si>
    <t>York River, VA; VIMS ID: 19452, StartTime: 17:22, TOW #: 183</t>
  </si>
  <si>
    <t>PADE08_046</t>
  </si>
  <si>
    <t>NCPD 102, Cruise813, Sequence3395, StartTemp, WindSpeed, WindDirection, Gear:Neuston</t>
  </si>
  <si>
    <t>PADE08_047</t>
  </si>
  <si>
    <t>NCPD 103, Cruise813, Sequence3395, StartTemp, WindSpeed, WindDirection, Gear:Neuston</t>
  </si>
  <si>
    <t>PADE08_048</t>
  </si>
  <si>
    <t>NCPD 104, Cruise813, Sequence3396, StartTemp, WindSpeed, WindDirection, Gear:Neuston</t>
  </si>
  <si>
    <t>PADE08_049</t>
  </si>
  <si>
    <t>NCPD 105, Cruise813, Sequence3397, StartTemp, WindSpeed, WindDirection, Gear:Neuston</t>
  </si>
  <si>
    <t>PADE08_050</t>
  </si>
  <si>
    <t>NCPD 106, Cruise813, Sequence3397, StartTemp, WindSpeed, WindDirection, Gear:Neuston</t>
  </si>
  <si>
    <t>PADE08_051</t>
  </si>
  <si>
    <t>NCPD 107, Cruise814, Sequence3398, StartTemp, WindSpeed, WindDirection, Gear:Neuston</t>
  </si>
  <si>
    <t>PADE08_052</t>
  </si>
  <si>
    <t>NCPD 108, Cruise814, Sequence3398, StartTemp, WindSpeed, WindDirection, Gear:Neuston</t>
  </si>
  <si>
    <t>PADE08_053</t>
  </si>
  <si>
    <t>NCPD 109, Cruise814, Sequence3398, StartTemp, WindSpeed, WindDirection, Gear:Neuston</t>
  </si>
  <si>
    <t>PADE08_054</t>
  </si>
  <si>
    <t>NCPD 110, Cruise814, Sequence3398, StartTemp, WindSpeed, WindDirection, Gear:Neuston</t>
  </si>
  <si>
    <t>PADE08_055</t>
  </si>
  <si>
    <t>NCPD 111, Cruise814, Sequence3398, StartTemp, WindSpeed, WindDirection, Gear:Neuston</t>
  </si>
  <si>
    <t>PADE08_031</t>
  </si>
  <si>
    <t>Roosevelt Inlet, DE; 1.5m depth; 1m 1mm, 21:30</t>
  </si>
  <si>
    <t>PADE08_032</t>
  </si>
  <si>
    <t>PADE08_033</t>
  </si>
  <si>
    <t>RUMFS, 3, 21:25, 21:55, Jar 80</t>
  </si>
  <si>
    <t>RUMFS, 2, 00:17, 00:47, Jar 83</t>
  </si>
  <si>
    <t>PADE08_014</t>
  </si>
  <si>
    <t>RUMFS, 1, 23:45, 00:15, Jar 83</t>
  </si>
  <si>
    <t>PADE08_015</t>
  </si>
  <si>
    <t>RUMFS, 1, 03:43, 04:13, Jar 83</t>
  </si>
  <si>
    <t>PADE08_016</t>
  </si>
  <si>
    <t>PADE08_006</t>
  </si>
  <si>
    <t>RUMFS, 1, 22:04, 22:34, Jar 84, otoliths already taken</t>
  </si>
  <si>
    <t>PADE08_007</t>
  </si>
  <si>
    <t>PADE08_008</t>
  </si>
  <si>
    <t>PADE08_009</t>
  </si>
  <si>
    <t>PADE08_010</t>
  </si>
  <si>
    <t>RUMFS, 1, 22:04, 22:34, Jar 84, otoliths already taken, head &amp; body already separate</t>
  </si>
  <si>
    <t>PADE08_021</t>
  </si>
  <si>
    <t>RUMFS MID 0312-0342</t>
  </si>
  <si>
    <t>PADE08_022</t>
  </si>
  <si>
    <t>PADE08_023</t>
  </si>
  <si>
    <t>PADE08_037</t>
  </si>
  <si>
    <t>Roosevelt Inlet, DE; 1.5m depth; 1m 1mm</t>
  </si>
  <si>
    <t>PADE08_038</t>
  </si>
  <si>
    <t>PADE08_039</t>
  </si>
  <si>
    <t>PADE08_040</t>
  </si>
  <si>
    <t>PADE08_041</t>
  </si>
  <si>
    <t>PADE08_042</t>
  </si>
  <si>
    <t>RUMFS, 2, 21:18, 21:48, Jar 84</t>
  </si>
  <si>
    <t>PADE08_017</t>
  </si>
  <si>
    <t>PADE08_019</t>
  </si>
  <si>
    <t>PADE08_020</t>
  </si>
  <si>
    <t>PADE08_043</t>
  </si>
  <si>
    <t>Roosevelt Inlet, DE; 1.5m depth; 1m 1mm, 18:10</t>
  </si>
  <si>
    <t>PADE08_044</t>
  </si>
  <si>
    <t>PADE08_045</t>
  </si>
  <si>
    <t>PADE08_065</t>
  </si>
  <si>
    <t>York River, VA; VIMS ID: 19453, StartTime: 21:08, TOW #: 305</t>
  </si>
  <si>
    <t>PADE08_066</t>
  </si>
  <si>
    <t>York River, VA; VIMS ID: 19454, StartTime: 21:08, TOW #: 305</t>
  </si>
  <si>
    <t>York River, VA; VIMS ID: 19455, StartTime: 20:50, TOW #: 311</t>
  </si>
  <si>
    <t>York River, VA; VIMS ID: 19456, StartTime: 18:57, TOW #: 315</t>
  </si>
  <si>
    <t>PADE09_063</t>
  </si>
  <si>
    <t>York River, VA; VIMS ID: 19457, StartTime: 19:31, TOW #: 316</t>
  </si>
  <si>
    <t>York River, VA; VIMS ID: 19458, StartTime: 19:31, TOW #: 316</t>
  </si>
  <si>
    <t>York River, VA; VIMS ID: 19459, StartTime: 20:05, TOW #: 317</t>
  </si>
  <si>
    <t>York River, VA; VIMS ID: 19460, StartTime: 20:05, TOW #: 317</t>
  </si>
  <si>
    <t>PADE09_027</t>
  </si>
  <si>
    <t>Roosevelt Inlet, DE; 1.5m depth; 1m 1mm, 20:58</t>
  </si>
  <si>
    <t>PADE09_028</t>
  </si>
  <si>
    <t>PADE09_029</t>
  </si>
  <si>
    <t>RUMFS, 2, 19:14, 19:44, Jar 85</t>
  </si>
  <si>
    <t>PADE09_030</t>
  </si>
  <si>
    <t>Roosevelt Inlet, DE; 1.5m depth; 1m 1mm, 20:17</t>
  </si>
  <si>
    <t>PADE09_031</t>
  </si>
  <si>
    <t>PADE09_032</t>
  </si>
  <si>
    <t>PADE09_033</t>
  </si>
  <si>
    <t>PADE09_034</t>
  </si>
  <si>
    <t>PADE09_067</t>
  </si>
  <si>
    <t>York River, VA; VIMS ID: 19461, StartTime: 19:28, TOW #: 327</t>
  </si>
  <si>
    <t>PADE09_068</t>
  </si>
  <si>
    <t>York River, VA; VIMS ID: 19462, StartTime: 20:41, TOW #: 329</t>
  </si>
  <si>
    <t>RUMFS, 2, 22:03, 22:33, Jar 85</t>
  </si>
  <si>
    <t>PADE09_050</t>
  </si>
  <si>
    <t>NCPD 112, Cruise910, Sequence3781, StartTemp, WindSpeed, WindDirection, Gear:Neuston</t>
  </si>
  <si>
    <t>PADE09_051</t>
  </si>
  <si>
    <t>NCPD 113, Cruise910, Sequence3784, StartTemp, WindSpeed, WindDirection, Gear:Neuston</t>
  </si>
  <si>
    <t>PADE09_052</t>
  </si>
  <si>
    <t>NCPD 114, Cruise910, Sequence3784, StartTemp, WindSpeed, WindDirection, Gear:Neuston</t>
  </si>
  <si>
    <t>PADE09_053</t>
  </si>
  <si>
    <t>NCPD 115, Cruise910, Sequence3784, StartTemp, WindSpeed, WindDirection, Gear:Neuston</t>
  </si>
  <si>
    <t>PADE09_054</t>
  </si>
  <si>
    <t>NCPD 116, Cruise910, Sequence3784, StartTemp, WindSpeed, WindDirection, Gear:Neuston</t>
  </si>
  <si>
    <t>PADE09_055</t>
  </si>
  <si>
    <t>NCPD 117, Cruise910, Sequence3784, StartTemp, WindSpeed, WindDirection, Gear:Neuston</t>
  </si>
  <si>
    <t>PADE09_056</t>
  </si>
  <si>
    <t>NCPD 118, Cruise910, Sequence3784, StartTemp, WindSpeed, WindDirection, Gear:Neuston</t>
  </si>
  <si>
    <t>PADE09_057</t>
  </si>
  <si>
    <t>NCPD 119, Cruise910, Sequence3784, StartTemp, WindSpeed, WindDirection, Gear:Neuston</t>
  </si>
  <si>
    <t>PADE09_069</t>
  </si>
  <si>
    <t>York River, VA; VIMS ID: 19463, StartTime: 19:14, TOW #: 334</t>
  </si>
  <si>
    <t>PADE09_058</t>
  </si>
  <si>
    <t>NCPD 120, Cruise911, Sequence3785, StartTemp, WindSpeed, WindDirection, Gear:Neuston</t>
  </si>
  <si>
    <t>PADE09_059</t>
  </si>
  <si>
    <t>NCPD 121, Cruise911, Sequence3785, StartTemp, WindSpeed, WindDirection, Gear:Neuston</t>
  </si>
  <si>
    <t>PADE09_060</t>
  </si>
  <si>
    <t>NCPD 122, Cruise911, Sequence3786, StartTemp, WindSpeed, WindDirection, Gear:Neuston</t>
  </si>
  <si>
    <t>PADE09_061</t>
  </si>
  <si>
    <t>NCPD 123, Cruise911, Sequence3786, StartTemp, WindSpeed, WindDirection, Gear:Neuston</t>
  </si>
  <si>
    <t>PADE09_024</t>
  </si>
  <si>
    <t>RUMFS MID 2146-2216</t>
  </si>
  <si>
    <t>PADE09_025</t>
  </si>
  <si>
    <t>PADE09_026</t>
  </si>
  <si>
    <t>PADE09_003</t>
  </si>
  <si>
    <t>RUMFS, 1, 20:11, 20:41, Jar 85, otolith already extracted</t>
  </si>
  <si>
    <t>PADE09_015</t>
  </si>
  <si>
    <t>PADE09_016</t>
  </si>
  <si>
    <t>PADE09_017</t>
  </si>
  <si>
    <t>PADE09_035</t>
  </si>
  <si>
    <t>Roosevelt Inlet, DE; 1.5m depth; 1m 1mm, 21:59</t>
  </si>
  <si>
    <t>PADE09_036</t>
  </si>
  <si>
    <t>PADE09_037</t>
  </si>
  <si>
    <t>PADE09_038</t>
  </si>
  <si>
    <t>Roosevelt Inlet, DE; 1.5m depth; 1m 1mm, 22:00</t>
  </si>
  <si>
    <t>PADE09_039</t>
  </si>
  <si>
    <t>PADE09_040</t>
  </si>
  <si>
    <t>RUMFS, 3, 20:51, 21:21, Jar 89</t>
  </si>
  <si>
    <t>RUMFS, RINSE, NA, NA, Jar 89</t>
  </si>
  <si>
    <t>PADE09_019</t>
  </si>
  <si>
    <t>PADE09_020</t>
  </si>
  <si>
    <t>RUMFS, 2, 03:04, 03:34, Jar 89</t>
  </si>
  <si>
    <t>RUMFS, 1, 18:20, 18:50, Jar 90</t>
  </si>
  <si>
    <t>RUMFS, 2, 18:52, 19:22, Jar 90, pink hue!</t>
  </si>
  <si>
    <t>PADE09_041</t>
  </si>
  <si>
    <t>Roosevelt Inlet, DE; 1.5m depth; 1m 1mm, 19:20</t>
  </si>
  <si>
    <t>PADE09_042</t>
  </si>
  <si>
    <t>PADE09_043</t>
  </si>
  <si>
    <t>PADE09_044</t>
  </si>
  <si>
    <t>PADE09_045</t>
  </si>
  <si>
    <t>RUMFS, 2, 21:59, 22:29, Jar 90</t>
  </si>
  <si>
    <t>PADE09_008</t>
  </si>
  <si>
    <t>PADE09_009</t>
  </si>
  <si>
    <t>PADE09_070</t>
  </si>
  <si>
    <t>York River, VA; VIMS ID: 19464, StartTime: 23:10, TOW #: PP42</t>
  </si>
  <si>
    <t>PADE09_071</t>
  </si>
  <si>
    <t>York River, VA; VIMS ID: 19465, StartTime: 23:10, TOW #: PP42</t>
  </si>
  <si>
    <t>PADE09_072</t>
  </si>
  <si>
    <t>York River, VA; VIMS ID: 19466, StartTime: 23:48, TOW #: PP43</t>
  </si>
  <si>
    <t>PADE09_073</t>
  </si>
  <si>
    <t>York River, VA; VIMS ID: 19467, StartTime: 00:27, TOW #: PP44</t>
  </si>
  <si>
    <t>PADE09_046</t>
  </si>
  <si>
    <t>Roosevelt Inlet, DE; 1.5m depth; 1m 1mm, 17:40</t>
  </si>
  <si>
    <t>PADE09_047</t>
  </si>
  <si>
    <t>PADE09_048</t>
  </si>
  <si>
    <t>PADE09_049</t>
  </si>
  <si>
    <t>RUMFS, 2, 03:55, 04:27, Jar 90</t>
  </si>
  <si>
    <t>PADE09_021</t>
  </si>
  <si>
    <t>RUMFS, 3, 04:29, 04:59, Jar 90</t>
  </si>
  <si>
    <t>PADE09_022</t>
  </si>
  <si>
    <t>PADE09_023</t>
  </si>
  <si>
    <t>PADE10_046</t>
  </si>
  <si>
    <t>York River, VA; VIMS ID: 19468, StartTime: 19:02, TOW #: PP57</t>
  </si>
  <si>
    <t>PADE10_047</t>
  </si>
  <si>
    <t>York River, VA; VIMS ID: 19469, StartTime: 19:46, TOW #: PP58</t>
  </si>
  <si>
    <t>PADE10_048</t>
  </si>
  <si>
    <t>York River, VA; VIMS ID: 19470, StartTime: 20:28, TOW #: PP59</t>
  </si>
  <si>
    <t>PADE10_013</t>
  </si>
  <si>
    <t>Roosevelt Inlet, DE; 1.5m depth; 1m 1mm, 20:53</t>
  </si>
  <si>
    <t>PADE10_014</t>
  </si>
  <si>
    <t>PADE10_015</t>
  </si>
  <si>
    <t>PADE10_049</t>
  </si>
  <si>
    <t>York River, VA; VIMS ID: 19471, StartTime: 22:17, TOW #: PP60</t>
  </si>
  <si>
    <t>PADE10_050</t>
  </si>
  <si>
    <t>York River, VA; VIMS ID: 19472, StartTime: 22:59, TOW #: PP61</t>
  </si>
  <si>
    <t>RUMFS, 2, 00:05, 00:35, Jar 90</t>
  </si>
  <si>
    <t>PADE10_051</t>
  </si>
  <si>
    <t>York River, VA; VIMS ID: 19473, StartTime: 05:38, TOW #: PP64</t>
  </si>
  <si>
    <t>PADE10_052</t>
  </si>
  <si>
    <t>York River, VA; VIMS ID: 19474, StartTime: 20:37, TOW #: PP67</t>
  </si>
  <si>
    <t>PADE10_016</t>
  </si>
  <si>
    <t>Roosevelt Inlet, DE; 1.5m depth; 1m 1mm, 22:52</t>
  </si>
  <si>
    <t>PADE10_053</t>
  </si>
  <si>
    <t>York River, VA; VIMS ID: 19475, StartTime: 18:26, TOW #: PP69</t>
  </si>
  <si>
    <t>PADE10_054</t>
  </si>
  <si>
    <t>York River, VA; VIMS ID: 19476, StartTime: 19:11, TOW #: PP70</t>
  </si>
  <si>
    <t>PADE10_055</t>
  </si>
  <si>
    <t>York River, VA; VIMS ID: 19477, StartTime: 20:57, TOW #: PP73</t>
  </si>
  <si>
    <t>NCPD 124, Cruise962, Sequence3989, StartTemp, WindSpeed, WindDirection, Gear:Neuston</t>
  </si>
  <si>
    <t>NCPD 125, Cruise962, Sequence3989, StartTemp, WindSpeed, WindDirection, Gear:Neuston</t>
  </si>
  <si>
    <t>NCPD 126, Cruise962, Sequence3989, StartTemp, WindSpeed, WindDirection, Gear:Neuston</t>
  </si>
  <si>
    <t>NCPD 127, Cruise962, Sequence3989, StartTemp, WindSpeed, WindDirection, Gear:Neuston</t>
  </si>
  <si>
    <t>NCPD 128, Cruise962, Sequence3990, StartTemp, WindSpeed, WindDirection, Gear:Neuston</t>
  </si>
  <si>
    <t>PADE10_023</t>
  </si>
  <si>
    <t>NCPD 129, Cruise962, Sequence3990, StartTemp, WindSpeed, WindDirection, Gear:Neuston</t>
  </si>
  <si>
    <t>PADE10_024</t>
  </si>
  <si>
    <t>NCPD 130, Cruise962, Sequence3992, StartTemp, WindSpeed, WindDirection, Gear:Neuston</t>
  </si>
  <si>
    <t>PADE10_025</t>
  </si>
  <si>
    <t>NCPD 131, Cruise962, Sequence3992, StartTemp, WindSpeed, WindDirection, Gear:Neuston</t>
  </si>
  <si>
    <t>PADE10_026</t>
  </si>
  <si>
    <t>NCPD 132, Cruise962, Sequence3992, StartTemp, WindSpeed, WindDirection, Gear:Neuston</t>
  </si>
  <si>
    <t>PADE10_027</t>
  </si>
  <si>
    <t>NCPD 133, Cruise962, Sequence3992, StartTemp, WindSpeed, WindDirection, Gear:Neuston</t>
  </si>
  <si>
    <t>PADE10_028</t>
  </si>
  <si>
    <t>NCPD 134, Cruise962, Sequence3992, StartTemp, WindSpeed, WindDirection, Gear:Neuston</t>
  </si>
  <si>
    <t>PADE10_029</t>
  </si>
  <si>
    <t>NCPD 135, Cruise962, Sequence3992, StartTemp, WindSpeed, WindDirection, Gear:Neuston</t>
  </si>
  <si>
    <t>PADE10_030</t>
  </si>
  <si>
    <t>NCPD 136, Cruise962, Sequence3992, StartTemp, WindSpeed, WindDirection, Gear:Neuston</t>
  </si>
  <si>
    <t>PADE10_031</t>
  </si>
  <si>
    <t>NCPD 137, Cruise962, Sequence3992, StartTemp, WindSpeed, WindDirection, Gear:Neuston</t>
  </si>
  <si>
    <t>PADE10_032</t>
  </si>
  <si>
    <t>NCPD 138, Cruise962, Sequence3992, StartTemp, WindSpeed, WindDirection, Gear:Neuston</t>
  </si>
  <si>
    <t>PADE10_033</t>
  </si>
  <si>
    <t>NCPD 139, Cruise962, Sequence3992, StartTemp, WindSpeed, WindDirection, Gear:Neuston</t>
  </si>
  <si>
    <t>PADE10_034</t>
  </si>
  <si>
    <t>NCPD 140, Cruise962, Sequence3992, StartTemp, WindSpeed, WindDirection, Gear:Neuston</t>
  </si>
  <si>
    <t>PADE10_035</t>
  </si>
  <si>
    <t>NCPD 141, Cruise962, Sequence3992, StartTemp, WindSpeed, WindDirection, Gear:Neuston</t>
  </si>
  <si>
    <t>PADE10_036</t>
  </si>
  <si>
    <t>NCPD 142, Cruise962, Sequence3992, StartTemp, WindSpeed, WindDirection, Gear:Neuston</t>
  </si>
  <si>
    <t>PADE10_037</t>
  </si>
  <si>
    <t>NCPD 143, Cruise962, Sequence3992, StartTemp, WindSpeed, WindDirection, Gear:Neuston</t>
  </si>
  <si>
    <t>PADE10_038</t>
  </si>
  <si>
    <t>NCPD 144, Cruise962, Sequence3992, StartTemp, WindSpeed, WindDirection, Gear:Neuston</t>
  </si>
  <si>
    <t>PADE10_039</t>
  </si>
  <si>
    <t>NCPD 145, Cruise963, Sequence3993, StartTemp, WindSpeed, WindDirection, Gear:Neuston</t>
  </si>
  <si>
    <t>PADE10_040</t>
  </si>
  <si>
    <t>NCPD 146, Cruise963, Sequence3993, StartTemp, WindSpeed, WindDirection, Gear:Neuston</t>
  </si>
  <si>
    <t>PADE10_041</t>
  </si>
  <si>
    <t>NCPD 147, Cruise963, Sequence3994, StartTemp, WindSpeed, WindDirection, Gear:Neuston</t>
  </si>
  <si>
    <t>PADE10_042</t>
  </si>
  <si>
    <t>NCPD 148, Cruise963, Sequence3994, StartTemp, WindSpeed, WindDirection, Gear:Neuston</t>
  </si>
  <si>
    <t>PADE10_043</t>
  </si>
  <si>
    <t>NCPD 149, Cruise963, Sequence3995, StartTemp, WindSpeed, WindDirection, Gear:Neuston</t>
  </si>
  <si>
    <t>PADE10_044</t>
  </si>
  <si>
    <t>NCPD 150, Cruise964, Sequence4000, StartTemp, WindSpeed, WindDirection, Gear:Neuston</t>
  </si>
  <si>
    <t>PADE10_045</t>
  </si>
  <si>
    <t>NCPD 151, Cruise965, Sequence4003, StartTemp, WindSpeed, WindDirection, Gear:Neuston</t>
  </si>
  <si>
    <t>PADE10_017</t>
  </si>
  <si>
    <t>Roosevelt Inlet, DE; 1.5m depth; 1m 1mm, 20:32</t>
  </si>
  <si>
    <t>RUMFS, 2, 21:23, 21:53, Jar 91</t>
  </si>
  <si>
    <t>RUMFS, 2, 01:35, 02:05, Jar 95</t>
  </si>
  <si>
    <t>PADE10_007</t>
  </si>
  <si>
    <t>PADE10_008</t>
  </si>
  <si>
    <t>RUMFS, 1, 18:42, 19:12, Jar 95, pink from lid (vials were reused and lids had not been cleaned)</t>
  </si>
  <si>
    <t>PADE10_010</t>
  </si>
  <si>
    <t>RUMFS, 1, 18:42, 19:12, Jar 95, pink from lid</t>
  </si>
  <si>
    <t>PADE10_011</t>
  </si>
  <si>
    <t>RUMFS, 2, 19:15, 19:45, Jar 95</t>
  </si>
  <si>
    <t>PADE10_012</t>
  </si>
  <si>
    <t>PADE10_056</t>
  </si>
  <si>
    <t>York River, VA; VIMS ID: 19478, StartTime: 18:20, TOW #: PP193</t>
  </si>
  <si>
    <t>RUMFS, 2, 20:04, 20:34, Jar 95</t>
  </si>
  <si>
    <t>PADE11_015</t>
  </si>
  <si>
    <t>York River, VA; VIMS ID: 19479, StartTime: 19:08, TOW #: PP198</t>
  </si>
  <si>
    <t>PADE11_016</t>
  </si>
  <si>
    <t>York River, VA; VIMS ID: 19480, StartTime: 22:39, TOW #: PP201</t>
  </si>
  <si>
    <t>PADE11_017</t>
  </si>
  <si>
    <t>York River, VA; VIMS ID: 19481, StartTime: 22:58, TOW #: PP215</t>
  </si>
  <si>
    <t>PADE11_018</t>
  </si>
  <si>
    <t>York River, VA; VIMS ID: 19482, StartTime: 03:35, TOW #: PP216</t>
  </si>
  <si>
    <t>PADE11_019</t>
  </si>
  <si>
    <t>York River, VA; VIMS ID: 19483, StartTime: 04:18, TOW #: PP217</t>
  </si>
  <si>
    <t>PADE11_020</t>
  </si>
  <si>
    <t>York River, VA; VIMS ID: 19484, StartTime: 22:24, TOW #: PP221</t>
  </si>
  <si>
    <t>RUMFS, 3, 20:40, 21:10, Jar 99</t>
  </si>
  <si>
    <t>PADE11_003</t>
  </si>
  <si>
    <t>RUMFS, 2, 20:08, 20:38, Jar 99</t>
  </si>
  <si>
    <t>PADE11_004</t>
  </si>
  <si>
    <t>PADE11_005</t>
  </si>
  <si>
    <t>RUMFS, 3, 04:16, 04:46, Jar 99</t>
  </si>
  <si>
    <t>PADE11_009</t>
  </si>
  <si>
    <t>PADE11_010</t>
  </si>
  <si>
    <t>RUMFS, 3, 01:07, 01:37, Jar 100, pink star from lid</t>
  </si>
  <si>
    <t>PADE11_012</t>
  </si>
  <si>
    <t>RUMFS, 3, 18:43, 19:13, Jar 100</t>
  </si>
  <si>
    <t>PADE11_013</t>
  </si>
  <si>
    <t>PADE11_014</t>
  </si>
  <si>
    <t>RUMFS, RINSE, NA, NA, Jar 100</t>
  </si>
  <si>
    <t>PADE12_016</t>
  </si>
  <si>
    <t>York River, VA; VIMS ID: 19485, StartTime: 20:45, TOW #: PP345</t>
  </si>
  <si>
    <t>RUMFS, 1, 22:03, 22:33, Jar 100</t>
  </si>
  <si>
    <t>RUMFS, 2, 22:36, 23:06, Jar 100</t>
  </si>
  <si>
    <t>PADE12_017</t>
  </si>
  <si>
    <t>York River, VA; VIMS ID: 19486, StartTime: 20:15, TOW #: PP352</t>
  </si>
  <si>
    <t>PADE12_018</t>
  </si>
  <si>
    <t>York River, VA; VIMS ID: 19487, StartTime: 20:15, TOW #: PP352</t>
  </si>
  <si>
    <t>PADE12_019</t>
  </si>
  <si>
    <t>York River, VA; VIMS ID: 19488, StartTime: 20:15, TOW #: PP352</t>
  </si>
  <si>
    <t>PADE12_020</t>
  </si>
  <si>
    <t>York River, VA; VIMS ID: 19489, StartTime: 20:52, TOW #: PP352</t>
  </si>
  <si>
    <t>PADE12_021</t>
  </si>
  <si>
    <t>York River, VA; VIMS ID: 19490, StartTime: 20:52, TOW #: PP353</t>
  </si>
  <si>
    <t>RUMFS, 1, 20:09, 20:39, Jar 101, pink</t>
  </si>
  <si>
    <t>PADE12_022</t>
  </si>
  <si>
    <t>York River, VA; VIMS ID: 19491, StartTime: 00:06, TOW #: PP362</t>
  </si>
  <si>
    <t>RUMFS, 3, 19:40, 20:10, Jar 101</t>
  </si>
  <si>
    <t>RUMFS, RINSE, NA, NA, Jar 101</t>
  </si>
  <si>
    <t>PADE12_023</t>
  </si>
  <si>
    <t>York River, VA; VIMS ID: 19492, StartTime: 20:43, TOW #: PP365</t>
  </si>
  <si>
    <t>PADE12_024</t>
  </si>
  <si>
    <t>York River, VA; VIMS ID: 19493, StartTime: 20:43, TOW #: PP365</t>
  </si>
  <si>
    <t>PADE12_025</t>
  </si>
  <si>
    <t>York River, VA; VIMS ID: 19494, StartTime: 00:01, TOW #: PP368</t>
  </si>
  <si>
    <t>RUMFS, 2, 20:41, 21:11, Jar 101</t>
  </si>
  <si>
    <t>APCL12_001</t>
  </si>
  <si>
    <t>FL</t>
  </si>
  <si>
    <t>A</t>
  </si>
  <si>
    <t>MLP</t>
  </si>
  <si>
    <t>APCL12_002</t>
  </si>
  <si>
    <t>APCL12_003</t>
  </si>
  <si>
    <t>APCL12_004</t>
  </si>
  <si>
    <t>APCL12_005</t>
  </si>
  <si>
    <t>APCL12_006</t>
  </si>
  <si>
    <t>#6 and #8 may be swapped. Not sure if I misread the number. However, size of fin clips suggest this is #6.</t>
  </si>
  <si>
    <t>.</t>
  </si>
  <si>
    <t>APCL12_007</t>
  </si>
  <si>
    <t>APCL12_008</t>
  </si>
  <si>
    <t>#6 and #8 may be swapped. Not sure if I misread the number. However, size of fin clips suggest this is #8.</t>
  </si>
  <si>
    <t>APCL12_009</t>
  </si>
  <si>
    <t>APCL12_010</t>
  </si>
  <si>
    <t>APCL12_011</t>
  </si>
  <si>
    <t>APCL12_012</t>
  </si>
  <si>
    <t>APCL12_013</t>
  </si>
  <si>
    <t>APCL12_014</t>
  </si>
  <si>
    <t>APCL12_015</t>
  </si>
  <si>
    <t>APCL12_016</t>
  </si>
  <si>
    <t>APCL12_017</t>
  </si>
  <si>
    <t>APCL12_018</t>
  </si>
  <si>
    <t>APCL12_019</t>
  </si>
  <si>
    <t>APCL12_021</t>
  </si>
  <si>
    <t>APCL12_022</t>
  </si>
  <si>
    <t>Visca1 temperature logger; 2016-01-04: calling an adult based on size, no tail shape provided, MRS</t>
  </si>
  <si>
    <t>APCL12_023</t>
  </si>
  <si>
    <t>Visca1 temperature logger</t>
  </si>
  <si>
    <t>APCL12_024</t>
  </si>
  <si>
    <t>APCL12_025</t>
  </si>
  <si>
    <t>APCL12_026</t>
  </si>
  <si>
    <t>Appears to have been clipped in a previous year and regrown. Visca2 temperature logger.</t>
  </si>
  <si>
    <t>APCL12_027</t>
  </si>
  <si>
    <t>APCL12_028</t>
  </si>
  <si>
    <t>APCL12_029</t>
  </si>
  <si>
    <t>APCL12_030</t>
  </si>
  <si>
    <t>APCL12_031</t>
  </si>
  <si>
    <t>Was not measured, just a guess at size (7.5). First RNA is always heart/gill/muscle, while second is liver (if it exists). Second sample on RNA #2, though, is not liver: was green (mabye gall bladder?). Couldn't find the liver on the second fish.</t>
  </si>
  <si>
    <t>APCL12_032</t>
  </si>
  <si>
    <t>APCL12_033</t>
  </si>
  <si>
    <t>APCL12_034</t>
  </si>
  <si>
    <t>APCL12_035</t>
  </si>
  <si>
    <t>APCL12_036</t>
  </si>
  <si>
    <t>big fin clip</t>
  </si>
  <si>
    <t>APCL12_037</t>
  </si>
  <si>
    <t>Time is VERY approximate. A vague guess long after the fact, given difficulties communicating with Gerry from the surface., big fin clip; 2016-01-04: calling an adult based on size, no tail shape provided, MRS</t>
  </si>
  <si>
    <t>APCL12_038</t>
  </si>
  <si>
    <t>big fin clip; 2016-01-04: calling an adult based on size, no tail shape provided, MRS</t>
  </si>
  <si>
    <t>APCL12_039</t>
  </si>
  <si>
    <t>APCL12_040</t>
  </si>
  <si>
    <t>APCL12_041</t>
  </si>
  <si>
    <t>APCL12_042</t>
  </si>
  <si>
    <t>APCL12_043</t>
  </si>
  <si>
    <t>APCL12_044</t>
  </si>
  <si>
    <t>APCL12_045</t>
  </si>
  <si>
    <t>I messed up somewhere here, since #47 was written twice (but only had one fin in it). I may have written a number down, but not added a fin to the tube (the 12:38 anemone?). From 49 and onwards, I checked tubes carefully.</t>
  </si>
  <si>
    <t>APCL12_046</t>
  </si>
  <si>
    <t>APCL12_047</t>
  </si>
  <si>
    <t>APCL12_048</t>
  </si>
  <si>
    <t>APCL12_049</t>
  </si>
  <si>
    <t>2016-01-04: calling an adult based on size, no tail shape provided, MRS</t>
  </si>
  <si>
    <t>APCL12_050</t>
  </si>
  <si>
    <t>APCL12_051</t>
  </si>
  <si>
    <t>APCL12_052</t>
  </si>
  <si>
    <t>no EtOH in tube, dried fin, extracting anyway</t>
  </si>
  <si>
    <t>APCL12_053</t>
  </si>
  <si>
    <t>APCL12_054</t>
  </si>
  <si>
    <t>APCL12_055</t>
  </si>
  <si>
    <t>APCL12_056</t>
  </si>
  <si>
    <t>APCL12_057</t>
  </si>
  <si>
    <t>APCL12_059</t>
  </si>
  <si>
    <t>APCL12_060</t>
  </si>
  <si>
    <t>Pointed tail</t>
  </si>
  <si>
    <t>APCL12_061</t>
  </si>
  <si>
    <t>APCL12_062</t>
  </si>
  <si>
    <t>APCL12_063</t>
  </si>
  <si>
    <t>very small fin clip</t>
  </si>
  <si>
    <t>APCL12_064</t>
  </si>
  <si>
    <t>Y</t>
  </si>
  <si>
    <t>10.1 had yellow rounded tail, 8.4 had orange-edged tail</t>
  </si>
  <si>
    <t>APCL12_065</t>
  </si>
  <si>
    <t>APCL12_066</t>
  </si>
  <si>
    <t>#77 has orange-edged tail</t>
  </si>
  <si>
    <t>APCL12_067</t>
  </si>
  <si>
    <t>10.1 had yellow rounded tail, 8.4 had orange-edged tail, very small fin clip</t>
  </si>
  <si>
    <t>APCL12_068</t>
  </si>
  <si>
    <t>APCL12_069</t>
  </si>
  <si>
    <t>O</t>
  </si>
  <si>
    <t>#69 has orange-edged tail, #71 has yellow tail</t>
  </si>
  <si>
    <t>APCL12_070</t>
  </si>
  <si>
    <t>#56 has a blunt tail</t>
  </si>
  <si>
    <t>APCL12_071</t>
  </si>
  <si>
    <t>APCL12_072</t>
  </si>
  <si>
    <t>APCL12_073</t>
  </si>
  <si>
    <t>APCL12_074</t>
  </si>
  <si>
    <t>10.1 had orange-edged tail, 11.8 had yellow tail</t>
  </si>
  <si>
    <t>APCL12_075</t>
  </si>
  <si>
    <t>APCL12_076</t>
  </si>
  <si>
    <t>APCL12_077</t>
  </si>
  <si>
    <t>APCL12_079</t>
  </si>
  <si>
    <t>APCL12_080</t>
  </si>
  <si>
    <t>APCL12_081</t>
  </si>
  <si>
    <t>#88 has oranged-edged tail, #81 has yellow tail; 2016-01-04: calling an adult based on size, no tail shape provided, MRS</t>
  </si>
  <si>
    <t>APCL12_082</t>
  </si>
  <si>
    <t>#82 has yellow tail, #89 has orange-edged tail</t>
  </si>
  <si>
    <t>APCL12_084</t>
  </si>
  <si>
    <t>#84 has yellow tail</t>
  </si>
  <si>
    <t>APCL12_085</t>
  </si>
  <si>
    <t>#85 has yellow tail, #93 has orange-edged tail, #96 has yellow tail. I wrote #93 again (see 12:33). Which is right?</t>
  </si>
  <si>
    <t>APCL12_086</t>
  </si>
  <si>
    <t>APCL12_087</t>
  </si>
  <si>
    <t>#87 has orange-edged tail with streamers</t>
  </si>
  <si>
    <t>APCL12_088</t>
  </si>
  <si>
    <t>#88 has oranged-edged tail, #81 has yellow tail</t>
  </si>
  <si>
    <t>APCL12_089</t>
  </si>
  <si>
    <t>APCL12_090</t>
  </si>
  <si>
    <t>#97 has orange-edged tail, #98 has yellow tail</t>
  </si>
  <si>
    <t>APCL12_091</t>
  </si>
  <si>
    <t>APCL12_092</t>
  </si>
  <si>
    <t>both had orange-edged tails</t>
  </si>
  <si>
    <t>APCL12_093</t>
  </si>
  <si>
    <t>APCL12_094</t>
  </si>
  <si>
    <t>APCL12_095</t>
  </si>
  <si>
    <t>I wrote #93 again (see 12:19). Which is right? #95 has yellow tail, #93 has orange edges; 2016-01-04: calling an adult based on size, no tail shape provided, MRS</t>
  </si>
  <si>
    <t>APCL12_096</t>
  </si>
  <si>
    <t>APCL12_097</t>
  </si>
  <si>
    <t>APCL12_098</t>
  </si>
  <si>
    <t>APCL12_099</t>
  </si>
  <si>
    <t>APCL12_100</t>
  </si>
  <si>
    <t>APCL12_101</t>
  </si>
  <si>
    <t>APCL12_102</t>
  </si>
  <si>
    <t>#106 has orange-edged tail, #102 has yellow tail</t>
  </si>
  <si>
    <t>APCL12_103</t>
  </si>
  <si>
    <t>APCL12_104</t>
  </si>
  <si>
    <t>Yellow tail; 2016-01-04: calling an adult based on size, no tail shape provided, MRS</t>
  </si>
  <si>
    <t>APCL12_105</t>
  </si>
  <si>
    <t>APCL12_106</t>
  </si>
  <si>
    <t>APCL12_107</t>
  </si>
  <si>
    <t>APCL12_108</t>
  </si>
  <si>
    <t>APCL12_109</t>
  </si>
  <si>
    <t>APCL12_110</t>
  </si>
  <si>
    <t>APCL12_111</t>
  </si>
  <si>
    <t>Orange-edged tail</t>
  </si>
  <si>
    <t>APCL12_112</t>
  </si>
  <si>
    <t>APCL12_113</t>
  </si>
  <si>
    <t>APCL12_114</t>
  </si>
  <si>
    <t>APCL12_115</t>
  </si>
  <si>
    <t>W</t>
  </si>
  <si>
    <t>White edge on tail</t>
  </si>
  <si>
    <t>APCL12_116</t>
  </si>
  <si>
    <t>APCL12_117</t>
  </si>
  <si>
    <t>APCL12_118</t>
  </si>
  <si>
    <t>APCL12_119</t>
  </si>
  <si>
    <t>APCL12_120</t>
  </si>
  <si>
    <t>#120 has yellow tail, #122 has white edge on tail; 2016-01-04: calling an adult based on size, no tail shape provided, MRS</t>
  </si>
  <si>
    <t>APCL12_121</t>
  </si>
  <si>
    <t>APCL12_122</t>
  </si>
  <si>
    <t>#120 has yello tail, #122 has white edge on tail</t>
  </si>
  <si>
    <t>APCL12_123</t>
  </si>
  <si>
    <t>APCL12_124</t>
  </si>
  <si>
    <t>Yellow, rounded tail</t>
  </si>
  <si>
    <t>APCL12_125</t>
  </si>
  <si>
    <t>APCL12_126</t>
  </si>
  <si>
    <t>APCL12_127</t>
  </si>
  <si>
    <t>APCL12_128</t>
  </si>
  <si>
    <t>APCL12_129</t>
  </si>
  <si>
    <t>APCL12_130</t>
  </si>
  <si>
    <t>#130 had a yellow tail, #131 had orange edges</t>
  </si>
  <si>
    <t>APCL12_131</t>
  </si>
  <si>
    <t>APCL12_132</t>
  </si>
  <si>
    <t>In a 0.5m block of rubble. #132 was orange-edged tail, #133 and #134 were yellow.</t>
  </si>
  <si>
    <t>APCL12_133</t>
  </si>
  <si>
    <t>APCL12_134</t>
  </si>
  <si>
    <t>APCL12_135</t>
  </si>
  <si>
    <t>#135 had a yellow tail, #137 had orange edges</t>
  </si>
  <si>
    <t>APCL12_136</t>
  </si>
  <si>
    <t>APCL12_137</t>
  </si>
  <si>
    <t>APCL12_138</t>
  </si>
  <si>
    <t>#138 had a yellow tail, #139 had orange edges</t>
  </si>
  <si>
    <t>APCL12_139</t>
  </si>
  <si>
    <t>APCL12_140</t>
  </si>
  <si>
    <t>#140 had orange-edged tal, #141 had a yellow tail</t>
  </si>
  <si>
    <t>APCL12_141</t>
  </si>
  <si>
    <t>APCL12_142</t>
  </si>
  <si>
    <t>#142 had orange-edged tail, #143 was yellow</t>
  </si>
  <si>
    <t>APCL12_143</t>
  </si>
  <si>
    <t>APCL12_144</t>
  </si>
  <si>
    <t>#144 had a yellow tail, #145 had orange edges</t>
  </si>
  <si>
    <t>APCL12_145</t>
  </si>
  <si>
    <t>APCL12_146</t>
  </si>
  <si>
    <t>#146, #149, #150 had yellow tails, #148 had orange edges. Lost the tube for #147 (never put a sample in it).</t>
  </si>
  <si>
    <t>APCL12_148</t>
  </si>
  <si>
    <t>APCL12_149</t>
  </si>
  <si>
    <t>APCL12_150</t>
  </si>
  <si>
    <t>APCL12_151</t>
  </si>
  <si>
    <t>#151 had a yellow tail, #152 had a white patch, and #153 had orange edges</t>
  </si>
  <si>
    <t>APCL12_152</t>
  </si>
  <si>
    <t>APCL12_153</t>
  </si>
  <si>
    <t>APCL12_154</t>
  </si>
  <si>
    <t>#154 had a yellow tail. Missed 2-3 other fish of unknown size, but may have caught them on 11:58 ENQD</t>
  </si>
  <si>
    <t>APCL12_155</t>
  </si>
  <si>
    <t>#155, #156, #157, #158, #160 had yellow tails, #159 had orange edges</t>
  </si>
  <si>
    <t>APCL12_156</t>
  </si>
  <si>
    <t>APCL12_157</t>
  </si>
  <si>
    <t>APCL12_158</t>
  </si>
  <si>
    <t>APCL12_159</t>
  </si>
  <si>
    <t>APCL12_160</t>
  </si>
  <si>
    <t>#155, #156, #157, #158, #160 had yellow tails, #159 had orange edges; 2016-01-04: calling an adult based on size, no tail shape provided, MRS</t>
  </si>
  <si>
    <t>APCL12_161</t>
  </si>
  <si>
    <t xml:space="preserve">#161 had orange-edged tail, #162 had white patch, #163 was yellow, #164 had orange edges </t>
  </si>
  <si>
    <t>APCL12_162</t>
  </si>
  <si>
    <t>APCL12_163</t>
  </si>
  <si>
    <t>APCL12_164</t>
  </si>
  <si>
    <t>APCL12_165</t>
  </si>
  <si>
    <t>#165 had orange-edged tail</t>
  </si>
  <si>
    <t>APCL12_166</t>
  </si>
  <si>
    <t>#166 had yellow tail</t>
  </si>
  <si>
    <t>APCL12_167</t>
  </si>
  <si>
    <t>#167 had yellow tail</t>
  </si>
  <si>
    <t>APCL12_168</t>
  </si>
  <si>
    <t>#168 had white patch on tail</t>
  </si>
  <si>
    <t>APCL12_169</t>
  </si>
  <si>
    <t>#169 had white patch on tail</t>
  </si>
  <si>
    <t>APCL12_170</t>
  </si>
  <si>
    <t>#170 had a yellow tail; 2016-01-04: calling an adult based on size, no tail shape provided, MRS</t>
  </si>
  <si>
    <t>APCL12_171</t>
  </si>
  <si>
    <t>#172 had orange-edged tail, #171 had yellow</t>
  </si>
  <si>
    <t>APCL12_172</t>
  </si>
  <si>
    <t>APCL12_173</t>
  </si>
  <si>
    <t>#173 had white patch on tail</t>
  </si>
  <si>
    <t>APCL12_174</t>
  </si>
  <si>
    <t>#174 had orange edges on tail, #175, #176 had yellow tail</t>
  </si>
  <si>
    <t>APCL12_175</t>
  </si>
  <si>
    <t>APCL12_176</t>
  </si>
  <si>
    <t>#174 had orange edges on tail, #175, #176 had yellow tail; 2016-01-04: calling an adult based on size, no tail shape provided, MRS</t>
  </si>
  <si>
    <t>APCL12_177</t>
  </si>
  <si>
    <t>#177 had yellow tail; 2016-01-04: calling an adult based on size, no tail shape provided, MRS</t>
  </si>
  <si>
    <t>APCL12_178</t>
  </si>
  <si>
    <t>#177 had yellow tail</t>
  </si>
  <si>
    <t>APCL12_179</t>
  </si>
  <si>
    <t>#179 had orange-edged tail</t>
  </si>
  <si>
    <t>APCL12_180</t>
  </si>
  <si>
    <t>APCL12_181</t>
  </si>
  <si>
    <t>APCL12_182</t>
  </si>
  <si>
    <t>APCL12_183</t>
  </si>
  <si>
    <t>APCL12_184</t>
  </si>
  <si>
    <t>APCL12_185</t>
  </si>
  <si>
    <t>APCL12_186</t>
  </si>
  <si>
    <t>APCL12_187</t>
  </si>
  <si>
    <t>APCL12_188</t>
  </si>
  <si>
    <t>APCL12_189</t>
  </si>
  <si>
    <t>APCL12_190</t>
  </si>
  <si>
    <t>APCL12_191</t>
  </si>
  <si>
    <t>APCL12_192</t>
  </si>
  <si>
    <t>APCL12_193</t>
  </si>
  <si>
    <t>APCL12_194</t>
  </si>
  <si>
    <t>APCL12_195</t>
  </si>
  <si>
    <t>APCL12_196</t>
  </si>
  <si>
    <t>APCL12_197</t>
  </si>
  <si>
    <t>APCL12_198</t>
  </si>
  <si>
    <t>APCL12_199</t>
  </si>
  <si>
    <t>APCL12_200</t>
  </si>
  <si>
    <t>APCL12_201</t>
  </si>
  <si>
    <t>APCL12_202</t>
  </si>
  <si>
    <t>APCL12_203</t>
  </si>
  <si>
    <t>APCL12_204</t>
  </si>
  <si>
    <t>APCL12_205</t>
  </si>
  <si>
    <t>APCL12_206</t>
  </si>
  <si>
    <t>APCL12_207</t>
  </si>
  <si>
    <t>APCL12_208</t>
  </si>
  <si>
    <t>APCL12_209</t>
  </si>
  <si>
    <t>APCL12_210</t>
  </si>
  <si>
    <t>APCL12_211</t>
  </si>
  <si>
    <t>APCL12_212</t>
  </si>
  <si>
    <t>APCL12_213</t>
  </si>
  <si>
    <t>APCL12_214</t>
  </si>
  <si>
    <t>APCL12_215</t>
  </si>
  <si>
    <t>APCL12_216</t>
  </si>
  <si>
    <t>APCL12_217</t>
  </si>
  <si>
    <t>APCL12_218</t>
  </si>
  <si>
    <t>APCL12_219</t>
  </si>
  <si>
    <t>APCL12_220</t>
  </si>
  <si>
    <t>APCL12_221</t>
  </si>
  <si>
    <t>APCL12_222</t>
  </si>
  <si>
    <t>Tail on #225 was all orange, not just the edges (though base was white)</t>
  </si>
  <si>
    <t>APCL12_223</t>
  </si>
  <si>
    <t>APCL12_224</t>
  </si>
  <si>
    <t>APCL12_225</t>
  </si>
  <si>
    <t>APCL12_226</t>
  </si>
  <si>
    <t>APCL12_227</t>
  </si>
  <si>
    <t>APCL12_228</t>
  </si>
  <si>
    <t>APCL12_229</t>
  </si>
  <si>
    <t>APCL12_230</t>
  </si>
  <si>
    <t>APCL12_231</t>
  </si>
  <si>
    <t>APCL12_232</t>
  </si>
  <si>
    <t>APCL12_233</t>
  </si>
  <si>
    <t>APCL12_234</t>
  </si>
  <si>
    <t>APCL12_235</t>
  </si>
  <si>
    <t>APCL12_236</t>
  </si>
  <si>
    <t xml:space="preserve">low # of reads, </t>
  </si>
  <si>
    <t>APCL12_237</t>
  </si>
  <si>
    <t>APCL12_238</t>
  </si>
  <si>
    <t>APCL12_239</t>
  </si>
  <si>
    <t>APCL12_240</t>
  </si>
  <si>
    <t>APCL12_241</t>
  </si>
  <si>
    <t>#241 had an all-orange tail</t>
  </si>
  <si>
    <t>APCL12_242</t>
  </si>
  <si>
    <t>Visca2 temperature logger</t>
  </si>
  <si>
    <t>APCL12_243</t>
  </si>
  <si>
    <t>APCL12_244</t>
  </si>
  <si>
    <t>APCL12_245</t>
  </si>
  <si>
    <t>APCL12_246</t>
  </si>
  <si>
    <t>APCL12_247</t>
  </si>
  <si>
    <t>APCL12_248</t>
  </si>
  <si>
    <t>APCL12_249</t>
  </si>
  <si>
    <t>APCL12_250</t>
  </si>
  <si>
    <t>APCL12_251</t>
  </si>
  <si>
    <t>APCL12_252</t>
  </si>
  <si>
    <t>APCL12_253</t>
  </si>
  <si>
    <t>APCL12_254</t>
  </si>
  <si>
    <t>APCL12_255</t>
  </si>
  <si>
    <t>APCL12_256</t>
  </si>
  <si>
    <t>APCL12_257</t>
  </si>
  <si>
    <t>APCL12_258</t>
  </si>
  <si>
    <t>APCL12_259</t>
  </si>
  <si>
    <t>APCL12_260</t>
  </si>
  <si>
    <t>APCL12_261</t>
  </si>
  <si>
    <t>APCL12_262</t>
  </si>
  <si>
    <t>APCL12_263</t>
  </si>
  <si>
    <t>APCL12_264</t>
  </si>
  <si>
    <t>APCL12_265</t>
  </si>
  <si>
    <t>APCL12_266</t>
  </si>
  <si>
    <t>APCL12_267</t>
  </si>
  <si>
    <t>APCL12_268</t>
  </si>
  <si>
    <t>APCL12_269</t>
  </si>
  <si>
    <t>APCL12_270</t>
  </si>
  <si>
    <t>APCL12_271</t>
  </si>
  <si>
    <t>2015-11-16: there was no fin clip in the tube, looked everywhere, dumped out EtOH, no fin, MRS</t>
  </si>
  <si>
    <t>APCL12_272</t>
  </si>
  <si>
    <t>APCL12_273</t>
  </si>
  <si>
    <t>APCL12_274</t>
  </si>
  <si>
    <t>APCL12_275</t>
  </si>
  <si>
    <t>APCL12_276</t>
  </si>
  <si>
    <t>APCL12_277</t>
  </si>
  <si>
    <t>APCL12_278</t>
  </si>
  <si>
    <t>APCL12_279</t>
  </si>
  <si>
    <t>APCL12_280</t>
  </si>
  <si>
    <t>APCL12_281</t>
  </si>
  <si>
    <t>APCL12_282</t>
  </si>
  <si>
    <t>APCL12_283</t>
  </si>
  <si>
    <t>APCL12_284</t>
  </si>
  <si>
    <t>Melanistic APCL</t>
  </si>
  <si>
    <t>APCL12_285</t>
  </si>
  <si>
    <t>APCL12_286</t>
  </si>
  <si>
    <t>RUMFS, 2, 04:25, 04:55, Jar 105</t>
  </si>
  <si>
    <t>PADE12_012</t>
  </si>
  <si>
    <t>PADE12_013</t>
  </si>
  <si>
    <t>RUMFS, 2, 03:42, 04:13, Jar 105</t>
  </si>
  <si>
    <t>PADE12_009</t>
  </si>
  <si>
    <t>PADE12_010</t>
  </si>
  <si>
    <t>RUMFS, 3, 04:16, 04:46, Jar 105</t>
  </si>
  <si>
    <t>PADE12_011</t>
  </si>
  <si>
    <t>PADE13_014</t>
  </si>
  <si>
    <t>LSHCb</t>
  </si>
  <si>
    <t>larva</t>
  </si>
  <si>
    <t>PADE13_015</t>
  </si>
  <si>
    <t>PADE13_016</t>
  </si>
  <si>
    <t>PADE13_017</t>
  </si>
  <si>
    <t>PADE13_018</t>
  </si>
  <si>
    <t>APCL13_001</t>
  </si>
  <si>
    <t>YE</t>
  </si>
  <si>
    <t>APCL13_002</t>
  </si>
  <si>
    <t>APCL13_003</t>
  </si>
  <si>
    <t>APCL13_004</t>
  </si>
  <si>
    <t>APCL13_005</t>
  </si>
  <si>
    <t>APCL13_006</t>
  </si>
  <si>
    <t>APCL13_007</t>
  </si>
  <si>
    <t>APCL13_008</t>
  </si>
  <si>
    <t>2016-01-04: calling a larva based on size, no tail shape provided, MRS</t>
  </si>
  <si>
    <t>APCL13_009</t>
  </si>
  <si>
    <t>APCL13_010</t>
  </si>
  <si>
    <t>APCL13_011</t>
  </si>
  <si>
    <t>APCL13_012</t>
  </si>
  <si>
    <t>APCL13_013</t>
  </si>
  <si>
    <t>APCL13_014</t>
  </si>
  <si>
    <t>APCL13_015</t>
  </si>
  <si>
    <t>APCL13_016</t>
  </si>
  <si>
    <t>APCL13_017</t>
  </si>
  <si>
    <t>Had a white tag from last year</t>
  </si>
  <si>
    <t>APCL13_019</t>
  </si>
  <si>
    <t>APCL13_020</t>
  </si>
  <si>
    <t>Melanistic APCL on STME</t>
  </si>
  <si>
    <t>APCL13_021</t>
  </si>
  <si>
    <t>APCL13_022</t>
  </si>
  <si>
    <t>APCL13_023</t>
  </si>
  <si>
    <t>APCL13_024</t>
  </si>
  <si>
    <t xml:space="preserve">Sample was completely degraded, just crumbs in tube, </t>
  </si>
  <si>
    <t>APCL13_025</t>
  </si>
  <si>
    <t>APCL13_026</t>
  </si>
  <si>
    <t>APCL13_027</t>
  </si>
  <si>
    <t>APCL13_028</t>
  </si>
  <si>
    <t>APCL13_029</t>
  </si>
  <si>
    <t>APCL13_030</t>
  </si>
  <si>
    <t>YR</t>
  </si>
  <si>
    <t>APCL13_031</t>
  </si>
  <si>
    <t>APCL13_032</t>
  </si>
  <si>
    <t>APCL13_033</t>
  </si>
  <si>
    <t>APCL13_034</t>
  </si>
  <si>
    <t>APCL13_035</t>
  </si>
  <si>
    <t>APCL13_036</t>
  </si>
  <si>
    <t>APCL13_037</t>
  </si>
  <si>
    <t>APCL13_038</t>
  </si>
  <si>
    <t>APCL13_039</t>
  </si>
  <si>
    <t>APCL13_040</t>
  </si>
  <si>
    <t>APCL13_041</t>
  </si>
  <si>
    <t>APCL13_042</t>
  </si>
  <si>
    <t>APCL13_043</t>
  </si>
  <si>
    <t>YP</t>
  </si>
  <si>
    <t>APCL13_044</t>
  </si>
  <si>
    <t>APCL13_045</t>
  </si>
  <si>
    <t>APCL13_046</t>
  </si>
  <si>
    <t>APCL13_047</t>
  </si>
  <si>
    <t>bW</t>
  </si>
  <si>
    <t>APCL13_048</t>
  </si>
  <si>
    <t>APCL13_049</t>
  </si>
  <si>
    <t>APCL13_050</t>
  </si>
  <si>
    <t>APCL13_051</t>
  </si>
  <si>
    <t>APCL13_052</t>
  </si>
  <si>
    <t>APCL13_053</t>
  </si>
  <si>
    <t>APCL13_054</t>
  </si>
  <si>
    <t>APCL13_055</t>
  </si>
  <si>
    <t>APCL13_056</t>
  </si>
  <si>
    <t>APCL13_057</t>
  </si>
  <si>
    <t>APCL13_058</t>
  </si>
  <si>
    <t>APCL13_059</t>
  </si>
  <si>
    <t>APCL13_060</t>
  </si>
  <si>
    <t>APCL13_061</t>
  </si>
  <si>
    <t>APCL13_062</t>
  </si>
  <si>
    <t>APCL13_063</t>
  </si>
  <si>
    <t>APCL13_064</t>
  </si>
  <si>
    <t>APCL13_065</t>
  </si>
  <si>
    <t>APCL13_066</t>
  </si>
  <si>
    <t>APCL13_067</t>
  </si>
  <si>
    <t>APCL13_068</t>
  </si>
  <si>
    <t>APCL13_069</t>
  </si>
  <si>
    <t>APCL13_070</t>
  </si>
  <si>
    <t>APCL13_071</t>
  </si>
  <si>
    <t>APCL13_072</t>
  </si>
  <si>
    <t>7.8cm fish had slightly orange tail edges: transitional?</t>
  </si>
  <si>
    <t>APCL13_073</t>
  </si>
  <si>
    <t>APCL13_074</t>
  </si>
  <si>
    <t>APCL13_075</t>
  </si>
  <si>
    <t>APCL13_076</t>
  </si>
  <si>
    <t>APCL13_077</t>
  </si>
  <si>
    <t>APCL13_078</t>
  </si>
  <si>
    <t>APCL13_079</t>
  </si>
  <si>
    <t>APCL13_080</t>
  </si>
  <si>
    <t>APCL13_081</t>
  </si>
  <si>
    <t>APCL13_082</t>
  </si>
  <si>
    <t>APCL13_083</t>
  </si>
  <si>
    <t>APCL13_084</t>
  </si>
  <si>
    <t>APCL13_085</t>
  </si>
  <si>
    <t>APCL13_086</t>
  </si>
  <si>
    <t>WP</t>
  </si>
  <si>
    <t>APCL13_087</t>
  </si>
  <si>
    <t>APCL13_088</t>
  </si>
  <si>
    <t>APCL13_089</t>
  </si>
  <si>
    <t>APCL13_090</t>
  </si>
  <si>
    <t>APCL13_091</t>
  </si>
  <si>
    <t>APCL13_092</t>
  </si>
  <si>
    <t>APCL13_093</t>
  </si>
  <si>
    <t>APCL13_094</t>
  </si>
  <si>
    <t>APCL13_095</t>
  </si>
  <si>
    <t>APCL13_096</t>
  </si>
  <si>
    <t>APCL13_097</t>
  </si>
  <si>
    <t>APCL13_098</t>
  </si>
  <si>
    <t>APCL13_099</t>
  </si>
  <si>
    <t>APCL13_100</t>
  </si>
  <si>
    <t>APCL13_101</t>
  </si>
  <si>
    <t>APCL13_102</t>
  </si>
  <si>
    <t>APCL13_103</t>
  </si>
  <si>
    <t>APCL13_104</t>
  </si>
  <si>
    <t>APCL13_105</t>
  </si>
  <si>
    <t>APCL13_106</t>
  </si>
  <si>
    <t>APCL13_107</t>
  </si>
  <si>
    <t>APCL13_108</t>
  </si>
  <si>
    <t>APCL13_109</t>
  </si>
  <si>
    <t>APCL13_110</t>
  </si>
  <si>
    <t>APCL13_111</t>
  </si>
  <si>
    <t>APCL13_112</t>
  </si>
  <si>
    <t>APCL13_113</t>
  </si>
  <si>
    <t>APCL13_114</t>
  </si>
  <si>
    <t>APCL13_115</t>
  </si>
  <si>
    <t>APCL13_116</t>
  </si>
  <si>
    <t>APCL13_117</t>
  </si>
  <si>
    <t>melanistic</t>
  </si>
  <si>
    <t>APCL13_118</t>
  </si>
  <si>
    <t>APCL13_119</t>
  </si>
  <si>
    <t>APCL13_120</t>
  </si>
  <si>
    <t>APCL13_121</t>
  </si>
  <si>
    <t>APCL13_122</t>
  </si>
  <si>
    <t>APCL13_123</t>
  </si>
  <si>
    <t>APCL13_124</t>
  </si>
  <si>
    <t>APCL13_125</t>
  </si>
  <si>
    <t>APCL13_126</t>
  </si>
  <si>
    <t>APCL13_127</t>
  </si>
  <si>
    <t>APCL13_128</t>
  </si>
  <si>
    <t>APCL13_129</t>
  </si>
  <si>
    <t>APCL13_130</t>
  </si>
  <si>
    <t>APCL13_131</t>
  </si>
  <si>
    <t>Was this one already sampled? Looks cut, but hard to tell.</t>
  </si>
  <si>
    <t>APCL13_132</t>
  </si>
  <si>
    <t>APCL13_133</t>
  </si>
  <si>
    <t>APCL13_134</t>
  </si>
  <si>
    <t>APCL13_135</t>
  </si>
  <si>
    <t>APCL13_136</t>
  </si>
  <si>
    <t>136 has very pointed tail, has streamers.</t>
  </si>
  <si>
    <t>APCL13_137</t>
  </si>
  <si>
    <t>APCL13_138</t>
  </si>
  <si>
    <t>138 taili is very rounded</t>
  </si>
  <si>
    <t>APCL13_139</t>
  </si>
  <si>
    <t>APCL13_140</t>
  </si>
  <si>
    <t>140: white side of tail is pointed</t>
  </si>
  <si>
    <t>APCL13_141</t>
  </si>
  <si>
    <t>APCL13_142</t>
  </si>
  <si>
    <t>APCL13_143</t>
  </si>
  <si>
    <t>APCL13_144</t>
  </si>
  <si>
    <t>anemone is embedded in branching coral</t>
  </si>
  <si>
    <t>APCL13_145</t>
  </si>
  <si>
    <t>APCL13_146</t>
  </si>
  <si>
    <t>146 has a pointed white tail! Took a photo. Anemone is by a large table coral.</t>
  </si>
  <si>
    <t>APCL13_147</t>
  </si>
  <si>
    <t>APCL13_148</t>
  </si>
  <si>
    <t>APCL13_149</t>
  </si>
  <si>
    <t>APCL13_150</t>
  </si>
  <si>
    <t>APCL13_151</t>
  </si>
  <si>
    <t>APCL13_152</t>
  </si>
  <si>
    <t>APCL13_153</t>
  </si>
  <si>
    <t>APCL13_154</t>
  </si>
  <si>
    <t>Unsure if I tagged the anemone... data sheet did not list a number, but 00085 was previous anem and 00087 was next one</t>
  </si>
  <si>
    <t>APCL13_155</t>
  </si>
  <si>
    <t>APCL13_156</t>
  </si>
  <si>
    <t>APCL13_157</t>
  </si>
  <si>
    <t>APCL13_158</t>
  </si>
  <si>
    <t>APCL13_159</t>
  </si>
  <si>
    <t>APCL13_160</t>
  </si>
  <si>
    <t>APCL13_161</t>
  </si>
  <si>
    <t>APCL13_162</t>
  </si>
  <si>
    <t>APCL13_163</t>
  </si>
  <si>
    <t>APCL13_164</t>
  </si>
  <si>
    <t>APCL13_165</t>
  </si>
  <si>
    <t>APCL13_166</t>
  </si>
  <si>
    <t>APCL13_167</t>
  </si>
  <si>
    <t>APCL13_168</t>
  </si>
  <si>
    <t>APCL13_169</t>
  </si>
  <si>
    <t>APCL13_170</t>
  </si>
  <si>
    <t>APCL13_171</t>
  </si>
  <si>
    <t>APCL13_172</t>
  </si>
  <si>
    <t>APCL13_173</t>
  </si>
  <si>
    <t>APCL13_174</t>
  </si>
  <si>
    <t>lost tube 175 before adding a sample</t>
  </si>
  <si>
    <t>APCL13_176</t>
  </si>
  <si>
    <t>APCL13_177</t>
  </si>
  <si>
    <t>APCL13_178</t>
  </si>
  <si>
    <t>APCL13_179</t>
  </si>
  <si>
    <t>APCL13_180</t>
  </si>
  <si>
    <t>APCL13_181</t>
  </si>
  <si>
    <t>APCL13_182</t>
  </si>
  <si>
    <t>APCL13_183</t>
  </si>
  <si>
    <t>APCL13_184</t>
  </si>
  <si>
    <t>APCL13_185</t>
  </si>
  <si>
    <t>APCL13_186</t>
  </si>
  <si>
    <t>Unclear if I actually labeled this one... didn't mark it on the data sheet</t>
  </si>
  <si>
    <t>APCL13_187</t>
  </si>
  <si>
    <t>APCL13_188</t>
  </si>
  <si>
    <t>APCL13_189</t>
  </si>
  <si>
    <t>APCL13_190</t>
  </si>
  <si>
    <t>APCL13_191</t>
  </si>
  <si>
    <t>191 sample is two small tail pieces</t>
  </si>
  <si>
    <t>APCL13_192</t>
  </si>
  <si>
    <t>APCL13_193</t>
  </si>
  <si>
    <t>APCL13_194</t>
  </si>
  <si>
    <t>APCL13_195</t>
  </si>
  <si>
    <t>APCL13_196</t>
  </si>
  <si>
    <t>196 had a very ragged tail</t>
  </si>
  <si>
    <t>APCL13_197</t>
  </si>
  <si>
    <t>APCL13_199</t>
  </si>
  <si>
    <t>APCL13_200</t>
  </si>
  <si>
    <t>APCL13_201</t>
  </si>
  <si>
    <t>APCL13_202</t>
  </si>
  <si>
    <t>APCL13_203</t>
  </si>
  <si>
    <t>APCL13_204</t>
  </si>
  <si>
    <t>APCL13_205</t>
  </si>
  <si>
    <t>APCL13_206</t>
  </si>
  <si>
    <t>APCL13_207</t>
  </si>
  <si>
    <t>APCL13_208</t>
  </si>
  <si>
    <t>APCL13_209</t>
  </si>
  <si>
    <t>209 may have been sampled already</t>
  </si>
  <si>
    <t>APCL13_210</t>
  </si>
  <si>
    <t>APCL13_211</t>
  </si>
  <si>
    <t>APCL13_212</t>
  </si>
  <si>
    <t>APCL13_213</t>
  </si>
  <si>
    <t>APCL13_214</t>
  </si>
  <si>
    <t>APCL13_215</t>
  </si>
  <si>
    <t>APCL13_216</t>
  </si>
  <si>
    <t>APCL13_217</t>
  </si>
  <si>
    <t>APCL13_218</t>
  </si>
  <si>
    <t>APCL13_219</t>
  </si>
  <si>
    <t>APCL13_220</t>
  </si>
  <si>
    <t>APCL13_221</t>
  </si>
  <si>
    <t>APCL13_222</t>
  </si>
  <si>
    <t>APCL13_223</t>
  </si>
  <si>
    <t>APCL13_224</t>
  </si>
  <si>
    <t>APCL13_225</t>
  </si>
  <si>
    <t>Seems like this isn't the home anemone for these APCL (APPE seem to be resident), but not sure where their main anemone is.</t>
  </si>
  <si>
    <t>APCL13_226</t>
  </si>
  <si>
    <t>APCL13_227</t>
  </si>
  <si>
    <t>APCL13_228</t>
  </si>
  <si>
    <t>APCL13_229</t>
  </si>
  <si>
    <t>APCL13_230</t>
  </si>
  <si>
    <t>APCL13_231</t>
  </si>
  <si>
    <t>APCL13_232</t>
  </si>
  <si>
    <t>APCL13_233</t>
  </si>
  <si>
    <t>APCL13_234</t>
  </si>
  <si>
    <t>no data recorded for this fin clip</t>
  </si>
  <si>
    <t>APCL13_235</t>
  </si>
  <si>
    <t>APCL13_236</t>
  </si>
  <si>
    <t>APCL13_237</t>
  </si>
  <si>
    <t>APCL13_238</t>
  </si>
  <si>
    <t>APCL13_239</t>
  </si>
  <si>
    <t>APCL13_240</t>
  </si>
  <si>
    <t>APCL13_241</t>
  </si>
  <si>
    <t>APCL13_242</t>
  </si>
  <si>
    <t>APCL13_243</t>
  </si>
  <si>
    <t>243 was aggressive! Came up to our masks.</t>
  </si>
  <si>
    <t>APCL13_244</t>
  </si>
  <si>
    <t>APCL13_245</t>
  </si>
  <si>
    <t>APCL13_246</t>
  </si>
  <si>
    <t>APCL13_247</t>
  </si>
  <si>
    <t>APCL13_248</t>
  </si>
  <si>
    <t>APCL13_249</t>
  </si>
  <si>
    <t>APCL13_250</t>
  </si>
  <si>
    <t>APCL13_251</t>
  </si>
  <si>
    <t>APCL13_252</t>
  </si>
  <si>
    <t>APCL13_253</t>
  </si>
  <si>
    <t>APCL13_254</t>
  </si>
  <si>
    <t>APCL13_255</t>
  </si>
  <si>
    <t>APCL13_256</t>
  </si>
  <si>
    <t>APCL13_257</t>
  </si>
  <si>
    <t>APCL13_258</t>
  </si>
  <si>
    <t>APCL13_259</t>
  </si>
  <si>
    <t>APCL13_260</t>
  </si>
  <si>
    <t>APCL13_261</t>
  </si>
  <si>
    <t>APCL13_262</t>
  </si>
  <si>
    <t>APCL13_263</t>
  </si>
  <si>
    <t>APCL13_264</t>
  </si>
  <si>
    <t>APCL13_265</t>
  </si>
  <si>
    <t>APCL13_266</t>
  </si>
  <si>
    <t>APCL13_267</t>
  </si>
  <si>
    <t>APCL13_268</t>
  </si>
  <si>
    <t>APCL13_269</t>
  </si>
  <si>
    <t>APCL13_270</t>
  </si>
  <si>
    <t>APCL13_271</t>
  </si>
  <si>
    <t>APCL13_272</t>
  </si>
  <si>
    <t>APCL13_273</t>
  </si>
  <si>
    <t>APCL13_274</t>
  </si>
  <si>
    <t>APCL13_275</t>
  </si>
  <si>
    <t>APCL13_276</t>
  </si>
  <si>
    <t>APCL13_277</t>
  </si>
  <si>
    <t>APCL13_278</t>
  </si>
  <si>
    <t>APCL13_279</t>
  </si>
  <si>
    <t>APCL13_280</t>
  </si>
  <si>
    <t>APCL13_281</t>
  </si>
  <si>
    <t>APCL13_282</t>
  </si>
  <si>
    <t>APCL13_283</t>
  </si>
  <si>
    <t>APCL13_284</t>
  </si>
  <si>
    <t>APCL13_285</t>
  </si>
  <si>
    <t>APCL13_286</t>
  </si>
  <si>
    <t>APCL13_288</t>
  </si>
  <si>
    <t>APCL13_289</t>
  </si>
  <si>
    <t>APCL13_290</t>
  </si>
  <si>
    <t>APCL13_291</t>
  </si>
  <si>
    <t>APCL13_292</t>
  </si>
  <si>
    <t>APCL13_293</t>
  </si>
  <si>
    <t>APCL13_294</t>
  </si>
  <si>
    <t>APCL13_295</t>
  </si>
  <si>
    <t>APCL13_296</t>
  </si>
  <si>
    <t>APCL13_297</t>
  </si>
  <si>
    <t>APCL13_298</t>
  </si>
  <si>
    <t>APCL13_299</t>
  </si>
  <si>
    <t>APCL13_300</t>
  </si>
  <si>
    <t>APCL13_301</t>
  </si>
  <si>
    <t>APCL13_302</t>
  </si>
  <si>
    <t>APCL13_303</t>
  </si>
  <si>
    <t>APCL13_304</t>
  </si>
  <si>
    <t>APCL13_305</t>
  </si>
  <si>
    <t>APCL13_306</t>
  </si>
  <si>
    <t>APCL13_307</t>
  </si>
  <si>
    <t>APCL13_308</t>
  </si>
  <si>
    <t>APCL13_309</t>
  </si>
  <si>
    <t>APCL13_310</t>
  </si>
  <si>
    <t>by a small tree (log) on the bottom</t>
  </si>
  <si>
    <t>APCL13_311</t>
  </si>
  <si>
    <t>APCL13_312</t>
  </si>
  <si>
    <t>APCL13_313</t>
  </si>
  <si>
    <t>APCL13_314</t>
  </si>
  <si>
    <t>APCL13_315</t>
  </si>
  <si>
    <t>APCL13_316</t>
  </si>
  <si>
    <t>APCL13_317</t>
  </si>
  <si>
    <t>APCL13_318</t>
  </si>
  <si>
    <t>APCL13_319</t>
  </si>
  <si>
    <t>APCL13_320</t>
  </si>
  <si>
    <t>APCL13_321</t>
  </si>
  <si>
    <t>APCL13_322</t>
  </si>
  <si>
    <t>APCL13_323</t>
  </si>
  <si>
    <t>APCL13_324</t>
  </si>
  <si>
    <t>APCL13_325</t>
  </si>
  <si>
    <t>APCL13_326</t>
  </si>
  <si>
    <t>APCL13_327</t>
  </si>
  <si>
    <t>APCL13_328</t>
  </si>
  <si>
    <t>APCL13_329</t>
  </si>
  <si>
    <t>APCL13_330</t>
  </si>
  <si>
    <t>APCL13_331</t>
  </si>
  <si>
    <t>APCL13_332</t>
  </si>
  <si>
    <t>APCL13_333</t>
  </si>
  <si>
    <t>APCL13_334</t>
  </si>
  <si>
    <t>APCL13_335</t>
  </si>
  <si>
    <t>APCL13_336</t>
  </si>
  <si>
    <t>APCL13_337</t>
  </si>
  <si>
    <t>APCL13_338</t>
  </si>
  <si>
    <t>APCL13_339</t>
  </si>
  <si>
    <t>APCL13_340</t>
  </si>
  <si>
    <t>APCL13_341</t>
  </si>
  <si>
    <t>APCL13_342</t>
  </si>
  <si>
    <t>APCL13_343</t>
  </si>
  <si>
    <t>APCL13_344</t>
  </si>
  <si>
    <t>APCL13_345</t>
  </si>
  <si>
    <t>APCL13_346</t>
  </si>
  <si>
    <t>APCL13_347</t>
  </si>
  <si>
    <t>APCL13_348</t>
  </si>
  <si>
    <t>APCL13_349</t>
  </si>
  <si>
    <t>APCL13_350</t>
  </si>
  <si>
    <t>APCL13_351</t>
  </si>
  <si>
    <t>APCL13_352</t>
  </si>
  <si>
    <t>APCL13_353</t>
  </si>
  <si>
    <t>APCL13_354</t>
  </si>
  <si>
    <t>APCL13_355</t>
  </si>
  <si>
    <t>APCL13_356</t>
  </si>
  <si>
    <t xml:space="preserve">unusually high # of reads, </t>
  </si>
  <si>
    <t>APCL13_357</t>
  </si>
  <si>
    <t>APCL13_358</t>
  </si>
  <si>
    <t>APCL13_359</t>
  </si>
  <si>
    <t>APCL13_360</t>
  </si>
  <si>
    <t>APCL13_361</t>
  </si>
  <si>
    <t>APCL13_362</t>
  </si>
  <si>
    <t>APCL13_363</t>
  </si>
  <si>
    <t>APCL13_364</t>
  </si>
  <si>
    <t>APCL13_365</t>
  </si>
  <si>
    <t>#367 sort of looks sampled already</t>
  </si>
  <si>
    <t>APCL13_366</t>
  </si>
  <si>
    <t>APCL13_367</t>
  </si>
  <si>
    <t>APCL13_368</t>
  </si>
  <si>
    <t>APCL13_369</t>
  </si>
  <si>
    <t>APCL13_370</t>
  </si>
  <si>
    <t>APCL13_371</t>
  </si>
  <si>
    <t>APCL13_372</t>
  </si>
  <si>
    <t>APCL13_373</t>
  </si>
  <si>
    <t>APCL13_374</t>
  </si>
  <si>
    <t>APCL13_375</t>
  </si>
  <si>
    <t>APCL13_376</t>
  </si>
  <si>
    <t>APCL13_377</t>
  </si>
  <si>
    <t>APCL13_378</t>
  </si>
  <si>
    <t>APCL13_379</t>
  </si>
  <si>
    <t>APCL13_380</t>
  </si>
  <si>
    <t>APCL13_381</t>
  </si>
  <si>
    <t>APCL13_382</t>
  </si>
  <si>
    <t>APCL13_383</t>
  </si>
  <si>
    <t>APCL13_384</t>
  </si>
  <si>
    <t>APCL13_385</t>
  </si>
  <si>
    <t>APCL13_386</t>
  </si>
  <si>
    <t>APCL13_387</t>
  </si>
  <si>
    <t>APCL13_388</t>
  </si>
  <si>
    <t xml:space="preserve">unusually high number of reads, </t>
  </si>
  <si>
    <t>APCL13_389</t>
  </si>
  <si>
    <t>APCL13_390</t>
  </si>
  <si>
    <t>APCL13_391</t>
  </si>
  <si>
    <t>APCL13_392</t>
  </si>
  <si>
    <t>APCL13_393</t>
  </si>
  <si>
    <t>APCL13_394</t>
  </si>
  <si>
    <t>APCL13_395</t>
  </si>
  <si>
    <t>APCL13_396</t>
  </si>
  <si>
    <t>APCL13_397</t>
  </si>
  <si>
    <t>APCL13_398</t>
  </si>
  <si>
    <t>APCL13_399</t>
  </si>
  <si>
    <t>APCL13_400</t>
  </si>
  <si>
    <t>#400 had an all orange tail with a clear trailing edge</t>
  </si>
  <si>
    <t>APCL13_401</t>
  </si>
  <si>
    <t>APCL13_402</t>
  </si>
  <si>
    <t>APCL13_403</t>
  </si>
  <si>
    <t>APCL13_404</t>
  </si>
  <si>
    <t>APCL13_405</t>
  </si>
  <si>
    <t>APCL13_406</t>
  </si>
  <si>
    <t>APCL13_407</t>
  </si>
  <si>
    <t>APCL13_408</t>
  </si>
  <si>
    <t>APCL13_409</t>
  </si>
  <si>
    <t>APCL13_410</t>
  </si>
  <si>
    <t>APCL13_411</t>
  </si>
  <si>
    <t>APCL13_412</t>
  </si>
  <si>
    <t>APCL13_413</t>
  </si>
  <si>
    <t>APCL13_414</t>
  </si>
  <si>
    <t>APCL13_415</t>
  </si>
  <si>
    <t>APCL13_416</t>
  </si>
  <si>
    <t>APCL13_417</t>
  </si>
  <si>
    <t>APCL13_418</t>
  </si>
  <si>
    <t>APCL13_419</t>
  </si>
  <si>
    <t>APCL13_420</t>
  </si>
  <si>
    <t>APCL13_421</t>
  </si>
  <si>
    <t>APCL13_422</t>
  </si>
  <si>
    <t>APCL13_423</t>
  </si>
  <si>
    <t>APCL13_424</t>
  </si>
  <si>
    <t>APCL13_425</t>
  </si>
  <si>
    <t>APCL13_426</t>
  </si>
  <si>
    <t>APCL13_427</t>
  </si>
  <si>
    <t>APCL13_428</t>
  </si>
  <si>
    <t>APOC13_429</t>
  </si>
  <si>
    <t>F</t>
  </si>
  <si>
    <t>Amphiprion ocellaris</t>
  </si>
  <si>
    <t>APOC13_430</t>
  </si>
  <si>
    <t>M</t>
  </si>
  <si>
    <t>APPE13_431</t>
  </si>
  <si>
    <t>Amphiprion perideraion, 2015-08-21: failed extraction</t>
  </si>
  <si>
    <t>APPE13_432</t>
  </si>
  <si>
    <t>Amphiprion perideraion</t>
  </si>
  <si>
    <t>APCL13_433</t>
  </si>
  <si>
    <t>APCL13_434</t>
  </si>
  <si>
    <t>APCL13_435</t>
  </si>
  <si>
    <t>APCL13_436</t>
  </si>
  <si>
    <t>APCL13_437</t>
  </si>
  <si>
    <t>APCL13_438</t>
  </si>
  <si>
    <t>APCL13_439</t>
  </si>
  <si>
    <t>APCL13_440</t>
  </si>
  <si>
    <t>failed extraction</t>
  </si>
  <si>
    <t>APCL13_441</t>
  </si>
  <si>
    <t>APCL13_442</t>
  </si>
  <si>
    <t>APCL13_443</t>
  </si>
  <si>
    <t>APCL13_444</t>
  </si>
  <si>
    <t>APCL13_445</t>
  </si>
  <si>
    <t>APCL13_446</t>
  </si>
  <si>
    <t>APCL13_447</t>
  </si>
  <si>
    <t>APCL13_448</t>
  </si>
  <si>
    <t>APCL13_449</t>
  </si>
  <si>
    <t>APCL13_450</t>
  </si>
  <si>
    <t>APCL13_451</t>
  </si>
  <si>
    <t>APCL13_452</t>
  </si>
  <si>
    <t>on sand/mud a few feet from the reef</t>
  </si>
  <si>
    <t>APCL13_453</t>
  </si>
  <si>
    <t>APCL13_454</t>
  </si>
  <si>
    <t>APCL13_455</t>
  </si>
  <si>
    <t>APCL13_456</t>
  </si>
  <si>
    <t>this is the anem we saw at the end of the last dive (entered it in the spreadsheet on this dive, not the previous one)</t>
  </si>
  <si>
    <t>APCL13_457</t>
  </si>
  <si>
    <t>APCL13_458</t>
  </si>
  <si>
    <t>this is the anem we saw at the end of the last dive (entered it in the spreadsheet on this dive, not the previous one), 11/15/2014: failed extraction</t>
  </si>
  <si>
    <t>APCL13_459</t>
  </si>
  <si>
    <t>APCL13_460</t>
  </si>
  <si>
    <t>APCL13_461</t>
  </si>
  <si>
    <t>fish were not close to any visible anem</t>
  </si>
  <si>
    <t>APCL13_462</t>
  </si>
  <si>
    <t>APCL13_463</t>
  </si>
  <si>
    <t>APCL13_464</t>
  </si>
  <si>
    <t>APCL13_465</t>
  </si>
  <si>
    <t>APCL13_466</t>
  </si>
  <si>
    <t>APCL13_467</t>
  </si>
  <si>
    <t>APCL13_468</t>
  </si>
  <si>
    <t>APCL13_469</t>
  </si>
  <si>
    <t>APCL13_470</t>
  </si>
  <si>
    <t>APCL13_471</t>
  </si>
  <si>
    <t>APCL13_472</t>
  </si>
  <si>
    <t>APCL13_473</t>
  </si>
  <si>
    <t>APCL13_474</t>
  </si>
  <si>
    <t>APCL13_475</t>
  </si>
  <si>
    <t>APCL13_476</t>
  </si>
  <si>
    <t>APCL13_477</t>
  </si>
  <si>
    <t>APCL13_478</t>
  </si>
  <si>
    <t>APCL13_479</t>
  </si>
  <si>
    <t>APCL13_480</t>
  </si>
  <si>
    <t>APCL13_481</t>
  </si>
  <si>
    <t>APCL13_482</t>
  </si>
  <si>
    <t>#482 has streamers at tail tips</t>
  </si>
  <si>
    <t>APCL13_483</t>
  </si>
  <si>
    <t>APCL13_484</t>
  </si>
  <si>
    <t>APCL13_485</t>
  </si>
  <si>
    <t>APCL13_486</t>
  </si>
  <si>
    <t>APCL13_487</t>
  </si>
  <si>
    <t>APCL13_488</t>
  </si>
  <si>
    <t>melanistic fish on STME</t>
  </si>
  <si>
    <t>APCL13_489</t>
  </si>
  <si>
    <t>APCL13_490</t>
  </si>
  <si>
    <t>APCL13_491</t>
  </si>
  <si>
    <t>APCL13_492</t>
  </si>
  <si>
    <t>APCL13_493</t>
  </si>
  <si>
    <t>APCL13_494</t>
  </si>
  <si>
    <t>APCL13_495</t>
  </si>
  <si>
    <t>APCL13_496</t>
  </si>
  <si>
    <t>APCL13_497</t>
  </si>
  <si>
    <t>APCL13_498</t>
  </si>
  <si>
    <t>APCL13_563</t>
  </si>
  <si>
    <t>APCL13_499</t>
  </si>
  <si>
    <t>This anemone was tagged last year, too.</t>
  </si>
  <si>
    <t>APCL13_500</t>
  </si>
  <si>
    <t>APCL13_501</t>
  </si>
  <si>
    <t>Only had one streamer on tail: other cut last year?</t>
  </si>
  <si>
    <t>APCL13_502</t>
  </si>
  <si>
    <t>Strange, deformed HECR (see photo)</t>
  </si>
  <si>
    <t>APCL13_503</t>
  </si>
  <si>
    <t>APCL13_504</t>
  </si>
  <si>
    <t>HECR is brown</t>
  </si>
  <si>
    <t>APCL13_505</t>
  </si>
  <si>
    <t>APCL13_506</t>
  </si>
  <si>
    <t>APCL13_507</t>
  </si>
  <si>
    <t>APCL13_508</t>
  </si>
  <si>
    <t>APCL13_509</t>
  </si>
  <si>
    <t>APCL13_510</t>
  </si>
  <si>
    <t>#511 may have been sampled last year (tail looks cut, but not this year)</t>
  </si>
  <si>
    <t>APCL13_511</t>
  </si>
  <si>
    <t>APCL13_512</t>
  </si>
  <si>
    <t>APCL13_513</t>
  </si>
  <si>
    <t>APCL13_514</t>
  </si>
  <si>
    <t>APCL13_515</t>
  </si>
  <si>
    <t>APCL13_516</t>
  </si>
  <si>
    <t>APCL13_517</t>
  </si>
  <si>
    <t>APCL13_518</t>
  </si>
  <si>
    <t>APCL13_519</t>
  </si>
  <si>
    <t>APCL13_520</t>
  </si>
  <si>
    <t>APCL13_521</t>
  </si>
  <si>
    <t>APCL13_522</t>
  </si>
  <si>
    <t>APCL13_523</t>
  </si>
  <si>
    <t>APCL13_524</t>
  </si>
  <si>
    <t>melanistic. sizes measured with grid paper and converted later to cm</t>
  </si>
  <si>
    <t>APCL13_525</t>
  </si>
  <si>
    <t>APCL13_526</t>
  </si>
  <si>
    <t>APCL13_527</t>
  </si>
  <si>
    <t>sizes measured with grid paper and converted later to cm</t>
  </si>
  <si>
    <t>APCL13_528</t>
  </si>
  <si>
    <t>APCL13_529</t>
  </si>
  <si>
    <t>APCL13_530</t>
  </si>
  <si>
    <t>APCL13_531</t>
  </si>
  <si>
    <t>APCL13_532</t>
  </si>
  <si>
    <t>APCL13_533</t>
  </si>
  <si>
    <t>APCL13_536</t>
  </si>
  <si>
    <t>APCL13_537</t>
  </si>
  <si>
    <t>first snap-top tube</t>
  </si>
  <si>
    <t>APCL13_538</t>
  </si>
  <si>
    <t>APCL13_539</t>
  </si>
  <si>
    <t>APCL13_540</t>
  </si>
  <si>
    <t>APCL13_541</t>
  </si>
  <si>
    <t>APCL13_542</t>
  </si>
  <si>
    <t>APCL13_543</t>
  </si>
  <si>
    <t>APCL13_546</t>
  </si>
  <si>
    <t>APCL13_547</t>
  </si>
  <si>
    <t>APCL13_548</t>
  </si>
  <si>
    <t>APCL13_549</t>
  </si>
  <si>
    <t>APCL13_550</t>
  </si>
  <si>
    <t>APCL13_552</t>
  </si>
  <si>
    <t>APCL13_553</t>
  </si>
  <si>
    <t>APCL13_555</t>
  </si>
  <si>
    <t>APCL13_556</t>
  </si>
  <si>
    <t>APCL13_557</t>
  </si>
  <si>
    <t>APCL13_558</t>
  </si>
  <si>
    <t>APCL13_559</t>
  </si>
  <si>
    <t>APCL13_560</t>
  </si>
  <si>
    <t>APCL13_561</t>
  </si>
  <si>
    <t>APCL13_562</t>
  </si>
  <si>
    <t>APCL13_564</t>
  </si>
  <si>
    <t>APCL13_565</t>
  </si>
  <si>
    <t>APCL13_566</t>
  </si>
  <si>
    <t>APCL13_567</t>
  </si>
  <si>
    <t>in Diadema thicket</t>
  </si>
  <si>
    <t>APCL13_568</t>
  </si>
  <si>
    <t>APCL13_569</t>
  </si>
  <si>
    <t>APCL13_570</t>
  </si>
  <si>
    <t>APCL13_571</t>
  </si>
  <si>
    <t>APCL13_572</t>
  </si>
  <si>
    <t>APCL13_573</t>
  </si>
  <si>
    <t>APCL13_574</t>
  </si>
  <si>
    <t>APCL13_575</t>
  </si>
  <si>
    <t>APCL13_576</t>
  </si>
  <si>
    <t>APCL13_578</t>
  </si>
  <si>
    <t>APCL13_579</t>
  </si>
  <si>
    <t>#580 may be turning orange (tail)</t>
  </si>
  <si>
    <t>APCL13_580</t>
  </si>
  <si>
    <t>APCL13_581</t>
  </si>
  <si>
    <t>APCL13_582</t>
  </si>
  <si>
    <t>APCL13_583</t>
  </si>
  <si>
    <t>APCL13_584</t>
  </si>
  <si>
    <t>APCL13_585</t>
  </si>
  <si>
    <t>APCL13_586</t>
  </si>
  <si>
    <t>APCL13_587</t>
  </si>
  <si>
    <t>dark fish, took photos</t>
  </si>
  <si>
    <t>APCL13_588</t>
  </si>
  <si>
    <t>melanistic. #590 and #591 were found on 14:27:00 HECR, but melanistic so mostly likely from STME.</t>
  </si>
  <si>
    <t>APCL13_589</t>
  </si>
  <si>
    <t>APCL13_590</t>
  </si>
  <si>
    <t>APCL13_591</t>
  </si>
  <si>
    <t>APCL13_592</t>
  </si>
  <si>
    <t>APCL13_593</t>
  </si>
  <si>
    <t>APCL13_594</t>
  </si>
  <si>
    <t>APCL13_595</t>
  </si>
  <si>
    <t>APCL13_596</t>
  </si>
  <si>
    <t>APCL13_597</t>
  </si>
  <si>
    <t>APCL13_598</t>
  </si>
  <si>
    <t>APCL13_599</t>
  </si>
  <si>
    <t>APCL13_600</t>
  </si>
  <si>
    <t>APCL13_601</t>
  </si>
  <si>
    <t>APCL13_602</t>
  </si>
  <si>
    <t>APCL13_603</t>
  </si>
  <si>
    <t>APCL13_604</t>
  </si>
  <si>
    <t>APCL13_605</t>
  </si>
  <si>
    <t>APCL13_606</t>
  </si>
  <si>
    <t>APCL13_607</t>
  </si>
  <si>
    <t>APCL13_608</t>
  </si>
  <si>
    <t>APCL13_609</t>
  </si>
  <si>
    <t>seem to be on outer reef edge here</t>
  </si>
  <si>
    <t>APCL13_610</t>
  </si>
  <si>
    <t>APCL13_611</t>
  </si>
  <si>
    <t>APCL13_612</t>
  </si>
  <si>
    <t>APCL13_613</t>
  </si>
  <si>
    <t>APCL13_614</t>
  </si>
  <si>
    <t>APCL13_615</t>
  </si>
  <si>
    <t>APCL13_616</t>
  </si>
  <si>
    <t>APCL13_617</t>
  </si>
  <si>
    <t>APCL13_618</t>
  </si>
  <si>
    <t>APCL13_619</t>
  </si>
  <si>
    <t>APCL13_620</t>
  </si>
  <si>
    <t>Reached previous surveys in Wangag North at 12:14. Stopped surveying HECRs to avoid double-counting.</t>
  </si>
  <si>
    <t>APCL13_621</t>
  </si>
  <si>
    <t>APCL13_622</t>
  </si>
  <si>
    <t>APCL13_623</t>
  </si>
  <si>
    <t>APCL13_624</t>
  </si>
  <si>
    <t>APCL13_625</t>
  </si>
  <si>
    <t>APCL13_626</t>
  </si>
  <si>
    <t>APCL13_627</t>
  </si>
  <si>
    <t>APCL13_628</t>
  </si>
  <si>
    <t>APCL13_629</t>
  </si>
  <si>
    <t>APCL13_630</t>
  </si>
  <si>
    <t>APCL13_631</t>
  </si>
  <si>
    <t>APCL13_632</t>
  </si>
  <si>
    <t>APCL13_633</t>
  </si>
  <si>
    <t>APCL13_634</t>
  </si>
  <si>
    <t>APCL13_635</t>
  </si>
  <si>
    <t>APCL13_636</t>
  </si>
  <si>
    <t>APCL13_637</t>
  </si>
  <si>
    <t>APCL13_638</t>
  </si>
  <si>
    <t>APCL13_639</t>
  </si>
  <si>
    <t>APCL13_640</t>
  </si>
  <si>
    <t>looks like it may have been sampled last year</t>
  </si>
  <si>
    <t>APCL13_641</t>
  </si>
  <si>
    <t>stopped recording HECR since we've been here before</t>
  </si>
  <si>
    <t>APCL13_642</t>
  </si>
  <si>
    <t>APCL13_643</t>
  </si>
  <si>
    <t>APCL13_644</t>
  </si>
  <si>
    <t>APCL13_645</t>
  </si>
  <si>
    <t>APCL13_646</t>
  </si>
  <si>
    <t>APCL13_647</t>
  </si>
  <si>
    <t>APCL13_648</t>
  </si>
  <si>
    <t>APCL13_649</t>
  </si>
  <si>
    <t>scarred from last year's sampling?</t>
  </si>
  <si>
    <t>APCL13_650</t>
  </si>
  <si>
    <t>APCL13_651</t>
  </si>
  <si>
    <t>on sand, not even close to the reef, so couldn't tag</t>
  </si>
  <si>
    <t>APCL13_652</t>
  </si>
  <si>
    <t>APCL13_653</t>
  </si>
  <si>
    <t>APCL13_654</t>
  </si>
  <si>
    <t>APCL13_655</t>
  </si>
  <si>
    <t>APCL13_656</t>
  </si>
  <si>
    <t>APCL13_657</t>
  </si>
  <si>
    <t>APCL13_658</t>
  </si>
  <si>
    <t>APCL13_659</t>
  </si>
  <si>
    <t>APCL13_660</t>
  </si>
  <si>
    <t>APCL13_661</t>
  </si>
  <si>
    <t>APCL13_662</t>
  </si>
  <si>
    <t>APCL13_663</t>
  </si>
  <si>
    <t>APCL13_664</t>
  </si>
  <si>
    <t>APCL13_665</t>
  </si>
  <si>
    <t>APCL13_666</t>
  </si>
  <si>
    <t>APCL13_667</t>
  </si>
  <si>
    <t>20130395_1, 65M1, HEAD ONLY</t>
  </si>
  <si>
    <t>20130395_2, 65M1, HEAD ONLY</t>
  </si>
  <si>
    <t>20130395_3, 65M1, HEAD ONLY</t>
  </si>
  <si>
    <t>20130393_1, 65M8, HEAD ONLY</t>
  </si>
  <si>
    <t>20130393_2, 65M8, HEAD ONLY</t>
  </si>
  <si>
    <t>20130393_3, 65M8, HEAD ONLY</t>
  </si>
  <si>
    <t>20130393_4, 65M8, HEAD ONLY</t>
  </si>
  <si>
    <t>20130393_5, 65M8, HEAD ONLY</t>
  </si>
  <si>
    <t>20130391_1, 65M6, HEAD ONLY</t>
  </si>
  <si>
    <t>20130391_2, 65M6, HEAD ONLY</t>
  </si>
  <si>
    <t>20130391_3, 65M6, HEAD ONLY</t>
  </si>
  <si>
    <t>PADE13_030</t>
  </si>
  <si>
    <t>20130387_1, 63M5, HEAD ONLY</t>
  </si>
  <si>
    <t>20130387_2, 63M5, HEAD ONLY</t>
  </si>
  <si>
    <t>20130387_3, 63M5, HEAD ONLY</t>
  </si>
  <si>
    <t>20130387_4, 63M5, HEAD ONLY</t>
  </si>
  <si>
    <t>20130387_5, 63M5, HEAD ONLY</t>
  </si>
  <si>
    <t>20130389_1, 63M2, HEAD ONLY</t>
  </si>
  <si>
    <t>20130389_2, 63M2, HEAD ONLY</t>
  </si>
  <si>
    <t>20130389_3, 63M2, HEAD ONLY</t>
  </si>
  <si>
    <t>20130389_4, 63M2, HEAD ONLY</t>
  </si>
  <si>
    <t>20130389_5, 63M2, HEAD ONLY</t>
  </si>
  <si>
    <t>20130399_1, 67M3, HEAD ONLY</t>
  </si>
  <si>
    <t>20130399_2, 67M3, HEAD ONLY</t>
  </si>
  <si>
    <t>20130409_1, 65M4, HEAD ONLY</t>
  </si>
  <si>
    <t>20130409_2, 65M4, HEAD ONLY</t>
  </si>
  <si>
    <t>PADE13_044</t>
  </si>
  <si>
    <t>20130423_1, 51M0, HEAD ONLY</t>
  </si>
  <si>
    <t>PADE13_045</t>
  </si>
  <si>
    <t>20130455_1, 41M8, HEAD ONLY</t>
  </si>
  <si>
    <t>20130547_1A, 43M7, HEAD ONLY</t>
  </si>
  <si>
    <t>PADE13_047</t>
  </si>
  <si>
    <t>20130454_1, 41M2, HEAD ONLY</t>
  </si>
  <si>
    <t>PADE13_048</t>
  </si>
  <si>
    <t>20130473_1, 23M1, HEAD ONLY, Value provided in TL(mm) was originally recorded in whole cm, so mm value is not exact.</t>
  </si>
  <si>
    <t>PADE13_049</t>
  </si>
  <si>
    <t>20130487_1, 27M1, HEAD ONLY</t>
  </si>
  <si>
    <t>PADE13_050</t>
  </si>
  <si>
    <t>20130515_1, 53M4, head</t>
  </si>
  <si>
    <t>PADE13_051</t>
  </si>
  <si>
    <t>20130515_2, 53M4, head</t>
  </si>
  <si>
    <t>PADE13_052</t>
  </si>
  <si>
    <t>20130511_1, 53M6, HEAD ONLY</t>
  </si>
  <si>
    <t>PADE13_053</t>
  </si>
  <si>
    <t>20130508_1, 51M9, HEAD ONLY</t>
  </si>
  <si>
    <t>PADE13_054</t>
  </si>
  <si>
    <t>20130517_1, 53M1, HEAD ONLY</t>
  </si>
  <si>
    <t>PADE13_055</t>
  </si>
  <si>
    <t>20130519_1, 59M5, HEAD ONLY</t>
  </si>
  <si>
    <t>PADE13_056</t>
  </si>
  <si>
    <t>20130519_2, 59M5, HEAD ONLY</t>
  </si>
  <si>
    <t>PADE13_057</t>
  </si>
  <si>
    <t>20130523_1, 59M2, HEAD ONLY</t>
  </si>
  <si>
    <t>PADE13_058</t>
  </si>
  <si>
    <t>20130521_1, 59M4, HEAD ONLY</t>
  </si>
  <si>
    <t>PADE13_059</t>
  </si>
  <si>
    <t>20130525_1, 59M6, HEAD ONLY</t>
  </si>
  <si>
    <t>PADE13_060</t>
  </si>
  <si>
    <t>20130529_1, 57M5, HEAD ONLY</t>
  </si>
  <si>
    <t>PADE13_061</t>
  </si>
  <si>
    <t>20130535_1, 49M4, HEAD ONLY</t>
  </si>
  <si>
    <t>PADE13_062</t>
  </si>
  <si>
    <t>20130535_2, 49M4, HEAD ONLY</t>
  </si>
  <si>
    <t>PADE13_063</t>
  </si>
  <si>
    <t>20130535_3, 49M4, HEAD ONLY</t>
  </si>
  <si>
    <t>PADE13_064</t>
  </si>
  <si>
    <t>20130535_4, 49M4, HEAD ONLY</t>
  </si>
  <si>
    <t>PADE13_065</t>
  </si>
  <si>
    <t>20130543_1, 47M8, HEAD ONLY</t>
  </si>
  <si>
    <t>20130547_1b, 45M5, HEAD ONLY</t>
  </si>
  <si>
    <t>PADE13_067</t>
  </si>
  <si>
    <t>20130548_1, 45M5, HEAD ONLY</t>
  </si>
  <si>
    <t>PADE13_068</t>
  </si>
  <si>
    <t>20130549_1, 45M2, HEAD ONLY</t>
  </si>
  <si>
    <t>PADE13_069</t>
  </si>
  <si>
    <t>20130559_1, 33M1, HEAD ONLY</t>
  </si>
  <si>
    <t>PADE13_070</t>
  </si>
  <si>
    <t>20130561_1, 33M3, HEAD ONLY</t>
  </si>
  <si>
    <t>PADE13_071</t>
  </si>
  <si>
    <t>20130573_1, 27M6, HEAD ONLY</t>
  </si>
  <si>
    <t>PADE13_072</t>
  </si>
  <si>
    <t>20130583_1, 55M2, HEAD ONLY</t>
  </si>
  <si>
    <t>PADE13_001</t>
  </si>
  <si>
    <t>Princeton NJ</t>
  </si>
  <si>
    <t>PADE13_002</t>
  </si>
  <si>
    <t>PADE13_003</t>
  </si>
  <si>
    <t>PADE13_004</t>
  </si>
  <si>
    <t>PADE13_005</t>
  </si>
  <si>
    <t>PADE13_006</t>
  </si>
  <si>
    <t>PADE13_007</t>
  </si>
  <si>
    <t>PADE13_008</t>
  </si>
  <si>
    <t>PADE13_009</t>
  </si>
  <si>
    <t>PADE13_010</t>
  </si>
  <si>
    <t>PADE13_011</t>
  </si>
  <si>
    <t>PADE13_012</t>
  </si>
  <si>
    <t>PADE13_013</t>
  </si>
  <si>
    <t>SPSO13_001</t>
  </si>
  <si>
    <t>DMM</t>
  </si>
  <si>
    <t>clam truck</t>
  </si>
  <si>
    <t>SPSO13_002</t>
  </si>
  <si>
    <t>SPSO13_003</t>
  </si>
  <si>
    <t>SPSO13_004</t>
  </si>
  <si>
    <t>SPSO13_005</t>
  </si>
  <si>
    <t>PADE14_001</t>
  </si>
  <si>
    <t>SF111213-001</t>
  </si>
  <si>
    <t>PADE14_002</t>
  </si>
  <si>
    <t>SF111213-002</t>
  </si>
  <si>
    <t>SPSO14_001</t>
  </si>
  <si>
    <t>Atlantic City</t>
  </si>
  <si>
    <t>SPSO14_002</t>
  </si>
  <si>
    <t>SPSO14_003</t>
  </si>
  <si>
    <t>SPSO14_004</t>
  </si>
  <si>
    <t>SPSO14_005</t>
  </si>
  <si>
    <t>SPSO14_006</t>
  </si>
  <si>
    <t>SPSO14_007</t>
  </si>
  <si>
    <t>SPSO14_008</t>
  </si>
  <si>
    <t>SPSO14_009</t>
  </si>
  <si>
    <t>SPSO14_010</t>
  </si>
  <si>
    <t>SPSO14_011</t>
  </si>
  <si>
    <t>SPSO14_012</t>
  </si>
  <si>
    <t>SPSO14_013</t>
  </si>
  <si>
    <t>SPSO14_014</t>
  </si>
  <si>
    <t>SPSO14_015</t>
  </si>
  <si>
    <t>SPSO14_016</t>
  </si>
  <si>
    <t>SPSO14_017</t>
  </si>
  <si>
    <t>SPSO14_018</t>
  </si>
  <si>
    <t>SPSO14_019</t>
  </si>
  <si>
    <t>SPSO14_020</t>
  </si>
  <si>
    <t>PADE14_003</t>
  </si>
  <si>
    <t>U</t>
  </si>
  <si>
    <t>20140084_1, 51M6,</t>
  </si>
  <si>
    <t>PADE14_004</t>
  </si>
  <si>
    <t>20140101_1, 63M1,</t>
  </si>
  <si>
    <t>PADE14_005</t>
  </si>
  <si>
    <t>20140101_2, 63M1,</t>
  </si>
  <si>
    <t>PADE14_006</t>
  </si>
  <si>
    <t>20140101_3, 63M1,</t>
  </si>
  <si>
    <t>PADE14_007</t>
  </si>
  <si>
    <t>20140101_4, 63M1,</t>
  </si>
  <si>
    <t>PADE14_008</t>
  </si>
  <si>
    <t>20140101_5, 63M1,</t>
  </si>
  <si>
    <t>PADE14_009</t>
  </si>
  <si>
    <t>20140108_1, 65M8,</t>
  </si>
  <si>
    <t>PADE14_010</t>
  </si>
  <si>
    <t>20140106_1, 65M6,</t>
  </si>
  <si>
    <t>PADE14_011</t>
  </si>
  <si>
    <t>20140106_2, 65M6,</t>
  </si>
  <si>
    <t>PADE14_012</t>
  </si>
  <si>
    <t>20140106_3, 65M6,</t>
  </si>
  <si>
    <t>PADE14_013</t>
  </si>
  <si>
    <t>20140104_1, 63M2,</t>
  </si>
  <si>
    <t>PADE14_014</t>
  </si>
  <si>
    <t>20140104_2, 63M2,</t>
  </si>
  <si>
    <t>PADE14_015</t>
  </si>
  <si>
    <t>20140104_3, 63M2,</t>
  </si>
  <si>
    <t>PADE14_016</t>
  </si>
  <si>
    <t>20140104_4, 63M2,</t>
  </si>
  <si>
    <t>PADE14_017</t>
  </si>
  <si>
    <t>20140104_5, 63M2,</t>
  </si>
  <si>
    <t>PADE14_018</t>
  </si>
  <si>
    <t>20140104_6, 63M2,</t>
  </si>
  <si>
    <t>PADE14_019</t>
  </si>
  <si>
    <t>20140104_7, 63M2,</t>
  </si>
  <si>
    <t>PADE14_020</t>
  </si>
  <si>
    <t>20140115_1, 67M2,</t>
  </si>
  <si>
    <t>PADE14_021</t>
  </si>
  <si>
    <t>20140115_2, 67M2,</t>
  </si>
  <si>
    <t>PADE14_022</t>
  </si>
  <si>
    <t>20140115_3, 67M2,</t>
  </si>
  <si>
    <t>PADE14_023</t>
  </si>
  <si>
    <t>20140120_1, 65M7,</t>
  </si>
  <si>
    <t>PADE14_024</t>
  </si>
  <si>
    <t>20140111_1, 67M6,</t>
  </si>
  <si>
    <t>PADE14_080</t>
  </si>
  <si>
    <t>FEMALE</t>
  </si>
  <si>
    <t>Tom Wadsworth</t>
  </si>
  <si>
    <t>NCDNR, #9</t>
  </si>
  <si>
    <t>PADE14_025</t>
  </si>
  <si>
    <t>20140145_1, 59M4,</t>
  </si>
  <si>
    <t>PADE14_026</t>
  </si>
  <si>
    <t>20140145_2, 59M4,</t>
  </si>
  <si>
    <t>PADE14_027</t>
  </si>
  <si>
    <t>20140142_1, 59M7,</t>
  </si>
  <si>
    <t>PADE14_028</t>
  </si>
  <si>
    <t>20140149_1, 59M1,</t>
  </si>
  <si>
    <t>PADE14_029</t>
  </si>
  <si>
    <t>20140149_2, 59M1,</t>
  </si>
  <si>
    <t>PADE14_030</t>
  </si>
  <si>
    <t>20140149_3, 59M1,</t>
  </si>
  <si>
    <t>PADE14_031</t>
  </si>
  <si>
    <t>20140150_1, 59M1,</t>
  </si>
  <si>
    <t>PADE14_032</t>
  </si>
  <si>
    <t>20140150_2, 59M1,</t>
  </si>
  <si>
    <t>PADE14_033</t>
  </si>
  <si>
    <t>20140155_1, 57M4,</t>
  </si>
  <si>
    <t>PADE14_034</t>
  </si>
  <si>
    <t>20140155_2, 57M4,</t>
  </si>
  <si>
    <t>PADE14_035</t>
  </si>
  <si>
    <t>20140155_3, 57M4,</t>
  </si>
  <si>
    <t>PADE14_036</t>
  </si>
  <si>
    <t>20140155_4, 57M4,</t>
  </si>
  <si>
    <t>PADE14_037</t>
  </si>
  <si>
    <t>20140159_1, 57M3,</t>
  </si>
  <si>
    <t>PADE14_038</t>
  </si>
  <si>
    <t>20140159_2, 57M3,</t>
  </si>
  <si>
    <t>PADE14_039</t>
  </si>
  <si>
    <t>20140159_3, 57M3,</t>
  </si>
  <si>
    <t>PADE14_040</t>
  </si>
  <si>
    <t>20140159_4, 57M3,</t>
  </si>
  <si>
    <t>PADE14_041</t>
  </si>
  <si>
    <t>20140159_5, 57M3,</t>
  </si>
  <si>
    <t>PADE14_042</t>
  </si>
  <si>
    <t>20140159_6, 57M3,</t>
  </si>
  <si>
    <t>PADE14_043</t>
  </si>
  <si>
    <t>20140159_7, 57M3,</t>
  </si>
  <si>
    <t>PADE14_044</t>
  </si>
  <si>
    <t>20140154_1, 57M5, MISSING bACK HALF</t>
  </si>
  <si>
    <t>PADE14_045</t>
  </si>
  <si>
    <t>20140154_2, 57M5, MISSING bACK HALF</t>
  </si>
  <si>
    <t>PADE14_071</t>
  </si>
  <si>
    <t>20140091_1, 53M6,</t>
  </si>
  <si>
    <t>PADE14_046</t>
  </si>
  <si>
    <t>20140173_1, 45M3,</t>
  </si>
  <si>
    <t>PADE14_047</t>
  </si>
  <si>
    <t>20140173_2, 45M3,</t>
  </si>
  <si>
    <t>PADE14_048</t>
  </si>
  <si>
    <t>20140178_1, 45M4,</t>
  </si>
  <si>
    <t>PADE14_049</t>
  </si>
  <si>
    <t>20140169_1, 47M7,</t>
  </si>
  <si>
    <t>PADE14_050</t>
  </si>
  <si>
    <t>20140169_2, 47M7,</t>
  </si>
  <si>
    <t>PADE14_051</t>
  </si>
  <si>
    <t>20140171_1, 47M3,</t>
  </si>
  <si>
    <t>PADE14_052</t>
  </si>
  <si>
    <t>20140171_2, 47M3,</t>
  </si>
  <si>
    <t>PADE14_053</t>
  </si>
  <si>
    <t>20140171_3, 47M3,</t>
  </si>
  <si>
    <t>PADE14_054</t>
  </si>
  <si>
    <t>20140171_4, 47M3,</t>
  </si>
  <si>
    <t>PADE14_055</t>
  </si>
  <si>
    <t>20140171_5, 47M3,</t>
  </si>
  <si>
    <t>PADE14_056</t>
  </si>
  <si>
    <t>20140167_1, 47M6,</t>
  </si>
  <si>
    <t>PADE14_057</t>
  </si>
  <si>
    <t>20140167_2, 47M6,</t>
  </si>
  <si>
    <t>PADE14_058</t>
  </si>
  <si>
    <t>20140167_3, 47M6,</t>
  </si>
  <si>
    <t>PADE14_059</t>
  </si>
  <si>
    <t>20140167_4, 47M6,</t>
  </si>
  <si>
    <t>PADE14_060</t>
  </si>
  <si>
    <t>20140167_5, 47M6,</t>
  </si>
  <si>
    <t>PADE14_061</t>
  </si>
  <si>
    <t>20140191_1, 41N1,</t>
  </si>
  <si>
    <t>PADE14_062</t>
  </si>
  <si>
    <t>20140195_1, 41M6,</t>
  </si>
  <si>
    <t>PADE14_063</t>
  </si>
  <si>
    <t>20140195_2, 41M6,</t>
  </si>
  <si>
    <t>PADE14_064</t>
  </si>
  <si>
    <t>20140183_1, 39M4,</t>
  </si>
  <si>
    <t>PADE14_065</t>
  </si>
  <si>
    <t>20140187_1, 39M7,</t>
  </si>
  <si>
    <t>PADE14_066</t>
  </si>
  <si>
    <t>20140203_1, 45M1,</t>
  </si>
  <si>
    <t>PADE14_067</t>
  </si>
  <si>
    <t>20140203_2, 45M1,</t>
  </si>
  <si>
    <t>PADE14_068</t>
  </si>
  <si>
    <t>20140201_1, 43M9,</t>
  </si>
  <si>
    <t>PADE14_069</t>
  </si>
  <si>
    <t>20140201_2, 43M9,</t>
  </si>
  <si>
    <t>PADE14_070</t>
  </si>
  <si>
    <t>20140201_3, 43M9,</t>
  </si>
  <si>
    <t>APCL14_001</t>
  </si>
  <si>
    <t xml:space="preserve"> saw on 6/30/2014 with only APPE on amenmone</t>
  </si>
  <si>
    <t>APCL14_002</t>
  </si>
  <si>
    <t>APCL14_003</t>
  </si>
  <si>
    <t>APCL14_004</t>
  </si>
  <si>
    <t>APCL14_005</t>
  </si>
  <si>
    <t>APCL14_006</t>
  </si>
  <si>
    <t>APCL14_007</t>
  </si>
  <si>
    <t>APCL14_008</t>
  </si>
  <si>
    <t>APCL14_009</t>
  </si>
  <si>
    <t>APCL14_010</t>
  </si>
  <si>
    <t>APCL14_011</t>
  </si>
  <si>
    <t>APCL14_012</t>
  </si>
  <si>
    <t>WR</t>
  </si>
  <si>
    <t xml:space="preserve"> anemone is 280û from 3.5m in Fixed transect 2, anemone is 280ū from 3.5m in Fixed transect 2</t>
  </si>
  <si>
    <t>APCL14_013</t>
  </si>
  <si>
    <t>APCL14_014</t>
  </si>
  <si>
    <t xml:space="preserve"> on 6/30/2014 this anemone had 2 large APCL (~9cm), one smaller (~5cm), and one tiny (1.5cm), on 6/30/2014 this anemone had 2 large APCL (~9cm), one smaller (~5cm), and one tiny (1.5cm)</t>
  </si>
  <si>
    <t>APCL14_015</t>
  </si>
  <si>
    <t>APCL14_016</t>
  </si>
  <si>
    <t>APCL14_017</t>
  </si>
  <si>
    <t>APCL14_018</t>
  </si>
  <si>
    <t>APCL14_019</t>
  </si>
  <si>
    <t>MRS</t>
  </si>
  <si>
    <t>APCL14_020</t>
  </si>
  <si>
    <t>APCL14_021</t>
  </si>
  <si>
    <t>APCL14_022</t>
  </si>
  <si>
    <t>APCL14_023</t>
  </si>
  <si>
    <t>APCL14_024</t>
  </si>
  <si>
    <t>APCL14_025</t>
  </si>
  <si>
    <t>APCL14_026</t>
  </si>
  <si>
    <t>APCL14_027</t>
  </si>
  <si>
    <t>APCL14_028</t>
  </si>
  <si>
    <t>APCL14_030</t>
  </si>
  <si>
    <t xml:space="preserve">can't find fin, </t>
  </si>
  <si>
    <t>APCL14_031</t>
  </si>
  <si>
    <t>APCL14_032</t>
  </si>
  <si>
    <t>APCL14_033</t>
  </si>
  <si>
    <t xml:space="preserve">frozen, not in EtOH, smells very bad , </t>
  </si>
  <si>
    <t>APCL14_034</t>
  </si>
  <si>
    <t>APCL14_035</t>
  </si>
  <si>
    <t>APCL14_036</t>
  </si>
  <si>
    <t xml:space="preserve">multiple pieces , </t>
  </si>
  <si>
    <t>APCL14_037</t>
  </si>
  <si>
    <t>APCL14_038</t>
  </si>
  <si>
    <t>APCL14_039</t>
  </si>
  <si>
    <t>APCL14_040</t>
  </si>
  <si>
    <t>APCL14_041</t>
  </si>
  <si>
    <t>APCL14_042</t>
  </si>
  <si>
    <t>APCL14_043</t>
  </si>
  <si>
    <t>APCL14_044</t>
  </si>
  <si>
    <t>APCL14_045</t>
  </si>
  <si>
    <t>APCL14_046</t>
  </si>
  <si>
    <t>APCL14_047</t>
  </si>
  <si>
    <t>APCL14_048</t>
  </si>
  <si>
    <t>APCL14_049</t>
  </si>
  <si>
    <t>multiple pieces</t>
  </si>
  <si>
    <t>APCL14_050</t>
  </si>
  <si>
    <t>APCL14_051</t>
  </si>
  <si>
    <t>APCL14_052</t>
  </si>
  <si>
    <t>APCL14_053</t>
  </si>
  <si>
    <t>APCL14_054</t>
  </si>
  <si>
    <t>Tube 54 was originally labeled as 54a; 2016-01-04: calling an adult based on size, no tail shape provided, MRS</t>
  </si>
  <si>
    <t>APCL14_055</t>
  </si>
  <si>
    <t>Tube 560 was originally labeled as 54b</t>
  </si>
  <si>
    <t>APCL14_056</t>
  </si>
  <si>
    <t>APCL14_057</t>
  </si>
  <si>
    <t>APCL14_058</t>
  </si>
  <si>
    <t>APCL14_060</t>
  </si>
  <si>
    <t>APCL14_061</t>
  </si>
  <si>
    <t>APCL14_062</t>
  </si>
  <si>
    <t>APCL14_063</t>
  </si>
  <si>
    <t>APCL14_250</t>
  </si>
  <si>
    <t>APCL14_560</t>
  </si>
  <si>
    <t>APCL14_064</t>
  </si>
  <si>
    <t>1cm and 2cm had round tails</t>
  </si>
  <si>
    <t>APCL14_065</t>
  </si>
  <si>
    <t>APCL14_066</t>
  </si>
  <si>
    <t>APCL14_067</t>
  </si>
  <si>
    <t>APCL14_068</t>
  </si>
  <si>
    <t>APCL14_069</t>
  </si>
  <si>
    <t>APCL14_070</t>
  </si>
  <si>
    <t>APCL14_071</t>
  </si>
  <si>
    <t>APCL14_072</t>
  </si>
  <si>
    <t>APCL14_073</t>
  </si>
  <si>
    <t>APCL14_074</t>
  </si>
  <si>
    <t>APCL14_075</t>
  </si>
  <si>
    <t>APCL14_076</t>
  </si>
  <si>
    <t>APCL14_077</t>
  </si>
  <si>
    <t>APCL14_078</t>
  </si>
  <si>
    <t>APCL14_079</t>
  </si>
  <si>
    <t>APCL14_080</t>
  </si>
  <si>
    <t>APCL14_082</t>
  </si>
  <si>
    <t>APCL14_083</t>
  </si>
  <si>
    <t>APCL14_085</t>
  </si>
  <si>
    <t>APCL14_086</t>
  </si>
  <si>
    <t>APCL14_088</t>
  </si>
  <si>
    <t>APCL14_089</t>
  </si>
  <si>
    <t>APCL14_092</t>
  </si>
  <si>
    <t>APCL14_093</t>
  </si>
  <si>
    <t>APCL14_095</t>
  </si>
  <si>
    <t>Seems unlikely that both of the large YPs are really from this anemone.</t>
  </si>
  <si>
    <t>APCL14_097</t>
  </si>
  <si>
    <t>APCL14_098</t>
  </si>
  <si>
    <t>APCL14_099</t>
  </si>
  <si>
    <t>APCL14_101</t>
  </si>
  <si>
    <t>APCL14_103</t>
  </si>
  <si>
    <t>APCL14_105</t>
  </si>
  <si>
    <t>APCL14_107</t>
  </si>
  <si>
    <t>APCL14_109</t>
  </si>
  <si>
    <t>APCL14_110</t>
  </si>
  <si>
    <t>APCL14_111</t>
  </si>
  <si>
    <t>APCL14_112</t>
  </si>
  <si>
    <t>APCL14_114</t>
  </si>
  <si>
    <t>APCL14_115</t>
  </si>
  <si>
    <t>APCL14_116</t>
  </si>
  <si>
    <t>APCL14_117</t>
  </si>
  <si>
    <t>APCL14_118</t>
  </si>
  <si>
    <t>APCL14_119</t>
  </si>
  <si>
    <t xml:space="preserve">tiny fin , </t>
  </si>
  <si>
    <t>APCL14_120</t>
  </si>
  <si>
    <t>APCL14_121</t>
  </si>
  <si>
    <t>APCL14_122</t>
  </si>
  <si>
    <t>APCL14_123</t>
  </si>
  <si>
    <t>APCL14_124</t>
  </si>
  <si>
    <t>There is no GPS data for these samples, I think the unit submerged for these minutes</t>
  </si>
  <si>
    <t>APCL14_125</t>
  </si>
  <si>
    <t>APCL14_126</t>
  </si>
  <si>
    <t>APCL14_127</t>
  </si>
  <si>
    <t>APCL14_128</t>
  </si>
  <si>
    <t>APCL14_129</t>
  </si>
  <si>
    <t>APCL14_130</t>
  </si>
  <si>
    <t>APCL14_132</t>
  </si>
  <si>
    <t>APCL14_133</t>
  </si>
  <si>
    <t>APCL14_134</t>
  </si>
  <si>
    <t xml:space="preserve"> APCL 133 was on both 455 &amp; 456</t>
  </si>
  <si>
    <t>APCL14_135</t>
  </si>
  <si>
    <t>Anemone sample tube was originally unlabeled. #561 was added on August 5, 2014.</t>
  </si>
  <si>
    <t>APCL14_138</t>
  </si>
  <si>
    <t>APCL14_139</t>
  </si>
  <si>
    <t>APCL14_140</t>
  </si>
  <si>
    <t>APCL14_141</t>
  </si>
  <si>
    <t>APCL14_142</t>
  </si>
  <si>
    <t xml:space="preserve"> Hard-copy data sheet was originally incorrect, and has now been fixed.</t>
  </si>
  <si>
    <t>APCL14_143</t>
  </si>
  <si>
    <t>APCL14_144</t>
  </si>
  <si>
    <t>APCL14_145</t>
  </si>
  <si>
    <t>APCL14_146</t>
  </si>
  <si>
    <t>APCL14_147</t>
  </si>
  <si>
    <t>APCL14_148</t>
  </si>
  <si>
    <t>APCL14_149</t>
  </si>
  <si>
    <t>APCL14_150</t>
  </si>
  <si>
    <t>APCL14_151</t>
  </si>
  <si>
    <t>APCL14_152</t>
  </si>
  <si>
    <t>APCL14_154</t>
  </si>
  <si>
    <t>APCL14_155</t>
  </si>
  <si>
    <t>APCL14_156</t>
  </si>
  <si>
    <t>APCL14_157</t>
  </si>
  <si>
    <t>APCL14_158</t>
  </si>
  <si>
    <t>APCL14_159</t>
  </si>
  <si>
    <t>APCL14_160</t>
  </si>
  <si>
    <t>Pair looked like they were courting</t>
  </si>
  <si>
    <t>APCL14_161</t>
  </si>
  <si>
    <t>APCL14_162</t>
  </si>
  <si>
    <t>APCL14_163</t>
  </si>
  <si>
    <t>APCL14_164</t>
  </si>
  <si>
    <t>APCL14_165</t>
  </si>
  <si>
    <t>APCL14_166</t>
  </si>
  <si>
    <t>APCL14_167</t>
  </si>
  <si>
    <t>largest fish hiding in rubble, wouldn't come out</t>
  </si>
  <si>
    <t>APCL14_168</t>
  </si>
  <si>
    <t>APCL14_169</t>
  </si>
  <si>
    <t>APCL14_170</t>
  </si>
  <si>
    <t>APCL14_171</t>
  </si>
  <si>
    <t>APCL14_172</t>
  </si>
  <si>
    <t>APCL14_173</t>
  </si>
  <si>
    <t>APCL14_174</t>
  </si>
  <si>
    <t>APCL14_175</t>
  </si>
  <si>
    <t>APCL14_176</t>
  </si>
  <si>
    <t>Gerry couldn't catch the 9.5, it wouldn't come out of the hole it was hiding in</t>
  </si>
  <si>
    <t>APCL14_177</t>
  </si>
  <si>
    <t>APCL14_178</t>
  </si>
  <si>
    <t>APCL14_179</t>
  </si>
  <si>
    <t>APCL14_180</t>
  </si>
  <si>
    <t>APCL14_181</t>
  </si>
  <si>
    <t>APCL14_182</t>
  </si>
  <si>
    <t>APCL14_183</t>
  </si>
  <si>
    <t>APCL14_184</t>
  </si>
  <si>
    <t>APCL14_185</t>
  </si>
  <si>
    <t>APCL14_186</t>
  </si>
  <si>
    <t>APCL14_187</t>
  </si>
  <si>
    <t>APCL14_188</t>
  </si>
  <si>
    <t>APCL14_189</t>
  </si>
  <si>
    <t>APCL14_190</t>
  </si>
  <si>
    <t>APCL14_191</t>
  </si>
  <si>
    <t>APCL14_192</t>
  </si>
  <si>
    <t>APCL14_193</t>
  </si>
  <si>
    <t>APCL14_194</t>
  </si>
  <si>
    <t>APCL14_195</t>
  </si>
  <si>
    <t>APCL14_196</t>
  </si>
  <si>
    <t>197 HID AND WAS WATCHING GERRY FROM bEHIND A ROCK bUT GERRY GOT HIM LATER</t>
  </si>
  <si>
    <t>APCL14_197</t>
  </si>
  <si>
    <t>APCL14_198</t>
  </si>
  <si>
    <t>APCL14_200</t>
  </si>
  <si>
    <t>APCL14_201</t>
  </si>
  <si>
    <t>APCL14_202</t>
  </si>
  <si>
    <t>APCL14_203</t>
  </si>
  <si>
    <t>APCL14_204</t>
  </si>
  <si>
    <t>APCL14_205</t>
  </si>
  <si>
    <t>APCL14_206</t>
  </si>
  <si>
    <t>APCL14_207</t>
  </si>
  <si>
    <t>APCL14_208</t>
  </si>
  <si>
    <t>APCL14_209</t>
  </si>
  <si>
    <t>APCL14_210</t>
  </si>
  <si>
    <t>APCL14_211</t>
  </si>
  <si>
    <t>lots of surge; spotted again on 6/26 at 10:20</t>
  </si>
  <si>
    <t>APCL14_212</t>
  </si>
  <si>
    <t>APCL14_213</t>
  </si>
  <si>
    <t>APCL14_214</t>
  </si>
  <si>
    <t>velvety deep blue sponge everywhere</t>
  </si>
  <si>
    <t>APCL14_215</t>
  </si>
  <si>
    <t>APCL14_216</t>
  </si>
  <si>
    <t>APCL14_217</t>
  </si>
  <si>
    <t>APCL14_218</t>
  </si>
  <si>
    <t>APCL14_219</t>
  </si>
  <si>
    <t>APCL14_220</t>
  </si>
  <si>
    <t>APCL14_221</t>
  </si>
  <si>
    <t>APCL14_222</t>
  </si>
  <si>
    <t>APCL14_223</t>
  </si>
  <si>
    <t>APCL14_224</t>
  </si>
  <si>
    <t>APCL14_225</t>
  </si>
  <si>
    <t>APCL14_226</t>
  </si>
  <si>
    <t>APCL14_227</t>
  </si>
  <si>
    <t>maidenhair anem adjacent</t>
  </si>
  <si>
    <t>APCL14_228</t>
  </si>
  <si>
    <t>APCL14_229</t>
  </si>
  <si>
    <t>APCL14_230</t>
  </si>
  <si>
    <t>APCL14_231</t>
  </si>
  <si>
    <t>APCL14_232</t>
  </si>
  <si>
    <t>APCL14_233</t>
  </si>
  <si>
    <t>APCL14_234</t>
  </si>
  <si>
    <t>APCL14_235</t>
  </si>
  <si>
    <t>APCL14_236</t>
  </si>
  <si>
    <t>APCL14_237</t>
  </si>
  <si>
    <t>APCL14_238</t>
  </si>
  <si>
    <t>APCL14_239</t>
  </si>
  <si>
    <t>APCL14_240</t>
  </si>
  <si>
    <t>APCL14_241</t>
  </si>
  <si>
    <t>APCL14_242</t>
  </si>
  <si>
    <t>APCL14_243</t>
  </si>
  <si>
    <t>APCL14_244</t>
  </si>
  <si>
    <t>APCL14_245</t>
  </si>
  <si>
    <t>APCL14_246</t>
  </si>
  <si>
    <t>APCL14_247</t>
  </si>
  <si>
    <t>APCL14_248</t>
  </si>
  <si>
    <t>APCL14_249</t>
  </si>
  <si>
    <t>APCL14_251</t>
  </si>
  <si>
    <t>APCL14_252</t>
  </si>
  <si>
    <t>APCL14_253</t>
  </si>
  <si>
    <t>APCL14_254</t>
  </si>
  <si>
    <t>APCL14_255</t>
  </si>
  <si>
    <t>APCL14_256</t>
  </si>
  <si>
    <t>APCL14_257</t>
  </si>
  <si>
    <t>APCL14_258</t>
  </si>
  <si>
    <t>APCL14_259</t>
  </si>
  <si>
    <t>APCL14_260</t>
  </si>
  <si>
    <t>APCL14_261</t>
  </si>
  <si>
    <t>APCL14_262</t>
  </si>
  <si>
    <t>APCL14_263</t>
  </si>
  <si>
    <t>APCL14_264</t>
  </si>
  <si>
    <t>APCL14_265</t>
  </si>
  <si>
    <t>APCL14_266</t>
  </si>
  <si>
    <t>APCL14_267</t>
  </si>
  <si>
    <t>APCL14_268</t>
  </si>
  <si>
    <t>APCL14_269</t>
  </si>
  <si>
    <t>APCL14_270</t>
  </si>
  <si>
    <t>APCL14_271</t>
  </si>
  <si>
    <t>APCL14_272</t>
  </si>
  <si>
    <t>APCL14_273</t>
  </si>
  <si>
    <t>APCL14_274</t>
  </si>
  <si>
    <t>APCL14_275</t>
  </si>
  <si>
    <t>APCL14_276</t>
  </si>
  <si>
    <t>APCL14_277</t>
  </si>
  <si>
    <t>APCL14_278</t>
  </si>
  <si>
    <t>APCL14_279</t>
  </si>
  <si>
    <t>APCL14_280</t>
  </si>
  <si>
    <t>APCL14_281</t>
  </si>
  <si>
    <t>APCL14_282</t>
  </si>
  <si>
    <t>APCL14_283</t>
  </si>
  <si>
    <t>APCL14_284</t>
  </si>
  <si>
    <t>APCL14_285</t>
  </si>
  <si>
    <t>APCL14_286</t>
  </si>
  <si>
    <t>APCL14_287</t>
  </si>
  <si>
    <t>APCL14_288</t>
  </si>
  <si>
    <t>APCL14_289</t>
  </si>
  <si>
    <t>APCL14_290</t>
  </si>
  <si>
    <t>APCL14_291</t>
  </si>
  <si>
    <t>APCL14_292</t>
  </si>
  <si>
    <t>APCL14_293</t>
  </si>
  <si>
    <t>APCL14_294</t>
  </si>
  <si>
    <t>APCL14_295</t>
  </si>
  <si>
    <t>APCL14_296</t>
  </si>
  <si>
    <t>APCL14_297</t>
  </si>
  <si>
    <t>APCL14_298</t>
  </si>
  <si>
    <t>APCL14_299</t>
  </si>
  <si>
    <t>APCL14_300</t>
  </si>
  <si>
    <t>APCL14_301</t>
  </si>
  <si>
    <t>frozen, not in EtOH, smells very bad</t>
  </si>
  <si>
    <t>APCL14_302</t>
  </si>
  <si>
    <t>APCL14_303</t>
  </si>
  <si>
    <t>APCL14_304</t>
  </si>
  <si>
    <t>APCL14_305</t>
  </si>
  <si>
    <t>APCL14_306</t>
  </si>
  <si>
    <t>APCL14_307</t>
  </si>
  <si>
    <t>APCL14_308</t>
  </si>
  <si>
    <t>APCL14_309</t>
  </si>
  <si>
    <t>APCL14_310</t>
  </si>
  <si>
    <t>APCL14_311</t>
  </si>
  <si>
    <t>APCL14_312</t>
  </si>
  <si>
    <t>APCL14_313</t>
  </si>
  <si>
    <t>APCL14_314</t>
  </si>
  <si>
    <t>APCL14_315</t>
  </si>
  <si>
    <t>APCL14_316</t>
  </si>
  <si>
    <t>APCL14_317</t>
  </si>
  <si>
    <t>APCL14_318</t>
  </si>
  <si>
    <t>APCL14_319</t>
  </si>
  <si>
    <t>APCL14_320</t>
  </si>
  <si>
    <t>APCL14_321</t>
  </si>
  <si>
    <t>APCL14_322</t>
  </si>
  <si>
    <t>APCL14_323</t>
  </si>
  <si>
    <t>APCL14_350</t>
  </si>
  <si>
    <t>2015-09-01: failed extraction; field notes: didn't catch the larger fish</t>
  </si>
  <si>
    <t>APCL14_351</t>
  </si>
  <si>
    <t>2015-09-01: failed extraction</t>
  </si>
  <si>
    <t>APCL14_352</t>
  </si>
  <si>
    <t>APCL14_353</t>
  </si>
  <si>
    <t>APCL14_354</t>
  </si>
  <si>
    <t>APCL14_355</t>
  </si>
  <si>
    <t>APCL14_356</t>
  </si>
  <si>
    <t>APCL14_357</t>
  </si>
  <si>
    <t>APCL14_358</t>
  </si>
  <si>
    <t>APCL14_359</t>
  </si>
  <si>
    <t>2015-09-01: failed extraction; field notes: COULDN'T CATCH LARGEST FISH</t>
  </si>
  <si>
    <t>APCL14_360</t>
  </si>
  <si>
    <t>APCL14_361</t>
  </si>
  <si>
    <t>APCL14_362</t>
  </si>
  <si>
    <t>APCL14_363</t>
  </si>
  <si>
    <t>APCL14_364</t>
  </si>
  <si>
    <t>APCL14_365</t>
  </si>
  <si>
    <t>APCL14_366</t>
  </si>
  <si>
    <t>APCL14_367</t>
  </si>
  <si>
    <t>APCL14_368</t>
  </si>
  <si>
    <t>APCL14_369</t>
  </si>
  <si>
    <t>APCL14_370</t>
  </si>
  <si>
    <t>APCL14_371</t>
  </si>
  <si>
    <t>APCL14_372</t>
  </si>
  <si>
    <t>APCL14_373</t>
  </si>
  <si>
    <t xml:space="preserve">2015-09-01: failed extraction; field notes: 3 HECR'S ALL TOGETHER </t>
  </si>
  <si>
    <t>APCL14_374</t>
  </si>
  <si>
    <t>APCL14_375</t>
  </si>
  <si>
    <t>APCL14_376</t>
  </si>
  <si>
    <t>APCL14_377</t>
  </si>
  <si>
    <t>APCL14_378</t>
  </si>
  <si>
    <t>APCL14_379</t>
  </si>
  <si>
    <t>APCL14_380</t>
  </si>
  <si>
    <t>2015-09-01: failed extraction; field notes: COULDN'T CATCH THE bIGGER ONE</t>
  </si>
  <si>
    <t>APCL14_381</t>
  </si>
  <si>
    <t>APCL14_382</t>
  </si>
  <si>
    <t>APCL14_383</t>
  </si>
  <si>
    <t>2015-09-01: failed extraction; field notes: VERY bLACK AND WHITE, NO ORANGE AT ALL, YELLOW TAIL</t>
  </si>
  <si>
    <t>APCL14_384</t>
  </si>
  <si>
    <t>APCL14_385</t>
  </si>
  <si>
    <t>APCL14_386</t>
  </si>
  <si>
    <t>2015-09-01: failed extraction; field notes: NO TAG</t>
  </si>
  <si>
    <t>APCL14_387</t>
  </si>
  <si>
    <t>APCL14_388</t>
  </si>
  <si>
    <t>APCL14_389</t>
  </si>
  <si>
    <t>APCL14_390</t>
  </si>
  <si>
    <t>APCL14_391</t>
  </si>
  <si>
    <t>APCL14_392</t>
  </si>
  <si>
    <t>APCL14_393</t>
  </si>
  <si>
    <t>APCL14_394</t>
  </si>
  <si>
    <t>APCL14_395</t>
  </si>
  <si>
    <t>APCL14_396</t>
  </si>
  <si>
    <t>APCL14_397</t>
  </si>
  <si>
    <t>ALSO SPOTTED ON 6/24 AT 9:08</t>
  </si>
  <si>
    <t>APCL14_398</t>
  </si>
  <si>
    <t>APCL14_399</t>
  </si>
  <si>
    <t>APCL14_400</t>
  </si>
  <si>
    <t>APCL14_401</t>
  </si>
  <si>
    <t>APCL14_402</t>
  </si>
  <si>
    <t>ALSO SPOTTED ON 6/24 AT 9:14</t>
  </si>
  <si>
    <t>APCL14_403</t>
  </si>
  <si>
    <t>APCL14_404</t>
  </si>
  <si>
    <t>ALSO SPOTTED ON 6/24 AT 9:18</t>
  </si>
  <si>
    <t>APCL14_405</t>
  </si>
  <si>
    <t>APCL14_406</t>
  </si>
  <si>
    <t>APCL14_407</t>
  </si>
  <si>
    <t>APCL14_408</t>
  </si>
  <si>
    <t>APCL14_409</t>
  </si>
  <si>
    <t>APCL14_410</t>
  </si>
  <si>
    <t>ALSO SPOTTED ON 6/24 FROM 9:26-9:28</t>
  </si>
  <si>
    <t>APCL14_411</t>
  </si>
  <si>
    <t>APCL14_412</t>
  </si>
  <si>
    <t>APCL14_413</t>
  </si>
  <si>
    <t>ALSO SPOTTED ON 6/24 AT 9:32</t>
  </si>
  <si>
    <t>APCL14_414</t>
  </si>
  <si>
    <t>APCL14_415</t>
  </si>
  <si>
    <t>ALSO SPOTTED ON 6/24 AT 9:33 (AND ALSO 627)</t>
  </si>
  <si>
    <t>APCL14_416</t>
  </si>
  <si>
    <t>APCL14_417</t>
  </si>
  <si>
    <t>LARGEST HIDDEN</t>
  </si>
  <si>
    <t>APCL14_418</t>
  </si>
  <si>
    <t>APCL14_419</t>
  </si>
  <si>
    <t>APCL14_420</t>
  </si>
  <si>
    <t>APCL14_443</t>
  </si>
  <si>
    <t>APCL14_451</t>
  </si>
  <si>
    <t>APCL14_324</t>
  </si>
  <si>
    <t>APCL14_325</t>
  </si>
  <si>
    <t>APCL14_326</t>
  </si>
  <si>
    <t>APCL14_327</t>
  </si>
  <si>
    <t>APCL14_328</t>
  </si>
  <si>
    <t>APCL14_329</t>
  </si>
  <si>
    <t>APCL14_330</t>
  </si>
  <si>
    <t>APCL14_331</t>
  </si>
  <si>
    <t>APCL14_332</t>
  </si>
  <si>
    <t>APCL14_333</t>
  </si>
  <si>
    <t>APCL14_334</t>
  </si>
  <si>
    <t>APCL14_335</t>
  </si>
  <si>
    <t>APCL14_336</t>
  </si>
  <si>
    <t>APCL14_337</t>
  </si>
  <si>
    <t>ADJACENT TO ANEMS 626 &amp; 627</t>
  </si>
  <si>
    <t>APCL14_338</t>
  </si>
  <si>
    <t>APCL14_339</t>
  </si>
  <si>
    <t>ANEM IN HOLE</t>
  </si>
  <si>
    <t>APCL14_340</t>
  </si>
  <si>
    <t>APCL14_341</t>
  </si>
  <si>
    <t>APCL14_342</t>
  </si>
  <si>
    <t>APCL14_343</t>
  </si>
  <si>
    <t>APCL14_344</t>
  </si>
  <si>
    <t>APCL14_345</t>
  </si>
  <si>
    <t>ALSO HERE AT 10:29</t>
  </si>
  <si>
    <t>APCL14_346</t>
  </si>
  <si>
    <t>APCL14_347</t>
  </si>
  <si>
    <t>APCL14_348</t>
  </si>
  <si>
    <t>APCL14_349</t>
  </si>
  <si>
    <t>APCL14_421</t>
  </si>
  <si>
    <t>APCL14_422</t>
  </si>
  <si>
    <t>APCL14_423</t>
  </si>
  <si>
    <t>APCL14_424</t>
  </si>
  <si>
    <t>APCL14_425</t>
  </si>
  <si>
    <t>APCL14_426</t>
  </si>
  <si>
    <t>APCL14_427</t>
  </si>
  <si>
    <t>APCL14_428</t>
  </si>
  <si>
    <t>APCL14_429</t>
  </si>
  <si>
    <t>APCL14_430</t>
  </si>
  <si>
    <t>APCL14_431</t>
  </si>
  <si>
    <t>APCL14_432</t>
  </si>
  <si>
    <t>APCL14_433</t>
  </si>
  <si>
    <t>APCL14_434</t>
  </si>
  <si>
    <t>APCL14_435</t>
  </si>
  <si>
    <t>APCL14_436</t>
  </si>
  <si>
    <t>APCL14_437</t>
  </si>
  <si>
    <t>APCL14_438</t>
  </si>
  <si>
    <t>APCL14_439</t>
  </si>
  <si>
    <t>APCL14_440</t>
  </si>
  <si>
    <t>APCL14_441</t>
  </si>
  <si>
    <t>APCL14_442</t>
  </si>
  <si>
    <t>APCL14_444</t>
  </si>
  <si>
    <t>APCL14_445</t>
  </si>
  <si>
    <t>APCL14_446</t>
  </si>
  <si>
    <t>APCL14_447</t>
  </si>
  <si>
    <t>APCL14_448</t>
  </si>
  <si>
    <t>APCL14_449</t>
  </si>
  <si>
    <t>APCL14_450</t>
  </si>
  <si>
    <t>PADE14_072</t>
  </si>
  <si>
    <t>NCDNR, #1</t>
  </si>
  <si>
    <t>APCL14_452</t>
  </si>
  <si>
    <t>APCL14_453</t>
  </si>
  <si>
    <t>APCL14_454</t>
  </si>
  <si>
    <t>APCL14_455</t>
  </si>
  <si>
    <t>APCL14_456</t>
  </si>
  <si>
    <t>COULDN'T CATCH 8CM FISH, had yellow tail (Y)</t>
  </si>
  <si>
    <t>APCL14_457</t>
  </si>
  <si>
    <t>APCL14_458</t>
  </si>
  <si>
    <t>APCL14_459</t>
  </si>
  <si>
    <t>APCL14_460</t>
  </si>
  <si>
    <t>APCL14_461</t>
  </si>
  <si>
    <t>APCL14_462</t>
  </si>
  <si>
    <t>APCL14_463</t>
  </si>
  <si>
    <t>DIDN'T CATCH SMALLER FISH</t>
  </si>
  <si>
    <t>APCL14_464</t>
  </si>
  <si>
    <t>APCL14_465</t>
  </si>
  <si>
    <t>APCL14_466</t>
  </si>
  <si>
    <t>AnemID was marked as "?". It was a very busy dive and Michelle missed what number it was. Col1 was marked as "R" originally.</t>
  </si>
  <si>
    <t>APCL14_467</t>
  </si>
  <si>
    <t>APCL14_468</t>
  </si>
  <si>
    <t>APCL14_469</t>
  </si>
  <si>
    <t>APCL14_470</t>
  </si>
  <si>
    <t>APCL14_471</t>
  </si>
  <si>
    <t>APCL14_472</t>
  </si>
  <si>
    <t>AND ALSO A SNAKE, I THINK (actually a goatfish)</t>
  </si>
  <si>
    <t>APCL14_473</t>
  </si>
  <si>
    <t>APCL14_474</t>
  </si>
  <si>
    <t>APCL14_475</t>
  </si>
  <si>
    <t>APCL14_476</t>
  </si>
  <si>
    <t>APCL14_477</t>
  </si>
  <si>
    <t>APCL14_478</t>
  </si>
  <si>
    <t>APCL14_479</t>
  </si>
  <si>
    <t>APCL14_480</t>
  </si>
  <si>
    <t>APCL14_481</t>
  </si>
  <si>
    <t>APCL14_482</t>
  </si>
  <si>
    <t>APCL14_483</t>
  </si>
  <si>
    <t>&gt;12X 3.5 CM OR SMALLER</t>
  </si>
  <si>
    <t>APCL14_484</t>
  </si>
  <si>
    <t>APCL14_485</t>
  </si>
  <si>
    <t>APCL14_486</t>
  </si>
  <si>
    <t>APCL14_487</t>
  </si>
  <si>
    <t>APCL14_488</t>
  </si>
  <si>
    <t>APCL14_489</t>
  </si>
  <si>
    <t>APCL14_490</t>
  </si>
  <si>
    <t>APCL14_491</t>
  </si>
  <si>
    <t>APCL14_492</t>
  </si>
  <si>
    <t xml:space="preserve">no vial in box, space where vial should be...???, </t>
  </si>
  <si>
    <t>APCL14_493</t>
  </si>
  <si>
    <t>APCL14_494</t>
  </si>
  <si>
    <t>APCL14_495</t>
  </si>
  <si>
    <t>APCL14_496</t>
  </si>
  <si>
    <t>APCL14_497</t>
  </si>
  <si>
    <t>APCL14_498</t>
  </si>
  <si>
    <t>APCL14_499</t>
  </si>
  <si>
    <t>APCL14_500</t>
  </si>
  <si>
    <t>APCL14_501</t>
  </si>
  <si>
    <t>APCL14_502</t>
  </si>
  <si>
    <t>PADE14_073</t>
  </si>
  <si>
    <t>NCDNR, Fish released - no sex or length, below 380 mm, #2</t>
  </si>
  <si>
    <t>PADE14_074</t>
  </si>
  <si>
    <t>NCDNR, Fish released - no sex or length, below 380 mm, #3</t>
  </si>
  <si>
    <t>PADE14_075</t>
  </si>
  <si>
    <t>NCDNR, Fish released - no sex or length, below 380 mm, #4</t>
  </si>
  <si>
    <t>PADE14_076</t>
  </si>
  <si>
    <t>NCDNR, Fish released - no sex or length, below 380 mm, #5</t>
  </si>
  <si>
    <t>PADE14_077</t>
  </si>
  <si>
    <t>NCDNR, Fish released - no sex or length, below 380 mm, #6</t>
  </si>
  <si>
    <t>PADE14_078</t>
  </si>
  <si>
    <t>NCDNR, Fish released - no sex or length, below 380 mm, #7</t>
  </si>
  <si>
    <t>PADE14_079</t>
  </si>
  <si>
    <t>NCDNR, Fish released - no sex or length, below 380 mm, #8</t>
  </si>
  <si>
    <t>APCL14_503</t>
  </si>
  <si>
    <t>APCL14_504</t>
  </si>
  <si>
    <t>APCL14_505</t>
  </si>
  <si>
    <t>APCL14_506</t>
  </si>
  <si>
    <t>APCL14_507</t>
  </si>
  <si>
    <t>APCL14_508</t>
  </si>
  <si>
    <t>APCL14_509</t>
  </si>
  <si>
    <t>APCL14_510</t>
  </si>
  <si>
    <t>APCL14_511</t>
  </si>
  <si>
    <t>APCL14_512</t>
  </si>
  <si>
    <t>APCL14_513</t>
  </si>
  <si>
    <t>APCL14_514</t>
  </si>
  <si>
    <t>APCL14_515</t>
  </si>
  <si>
    <t>APCL14_516</t>
  </si>
  <si>
    <t>APCL14_517</t>
  </si>
  <si>
    <t>APCL14_518</t>
  </si>
  <si>
    <t>APCL14_519</t>
  </si>
  <si>
    <t>APCL14_520</t>
  </si>
  <si>
    <t>APCL14_521</t>
  </si>
  <si>
    <t>APCL14_522</t>
  </si>
  <si>
    <t>APCL14_523</t>
  </si>
  <si>
    <t>APCL14_524</t>
  </si>
  <si>
    <t>APCL14_525</t>
  </si>
  <si>
    <t>APCL14_526</t>
  </si>
  <si>
    <t>APCL14_527</t>
  </si>
  <si>
    <t>APCL14_528</t>
  </si>
  <si>
    <t>APCL14_529</t>
  </si>
  <si>
    <t>APCL14_530</t>
  </si>
  <si>
    <t>APCL14_531</t>
  </si>
  <si>
    <t>APCL14_532</t>
  </si>
  <si>
    <t>APCL14_533</t>
  </si>
  <si>
    <t>APCL14_534</t>
  </si>
  <si>
    <t>APCL14_535</t>
  </si>
  <si>
    <t>APCL14_536</t>
  </si>
  <si>
    <t>APCL14_537</t>
  </si>
  <si>
    <t>APCL14_538</t>
  </si>
  <si>
    <t>APCL14_539</t>
  </si>
  <si>
    <t>APCL14_540</t>
  </si>
  <si>
    <t>APCL14_541</t>
  </si>
  <si>
    <t>APCL14_542</t>
  </si>
  <si>
    <t>APCL14_543</t>
  </si>
  <si>
    <t>APCL14_544</t>
  </si>
  <si>
    <t>APCL14_545</t>
  </si>
  <si>
    <t>APCL14_546</t>
  </si>
  <si>
    <t>APCL14_547</t>
  </si>
  <si>
    <t>APCL14_548</t>
  </si>
  <si>
    <t>APCL14_549</t>
  </si>
  <si>
    <t>APCL14_550</t>
  </si>
  <si>
    <t>APCL14_551</t>
  </si>
  <si>
    <t>APCL14_552</t>
  </si>
  <si>
    <t>APCL14_553</t>
  </si>
  <si>
    <t>APCL14_554</t>
  </si>
  <si>
    <t>APCL14_555</t>
  </si>
  <si>
    <t>APCL14_556</t>
  </si>
  <si>
    <t>APCL14_557</t>
  </si>
  <si>
    <t>APCL14_558</t>
  </si>
  <si>
    <t>APCL14_559</t>
  </si>
  <si>
    <t>PADE14_081</t>
  </si>
  <si>
    <t>NCDNR, Fish released - no sex or length, below 380 mm, #10</t>
  </si>
  <si>
    <t>PADE14_082</t>
  </si>
  <si>
    <t>NCDNR, Fish released - no sex or length, below 380 mm, #11</t>
  </si>
  <si>
    <t>PADE14_083</t>
  </si>
  <si>
    <t>NCDNR, Fish released - no sex or length, below 380 mm, #12</t>
  </si>
  <si>
    <t>PADE14_084</t>
  </si>
  <si>
    <t>NCDNR, Fish released - no sex or length, below 380 mm, #13</t>
  </si>
  <si>
    <t>PADE14_085</t>
  </si>
  <si>
    <t>NCDNR, Fish released - no sex or length, below 380 mm, #14</t>
  </si>
  <si>
    <t>PADE14_086</t>
  </si>
  <si>
    <t>NCDNR, Fish released - no sex or length, below 380 mm, #15</t>
  </si>
  <si>
    <t>PADE14_087</t>
  </si>
  <si>
    <t>NCDNR, Fish released - no sex or length, below 380 mm, #16</t>
  </si>
  <si>
    <t>PADE14_088</t>
  </si>
  <si>
    <t>NCDNR, Fish released - no sex or length, below 380 mm, #17</t>
  </si>
  <si>
    <t>PADE14_089</t>
  </si>
  <si>
    <t>NCDNR, Fish released - no sex or length, below 380 mm, #18</t>
  </si>
  <si>
    <t>PADE14_090</t>
  </si>
  <si>
    <t>NCDNR, Note: fish wasn't in the ocean but was close, #19</t>
  </si>
  <si>
    <t>PADE14_091</t>
  </si>
  <si>
    <t>NCDNR, #20</t>
  </si>
  <si>
    <t>PADE14_092</t>
  </si>
  <si>
    <t>NCDNR, #21</t>
  </si>
  <si>
    <t>PADE14_093</t>
  </si>
  <si>
    <t>NCDNR, #22</t>
  </si>
  <si>
    <t>PADE14_094</t>
  </si>
  <si>
    <t>NCDNR, Fish released - no sex or length, below 380 mm, #23</t>
  </si>
  <si>
    <t>PADE14_095</t>
  </si>
  <si>
    <t>NCDNR, Fish released - no sex or length, below 380 mm, #24</t>
  </si>
  <si>
    <t>PADE14_096</t>
  </si>
  <si>
    <t>NCDNR, Fish released - no sex or length, below 380 mm, #25</t>
  </si>
  <si>
    <t>PADE14_097</t>
  </si>
  <si>
    <t>NCDNR, Fish released - no sex or length, below 380 mm, #26</t>
  </si>
  <si>
    <t>PADE14_098</t>
  </si>
  <si>
    <t>NCDNR, Fish released - no sex or length, below 380 mm, #27</t>
  </si>
  <si>
    <t>PADE14_099</t>
  </si>
  <si>
    <t>NCDNR, Fish released - no sex or length, below 380 mm, #28</t>
  </si>
  <si>
    <t>PADE14_100</t>
  </si>
  <si>
    <t>NCDNR, Fish released - no sex or length, below 380 mm, #29</t>
  </si>
  <si>
    <t>PADE14_102</t>
  </si>
  <si>
    <t>NEFSC FbTS2014</t>
  </si>
  <si>
    <t>OpertationID: 38, StationNo: 37, StartTime: 10:16:15, SetDepth: 31.32, OrganismID: 8137, IndWeight: 0.44, Maturity: Resting, GonadWeight: 0.002</t>
  </si>
  <si>
    <t>PADE14_101</t>
  </si>
  <si>
    <t>NCDNR, Fish released - no sex or length, below 380 mm, #30</t>
  </si>
  <si>
    <t>PADE14_103</t>
  </si>
  <si>
    <t>OpertationID: 80, StationNo: 79, StartTime: 01:57:46, SetDepth: 25.47, OrganismID: 23609, IndWeight: 1.39, Maturity: Resting, GonadWeight: 0.018</t>
  </si>
  <si>
    <t>PADE14_104</t>
  </si>
  <si>
    <t>OpertationID: 97, StationNo: 96, StartTime: 02:08:09, SetDepth: 33.05, OrganismID: 30558, IndWeight: 0.541, Maturity: Resting, GonadWeight: 0.004</t>
  </si>
  <si>
    <t>PADE14_105</t>
  </si>
  <si>
    <t>OpertationID: 97, StationNo: 96, StartTime: 02:08:09, SetDepth: 33.05, OrganismID: 30567, IndWeight: 0.425, Maturity: Resting, GonadWeight: 0.006</t>
  </si>
  <si>
    <t>PADE14_106</t>
  </si>
  <si>
    <t>OpertationID: 97, StationNo: 96, StartTime: 02:08:09, SetDepth: 33.05, OrganismID: 30598, IndWeight: 0.69, Maturity: Developing, GonadWeight: 0.011</t>
  </si>
  <si>
    <t>PADE14_107</t>
  </si>
  <si>
    <t>OpertationID: 97, StationNo: 96, StartTime: 02:08:09, SetDepth: 33.05, OrganismID: 30613, IndWeight: 0.675, Maturity: Resting, GonadWeight: 0.005</t>
  </si>
  <si>
    <t>PADE14_108</t>
  </si>
  <si>
    <t>OpertationID: 97, StationNo: 96, StartTime: 02:08:09, SetDepth: 33.05, OrganismID: 30575, IndWeight: 0.6, Maturity: Resting, GonadWeight: 0.005</t>
  </si>
  <si>
    <t>PADE14_109</t>
  </si>
  <si>
    <t>OpertationID: 97, StationNo: 96, StartTime: 02:08:09, SetDepth: 33.05, OrganismID: 30594, IndWeight: 0.82, Maturity: Developing, GonadWeight: 0.03</t>
  </si>
  <si>
    <t>PADE14_110</t>
  </si>
  <si>
    <t>OpertationID: 97, StationNo: 96, StartTime: 02:08:09, SetDepth: 33.05, OrganismID: 30590, IndWeight: 0.585, Maturity: Resting, GonadWeight: 0.005</t>
  </si>
  <si>
    <t>PADE14_111</t>
  </si>
  <si>
    <t>OpertationID: 97, StationNo: 96, StartTime: 02:08:09, SetDepth: 33.05, OrganismID: 30545, IndWeight: 0.507, Maturity: Spent, GonadWeight: 0.003</t>
  </si>
  <si>
    <t>PADE14_112</t>
  </si>
  <si>
    <t>OpertationID: 98, StationNo: 97, StartTime: 04:33:57, SetDepth: 34.72, OrganismID: 31021, IndWeight: 0.38, Maturity: Resting, GonadWeight: 0.002</t>
  </si>
  <si>
    <t>PADE14_113</t>
  </si>
  <si>
    <t>OpertationID: 98, StationNo: 97, StartTime: 04:33:57, SetDepth: 34.72, OrganismID: 31100, IndWeight: 0.705, Maturity: Developing, GonadWeight: 0.008</t>
  </si>
  <si>
    <t>PADE14_114</t>
  </si>
  <si>
    <t>OpertationID: 98, StationNo: 97, StartTime: 04:33:57, SetDepth: 34.72, OrganismID: 31107, IndWeight: 0.875, Maturity: Resting, GonadWeight: 0.006</t>
  </si>
  <si>
    <t>PADE14_115</t>
  </si>
  <si>
    <t>OpertationID: 98, StationNo: 97, StartTime: 04:33:57, SetDepth: 34.72, OrganismID: 31120, IndWeight: 0.465, Maturity: Developing, GonadWeight: 0.008</t>
  </si>
  <si>
    <t>PADE14_116</t>
  </si>
  <si>
    <t>OpertationID: 98, StationNo: 97, StartTime: 04:33:57, SetDepth: 34.72, OrganismID: 30989, IndWeight: 0.5, Maturity: Developing, GonadWeight: 0.003</t>
  </si>
  <si>
    <t>PADE14_117</t>
  </si>
  <si>
    <t>OpertationID: 113, StationNo: 112, StartTime: 01:15:36, SetDepth: 35.99, OrganismID: 35745, IndWeight: 1.485, Maturity: Ripe, GonadWeight: 0.03</t>
  </si>
  <si>
    <t>PADE14_118</t>
  </si>
  <si>
    <t>OpertationID: 113, StationNo: 112, StartTime: 01:15:36, SetDepth: 35.99, OrganismID: 35623, IndWeight: 1.23, Maturity: Ripe, GonadWeight: 0.033</t>
  </si>
  <si>
    <t>PADE14_119</t>
  </si>
  <si>
    <t>OpertationID: 113, StationNo: 112, StartTime: 01:15:36, SetDepth: 35.99, OrganismID: 35760, IndWeight: 0.825, Maturity: Developing, GonadWeight: 0.006</t>
  </si>
  <si>
    <t>PADE14_120</t>
  </si>
  <si>
    <t>OpertationID: 113, StationNo: 112, StartTime: 01:15:36, SetDepth: 35.99, OrganismID: 35551, IndWeight: 1.55, Maturity: Ripe, GonadWeight: 0.038</t>
  </si>
  <si>
    <t>PADE14_121</t>
  </si>
  <si>
    <t>OpertationID: 113, StationNo: 112, StartTime: 01:15:36, SetDepth: 35.99, OrganismID: 35503, IndWeight: 0.97, Maturity: Developing, GonadWeight: 0.048</t>
  </si>
  <si>
    <t>PADE14_122</t>
  </si>
  <si>
    <t>OpertationID: 113, StationNo: 112, StartTime: 01:15:36, SetDepth: 35.99, OrganismID: 35799, IndWeight: 5.49, Maturity: Ripe, GonadWeight: 0.484</t>
  </si>
  <si>
    <t>PADE14_123</t>
  </si>
  <si>
    <t>OpertationID: 113, StationNo: 112, StartTime: 01:15:36, SetDepth: 35.99, OrganismID: 35517, IndWeight: 1.97, Maturity: Ripe, GonadWeight: 0.123</t>
  </si>
  <si>
    <t>PADE14_124</t>
  </si>
  <si>
    <t>OpertationID: 113, StationNo: 112, StartTime: 01:15:36, SetDepth: 35.99, OrganismID: 35749, IndWeight: 1.815, Maturity: Developing, GonadWeight: 0.05</t>
  </si>
  <si>
    <t>PADE14_125</t>
  </si>
  <si>
    <t>OpertationID: 113, StationNo: 112, StartTime: 01:15:36, SetDepth: 35.99, OrganismID: 35648, IndWeight: 0.61, Maturity: Developing, GonadWeight: 0.006</t>
  </si>
  <si>
    <t>PADE14_126</t>
  </si>
  <si>
    <t>OpertationID: 113, StationNo: 112, StartTime: 01:15:36, SetDepth: 35.99, OrganismID: 35684, IndWeight: 1.905, Maturity: Ripe, GonadWeight: 0.127</t>
  </si>
  <si>
    <t>PADE14_127</t>
  </si>
  <si>
    <t>OpertationID: 113, StationNo: 112, StartTime: 01:15:36, SetDepth: 35.99, OrganismID: 35698, IndWeight: 0.745, Maturity: Ripe, GonadWeight: 0.009</t>
  </si>
  <si>
    <t>PADE14_128</t>
  </si>
  <si>
    <t>OpertationID: 113, StationNo: 112, StartTime: 01:15:36, SetDepth: 35.99, OrganismID: 35737, IndWeight: 0.89, Maturity: Ripe, GonadWeight: 0.011</t>
  </si>
  <si>
    <t>PADE14_129</t>
  </si>
  <si>
    <t>OpertationID: 114, StationNo: 113, StartTime: 03:21:56, SetDepth: 50.55, OrganismID: 36667, IndWeight: , Maturity: Developing, GonadWeight: 0.046</t>
  </si>
  <si>
    <t>PADE14_130</t>
  </si>
  <si>
    <t>OpertationID: 114, StationNo: 113, StartTime: 03:21:56, SetDepth: 50.55, OrganismID: 36717, IndWeight: 1, Maturity: Spent, GonadWeight:</t>
  </si>
  <si>
    <t>PADE14_131</t>
  </si>
  <si>
    <t>OpertationID: 114, StationNo: 113, StartTime: 03:21:56, SetDepth: 50.55, OrganismID: 36739, IndWeight: 2.41, Maturity: Ripe, GonadWeight: 0.18</t>
  </si>
  <si>
    <t>PADE14_132</t>
  </si>
  <si>
    <t>OpertationID: 114, StationNo: 113, StartTime: 03:21:56, SetDepth: 50.55, OrganismID: 36743, IndWeight: 2.34, Maturity: Ripe, GonadWeight: 0.053</t>
  </si>
  <si>
    <t>PADE14_133</t>
  </si>
  <si>
    <t>OpertationID: 115, StationNo: 114, StartTime: 06:45:30, SetDepth: 60.50, OrganismID: 37377, IndWeight: 0.895, Maturity: Developing, GonadWeight: 0.012</t>
  </si>
  <si>
    <t>PADE14_134</t>
  </si>
  <si>
    <t>OpertationID: 115, StationNo: 114, StartTime: 06:45:30, SetDepth: 60.50, OrganismID: 37395, IndWeight: 2.63, Maturity: Ripe, GonadWeight: 0.141</t>
  </si>
  <si>
    <t>PADE14_135</t>
  </si>
  <si>
    <t>OpertationID: 120, StationNo: 119, StartTime: 10:07:23, SetDepth: 51.06, OrganismID: 41229, IndWeight: 0.695, Maturity: Ripe &amp; Running, GonadWeight: 0.012</t>
  </si>
  <si>
    <t>PADE14_136</t>
  </si>
  <si>
    <t>OpertationID: 120, StationNo: 119, StartTime: 10:07:23, SetDepth: 51.06, OrganismID: 41212, IndWeight: 0.785, Maturity: Ripe &amp; Running, GonadWeight: 0.026</t>
  </si>
  <si>
    <t>PADE14_137</t>
  </si>
  <si>
    <t>OpertationID: 120, StationNo: 119, StartTime: 10:07:23, SetDepth: 51.06, OrganismID: 41375, IndWeight: 2.485, Maturity: Ripe, GonadWeight: 0.122</t>
  </si>
  <si>
    <t>PADE14_138</t>
  </si>
  <si>
    <t>OpertationID: 120, StationNo: 119, StartTime: 10:07:23, SetDepth: 51.06, OrganismID: 41329, IndWeight: 1.095, Maturity: Ripe, GonadWeight: 0.038</t>
  </si>
  <si>
    <t>PADE14_139</t>
  </si>
  <si>
    <t>OpertationID: 120, StationNo: 119, StartTime: 10:07:23, SetDepth: 51.06, OrganismID: 41338, IndWeight: 1.455, Maturity: Ripe, GonadWeight: 0.031</t>
  </si>
  <si>
    <t>PADE14_140</t>
  </si>
  <si>
    <t>OpertationID: 124, StationNo: 123, StartTime: 06:18:48, SetDepth: 34.17, OrganismID: 43444, IndWeight: 0.67, Maturity: Developing, GonadWeight: 0.009</t>
  </si>
  <si>
    <t>PADE14_141</t>
  </si>
  <si>
    <t>OpertationID: 124, StationNo: 123, StartTime: 06:18:48, SetDepth: 34.17, OrganismID: 43430, IndWeight: 1.09, Maturity: Developing, GonadWeight:</t>
  </si>
  <si>
    <t>PADE14_142</t>
  </si>
  <si>
    <t>OpertationID: 124, StationNo: 123, StartTime: 06:18:48, SetDepth: 34.17, OrganismID: 43343, IndWeight: 1.87, Maturity: Developing, GonadWeight: 0.134</t>
  </si>
  <si>
    <t>PADE14_143</t>
  </si>
  <si>
    <t>OpertationID: 124, StationNo: 123, StartTime: 06:18:48, SetDepth: 34.17, OrganismID: 43303, IndWeight: 1.83, Maturity: Developing, GonadWeight: 0.058</t>
  </si>
  <si>
    <t>PADE14_144</t>
  </si>
  <si>
    <t>OpertationID: 124, StationNo: 123, StartTime: 06:18:48, SetDepth: 34.17, OrganismID: 43212, IndWeight: 1.68, Maturity: Ripe, GonadWeight: 0.139</t>
  </si>
  <si>
    <t>PADE14_145</t>
  </si>
  <si>
    <t>OpertationID: 125, StationNo: 124, StartTime: 08:12:00, SetDepth: 36.16, OrganismID: 44042, IndWeight: 1.07, Maturity: Developing, GonadWeight: 0.027</t>
  </si>
  <si>
    <t>PADE14_146</t>
  </si>
  <si>
    <t>OpertationID: 125, StationNo: 124, StartTime: 08:12:00, SetDepth: 36.16, OrganismID: 44037, IndWeight: 1.485, Maturity: Developing, GonadWeight: 0.034</t>
  </si>
  <si>
    <t>PADE14_147</t>
  </si>
  <si>
    <t>OpertationID: 125, StationNo: 124, StartTime: 08:12:00, SetDepth: 36.16, OrganismID: 44050, IndWeight: 0.69, Maturity: Developing, GonadWeight: 0.014</t>
  </si>
  <si>
    <t>PADE14_148</t>
  </si>
  <si>
    <t>OpertationID: 127, StationNo: 126, StartTime: 12:34:23, SetDepth: 33.50, OrganismID: 45192, IndWeight: 0.695, Maturity: Developing, GonadWeight: 0.011</t>
  </si>
  <si>
    <t>PADE14_149</t>
  </si>
  <si>
    <t>OpertationID: 127, StationNo: 126, StartTime: 12:34:23, SetDepth: 33.50, OrganismID: 45204, IndWeight: 1.51, Maturity: Developing, GonadWeight: 0.05</t>
  </si>
  <si>
    <t>PADE14_150</t>
  </si>
  <si>
    <t>OpertationID: 127, StationNo: 126, StartTime: 12:34:23, SetDepth: 33.50, OrganismID: 45266, IndWeight: 0.935, Maturity: Ripe &amp; Running, GonadWeight: 0.016</t>
  </si>
  <si>
    <t>PADE14_151</t>
  </si>
  <si>
    <t>OpertationID: 127, StationNo: 126, StartTime: 12:34:23, SetDepth: 33.50, OrganismID: 45217, IndWeight: 0.49, Maturity: Ripe, GonadWeight: 0.011</t>
  </si>
  <si>
    <t>PADE14_152</t>
  </si>
  <si>
    <t>OpertationID: 127, StationNo: 126, StartTime: 12:34:23, SetDepth: 33.50, OrganismID: 45209, IndWeight: 1.145, Maturity: Ripe, GonadWeight: 0.073</t>
  </si>
  <si>
    <t>PADE14_153</t>
  </si>
  <si>
    <t>OpertationID: 127, StationNo: 126, StartTime: 12:34:23, SetDepth: 33.50, OrganismID: 45210, IndWeight: 0.865, Maturity: Developing, GonadWeight: 0.013</t>
  </si>
  <si>
    <t>PADE14_154</t>
  </si>
  <si>
    <t>OpertationID: 127, StationNo: 126, StartTime: 12:34:23, SetDepth: 33.50, OrganismID: 45205, IndWeight: 0.7, Maturity: Developing, GonadWeight: 0.011</t>
  </si>
  <si>
    <t>PADE14_155</t>
  </si>
  <si>
    <t>OpertationID: 127, StationNo: 126, StartTime: 12:34:23, SetDepth: 33.50, OrganismID: 45196, IndWeight: 0.455, Maturity: Developing, GonadWeight: 0.004</t>
  </si>
  <si>
    <t>PADE14_156</t>
  </si>
  <si>
    <t>OpertationID: 127, StationNo: 126, StartTime: 12:34:23, SetDepth: 33.50, OrganismID: 45199, IndWeight: 0.69, Maturity: Developing, GonadWeight: 0.006</t>
  </si>
  <si>
    <t>PADE14_157</t>
  </si>
  <si>
    <t>OpertationID: 127, StationNo: 126, StartTime: 12:34:23, SetDepth: 33.50, OrganismID: 45202, IndWeight: 2.005, Maturity: Ripe, GonadWeight: 0.101</t>
  </si>
  <si>
    <t>PADE14_158</t>
  </si>
  <si>
    <t>OpertationID: 129, StationNo: 128, StartTime: 03:57:38, SetDepth: 33.87, OrganismID: 46024, IndWeight: 0.775, Maturity: Developing, GonadWeight: 0.018</t>
  </si>
  <si>
    <t>PADE14_159</t>
  </si>
  <si>
    <t>OpertationID: 129, StationNo: 128, StartTime: 03:57:38, SetDepth: 33.87, OrganismID: 46022, IndWeight: 0.805, Maturity: Ripe, GonadWeight: 0.018</t>
  </si>
  <si>
    <t>PADE14_160</t>
  </si>
  <si>
    <t>OpertationID: 129, StationNo: 128, StartTime: 03:57:38, SetDepth: 33.87, OrganismID: 46017, IndWeight: 0.78, Maturity: Ripe, GonadWeight: 0.041</t>
  </si>
  <si>
    <t>PADE14_161</t>
  </si>
  <si>
    <t>OpertationID: 129, StationNo: 128, StartTime: 03:57:38, SetDepth: 33.87, OrganismID: 46203, IndWeight: 0.78, Maturity: Resting, GonadWeight: 0.009</t>
  </si>
  <si>
    <t>PADE14_162</t>
  </si>
  <si>
    <t>OpertationID: 129, StationNo: 128, StartTime: 03:57:38, SetDepth: 33.87, OrganismID: 46119, IndWeight: 0.77, Maturity: Ripe, GonadWeight: 0.012</t>
  </si>
  <si>
    <t>PADE14_163</t>
  </si>
  <si>
    <t>OpertationID: 129, StationNo: 128, StartTime: 03:57:38, SetDepth: 33.87, OrganismID: 45928, IndWeight: 0.625, Maturity: Developing, GonadWeight: 0.008</t>
  </si>
  <si>
    <t>PADE14_164</t>
  </si>
  <si>
    <t>OpertationID: 129, StationNo: 128, StartTime: 03:57:38, SetDepth: 33.87, OrganismID: 45989, IndWeight: 0.45, Maturity: Developing, GonadWeight: 0.001</t>
  </si>
  <si>
    <t>PADE14_165</t>
  </si>
  <si>
    <t>OpertationID: 129, StationNo: 128, StartTime: 03:57:38, SetDepth: 33.87, OrganismID: 46014, IndWeight: 0.465, Maturity: Ripe, GonadWeight: 0.006</t>
  </si>
  <si>
    <t>PADE14_166</t>
  </si>
  <si>
    <t>OpertationID: 138, StationNo: 137, StartTime: 12:08:40, SetDepth: 45.31, OrganismID: 50021, IndWeight: 2.515, Maturity: Ripe, GonadWeight: 0.219</t>
  </si>
  <si>
    <t>PADE14_167</t>
  </si>
  <si>
    <t>OpertationID: 138, StationNo: 137, StartTime: 12:08:40, SetDepth: 45.31, OrganismID: 50093, IndWeight: 1.655, Maturity: Developing, GonadWeight: 0.053</t>
  </si>
  <si>
    <t>PADE14_168</t>
  </si>
  <si>
    <t>OpertationID: 138, StationNo: 137, StartTime: 12:08:40, SetDepth: 45.31, OrganismID: 50139, IndWeight: 0.77, Maturity: Developing, GonadWeight: 0.012</t>
  </si>
  <si>
    <t>PADE14_169</t>
  </si>
  <si>
    <t>OpertationID: 138, StationNo: 137, StartTime: 12:08:40, SetDepth: 45.31, OrganismID: 50180, IndWeight: 1.015, Maturity: Ripe, GonadWeight: 0.022</t>
  </si>
  <si>
    <t>PADE14_170</t>
  </si>
  <si>
    <t>OpertationID: 138, StationNo: 137, StartTime: 12:08:40, SetDepth: 45.31, OrganismID: 49989, IndWeight: 0.94, Maturity: Ripe, GonadWeight: 0.023</t>
  </si>
  <si>
    <t>PADE14_171</t>
  </si>
  <si>
    <t>OpertationID: 138, StationNo: 137, StartTime: 12:08:40, SetDepth: 45.31, OrganismID: 49993, IndWeight: 0.675, Maturity: Ripe, GonadWeight: 0.020</t>
  </si>
  <si>
    <t>PADE14_172</t>
  </si>
  <si>
    <t>OpertationID: 139, StationNo: 138, StartTime: 03:41:21, SetDepth: 43.50, OrganismID: 50717, IndWeight: 1.43, Maturity: Ripe, GonadWeight: 0.042</t>
  </si>
  <si>
    <t>PADE14_173</t>
  </si>
  <si>
    <t>OpertationID: 139, StationNo: 138, StartTime: 03:41:21, SetDepth: 43.50, OrganismID: 50691, IndWeight: 0.47, Maturity: Resting, GonadWeight: 0.006</t>
  </si>
  <si>
    <t>PADE14_174</t>
  </si>
  <si>
    <t>OpertationID: 139, StationNo: 138, StartTime: 03:41:21, SetDepth: 43.50, OrganismID: 50589, IndWeight: 0.8, Maturity: Developing, GonadWeight: 0.047</t>
  </si>
  <si>
    <t>PADE14_175</t>
  </si>
  <si>
    <t>OpertationID: 140, StationNo: 139, StartTime: 05:23:36, SetDepth: 39.45, OrganismID: 51097, IndWeight: 1.05, Maturity: Resting, GonadWeight: 0.021</t>
  </si>
  <si>
    <t>PADE14_176</t>
  </si>
  <si>
    <t>OpertationID: 140, StationNo: 139, StartTime: 05:23:36, SetDepth: 39.45, OrganismID: 51051, IndWeight: 1.775, Maturity: Developing, GonadWeight: 0.067</t>
  </si>
  <si>
    <t>PADE14_177</t>
  </si>
  <si>
    <t>OpertationID: 140, StationNo: 139, StartTime: 05:23:36, SetDepth: 39.45, OrganismID: 51068, IndWeight: 0.895, Maturity: Developing, GonadWeight: 0.010</t>
  </si>
  <si>
    <t>PADE14_178</t>
  </si>
  <si>
    <t>OpertationID: 146, StationNo: 145, StartTime: 07:57:55, SetDepth: 29.92, OrganismID: 53544, IndWeight: 2.13, Maturity: Developing, GonadWeight: 0.114</t>
  </si>
  <si>
    <t>PADE14_179</t>
  </si>
  <si>
    <t>OpertationID: 146, StationNo: 145, StartTime: 07:57:55, SetDepth: 29.92, OrganismID: 53561, IndWeight: 0.69, Maturity: Developing, GonadWeight: 0.026</t>
  </si>
  <si>
    <t>PADE14_180</t>
  </si>
  <si>
    <t>OpertationID: 146, StationNo: 145, StartTime: 07:57:55, SetDepth: 29.92, OrganismID: 53527, IndWeight: 0.425, Maturity: Resting, GonadWeight: 0.001</t>
  </si>
  <si>
    <t>PADE14_181</t>
  </si>
  <si>
    <t>OpertationID: 146, StationNo: 145, StartTime: 07:57:55, SetDepth: 29.92, OrganismID: 53515, IndWeight: 0.8, Maturity: Ripe, GonadWeight: 0.039</t>
  </si>
  <si>
    <t>PADE14_182</t>
  </si>
  <si>
    <t>OpertationID: 146, StationNo: 145, StartTime: 07:57:55, SetDepth: 29.92, OrganismID: 53572, IndWeight: 0.67, Maturity: Developing, GonadWeight: 0.014</t>
  </si>
  <si>
    <t>PADE14_183</t>
  </si>
  <si>
    <t>OpertationID: 146, StationNo: 145, StartTime: 07:57:55, SetDepth: 29.92, OrganismID: 53614, IndWeight: 0.61, Maturity: Developing, GonadWeight: 0.007</t>
  </si>
  <si>
    <t>PADE14_184</t>
  </si>
  <si>
    <t>OpertationID: 147, StationNo: 146, StartTime: 09:38:14, SetDepth: 34.19, OrganismID: 53834, IndWeight: 0.67, Maturity: Developing, GonadWeight: 0.008</t>
  </si>
  <si>
    <t>PADE14_185</t>
  </si>
  <si>
    <t>OpertationID: 147, StationNo: 146, StartTime: 09:38:14, SetDepth: 34.19, OrganismID: 53902, IndWeight: 1.03, Maturity: Developing, GonadWeight: 0.023</t>
  </si>
  <si>
    <t>PADE14_186</t>
  </si>
  <si>
    <t>OpertationID: 147, StationNo: 146, StartTime: 09:38:14, SetDepth: 34.19, OrganismID: 53872, IndWeight: 0.805, Maturity: Developing, GonadWeight: 0.013</t>
  </si>
  <si>
    <t>PADE14_187</t>
  </si>
  <si>
    <t>OpertationID: 147, StationNo: 146, StartTime: 09:38:14, SetDepth: 34.19, OrganismID: 53870, IndWeight: 0.905, Maturity: Developing, GonadWeight: 0.03</t>
  </si>
  <si>
    <t>PADE14_188</t>
  </si>
  <si>
    <t>OpertationID: 149, StationNo: 148, StartTime: 05:59:43, SetDepth: 42.72, OrganismID: 54709, IndWeight: 0.52, Maturity: Ripe, GonadWeight: 0.014</t>
  </si>
  <si>
    <t>PADE14_189</t>
  </si>
  <si>
    <t>OpertationID: 149, StationNo: 148, StartTime: 05:59:43, SetDepth: 42.72, OrganismID: 54632, IndWeight: 0.45, Maturity: Resting, GonadWeight: 0.005</t>
  </si>
  <si>
    <t>PADE14_190</t>
  </si>
  <si>
    <t>OpertationID: 171, StationNo: 170, StartTime: 10:09:23, SetDepth: 43.84, OrganismID: 66775, IndWeight: 1.07, Maturity: Ripe, GonadWeight: 0.018</t>
  </si>
  <si>
    <t>PADE14_191</t>
  </si>
  <si>
    <t>OpertationID: 171, StationNo: 170, StartTime: 10:09:23, SetDepth: 43.84, OrganismID: 66980, IndWeight: 1.03, Maturity: Developing, GonadWeight: 0.035</t>
  </si>
  <si>
    <t>PADE14_192</t>
  </si>
  <si>
    <t>OpertationID: 171, StationNo: 170, StartTime: 10:09:23, SetDepth: 43.84, OrganismID: 66832, IndWeight: 0.51, Maturity: Developing, GonadWeight: 0.004</t>
  </si>
  <si>
    <t>PADE14_193</t>
  </si>
  <si>
    <t>OpertationID: 171, StationNo: 170, StartTime: 10:09:23, SetDepth: 43.84, OrganismID: 66794, IndWeight: 0.745, Maturity: Ripe, GonadWeight: 0.015</t>
  </si>
  <si>
    <t>PADE14_194</t>
  </si>
  <si>
    <t>OpertationID: 171, StationNo: 170, StartTime: 10:09:23, SetDepth: 43.84, OrganismID: 66905, IndWeight: 1.035, Maturity: Ripe, GonadWeight: 0.024</t>
  </si>
  <si>
    <t>PADE14_195</t>
  </si>
  <si>
    <t>OpertationID: 172, StationNo: 171, StartTime: 12:22:38, SetDepth: 67.13, OrganismID: 67317, IndWeight: 2.035, Maturity: Developing, GonadWeight: 0.055</t>
  </si>
  <si>
    <t>PADE14_196</t>
  </si>
  <si>
    <t>OpertationID: 172, StationNo: 171, StartTime: 12:22:38, SetDepth: 67.13, OrganismID: 67299, IndWeight: 1.54, Maturity: Ripe, GonadWeight: 0.037</t>
  </si>
  <si>
    <t>PADE14_197</t>
  </si>
  <si>
    <t>OpertationID: 173, StationNo: 172, StartTime: 02:01:12, SetDepth: 72.55, OrganismID: 68151, IndWeight: 0.86, Maturity: Ripe, GonadWeight: 0.017</t>
  </si>
  <si>
    <t>PADE14_198</t>
  </si>
  <si>
    <t>OpertationID: 173, StationNo: 172, StartTime: 02:01:12, SetDepth: 72.55, OrganismID: 68040, IndWeight: 0.895, Maturity: Resting, GonadWeight: 0.015</t>
  </si>
  <si>
    <t>PADE14_199</t>
  </si>
  <si>
    <t>OpertationID: 173, StationNo: 172, StartTime: 02:01:12, SetDepth: 72.55, OrganismID: 68088, IndWeight: 1.01, Maturity: Developing, GonadWeight: 0.026</t>
  </si>
  <si>
    <t>PADE14_200</t>
  </si>
  <si>
    <t>OpertationID: 189, StationNo: 188, StartTime: 08:48:23, SetDepth: 71.05, OrganismID: 76084, IndWeight: 1.475, Maturity: Ripe, GonadWeight: 0.025</t>
  </si>
  <si>
    <t>PADE14_201</t>
  </si>
  <si>
    <t>OpertationID: 189, StationNo: 188, StartTime: 08:48:23, SetDepth: 71.05, OrganismID: 75911, IndWeight: 1.355, Maturity: Ripe, GonadWeight: 0.089</t>
  </si>
  <si>
    <t>PADE14_202</t>
  </si>
  <si>
    <t>OpertationID: 189, StationNo: 188, StartTime: 08:48:23, SetDepth: 71.05, OrganismID: 75899, IndWeight: 3.42, Maturity: Ripe, GonadWeight: 0.205</t>
  </si>
  <si>
    <t>PADE14_203</t>
  </si>
  <si>
    <t>OpertationID: 206, StationNo: 205, StartTime: 06:56:50, SetDepth: 43.24, OrganismID: 82445, IndWeight: 1.985, Maturity: Ripe, GonadWeight: 0.099</t>
  </si>
  <si>
    <t>PADE14_204</t>
  </si>
  <si>
    <t>OpertationID: 206, StationNo: 205, StartTime: 06:56:50, SetDepth: 43.24, OrganismID: 82457, IndWeight: 3.855, Maturity: Developing, GonadWeight: 0.205</t>
  </si>
  <si>
    <t>PADE14_205</t>
  </si>
  <si>
    <t>OpertationID: 206, StationNo: 205, StartTime: 06:56:50, SetDepth: 43.24, OrganismID: 82509, IndWeight: 3.935, Maturity: Ripe, GonadWeight:</t>
  </si>
  <si>
    <t>PADE14_206</t>
  </si>
  <si>
    <t>OpertationID: 206, StationNo: 205, StartTime: 06:56:50, SetDepth: 43.24, OrganismID: 82676, IndWeight: 2.045, Maturity: Developing, GonadWeight: 0.102</t>
  </si>
  <si>
    <t>PADE14_207</t>
  </si>
  <si>
    <t>OpertationID: 206, StationNo: 205, StartTime: 06:56:50, SetDepth: 43.24, OrganismID: 82693, IndWeight: 0.96, Maturity: Developing, GonadWeight: 0.014</t>
  </si>
  <si>
    <t>PADE14_208</t>
  </si>
  <si>
    <t>OpertationID: 206, StationNo: 205, StartTime: 06:56:50, SetDepth: 43.24, OrganismID: 82708, IndWeight: 0.595, Maturity: Developing, GonadWeight: 0.006</t>
  </si>
  <si>
    <t>PADE14_209</t>
  </si>
  <si>
    <t>OpertationID: 206, StationNo: 205, StartTime: 06:56:50, SetDepth: 43.24, OrganismID: 82628, IndWeight: 0.525, Maturity: Developing, GonadWeight: 0.009</t>
  </si>
  <si>
    <t>PADE14_210</t>
  </si>
  <si>
    <t>OpertationID: 206, StationNo: 205, StartTime: 06:56:50, SetDepth: 43.24, OrganismID: 82637, IndWeight: 1.255, Maturity: Developing, GonadWeight: 0.061</t>
  </si>
  <si>
    <t>PADE14_211</t>
  </si>
  <si>
    <t>OpertationID: 207, StationNo: 206, StartTime: 08:49:13, SetDepth: 38.51, OrganismID: 83544, IndWeight: 0.67, Maturity: Resting, GonadWeight: 0.005</t>
  </si>
  <si>
    <t>PADE14_212</t>
  </si>
  <si>
    <t>OpertationID: 207, StationNo: 206, StartTime: 08:49:13, SetDepth: 38.51, OrganismID: 83504, IndWeight: , Maturity: Developing, GonadWeight: 0.053</t>
  </si>
  <si>
    <t>PADE14_213</t>
  </si>
  <si>
    <t>OpertationID: 208, StationNo: 207, StartTime: 11:59:26, SetDepth: 49.30, OrganismID: 83954, IndWeight: 2.3, Maturity: Ripe, GonadWeight: 0.129</t>
  </si>
  <si>
    <t>PADE14_214</t>
  </si>
  <si>
    <t>OpertationID: 209, StationNo: 208, StartTime: 03:49:36, SetDepth: 38.93, OrganismID: 84229, IndWeight: 1.83, Maturity: Ripe &amp; Running, GonadWeight: 0.05</t>
  </si>
  <si>
    <t>PADE14_215</t>
  </si>
  <si>
    <t>OpertationID: 209, StationNo: 208, StartTime: 03:49:36, SetDepth: 38.93, OrganismID: 84235, IndWeight: 1.81, Maturity: Spent, GonadWeight: 0.055</t>
  </si>
  <si>
    <t>PADE14_216</t>
  </si>
  <si>
    <t>OpertationID: 209, StationNo: 208, StartTime: 03:49:36, SetDepth: 38.93, OrganismID: 84239, IndWeight: 3.455, Maturity: Ripe, GonadWeight: 0.173</t>
  </si>
  <si>
    <t>PADE14_217</t>
  </si>
  <si>
    <t>OpertationID: 209, StationNo: 208, StartTime: 03:49:36, SetDepth: 38.93, OrganismID: 84257, IndWeight: 1.36, Maturity: Spent, GonadWeight: 0.027</t>
  </si>
  <si>
    <t>PADE14_218</t>
  </si>
  <si>
    <t>OpertationID: 210, StationNo: 209, StartTime: 05:40:19, SetDepth: 45.46, OrganismID: 84428, IndWeight: 1.095, Maturity: Spent, GonadWeight: 0.019</t>
  </si>
  <si>
    <t>PADE14_219</t>
  </si>
  <si>
    <t>OpertationID: 211, StationNo: 210, StartTime: 06:44:04, SetDepth: 45.02, OrganismID: 84515, IndWeight: 1.205, Maturity: Ripe, GonadWeight: 0.046</t>
  </si>
  <si>
    <t>PADE14_220</t>
  </si>
  <si>
    <t>OpertationID: 211, StationNo: 210, StartTime: 06:44:04, SetDepth: 45.02, OrganismID: 84562, IndWeight: 0.765, Maturity: Developing, GonadWeight: 0.016</t>
  </si>
  <si>
    <t>PADE14_221</t>
  </si>
  <si>
    <t>OpertationID: 211, StationNo: 210, StartTime: 06:44:04, SetDepth: 45.02, OrganismID: 84523, IndWeight: 1.165, Maturity: Developing, GonadWeight: 0.028</t>
  </si>
  <si>
    <t>PADE14_222</t>
  </si>
  <si>
    <t>OpertationID: 211, StationNo: 210, StartTime: 06:44:04, SetDepth: 45.02, OrganismID: 84516, IndWeight: 0.995, Maturity: Developing, GonadWeight: 0.027</t>
  </si>
  <si>
    <t>PADE14_223</t>
  </si>
  <si>
    <t>OpertationID: 212, StationNo: 211, StartTime: 11:00:36, SetDepth: 73.91, OrganismID: 84701, IndWeight: 1.485, Maturity: Developing, GonadWeight: 0.067</t>
  </si>
  <si>
    <t>PADE14_224</t>
  </si>
  <si>
    <t>OpertationID: 213, StationNo: 212, StartTime: 02:17:58, SetDepth: 76.90, OrganismID: 85352, IndWeight: 0.79, Maturity: Developing, GonadWeight: 0.024</t>
  </si>
  <si>
    <t>PADE14_225</t>
  </si>
  <si>
    <t>OpertationID: 213, StationNo: 212, StartTime: 02:17:58, SetDepth: 76.90, OrganismID: 85326, IndWeight: 1.025, Maturity: Developing, GonadWeight: 0.051</t>
  </si>
  <si>
    <t>PADE14_226</t>
  </si>
  <si>
    <t>OpertationID: 213, StationNo: 212, StartTime: 02:17:58, SetDepth: 76.90, OrganismID: 85342, IndWeight: 1.62, Maturity: Developing, GonadWeight: 0.072</t>
  </si>
  <si>
    <t>PADE14_227</t>
  </si>
  <si>
    <t>OpertationID: 216, StationNo: 215, StartTime: 08:00:38, SetDepth: 85.37, OrganismID: 86612, IndWeight: 3.27, Maturity: Developing, GonadWeight: 0.082</t>
  </si>
  <si>
    <t>PADE14_228</t>
  </si>
  <si>
    <t>OpertationID: 237, StationNo: 236, StartTime: 06:35:41, SetDepth: 52.05, OrganismID: 94202, IndWeight: 2.275, Maturity: Spent, GonadWeight: 0.056</t>
  </si>
  <si>
    <t>PADE14_229</t>
  </si>
  <si>
    <t>OpertationID: 237, StationNo: 236, StartTime: 06:35:41, SetDepth: 52.05, OrganismID: 94180, IndWeight: 5.975, Maturity: Ripe, GonadWeight: 0.471</t>
  </si>
  <si>
    <t>PADE14_230</t>
  </si>
  <si>
    <t>OpertationID: 239, StationNo: 238, StartTime: 10:55:06, SetDepth: 57.72, OrganismID: 94909, IndWeight: 2.07, Maturity: Spent, GonadWeight: 0.054</t>
  </si>
  <si>
    <t>PADE14_231</t>
  </si>
  <si>
    <t>OpertationID: 239, StationNo: 238, StartTime: 10:55:06, SetDepth: 57.72, OrganismID: 94915, IndWeight: 0.835, Maturity: Spent, GonadWeight: 0.019</t>
  </si>
  <si>
    <t>PADE14_232</t>
  </si>
  <si>
    <t>OpertationID: 239, StationNo: 238, StartTime: 10:55:06, SetDepth: 57.72, OrganismID: 94746, IndWeight: 1.315, Maturity: Developing, GonadWeight: 0.029</t>
  </si>
  <si>
    <t>PADE14_233</t>
  </si>
  <si>
    <t>OpertationID: 239, StationNo: 238, StartTime: 10:55:06, SetDepth: 57.72, OrganismID: 94886, IndWeight: 0.725, Maturity: Spent, GonadWeight: 0.013</t>
  </si>
  <si>
    <t>PADE14_234</t>
  </si>
  <si>
    <t>OpertationID: 239, StationNo: 238, StartTime: 10:55:06, SetDepth: 57.72, OrganismID: 94919, IndWeight: 0.795, Maturity: Spent, GonadWeight: 0.017</t>
  </si>
  <si>
    <t>PADE14_235</t>
  </si>
  <si>
    <t>OpertationID: 239, StationNo: 238, StartTime: 10:55:06, SetDepth: 57.72, OrganismID: 95100, IndWeight: 1.68, Maturity: Spent, GonadWeight: 0.021</t>
  </si>
  <si>
    <t>PADE14_236</t>
  </si>
  <si>
    <t>OpertationID: 239, StationNo: 238, StartTime: 10:55:06, SetDepth: 57.72, OrganismID: 94781, IndWeight: 1.86, Maturity: Spent, GonadWeight: 0.048</t>
  </si>
  <si>
    <t>PADE14_237</t>
  </si>
  <si>
    <t>OpertationID: 239, StationNo: 238, StartTime: 10:55:06, SetDepth: 57.72, OrganismID: 94923, IndWeight: , Maturity: Ripe, GonadWeight: 0.367</t>
  </si>
  <si>
    <t>PADE14_238</t>
  </si>
  <si>
    <t>OpertationID: 239, StationNo: 238, StartTime: 10:55:06, SetDepth: 57.72, OrganismID: 95011, IndWeight: 3.02, Maturity: Developing, GonadWeight: 0.158</t>
  </si>
  <si>
    <t>PADE14_239</t>
  </si>
  <si>
    <t>OpertationID: 239, StationNo: 238, StartTime: 10:55:06, SetDepth: 57.72, OrganismID: 95074, IndWeight: 1.65, Maturity: Spent, GonadWeight: 0.029</t>
  </si>
  <si>
    <t>PADE14_240</t>
  </si>
  <si>
    <t>OpertationID: 240, StationNo: 239, StartTime: 01:56:41, SetDepth: 67.37, OrganismID: 95319, IndWeight: 1.02, Maturity: Ripe, GonadWeight: 0.024</t>
  </si>
  <si>
    <t>PADE14_241</t>
  </si>
  <si>
    <t>OpertationID: 240, StationNo: 239, StartTime: 01:56:41, SetDepth: 67.37, OrganismID: 95344, IndWeight: 1.16, Maturity: Ripe, GonadWeight: 0.024</t>
  </si>
  <si>
    <t>PADE14_242</t>
  </si>
  <si>
    <t>OpertationID: 241, StationNo: 240, StartTime: 04:49:57, SetDepth: 75.60, OrganismID: 95812, IndWeight: 0.66, Maturity: Ripe, GonadWeight: 0.007</t>
  </si>
  <si>
    <t>PADE14_243</t>
  </si>
  <si>
    <t>OpertationID: 241, StationNo: 240, StartTime: 04:49:57, SetDepth: 75.60, OrganismID: 95601, IndWeight: 3.26, Maturity: Ripe, GonadWeight: 0.183</t>
  </si>
  <si>
    <t>PADE14_244</t>
  </si>
  <si>
    <t>OpertationID: 241, StationNo: 240, StartTime: 04:49:57, SetDepth: 75.60, OrganismID: 95711, IndWeight: 1.6, Maturity: Ripe, GonadWeight: 0.052</t>
  </si>
  <si>
    <t>PADE14_245</t>
  </si>
  <si>
    <t>OpertationID: 241, StationNo: 240, StartTime: 04:49:57, SetDepth: 75.60, OrganismID: 95757, IndWeight: 3.22, Maturity: Ripe, GonadWeight: 0.227</t>
  </si>
  <si>
    <t>PADE14_246</t>
  </si>
  <si>
    <t>OpertationID: 245, StationNo: 244, StartTime: 02:48:00, SetDepth: 66.36, OrganismID: 97411, IndWeight: 2.86, Maturity: Developing, GonadWeight: 0.177</t>
  </si>
  <si>
    <t>PADE14_247</t>
  </si>
  <si>
    <t>OpertationID: 245, StationNo: 244, StartTime: 02:48:00, SetDepth: 66.36, OrganismID: 97354, IndWeight: 2.065, Maturity: Ripe, GonadWeight:</t>
  </si>
  <si>
    <t>PADE14_248</t>
  </si>
  <si>
    <t>OpertationID: 245, StationNo: 244, StartTime: 02:48:00, SetDepth: 66.36, OrganismID: 97356, IndWeight: 5.425, Maturity: Ripe, GonadWeight: 0.322</t>
  </si>
  <si>
    <t>PADE14_249</t>
  </si>
  <si>
    <t>OpertationID: 250, StationNo: 249, StartTime: 02:46:45, SetDepth: 53.29, OrganismID: 100330, IndWeight: 2.125, Maturity: Developing, GonadWeight: 0.095</t>
  </si>
  <si>
    <t>PADE14_250</t>
  </si>
  <si>
    <t>OpertationID: 250, StationNo: 249, StartTime: 02:46:45, SetDepth: 53.29, OrganismID: 100319, IndWeight: 1.065, Maturity: Developing, GonadWeight: 0.006</t>
  </si>
  <si>
    <t>PADE14_251</t>
  </si>
  <si>
    <t>OpertationID: 289, StationNo: 288, StartTime: 09:50:21, SetDepth: 40.65, OrganismID: 119056, IndWeight: 4.355, Maturity: Ripe, GonadWeight: 0.389</t>
  </si>
  <si>
    <t>PADE14_252</t>
  </si>
  <si>
    <t>OpertationID: 289, StationNo: 288, StartTime: 09:50:21, SetDepth: 40.65, OrganismID: 119076, IndWeight: 1.365, Maturity: Developing, GonadWeight: 0.036</t>
  </si>
  <si>
    <t>PADE14_253</t>
  </si>
  <si>
    <t>OpertationID: 289, StationNo: 288, StartTime: 09:50:21, SetDepth: 40.65, OrganismID: 119033, IndWeight: 1.375, Maturity: Spent, GonadWeight: 0.026</t>
  </si>
  <si>
    <t>PADE14_254</t>
  </si>
  <si>
    <t>OpertationID: 300, StationNo: 299, StartTime: 04:04:19, SetDepth: 66.56, OrganismID: 125266, IndWeight: 1.485, Maturity: Ripe, GonadWeight: 0.024</t>
  </si>
  <si>
    <t>APCL13_287</t>
  </si>
  <si>
    <t>APCL15_400899</t>
  </si>
  <si>
    <t>potential type-o</t>
  </si>
  <si>
    <t>APCL15_404648</t>
  </si>
  <si>
    <t>403388 MIGHT'VE HAD GREEN ELASTOMER</t>
  </si>
  <si>
    <t>APCL15_402854</t>
  </si>
  <si>
    <t>APCL15_001</t>
  </si>
  <si>
    <t>APCL2015_001 might die, pierced intestine and it was bulging out of the hole, the tag wouldn't stay in the fish, no tag</t>
  </si>
  <si>
    <t>APCL15_371463</t>
  </si>
  <si>
    <t>371025 kept falling out of the hole, popped out the mouth or gills when injected, no tag in this fish</t>
  </si>
  <si>
    <t>APCL15_370851</t>
  </si>
  <si>
    <t>APCL15_370980</t>
  </si>
  <si>
    <t>APCL15_371025</t>
  </si>
  <si>
    <t>APCL15_371404</t>
  </si>
  <si>
    <t>APCL15_371477</t>
  </si>
  <si>
    <t>APCL15_372291</t>
  </si>
  <si>
    <t>APCL15_373270</t>
  </si>
  <si>
    <t>APCL15_374017</t>
  </si>
  <si>
    <t>APCL15_374058</t>
  </si>
  <si>
    <t>APCL15_374500</t>
  </si>
  <si>
    <t>APCL15_374542</t>
  </si>
  <si>
    <t>APCL15_375526</t>
  </si>
  <si>
    <t>APCL15_375747</t>
  </si>
  <si>
    <t>APCL15_375761</t>
  </si>
  <si>
    <t>APCL15_375827</t>
  </si>
  <si>
    <t>APCL15_375881</t>
  </si>
  <si>
    <t>APCL15_376242</t>
  </si>
  <si>
    <t>APCL15_370885</t>
  </si>
  <si>
    <t>APCL15_370891</t>
  </si>
  <si>
    <t>APCL15_370907</t>
  </si>
  <si>
    <t>APCL15_370935</t>
  </si>
  <si>
    <t>This was the 2nd fish from this anemone that wasn't caught during dive 4</t>
  </si>
  <si>
    <t>APCL15_371294</t>
  </si>
  <si>
    <t>APCL15_371354</t>
  </si>
  <si>
    <t>APCL15_371421</t>
  </si>
  <si>
    <t>APCL15_371511</t>
  </si>
  <si>
    <t>APCL15_371588</t>
  </si>
  <si>
    <t>APCL15_371626</t>
  </si>
  <si>
    <t>APCL15_371708</t>
  </si>
  <si>
    <t>OR</t>
  </si>
  <si>
    <t>APCL15_372147</t>
  </si>
  <si>
    <t>APCL15_372286</t>
  </si>
  <si>
    <t>APCL15_372491</t>
  </si>
  <si>
    <t>APCL15_372739</t>
  </si>
  <si>
    <t>APCL15_372744</t>
  </si>
  <si>
    <t>APCL15_372956</t>
  </si>
  <si>
    <t>APCL15_372957</t>
  </si>
  <si>
    <t>APCL15_373338</t>
  </si>
  <si>
    <t>APCL15_373373</t>
  </si>
  <si>
    <t>APCL15_373375</t>
  </si>
  <si>
    <t>APCL15_373422</t>
  </si>
  <si>
    <t>APCL15_373608</t>
  </si>
  <si>
    <t>APCL15_373627</t>
  </si>
  <si>
    <t>APCL15_373778</t>
  </si>
  <si>
    <t>APCL15_373943</t>
  </si>
  <si>
    <t>APCL15_374004</t>
  </si>
  <si>
    <t>APCL15_374151</t>
  </si>
  <si>
    <t>APCL15_374248</t>
  </si>
  <si>
    <t>APCL15_374268</t>
  </si>
  <si>
    <t>APCL15_374351</t>
  </si>
  <si>
    <t>APCL15_374364</t>
  </si>
  <si>
    <t>APCL15_374393</t>
  </si>
  <si>
    <t>Gerry put the anemone tag near a crevice, I'm guessing he saw an anemone in there but I couldn't see one, there was another large fish that got away</t>
  </si>
  <si>
    <t>APCL15_374415</t>
  </si>
  <si>
    <t>APCL15_374441</t>
  </si>
  <si>
    <t>APCL15_374990</t>
  </si>
  <si>
    <t>APCL15_375267</t>
  </si>
  <si>
    <t>APCL15_375443</t>
  </si>
  <si>
    <t>APCL15_375493</t>
  </si>
  <si>
    <t>APCL15_375516</t>
  </si>
  <si>
    <t>APCL15_375598</t>
  </si>
  <si>
    <t>APCL15_375914</t>
  </si>
  <si>
    <t>APCL15_376041</t>
  </si>
  <si>
    <t>APCL15_376136</t>
  </si>
  <si>
    <t>APCL15_376294</t>
  </si>
  <si>
    <t>The 10cm fish got away without being caught but was caught during dive 5</t>
  </si>
  <si>
    <t>APCL15_406794</t>
  </si>
  <si>
    <t>APCL15_406738</t>
  </si>
  <si>
    <t>APCL15_002</t>
  </si>
  <si>
    <t>APCL15_003</t>
  </si>
  <si>
    <t>APCL15_004</t>
  </si>
  <si>
    <t>APCL15_005</t>
  </si>
  <si>
    <t xml:space="preserve">UPON CLOSER INSPECTION, THIS ANEMONE MIGHT NOT bE HEAR, NOT SO MUCH bEADED AS STRIPED HORIZONTALLY </t>
  </si>
  <si>
    <t>APCL15_006</t>
  </si>
  <si>
    <t>APCL15_007</t>
  </si>
  <si>
    <t>APCL15_008</t>
  </si>
  <si>
    <t>APCL15_009</t>
  </si>
  <si>
    <t>APCL15_010</t>
  </si>
  <si>
    <t>APCL15_011</t>
  </si>
  <si>
    <t>6.3CM FISH IS REALLY FROM ANEM 363</t>
  </si>
  <si>
    <t>APCL15_012</t>
  </si>
  <si>
    <t>APCL15_013</t>
  </si>
  <si>
    <t>APCL15_014</t>
  </si>
  <si>
    <t>APCL15_015</t>
  </si>
  <si>
    <t>APCL15_016</t>
  </si>
  <si>
    <t>APCL15_017</t>
  </si>
  <si>
    <t>APCL15_018</t>
  </si>
  <si>
    <t>APCL15_019</t>
  </si>
  <si>
    <t>APCL15_375642</t>
  </si>
  <si>
    <t>APCL15_399786</t>
  </si>
  <si>
    <t>APCL15_400235</t>
  </si>
  <si>
    <t>APCL15_400919</t>
  </si>
  <si>
    <t>OP</t>
  </si>
  <si>
    <t>APCL15_400461</t>
  </si>
  <si>
    <t>APCL15_401616</t>
  </si>
  <si>
    <t>YOR</t>
  </si>
  <si>
    <t>APCL15_401656</t>
  </si>
  <si>
    <t>APCL15_402189</t>
  </si>
  <si>
    <t>APCL15_402230</t>
  </si>
  <si>
    <t>APCL15_402306</t>
  </si>
  <si>
    <t>APCL15_402340</t>
  </si>
  <si>
    <t>APCL15_402768</t>
  </si>
  <si>
    <t>APCL15_402799</t>
  </si>
  <si>
    <t>APCL15_402921</t>
  </si>
  <si>
    <t>APCL15_403040</t>
  </si>
  <si>
    <t>APCL15_403062</t>
  </si>
  <si>
    <t>APCL15_403566</t>
  </si>
  <si>
    <t>APCL15_403698</t>
  </si>
  <si>
    <t>APCL15_403866</t>
  </si>
  <si>
    <t>APCL15_403879</t>
  </si>
  <si>
    <t>the 5cm fish was uncaught</t>
  </si>
  <si>
    <t>APCL15_403994</t>
  </si>
  <si>
    <t>APCL15_404045</t>
  </si>
  <si>
    <t>YRO</t>
  </si>
  <si>
    <t>APCL15_404060</t>
  </si>
  <si>
    <t>APCL15_404305</t>
  </si>
  <si>
    <t>no EtOH in tube, refilled but couldn't find fin</t>
  </si>
  <si>
    <t>N/A</t>
  </si>
  <si>
    <t>APCL15_407477</t>
  </si>
  <si>
    <t>APCL15_404526</t>
  </si>
  <si>
    <t>SECOND FISH WASN'T CAUGHT</t>
  </si>
  <si>
    <t>APCL15_404572</t>
  </si>
  <si>
    <t>APCL15_404741</t>
  </si>
  <si>
    <t>APCL15_404829</t>
  </si>
  <si>
    <t>APCL15_404854</t>
  </si>
  <si>
    <t>APCL15_404951</t>
  </si>
  <si>
    <t>APCL15_405068</t>
  </si>
  <si>
    <t>APCL15_405452</t>
  </si>
  <si>
    <t>APCL15_405523</t>
  </si>
  <si>
    <t>APCL15_405714</t>
  </si>
  <si>
    <t>APCL15_405940</t>
  </si>
  <si>
    <t>APCL15_406037</t>
  </si>
  <si>
    <t>APCL15_407028</t>
  </si>
  <si>
    <t>APCL15_407082</t>
  </si>
  <si>
    <t>APCL15_407137</t>
  </si>
  <si>
    <t>APCL15_407553</t>
  </si>
  <si>
    <t>APCL15_020</t>
  </si>
  <si>
    <t>APCL15_021</t>
  </si>
  <si>
    <t>APCL15_022</t>
  </si>
  <si>
    <t>APCL15_023</t>
  </si>
  <si>
    <t>APCL15_024</t>
  </si>
  <si>
    <t>APCL15_025</t>
  </si>
  <si>
    <t>APCL15_026</t>
  </si>
  <si>
    <t>APCL15_353379</t>
  </si>
  <si>
    <t>APCL15_399551</t>
  </si>
  <si>
    <t>APCL15_399614</t>
  </si>
  <si>
    <t>APCL15_399705</t>
  </si>
  <si>
    <t>APCL15_400948</t>
  </si>
  <si>
    <t>APCL15_401458</t>
  </si>
  <si>
    <t>APCL15_402510</t>
  </si>
  <si>
    <t>APCL15_402724</t>
  </si>
  <si>
    <t>APCL15_402874</t>
  </si>
  <si>
    <t>APCL15_402971</t>
  </si>
  <si>
    <t>APCL15_403102</t>
  </si>
  <si>
    <t>APCL15_403215</t>
  </si>
  <si>
    <t>APCL15_403391</t>
  </si>
  <si>
    <t>APCL15_403393</t>
  </si>
  <si>
    <t>APCL15_403655</t>
  </si>
  <si>
    <t>APCL15_403777</t>
  </si>
  <si>
    <t>APCL15_403881</t>
  </si>
  <si>
    <t>10cm fish uncaught</t>
  </si>
  <si>
    <t>APCL15_403889</t>
  </si>
  <si>
    <t>APCL15_405904</t>
  </si>
  <si>
    <t>APCL15_403913</t>
  </si>
  <si>
    <t>APCL15_404064</t>
  </si>
  <si>
    <t>APCL15_404146</t>
  </si>
  <si>
    <t>APCL15_404287</t>
  </si>
  <si>
    <t>APCL15_404313</t>
  </si>
  <si>
    <t>APCL15_404545</t>
  </si>
  <si>
    <t>APCL15_404845</t>
  </si>
  <si>
    <t>APCL15_405360</t>
  </si>
  <si>
    <t>APCL15_406108</t>
  </si>
  <si>
    <t>APCL15_406164</t>
  </si>
  <si>
    <t>APCL15_406317</t>
  </si>
  <si>
    <t>APCL15_404653</t>
  </si>
  <si>
    <t>APCL15_406954</t>
  </si>
  <si>
    <t>APCL15_407055</t>
  </si>
  <si>
    <t>APCL15_407105</t>
  </si>
  <si>
    <t>APCL15_407195</t>
  </si>
  <si>
    <t>APCL15_407401</t>
  </si>
  <si>
    <t>APCL15_407622</t>
  </si>
  <si>
    <t>APCL15_407646</t>
  </si>
  <si>
    <t>APCL15_407670</t>
  </si>
  <si>
    <t>APCL15_404371</t>
  </si>
  <si>
    <t>APCL15_027</t>
  </si>
  <si>
    <t>APCL15_028</t>
  </si>
  <si>
    <t>APCL15_029</t>
  </si>
  <si>
    <t>APCL15_030</t>
  </si>
  <si>
    <t>APCL15_031</t>
  </si>
  <si>
    <t>APCL15_032</t>
  </si>
  <si>
    <t>APCL15_033</t>
  </si>
  <si>
    <t>APCL15_034</t>
  </si>
  <si>
    <t>APCL15_035</t>
  </si>
  <si>
    <t>APCL15_036</t>
  </si>
  <si>
    <t>APCL15_037</t>
  </si>
  <si>
    <t>APCL15_038</t>
  </si>
  <si>
    <t>APCL15_039</t>
  </si>
  <si>
    <t>APCL15_040</t>
  </si>
  <si>
    <t>APCL15_041</t>
  </si>
  <si>
    <t>APCL15_042</t>
  </si>
  <si>
    <t>APCL15_043</t>
  </si>
  <si>
    <t>APCL15_044</t>
  </si>
  <si>
    <t>b</t>
  </si>
  <si>
    <t>APCL15_045</t>
  </si>
  <si>
    <t>APCL15_373511</t>
  </si>
  <si>
    <t>APCL15_373624</t>
  </si>
  <si>
    <t>APCL15_373816</t>
  </si>
  <si>
    <t>APCL15_374339</t>
  </si>
  <si>
    <t>890/2038</t>
  </si>
  <si>
    <t>APCL15_374493</t>
  </si>
  <si>
    <t>APCL15_374610</t>
  </si>
  <si>
    <t>APCL15_375047</t>
  </si>
  <si>
    <t>APCL15_375271</t>
  </si>
  <si>
    <t>APCL15_375659</t>
  </si>
  <si>
    <t>black spot on tail</t>
  </si>
  <si>
    <t>APCL15_375999</t>
  </si>
  <si>
    <t>APCL15_376036</t>
  </si>
  <si>
    <t>APCL15_399571</t>
  </si>
  <si>
    <t>APCL15_399642</t>
  </si>
  <si>
    <t>didn't catch the ~7cm fish</t>
  </si>
  <si>
    <t>APCL15_400205</t>
  </si>
  <si>
    <t>APCL15_400408</t>
  </si>
  <si>
    <t>APCL15_401342</t>
  </si>
  <si>
    <t>APCL15_402770</t>
  </si>
  <si>
    <t>APCL15_402943</t>
  </si>
  <si>
    <t>APCL15_403740</t>
  </si>
  <si>
    <t>APCL15_403892</t>
  </si>
  <si>
    <t>APCL15_404420</t>
  </si>
  <si>
    <t>APCL15_404585</t>
  </si>
  <si>
    <t>didn't catch the ~8cm fish</t>
  </si>
  <si>
    <t>APCL15_405197</t>
  </si>
  <si>
    <t>APCL15_405807</t>
  </si>
  <si>
    <t>was in EtOH but fin was stuck to the side of the tube and disintegrated when I tried to pull it off</t>
  </si>
  <si>
    <t>APCL15_405921</t>
  </si>
  <si>
    <t>APCL15_406535</t>
  </si>
  <si>
    <t>APCL15_407223</t>
  </si>
  <si>
    <t>APCL15_046</t>
  </si>
  <si>
    <t>APCL15_047</t>
  </si>
  <si>
    <t>extremely small fin clip</t>
  </si>
  <si>
    <t>APCL15_048</t>
  </si>
  <si>
    <t>APCL15_049</t>
  </si>
  <si>
    <t>APCL15_050</t>
  </si>
  <si>
    <t>APCL15_051</t>
  </si>
  <si>
    <t>APCL15_052</t>
  </si>
  <si>
    <t>didn't catch 7cm fish</t>
  </si>
  <si>
    <t>APCL15_053</t>
  </si>
  <si>
    <t>APCL15_054</t>
  </si>
  <si>
    <t>APCL15_055</t>
  </si>
  <si>
    <t>APCL15_056</t>
  </si>
  <si>
    <t>APCL15_057</t>
  </si>
  <si>
    <t>APCL15_058</t>
  </si>
  <si>
    <t>APCL15_059</t>
  </si>
  <si>
    <t>APCL15_060</t>
  </si>
  <si>
    <t>APCL15_061</t>
  </si>
  <si>
    <t>APCL15_062</t>
  </si>
  <si>
    <t>APCL15_352991</t>
  </si>
  <si>
    <t>APCL15_353383</t>
  </si>
  <si>
    <t>APCL15_399744</t>
  </si>
  <si>
    <t>APCL15_400524</t>
  </si>
  <si>
    <t>APCL15_400642</t>
  </si>
  <si>
    <t>APCL15_401241</t>
  </si>
  <si>
    <t>APCL15_401710</t>
  </si>
  <si>
    <t>APCL15_401884</t>
  </si>
  <si>
    <t>APCL15_401929</t>
  </si>
  <si>
    <t>APCL15_402123</t>
  </si>
  <si>
    <t>APCL15_402244</t>
  </si>
  <si>
    <t>APCL15_402454</t>
  </si>
  <si>
    <t>APCL15_402486</t>
  </si>
  <si>
    <t>APCL15_402499</t>
  </si>
  <si>
    <t>APCL15_402586</t>
  </si>
  <si>
    <t>APCL15_402618</t>
  </si>
  <si>
    <t>APCL15_402980</t>
  </si>
  <si>
    <t>APCL15_403055</t>
  </si>
  <si>
    <t>APCL15_403319</t>
  </si>
  <si>
    <t xml:space="preserve">2016-02-17: This fish was not listed on the collections import sheet, </t>
  </si>
  <si>
    <t>APCL15_403370</t>
  </si>
  <si>
    <t>one fish at this anemone was uncaught</t>
  </si>
  <si>
    <t>APCL15_403079</t>
  </si>
  <si>
    <t>APCL15_403649</t>
  </si>
  <si>
    <t>APCL15_403664</t>
  </si>
  <si>
    <t>APCL15_403713</t>
  </si>
  <si>
    <t>APCL15_403716</t>
  </si>
  <si>
    <t>APCL15_403736</t>
  </si>
  <si>
    <t>APCL15_403943</t>
  </si>
  <si>
    <t>APCL15_404127</t>
  </si>
  <si>
    <t>APCL15_404229</t>
  </si>
  <si>
    <t>APCL15_404510</t>
  </si>
  <si>
    <t>APCL15_405124</t>
  </si>
  <si>
    <t>APCL15_405332</t>
  </si>
  <si>
    <t>APCL15_405746</t>
  </si>
  <si>
    <t>APCL15_405876</t>
  </si>
  <si>
    <t>APCL15_405915</t>
  </si>
  <si>
    <t>APCL15_406231</t>
  </si>
  <si>
    <t>APCL15_406629</t>
  </si>
  <si>
    <t>APCL15_406734</t>
  </si>
  <si>
    <t>APCL15_406887</t>
  </si>
  <si>
    <t>APCL15_407118</t>
  </si>
  <si>
    <t>APCL15_407572</t>
  </si>
  <si>
    <t>APCL15_407431</t>
  </si>
  <si>
    <t>APCL15_407451</t>
  </si>
  <si>
    <t>APCL15_407589</t>
  </si>
  <si>
    <t>APCL15_405712</t>
  </si>
  <si>
    <t>APCL15_063</t>
  </si>
  <si>
    <t>APCL15_064</t>
  </si>
  <si>
    <t>APCL15_065</t>
  </si>
  <si>
    <t>APCL15_066</t>
  </si>
  <si>
    <t>APCL15_067</t>
  </si>
  <si>
    <t>APCL15_068</t>
  </si>
  <si>
    <t>extremely small fin</t>
  </si>
  <si>
    <t>APCL15_069</t>
  </si>
  <si>
    <t>APCL15_070</t>
  </si>
  <si>
    <t>APCL15_071</t>
  </si>
  <si>
    <t>APCL15_072</t>
  </si>
  <si>
    <t>APCL15_073</t>
  </si>
  <si>
    <t>APCL15_074</t>
  </si>
  <si>
    <t>APCL15_075</t>
  </si>
  <si>
    <t>APCL15_076</t>
  </si>
  <si>
    <t>APCL15_353914</t>
  </si>
  <si>
    <t>APCL15_354092</t>
  </si>
  <si>
    <t>APCL15_354107</t>
  </si>
  <si>
    <t>APCL15_354270</t>
  </si>
  <si>
    <t>APCL15_354327</t>
  </si>
  <si>
    <t>APCL15_354420</t>
  </si>
  <si>
    <t>APCL15_354587</t>
  </si>
  <si>
    <t>APCL15_354641</t>
  </si>
  <si>
    <t>APCL15_354642</t>
  </si>
  <si>
    <t>APCL15_354741</t>
  </si>
  <si>
    <t>APCL15_355054</t>
  </si>
  <si>
    <t>APCL15_355444</t>
  </si>
  <si>
    <t>APCL15_355473</t>
  </si>
  <si>
    <t>APCL15_355486</t>
  </si>
  <si>
    <t>APCL15_355518</t>
  </si>
  <si>
    <t>APCL15_355605</t>
  </si>
  <si>
    <t>APCL15_355704</t>
  </si>
  <si>
    <t>APCL15_355926</t>
  </si>
  <si>
    <t>APCL15_356001</t>
  </si>
  <si>
    <t>APCL15_356440</t>
  </si>
  <si>
    <t>APCL15_356492</t>
  </si>
  <si>
    <t>swam into ANEM 1359 right after tagging</t>
  </si>
  <si>
    <t>APCL15_356529</t>
  </si>
  <si>
    <t>APCL15_356778</t>
  </si>
  <si>
    <t>APCL15_362409</t>
  </si>
  <si>
    <t>APCL15_363411</t>
  </si>
  <si>
    <t>APCL15_363708</t>
  </si>
  <si>
    <t>APCL15_363819</t>
  </si>
  <si>
    <t>APCL15_364196</t>
  </si>
  <si>
    <t>APCL15_369053</t>
  </si>
  <si>
    <t>APCL15_369437</t>
  </si>
  <si>
    <t>APCL15_369712</t>
  </si>
  <si>
    <t>APCL15_367983</t>
  </si>
  <si>
    <t>APCL15_370033</t>
  </si>
  <si>
    <t>APCL15_370062</t>
  </si>
  <si>
    <t>APCL15_370215</t>
  </si>
  <si>
    <t>APCL15_371132</t>
  </si>
  <si>
    <t>APCL15_371638</t>
  </si>
  <si>
    <t>APCL15_372081</t>
  </si>
  <si>
    <t>APCL15_372487</t>
  </si>
  <si>
    <t>APCL15_372624</t>
  </si>
  <si>
    <t>APCL15_372651</t>
  </si>
  <si>
    <t>APCL15_372981</t>
  </si>
  <si>
    <t>APCL15_373231</t>
  </si>
  <si>
    <t>APCL15_407280</t>
  </si>
  <si>
    <t>APCL15_077</t>
  </si>
  <si>
    <t>APCL15_078</t>
  </si>
  <si>
    <t>APCL15_079</t>
  </si>
  <si>
    <t>APCL15_080</t>
  </si>
  <si>
    <t>APCL15_081</t>
  </si>
  <si>
    <t>APCL15_082</t>
  </si>
  <si>
    <t>APCL15_083</t>
  </si>
  <si>
    <t>APCL15_084</t>
  </si>
  <si>
    <t>APCL15_085</t>
  </si>
  <si>
    <t>APCL15_086</t>
  </si>
  <si>
    <t>APCL15_087</t>
  </si>
  <si>
    <t>APCL15_089</t>
  </si>
  <si>
    <t>APCL15_090</t>
  </si>
  <si>
    <t>APCL15_091</t>
  </si>
  <si>
    <t>APCL15_092</t>
  </si>
  <si>
    <t>APCL15_093</t>
  </si>
  <si>
    <t>APCL15_094</t>
  </si>
  <si>
    <t>APCL15_095</t>
  </si>
  <si>
    <t>APCL15_354513</t>
  </si>
  <si>
    <t>APCL15_354523</t>
  </si>
  <si>
    <t>APCL15_354944</t>
  </si>
  <si>
    <t>2015-12-11: have a vial with the tag 354944.  PIT scanner reads 354944</t>
  </si>
  <si>
    <t>APCL15_355398</t>
  </si>
  <si>
    <t>APCL15_355618</t>
  </si>
  <si>
    <t>APCL15_355693</t>
  </si>
  <si>
    <t>APCL15_356312</t>
  </si>
  <si>
    <t>APCL15_356339</t>
  </si>
  <si>
    <t>APCL15_356353</t>
  </si>
  <si>
    <t>APCL15_364882</t>
  </si>
  <si>
    <t>APCL15_368338</t>
  </si>
  <si>
    <t>APCL15_368852</t>
  </si>
  <si>
    <t>APCL15_369033</t>
  </si>
  <si>
    <t>APCL15_369281</t>
  </si>
  <si>
    <t>2015-12-17: changed number from APCL15_369213 per data sheet and vial slip</t>
  </si>
  <si>
    <t>APCL15_369558</t>
  </si>
  <si>
    <t>The 3cm fish had an all yellow tail (no white stripe between the body and the tail)</t>
  </si>
  <si>
    <t>APCL15_369767</t>
  </si>
  <si>
    <t>APCL15_370157</t>
  </si>
  <si>
    <t>APCL15_370326</t>
  </si>
  <si>
    <t>APCL15_372316</t>
  </si>
  <si>
    <t>APCL15_372325</t>
  </si>
  <si>
    <t>APCL15_372788</t>
  </si>
  <si>
    <t>APCL15_373086</t>
  </si>
  <si>
    <t>APCL15_373186</t>
  </si>
  <si>
    <t>APCL15_373218</t>
  </si>
  <si>
    <t>APCL15_373232</t>
  </si>
  <si>
    <t>APCL15_401739</t>
  </si>
  <si>
    <t>APCL15_404452</t>
  </si>
  <si>
    <t>APCL15_096</t>
  </si>
  <si>
    <t>APCL15_098</t>
  </si>
  <si>
    <t>APCL15_099</t>
  </si>
  <si>
    <t>APCL15_100</t>
  </si>
  <si>
    <t>APCL15_101</t>
  </si>
  <si>
    <t>APCL15_102</t>
  </si>
  <si>
    <t>APCL15_103</t>
  </si>
  <si>
    <t>APCL15_104</t>
  </si>
  <si>
    <t>APCL15_105</t>
  </si>
  <si>
    <t>APCL15_353835</t>
  </si>
  <si>
    <t>2015-12-11: changed number from APCL15_353355 per data sheet and vial slip</t>
  </si>
  <si>
    <t>APCL15_353987</t>
  </si>
  <si>
    <t>APCL15_354247</t>
  </si>
  <si>
    <t>APCL15_354281</t>
  </si>
  <si>
    <t>APCL15_355180</t>
  </si>
  <si>
    <t>APCL15_355246</t>
  </si>
  <si>
    <t>APCL15_355603</t>
  </si>
  <si>
    <t>APCL15_355715</t>
  </si>
  <si>
    <t>APCL15_355891</t>
  </si>
  <si>
    <t>APCL15_362937</t>
  </si>
  <si>
    <t>APCL15_368111</t>
  </si>
  <si>
    <t>APCL15_368386</t>
  </si>
  <si>
    <t>APCL15_368773</t>
  </si>
  <si>
    <t>APCL15_369615</t>
  </si>
  <si>
    <t>APCL15_369699</t>
  </si>
  <si>
    <t>APCL15_370342</t>
  </si>
  <si>
    <t>APCL15_371140</t>
  </si>
  <si>
    <t>APCL15_371766</t>
  </si>
  <si>
    <t>APCL15_372039</t>
  </si>
  <si>
    <t>APCL15_372405</t>
  </si>
  <si>
    <t>APCL15_372611</t>
  </si>
  <si>
    <t>APCL15_403314</t>
  </si>
  <si>
    <t>APCL15_097</t>
  </si>
  <si>
    <t>did not catch the 6cm fish</t>
  </si>
  <si>
    <t>APCL15_106</t>
  </si>
  <si>
    <t>APCL15_107</t>
  </si>
  <si>
    <t>APCL15_108</t>
  </si>
  <si>
    <t>APCL15_109</t>
  </si>
  <si>
    <t>APCL15_110</t>
  </si>
  <si>
    <t>APCL15_111</t>
  </si>
  <si>
    <t>APCL15_112</t>
  </si>
  <si>
    <t>APCL15_113</t>
  </si>
  <si>
    <t>APCL15_114</t>
  </si>
  <si>
    <t>APCL15_115</t>
  </si>
  <si>
    <t>APCL15_116</t>
  </si>
  <si>
    <t>APCL15_117</t>
  </si>
  <si>
    <t>APCL15_118</t>
  </si>
  <si>
    <t>APCL15_119</t>
  </si>
  <si>
    <t>APCL15_120</t>
  </si>
  <si>
    <t>APCL15_121</t>
  </si>
  <si>
    <t>APCL15_122</t>
  </si>
  <si>
    <t>Wb</t>
  </si>
  <si>
    <t>APCL15_123</t>
  </si>
  <si>
    <t>APCL15_362514</t>
  </si>
  <si>
    <t>2015-12-11: changed number from APCL15_302514 per data sheet and vial slip</t>
  </si>
  <si>
    <t>APCL15_354358</t>
  </si>
  <si>
    <t>APCL15_355123</t>
  </si>
  <si>
    <t>APCL15_355219</t>
  </si>
  <si>
    <t>APCL15_355666</t>
  </si>
  <si>
    <t>APCL15_355735</t>
  </si>
  <si>
    <t>APCL15_355903</t>
  </si>
  <si>
    <t>APCL15_356422</t>
  </si>
  <si>
    <t>2015-12-11: changed number from APCL15_356423 per data sheet and vial slip</t>
  </si>
  <si>
    <t>APCL15_356769</t>
  </si>
  <si>
    <t>APCL15_363661</t>
  </si>
  <si>
    <t>APCL15_364555</t>
  </si>
  <si>
    <t>APCL15_364988</t>
  </si>
  <si>
    <t>2015-12-11: changed number from APCL15_364986 per data sheet and vial slip</t>
  </si>
  <si>
    <t>APCL15_368417</t>
  </si>
  <si>
    <t>APCL15_368924</t>
  </si>
  <si>
    <t>APCL15_369857</t>
  </si>
  <si>
    <t>APCL15_370180</t>
  </si>
  <si>
    <t>APCL15_370599</t>
  </si>
  <si>
    <t>APCL15_370613</t>
  </si>
  <si>
    <t>APCL15_370997</t>
  </si>
  <si>
    <t>APCL15_371425</t>
  </si>
  <si>
    <t>APCL15_371672</t>
  </si>
  <si>
    <t>APCL15_372190</t>
  </si>
  <si>
    <t>APCL15_372347</t>
  </si>
  <si>
    <t>APCL15_404299</t>
  </si>
  <si>
    <t>APCL15_406807</t>
  </si>
  <si>
    <t>APCL15_124</t>
  </si>
  <si>
    <t>APCL15_125</t>
  </si>
  <si>
    <t>APCL15_126</t>
  </si>
  <si>
    <t>APCL15_127</t>
  </si>
  <si>
    <t>APCL15_128</t>
  </si>
  <si>
    <t>APCL15_129</t>
  </si>
  <si>
    <t>APCL15_130</t>
  </si>
  <si>
    <t>APCL15_131</t>
  </si>
  <si>
    <t>APCL15_132</t>
  </si>
  <si>
    <t>APCL15_133</t>
  </si>
  <si>
    <t>APCL15_134</t>
  </si>
  <si>
    <t>APCL15_135</t>
  </si>
  <si>
    <t>APCL15_404120</t>
  </si>
  <si>
    <t>2015-12-11: changed number from APCL15_164120 per data sheet and vial slip</t>
  </si>
  <si>
    <t>APCL15_402726</t>
  </si>
  <si>
    <t>APCL15_402950</t>
  </si>
  <si>
    <t>APCL15_402968</t>
  </si>
  <si>
    <t>APCL15_403072</t>
  </si>
  <si>
    <t>APCL15_403075</t>
  </si>
  <si>
    <t>APCL15_403157</t>
  </si>
  <si>
    <t>APCL15_403170</t>
  </si>
  <si>
    <t>APCL15_403262</t>
  </si>
  <si>
    <t>APCL15_403352</t>
  </si>
  <si>
    <t>APCL15_403388</t>
  </si>
  <si>
    <t>APCL15_403622</t>
  </si>
  <si>
    <t>APCL15_403710</t>
  </si>
  <si>
    <t>APCL15_403812</t>
  </si>
  <si>
    <t>anemone withdrew, didn't see it to identify species</t>
  </si>
  <si>
    <t>APCL15_404021</t>
  </si>
  <si>
    <t>APCL15_404022</t>
  </si>
  <si>
    <t>APCL15_404090</t>
  </si>
  <si>
    <t>APCL15_404131</t>
  </si>
  <si>
    <t>APCL15_404319</t>
  </si>
  <si>
    <t>APCL15_404635</t>
  </si>
  <si>
    <t>APCL15_404993</t>
  </si>
  <si>
    <t>APCL15_405034</t>
  </si>
  <si>
    <t>APCL15_405490</t>
  </si>
  <si>
    <t>APCL15_405582</t>
  </si>
  <si>
    <t>APCL15_406357</t>
  </si>
  <si>
    <t>APCL15_406453</t>
  </si>
  <si>
    <t>APCL15_406498</t>
  </si>
  <si>
    <t>APCL15_407297</t>
  </si>
  <si>
    <t>APCL15_136</t>
  </si>
  <si>
    <t>APCL15_137</t>
  </si>
  <si>
    <t>APCL15_138</t>
  </si>
  <si>
    <t>APCL15_139</t>
  </si>
  <si>
    <t>APCL15_140</t>
  </si>
  <si>
    <t>APCL15_141</t>
  </si>
  <si>
    <t>APCL15_142</t>
  </si>
  <si>
    <t>APCL15_143</t>
  </si>
  <si>
    <t>APCL15_144</t>
  </si>
  <si>
    <t>APCL15_145</t>
  </si>
  <si>
    <t>APCL15_146</t>
  </si>
  <si>
    <t>APCL15_356404</t>
  </si>
  <si>
    <t>2016-02-17: This fish was not listed on the collections import sheet, 2015-12-11: changed number from APCL15_351409 per data sheet and vial slip</t>
  </si>
  <si>
    <t>APCL15_354123</t>
  </si>
  <si>
    <t>APCL15_354382</t>
  </si>
  <si>
    <t>APCL15_354481</t>
  </si>
  <si>
    <t>APCL15_354525</t>
  </si>
  <si>
    <t>APCL15_354533</t>
  </si>
  <si>
    <t>APCL15_354733</t>
  </si>
  <si>
    <t>APCL15_355523</t>
  </si>
  <si>
    <t>APCL15_355651</t>
  </si>
  <si>
    <t>APCL15_355853</t>
  </si>
  <si>
    <t>APCL15_356267</t>
  </si>
  <si>
    <t>APCL15_356376</t>
  </si>
  <si>
    <t>369143 GREEN/</t>
  </si>
  <si>
    <t>APCL15_356398</t>
  </si>
  <si>
    <t>COULD bE STGI</t>
  </si>
  <si>
    <t>APCL15_363882</t>
  </si>
  <si>
    <t>2015-12-11: changed number from APCL15_363082 per data sheet and vial slip</t>
  </si>
  <si>
    <t>APCL15_368572</t>
  </si>
  <si>
    <t>APCL15_368898</t>
  </si>
  <si>
    <t>YPO</t>
  </si>
  <si>
    <t>APCL15_369143</t>
  </si>
  <si>
    <t>APCL15_370174</t>
  </si>
  <si>
    <t>APCL15_370407</t>
  </si>
  <si>
    <t>APCL15_370592</t>
  </si>
  <si>
    <t>APCL15_372250</t>
  </si>
  <si>
    <t>APCL15_372549</t>
  </si>
  <si>
    <t>APCL15_372731</t>
  </si>
  <si>
    <t>APCL15_375244</t>
  </si>
  <si>
    <t>APCL15_401889</t>
  </si>
  <si>
    <t>APCL15_402307</t>
  </si>
  <si>
    <t>APCL15_402781</t>
  </si>
  <si>
    <t>404548 GREEN/402781 GREEN</t>
  </si>
  <si>
    <t>APCL15_403045</t>
  </si>
  <si>
    <t>APCL15_403468</t>
  </si>
  <si>
    <t>403468 GREEN/403603 GREEN</t>
  </si>
  <si>
    <t>APCL15_403603</t>
  </si>
  <si>
    <t>APCL15_403708</t>
  </si>
  <si>
    <t>APCL15_404140</t>
  </si>
  <si>
    <t>APCL15_404548</t>
  </si>
  <si>
    <t>APCL15_404792</t>
  </si>
  <si>
    <t>APCL15_405015</t>
  </si>
  <si>
    <t>APCL15_405033</t>
  </si>
  <si>
    <t>APCL15_405042</t>
  </si>
  <si>
    <t>APCL15_405116</t>
  </si>
  <si>
    <t>APCL15_405336</t>
  </si>
  <si>
    <t>APCL15_406841</t>
  </si>
  <si>
    <t>APCL15_355045</t>
  </si>
  <si>
    <t>APCL15_355265</t>
  </si>
  <si>
    <t>APCL15_371560</t>
  </si>
  <si>
    <t>APCL15_372649</t>
  </si>
  <si>
    <t>APCL15_147</t>
  </si>
  <si>
    <t>APCL15_148</t>
  </si>
  <si>
    <t>APCL15_149</t>
  </si>
  <si>
    <t>APCL15_150</t>
  </si>
  <si>
    <t>APCL15_151</t>
  </si>
  <si>
    <t>APCL15_152</t>
  </si>
  <si>
    <t>APCL15_153</t>
  </si>
  <si>
    <t>APCL15_154</t>
  </si>
  <si>
    <t>APCL15_155</t>
  </si>
  <si>
    <t>APCL15_156</t>
  </si>
  <si>
    <t>APCL15_157</t>
  </si>
  <si>
    <t>APCL15_158</t>
  </si>
  <si>
    <t>APCL15_159</t>
  </si>
  <si>
    <t>APCL15_354053</t>
  </si>
  <si>
    <t>354053 GREEN/EGGS</t>
  </si>
  <si>
    <t>APCL15_354185</t>
  </si>
  <si>
    <t>APCL15_354219</t>
  </si>
  <si>
    <t>APCL15_354408</t>
  </si>
  <si>
    <t>EGGS</t>
  </si>
  <si>
    <t>APCL15_354604</t>
  </si>
  <si>
    <t>APCL15_354885</t>
  </si>
  <si>
    <t>APCL15_355260</t>
  </si>
  <si>
    <t>APCL15_355417</t>
  </si>
  <si>
    <t>APCL15_355443</t>
  </si>
  <si>
    <t>APCL15_355505</t>
  </si>
  <si>
    <t>APCL15_355541</t>
  </si>
  <si>
    <t>APCL15_355550</t>
  </si>
  <si>
    <t>missing tube?</t>
  </si>
  <si>
    <t>APCL15_355571</t>
  </si>
  <si>
    <t>APCL15_355592</t>
  </si>
  <si>
    <t>APCL15_355734</t>
  </si>
  <si>
    <t>APCL15_355870</t>
  </si>
  <si>
    <t>STHD?</t>
  </si>
  <si>
    <t>APCL15_355880</t>
  </si>
  <si>
    <t>APCL15_355896</t>
  </si>
  <si>
    <t>355896 GREEN</t>
  </si>
  <si>
    <t>APCL15_355908</t>
  </si>
  <si>
    <t>APCL15_356182</t>
  </si>
  <si>
    <t>APCL15_356249</t>
  </si>
  <si>
    <t>APCL15_356406</t>
  </si>
  <si>
    <t>APCL15_356407</t>
  </si>
  <si>
    <t>APCL15_356515</t>
  </si>
  <si>
    <t>APCL15_356535</t>
  </si>
  <si>
    <t>APCL15_362714</t>
  </si>
  <si>
    <t>APCL15_362989</t>
  </si>
  <si>
    <t>APCL15_363747</t>
  </si>
  <si>
    <t>APCL15_364065</t>
  </si>
  <si>
    <t>EGGS GOT INTO THE VIAL, THE FEMALE EJECTED EGGS WHEN PIERCED.</t>
  </si>
  <si>
    <t>APCL15_364277</t>
  </si>
  <si>
    <t>APCL15_368057</t>
  </si>
  <si>
    <t>APCL15_368862</t>
  </si>
  <si>
    <t>APCL15_368961</t>
  </si>
  <si>
    <t>APCL15_369541</t>
  </si>
  <si>
    <t>APCL15_369891</t>
  </si>
  <si>
    <t>APCL15_370000</t>
  </si>
  <si>
    <t>APCL15_370554</t>
  </si>
  <si>
    <t>APCL15_370604</t>
  </si>
  <si>
    <t>APCL15_370820</t>
  </si>
  <si>
    <t>APCL15_371253</t>
  </si>
  <si>
    <t>APCL15_371381</t>
  </si>
  <si>
    <t>APCL15_371455</t>
  </si>
  <si>
    <t>APCL15_371727</t>
  </si>
  <si>
    <t>APCL15_371825</t>
  </si>
  <si>
    <t>APCL15_371833</t>
  </si>
  <si>
    <t>APCL15_372099</t>
  </si>
  <si>
    <t>APCL15_372245</t>
  </si>
  <si>
    <t>APCL15_372461</t>
  </si>
  <si>
    <t>APCL15_372608</t>
  </si>
  <si>
    <t>APCL15_372902</t>
  </si>
  <si>
    <t>APCL15_373116</t>
  </si>
  <si>
    <t>APCL15_373292</t>
  </si>
  <si>
    <t>APCL15_373315</t>
  </si>
  <si>
    <t>APCL15_404134</t>
  </si>
  <si>
    <t>APCL15_404670</t>
  </si>
  <si>
    <t>PADE15_001</t>
  </si>
  <si>
    <t>MLP/JAH</t>
  </si>
  <si>
    <t>Lab fishing trip for fluke, TL in cm</t>
  </si>
  <si>
    <t>PADE15_002</t>
  </si>
  <si>
    <t>PADE15_003</t>
  </si>
  <si>
    <t>PADE15_004</t>
  </si>
  <si>
    <t>PADE15_005</t>
  </si>
  <si>
    <t>PADE15_006</t>
  </si>
  <si>
    <t>PADE15_007</t>
  </si>
  <si>
    <t>PADE15_008</t>
  </si>
  <si>
    <t>Lab fishing trip for fluke, TL in cm, both fin + tissue taken</t>
  </si>
  <si>
    <t>PADE15_009</t>
  </si>
  <si>
    <t>PADE15_010</t>
  </si>
  <si>
    <t>PADE15_011</t>
  </si>
  <si>
    <t>PADE15_012</t>
  </si>
  <si>
    <t>PADE15_013</t>
  </si>
  <si>
    <t>PADE15_014</t>
  </si>
  <si>
    <t>PADE15_015</t>
  </si>
  <si>
    <t>PADE15_016</t>
  </si>
  <si>
    <t>PADE15_017</t>
  </si>
  <si>
    <t>PADE15_018</t>
  </si>
  <si>
    <t>PADE15_019</t>
  </si>
  <si>
    <t>PADE15_020</t>
  </si>
  <si>
    <t>PADE15_021</t>
  </si>
  <si>
    <t>PADE15_022</t>
  </si>
  <si>
    <t>PADE15_023</t>
  </si>
  <si>
    <t>PADE15_024</t>
  </si>
  <si>
    <t>PADE15_025</t>
  </si>
  <si>
    <t>PADE15_026</t>
  </si>
  <si>
    <t>PADE08_034</t>
  </si>
  <si>
    <t>10/22/2008 AND 10/29/2008</t>
  </si>
  <si>
    <t>PADE08_035</t>
  </si>
  <si>
    <t>PADE08_036</t>
  </si>
  <si>
    <t>APCL12_058</t>
  </si>
  <si>
    <t>2016-02-17: This fish was not listed on the collections import sheet, 2016-01-11: could be a replacement for a duplicate of APCL12_056</t>
  </si>
  <si>
    <t>APCL12_078</t>
  </si>
  <si>
    <t>2016-02-17: This fish was not listed on the collections import sheet, 2016-01-11: could be a replacement for a duplicate of  APCL12_073</t>
  </si>
  <si>
    <t>APCL12_083</t>
  </si>
  <si>
    <t>2016-02-17: This fish was not listed on the collections import sheet, 2016-01-11: could be a replacement for a duplicate of  APCL12_093</t>
  </si>
  <si>
    <t>APCL12_147</t>
  </si>
  <si>
    <t>2016-02-17: This fish was not listed on the collections import sheet, 2016-01-11: could be a replacement for a duplicate of APCL12_047; There is no tube 147 in the 2012 collected sample box. MRS</t>
  </si>
  <si>
    <t>APCL13_018</t>
  </si>
  <si>
    <t>2016-02-17: This fish was not listed on the collections import sheet, 2016-01-11: there is a tube labeled 018 in the 2013 freezer box, it looked like it had an oraxnge fin in it at one time; not listed in datasheet from Philippines 2013; because APCL13_017 and APCL13_019 were collected on 5/22/13, also dating this sample 5/22/13</t>
  </si>
  <si>
    <t>APCL13_544</t>
  </si>
  <si>
    <t>2016-02-17: This fish was not listed on the collections import sheet, not listed in datasheet from Philippines 2013; no tubes exist</t>
  </si>
  <si>
    <t>APCL13_545</t>
  </si>
  <si>
    <t>APCL15_405308</t>
  </si>
  <si>
    <t>2015-12-11: needs to be imported from amended GPSSurveys2015_05 file</t>
  </si>
  <si>
    <t>APCL14_153</t>
  </si>
  <si>
    <t>2016-01-11: this sample was missing from the spreadsheet, added today</t>
  </si>
  <si>
    <t>APCL13_534</t>
  </si>
  <si>
    <t>APCL13_535</t>
  </si>
  <si>
    <t>APCL13_551</t>
  </si>
  <si>
    <t>BUUN14_001</t>
  </si>
  <si>
    <t>These sample ID's need to be double checked with the tubes...BUUN number was assigned in the computer aribitrarily and may not match tube number</t>
  </si>
  <si>
    <t>Daphne's ID: Celtic140719LI-94-001</t>
  </si>
  <si>
    <t>BUUN14_002</t>
  </si>
  <si>
    <t>Daphne's ID: Celtic140719LI-94-002</t>
  </si>
  <si>
    <t>BUUN14_003</t>
  </si>
  <si>
    <t>Daphne's ID: Celtic140719LI-94-003</t>
  </si>
  <si>
    <t>BUUN14_004</t>
  </si>
  <si>
    <t>Daphne's ID: Celtic140719LI-94-004</t>
  </si>
  <si>
    <t>BUUN14_005</t>
  </si>
  <si>
    <t>Daphne's ID: Celtic140719LI-94-005</t>
  </si>
  <si>
    <t>BUUN14_006</t>
  </si>
  <si>
    <t>Daphne's ID: Celtic140719LI-94-006</t>
  </si>
  <si>
    <t>BUUN14_007</t>
  </si>
  <si>
    <t>Daphne's ID: Celtic140719LI-94-007</t>
  </si>
  <si>
    <t>BUUN14_008</t>
  </si>
  <si>
    <t>Daphne's ID: Celtic140719LI-94-008</t>
  </si>
  <si>
    <t>BUUN14_009</t>
  </si>
  <si>
    <t>Daphne's ID: Celtic140719LI-94-009</t>
  </si>
  <si>
    <t>BUUN14_010</t>
  </si>
  <si>
    <t>Daphne's ID: Celtic140719LI-94-010</t>
  </si>
  <si>
    <t>BUUN14_011</t>
  </si>
  <si>
    <t>Daphne's ID: Celtic140719LI-94-011</t>
  </si>
  <si>
    <t>BUUN14_012</t>
  </si>
  <si>
    <t>Daphne's ID: Celtic140719LI-94-012</t>
  </si>
  <si>
    <t>BUUN14_013</t>
  </si>
  <si>
    <t>Daphne's ID: Celtic140719LI-94-013</t>
  </si>
  <si>
    <t>BUUN14_014</t>
  </si>
  <si>
    <t>Daphne's ID: Celtic140719LI-94-014</t>
  </si>
  <si>
    <t>BUUN14_015</t>
  </si>
  <si>
    <t>Daphne's ID: Celtic140719LI-94-015</t>
  </si>
  <si>
    <t>BUUN14_016</t>
  </si>
  <si>
    <t>Daphne's ID: Celtic140719LI-94-016</t>
  </si>
  <si>
    <t>BUUN14_017</t>
  </si>
  <si>
    <t>Daphne's ID: Celtic140719LI-94-017</t>
  </si>
  <si>
    <t>BUUN14_018</t>
  </si>
  <si>
    <t>Daphne's ID: Celtic140719LI-94-018</t>
  </si>
  <si>
    <t>BUUN14_019</t>
  </si>
  <si>
    <t>Daphne's ID: Celtic140719LI-94-019</t>
  </si>
  <si>
    <t>BUUN14_020</t>
  </si>
  <si>
    <t>Daphne's ID: Celtic140719LI-94-020</t>
  </si>
  <si>
    <t>BUUN14_021</t>
  </si>
  <si>
    <t>Daphne's ID: Celtic140719LI-94-021</t>
  </si>
  <si>
    <t>BUUN14_022</t>
  </si>
  <si>
    <t>Daphne's ID: Celtic140719LI-94-022</t>
  </si>
  <si>
    <t>BUUN14_023</t>
  </si>
  <si>
    <t>Daphne's ID: Celtic140719LI-94-023</t>
  </si>
  <si>
    <t>BUUN14_024</t>
  </si>
  <si>
    <t>Daphne's ID: Celtic140719LI-94-024</t>
  </si>
  <si>
    <t>BUUN14_025</t>
  </si>
  <si>
    <t>Daphne's ID: Celtic140719LI-94-025</t>
  </si>
  <si>
    <t>BUUN14_026</t>
  </si>
  <si>
    <t>Daphne's ID: Celtic140719LI-94-026</t>
  </si>
  <si>
    <t>BUUN14_027</t>
  </si>
  <si>
    <t>Daphne's ID: Celtic140719LI-94-027</t>
  </si>
  <si>
    <t>BUUN14_028</t>
  </si>
  <si>
    <t>Daphne's ID: Celtic140719LI-117-001</t>
  </si>
  <si>
    <t>BUUN14_029</t>
  </si>
  <si>
    <t>Daphne's ID: Celtic140719LI-117-002</t>
  </si>
  <si>
    <t>BUUN14_030</t>
  </si>
  <si>
    <t>Daphne's ID: Celtic140719LI-117-003</t>
  </si>
  <si>
    <t>BUUN14_031</t>
  </si>
  <si>
    <t>Daphne's ID: Celtic140719LI-117-004</t>
  </si>
  <si>
    <t>BUUN14_032</t>
  </si>
  <si>
    <t>Daphne's ID: Celtic140719LI-117-005</t>
  </si>
  <si>
    <t>BUUN14_033</t>
  </si>
  <si>
    <t>Daphne's ID: Celtic140719LI-117-006</t>
  </si>
  <si>
    <t>BUUN14_034</t>
  </si>
  <si>
    <t>Daphne's ID: Celtic140719LI-117-007</t>
  </si>
  <si>
    <t>BUUN14_035</t>
  </si>
  <si>
    <t>Daphne's ID: Celtic140719LI-117-008</t>
  </si>
  <si>
    <t>BUUN14_036</t>
  </si>
  <si>
    <t>Daphne's ID: Celtic140719LI-117-009</t>
  </si>
  <si>
    <t>BUUN14_037</t>
  </si>
  <si>
    <t>Daphne's ID: Celtic140719LI-117-010</t>
  </si>
  <si>
    <t>BUUN14_038</t>
  </si>
  <si>
    <t>Daphne's ID: Celtic140719LI-117-011</t>
  </si>
  <si>
    <t>BUUN14_039</t>
  </si>
  <si>
    <t>Daphne's ID: Celtic140719LI-117-012</t>
  </si>
  <si>
    <t>BUUN14_040</t>
  </si>
  <si>
    <t>Daphne's ID: Celtic140719LI-117-013</t>
  </si>
  <si>
    <t>BUUN14_041</t>
  </si>
  <si>
    <t>Daphne's ID: Celtic140719LI-117-014</t>
  </si>
  <si>
    <t>BUUN14_042</t>
  </si>
  <si>
    <t>Daphne's ID: Celtic140719LI-117-015</t>
  </si>
  <si>
    <t>BUUN14_043</t>
  </si>
  <si>
    <t>Daphne's ID: Celtic140719LI-117-016</t>
  </si>
  <si>
    <t>BUUN14_044</t>
  </si>
  <si>
    <t>Daphne's ID: Celtic140719LI-117-017</t>
  </si>
  <si>
    <t>BUUN14_045</t>
  </si>
  <si>
    <t>Daphne's ID: Celtic140719LI-117-018</t>
  </si>
  <si>
    <t>BUUN14_046</t>
  </si>
  <si>
    <t>Daphne's ID: Celtic140719LI-117-019</t>
  </si>
  <si>
    <t>BUUN14_047</t>
  </si>
  <si>
    <t>Daphne's ID: Celtic140719LI-117-020</t>
  </si>
  <si>
    <t>BUUN14_048</t>
  </si>
  <si>
    <t>Daphne's ID: Celtic140719LI-117-021</t>
  </si>
  <si>
    <t>BUUN14_049</t>
  </si>
  <si>
    <t>Daphne's ID: Celtic140719LI-117-022</t>
  </si>
  <si>
    <t>BUUN14_050</t>
  </si>
  <si>
    <t>Daphne's ID: Celtic140719LI-117-023</t>
  </si>
  <si>
    <t>BUUN14_051</t>
  </si>
  <si>
    <t>Daphne's ID: Celtic140719LI-117-024</t>
  </si>
  <si>
    <t>BUUN14_052</t>
  </si>
  <si>
    <t>Daphne's ID: Celtic140719LI-117-025</t>
  </si>
  <si>
    <t>BUUN14_053</t>
  </si>
  <si>
    <t>Daphne's ID: Celtic140719LI-117-026</t>
  </si>
  <si>
    <t>BUUN14_054</t>
  </si>
  <si>
    <t>Daphne's ID: Celtic140719LI-117-027</t>
  </si>
  <si>
    <t>BUUN14_055</t>
  </si>
  <si>
    <t>Daphne's ID: Celtic140719LI-117-028</t>
  </si>
  <si>
    <t>BUUN14_056</t>
  </si>
  <si>
    <t>Daphne's ID: Celtic140719LI-117-029</t>
  </si>
  <si>
    <t>BUUN14_057</t>
  </si>
  <si>
    <t>Daphne's ID: Celtic140719LI-117-030</t>
  </si>
  <si>
    <t>BUUN14_058</t>
  </si>
  <si>
    <t>Daphne's ID: Celtic140719LI-117-031</t>
  </si>
  <si>
    <t>BUUN14_059</t>
  </si>
  <si>
    <t>Daphne's ID: Celtic140719LI-117-032</t>
  </si>
  <si>
    <t>BUUN14_060</t>
  </si>
  <si>
    <t>Daphne's ID: Celtic140719LI-96-001</t>
  </si>
  <si>
    <t>BUUN14_061</t>
  </si>
  <si>
    <t>Daphne's ID: Celtic140719LI-96-002</t>
  </si>
  <si>
    <t>BUUN14_062</t>
  </si>
  <si>
    <t>Daphne's ID: Celtic140719LI-96-003</t>
  </si>
  <si>
    <t>BUUN14_063</t>
  </si>
  <si>
    <t>Daphne's ID: Celtic140719LI-96-004</t>
  </si>
  <si>
    <t>BUUN14_064</t>
  </si>
  <si>
    <t>Daphne's ID: Celtic140719LI-96-005</t>
  </si>
  <si>
    <t>BUUN14_065</t>
  </si>
  <si>
    <t>Daphne's ID: Celtic140719LI-96-006</t>
  </si>
  <si>
    <t>BUUN14_066</t>
  </si>
  <si>
    <t>Daphne's ID: Celtic140719LI-96-007</t>
  </si>
  <si>
    <t>BUUN14_067</t>
  </si>
  <si>
    <t>Daphne's ID: Celtic140719LI-96-008</t>
  </si>
  <si>
    <t>BUUN14_068</t>
  </si>
  <si>
    <t>Daphne's ID: Celtic140719LI-96-009</t>
  </si>
  <si>
    <t>BUUN14_069</t>
  </si>
  <si>
    <t>Daphne's ID: Celtic140719LI-96-010</t>
  </si>
  <si>
    <t>BUUN14_070</t>
  </si>
  <si>
    <t>Daphne's ID: Celtic140719LI-96-011</t>
  </si>
  <si>
    <t>BUUN14_071</t>
  </si>
  <si>
    <t>Daphne's ID: Celtic140719LI-96-012</t>
  </si>
  <si>
    <t>BUUN14_072</t>
  </si>
  <si>
    <t>Daphne's ID: Celtic140719LI-96-013</t>
  </si>
  <si>
    <t>BUUN14_073</t>
  </si>
  <si>
    <t>Daphne's ID: Celtic140719LI-96-014</t>
  </si>
  <si>
    <t>BUUN14_074</t>
  </si>
  <si>
    <t>Daphne's ID: Celtic140719LI-96-015</t>
  </si>
  <si>
    <t>BUUN14_075</t>
  </si>
  <si>
    <t>Daphne's ID: Celtic140719LI-96-016</t>
  </si>
  <si>
    <t>BUUN14_076</t>
  </si>
  <si>
    <t>Daphne's ID: Celtic140719LI-96-017</t>
  </si>
  <si>
    <t>BUUN14_077</t>
  </si>
  <si>
    <t>Daphne's ID: Celtic140719LI-96-018</t>
  </si>
  <si>
    <t>BUUN14_078</t>
  </si>
  <si>
    <t>Daphne's ID: Celtic140719LI-96-019</t>
  </si>
  <si>
    <t>BUUN14_079</t>
  </si>
  <si>
    <t>Daphne's ID: Celtic140719LI-96-020</t>
  </si>
  <si>
    <t>BUUN14_080</t>
  </si>
  <si>
    <t>Daphne's ID: Celtic140719LI-96-021</t>
  </si>
  <si>
    <t>BUUN14_081</t>
  </si>
  <si>
    <t>Daphne's ID: Celtic140719LI-96-022</t>
  </si>
  <si>
    <t>BUUN14_082</t>
  </si>
  <si>
    <t>Daphne's ID: Celtic140719LI-96-023</t>
  </si>
  <si>
    <t>BUUN14_083</t>
  </si>
  <si>
    <t>Daphne's ID: Celtic140719LI-96-024</t>
  </si>
  <si>
    <t>BUUN14_084</t>
  </si>
  <si>
    <t>Daphne's ID: Celtic140719LI-96-025</t>
  </si>
  <si>
    <t>BUUN14_085</t>
  </si>
  <si>
    <t>Daphne's ID: Celtic140719LI-96-026</t>
  </si>
  <si>
    <t>BUUN14_086</t>
  </si>
  <si>
    <t>Daphne's ID: Celtic140719LI-96-027</t>
  </si>
  <si>
    <t>BUUN14_087</t>
  </si>
  <si>
    <t>Daphne's ID: Celtic140719LI-96-028</t>
  </si>
  <si>
    <t>BUUN14_088</t>
  </si>
  <si>
    <t>Daphne's ID: Celtic140719LI-96-029</t>
  </si>
  <si>
    <t>BUUN14_089</t>
  </si>
  <si>
    <t>Daphne's ID: Celtic140719LI-96-030</t>
  </si>
  <si>
    <t>BUUN14_090</t>
  </si>
  <si>
    <t>Daphne's ID: Celtic140719LI-96-031</t>
  </si>
  <si>
    <t>BUUN14_091</t>
  </si>
  <si>
    <t>Daphne's ID: Celtic140719LI-96-032</t>
  </si>
  <si>
    <t>BUUN14_092</t>
  </si>
  <si>
    <t>Daphne's ID: Celtic140719LI-96-033</t>
  </si>
  <si>
    <t>BUUN14_093</t>
  </si>
  <si>
    <t>Daphne's ID: Celtic140719LI-96-034</t>
  </si>
  <si>
    <t>BUUN14_094</t>
  </si>
  <si>
    <t>Daphne's ID: Celtic140719LI-96-035</t>
  </si>
  <si>
    <t>BUUN14_095</t>
  </si>
  <si>
    <t>Daphne's ID: Celtic140719LI-96-036</t>
  </si>
  <si>
    <t>BUUN14_096</t>
  </si>
  <si>
    <t>Daphne's ID: Celtic140719LI-96-037</t>
  </si>
  <si>
    <t>BUUN14_097</t>
  </si>
  <si>
    <t>Daphne's ID: Celtic140719LI-96-038</t>
  </si>
  <si>
    <t>BUUN14_098</t>
  </si>
  <si>
    <t>Daphne's ID: Celtic140719LI-96-039</t>
  </si>
  <si>
    <t>BUUN14_099</t>
  </si>
  <si>
    <t>Daphne's ID: Celtic140719LI-96-040</t>
  </si>
  <si>
    <t>BUUN14_100</t>
  </si>
  <si>
    <t>Daphne's ID: Celtic140719LI-96-041</t>
  </si>
  <si>
    <t>BUUN14_101</t>
  </si>
  <si>
    <t>Daphne's ID: Celtic140719LI-96-042</t>
  </si>
  <si>
    <t>BUUN14_102</t>
  </si>
  <si>
    <t>Daphne's ID: Celtic140719LI-96-043</t>
  </si>
  <si>
    <t>BUUN14_103</t>
  </si>
  <si>
    <t>Daphne's ID: Celtic140719LI-96-044</t>
  </si>
  <si>
    <t>BUUN14_104</t>
  </si>
  <si>
    <t>Daphne's ID: Celtic140719LI-96-045</t>
  </si>
  <si>
    <t>BUUN14_105</t>
  </si>
  <si>
    <t>Daphne's ID: Celtic140721LI-209-001</t>
  </si>
  <si>
    <t>BUUN14_106</t>
  </si>
  <si>
    <t>Daphne's ID: Celtic140721LI-209-002</t>
  </si>
  <si>
    <t>BUUN14_107</t>
  </si>
  <si>
    <t>Daphne's ID: Celtic140721LI-209-003</t>
  </si>
  <si>
    <t>BUUN14_108</t>
  </si>
  <si>
    <t>Daphne's ID: Celtic140721LI-209-004</t>
  </si>
  <si>
    <t>BUUN14_109</t>
  </si>
  <si>
    <t>Daphne's ID: Celtic140721LI-209-005</t>
  </si>
  <si>
    <t>BUUN14_110</t>
  </si>
  <si>
    <t>Daphne's ID: Celtic140721LI-209-006</t>
  </si>
  <si>
    <t>BUUN14_111</t>
  </si>
  <si>
    <t>Daphne's ID: Celtic140721LI-209-007</t>
  </si>
  <si>
    <t>BUUN14_112</t>
  </si>
  <si>
    <t>Daphne's ID: Celtic140721LI-209-008</t>
  </si>
  <si>
    <t>BUUN14_113</t>
  </si>
  <si>
    <t>Daphne's ID: Celtic140721LI-209-009</t>
  </si>
  <si>
    <t>BUUN14_114</t>
  </si>
  <si>
    <t>Daphne's ID: Celtic140721LI-209-010</t>
  </si>
  <si>
    <t>BUUN14_115</t>
  </si>
  <si>
    <t>Daphne's ID: Celtic140721LI-209-011</t>
  </si>
  <si>
    <t>BUUN14_116</t>
  </si>
  <si>
    <t>Daphne's ID: Celtic140721LI-209-012</t>
  </si>
  <si>
    <t>BUUN14_117</t>
  </si>
  <si>
    <t>Daphne's ID: Celtic140721LI-209-013</t>
  </si>
  <si>
    <t>BUUN14_118</t>
  </si>
  <si>
    <t>Daphne's ID: Celtic140721LI-209-014</t>
  </si>
  <si>
    <t>BUUN14_119</t>
  </si>
  <si>
    <t>Daphne's ID: Celtic140721LI-209-015</t>
  </si>
  <si>
    <t>BUUN14_120</t>
  </si>
  <si>
    <t>Daphne's ID: Celtic140721LI-209-016</t>
  </si>
  <si>
    <t>BUUN14_121</t>
  </si>
  <si>
    <t>Daphne's ID: Celtic140721LI-209-017</t>
  </si>
  <si>
    <t>BUUN14_122</t>
  </si>
  <si>
    <t>Daphne's ID: Celtic140721LI-209-018</t>
  </si>
  <si>
    <t>BUUN14_123</t>
  </si>
  <si>
    <t>Daphne's ID: Celtic140721LI-209-019</t>
  </si>
  <si>
    <t>BUUN14_124</t>
  </si>
  <si>
    <t>Daphne's ID: Celtic140721LI-209-020</t>
  </si>
  <si>
    <t>BUUN14_125</t>
  </si>
  <si>
    <t>Daphne's ID: Celtic140721LI-209-021</t>
  </si>
  <si>
    <t>BUUN14_126</t>
  </si>
  <si>
    <t>Daphne's ID: Celtic140721LI-209-022</t>
  </si>
  <si>
    <t>BUUN14_127</t>
  </si>
  <si>
    <t>Daphne's ID: Celtic140721LI-209-023</t>
  </si>
  <si>
    <t>BUUN14_128</t>
  </si>
  <si>
    <t>Daphne's ID: Celtic140721LI-209-024</t>
  </si>
  <si>
    <t>BUUN14_129</t>
  </si>
  <si>
    <t>Daphne's ID: Celtic140721LI-209-025</t>
  </si>
  <si>
    <t>BUUN14_130</t>
  </si>
  <si>
    <t>Daphne's ID: Celtic140721LI-209-026</t>
  </si>
  <si>
    <t>BUUN14_131</t>
  </si>
  <si>
    <t>Daphne's ID: Celtic140721LI-209-027</t>
  </si>
  <si>
    <t>BUUN14_132</t>
  </si>
  <si>
    <t>Daphne's ID: Celtic140721LI-209-028</t>
  </si>
  <si>
    <t>BUUN14_133</t>
  </si>
  <si>
    <t>Daphne's ID: Celtic140721LI-209-029</t>
  </si>
  <si>
    <t>BUUN14_134</t>
  </si>
  <si>
    <t>Daphne's ID: Celtic140721LI-209-030</t>
  </si>
  <si>
    <t>BUUN14_135</t>
  </si>
  <si>
    <t>Daphne's ID: Celtic140721LI-209-031</t>
  </si>
  <si>
    <t>BUUN14_136</t>
  </si>
  <si>
    <t>Daphne's ID: Celtic140721LI-209-032</t>
  </si>
  <si>
    <t>BUUN14_137</t>
  </si>
  <si>
    <t>Daphne's ID: Celtic140721LI-209-033</t>
  </si>
  <si>
    <t>BUUN14_138</t>
  </si>
  <si>
    <t>Daphne's ID: Celtic140721LI-209-034</t>
  </si>
  <si>
    <t>BUUN14_139</t>
  </si>
  <si>
    <t>Daphne's ID: Celtic140721LI-209-035</t>
  </si>
  <si>
    <t>BUUN14_140</t>
  </si>
  <si>
    <t>Daphne's ID: Celtic140721LI-209-036</t>
  </si>
  <si>
    <t>BUUN14_141</t>
  </si>
  <si>
    <t>Daphne's ID: Celtic140721LI-209-037</t>
  </si>
  <si>
    <t>BUUN14_142</t>
  </si>
  <si>
    <t>Daphne's ID: Celtic140721LI-209-038</t>
  </si>
  <si>
    <t>BUUN14_143</t>
  </si>
  <si>
    <t>Daphne's ID: Celtic140721LI-209-039</t>
  </si>
  <si>
    <t>BUUN14_144</t>
  </si>
  <si>
    <t>Daphne's ID: Celtic140721LI-209-040</t>
  </si>
  <si>
    <t>BUUN14_145</t>
  </si>
  <si>
    <t>Daphne's ID: Celtic140721LI-209-041</t>
  </si>
  <si>
    <t>BUUN14_146</t>
  </si>
  <si>
    <t>Daphne's ID: Celtic140721LI-209-042</t>
  </si>
  <si>
    <t>BUUN14_147</t>
  </si>
  <si>
    <t>Daphne's ID: Celtic140721LI-209-043</t>
  </si>
  <si>
    <t>BUUN14_148</t>
  </si>
  <si>
    <t>Daphne's ID: Celtic140721LI-209-044</t>
  </si>
  <si>
    <t>BUUN14_149</t>
  </si>
  <si>
    <t>Daphne's ID: Celtic140721LI-209-045</t>
  </si>
  <si>
    <t>BUUN14_150</t>
  </si>
  <si>
    <t>Daphne's ID: Celtic140721LI-209-046</t>
  </si>
  <si>
    <t>BUUN14_151</t>
  </si>
  <si>
    <t>Daphne's ID: Celtic140721LI-209-047</t>
  </si>
  <si>
    <t>BUUN14_152</t>
  </si>
  <si>
    <t>Daphne's ID: Celtic140721LI-209-048</t>
  </si>
  <si>
    <t>BUUN14_153</t>
  </si>
  <si>
    <t>Daphne's ID: Celtic140721LI-209-049</t>
  </si>
  <si>
    <t>BUUN14_154</t>
  </si>
  <si>
    <t>Daphne's ID: Celtic140721LI-209-050</t>
  </si>
  <si>
    <t>BUUN14_155</t>
  </si>
  <si>
    <t>Daphne's ID: Celtic140721LI-209-051</t>
  </si>
  <si>
    <t>BUUN14_156</t>
  </si>
  <si>
    <t>Daphne's ID: Celtic140721LI-209-052</t>
  </si>
  <si>
    <t>BUUN14_157</t>
  </si>
  <si>
    <t>Daphne's ID: Celtic140721LI-209-053</t>
  </si>
  <si>
    <t>BUUN14_158</t>
  </si>
  <si>
    <t>Daphne's ID: Celtic140721LI-209-054</t>
  </si>
  <si>
    <t>BUUN14_159</t>
  </si>
  <si>
    <t>Daphne's ID: Celtic140721LI-209-055</t>
  </si>
  <si>
    <t>BUUN14_160</t>
  </si>
  <si>
    <t>Daphne's ID: Celtic140721LI-209-056</t>
  </si>
  <si>
    <t>BUUN14_161</t>
  </si>
  <si>
    <t>Daphne's ID: Celtic140721LI-209-057</t>
  </si>
  <si>
    <t>BUUN14_162</t>
  </si>
  <si>
    <t>Daphne's ID: Celtic140721LI-209-058</t>
  </si>
  <si>
    <t>BUUN14_163</t>
  </si>
  <si>
    <t>Daphne's ID: Celtic140721LI-209-059</t>
  </si>
  <si>
    <t>BUUN14_164</t>
  </si>
  <si>
    <t>Daphne's ID: Celtic140721LI-209-060</t>
  </si>
  <si>
    <t>BUUN14_165</t>
  </si>
  <si>
    <t>Daphne's ID: Celtic140721LI-209-061</t>
  </si>
  <si>
    <t>BUUN14_166</t>
  </si>
  <si>
    <t>Daphne's ID: Celtic140721LI-209-062</t>
  </si>
  <si>
    <t>BUUN14_167</t>
  </si>
  <si>
    <t>Daphne's ID: Celtic140721LI-209-063</t>
  </si>
  <si>
    <t>BUUN14_168</t>
  </si>
  <si>
    <t>Daphne's ID: Celtic140721LI-209-064</t>
  </si>
  <si>
    <t>BUUN14_169</t>
  </si>
  <si>
    <t>Daphne's ID: Celtic140721LI-209-065</t>
  </si>
  <si>
    <t>BUUN14_170</t>
  </si>
  <si>
    <t>Daphne's ID: Sharp140720-101-001</t>
  </si>
  <si>
    <t>BUUN14_171</t>
  </si>
  <si>
    <t>Daphne's ID: Sharp140720-101-002</t>
  </si>
  <si>
    <t>BUUN14_172</t>
  </si>
  <si>
    <t>Daphne's ID: Sharp140720-101-003</t>
  </si>
  <si>
    <t>BUUN14_173</t>
  </si>
  <si>
    <t>Daphne's ID: Sharp140720-101-004</t>
  </si>
  <si>
    <t>BUUN14_174</t>
  </si>
  <si>
    <t>Daphne's ID: Sharp140720-101-005</t>
  </si>
  <si>
    <t>BUUN14_175</t>
  </si>
  <si>
    <t>Daphne's ID: Sharp140720-101-006</t>
  </si>
  <si>
    <t>BUUN14_176</t>
  </si>
  <si>
    <t>Daphne's ID: Sharp140720-101-007</t>
  </si>
  <si>
    <t>BUUN14_177</t>
  </si>
  <si>
    <t>Daphne's ID: Sharp140720-101-008</t>
  </si>
  <si>
    <t>BUUN14_178</t>
  </si>
  <si>
    <t>Daphne's ID: Sharp140720-101-009</t>
  </si>
  <si>
    <t>BUUN14_179</t>
  </si>
  <si>
    <t>Daphne's ID: Sharp140720-101-010</t>
  </si>
  <si>
    <t>BUUN14_180</t>
  </si>
  <si>
    <t>Daphne's ID: Sharp140720-101-011</t>
  </si>
  <si>
    <t>BUUN14_181</t>
  </si>
  <si>
    <t>Daphne's ID: Sharp140720-101-012</t>
  </si>
  <si>
    <t>BUUN14_182</t>
  </si>
  <si>
    <t>Daphne's ID: Sharp140720-101-013</t>
  </si>
  <si>
    <t>BUUN14_183</t>
  </si>
  <si>
    <t>Daphne's ID: Sharp140720-101-014</t>
  </si>
  <si>
    <t>BUUN14_184</t>
  </si>
  <si>
    <t>Daphne's ID: Sharp140720-101-015</t>
  </si>
  <si>
    <t>BUUN14_185</t>
  </si>
  <si>
    <t>Daphne's ID: Sharp140720-101-016</t>
  </si>
  <si>
    <t>BUUN14_186</t>
  </si>
  <si>
    <t>Daphne's ID: Sharp140720-101-017</t>
  </si>
  <si>
    <t>BUUN14_187</t>
  </si>
  <si>
    <t>Daphne's ID: Sharp140720-101-018</t>
  </si>
  <si>
    <t>BUUN14_188</t>
  </si>
  <si>
    <t>Daphne's ID: Sharp140720-101-019</t>
  </si>
  <si>
    <t>BUUN14_189</t>
  </si>
  <si>
    <t>Daphne's ID: Sharp140720-101-020</t>
  </si>
  <si>
    <t>BUUN14_190</t>
  </si>
  <si>
    <t>Daphne's ID: Sharp140720-101-021</t>
  </si>
  <si>
    <t>BUUN14_191</t>
  </si>
  <si>
    <t>Daphne's ID: Sharp140720-101-022</t>
  </si>
  <si>
    <t>BUUN14_192</t>
  </si>
  <si>
    <t>Daphne's ID: Sharp140720-101-023</t>
  </si>
  <si>
    <t>BUUN14_193</t>
  </si>
  <si>
    <t>Daphne's ID: Sharp140720-101-024</t>
  </si>
  <si>
    <t>BUUN14_194</t>
  </si>
  <si>
    <t>Daphne's ID: Sharp140720-101-025</t>
  </si>
  <si>
    <t>BUUN14_195</t>
  </si>
  <si>
    <t>Daphne's ID: Sharp140720-101-026</t>
  </si>
  <si>
    <t>BUUN14_196</t>
  </si>
  <si>
    <t>Daphne's ID: Sharp140720-101-027</t>
  </si>
  <si>
    <t>BUUN14_197</t>
  </si>
  <si>
    <t>Daphne's ID: Sharp140720-101-028</t>
  </si>
  <si>
    <t>BUUN14_198</t>
  </si>
  <si>
    <t>Daphne's ID: Sharp140720-101-029</t>
  </si>
  <si>
    <t>BUUN14_199</t>
  </si>
  <si>
    <t>Daphne's ID: Sharp140720-101-030</t>
  </si>
  <si>
    <t>BUUN14_200</t>
  </si>
  <si>
    <t>Daphne's ID: Sharp140720-101-031</t>
  </si>
  <si>
    <t>BUUN14_201</t>
  </si>
  <si>
    <t>Daphne's ID: Sharp140720-101-032</t>
  </si>
  <si>
    <t>BUUN14_202</t>
  </si>
  <si>
    <t>Daphne's ID: Sharp140720-101-033</t>
  </si>
  <si>
    <t>BUUN14_203</t>
  </si>
  <si>
    <t>Daphne's ID: Sharp140720-101-034</t>
  </si>
  <si>
    <t>BUUN14_204</t>
  </si>
  <si>
    <t>Daphne's ID: Sharp140720-101-035</t>
  </si>
  <si>
    <t>BUUN14_205</t>
  </si>
  <si>
    <t>Daphne's ID: Sharp140720-101-036</t>
  </si>
  <si>
    <t>BUUN14_206</t>
  </si>
  <si>
    <t>Daphne's ID: Sharp140720-101-037</t>
  </si>
  <si>
    <t>BUUN14_207</t>
  </si>
  <si>
    <t>Daphne's ID: Sharp140720-101-038</t>
  </si>
  <si>
    <t>BUUN14_208</t>
  </si>
  <si>
    <t>Daphne's ID: Sharp140720-101-039</t>
  </si>
  <si>
    <t>BUUN14_209</t>
  </si>
  <si>
    <t>Daphne's ID: Sharp140722-112-001</t>
  </si>
  <si>
    <t>BUUN14_210</t>
  </si>
  <si>
    <t>Daphne's ID: Sharp140722-112-002</t>
  </si>
  <si>
    <t>BUUN14_211</t>
  </si>
  <si>
    <t>Daphne's ID: Sharp140722-112-003</t>
  </si>
  <si>
    <t>BUUN14_212</t>
  </si>
  <si>
    <t>Daphne's ID: Sharp140722-112-004</t>
  </si>
  <si>
    <t>BUUN14_213</t>
  </si>
  <si>
    <t>Daphne's ID: Sharp140722-112-005</t>
  </si>
  <si>
    <t>BUUN14_214</t>
  </si>
  <si>
    <t>Daphne's ID: Sharp140722-112-006</t>
  </si>
  <si>
    <t>BUUN14_215</t>
  </si>
  <si>
    <t>Daphne's ID: Sharp140722-112-007</t>
  </si>
  <si>
    <t>BUUN14_216</t>
  </si>
  <si>
    <t>Daphne's ID: Sharp140722-112-008</t>
  </si>
  <si>
    <t>BUUN14_217</t>
  </si>
  <si>
    <t>Daphne's ID: Sharp140722-112-009</t>
  </si>
  <si>
    <t>BUUN14_218</t>
  </si>
  <si>
    <t>Daphne's ID: Sharp140722-112-010</t>
  </si>
  <si>
    <t>BUUN14_219</t>
  </si>
  <si>
    <t>Daphne's ID: Sharp140722-112-011</t>
  </si>
  <si>
    <t>BUUN14_220</t>
  </si>
  <si>
    <t>Daphne's ID: Sharp140722-112-012</t>
  </si>
  <si>
    <t>BUUN14_221</t>
  </si>
  <si>
    <t>Daphne's ID: Sharp140722-112-013</t>
  </si>
  <si>
    <t>BUUN14_222</t>
  </si>
  <si>
    <t>Daphne's ID: Sharp140722-112-014</t>
  </si>
  <si>
    <t>BUUN14_223</t>
  </si>
  <si>
    <t>Daphne's ID: Sharp140722-112-015</t>
  </si>
  <si>
    <t>BUUN14_224</t>
  </si>
  <si>
    <t>Daphne's ID: Sharp140722-112-016</t>
  </si>
  <si>
    <t>BUUN14_225</t>
  </si>
  <si>
    <t>Daphne's ID: Sharp140722-112-017</t>
  </si>
  <si>
    <t>BUUN14_226</t>
  </si>
  <si>
    <t>Daphne's ID: Sharp140722-112-018</t>
  </si>
  <si>
    <t>BUUN14_227</t>
  </si>
  <si>
    <t>Daphne's ID: Sharp140722-112-019</t>
  </si>
  <si>
    <t>BUUN14_228</t>
  </si>
  <si>
    <t>Daphne's ID: Sharp140722-112-020</t>
  </si>
  <si>
    <t>BUUN14_229</t>
  </si>
  <si>
    <t>Daphne's ID: Sharp140722-112-021</t>
  </si>
  <si>
    <t>BUUN14_230</t>
  </si>
  <si>
    <t>Daphne's ID: Sharp140722-112-022</t>
  </si>
  <si>
    <t>BUUN14_231</t>
  </si>
  <si>
    <t>Daphne's ID: Sharp140722-112-023</t>
  </si>
  <si>
    <t>BUUN14_232</t>
  </si>
  <si>
    <t>Daphne's ID: Sharp140722-112-024</t>
  </si>
  <si>
    <t>BUUN14_233</t>
  </si>
  <si>
    <t>Daphne's ID: Sharp140722-112-025</t>
  </si>
  <si>
    <t>BUUN14_234</t>
  </si>
  <si>
    <t>Daphne's ID: Sharp140722-112-026</t>
  </si>
  <si>
    <t>BUUN14_235</t>
  </si>
  <si>
    <t>Daphne's ID: Sharp140722-112-027</t>
  </si>
  <si>
    <t>BUUN14_236</t>
  </si>
  <si>
    <t>Daphne's ID: Sharp140722-112-028</t>
  </si>
  <si>
    <t>BUUN14_237</t>
  </si>
  <si>
    <t>Daphne's ID: Sharp140722-112-029</t>
  </si>
  <si>
    <t>BUUN14_238</t>
  </si>
  <si>
    <t>Daphne's ID: Sharp140722-112-030</t>
  </si>
  <si>
    <t>BUUN14_239</t>
  </si>
  <si>
    <t>Daphne's ID: Sharp140722-112-031</t>
  </si>
  <si>
    <t>BUUN14_240</t>
  </si>
  <si>
    <t>Daphne's ID: Sharp140722-112-032</t>
  </si>
  <si>
    <t>BUUN14_241</t>
  </si>
  <si>
    <t>Daphne's ID: Sharp140722-112-033</t>
  </si>
  <si>
    <t>BUUN14_242</t>
  </si>
  <si>
    <t>Daphne's ID: Sharp140722-112-034</t>
  </si>
  <si>
    <t>BUUN14_243</t>
  </si>
  <si>
    <t>Daphne's ID: Sharp140722-112-035</t>
  </si>
  <si>
    <t>BUUN14_244</t>
  </si>
  <si>
    <t>Daphne's ID: Sharp140722-112-036</t>
  </si>
  <si>
    <t>BUUN14_245</t>
  </si>
  <si>
    <t>Daphne's ID: Sharp140722-112-037</t>
  </si>
  <si>
    <t>BUUN14_246</t>
  </si>
  <si>
    <t>Daphne's ID: Sharp140722-112-038</t>
  </si>
  <si>
    <t>BUUN14_247</t>
  </si>
  <si>
    <t>Daphne's ID: Sharp140722-112-039</t>
  </si>
  <si>
    <t>BUUN14_248</t>
  </si>
  <si>
    <t>Daphne's ID: Sharp140722-112-040</t>
  </si>
  <si>
    <t>BUUN14_249</t>
  </si>
  <si>
    <t>Daphne's ID: Sharp140722-112-041</t>
  </si>
  <si>
    <t>APCL15_373033</t>
  </si>
  <si>
    <t>this fish was not originally entered on the datasheet, entered 4/25/2016</t>
  </si>
  <si>
    <t>APCL15_403855</t>
  </si>
  <si>
    <t>data was not originally entered, added 4/25/2016</t>
  </si>
  <si>
    <t>Correction</t>
  </si>
  <si>
    <t>Correction Message</t>
  </si>
  <si>
    <t>Correction Date</t>
  </si>
  <si>
    <t>Correction Editor</t>
  </si>
  <si>
    <t>Digested</t>
  </si>
  <si>
    <t>Extraction_ID_old</t>
  </si>
  <si>
    <t>E0001</t>
  </si>
  <si>
    <t>DNeasy</t>
  </si>
  <si>
    <t>aliquot: 0.0247</t>
  </si>
  <si>
    <t>PADE13_001E0001</t>
  </si>
  <si>
    <t>E0002</t>
  </si>
  <si>
    <t>aliquot: 0.0215</t>
  </si>
  <si>
    <t>PADE13_002E0002</t>
  </si>
  <si>
    <t>E0003</t>
  </si>
  <si>
    <t>aliquot: 0.0194</t>
  </si>
  <si>
    <t>PADE13_003E0003</t>
  </si>
  <si>
    <t>E0004</t>
  </si>
  <si>
    <t>aliquot: 0.0257</t>
  </si>
  <si>
    <t>PADE13_004E0004</t>
  </si>
  <si>
    <t>E0005</t>
  </si>
  <si>
    <t>aliquot: 0.0239</t>
  </si>
  <si>
    <t>PADE13_005E0005</t>
  </si>
  <si>
    <t>E0006</t>
  </si>
  <si>
    <t>Puregene</t>
  </si>
  <si>
    <t>aliquot: 0.0138</t>
  </si>
  <si>
    <t>PADE13_001E0006</t>
  </si>
  <si>
    <t>E0007</t>
  </si>
  <si>
    <t>aliquot: 0.0107</t>
  </si>
  <si>
    <t>PADE13_002E0007</t>
  </si>
  <si>
    <t>E0008</t>
  </si>
  <si>
    <t>aliquot: 0.0113</t>
  </si>
  <si>
    <t>PADE13_003E0008</t>
  </si>
  <si>
    <t>E0009</t>
  </si>
  <si>
    <t>aliquot: 0.0182</t>
  </si>
  <si>
    <t>PADE13_004E0009</t>
  </si>
  <si>
    <t>E0010</t>
  </si>
  <si>
    <t>aliquot: 0.0158</t>
  </si>
  <si>
    <t>PADE13_005E0010</t>
  </si>
  <si>
    <t>E0011</t>
  </si>
  <si>
    <t>no band , old extraction ID: APCL12_032E001 , aliquot: 0.0167</t>
  </si>
  <si>
    <t>APCL12_032E0011</t>
  </si>
  <si>
    <t>E0012</t>
  </si>
  <si>
    <t>Very faint band , old extraction ID: APCL12_033E002 , aliquot: 0.024</t>
  </si>
  <si>
    <t>APCL12_033E0012</t>
  </si>
  <si>
    <t>E0013</t>
  </si>
  <si>
    <t>no band , old extraction ID: APCL12_034E003 , aliquot: 0.0197</t>
  </si>
  <si>
    <t>APCL12_034E0013</t>
  </si>
  <si>
    <t>E0014</t>
  </si>
  <si>
    <t>no band , old extraction ID: APCL12_035E004 , aliquot: 0.0201</t>
  </si>
  <si>
    <t>APCL12_035E0014</t>
  </si>
  <si>
    <t>E0015</t>
  </si>
  <si>
    <t>Very faint band , old extraction ID: APCL12_036E005 , aliquot: 0.0169</t>
  </si>
  <si>
    <t>APCL12_036E0015</t>
  </si>
  <si>
    <t>E0016</t>
  </si>
  <si>
    <t>Very faint band , old extraction ID: APCL12_037E006 , aliquot: 0.0137</t>
  </si>
  <si>
    <t>APCL12_037E0016</t>
  </si>
  <si>
    <t>E0017</t>
  </si>
  <si>
    <t>Very faint band , old extraction ID: APCL12_038E007 , aliquot: 0.0116</t>
  </si>
  <si>
    <t>APCL12_038E0017</t>
  </si>
  <si>
    <t>E0018</t>
  </si>
  <si>
    <t>faint band , old extraction ID: APCL12_039E008 , aliquot: 0.0154</t>
  </si>
  <si>
    <t>APCL12_039E0018</t>
  </si>
  <si>
    <t>E0019</t>
  </si>
  <si>
    <t>faint band , old extraction ID: APCL12_040E009 , aliquot: 0.018</t>
  </si>
  <si>
    <t>APCL12_040E0019</t>
  </si>
  <si>
    <t>E0020</t>
  </si>
  <si>
    <t>faint band , old extraction ID: APCL12_041E010 , aliquot: 0.0126</t>
  </si>
  <si>
    <t>APCL12_041E0020</t>
  </si>
  <si>
    <t>E0021</t>
  </si>
  <si>
    <t>Agencourt</t>
  </si>
  <si>
    <t>old extraction ID: PADE13_006E015 , aliquot: 0.021</t>
  </si>
  <si>
    <t>PADE13_006E0021</t>
  </si>
  <si>
    <t>E0022</t>
  </si>
  <si>
    <t>old extraction ID: PADE13_011E016 , aliquot: 0.03</t>
  </si>
  <si>
    <t>PADE13_011E0022</t>
  </si>
  <si>
    <t>E0023</t>
  </si>
  <si>
    <t>old extraction ID: PADE13_012E017 , aliquot: 0.0264</t>
  </si>
  <si>
    <t>PADE13_012E0023</t>
  </si>
  <si>
    <t>E0024</t>
  </si>
  <si>
    <t>old extraction ID: PADE13_013E018 , aliquot: 0.0288</t>
  </si>
  <si>
    <t>PADE13_013E0024</t>
  </si>
  <si>
    <t>E0025</t>
  </si>
  <si>
    <t>MagMax</t>
  </si>
  <si>
    <t>too low to detect</t>
  </si>
  <si>
    <t>old extraction ID: PADE13_007E011 , aliquot: 0.0174</t>
  </si>
  <si>
    <t>PADE13_007E0025</t>
  </si>
  <si>
    <t>E0026</t>
  </si>
  <si>
    <t>old extraction ID: PADE13_008E012 , aliquot: 0.0124</t>
  </si>
  <si>
    <t>PADE13_008E0026</t>
  </si>
  <si>
    <t>E0027</t>
  </si>
  <si>
    <t>old extraction ID: PADE13_009E013 , aliquot: 0.014</t>
  </si>
  <si>
    <t>PADE13_009E0027</t>
  </si>
  <si>
    <t>E0028</t>
  </si>
  <si>
    <t>old extraction ID: PADE13_010E014 , aliquot: 0.0133</t>
  </si>
  <si>
    <t>PADE13_010E0028</t>
  </si>
  <si>
    <t>E0029</t>
  </si>
  <si>
    <t>no band , old extraction ID: APCL12_042E011 , aliquot: 0.0132</t>
  </si>
  <si>
    <t>APCL12_042E0029</t>
  </si>
  <si>
    <t>E0030</t>
  </si>
  <si>
    <t>no band , old extraction ID: APCL12_043E012 , aliquot: 0.0122</t>
  </si>
  <si>
    <t>APCL12_043E0030</t>
  </si>
  <si>
    <t>E0031</t>
  </si>
  <si>
    <t>no band , old extraction ID: APCL12_044E013 , aliquot: 0.0106</t>
  </si>
  <si>
    <t>APCL12_044E0031</t>
  </si>
  <si>
    <t>E0032</t>
  </si>
  <si>
    <t>no band , old extraction ID: APCL12_045E014 , aliquot: 0.0116</t>
  </si>
  <si>
    <t>APCL12_045E0032</t>
  </si>
  <si>
    <t>E0033</t>
  </si>
  <si>
    <t>Smear , old extraction ID: APCL12_046E015 , aliquot: 0.0158</t>
  </si>
  <si>
    <t>APCL12_046E0033</t>
  </si>
  <si>
    <t>E0034</t>
  </si>
  <si>
    <t>Smear , old extraction ID: APCL12_048E016 , aliquot: 0.03</t>
  </si>
  <si>
    <t>APCL12_048E0034</t>
  </si>
  <si>
    <t>E0035</t>
  </si>
  <si>
    <t>Smear , old extraction ID: APCL12_050E017 , aliquot: 0.0237</t>
  </si>
  <si>
    <t>APCL12_050E0035</t>
  </si>
  <si>
    <t>E0036</t>
  </si>
  <si>
    <t>Smear , old extraction ID: APCL12_051E018 , aliquot: 0.037</t>
  </si>
  <si>
    <t>APCL12_051E0036</t>
  </si>
  <si>
    <t>E0037</t>
  </si>
  <si>
    <t>used up , old extraction ID: SPSO13_001E001 , aliquot: 0.0228</t>
  </si>
  <si>
    <t>SPSO13_001E0037</t>
  </si>
  <si>
    <t>E0038</t>
  </si>
  <si>
    <t>used up , old extraction ID: SPSO13_002E002 , aliquot: 0.0176</t>
  </si>
  <si>
    <t>SPSO13_002E0038</t>
  </si>
  <si>
    <t>E0039</t>
  </si>
  <si>
    <t>old extraction ID: SPSO13_003E003 , aliquot: 0.0293</t>
  </si>
  <si>
    <t>SPSO13_003E0039</t>
  </si>
  <si>
    <t>E0040</t>
  </si>
  <si>
    <t>old extraction ID: SPSO13_004E004 , aliquot: 0.0291</t>
  </si>
  <si>
    <t>SPSO13_004E0040</t>
  </si>
  <si>
    <t>E0041</t>
  </si>
  <si>
    <t>old extraction ID: SPSO13_005E005 , aliquot: 0.0207</t>
  </si>
  <si>
    <t>SPSO13_005E0041</t>
  </si>
  <si>
    <t>E0042</t>
  </si>
  <si>
    <t>used up , old extraction ID: SPSO13_001E006 , aliquot: 0.024</t>
  </si>
  <si>
    <t>SPSO13_001E0042</t>
  </si>
  <si>
    <t>E0043</t>
  </si>
  <si>
    <t>old extraction ID: SPSO13_002E007 , aliquot: 0.0144</t>
  </si>
  <si>
    <t>SPSO13_002E0043</t>
  </si>
  <si>
    <t>E0044</t>
  </si>
  <si>
    <t>old extraction ID: SPSO13_003E008 , aliquot: 0.017</t>
  </si>
  <si>
    <t>SPSO13_003E0044</t>
  </si>
  <si>
    <t>E0045</t>
  </si>
  <si>
    <t>old extraction ID: SPSO13_004E009 , aliquot: 0.0245</t>
  </si>
  <si>
    <t>SPSO13_004E0045</t>
  </si>
  <si>
    <t>E0046</t>
  </si>
  <si>
    <t>old extraction ID: SPSO13_005E010 , aliquot: 0.0226</t>
  </si>
  <si>
    <t>SPSO13_005E0046</t>
  </si>
  <si>
    <t>E0047</t>
  </si>
  <si>
    <t>bright band , old extraction ID: APCL12_001E019 , aliquot: 0.0035</t>
  </si>
  <si>
    <t>APCL12_001E0047</t>
  </si>
  <si>
    <t>E0048</t>
  </si>
  <si>
    <t>bright band , old extraction ID: APCL12_002E020 , aliquot: 0.0206</t>
  </si>
  <si>
    <t>APCL12_002E0048</t>
  </si>
  <si>
    <t>E0049</t>
  </si>
  <si>
    <t>faint band , old extraction ID: APCL12_003E021 , aliquot: 0.0151</t>
  </si>
  <si>
    <t>APCL12_003E0049</t>
  </si>
  <si>
    <t>E0050</t>
  </si>
  <si>
    <t>bright band , old extraction ID: APCL12_004E022 , aliquot: 0.0107</t>
  </si>
  <si>
    <t>APCL12_004E0050</t>
  </si>
  <si>
    <t>E0051</t>
  </si>
  <si>
    <t>Smear , old extraction ID: APCL12_005E023 , aliquot: 0.0162</t>
  </si>
  <si>
    <t>APCL12_005E0051</t>
  </si>
  <si>
    <t>E0052</t>
  </si>
  <si>
    <t>bright band , old extraction ID: APCL12_006E024</t>
  </si>
  <si>
    <t>APCL12_006E0052</t>
  </si>
  <si>
    <t>E0053</t>
  </si>
  <si>
    <t>Smear , old extraction ID: APCL12_007E025</t>
  </si>
  <si>
    <t>APCL12_007E0053</t>
  </si>
  <si>
    <t>E0054</t>
  </si>
  <si>
    <t>no band , old extraction ID: APCL12_008E026</t>
  </si>
  <si>
    <t>APCL12_008E0054</t>
  </si>
  <si>
    <t>E0055</t>
  </si>
  <si>
    <t>Smear , old extraction ID: APCL12_009E027</t>
  </si>
  <si>
    <t>APCL12_009E0055</t>
  </si>
  <si>
    <t>E0056</t>
  </si>
  <si>
    <t>Smear , old extraction ID: APCL12_010E028</t>
  </si>
  <si>
    <t>APCL12_010E0056</t>
  </si>
  <si>
    <t>E0057</t>
  </si>
  <si>
    <t>Smear , old extraction ID: APCL12_011E029</t>
  </si>
  <si>
    <t>APCL12_011E0057</t>
  </si>
  <si>
    <t>E0058</t>
  </si>
  <si>
    <t>Smear , old extraction ID: APCL12_012E030</t>
  </si>
  <si>
    <t>APCL12_012E0058</t>
  </si>
  <si>
    <t>E0059</t>
  </si>
  <si>
    <t>Smear , old extraction ID: APCL12_013E031</t>
  </si>
  <si>
    <t>APCL12_013E0059</t>
  </si>
  <si>
    <t>E0060</t>
  </si>
  <si>
    <t>Smear , old extraction ID: APCL12_014E032</t>
  </si>
  <si>
    <t>APCL12_014E0060</t>
  </si>
  <si>
    <t>E0061</t>
  </si>
  <si>
    <t>Smear , old extraction ID: APCL12_015E033</t>
  </si>
  <si>
    <t>APCL12_015E0061</t>
  </si>
  <si>
    <t>E0062</t>
  </si>
  <si>
    <t>Smear , old extraction ID: APCL12_016E034</t>
  </si>
  <si>
    <t>APCL12_016E0062</t>
  </si>
  <si>
    <t>E0063</t>
  </si>
  <si>
    <t>Smear , old extraction ID: APCL12_017E035</t>
  </si>
  <si>
    <t>APCL12_017E0063</t>
  </si>
  <si>
    <t>E0064</t>
  </si>
  <si>
    <t>Smear , old extraction ID: APCL12_018E036</t>
  </si>
  <si>
    <t>APCL12_018E0064</t>
  </si>
  <si>
    <t>E0065</t>
  </si>
  <si>
    <t>bright band , old extraction ID: APCL12_019E037</t>
  </si>
  <si>
    <t>APCL12_019E0065</t>
  </si>
  <si>
    <t>E0066</t>
  </si>
  <si>
    <t>Leaked Out , old extraction ID: APCL12_021E038</t>
  </si>
  <si>
    <t>APCL12_021E0066</t>
  </si>
  <si>
    <t>E0067</t>
  </si>
  <si>
    <t>old extraction ID: SPSO13_001E011 , aliquot: 0.0124</t>
  </si>
  <si>
    <t>SPSO13_001E0067</t>
  </si>
  <si>
    <t>E0068</t>
  </si>
  <si>
    <t>old extraction ID: SPSO13_002E012 , aliquot: 0.0215</t>
  </si>
  <si>
    <t>SPSO13_002E0068</t>
  </si>
  <si>
    <t>E0069</t>
  </si>
  <si>
    <t>old extraction ID: SPSO13_003E013 , aliquot: 0.0204</t>
  </si>
  <si>
    <t>SPSO13_003E0069</t>
  </si>
  <si>
    <t>E0070</t>
  </si>
  <si>
    <t>old extraction ID: SPSO13_004E014 , aliquot: 0.0305</t>
  </si>
  <si>
    <t>SPSO13_004E0070</t>
  </si>
  <si>
    <t>E0071</t>
  </si>
  <si>
    <t>old extraction ID: SPSO13_005E015 , aliquot: 0.0215</t>
  </si>
  <si>
    <t>SPSO13_005E0071</t>
  </si>
  <si>
    <t>E0072</t>
  </si>
  <si>
    <t>aliquot: 0.0401</t>
  </si>
  <si>
    <t>PADE13_001E0072</t>
  </si>
  <si>
    <t>E0073</t>
  </si>
  <si>
    <t>aliquot: 0.0236</t>
  </si>
  <si>
    <t>PADE13_001E0073</t>
  </si>
  <si>
    <t>E0074</t>
  </si>
  <si>
    <t>slight pigmentation to extract ,  , aliquot: 0.0151</t>
  </si>
  <si>
    <t>PADE13_001E0074</t>
  </si>
  <si>
    <t>E0075</t>
  </si>
  <si>
    <t>slight pigmentation to extract ,  , aliquot: 0.0124</t>
  </si>
  <si>
    <t>PADE13_002E0075</t>
  </si>
  <si>
    <t>E0076</t>
  </si>
  <si>
    <t>slight pigmentation to extract ,  , aliquot: 0.0179</t>
  </si>
  <si>
    <t>PADE13_003E0076</t>
  </si>
  <si>
    <t>E0077</t>
  </si>
  <si>
    <t>slight cloudy pigmentation to extract ,  , aliquot: 0.0119</t>
  </si>
  <si>
    <t>PADE13_001E0077</t>
  </si>
  <si>
    <t>E0078</t>
  </si>
  <si>
    <t>slight cloudy pigmentation to extract ,  , aliquot: 0.016</t>
  </si>
  <si>
    <t>PADE13_003E0078</t>
  </si>
  <si>
    <t>E0079</t>
  </si>
  <si>
    <t>slight cloudy pigmentation to extract ,  , aliquot: 0.0158</t>
  </si>
  <si>
    <t>PADE13_003E0079</t>
  </si>
  <si>
    <t>E0080</t>
  </si>
  <si>
    <t>too low to detect on gel - skipped EtOH step , aliquot: 0.0199</t>
  </si>
  <si>
    <t>PADE14_001E0080</t>
  </si>
  <si>
    <t>E0081</t>
  </si>
  <si>
    <t>too low to detect on gel - skipped EtOH step , aliquot: 0.0125</t>
  </si>
  <si>
    <t>PADE14_002E0081</t>
  </si>
  <si>
    <t>E0082</t>
  </si>
  <si>
    <t>too low to detect on gel - skipped EtOH step , aliquot: 0.0166</t>
  </si>
  <si>
    <t>PADE14_002E0082</t>
  </si>
  <si>
    <t>E0083</t>
  </si>
  <si>
    <t>small fragment size on gel , aliquot: 0.0126</t>
  </si>
  <si>
    <t>PADE14_001E0083</t>
  </si>
  <si>
    <t>E0084</t>
  </si>
  <si>
    <t>small fragment size on gel , aliquot: 0.0162</t>
  </si>
  <si>
    <t>PADE14_001E0084</t>
  </si>
  <si>
    <t>E0085</t>
  </si>
  <si>
    <t>small fragment size on gel , aliquot: 0.0105</t>
  </si>
  <si>
    <t>PADE14_002E0085</t>
  </si>
  <si>
    <t>E0086</t>
  </si>
  <si>
    <t>2hr lysation step , aliquot: 0.0196</t>
  </si>
  <si>
    <t>PADE14_001E0086</t>
  </si>
  <si>
    <t>E0087</t>
  </si>
  <si>
    <t>2hr lysation step , aliquot: 0.0131</t>
  </si>
  <si>
    <t>PADE14_001E0087</t>
  </si>
  <si>
    <t>E0088</t>
  </si>
  <si>
    <t>2hr lysation step , aliquot: 0.015</t>
  </si>
  <si>
    <t>PADE14_002E0088</t>
  </si>
  <si>
    <t>E0089</t>
  </si>
  <si>
    <t>2hr lysation step , aliquot: 0.0157</t>
  </si>
  <si>
    <t>PADE14_001E0089</t>
  </si>
  <si>
    <t>E0090</t>
  </si>
  <si>
    <t>2hr lysation step , aliquot: 0.0145</t>
  </si>
  <si>
    <t>PADE14_002E0090</t>
  </si>
  <si>
    <t>E0091</t>
  </si>
  <si>
    <t>2hr lysation step , aliquot: 0.0134</t>
  </si>
  <si>
    <t>PADE14_002E0091</t>
  </si>
  <si>
    <t>E0092</t>
  </si>
  <si>
    <t>not lysed after 2 hrs. - went overnight , aliquot: 0.0143</t>
  </si>
  <si>
    <t>SPSO14_001E0092</t>
  </si>
  <si>
    <t>E0093</t>
  </si>
  <si>
    <t>not lysed after 2 hrs. - went overnight , aliquot: 0.017</t>
  </si>
  <si>
    <t>SPSO14_002E0093</t>
  </si>
  <si>
    <t>E0094</t>
  </si>
  <si>
    <t>not lysed after 2 hrs. - went overnight , aliquot: 0.0103</t>
  </si>
  <si>
    <t>SPSO14_003E0094</t>
  </si>
  <si>
    <t>E0095</t>
  </si>
  <si>
    <t>not lysed after 2 hrs. - went overnight , aliquot: 0.0196</t>
  </si>
  <si>
    <t>SPSO14_001E0095</t>
  </si>
  <si>
    <t>E0096</t>
  </si>
  <si>
    <t>not lysed after 2 hrs. - went overnight , aliquot: 0.0236</t>
  </si>
  <si>
    <t>SPSO14_002E0096</t>
  </si>
  <si>
    <t>E0097</t>
  </si>
  <si>
    <t>not lysed after 2 hrs. - went overnight , aliquot: 0.0194</t>
  </si>
  <si>
    <t>SPSO14_003E0097</t>
  </si>
  <si>
    <t>E0098</t>
  </si>
  <si>
    <t>2hr lysation step , aliquot: 0.0207</t>
  </si>
  <si>
    <t>PADE13_014E0098</t>
  </si>
  <si>
    <t>E0099</t>
  </si>
  <si>
    <t>2hr lysation step , aliquot: 0.0114</t>
  </si>
  <si>
    <t>PADE13_015E0099</t>
  </si>
  <si>
    <t>E0100</t>
  </si>
  <si>
    <t>2hr lysation step , aliquot: 0.0119</t>
  </si>
  <si>
    <t>PADE13_016E0100</t>
  </si>
  <si>
    <t>E0101</t>
  </si>
  <si>
    <t>2hr lysation step , aliquot: 0.0235</t>
  </si>
  <si>
    <t>PADE13_017E0101</t>
  </si>
  <si>
    <t>E0102</t>
  </si>
  <si>
    <t>2hr lysation step , aliquot: 0.0248</t>
  </si>
  <si>
    <t>PADE13_017E0102</t>
  </si>
  <si>
    <t>E0103</t>
  </si>
  <si>
    <t>2hr lysation step , aliquot: 0.0011</t>
  </si>
  <si>
    <t>PADE13_018E0103</t>
  </si>
  <si>
    <t>E0104</t>
  </si>
  <si>
    <t>aliquot: 0.0285</t>
  </si>
  <si>
    <t>PADE13_014E0104</t>
  </si>
  <si>
    <t>E0105</t>
  </si>
  <si>
    <t>aliquot: 0.0232</t>
  </si>
  <si>
    <t>PADE13_015E0105</t>
  </si>
  <si>
    <t>E0106</t>
  </si>
  <si>
    <t>aliquot: 0.0203</t>
  </si>
  <si>
    <t>PADE13_016E0106</t>
  </si>
  <si>
    <t>E0107</t>
  </si>
  <si>
    <t>aliquot: 0.0252</t>
  </si>
  <si>
    <t>PADE13_017E0107</t>
  </si>
  <si>
    <t>E0108</t>
  </si>
  <si>
    <t>aliquot: 0.0092</t>
  </si>
  <si>
    <t>PADE13_018E0108</t>
  </si>
  <si>
    <t>E0109</t>
  </si>
  <si>
    <t>aliquot: 0.0022</t>
  </si>
  <si>
    <t>PADE13_018E0109</t>
  </si>
  <si>
    <t>E0110</t>
  </si>
  <si>
    <t>aliquot: 0.018</t>
  </si>
  <si>
    <t>SPSO14_001E0110</t>
  </si>
  <si>
    <t>E0111</t>
  </si>
  <si>
    <t>aliquot: 0.0169</t>
  </si>
  <si>
    <t>SPSO14_002E0111</t>
  </si>
  <si>
    <t>E0112</t>
  </si>
  <si>
    <t>aliquot: 0.0248</t>
  </si>
  <si>
    <t>SPSO14_003E0112</t>
  </si>
  <si>
    <t>E0113</t>
  </si>
  <si>
    <t>SPSO14_004E0113</t>
  </si>
  <si>
    <t>E0114</t>
  </si>
  <si>
    <t>aliquot: 0.0217</t>
  </si>
  <si>
    <t>SPSO14_005E0114</t>
  </si>
  <si>
    <t>E0115</t>
  </si>
  <si>
    <t>aliquot: 0.0206</t>
  </si>
  <si>
    <t>SPSO14_006E0115</t>
  </si>
  <si>
    <t>E0116</t>
  </si>
  <si>
    <t>aliquot: 0.0231</t>
  </si>
  <si>
    <t>SPSO14_007E0116</t>
  </si>
  <si>
    <t>E0117</t>
  </si>
  <si>
    <t>aliquot: 0.0222</t>
  </si>
  <si>
    <t>SPSO14_008E0117</t>
  </si>
  <si>
    <t>E0118</t>
  </si>
  <si>
    <t>aliquot: 0.0097</t>
  </si>
  <si>
    <t>SPSO14_009E0118</t>
  </si>
  <si>
    <t>E0119</t>
  </si>
  <si>
    <t>aliquot: 0.0154</t>
  </si>
  <si>
    <t>SPSO14_010E0119</t>
  </si>
  <si>
    <t>E0120</t>
  </si>
  <si>
    <t>aliquot: 0.0216</t>
  </si>
  <si>
    <t>SPSO14_011E0120</t>
  </si>
  <si>
    <t>E0121</t>
  </si>
  <si>
    <t>aliquot: 0.0164</t>
  </si>
  <si>
    <t>SPSO14_012E0121</t>
  </si>
  <si>
    <t>E0122</t>
  </si>
  <si>
    <t>aliquot: 0.016</t>
  </si>
  <si>
    <t>SPSO14_013E0122</t>
  </si>
  <si>
    <t>E0123</t>
  </si>
  <si>
    <t>aliquot: 0.0163</t>
  </si>
  <si>
    <t>SPSO14_014E0123</t>
  </si>
  <si>
    <t>E0124</t>
  </si>
  <si>
    <t>aliquot: 0.0209</t>
  </si>
  <si>
    <t>SPSO14_015E0124</t>
  </si>
  <si>
    <t>E0125</t>
  </si>
  <si>
    <t>aliquot: 0.012</t>
  </si>
  <si>
    <t>SPSO14_016E0125</t>
  </si>
  <si>
    <t>E0126</t>
  </si>
  <si>
    <t>aliquot: 0.0167</t>
  </si>
  <si>
    <t>SPSO14_017E0126</t>
  </si>
  <si>
    <t>E0127</t>
  </si>
  <si>
    <t>bright band , aliquot: 0.0154</t>
  </si>
  <si>
    <t>8/5/2014, 8/20/2014</t>
  </si>
  <si>
    <t>APCL13_001E0127</t>
  </si>
  <si>
    <t>E0128</t>
  </si>
  <si>
    <t>faint band , aliquot: 0.0046; did not sequence well</t>
  </si>
  <si>
    <t>APCL13_002E0128</t>
  </si>
  <si>
    <t>E0129</t>
  </si>
  <si>
    <t>bright band , aliquot: 0.0079</t>
  </si>
  <si>
    <t>APCL13_003E0129</t>
  </si>
  <si>
    <t>E0130</t>
  </si>
  <si>
    <t>bright band , aliquot: 0.0173</t>
  </si>
  <si>
    <t>APCL13_004E0130</t>
  </si>
  <si>
    <t>E0131</t>
  </si>
  <si>
    <t>bright band , aliquot: 0.0145, 2015-10-07: no band</t>
  </si>
  <si>
    <t>8/5/2014, 8/20/2014, 10/7/2015</t>
  </si>
  <si>
    <t>APCL13_005E0131</t>
  </si>
  <si>
    <t>E0132</t>
  </si>
  <si>
    <t>bright band , aliquot: 0.0073</t>
  </si>
  <si>
    <t>APCL13_006E0132</t>
  </si>
  <si>
    <t>E0133</t>
  </si>
  <si>
    <t>bright band , aliquot: 0.0053</t>
  </si>
  <si>
    <t>APCL13_007E0133</t>
  </si>
  <si>
    <t>E0134</t>
  </si>
  <si>
    <t>bright band , aliquot: 0.0057</t>
  </si>
  <si>
    <t>APCL13_008E0134</t>
  </si>
  <si>
    <t>E0135</t>
  </si>
  <si>
    <t>bright band , aliquot: 0.0263</t>
  </si>
  <si>
    <t>APCL13_009E0135</t>
  </si>
  <si>
    <t>E0136</t>
  </si>
  <si>
    <t>bright band , aliquot: 0.0058</t>
  </si>
  <si>
    <t>APCL13_010E0136</t>
  </si>
  <si>
    <t>E0137</t>
  </si>
  <si>
    <t>bright band , aliquot: 0.0171</t>
  </si>
  <si>
    <t>APCL13_011E0137</t>
  </si>
  <si>
    <t>E0138</t>
  </si>
  <si>
    <t>bright band , aliquot: 0.0208</t>
  </si>
  <si>
    <t>APCL13_012E0138</t>
  </si>
  <si>
    <t>E0139</t>
  </si>
  <si>
    <t>bright band , aliquot: 0.0106</t>
  </si>
  <si>
    <t>APCL13_013E0139</t>
  </si>
  <si>
    <t>E0140</t>
  </si>
  <si>
    <t>bright band , aliquot: 0.0153</t>
  </si>
  <si>
    <t>APCL13_014E0140</t>
  </si>
  <si>
    <t>E0141</t>
  </si>
  <si>
    <t>Faint band, low [DNA], wait to digest, faint band ,  , aliquot: 0.0022</t>
  </si>
  <si>
    <t>8/5/2014, 8/20/2014, 8/28/2014</t>
  </si>
  <si>
    <t>APCL13_015E0141</t>
  </si>
  <si>
    <t>E0142</t>
  </si>
  <si>
    <t>Faint band, low [DNA], wait to digest, faint band ,  , aliquot: 0.003</t>
  </si>
  <si>
    <t>APCL13_016E0142</t>
  </si>
  <si>
    <t>E0143</t>
  </si>
  <si>
    <t>2015-10-02: cleaned extract was too high to quantify with HS qubit, old quant was 0.226; 2015-09-02: clean and quantify to see if can be digested; 2014-11-05: original quants were off by 0.1, adjusted; 2014-08-28: smear; 2014-08-20: smear</t>
  </si>
  <si>
    <t>tube</t>
  </si>
  <si>
    <t>APCL13_017E0143</t>
  </si>
  <si>
    <t>E0144</t>
  </si>
  <si>
    <t>Smear , aliquot: 0.0151</t>
  </si>
  <si>
    <t>APCL13_018E0144</t>
  </si>
  <si>
    <t>E0145</t>
  </si>
  <si>
    <t>Smear , aliquot: 0.0077</t>
  </si>
  <si>
    <t>APCL13_019E0145</t>
  </si>
  <si>
    <t>E0146</t>
  </si>
  <si>
    <t>Smear , aliquot: 0.0121</t>
  </si>
  <si>
    <t>APCL13_020E0146</t>
  </si>
  <si>
    <t>E0147</t>
  </si>
  <si>
    <t>Smear , aliquot: 0.0079</t>
  </si>
  <si>
    <t>APCL13_021E0147</t>
  </si>
  <si>
    <t>E0148</t>
  </si>
  <si>
    <t>Smear , aliquot: 0.0162</t>
  </si>
  <si>
    <t>APCL13_022E0148</t>
  </si>
  <si>
    <t>E0149</t>
  </si>
  <si>
    <t>Smear , aliquot: 0.0147</t>
  </si>
  <si>
    <t>APCL13_023E0149</t>
  </si>
  <si>
    <t>E0150</t>
  </si>
  <si>
    <t>Smear , aliquot: 0.0096</t>
  </si>
  <si>
    <t>APCL13_025E0150</t>
  </si>
  <si>
    <t>E0151</t>
  </si>
  <si>
    <t>DNeasy96</t>
  </si>
  <si>
    <t>2015-09-30: extraction is used up; Faint band, low [DNA], faint band , 2015-10-07: band</t>
  </si>
  <si>
    <t>8/28/2014, 10/7/2015</t>
  </si>
  <si>
    <t>tubes in fridge</t>
  </si>
  <si>
    <t>APCL13_026E0151</t>
  </si>
  <si>
    <t>E0152</t>
  </si>
  <si>
    <t>extraction is used up</t>
  </si>
  <si>
    <t>APCL13_027E0152</t>
  </si>
  <si>
    <t>E0153</t>
  </si>
  <si>
    <t>APCL13_028E0153</t>
  </si>
  <si>
    <t>E0154</t>
  </si>
  <si>
    <t>no band, low [DNA], wait to digest, no band, 2015-10-07: no band</t>
  </si>
  <si>
    <t>APCL13_029E0154</t>
  </si>
  <si>
    <t>E0155</t>
  </si>
  <si>
    <t>APCL13_030E0155</t>
  </si>
  <si>
    <t>E0156</t>
  </si>
  <si>
    <t>2015-10-07: faint band</t>
  </si>
  <si>
    <t>APCL13_031E0156</t>
  </si>
  <si>
    <t>E0157</t>
  </si>
  <si>
    <t>APCL13_032E0157</t>
  </si>
  <si>
    <t>E0158</t>
  </si>
  <si>
    <t>APCL13_033E0158</t>
  </si>
  <si>
    <t>E0159</t>
  </si>
  <si>
    <t>APCL13_034E0159</t>
  </si>
  <si>
    <t>E0160</t>
  </si>
  <si>
    <t>APCL13_035E0160</t>
  </si>
  <si>
    <t>E0161</t>
  </si>
  <si>
    <t>APCL13_036E0161</t>
  </si>
  <si>
    <t>E0162</t>
  </si>
  <si>
    <t>2015-10-07: band</t>
  </si>
  <si>
    <t>APCL13_037E0162</t>
  </si>
  <si>
    <t>E0163</t>
  </si>
  <si>
    <t>APCL13_038E0163</t>
  </si>
  <si>
    <t>E0164</t>
  </si>
  <si>
    <t>APCL13_039E0164</t>
  </si>
  <si>
    <t>E0165</t>
  </si>
  <si>
    <t>2015-10-07: bright band</t>
  </si>
  <si>
    <t>APCL13_040E0165</t>
  </si>
  <si>
    <t>E0166</t>
  </si>
  <si>
    <t>APCL13_041E0166</t>
  </si>
  <si>
    <t>E0167</t>
  </si>
  <si>
    <t>2015-10-07: no band</t>
  </si>
  <si>
    <t>APCL13_042E0167</t>
  </si>
  <si>
    <t>E0168</t>
  </si>
  <si>
    <t>8/28/2014: no band, 7/14/2014: successful digest, has been ligated, 2015-10-07: no band</t>
  </si>
  <si>
    <t>APCL13_043E0168</t>
  </si>
  <si>
    <t>E0169</t>
  </si>
  <si>
    <t>2015-10-07: very faint band</t>
  </si>
  <si>
    <t>APCL13_044E0169</t>
  </si>
  <si>
    <t>E0170</t>
  </si>
  <si>
    <t>APCL13_045E0170</t>
  </si>
  <si>
    <t>E0171</t>
  </si>
  <si>
    <t>APCL13_046E0171</t>
  </si>
  <si>
    <t>E0172</t>
  </si>
  <si>
    <t>APCL13_047E0172</t>
  </si>
  <si>
    <t>E0173</t>
  </si>
  <si>
    <t>APCL13_048E0173</t>
  </si>
  <si>
    <t>E0174</t>
  </si>
  <si>
    <t>APCL13_049E0174</t>
  </si>
  <si>
    <t>E0175</t>
  </si>
  <si>
    <t>APCL13_050E0175</t>
  </si>
  <si>
    <t>E0176</t>
  </si>
  <si>
    <t>Visible, band, 2015-10-07: no band</t>
  </si>
  <si>
    <t>APCL13_051E0176</t>
  </si>
  <si>
    <t>E0177</t>
  </si>
  <si>
    <t>APCL13_052E0177</t>
  </si>
  <si>
    <t>E0178</t>
  </si>
  <si>
    <t>bright, bright band, 2015-10-07: very faint band</t>
  </si>
  <si>
    <t>APCL13_053E0178</t>
  </si>
  <si>
    <t>E0179</t>
  </si>
  <si>
    <t>APCL13_054E0179</t>
  </si>
  <si>
    <t>E0180</t>
  </si>
  <si>
    <t>APCL13_055E0180</t>
  </si>
  <si>
    <t>E0181</t>
  </si>
  <si>
    <t>bright, bright band</t>
  </si>
  <si>
    <t>APCL13_056E0181</t>
  </si>
  <si>
    <t>E0182</t>
  </si>
  <si>
    <t>2015-09-30: extraction is used up; bright, bright band</t>
  </si>
  <si>
    <t>APCL13_057E0182</t>
  </si>
  <si>
    <t>E0183</t>
  </si>
  <si>
    <t>APCL13_058E0183</t>
  </si>
  <si>
    <t>E0184</t>
  </si>
  <si>
    <t>APCL13_059E0184</t>
  </si>
  <si>
    <t>E0185</t>
  </si>
  <si>
    <t>APCL13_060E0185</t>
  </si>
  <si>
    <t>E0186</t>
  </si>
  <si>
    <t>bright, bright band, 2015-10-07: VERY faint band</t>
  </si>
  <si>
    <t>APCL13_061E0186</t>
  </si>
  <si>
    <t>E0187</t>
  </si>
  <si>
    <t>APCL13_062E0187</t>
  </si>
  <si>
    <t>E0188</t>
  </si>
  <si>
    <t>APCL13_063E0188</t>
  </si>
  <si>
    <t>E0189</t>
  </si>
  <si>
    <t>Faint, faint band, 2015-10-07: no band</t>
  </si>
  <si>
    <t>APCL13_064E0189</t>
  </si>
  <si>
    <t>E0190</t>
  </si>
  <si>
    <t>APCL13_065E0190</t>
  </si>
  <si>
    <t>E0191</t>
  </si>
  <si>
    <t>Very Faint, 7/1/2015 - not enough volume to clean for digest - MRS, 2015-10-07: no band</t>
  </si>
  <si>
    <t>APCL13_066E0191</t>
  </si>
  <si>
    <t>E0192</t>
  </si>
  <si>
    <t>APCL13_067E0192</t>
  </si>
  <si>
    <t>E0193</t>
  </si>
  <si>
    <t>Visible, band, 2015-10-07: VERY faint band</t>
  </si>
  <si>
    <t>APCL13_068E0193</t>
  </si>
  <si>
    <t>E0194</t>
  </si>
  <si>
    <t>failed extraction? , Very Faint, Very faint band, 2015-10-07: no band</t>
  </si>
  <si>
    <t>APCL13_069E0194</t>
  </si>
  <si>
    <t>E0195</t>
  </si>
  <si>
    <t>bright, bright band, 2015-10-07: no band</t>
  </si>
  <si>
    <t>APCL13_070E0195</t>
  </si>
  <si>
    <t>E0196</t>
  </si>
  <si>
    <t>APCL13_071E0196</t>
  </si>
  <si>
    <t>E0197</t>
  </si>
  <si>
    <t>APCL13_072E0197</t>
  </si>
  <si>
    <t>E0198</t>
  </si>
  <si>
    <t>APCL13_073E0198</t>
  </si>
  <si>
    <t>E0199</t>
  </si>
  <si>
    <t>2015-10-22 extraction is used up after adding to new digest; 2014-08-28: Faint, faint band, 2015-10-07: no band</t>
  </si>
  <si>
    <t>APCL13_074E0199</t>
  </si>
  <si>
    <t>E0200</t>
  </si>
  <si>
    <t>Visible, band, 2015-10-07: very faint band</t>
  </si>
  <si>
    <t>APCL13_075E0200</t>
  </si>
  <si>
    <t>E0201</t>
  </si>
  <si>
    <t>Very Faint, Very faint band, 2015-10-07: no band</t>
  </si>
  <si>
    <t>APCL13_076E0201</t>
  </si>
  <si>
    <t>E0202</t>
  </si>
  <si>
    <t>APCL13_077E0202</t>
  </si>
  <si>
    <t>E0203</t>
  </si>
  <si>
    <t>APCL13_078E0203</t>
  </si>
  <si>
    <t>E0204</t>
  </si>
  <si>
    <t>APCL13_079E0204</t>
  </si>
  <si>
    <t>E0205</t>
  </si>
  <si>
    <t>VIsible, band, 2015-10-07: no band</t>
  </si>
  <si>
    <t>APCL13_080E0205</t>
  </si>
  <si>
    <t>E0206</t>
  </si>
  <si>
    <t>APCL13_081E0206</t>
  </si>
  <si>
    <t>E0207</t>
  </si>
  <si>
    <t>bright, bright band, 2015-10-07: band</t>
  </si>
  <si>
    <t>APCL13_082E0207</t>
  </si>
  <si>
    <t>E0208</t>
  </si>
  <si>
    <t>APCL13_083E0208</t>
  </si>
  <si>
    <t>E0209</t>
  </si>
  <si>
    <t>APCL13_084E0209</t>
  </si>
  <si>
    <t>E0210</t>
  </si>
  <si>
    <t>8/29/2014, 10/7/2015</t>
  </si>
  <si>
    <t>APCL13_085E0210</t>
  </si>
  <si>
    <t>E0211</t>
  </si>
  <si>
    <t>APCL13_086E0211</t>
  </si>
  <si>
    <t>E0212</t>
  </si>
  <si>
    <t>APCL13_087E0212</t>
  </si>
  <si>
    <t>E0213</t>
  </si>
  <si>
    <t>APCL13_088E0213</t>
  </si>
  <si>
    <t>E0214</t>
  </si>
  <si>
    <t>APCL13_089E0214</t>
  </si>
  <si>
    <t>E0215</t>
  </si>
  <si>
    <t>APCL13_090E0215</t>
  </si>
  <si>
    <t>E0216</t>
  </si>
  <si>
    <t>APCL13_091E0216</t>
  </si>
  <si>
    <t>E0217</t>
  </si>
  <si>
    <t>APCL13_092E0217</t>
  </si>
  <si>
    <t>E0218</t>
  </si>
  <si>
    <t>2015-10-22: extraction is used up after adding to new digest; 2014-08-29: Very faint band, 2015-10-07: no band</t>
  </si>
  <si>
    <t>APCL13_093E0218</t>
  </si>
  <si>
    <t>E0219</t>
  </si>
  <si>
    <t>Very faint band, 7/1/2015 - not enough volume to clean for digest - MRS, 2015-10-07: no band</t>
  </si>
  <si>
    <t>APCL13_094E0219</t>
  </si>
  <si>
    <t>E0220</t>
  </si>
  <si>
    <t>APCL13_095E0220</t>
  </si>
  <si>
    <t>E0221</t>
  </si>
  <si>
    <t>2015-10-02: cleaned extract still too low to digest; 2015-09-02: clean and quanitfy to see if can be digested; 2014-08-29: no band</t>
  </si>
  <si>
    <t>APCL13_096E0221</t>
  </si>
  <si>
    <t>E0222</t>
  </si>
  <si>
    <t>Smear, Smear, 2015-10-07: no band</t>
  </si>
  <si>
    <t>APCL13_097E0222</t>
  </si>
  <si>
    <t>E0223</t>
  </si>
  <si>
    <t>APCL13_098E0223</t>
  </si>
  <si>
    <t>E0224</t>
  </si>
  <si>
    <t>2015-10-22: extraction is used up after adding to new digest; 2014-08-29: faint band, 2015-10-07: no band</t>
  </si>
  <si>
    <t>APCL13_099E0224</t>
  </si>
  <si>
    <t>E0225</t>
  </si>
  <si>
    <t>APCL13_100E0225</t>
  </si>
  <si>
    <t>E0226</t>
  </si>
  <si>
    <t>APCL13_101E0226</t>
  </si>
  <si>
    <t>E0227</t>
  </si>
  <si>
    <t>Visible, band, 2015-10-07: faint band</t>
  </si>
  <si>
    <t>APCL13_102E0227</t>
  </si>
  <si>
    <t>E0228</t>
  </si>
  <si>
    <t>APCL13_103E0228</t>
  </si>
  <si>
    <t>E0229</t>
  </si>
  <si>
    <t>VIsible, band</t>
  </si>
  <si>
    <t>APCL13_104E0229</t>
  </si>
  <si>
    <t>E0230</t>
  </si>
  <si>
    <t>APCL13_105E0230</t>
  </si>
  <si>
    <t>E0231</t>
  </si>
  <si>
    <t>APCL13_106E0231</t>
  </si>
  <si>
    <t>E0232</t>
  </si>
  <si>
    <t>APCL13_107E0232</t>
  </si>
  <si>
    <t>E0233</t>
  </si>
  <si>
    <t>APCL13_108E0233</t>
  </si>
  <si>
    <t>E0234</t>
  </si>
  <si>
    <t>APCL13_109E0234</t>
  </si>
  <si>
    <t>E0235</t>
  </si>
  <si>
    <t>APCL13_110E0235</t>
  </si>
  <si>
    <t>E0236</t>
  </si>
  <si>
    <t>APCL13_111E0236</t>
  </si>
  <si>
    <t>E0237</t>
  </si>
  <si>
    <t>Faint, faint band, 2015-10-07: faint band</t>
  </si>
  <si>
    <t>APCL13_112E0237</t>
  </si>
  <si>
    <t>E0238</t>
  </si>
  <si>
    <t>Very Faint, Very faint band, 2015-10-07: faint band</t>
  </si>
  <si>
    <t>APCL13_113E0238</t>
  </si>
  <si>
    <t>E0239</t>
  </si>
  <si>
    <t>APCL13_114E0239</t>
  </si>
  <si>
    <t>E0240</t>
  </si>
  <si>
    <t>APCL13_115E0240</t>
  </si>
  <si>
    <t>E0241</t>
  </si>
  <si>
    <t>2015-10-22: extraction is used up after adding to new digest; 2014-08-29: no band, 2015-10-07: no band</t>
  </si>
  <si>
    <t>APCL13_116E0241</t>
  </si>
  <si>
    <t>E0242</t>
  </si>
  <si>
    <t>APCL13_117E0242</t>
  </si>
  <si>
    <t>E0243</t>
  </si>
  <si>
    <t>APCL13_118E0243</t>
  </si>
  <si>
    <t>E0244</t>
  </si>
  <si>
    <t>APCL13_119E0244</t>
  </si>
  <si>
    <t>E0245</t>
  </si>
  <si>
    <t>APCL13_120E0245</t>
  </si>
  <si>
    <t>E0246</t>
  </si>
  <si>
    <t>APCL13_121E0246</t>
  </si>
  <si>
    <t>E0247</t>
  </si>
  <si>
    <t>2015-10-22: extraction is used up after adding to new digest; 2014-08-29: bright band</t>
  </si>
  <si>
    <t>APCL13_122E0247</t>
  </si>
  <si>
    <t>E0248</t>
  </si>
  <si>
    <t>Visible, band</t>
  </si>
  <si>
    <t>APCL13_123E0248</t>
  </si>
  <si>
    <t>E0249</t>
  </si>
  <si>
    <t>APCL13_124E0249</t>
  </si>
  <si>
    <t>E0250</t>
  </si>
  <si>
    <t>APCL13_125E0250</t>
  </si>
  <si>
    <t>E0251</t>
  </si>
  <si>
    <t>APCL13_126E0251</t>
  </si>
  <si>
    <t>E0252</t>
  </si>
  <si>
    <t>APCL13_127E0252</t>
  </si>
  <si>
    <t>E0253</t>
  </si>
  <si>
    <t>APCL13_128E0253</t>
  </si>
  <si>
    <t>E0254</t>
  </si>
  <si>
    <t>2015-10-22: extraction is used up; 2014-08-29: bright band</t>
  </si>
  <si>
    <t>APCL13_129E0254</t>
  </si>
  <si>
    <t>E0255</t>
  </si>
  <si>
    <t>APCL13_130E0255</t>
  </si>
  <si>
    <t>E0256</t>
  </si>
  <si>
    <t>APCL13_131E0256</t>
  </si>
  <si>
    <t>E0257</t>
  </si>
  <si>
    <t>APCL13_132E0257</t>
  </si>
  <si>
    <t>E0258</t>
  </si>
  <si>
    <t>APCL13_133E0258</t>
  </si>
  <si>
    <t>E0259</t>
  </si>
  <si>
    <t>Faint, faint band</t>
  </si>
  <si>
    <t>APCL13_134E0259</t>
  </si>
  <si>
    <t>E0260</t>
  </si>
  <si>
    <t>APCL13_135E0260</t>
  </si>
  <si>
    <t>E0261</t>
  </si>
  <si>
    <t>APCL13_136E0261</t>
  </si>
  <si>
    <t>E0262</t>
  </si>
  <si>
    <t>2015-10-22: extraction is used up; 2014-08-29: faint band</t>
  </si>
  <si>
    <t>APCL13_137E0262</t>
  </si>
  <si>
    <t>E0263</t>
  </si>
  <si>
    <t>APCL13_138E0263</t>
  </si>
  <si>
    <t>E0264</t>
  </si>
  <si>
    <t>8/29/2014: no band, 7/14/2014: successful digest, has been ligated</t>
  </si>
  <si>
    <t>APCL13_139E0264</t>
  </si>
  <si>
    <t>E0265</t>
  </si>
  <si>
    <t>failed extraction? , no band, no band</t>
  </si>
  <si>
    <t>APCL13_140E0265</t>
  </si>
  <si>
    <t>E0266</t>
  </si>
  <si>
    <t>failed extraction? , Very Faint, Very faint band</t>
  </si>
  <si>
    <t>APCL13_141E0266</t>
  </si>
  <si>
    <t>E0267</t>
  </si>
  <si>
    <t>Visible band, 7/1/2015 - not enough volume to clean for digest - MRS</t>
  </si>
  <si>
    <t>APCL13_142E0267</t>
  </si>
  <si>
    <t>E0268</t>
  </si>
  <si>
    <t>Very Faint, Very faint band</t>
  </si>
  <si>
    <t>APCL13_143E0268</t>
  </si>
  <si>
    <t>E0269</t>
  </si>
  <si>
    <t>APCL13_144E0269</t>
  </si>
  <si>
    <t>E0270</t>
  </si>
  <si>
    <t>APCL13_145E0270</t>
  </si>
  <si>
    <t>E0271</t>
  </si>
  <si>
    <t>APCL13_146E0271</t>
  </si>
  <si>
    <t>E0272</t>
  </si>
  <si>
    <t>APCL13_147E0272</t>
  </si>
  <si>
    <t>E0273</t>
  </si>
  <si>
    <t>APCL13_148E0273</t>
  </si>
  <si>
    <t>E0274</t>
  </si>
  <si>
    <t>APCL13_149E0274</t>
  </si>
  <si>
    <t>E0275</t>
  </si>
  <si>
    <t>APCL13_150E0275</t>
  </si>
  <si>
    <t>E0276</t>
  </si>
  <si>
    <t>failed extraction? , Faint, faint band</t>
  </si>
  <si>
    <t>APCL13_151E0276</t>
  </si>
  <si>
    <t>E0277</t>
  </si>
  <si>
    <t>APCL13_152E0277</t>
  </si>
  <si>
    <t>E0278</t>
  </si>
  <si>
    <t>APCL13_153E0278</t>
  </si>
  <si>
    <t>E0279</t>
  </si>
  <si>
    <t>APCL13_154E0279</t>
  </si>
  <si>
    <t>E0280</t>
  </si>
  <si>
    <t>APCL13_155E0280</t>
  </si>
  <si>
    <t>E0281</t>
  </si>
  <si>
    <t>APCL13_156E0281</t>
  </si>
  <si>
    <t>E0282</t>
  </si>
  <si>
    <t>APCL13_157E0282</t>
  </si>
  <si>
    <t>E0283</t>
  </si>
  <si>
    <t>APCL13_158E0283</t>
  </si>
  <si>
    <t>E0284</t>
  </si>
  <si>
    <t>APCL13_159E0284</t>
  </si>
  <si>
    <t>E0285</t>
  </si>
  <si>
    <t>APCL13_160E0285</t>
  </si>
  <si>
    <t>E0286</t>
  </si>
  <si>
    <t>APCL13_161E0286</t>
  </si>
  <si>
    <t>E0287</t>
  </si>
  <si>
    <t>APCL13_162E0287</t>
  </si>
  <si>
    <t>E0288</t>
  </si>
  <si>
    <t>APCL13_163E0288</t>
  </si>
  <si>
    <t>E0289</t>
  </si>
  <si>
    <t>APCL13_164E0289</t>
  </si>
  <si>
    <t>E0290</t>
  </si>
  <si>
    <t>Smear, Smear</t>
  </si>
  <si>
    <t>APCL13_165E0290</t>
  </si>
  <si>
    <t>E0291</t>
  </si>
  <si>
    <t>APCL13_166E0291</t>
  </si>
  <si>
    <t>E0292</t>
  </si>
  <si>
    <t>APCL13_167E0292</t>
  </si>
  <si>
    <t>E0293</t>
  </si>
  <si>
    <t>APCL13_168E0293</t>
  </si>
  <si>
    <t>E0294</t>
  </si>
  <si>
    <t>APCL13_169E0294</t>
  </si>
  <si>
    <t>E0295</t>
  </si>
  <si>
    <t>APCL13_170E0295</t>
  </si>
  <si>
    <t>E0296</t>
  </si>
  <si>
    <t>APCL13_171E0296</t>
  </si>
  <si>
    <t>E0297</t>
  </si>
  <si>
    <t>APCL13_172E0297</t>
  </si>
  <si>
    <t>E0298</t>
  </si>
  <si>
    <t>APCL13_173E0298</t>
  </si>
  <si>
    <t>E0299</t>
  </si>
  <si>
    <t>APCL13_174E0299</t>
  </si>
  <si>
    <t>E0300</t>
  </si>
  <si>
    <t>APCL13_176E0300</t>
  </si>
  <si>
    <t>E0301</t>
  </si>
  <si>
    <t>APCL13_177E0301</t>
  </si>
  <si>
    <t>E0302</t>
  </si>
  <si>
    <t>APCL13_178E0302</t>
  </si>
  <si>
    <t>E0303</t>
  </si>
  <si>
    <t>APCL13_179E0303</t>
  </si>
  <si>
    <t>E0304</t>
  </si>
  <si>
    <t>APCL13_180E0304</t>
  </si>
  <si>
    <t>E0305</t>
  </si>
  <si>
    <t>bright Line w/ Smear, bright band w/ Smear</t>
  </si>
  <si>
    <t>APCL13_181E0305</t>
  </si>
  <si>
    <t>E0306</t>
  </si>
  <si>
    <t>APCL13_182E0306</t>
  </si>
  <si>
    <t>E0307</t>
  </si>
  <si>
    <t>failed extraction? , Visible, band</t>
  </si>
  <si>
    <t>APCL13_183E0307</t>
  </si>
  <si>
    <t>E0308</t>
  </si>
  <si>
    <t>APCL13_184E0308</t>
  </si>
  <si>
    <t>E0309</t>
  </si>
  <si>
    <t>APCL13_185E0309</t>
  </si>
  <si>
    <t>E0310</t>
  </si>
  <si>
    <t>Visible Line w/ Smear, band w/ Smear</t>
  </si>
  <si>
    <t>APCL13_186E0310</t>
  </si>
  <si>
    <t>E0311</t>
  </si>
  <si>
    <t>APCL13_187E0311</t>
  </si>
  <si>
    <t>E0312</t>
  </si>
  <si>
    <t>APCL13_188E0312</t>
  </si>
  <si>
    <t>E0313</t>
  </si>
  <si>
    <t>APCL13_189E0313</t>
  </si>
  <si>
    <t>E0314</t>
  </si>
  <si>
    <t>APCL13_190E0314</t>
  </si>
  <si>
    <t>E0315</t>
  </si>
  <si>
    <t>APCL13_191E0315</t>
  </si>
  <si>
    <t>E0316</t>
  </si>
  <si>
    <t>APCL13_192E0316</t>
  </si>
  <si>
    <t>E0317</t>
  </si>
  <si>
    <t>APCL13_193E0317</t>
  </si>
  <si>
    <t>E0318</t>
  </si>
  <si>
    <t>APCL13_194E0318</t>
  </si>
  <si>
    <t>E0319</t>
  </si>
  <si>
    <t>APCL13_195E0319</t>
  </si>
  <si>
    <t>E0320</t>
  </si>
  <si>
    <t>APCL13_196E0320</t>
  </si>
  <si>
    <t>E0321</t>
  </si>
  <si>
    <t>APCL13_197E0321</t>
  </si>
  <si>
    <t>E0322</t>
  </si>
  <si>
    <t>APCL13_199E0322</t>
  </si>
  <si>
    <t>E0323</t>
  </si>
  <si>
    <t>APCL13_200E0323</t>
  </si>
  <si>
    <t>E0324</t>
  </si>
  <si>
    <t>APCL13_201E0324</t>
  </si>
  <si>
    <t>E0325</t>
  </si>
  <si>
    <t>APCL13_202E0325</t>
  </si>
  <si>
    <t>E0326</t>
  </si>
  <si>
    <t>APCL13_203E0326</t>
  </si>
  <si>
    <t>E0327</t>
  </si>
  <si>
    <t>2015-10-22: extraction is used up after adding to new digest; 2014-09-04: faint band</t>
  </si>
  <si>
    <t>APCL13_204E0327</t>
  </si>
  <si>
    <t>E0328</t>
  </si>
  <si>
    <t>APCL13_205E0328</t>
  </si>
  <si>
    <t>E0329</t>
  </si>
  <si>
    <t>APCL13_206E0329</t>
  </si>
  <si>
    <t>E0330</t>
  </si>
  <si>
    <t>APCL13_207E0330</t>
  </si>
  <si>
    <t>E0331</t>
  </si>
  <si>
    <t>APCL13_208E0331</t>
  </si>
  <si>
    <t>E0332</t>
  </si>
  <si>
    <t>APCL13_209E0332</t>
  </si>
  <si>
    <t>E0333</t>
  </si>
  <si>
    <t>APCL13_210E0333</t>
  </si>
  <si>
    <t>E0334</t>
  </si>
  <si>
    <t>APCL13_211E0334</t>
  </si>
  <si>
    <t>E0335</t>
  </si>
  <si>
    <t>2015-08-21: digest well is empty, enough volume to redigest? already digested twice, Faint, faint band</t>
  </si>
  <si>
    <t>APCL13_212E0335</t>
  </si>
  <si>
    <t>E0336</t>
  </si>
  <si>
    <t>APCL13_213E0336</t>
  </si>
  <si>
    <t>E0337</t>
  </si>
  <si>
    <t>APCL13_214E0337</t>
  </si>
  <si>
    <t>E0338</t>
  </si>
  <si>
    <t>2015-08-21: digest well is empty, has been digested more than once, enough volume to redigest? Faint, faint band</t>
  </si>
  <si>
    <t>APCL13_215E0338</t>
  </si>
  <si>
    <t>E0339</t>
  </si>
  <si>
    <t>APCL13_216E0339</t>
  </si>
  <si>
    <t>E0340</t>
  </si>
  <si>
    <t>APCL13_217E0340</t>
  </si>
  <si>
    <t>E0341</t>
  </si>
  <si>
    <t>APCL13_218E0341</t>
  </si>
  <si>
    <t>E0342</t>
  </si>
  <si>
    <t>2015-10-22: extraction is used up</t>
  </si>
  <si>
    <t>APCL13_219E0342</t>
  </si>
  <si>
    <t>E0343</t>
  </si>
  <si>
    <t>Very Faint band</t>
  </si>
  <si>
    <t>APCL13_220E0343</t>
  </si>
  <si>
    <t>E0344</t>
  </si>
  <si>
    <t>No band</t>
  </si>
  <si>
    <t>APCL13_221E0344</t>
  </si>
  <si>
    <t>E0345</t>
  </si>
  <si>
    <t>Faint band</t>
  </si>
  <si>
    <t>APCL13_222E0345</t>
  </si>
  <si>
    <t>E0346</t>
  </si>
  <si>
    <t>APCL13_223E0346</t>
  </si>
  <si>
    <t>E0347</t>
  </si>
  <si>
    <t>APCL13_224E0347</t>
  </si>
  <si>
    <t>E0348</t>
  </si>
  <si>
    <t>APCL13_225E0348</t>
  </si>
  <si>
    <t>E0349</t>
  </si>
  <si>
    <t>APCL13_226E0349</t>
  </si>
  <si>
    <t>E0350</t>
  </si>
  <si>
    <t>APCL13_227E0350</t>
  </si>
  <si>
    <t>E0351</t>
  </si>
  <si>
    <t>APCL13_228E0351</t>
  </si>
  <si>
    <t>E0352</t>
  </si>
  <si>
    <t>APCL13_229E0352</t>
  </si>
  <si>
    <t>E0353</t>
  </si>
  <si>
    <t>APCL13_230E0353</t>
  </si>
  <si>
    <t>E0354</t>
  </si>
  <si>
    <t>Smear</t>
  </si>
  <si>
    <t>APCL13_231E0354</t>
  </si>
  <si>
    <t>E0355</t>
  </si>
  <si>
    <t>2015-10-22: extraction is used up; 2014-11-06: no band; 2014-09-14: no band</t>
  </si>
  <si>
    <t>9/4/2014, 11/6/2014</t>
  </si>
  <si>
    <t>APCL13_232E0355</t>
  </si>
  <si>
    <t>E0356</t>
  </si>
  <si>
    <t>APCL13_233E0356</t>
  </si>
  <si>
    <t>E0357</t>
  </si>
  <si>
    <t>band</t>
  </si>
  <si>
    <t>APCL13_234E0357</t>
  </si>
  <si>
    <t>E0358</t>
  </si>
  <si>
    <t>APCL13_235E0358</t>
  </si>
  <si>
    <t>E0359</t>
  </si>
  <si>
    <t>low # of reads, Smear</t>
  </si>
  <si>
    <t>APCL13_236E0359</t>
  </si>
  <si>
    <t>E0360</t>
  </si>
  <si>
    <t>APCL13_237E0360</t>
  </si>
  <si>
    <t>E0361</t>
  </si>
  <si>
    <t>APCL13_238E0361</t>
  </si>
  <si>
    <t>E0362</t>
  </si>
  <si>
    <t>APCL13_239E0362</t>
  </si>
  <si>
    <t>E0363</t>
  </si>
  <si>
    <t>APCL13_240E0363</t>
  </si>
  <si>
    <t>E0364</t>
  </si>
  <si>
    <t>APCL13_241E0364</t>
  </si>
  <si>
    <t>E0365</t>
  </si>
  <si>
    <t>APCL13_242E0365</t>
  </si>
  <si>
    <t>E0366</t>
  </si>
  <si>
    <t>APCL13_243E0366</t>
  </si>
  <si>
    <t>E0367</t>
  </si>
  <si>
    <t>APCL13_244E0367</t>
  </si>
  <si>
    <t>E0368</t>
  </si>
  <si>
    <t>APCL13_245E0368</t>
  </si>
  <si>
    <t>E0369</t>
  </si>
  <si>
    <t>APCL13_246E0369</t>
  </si>
  <si>
    <t>E0370</t>
  </si>
  <si>
    <t>APCL13_247E0370</t>
  </si>
  <si>
    <t>E0371</t>
  </si>
  <si>
    <t>APCL13_248E0371</t>
  </si>
  <si>
    <t>E0372</t>
  </si>
  <si>
    <t>APCL13_249E0372</t>
  </si>
  <si>
    <t>E0373</t>
  </si>
  <si>
    <t>APCL13_250E0373</t>
  </si>
  <si>
    <t>E0374</t>
  </si>
  <si>
    <t>APCL13_251E0374</t>
  </si>
  <si>
    <t>E0375</t>
  </si>
  <si>
    <t>APCL13_252E0375</t>
  </si>
  <si>
    <t>E0376</t>
  </si>
  <si>
    <t>APCL13_253E0376</t>
  </si>
  <si>
    <t>E0377</t>
  </si>
  <si>
    <t>APCL13_254E0377</t>
  </si>
  <si>
    <t>E0378</t>
  </si>
  <si>
    <t>APCL13_255E0378</t>
  </si>
  <si>
    <t>E0379</t>
  </si>
  <si>
    <t>APCL13_256E0379</t>
  </si>
  <si>
    <t>E0380</t>
  </si>
  <si>
    <t>APCL13_257E0380</t>
  </si>
  <si>
    <t>E0381</t>
  </si>
  <si>
    <t>APCL13_258E0381</t>
  </si>
  <si>
    <t>E0382</t>
  </si>
  <si>
    <t>APCL13_259E0382</t>
  </si>
  <si>
    <t>E0383</t>
  </si>
  <si>
    <t>APCL13_260E0383</t>
  </si>
  <si>
    <t>E0384</t>
  </si>
  <si>
    <t>APCL13_261E0384</t>
  </si>
  <si>
    <t>E0385</t>
  </si>
  <si>
    <t>APCL13_262E0385</t>
  </si>
  <si>
    <t>E0386</t>
  </si>
  <si>
    <t>APCL13_263E0386</t>
  </si>
  <si>
    <t>E0387</t>
  </si>
  <si>
    <t>APCL13_264E0387</t>
  </si>
  <si>
    <t>E0388</t>
  </si>
  <si>
    <t>APCL13_265E0388</t>
  </si>
  <si>
    <t>E0389</t>
  </si>
  <si>
    <t>APCL13_266E0389</t>
  </si>
  <si>
    <t>E0390</t>
  </si>
  <si>
    <t>APCL13_267E0390</t>
  </si>
  <si>
    <t>E0391</t>
  </si>
  <si>
    <t>APCL13_268E0391</t>
  </si>
  <si>
    <t>E0392</t>
  </si>
  <si>
    <t>APCL13_269E0392</t>
  </si>
  <si>
    <t>E0393</t>
  </si>
  <si>
    <t>APCL13_270E0393</t>
  </si>
  <si>
    <t>E0394</t>
  </si>
  <si>
    <t>APCL13_271E0394</t>
  </si>
  <si>
    <t>E0395</t>
  </si>
  <si>
    <t>APCL13_272E0395</t>
  </si>
  <si>
    <t>E0396</t>
  </si>
  <si>
    <t>APCL13_273E0396</t>
  </si>
  <si>
    <t>E0397</t>
  </si>
  <si>
    <t>APCL13_274E0397</t>
  </si>
  <si>
    <t>E0398</t>
  </si>
  <si>
    <t>APCL13_275E0398</t>
  </si>
  <si>
    <t>E0399</t>
  </si>
  <si>
    <t>APCL13_276E0399</t>
  </si>
  <si>
    <t>E0400</t>
  </si>
  <si>
    <t>APCL13_277E0400</t>
  </si>
  <si>
    <t>E0401</t>
  </si>
  <si>
    <t>APCL13_278E0401</t>
  </si>
  <si>
    <t>E0402</t>
  </si>
  <si>
    <t>APCL13_279E0402</t>
  </si>
  <si>
    <t>E0403</t>
  </si>
  <si>
    <t>APCL13_280E0403</t>
  </si>
  <si>
    <t>E0404</t>
  </si>
  <si>
    <t>very Faint band</t>
  </si>
  <si>
    <t>APCL13_281E0404</t>
  </si>
  <si>
    <t>E0405</t>
  </si>
  <si>
    <t>APCL13_282E0405</t>
  </si>
  <si>
    <t>E0406</t>
  </si>
  <si>
    <t>APCL13_283E0406</t>
  </si>
  <si>
    <t>E0407</t>
  </si>
  <si>
    <t>APCL13_284E0407</t>
  </si>
  <si>
    <t>E0408</t>
  </si>
  <si>
    <t>APCL13_285E0408</t>
  </si>
  <si>
    <t>E0409</t>
  </si>
  <si>
    <t>APCL13_286E0409</t>
  </si>
  <si>
    <t>E0410</t>
  </si>
  <si>
    <t>APCL13_287E0410</t>
  </si>
  <si>
    <t>E0411</t>
  </si>
  <si>
    <t>APCL13_288E0411</t>
  </si>
  <si>
    <t>E0412</t>
  </si>
  <si>
    <t>APCL13_289E0412</t>
  </si>
  <si>
    <t>E0413</t>
  </si>
  <si>
    <t>APCL13_290E0413</t>
  </si>
  <si>
    <t>E0414</t>
  </si>
  <si>
    <t>APCL13_291E0414</t>
  </si>
  <si>
    <t>E0415</t>
  </si>
  <si>
    <t>APCL13_292E0415</t>
  </si>
  <si>
    <t>E0416</t>
  </si>
  <si>
    <t>APCL13_293E0416</t>
  </si>
  <si>
    <t>E0417</t>
  </si>
  <si>
    <t>APCL13_294E0417</t>
  </si>
  <si>
    <t>E0418</t>
  </si>
  <si>
    <t>APCL13_295E0418</t>
  </si>
  <si>
    <t>E0419</t>
  </si>
  <si>
    <t>APCL13_296E0419</t>
  </si>
  <si>
    <t>E0420</t>
  </si>
  <si>
    <t>APCL13_297E0420</t>
  </si>
  <si>
    <t>E0421</t>
  </si>
  <si>
    <t>APCL13_298E0421</t>
  </si>
  <si>
    <t>E0422</t>
  </si>
  <si>
    <t>APCL13_299E0422</t>
  </si>
  <si>
    <t>E0423</t>
  </si>
  <si>
    <t>bright band</t>
  </si>
  <si>
    <t>APCL13_300E0423</t>
  </si>
  <si>
    <t>E0424</t>
  </si>
  <si>
    <t>APCL13_301E0424</t>
  </si>
  <si>
    <t>E0425</t>
  </si>
  <si>
    <t>APCL13_302E0425</t>
  </si>
  <si>
    <t>E0426</t>
  </si>
  <si>
    <t>APCL13_303E0426</t>
  </si>
  <si>
    <t>E0427</t>
  </si>
  <si>
    <t>APCL13_304E0427</t>
  </si>
  <si>
    <t>E0428</t>
  </si>
  <si>
    <t>APCL13_305E0428</t>
  </si>
  <si>
    <t>E0429</t>
  </si>
  <si>
    <t>APCL13_306E0429</t>
  </si>
  <si>
    <t>E0430</t>
  </si>
  <si>
    <t>APCL13_307E0430</t>
  </si>
  <si>
    <t>E0431</t>
  </si>
  <si>
    <t>APCL13_308E0431</t>
  </si>
  <si>
    <t>E0432</t>
  </si>
  <si>
    <t>APCL13_309E0432</t>
  </si>
  <si>
    <t>E0433</t>
  </si>
  <si>
    <t>APCL13_310E0433</t>
  </si>
  <si>
    <t>E0434</t>
  </si>
  <si>
    <t>APCL13_311E0434</t>
  </si>
  <si>
    <t>E0435</t>
  </si>
  <si>
    <t>APCL13_312E0435</t>
  </si>
  <si>
    <t>E0436</t>
  </si>
  <si>
    <t>APCL13_313E0436</t>
  </si>
  <si>
    <t>E0437</t>
  </si>
  <si>
    <t>APCL13_314E0437</t>
  </si>
  <si>
    <t>E0438</t>
  </si>
  <si>
    <t>APCL13_315E0438</t>
  </si>
  <si>
    <t>E0439</t>
  </si>
  <si>
    <t>APCL13_316E0439</t>
  </si>
  <si>
    <t>E0440</t>
  </si>
  <si>
    <t>APCL13_317E0440</t>
  </si>
  <si>
    <t>E0441</t>
  </si>
  <si>
    <t>APCL13_318E0441</t>
  </si>
  <si>
    <t>E0442</t>
  </si>
  <si>
    <t>APCL13_319E0442</t>
  </si>
  <si>
    <t>E0443</t>
  </si>
  <si>
    <t>APCL13_320E0443</t>
  </si>
  <si>
    <t>E0444</t>
  </si>
  <si>
    <t>APCL13_321E0444</t>
  </si>
  <si>
    <t>E0445</t>
  </si>
  <si>
    <t>APCL13_322E0445</t>
  </si>
  <si>
    <t>E0446</t>
  </si>
  <si>
    <t>APCL13_323E0446</t>
  </si>
  <si>
    <t>E0447</t>
  </si>
  <si>
    <t>Very Faint, Very faint band, No band</t>
  </si>
  <si>
    <t>9/4/2014, 11/13/2014</t>
  </si>
  <si>
    <t>APCL13_324E0447</t>
  </si>
  <si>
    <t>E0448</t>
  </si>
  <si>
    <t>APCL13_325E0448</t>
  </si>
  <si>
    <t>E0449</t>
  </si>
  <si>
    <t>APCL13_326E0449</t>
  </si>
  <si>
    <t>E0450</t>
  </si>
  <si>
    <t>APCL13_327E0450</t>
  </si>
  <si>
    <t>E0451</t>
  </si>
  <si>
    <t>APCL13_328E0451</t>
  </si>
  <si>
    <t>E0452</t>
  </si>
  <si>
    <t>APCL13_329E0452</t>
  </si>
  <si>
    <t>E0453</t>
  </si>
  <si>
    <t>APCL13_330E0453</t>
  </si>
  <si>
    <t>E0454</t>
  </si>
  <si>
    <t>APCL13_331E0454</t>
  </si>
  <si>
    <t>E0455</t>
  </si>
  <si>
    <t>APCL13_332E0455</t>
  </si>
  <si>
    <t>E0456</t>
  </si>
  <si>
    <t>APCL13_333E0456</t>
  </si>
  <si>
    <t>E0457</t>
  </si>
  <si>
    <t>APCL13_334E0457</t>
  </si>
  <si>
    <t>E0458</t>
  </si>
  <si>
    <t>APCL13_335E0458</t>
  </si>
  <si>
    <t>E0459</t>
  </si>
  <si>
    <t>APCL13_336E0459</t>
  </si>
  <si>
    <t>E0460</t>
  </si>
  <si>
    <t>APCL13_337E0460</t>
  </si>
  <si>
    <t>E0461</t>
  </si>
  <si>
    <t>APCL13_338E0461</t>
  </si>
  <si>
    <t>E0462</t>
  </si>
  <si>
    <t>APCL13_339E0462</t>
  </si>
  <si>
    <t>E0463</t>
  </si>
  <si>
    <t>APCL13_340E0463</t>
  </si>
  <si>
    <t>E0464</t>
  </si>
  <si>
    <t>APCL13_341E0464</t>
  </si>
  <si>
    <t>E0465</t>
  </si>
  <si>
    <t>APCL13_342E0465</t>
  </si>
  <si>
    <t>E0466</t>
  </si>
  <si>
    <t>APCL13_343E0466</t>
  </si>
  <si>
    <t>E0467</t>
  </si>
  <si>
    <t>APCL13_344E0467</t>
  </si>
  <si>
    <t>E0468</t>
  </si>
  <si>
    <t>APCL13_345E0468</t>
  </si>
  <si>
    <t>E0469</t>
  </si>
  <si>
    <t>APCL13_346E0469</t>
  </si>
  <si>
    <t>E0470</t>
  </si>
  <si>
    <t>APCL13_347E0470</t>
  </si>
  <si>
    <t>E0471</t>
  </si>
  <si>
    <t>APCL13_348E0471</t>
  </si>
  <si>
    <t>E0472</t>
  </si>
  <si>
    <t>APCL13_349E0472</t>
  </si>
  <si>
    <t>E0473</t>
  </si>
  <si>
    <t>APCL13_350E0473</t>
  </si>
  <si>
    <t>E0474</t>
  </si>
  <si>
    <t>APCL13_351E0474</t>
  </si>
  <si>
    <t>E0475</t>
  </si>
  <si>
    <t>APCL13_352E0475</t>
  </si>
  <si>
    <t>E0476</t>
  </si>
  <si>
    <t>APCL13_353E0476</t>
  </si>
  <si>
    <t>E0477</t>
  </si>
  <si>
    <t>APCL13_354E0477</t>
  </si>
  <si>
    <t>E0478</t>
  </si>
  <si>
    <t>APCL13_355E0478</t>
  </si>
  <si>
    <t>E0479</t>
  </si>
  <si>
    <t>unusually high # of reads, bright band</t>
  </si>
  <si>
    <t>APCL13_356E0479</t>
  </si>
  <si>
    <t>E0480</t>
  </si>
  <si>
    <t>APCL13_357E0480</t>
  </si>
  <si>
    <t>E0481</t>
  </si>
  <si>
    <t>APCL13_358E0481</t>
  </si>
  <si>
    <t>E0482</t>
  </si>
  <si>
    <t>APCL13_359E0482</t>
  </si>
  <si>
    <t>E0483</t>
  </si>
  <si>
    <t>APCL13_360E0483</t>
  </si>
  <si>
    <t>E0484</t>
  </si>
  <si>
    <t>APCL13_361E0484</t>
  </si>
  <si>
    <t>E0485</t>
  </si>
  <si>
    <t>APCL13_362E0485</t>
  </si>
  <si>
    <t>E0486</t>
  </si>
  <si>
    <t>APCL13_363E0486</t>
  </si>
  <si>
    <t>E0487</t>
  </si>
  <si>
    <t>Very Faint, Very faint band, band</t>
  </si>
  <si>
    <t>APCL13_364E0487</t>
  </si>
  <si>
    <t>E0488</t>
  </si>
  <si>
    <t>APCL13_365E0488</t>
  </si>
  <si>
    <t>E0489</t>
  </si>
  <si>
    <t>APCL13_366E0489</t>
  </si>
  <si>
    <t>E0490</t>
  </si>
  <si>
    <t>APCL13_367E0490</t>
  </si>
  <si>
    <t>E0491</t>
  </si>
  <si>
    <t>APCL13_368E0491</t>
  </si>
  <si>
    <t>E0492</t>
  </si>
  <si>
    <t>APCL13_369E0492</t>
  </si>
  <si>
    <t>E0493</t>
  </si>
  <si>
    <t>APCL13_370E0493</t>
  </si>
  <si>
    <t>E0494</t>
  </si>
  <si>
    <t>APCL13_371E0494</t>
  </si>
  <si>
    <t>E0495</t>
  </si>
  <si>
    <t>APCL13_372E0495</t>
  </si>
  <si>
    <t>E0496</t>
  </si>
  <si>
    <t>APCL13_373E0496</t>
  </si>
  <si>
    <t>E0497</t>
  </si>
  <si>
    <t>APCL13_374E0497</t>
  </si>
  <si>
    <t>E0498</t>
  </si>
  <si>
    <t>APCL13_375E0498</t>
  </si>
  <si>
    <t>E0499</t>
  </si>
  <si>
    <t>APCL13_376E0499</t>
  </si>
  <si>
    <t>E0500</t>
  </si>
  <si>
    <t>APCL13_377E0500</t>
  </si>
  <si>
    <t>E0501</t>
  </si>
  <si>
    <t>APCL13_378E0501</t>
  </si>
  <si>
    <t>E0502</t>
  </si>
  <si>
    <t>APCL13_379E0502</t>
  </si>
  <si>
    <t>E0503</t>
  </si>
  <si>
    <t>APCL13_380E0503</t>
  </si>
  <si>
    <t>E0504</t>
  </si>
  <si>
    <t>APCL13_381E0504</t>
  </si>
  <si>
    <t>E0505</t>
  </si>
  <si>
    <t>APCL13_382E0505</t>
  </si>
  <si>
    <t>E0506</t>
  </si>
  <si>
    <t>APCL13_383E0506</t>
  </si>
  <si>
    <t>E0507</t>
  </si>
  <si>
    <t>APCL13_384E0507</t>
  </si>
  <si>
    <t>E0508</t>
  </si>
  <si>
    <t>APCL13_385E0508</t>
  </si>
  <si>
    <t>E0509</t>
  </si>
  <si>
    <t>APCL13_386E0509</t>
  </si>
  <si>
    <t>E0510</t>
  </si>
  <si>
    <t>APCL13_387E0510</t>
  </si>
  <si>
    <t>E0511</t>
  </si>
  <si>
    <t>unusually high number of reads, bright band</t>
  </si>
  <si>
    <t>APCL13_388E0511</t>
  </si>
  <si>
    <t>E0512</t>
  </si>
  <si>
    <t>APCL13_389E0512</t>
  </si>
  <si>
    <t>E0513</t>
  </si>
  <si>
    <t>APCL13_390E0513</t>
  </si>
  <si>
    <t>E0514</t>
  </si>
  <si>
    <t>APCL13_391E0514</t>
  </si>
  <si>
    <t>E0515</t>
  </si>
  <si>
    <t>APCL13_392E0515</t>
  </si>
  <si>
    <t>E0516</t>
  </si>
  <si>
    <t>APCL13_393E0516</t>
  </si>
  <si>
    <t>E0517</t>
  </si>
  <si>
    <t>APCL13_394E0517</t>
  </si>
  <si>
    <t>E0518</t>
  </si>
  <si>
    <t>APCL13_395E0518</t>
  </si>
  <si>
    <t>E0519</t>
  </si>
  <si>
    <t>APCL13_396E0519</t>
  </si>
  <si>
    <t>E0520</t>
  </si>
  <si>
    <t>APCL13_397E0520</t>
  </si>
  <si>
    <t>E0521</t>
  </si>
  <si>
    <t>APCL13_398E0521</t>
  </si>
  <si>
    <t>E0522</t>
  </si>
  <si>
    <t>APCL13_399E0522</t>
  </si>
  <si>
    <t>E0523</t>
  </si>
  <si>
    <t>APCL13_400E0523</t>
  </si>
  <si>
    <t>E0524</t>
  </si>
  <si>
    <t>APCL13_401E0524</t>
  </si>
  <si>
    <t>E0525</t>
  </si>
  <si>
    <t>APCL13_402E0525</t>
  </si>
  <si>
    <t>E0526</t>
  </si>
  <si>
    <t>APCL13_403E0526</t>
  </si>
  <si>
    <t>E0527</t>
  </si>
  <si>
    <t>APCL13_404E0527</t>
  </si>
  <si>
    <t>E0528</t>
  </si>
  <si>
    <t>APCL13_405E0528</t>
  </si>
  <si>
    <t>E0529</t>
  </si>
  <si>
    <t>APCL13_406E0529</t>
  </si>
  <si>
    <t>E0530</t>
  </si>
  <si>
    <t>APCL13_407E0530</t>
  </si>
  <si>
    <t>E0531</t>
  </si>
  <si>
    <t>APCL13_408E0531</t>
  </si>
  <si>
    <t>E0532</t>
  </si>
  <si>
    <t>APCL13_409E0532</t>
  </si>
  <si>
    <t>E0533</t>
  </si>
  <si>
    <t>APCL13_410E0533</t>
  </si>
  <si>
    <t>E0534</t>
  </si>
  <si>
    <t>APCL13_411E0534</t>
  </si>
  <si>
    <t>E0535</t>
  </si>
  <si>
    <t>original quants were off by 0.1, adjusted 11-5-2014, cleaned 50µL on 8/25/2014 then digested, faint band</t>
  </si>
  <si>
    <t>7/31/2014, 11/13/2014</t>
  </si>
  <si>
    <t>APCL13_412E0535</t>
  </si>
  <si>
    <t>E0536</t>
  </si>
  <si>
    <t>original quants were off by 0.1, adjusted 11-5-2014, band</t>
  </si>
  <si>
    <t>APCL13_413E0536</t>
  </si>
  <si>
    <t>E0537</t>
  </si>
  <si>
    <t>original quants were off by 0.1, adjusted 11-5-2014, bright band</t>
  </si>
  <si>
    <t>APCL13_414E0537</t>
  </si>
  <si>
    <t>E0538</t>
  </si>
  <si>
    <t>APCL13_415E0538</t>
  </si>
  <si>
    <t>E0539</t>
  </si>
  <si>
    <t>APCL13_416E0539</t>
  </si>
  <si>
    <t>E0540</t>
  </si>
  <si>
    <t>APCL13_417E0540</t>
  </si>
  <si>
    <t>E0541</t>
  </si>
  <si>
    <t>original quants were off by 0.1, adjusted 11-5-2014, cleaned 50µL on 8/25/2014 then digested, band</t>
  </si>
  <si>
    <t>APCL13_418E0541</t>
  </si>
  <si>
    <t>E0542</t>
  </si>
  <si>
    <t>APCL13_419E0542</t>
  </si>
  <si>
    <t>E0543</t>
  </si>
  <si>
    <t>APCL13_420E0543</t>
  </si>
  <si>
    <t>E0544</t>
  </si>
  <si>
    <t>APCL13_421E0544</t>
  </si>
  <si>
    <t>E0545</t>
  </si>
  <si>
    <t>no band, original quants were off by 0.1, adjusted 11-5-2014, no band</t>
  </si>
  <si>
    <t>7/31/2014, 9/4/2014, 11/13/2014</t>
  </si>
  <si>
    <t>APCL13_422E0545</t>
  </si>
  <si>
    <t>E0546</t>
  </si>
  <si>
    <t>APCL13_423E0546</t>
  </si>
  <si>
    <t>E0547</t>
  </si>
  <si>
    <t>APCL13_424E0547</t>
  </si>
  <si>
    <t>E0548</t>
  </si>
  <si>
    <t>APCL13_425E0548</t>
  </si>
  <si>
    <t>E0549</t>
  </si>
  <si>
    <t>APCL13_426E0549</t>
  </si>
  <si>
    <t>E0550</t>
  </si>
  <si>
    <t>APCL13_427E0550</t>
  </si>
  <si>
    <t>E0551</t>
  </si>
  <si>
    <t>2015-08-21: failed digest, no band, smear, original quants were off by 0.1, adjusted 11-5-2014</t>
  </si>
  <si>
    <t>APCL13_428E0551</t>
  </si>
  <si>
    <t>E0552</t>
  </si>
  <si>
    <t>APCL13_429</t>
  </si>
  <si>
    <t>gel is a smear, original quants were off by 0.1, adjusted 11-5-2014</t>
  </si>
  <si>
    <t>APCL13_429E0552</t>
  </si>
  <si>
    <t>E0553</t>
  </si>
  <si>
    <t>APCL13_430</t>
  </si>
  <si>
    <t>APCL13_430E0553</t>
  </si>
  <si>
    <t>E0554</t>
  </si>
  <si>
    <t>APCL13_431</t>
  </si>
  <si>
    <t>2015-08-21: failed extraction, smear, original quants were off by 0.1, adjusted 11-5-2014</t>
  </si>
  <si>
    <t>APCL13_431E0554</t>
  </si>
  <si>
    <t>E0555</t>
  </si>
  <si>
    <t>APCL13_432</t>
  </si>
  <si>
    <t>smear, original quants were off by 0.1, adjusted 11-5-2014</t>
  </si>
  <si>
    <t>APCL13_432E0555</t>
  </si>
  <si>
    <t>E0556</t>
  </si>
  <si>
    <t>2015-09-02: clean and quantify to see if can be digested; 2014-11-13: no band; 2014-11-05: original quants were off by 0.1, adjusted; 2014-09-04: no band</t>
  </si>
  <si>
    <t>APCL13_433E0556</t>
  </si>
  <si>
    <t>E0557</t>
  </si>
  <si>
    <t>APCL13_434E0557</t>
  </si>
  <si>
    <t>E0558</t>
  </si>
  <si>
    <t>APCL13_435E0558</t>
  </si>
  <si>
    <t>E0559</t>
  </si>
  <si>
    <t>APCL13_436E0559</t>
  </si>
  <si>
    <t>E0560</t>
  </si>
  <si>
    <t>original quants were off by 0.1, adjusted 11-5-2014, faint band</t>
  </si>
  <si>
    <t>APCL13_437E0560</t>
  </si>
  <si>
    <t>E0561</t>
  </si>
  <si>
    <t>APCL13_438E0561</t>
  </si>
  <si>
    <t>E0562</t>
  </si>
  <si>
    <t>APCL13_439E0562</t>
  </si>
  <si>
    <t>E0563</t>
  </si>
  <si>
    <t>2014-11-05: original quants were off by 0.1, adjusted, 2014-09-04: no band, failed extraction, 2014-07-31: no band, low [DNA], wait to digest</t>
  </si>
  <si>
    <t>APCL13_440E0563</t>
  </si>
  <si>
    <t>E0564</t>
  </si>
  <si>
    <t>APCL13_441E0564</t>
  </si>
  <si>
    <t>E0565</t>
  </si>
  <si>
    <t>2014-11-05: original quants were off by 0.1, adjusted, 2014-09-04: Very faint band, 2014-08-19: successful digest, sample has been ligated, 2014-07-31: Very Faint band</t>
  </si>
  <si>
    <t>APCL13_442E0565</t>
  </si>
  <si>
    <t>E0566</t>
  </si>
  <si>
    <t>APCL13_443E0566</t>
  </si>
  <si>
    <t>E0567</t>
  </si>
  <si>
    <t>Faint band, original quants were off by 0.1, adjusted 11-5-2014, low [DNA], wait to digest, no band</t>
  </si>
  <si>
    <t>APCL13_444E0567</t>
  </si>
  <si>
    <t>E0568</t>
  </si>
  <si>
    <t>APCL13_445E0568</t>
  </si>
  <si>
    <t>E0569</t>
  </si>
  <si>
    <t>band, original quants were off by 0.1, adjusted 11-5-2014</t>
  </si>
  <si>
    <t>APCL13_446E0569</t>
  </si>
  <si>
    <t>E0570</t>
  </si>
  <si>
    <t>APCL13_447E0570</t>
  </si>
  <si>
    <t>E0571</t>
  </si>
  <si>
    <t>2014-08-24: low concentration, will redigest at a later date, Very Faint, original quants were off by 0.1, adjusted 11-5-2014, Very faint band</t>
  </si>
  <si>
    <t>7/31/2014, 9/11/2014, 11/13/2014</t>
  </si>
  <si>
    <t>APCL13_448E0571</t>
  </si>
  <si>
    <t>E0572</t>
  </si>
  <si>
    <t>Very faint band, 7/1/2015 - not enough volume to clean for digest - MRS</t>
  </si>
  <si>
    <t>APCL13_449E0572</t>
  </si>
  <si>
    <t>E0573</t>
  </si>
  <si>
    <t>faint band, original quants were off by 0.1, adjusted 11-5-2014</t>
  </si>
  <si>
    <t>APCL13_450E0573</t>
  </si>
  <si>
    <t>E0574</t>
  </si>
  <si>
    <t>APCL13_451E0574</t>
  </si>
  <si>
    <t>E0575</t>
  </si>
  <si>
    <t>APCL13_452E0575</t>
  </si>
  <si>
    <t>E0576</t>
  </si>
  <si>
    <t>APCL13_453E0576</t>
  </si>
  <si>
    <t>E0577</t>
  </si>
  <si>
    <t>APCL13_454E0577</t>
  </si>
  <si>
    <t>E0578</t>
  </si>
  <si>
    <t>APCL13_455E0578</t>
  </si>
  <si>
    <t>E0579</t>
  </si>
  <si>
    <t>APCL13_456E0579</t>
  </si>
  <si>
    <t>E0580</t>
  </si>
  <si>
    <t>9/11/2014, 11/13/2014</t>
  </si>
  <si>
    <t>APCL13_457E0580</t>
  </si>
  <si>
    <t>E0581</t>
  </si>
  <si>
    <t>2014-11-13: no band, failed extraction, 2014-11-05: original quants were off by 0.1, adjusted, 2014-09-11: very faint band, 2014-08-24: low concentration, will redigest at a later date</t>
  </si>
  <si>
    <t>APCL13_458E0581</t>
  </si>
  <si>
    <t>E0582</t>
  </si>
  <si>
    <t>APCL13_459E0582</t>
  </si>
  <si>
    <t>E0583</t>
  </si>
  <si>
    <t>2015-10-02: cleaned extract, still too low to digest; 2015-09-02: clean and quantify to see if can be digested; 2014-11-05: original quants were off by 0.1, adjusted; 2014-09-11: no band</t>
  </si>
  <si>
    <t>APCL13_460E0583</t>
  </si>
  <si>
    <t>E0584</t>
  </si>
  <si>
    <t>original quants were off by 0.1, adjusted 11-5-2014</t>
  </si>
  <si>
    <t>APCL13_461E0584</t>
  </si>
  <si>
    <t>E0585</t>
  </si>
  <si>
    <t>APCL13_462E0585</t>
  </si>
  <si>
    <t>E0586</t>
  </si>
  <si>
    <t>APCL13_463E0586</t>
  </si>
  <si>
    <t>E0587</t>
  </si>
  <si>
    <t>APCL13_464E0587</t>
  </si>
  <si>
    <t>E0588</t>
  </si>
  <si>
    <t>APCL13_465E0588</t>
  </si>
  <si>
    <t>E0589</t>
  </si>
  <si>
    <t>APCL13_466E0589</t>
  </si>
  <si>
    <t>E0590</t>
  </si>
  <si>
    <t>APCL13_467E0590</t>
  </si>
  <si>
    <t>E0591</t>
  </si>
  <si>
    <t>APCL13_468E0591</t>
  </si>
  <si>
    <t>E0592</t>
  </si>
  <si>
    <t>APCL13_469E0592</t>
  </si>
  <si>
    <t>E0593</t>
  </si>
  <si>
    <t>APCL13_470E0593</t>
  </si>
  <si>
    <t>E0594</t>
  </si>
  <si>
    <t>APCL13_471E0594</t>
  </si>
  <si>
    <t>E0595</t>
  </si>
  <si>
    <t>APCL13_472E0595</t>
  </si>
  <si>
    <t>E0596</t>
  </si>
  <si>
    <t>APCL13_473E0596</t>
  </si>
  <si>
    <t>E0597</t>
  </si>
  <si>
    <t>APCL13_474E0597</t>
  </si>
  <si>
    <t>E0598</t>
  </si>
  <si>
    <t>APCL13_475E0598</t>
  </si>
  <si>
    <t>E0599</t>
  </si>
  <si>
    <t>APCL13_476E0599</t>
  </si>
  <si>
    <t>E0600</t>
  </si>
  <si>
    <t>APCL13_477E0600</t>
  </si>
  <si>
    <t>E0601</t>
  </si>
  <si>
    <t>APCL13_478E0601</t>
  </si>
  <si>
    <t>E0602</t>
  </si>
  <si>
    <t>APCL13_479E0602</t>
  </si>
  <si>
    <t>E0603</t>
  </si>
  <si>
    <t>APCL13_480E0603</t>
  </si>
  <si>
    <t>E0604</t>
  </si>
  <si>
    <t>APCL13_481E0604</t>
  </si>
  <si>
    <t>E0605</t>
  </si>
  <si>
    <t>APCL13_482E0605</t>
  </si>
  <si>
    <t>E0606</t>
  </si>
  <si>
    <t>APCL13_483E0606</t>
  </si>
  <si>
    <t>E0607</t>
  </si>
  <si>
    <t>APCL13_484E0607</t>
  </si>
  <si>
    <t>E0608</t>
  </si>
  <si>
    <t>APCL13_485E0608</t>
  </si>
  <si>
    <t>E0609</t>
  </si>
  <si>
    <t>APCL13_486E0609</t>
  </si>
  <si>
    <t>E0610</t>
  </si>
  <si>
    <t>APCL13_487E0610</t>
  </si>
  <si>
    <t>E0611</t>
  </si>
  <si>
    <t>APCL13_488E0611</t>
  </si>
  <si>
    <t>E0612</t>
  </si>
  <si>
    <t>APCL13_489E0612</t>
  </si>
  <si>
    <t>E0613</t>
  </si>
  <si>
    <t>APCL13_490E0613</t>
  </si>
  <si>
    <t>E0614</t>
  </si>
  <si>
    <t>APCL13_491E0614</t>
  </si>
  <si>
    <t>E0615</t>
  </si>
  <si>
    <t>APCL13_492E0615</t>
  </si>
  <si>
    <t>E0616</t>
  </si>
  <si>
    <t>APCL13_493E0616</t>
  </si>
  <si>
    <t>E0617</t>
  </si>
  <si>
    <t>APCL13_494E0617</t>
  </si>
  <si>
    <t>E0618</t>
  </si>
  <si>
    <t>APCL13_495E0618</t>
  </si>
  <si>
    <t>E0619</t>
  </si>
  <si>
    <t>APCL13_496E0619</t>
  </si>
  <si>
    <t>E0620</t>
  </si>
  <si>
    <t>APCL13_497E0620</t>
  </si>
  <si>
    <t>E0621</t>
  </si>
  <si>
    <t>APCL13_498E0621</t>
  </si>
  <si>
    <t>E0622</t>
  </si>
  <si>
    <t>APCL13_499E0622</t>
  </si>
  <si>
    <t>E0623</t>
  </si>
  <si>
    <t>2015-10-02: cleaned extract, updated quant; 2015-09-02: clean and quantify to see if can be digested; 2014-11-05: original quants were off by 0.1, adjusted; 2014-09-11: band</t>
  </si>
  <si>
    <t>APCL13_500E0623</t>
  </si>
  <si>
    <t>E0624</t>
  </si>
  <si>
    <t>2015-10-02: cleaned extract, updated quant;2015-09-02: clean and quantify to see if can be digested; 2014-11-05: original quants were off by 0.1, adjusted; 2014-09-11: band</t>
  </si>
  <si>
    <t>APCL13_501E0624</t>
  </si>
  <si>
    <t>E0625</t>
  </si>
  <si>
    <t>APCL13_502E0625</t>
  </si>
  <si>
    <t>E0626</t>
  </si>
  <si>
    <t>APCL13_503E0626</t>
  </si>
  <si>
    <t>E0627</t>
  </si>
  <si>
    <t>APCL13_504E0627</t>
  </si>
  <si>
    <t>E0628</t>
  </si>
  <si>
    <t>2015-10-02: cleaned extract, updated quant; 2015-09-02: clean and quantify to see if can be digested; 2014-11-05: original quants were off by 0.1, adjusted; 2014-09-11: bright band</t>
  </si>
  <si>
    <t>APCL13_505E0628</t>
  </si>
  <si>
    <t>E0629</t>
  </si>
  <si>
    <t>APCL13_506E0629</t>
  </si>
  <si>
    <t>E0630</t>
  </si>
  <si>
    <t>2015-10-02: cleaned extract, updated quant; 2015-09-02: clean and quantify to see if can be digested; 2014-11-05: original quants were off by 0.1, adjusted; 2014-09-11: faint band</t>
  </si>
  <si>
    <t>APCL13_507E0630</t>
  </si>
  <si>
    <t>E0631</t>
  </si>
  <si>
    <t>APCL13_508E0631</t>
  </si>
  <si>
    <t>E0632</t>
  </si>
  <si>
    <t>2015-10-02: cleaned extract, updated quant; 2015-09-02: clean and quantify to see if can be digested; 2014-11-05: original quants were off by 0.1, adjusted; 2014-09-11: faint band; 2014-08-14: faint band</t>
  </si>
  <si>
    <t>8/14/2014, 9/11/2014</t>
  </si>
  <si>
    <t>APCL13_509E0632</t>
  </si>
  <si>
    <t>E0633</t>
  </si>
  <si>
    <t>2015-10-02: cleaned extract, updated quant; 2015-09-02: clean and quantify to see if can be digested; 2014-11-05: original quants were off by 0.1, adjusted; 2014-09-11: bright band; 2014-08-14: band</t>
  </si>
  <si>
    <t>APCL13_510E0633</t>
  </si>
  <si>
    <t>E0634</t>
  </si>
  <si>
    <t>2015-11-18: extract used up; 2015-10-02: cleaned extract, too high to quant on HS qubit; 2015-09-02: clean and quantify to see if can be digested; 2014-11-05: original quants were off by 0.1, adjusted; 2014-09-11: band; 2014-08-14: band w/ smear</t>
  </si>
  <si>
    <t>APCL13_511E0634</t>
  </si>
  <si>
    <t>E0635</t>
  </si>
  <si>
    <t>2015-10-02: cleaned extract, updated quant; 2015-09-02: clean and quantify to see if can be digested; 2014-11-05: original quants were off by 0.1, adjusted; 2014-09-11: faint band; 2014-08-14: band w/ smear</t>
  </si>
  <si>
    <t>APCL13_512E0635</t>
  </si>
  <si>
    <t>E0636</t>
  </si>
  <si>
    <t>APCL13_513E0636</t>
  </si>
  <si>
    <t>E0637</t>
  </si>
  <si>
    <t>2015-10-02: cleaned extract, updated quant; 2015-09-02: clean and quantify to see if can be digested; 2014-11-05: original quants were off by 0.1, adjusted; 2014-09-11: bright band; 2014-08-14: faint band</t>
  </si>
  <si>
    <t>APCL13_514E0637</t>
  </si>
  <si>
    <t>E0638</t>
  </si>
  <si>
    <t>Faint band, original quants were off by 0.1, adjusted 11-5-2014, low [DNA], wait to digest, faint band</t>
  </si>
  <si>
    <t>APCL13_515E0638</t>
  </si>
  <si>
    <t>E0639</t>
  </si>
  <si>
    <t>APCL13_516E0639</t>
  </si>
  <si>
    <t>E0640</t>
  </si>
  <si>
    <t>original quants were off by 0.1, adjusted 11-5-2014, band w/ Smear</t>
  </si>
  <si>
    <t>APCL13_517E0640</t>
  </si>
  <si>
    <t>E0641</t>
  </si>
  <si>
    <t>original quants were off by 0.1, adjusted 11-5-2014, Very faint band</t>
  </si>
  <si>
    <t>APCL13_518E0641</t>
  </si>
  <si>
    <t>E0642</t>
  </si>
  <si>
    <t>APCL13_519E0642</t>
  </si>
  <si>
    <t>E0643</t>
  </si>
  <si>
    <t>APCL13_520E0643</t>
  </si>
  <si>
    <t>E0644</t>
  </si>
  <si>
    <t>APCL13_521E0644</t>
  </si>
  <si>
    <t>E0645</t>
  </si>
  <si>
    <t>APCL13_522E0645</t>
  </si>
  <si>
    <t>E0646</t>
  </si>
  <si>
    <t>APCL13_523E0646</t>
  </si>
  <si>
    <t>E0647</t>
  </si>
  <si>
    <t>APCL13_524E0647</t>
  </si>
  <si>
    <t>E0648</t>
  </si>
  <si>
    <t>APCL13_525E0648</t>
  </si>
  <si>
    <t>E0649</t>
  </si>
  <si>
    <t>APCL13_526E0649</t>
  </si>
  <si>
    <t>E0650</t>
  </si>
  <si>
    <t>APCL13_527E0650</t>
  </si>
  <si>
    <t>E0651</t>
  </si>
  <si>
    <t>original quants were off by 0.1, adjusted 11-5-2014, bright band w/ Smear</t>
  </si>
  <si>
    <t>APCL13_528E0651</t>
  </si>
  <si>
    <t>E0652</t>
  </si>
  <si>
    <t>APCL13_529E0652</t>
  </si>
  <si>
    <t>E0653</t>
  </si>
  <si>
    <t>APCL13_530E0653</t>
  </si>
  <si>
    <t>E0654</t>
  </si>
  <si>
    <t>APCL13_531E0654</t>
  </si>
  <si>
    <t>E0655</t>
  </si>
  <si>
    <t>APCL13_532E0655</t>
  </si>
  <si>
    <t>E0656</t>
  </si>
  <si>
    <t>APCL13_533E0656</t>
  </si>
  <si>
    <t>E0657</t>
  </si>
  <si>
    <t>Sample was mislabeled, uncorrected sample ID was: APCL13_536</t>
  </si>
  <si>
    <t>APCL13_536E0657</t>
  </si>
  <si>
    <t>E0658</t>
  </si>
  <si>
    <t>Sample was mislabeled, uncorrected sample ID was: APCL13_537E0658</t>
  </si>
  <si>
    <t>original quants were off by 0.1, adjusted 11-5-2014, faint band, 2016-07-19: Sample IDs were corrected for a mislabeling error, see mislabeling report, former sample ID: APCL13_537</t>
  </si>
  <si>
    <t>APCL13_537E0658</t>
  </si>
  <si>
    <t>E0659</t>
  </si>
  <si>
    <t>Sample was mislabeled, uncorrected sample ID was: APCL13_538E0659</t>
  </si>
  <si>
    <t>original quants were off by 0.1, adjusted 11-5-2014, Very faint band, 2016-07-19: Sample IDs were corrected for a mislabeling error, see mislabeling report, former sample ID: APCL13_538</t>
  </si>
  <si>
    <t>APCL13_538E0659</t>
  </si>
  <si>
    <t>E0660</t>
  </si>
  <si>
    <t>Sample was mislabeled, uncorrected sample ID was: APCL13_539E0660</t>
  </si>
  <si>
    <t>original quants were off by 0.1, adjusted 11-5-2014, band w/ Smear, 2016-07-19: Sample IDs were corrected for a mislabeling error, see mislabeling report, former sample ID: APCL13_539</t>
  </si>
  <si>
    <t>APCL13_539E0660</t>
  </si>
  <si>
    <t>E0661</t>
  </si>
  <si>
    <t>Sample was mislabeled, uncorrected sample ID was: APCL13_540E0661</t>
  </si>
  <si>
    <t>original quants were off by 0.1, adjusted 11-5-2014, bright band w/ Smear, 2016-07-19: Sample IDs were corrected for a mislabeling error, see mislabeling report, former sample ID: APCL13_540</t>
  </si>
  <si>
    <t>APCL13_540E0661</t>
  </si>
  <si>
    <t>E0662</t>
  </si>
  <si>
    <t>Sample was mislabeled, uncorrected sample ID was: APCL13_541E0662</t>
  </si>
  <si>
    <t>original quants were off by 0.1, adjusted 11-5-2014, Very faint band, 2016-07-19: Sample IDs were corrected for a mislabeling error, see mislabeling report, former sample ID: APCL13_541</t>
  </si>
  <si>
    <t>APCL13_541E0662</t>
  </si>
  <si>
    <t>E0663</t>
  </si>
  <si>
    <t>Sample was mislabeled, uncorrected sample ID was: APCL13_542E0663</t>
  </si>
  <si>
    <t>original quants were off by 0.1, adjusted 11-5-2014, bright band w/ Smear, 2016-07-19: Sample IDs were corrected for a mislabeling error, see mislabeling report, former sample ID: APCL13_542</t>
  </si>
  <si>
    <t>APCL13_542E0663</t>
  </si>
  <si>
    <t>E0664</t>
  </si>
  <si>
    <t>Sample was mislabeled, uncorrected sample ID was: APCL13_543E0664</t>
  </si>
  <si>
    <t>original quants were off by 0.1, adjusted 11-5-2014, faint band, 2016-07-19: Sample IDs were corrected for a mislabeling error, see mislabeling report, former sample ID: APCL13_543</t>
  </si>
  <si>
    <t>APCL13_543E0664</t>
  </si>
  <si>
    <t>E0665</t>
  </si>
  <si>
    <t>Sample was mislabeled, uncorrected sample ID was: APCL13_544E0665</t>
  </si>
  <si>
    <t>original quants were off by 0.1, adjusted 11-5-2014, band w/ Smear; sample box says there is no 544, 2016-07-19: Sample IDs were corrected for a mislabeling error, see mislabeling report, former sample ID: APCL13_544</t>
  </si>
  <si>
    <t>APCL13_544E0665</t>
  </si>
  <si>
    <t>E0666</t>
  </si>
  <si>
    <t>Sample was mislabeled, uncorrected sample ID was: APCL13_545E0666</t>
  </si>
  <si>
    <t>original quants were off by 0.1, adjusted 11-5-2014, band w/ Smear; sample box says there is no 545, 2016-07-19: Sample IDs were corrected for a mislabeling error, see mislabeling report, former sample ID: APCL13_545</t>
  </si>
  <si>
    <t>APCL13_545E0666</t>
  </si>
  <si>
    <t>E0667</t>
  </si>
  <si>
    <t>APCL13_546E0667</t>
  </si>
  <si>
    <t>E0668</t>
  </si>
  <si>
    <t>id_error_4</t>
  </si>
  <si>
    <t xml:space="preserve">Sample was mislabeled, uncorrected sample ID was: APCL13_547
</t>
  </si>
  <si>
    <t>original quants were off by 0.1, adjusted 11-5-2014, faint band; APCL13_553 is the next sample in freezer box</t>
  </si>
  <si>
    <t>APCL13_547E0668</t>
  </si>
  <si>
    <t>E0669</t>
  </si>
  <si>
    <t>original quants were off by 0.1, adjusted 11-5-2014, Smear</t>
  </si>
  <si>
    <t>APCL13_548E0669</t>
  </si>
  <si>
    <t>E0670</t>
  </si>
  <si>
    <t>id_error_5</t>
  </si>
  <si>
    <t xml:space="preserve">Sample was mislabeled, uncorrected sample ID was: APCL13_549
</t>
  </si>
  <si>
    <t>original quants were off by 0.1, adjusted 11-5-2014, faint band; APCL13_547 is the next sample in freezer box</t>
  </si>
  <si>
    <t>APCL13_549E0670</t>
  </si>
  <si>
    <t>E0671</t>
  </si>
  <si>
    <t>APCL13_550E0671</t>
  </si>
  <si>
    <t>E0672</t>
  </si>
  <si>
    <t>APCL13_552E0672</t>
  </si>
  <si>
    <t>E0673</t>
  </si>
  <si>
    <t>id_error_6</t>
  </si>
  <si>
    <t xml:space="preserve">Sample was mislabeled, uncorrected sample ID was: APCL13_553
</t>
  </si>
  <si>
    <t>original quants were off by 0.1, adjusted 11-5-2014, faint band; APCL13_549 is the next sample in freezer box</t>
  </si>
  <si>
    <t>APCL13_553E0673</t>
  </si>
  <si>
    <t>E0674</t>
  </si>
  <si>
    <t>APCL13_555E0674</t>
  </si>
  <si>
    <t>E0675</t>
  </si>
  <si>
    <t>APCL13_556E0675</t>
  </si>
  <si>
    <t>E0676</t>
  </si>
  <si>
    <t>APCL13_557E0676</t>
  </si>
  <si>
    <t>E0677</t>
  </si>
  <si>
    <t>Very Faint, original quants were off by 0.1, adjusted 11-5-2014, Very faint band</t>
  </si>
  <si>
    <t>APCL13_558E0677</t>
  </si>
  <si>
    <t>E0678</t>
  </si>
  <si>
    <t>APCL13_559E0678</t>
  </si>
  <si>
    <t>E0679</t>
  </si>
  <si>
    <t>APCL13_560E0679</t>
  </si>
  <si>
    <t>E0680</t>
  </si>
  <si>
    <t>original quants were off by 0.1, adjusted 11-5-2014, no band</t>
  </si>
  <si>
    <t>APCL13_561E0680</t>
  </si>
  <si>
    <t>E0681</t>
  </si>
  <si>
    <t>APCL13_562E0681</t>
  </si>
  <si>
    <t>E0682</t>
  </si>
  <si>
    <t>APCL13_563E0682</t>
  </si>
  <si>
    <t>E0683</t>
  </si>
  <si>
    <t>APCL13_564E0683</t>
  </si>
  <si>
    <t>E0684</t>
  </si>
  <si>
    <t>APCL13_565E0684</t>
  </si>
  <si>
    <t>E0685</t>
  </si>
  <si>
    <t>APCL13_566E0685</t>
  </si>
  <si>
    <t>E0686</t>
  </si>
  <si>
    <t>APCL13_567E0686</t>
  </si>
  <si>
    <t>E0687</t>
  </si>
  <si>
    <t>APCL13_568E0687</t>
  </si>
  <si>
    <t>E0688</t>
  </si>
  <si>
    <t>APCL13_569E0688</t>
  </si>
  <si>
    <t>E0689</t>
  </si>
  <si>
    <t>APCL13_570E0689</t>
  </si>
  <si>
    <t>E0690</t>
  </si>
  <si>
    <t>APCL13_571E0690</t>
  </si>
  <si>
    <t>E0691</t>
  </si>
  <si>
    <t>APCL13_572E0691</t>
  </si>
  <si>
    <t>E0692</t>
  </si>
  <si>
    <t>APCL13_573E0692</t>
  </si>
  <si>
    <t>E0693</t>
  </si>
  <si>
    <t>APCL13_574E0693</t>
  </si>
  <si>
    <t>E0694</t>
  </si>
  <si>
    <t>APCL13_575E0694</t>
  </si>
  <si>
    <t>E0695</t>
  </si>
  <si>
    <t>APCL13_576E0695</t>
  </si>
  <si>
    <t>E0696</t>
  </si>
  <si>
    <t>APCL13_578E0696</t>
  </si>
  <si>
    <t>E0697</t>
  </si>
  <si>
    <t>APCL13_579E0697</t>
  </si>
  <si>
    <t>E0698</t>
  </si>
  <si>
    <t>APCL13_580E0698</t>
  </si>
  <si>
    <t>E0699</t>
  </si>
  <si>
    <t>APCL13_581E0699</t>
  </si>
  <si>
    <t>E0700</t>
  </si>
  <si>
    <t>APCL13_582E0700</t>
  </si>
  <si>
    <t>E0701</t>
  </si>
  <si>
    <t>APCL13_583E0701</t>
  </si>
  <si>
    <t>E0702</t>
  </si>
  <si>
    <t>APCL13_584E0702</t>
  </si>
  <si>
    <t>E0703</t>
  </si>
  <si>
    <t>APCL13_585E0703</t>
  </si>
  <si>
    <t>E0704</t>
  </si>
  <si>
    <t>APCL13_586E0704</t>
  </si>
  <si>
    <t>E0705</t>
  </si>
  <si>
    <t>APCL13_587E0705</t>
  </si>
  <si>
    <t>E0706</t>
  </si>
  <si>
    <t>APCL13_588E0706</t>
  </si>
  <si>
    <t>E0707</t>
  </si>
  <si>
    <t>APCL13_589E0707</t>
  </si>
  <si>
    <t>E0708</t>
  </si>
  <si>
    <t>APCL13_590E0708</t>
  </si>
  <si>
    <t>E0709</t>
  </si>
  <si>
    <t>APCL13_591E0709</t>
  </si>
  <si>
    <t>E0710</t>
  </si>
  <si>
    <t>APCL13_592E0710</t>
  </si>
  <si>
    <t>E0711</t>
  </si>
  <si>
    <t>APCL13_593E0711</t>
  </si>
  <si>
    <t>E0712</t>
  </si>
  <si>
    <t>APCL13_594E0712</t>
  </si>
  <si>
    <t>E0713</t>
  </si>
  <si>
    <t>2015-12-09: failed digest, 2014-08-24: low concentration, will redigest at a later date, Smear, original quants were off by 0.1, adjusted 11-5-2014, Smear</t>
  </si>
  <si>
    <t>APCL13_595E0713</t>
  </si>
  <si>
    <t>E0714</t>
  </si>
  <si>
    <t>APCL13_596E0714</t>
  </si>
  <si>
    <t>E0715</t>
  </si>
  <si>
    <t>APCL13_597E0715</t>
  </si>
  <si>
    <t>E0716</t>
  </si>
  <si>
    <t>APCL13_598E0716</t>
  </si>
  <si>
    <t>E0717</t>
  </si>
  <si>
    <t>APCL13_599E0717</t>
  </si>
  <si>
    <t>E0718</t>
  </si>
  <si>
    <t>APCL13_600E0718</t>
  </si>
  <si>
    <t>E0719</t>
  </si>
  <si>
    <t>APCL13_601E0719</t>
  </si>
  <si>
    <t>E0720</t>
  </si>
  <si>
    <t>APCL13_602E0720</t>
  </si>
  <si>
    <t>E0721</t>
  </si>
  <si>
    <t>APCL13_603E0721</t>
  </si>
  <si>
    <t>E0722</t>
  </si>
  <si>
    <t>APCL13_604E0722</t>
  </si>
  <si>
    <t>E0723</t>
  </si>
  <si>
    <t>APCL13_605E0723</t>
  </si>
  <si>
    <t>E0724</t>
  </si>
  <si>
    <t>APCL13_606E0724</t>
  </si>
  <si>
    <t>E0725</t>
  </si>
  <si>
    <t>7/1/2015 - not enough volume to clean for digest - MRS, 11/5/2014 - original quants were off by 0.1, adjusted - MRS, Very faint band</t>
  </si>
  <si>
    <t>APCL13_607E0725</t>
  </si>
  <si>
    <t>E0726</t>
  </si>
  <si>
    <t>2015-10-02: cleaned extract still too low to digest, old quant was 0.438;2015-09-02: clean and quantify to see if can be digested; 2014-11-05: original quants were off by 0.1, adjusted; 2014-09-11: no band; 2014-08-14: no band</t>
  </si>
  <si>
    <t>APCL13_608E0726</t>
  </si>
  <si>
    <t>E0727</t>
  </si>
  <si>
    <t>Faint band, original quants were off by 0.1, adjusted 11-5-2014, low [DNA], wait to digest</t>
  </si>
  <si>
    <t>A1</t>
  </si>
  <si>
    <t>APCL13_609E0727</t>
  </si>
  <si>
    <t>E0728</t>
  </si>
  <si>
    <t>Faint band, original quant was off by 0.1, adjusted 11-5-2014, low [DNA], wait to extract; APCL13_610 is the next tube in the freezer box; believe the number is correct because 610 could've been skipped due to no fin, then found fin in top and put in next tube.</t>
  </si>
  <si>
    <t>b1</t>
  </si>
  <si>
    <t>APCL13_611E0728</t>
  </si>
  <si>
    <t>E0729</t>
  </si>
  <si>
    <t>fin found in lid, Faint band , original quant was off by 0.1, adjusted 11-5-2014, low [DNA], wait to extract</t>
  </si>
  <si>
    <t>C1</t>
  </si>
  <si>
    <t>APCL13_610E0729</t>
  </si>
  <si>
    <t>E0730</t>
  </si>
  <si>
    <t>Faint band, original quant was off by 0.1, adjusted 11-5-2014, low [DNA], wait to extract</t>
  </si>
  <si>
    <t>D1</t>
  </si>
  <si>
    <t>APCL13_612E0730</t>
  </si>
  <si>
    <t>E0731</t>
  </si>
  <si>
    <t>Visible, original quant was off by 0.1, adjusted 11-5-2014</t>
  </si>
  <si>
    <t>E1</t>
  </si>
  <si>
    <t>APCL13_613E0731</t>
  </si>
  <si>
    <t>E0732</t>
  </si>
  <si>
    <t>band, original quant was off by 0.1, adjusted 11-5-2014, clean 100µL and then digest,</t>
  </si>
  <si>
    <t>F1</t>
  </si>
  <si>
    <t>APCL13_614E0732</t>
  </si>
  <si>
    <t>E0733</t>
  </si>
  <si>
    <t>G1</t>
  </si>
  <si>
    <t>APCL13_615E0733</t>
  </si>
  <si>
    <t>E0734</t>
  </si>
  <si>
    <t>Very Faint gel band, original quant was off by 0.1, adjusted 11-5-2014, low [DNA], wait to digest,</t>
  </si>
  <si>
    <t>H1</t>
  </si>
  <si>
    <t>APCL13_616E0734</t>
  </si>
  <si>
    <t>E0735</t>
  </si>
  <si>
    <t>A2</t>
  </si>
  <si>
    <t>APCL13_617E0735</t>
  </si>
  <si>
    <t>E0736</t>
  </si>
  <si>
    <t>Faint w/ Smear, original quant was off by 0.1, adjusted 11-5-2014</t>
  </si>
  <si>
    <t>b2</t>
  </si>
  <si>
    <t>APCL13_618E0736</t>
  </si>
  <si>
    <t>E0737</t>
  </si>
  <si>
    <t>Faint, original quant was off by 0.1, adjusted 11-5-2014, low [DNA], wait to digest,</t>
  </si>
  <si>
    <t>C2</t>
  </si>
  <si>
    <t>APCL13_619E0737</t>
  </si>
  <si>
    <t>E0738</t>
  </si>
  <si>
    <t>bright w/ Smear, strange growth on the inside of the lid, snap cap, original quant was off by 0.1, adjusted 11-5-2014</t>
  </si>
  <si>
    <t>D2</t>
  </si>
  <si>
    <t>APCL13_620E0738</t>
  </si>
  <si>
    <t>E0739</t>
  </si>
  <si>
    <t>Smear, original quant was off by 0.1, adjusted 11-5-2014, low [DNA], wait to digest,</t>
  </si>
  <si>
    <t>E2</t>
  </si>
  <si>
    <t>APCL13_621E0739</t>
  </si>
  <si>
    <t>E0740</t>
  </si>
  <si>
    <t>F2</t>
  </si>
  <si>
    <t>APCL13_622E0740</t>
  </si>
  <si>
    <t>E0741</t>
  </si>
  <si>
    <t>Small sliver of a fin, Faint band, original quants were off by 0.1, adjusted 11-5-2014, low [DNA], wait to digest</t>
  </si>
  <si>
    <t>G2</t>
  </si>
  <si>
    <t>APCL13_623E0741</t>
  </si>
  <si>
    <t>E0742</t>
  </si>
  <si>
    <t>H2</t>
  </si>
  <si>
    <t>APCL13_624E0742</t>
  </si>
  <si>
    <t>E0743</t>
  </si>
  <si>
    <t>A3</t>
  </si>
  <si>
    <t>APCL13_625E0743</t>
  </si>
  <si>
    <t>E0744</t>
  </si>
  <si>
    <t>b3</t>
  </si>
  <si>
    <t>APCL13_626E0744</t>
  </si>
  <si>
    <t>E0745</t>
  </si>
  <si>
    <t>C3</t>
  </si>
  <si>
    <t>APCL13_627E0745</t>
  </si>
  <si>
    <t>E0746</t>
  </si>
  <si>
    <t>D3</t>
  </si>
  <si>
    <t>APCL13_628E0746</t>
  </si>
  <si>
    <t>E0747</t>
  </si>
  <si>
    <t>bright, original quant was off by 0.1, adjusted 11-5-2014</t>
  </si>
  <si>
    <t>E3</t>
  </si>
  <si>
    <t>APCL13_629E0747</t>
  </si>
  <si>
    <t>E0748</t>
  </si>
  <si>
    <t>F3</t>
  </si>
  <si>
    <t>APCL13_630E0748</t>
  </si>
  <si>
    <t>E0749</t>
  </si>
  <si>
    <t>G3</t>
  </si>
  <si>
    <t>APCL13_631E0749</t>
  </si>
  <si>
    <t>E0750</t>
  </si>
  <si>
    <t>H3</t>
  </si>
  <si>
    <t>APCL13_632E0750</t>
  </si>
  <si>
    <t>E0751</t>
  </si>
  <si>
    <t>Visible, original quant was off by 0.1, adjusted 11-5-2014, low [DNA], wait to digest,</t>
  </si>
  <si>
    <t>A4</t>
  </si>
  <si>
    <t>APCL13_633E0751</t>
  </si>
  <si>
    <t>E0752</t>
  </si>
  <si>
    <t>b4</t>
  </si>
  <si>
    <t>APCL13_634E0752</t>
  </si>
  <si>
    <t>E0753</t>
  </si>
  <si>
    <t>C4</t>
  </si>
  <si>
    <t>APCL13_635E0753</t>
  </si>
  <si>
    <t>E0754</t>
  </si>
  <si>
    <t>very small fin, faint band, original quant was off by 0.1, adjusted 11-5-2014, low [DNA], wait to extract</t>
  </si>
  <si>
    <t>D4</t>
  </si>
  <si>
    <t>APCL13_636E0754</t>
  </si>
  <si>
    <t>E0755</t>
  </si>
  <si>
    <t>E4</t>
  </si>
  <si>
    <t>APCL13_637E0755</t>
  </si>
  <si>
    <t>E0756</t>
  </si>
  <si>
    <t>F4</t>
  </si>
  <si>
    <t>APCL13_638E0756</t>
  </si>
  <si>
    <t>E0757</t>
  </si>
  <si>
    <t>G4</t>
  </si>
  <si>
    <t>APCL13_639E0757</t>
  </si>
  <si>
    <t>E0758</t>
  </si>
  <si>
    <t>bright, weird growth in tube, original quant was off by 0.1, adjusted 11-5-2014</t>
  </si>
  <si>
    <t>H4</t>
  </si>
  <si>
    <t>APCL13_640E0758</t>
  </si>
  <si>
    <t>E0759</t>
  </si>
  <si>
    <t>A5</t>
  </si>
  <si>
    <t>APCL13_641E0759</t>
  </si>
  <si>
    <t>E0760</t>
  </si>
  <si>
    <t>b5</t>
  </si>
  <si>
    <t>APCL13_642E0760</t>
  </si>
  <si>
    <t>E0761</t>
  </si>
  <si>
    <t>C5</t>
  </si>
  <si>
    <t>APCL13_643E0761</t>
  </si>
  <si>
    <t>E0762</t>
  </si>
  <si>
    <t>bright, original quant was off by 0.1, adjusted 11-5-2014, low [DNA], wait to digest,</t>
  </si>
  <si>
    <t>D5</t>
  </si>
  <si>
    <t>APCL13_644E0762</t>
  </si>
  <si>
    <t>E0763</t>
  </si>
  <si>
    <t>E5</t>
  </si>
  <si>
    <t>APCL13_645E0763</t>
  </si>
  <si>
    <t>E0764</t>
  </si>
  <si>
    <t>bright, original quant was off by 0.1, adjusted 11-5-2014, clean 100µL and then digest,</t>
  </si>
  <si>
    <t>F5</t>
  </si>
  <si>
    <t>APCL13_646E0764</t>
  </si>
  <si>
    <t>E0765</t>
  </si>
  <si>
    <t>G5</t>
  </si>
  <si>
    <t>APCL13_647E0765</t>
  </si>
  <si>
    <t>E0766</t>
  </si>
  <si>
    <t>H5</t>
  </si>
  <si>
    <t>APCL13_648E0766</t>
  </si>
  <si>
    <t>E0767</t>
  </si>
  <si>
    <t>very small, bright band, original quant was off by 0.1, adjusted 11-5-2014, low [DNA], wait to extract</t>
  </si>
  <si>
    <t>A6</t>
  </si>
  <si>
    <t>APCL13_649E0767</t>
  </si>
  <si>
    <t>E0768</t>
  </si>
  <si>
    <t>b6</t>
  </si>
  <si>
    <t>APCL13_650E0768</t>
  </si>
  <si>
    <t>E0769</t>
  </si>
  <si>
    <t>Very bright, original quant was off by 0.1, adjusted 11-5-2014</t>
  </si>
  <si>
    <t>C6</t>
  </si>
  <si>
    <t>APCL13_651E0769</t>
  </si>
  <si>
    <t>E0770</t>
  </si>
  <si>
    <t>D6</t>
  </si>
  <si>
    <t>APCL13_652E0770</t>
  </si>
  <si>
    <t>E0771</t>
  </si>
  <si>
    <t>E6</t>
  </si>
  <si>
    <t>APCL13_653E0771</t>
  </si>
  <si>
    <t>E0772</t>
  </si>
  <si>
    <t>F6</t>
  </si>
  <si>
    <t>APCL13_654E0772</t>
  </si>
  <si>
    <t>E0773</t>
  </si>
  <si>
    <t>G6</t>
  </si>
  <si>
    <t>APCL13_655E0773</t>
  </si>
  <si>
    <t>E0774</t>
  </si>
  <si>
    <t>H6</t>
  </si>
  <si>
    <t>APCL13_656E0774</t>
  </si>
  <si>
    <t>E0775</t>
  </si>
  <si>
    <t>Faint, original quant was off by 0.1, adjusted 11-5-2014, cleaned 100µL for digest,</t>
  </si>
  <si>
    <t>A7</t>
  </si>
  <si>
    <t>APCL13_657E0775</t>
  </si>
  <si>
    <t>E0776</t>
  </si>
  <si>
    <t>b7</t>
  </si>
  <si>
    <t>APCL13_658E0776</t>
  </si>
  <si>
    <t>E0777</t>
  </si>
  <si>
    <t>C7</t>
  </si>
  <si>
    <t>APCL13_659E0777</t>
  </si>
  <si>
    <t>E0778</t>
  </si>
  <si>
    <t>D7</t>
  </si>
  <si>
    <t>APCL13_660E0778</t>
  </si>
  <si>
    <t>E0779</t>
  </si>
  <si>
    <t>E7</t>
  </si>
  <si>
    <t>APCL13_661E0779</t>
  </si>
  <si>
    <t>E0780</t>
  </si>
  <si>
    <t>F7</t>
  </si>
  <si>
    <t>APCL13_662E0780</t>
  </si>
  <si>
    <t>E0781</t>
  </si>
  <si>
    <t>Faint band, low [DNA], wait to digest</t>
  </si>
  <si>
    <t>G7</t>
  </si>
  <si>
    <t>APCL13_663E0781</t>
  </si>
  <si>
    <t>E0782</t>
  </si>
  <si>
    <t>H7</t>
  </si>
  <si>
    <t>APCL13_664E0782</t>
  </si>
  <si>
    <t>E0783</t>
  </si>
  <si>
    <t>A8</t>
  </si>
  <si>
    <t>APCL13_665E0783</t>
  </si>
  <si>
    <t>E0784</t>
  </si>
  <si>
    <t>b8</t>
  </si>
  <si>
    <t>APCL13_666E0784</t>
  </si>
  <si>
    <t>E0785</t>
  </si>
  <si>
    <t>C8</t>
  </si>
  <si>
    <t>APCL13_667E0785</t>
  </si>
  <si>
    <t>E0786</t>
  </si>
  <si>
    <t>D8</t>
  </si>
  <si>
    <t>APCL14_001E0786</t>
  </si>
  <si>
    <t>E0787</t>
  </si>
  <si>
    <t>E8</t>
  </si>
  <si>
    <t>APCL14_002E0787</t>
  </si>
  <si>
    <t>E0788</t>
  </si>
  <si>
    <t>bright w/ Smear, original quant was off by 0.1, adjusted 11-5-2014</t>
  </si>
  <si>
    <t>F8</t>
  </si>
  <si>
    <t>APCL14_003E0788</t>
  </si>
  <si>
    <t>E0789</t>
  </si>
  <si>
    <t>G8</t>
  </si>
  <si>
    <t>APCL14_004E0789</t>
  </si>
  <si>
    <t>E0790</t>
  </si>
  <si>
    <t>H8</t>
  </si>
  <si>
    <t>APCL14_005E0790</t>
  </si>
  <si>
    <t>E0791</t>
  </si>
  <si>
    <t>A9</t>
  </si>
  <si>
    <t>APCL14_006E0791</t>
  </si>
  <si>
    <t>E0792</t>
  </si>
  <si>
    <t>bright, very small fin, original quant was off by 0.1, adjusted 11-5-2014</t>
  </si>
  <si>
    <t>b9</t>
  </si>
  <si>
    <t>APCL14_007E0792</t>
  </si>
  <si>
    <t>E0793</t>
  </si>
  <si>
    <t>C9</t>
  </si>
  <si>
    <t>APCL14_008E0793</t>
  </si>
  <si>
    <t>E0794</t>
  </si>
  <si>
    <t>D9</t>
  </si>
  <si>
    <t>APCL14_009E0794</t>
  </si>
  <si>
    <t>E0795</t>
  </si>
  <si>
    <t>E9</t>
  </si>
  <si>
    <t>APCL14_010E0795</t>
  </si>
  <si>
    <t>E0796</t>
  </si>
  <si>
    <t>Faint, original quant was off by 0.1, adjusted 11-5-2014</t>
  </si>
  <si>
    <t>F9</t>
  </si>
  <si>
    <t>APCL14_011E0796</t>
  </si>
  <si>
    <t>E0797</t>
  </si>
  <si>
    <t>G9</t>
  </si>
  <si>
    <t>APCL14_012E0797</t>
  </si>
  <si>
    <t>E0798</t>
  </si>
  <si>
    <t>2015-10-02: cleaned extract still too low to digest, old quant 0.2642; 2015-09-02: clean and quantify to see if can be digested; 2014-11-05: original quants were off by 0.1, adjusted; 2014-09-25: no band</t>
  </si>
  <si>
    <t>H9</t>
  </si>
  <si>
    <t>APCL14_013E0798</t>
  </si>
  <si>
    <t>E0799</t>
  </si>
  <si>
    <t>A10</t>
  </si>
  <si>
    <t>APCL14_014E0799</t>
  </si>
  <si>
    <t>E0800</t>
  </si>
  <si>
    <t>b10</t>
  </si>
  <si>
    <t>APCL14_015E0800</t>
  </si>
  <si>
    <t>E0801</t>
  </si>
  <si>
    <t>very small fin, no band, original quants were off by 0.1, adjusted 11-5-2014</t>
  </si>
  <si>
    <t>C10</t>
  </si>
  <si>
    <t>APCL14_016E0801</t>
  </si>
  <si>
    <t>E0802</t>
  </si>
  <si>
    <t>D10</t>
  </si>
  <si>
    <t>APCL14_017E0802</t>
  </si>
  <si>
    <t>E0803</t>
  </si>
  <si>
    <t>bright, very small fin, original quant was off by 0.1, adjusted 11-5-2014, low [DNA], wait to digest,</t>
  </si>
  <si>
    <t>E10</t>
  </si>
  <si>
    <t>APCL14_018E0803</t>
  </si>
  <si>
    <t>E0804</t>
  </si>
  <si>
    <t>F10</t>
  </si>
  <si>
    <t>APCL14_019E0804</t>
  </si>
  <si>
    <t>E0805</t>
  </si>
  <si>
    <t>G10</t>
  </si>
  <si>
    <t>APCL14_020E0805</t>
  </si>
  <si>
    <t>E0806</t>
  </si>
  <si>
    <t>H10</t>
  </si>
  <si>
    <t>APCL14_021E0806</t>
  </si>
  <si>
    <t>E0807</t>
  </si>
  <si>
    <t>A11</t>
  </si>
  <si>
    <t>APCL14_022E0807</t>
  </si>
  <si>
    <t>E0808</t>
  </si>
  <si>
    <t>b11</t>
  </si>
  <si>
    <t>APCL14_023E0808</t>
  </si>
  <si>
    <t>E0809</t>
  </si>
  <si>
    <t>C11</t>
  </si>
  <si>
    <t>APCL14_024E0809</t>
  </si>
  <si>
    <t>E0810</t>
  </si>
  <si>
    <t>D11</t>
  </si>
  <si>
    <t>APCL14_025E0810</t>
  </si>
  <si>
    <t>E0811</t>
  </si>
  <si>
    <t>E11</t>
  </si>
  <si>
    <t>APCL14_026E0811</t>
  </si>
  <si>
    <t>E0812</t>
  </si>
  <si>
    <t>F11</t>
  </si>
  <si>
    <t>APCL14_027E0812</t>
  </si>
  <si>
    <t>E0813</t>
  </si>
  <si>
    <t>G11</t>
  </si>
  <si>
    <t>APCL14_028E0813</t>
  </si>
  <si>
    <t>E0814</t>
  </si>
  <si>
    <t>H11</t>
  </si>
  <si>
    <t>APCL14_031E0814</t>
  </si>
  <si>
    <t>E0815</t>
  </si>
  <si>
    <t>A12</t>
  </si>
  <si>
    <t>APCL14_032E0815</t>
  </si>
  <si>
    <t>E0816</t>
  </si>
  <si>
    <t>2015-10-02: cleaned extract still too low to digest, updated quant, old quant 0.4783; 2015-09-02: clean and quantify to see if can be digested; 2014-11-05: original quants were off by 0.1, adjusted; 2014-09-25: no band</t>
  </si>
  <si>
    <t>b12</t>
  </si>
  <si>
    <t>APCL14_033E0816</t>
  </si>
  <si>
    <t>E0817</t>
  </si>
  <si>
    <t>C12</t>
  </si>
  <si>
    <t>APCL14_034E0817</t>
  </si>
  <si>
    <t>E0818</t>
  </si>
  <si>
    <t>D12</t>
  </si>
  <si>
    <t>APCL14_035E0818</t>
  </si>
  <si>
    <t>E0819</t>
  </si>
  <si>
    <t>E12</t>
  </si>
  <si>
    <t>APCL14_036E0819</t>
  </si>
  <si>
    <t>E0820</t>
  </si>
  <si>
    <t>F12</t>
  </si>
  <si>
    <t>APCL14_037E0820</t>
  </si>
  <si>
    <t>E0821</t>
  </si>
  <si>
    <t>G12</t>
  </si>
  <si>
    <t>APCL14_038E0821</t>
  </si>
  <si>
    <t>E0822</t>
  </si>
  <si>
    <t>H12</t>
  </si>
  <si>
    <t>APCL14_039E0822</t>
  </si>
  <si>
    <t>E0823</t>
  </si>
  <si>
    <t>DNeasy 96</t>
  </si>
  <si>
    <t>very small fin, original quant was off by 0.1, adjusted 11-5-2014</t>
  </si>
  <si>
    <t>APCL14_040E0823</t>
  </si>
  <si>
    <t>E0824</t>
  </si>
  <si>
    <t>original quant was off by 0.1, adjusted 11-5-2014</t>
  </si>
  <si>
    <t>APCL14_041E0824</t>
  </si>
  <si>
    <t>E0825</t>
  </si>
  <si>
    <t>APCL14_042E0825</t>
  </si>
  <si>
    <t>E0826</t>
  </si>
  <si>
    <t>APCL14_043E0826</t>
  </si>
  <si>
    <t>E0827</t>
  </si>
  <si>
    <t>APCL14_044E0827</t>
  </si>
  <si>
    <t>E0828</t>
  </si>
  <si>
    <t>APCL14_045E0828</t>
  </si>
  <si>
    <t>E0829</t>
  </si>
  <si>
    <t>APCL14_046E0829</t>
  </si>
  <si>
    <t>E0830</t>
  </si>
  <si>
    <t>APCL14_047E0830</t>
  </si>
  <si>
    <t>E0831</t>
  </si>
  <si>
    <t>APCL14_048E0831</t>
  </si>
  <si>
    <t>E0832</t>
  </si>
  <si>
    <t>APCL14_049E0832</t>
  </si>
  <si>
    <t>E0833</t>
  </si>
  <si>
    <t>APCL14_050E0833</t>
  </si>
  <si>
    <t>E0834</t>
  </si>
  <si>
    <t>APCL14_051E0834</t>
  </si>
  <si>
    <t>E0835</t>
  </si>
  <si>
    <t>APCL14_052E0835</t>
  </si>
  <si>
    <t>E0836</t>
  </si>
  <si>
    <t>APCL14_053E0836</t>
  </si>
  <si>
    <t>E0837</t>
  </si>
  <si>
    <t>APCL14_054E0837</t>
  </si>
  <si>
    <t>E0838</t>
  </si>
  <si>
    <t>APCL14_055E0838</t>
  </si>
  <si>
    <t>E0839</t>
  </si>
  <si>
    <t>APCL14_056E0839</t>
  </si>
  <si>
    <t>E0840</t>
  </si>
  <si>
    <t>APCL14_057E0840</t>
  </si>
  <si>
    <t>E0841</t>
  </si>
  <si>
    <t>APCL14_058E0841</t>
  </si>
  <si>
    <t>E0842</t>
  </si>
  <si>
    <t>APCL14_060E0842</t>
  </si>
  <si>
    <t>E0843</t>
  </si>
  <si>
    <t>APCL14_061E0843</t>
  </si>
  <si>
    <t>E0844</t>
  </si>
  <si>
    <t>APCL14_062E0844</t>
  </si>
  <si>
    <t>E0845</t>
  </si>
  <si>
    <t>APCL14_063E0845</t>
  </si>
  <si>
    <t>E0846</t>
  </si>
  <si>
    <t>small amt of ppt after lysis, original quant was off by 0.1, adjusted 11-5-2014, low [DNA], wait to digest,</t>
  </si>
  <si>
    <t>APCL14_064E0846</t>
  </si>
  <si>
    <t>E0847</t>
  </si>
  <si>
    <t>very small fin, original quant was off by 0.1, adjusted 11-5-2014, low [DNA], wait to extract</t>
  </si>
  <si>
    <t>APCL14_065E0847</t>
  </si>
  <si>
    <t>E0848</t>
  </si>
  <si>
    <t>original quant was off by 0.1, adjusted 11-5-2014, low [DNA], wait to digest</t>
  </si>
  <si>
    <t>APCL14_066E0848</t>
  </si>
  <si>
    <t>E0849</t>
  </si>
  <si>
    <t>APCL14_067E0849</t>
  </si>
  <si>
    <t>E0850</t>
  </si>
  <si>
    <t>APCL14_068E0850</t>
  </si>
  <si>
    <t>E0851</t>
  </si>
  <si>
    <t>original quants were off by 0.1, adjusted 11-5-2014, low [DNA], wait to digest</t>
  </si>
  <si>
    <t>APCL14_069E0851</t>
  </si>
  <si>
    <t>E0852</t>
  </si>
  <si>
    <t>very small fin, original quant was off by 0.1, adjusted 11-5-2014,cleaned 100µL for digest , old extraction ID: cleaned 100µL for digest</t>
  </si>
  <si>
    <t>APCL14_070E0852</t>
  </si>
  <si>
    <t>E0853</t>
  </si>
  <si>
    <t>APCL14_071E0853</t>
  </si>
  <si>
    <t>E0854</t>
  </si>
  <si>
    <t>APCL14_072E0854</t>
  </si>
  <si>
    <t>E0855</t>
  </si>
  <si>
    <t>original quant was off by 0.1, adjusted 11-5-2014, cleaned 100µL for digest</t>
  </si>
  <si>
    <t>APCL14_073E0855</t>
  </si>
  <si>
    <t>E0856</t>
  </si>
  <si>
    <t>APCL14_074E0856</t>
  </si>
  <si>
    <t>E0857</t>
  </si>
  <si>
    <t>original quant was off by 0.1, adjusted 11-5-2014, low [DNA], wait to extract</t>
  </si>
  <si>
    <t>APCL14_075E0857</t>
  </si>
  <si>
    <t>E0858</t>
  </si>
  <si>
    <t>APCL14_076E0858</t>
  </si>
  <si>
    <t>E0859</t>
  </si>
  <si>
    <t>APCL14_077E0859</t>
  </si>
  <si>
    <t>E0860</t>
  </si>
  <si>
    <t>APCL14_078E0860</t>
  </si>
  <si>
    <t>E0861</t>
  </si>
  <si>
    <t>APCL14_079E0861</t>
  </si>
  <si>
    <t>E0862</t>
  </si>
  <si>
    <t>APCL14_080E0862</t>
  </si>
  <si>
    <t>E0863</t>
  </si>
  <si>
    <t>APCL14_082E0863</t>
  </si>
  <si>
    <t>E0864</t>
  </si>
  <si>
    <t>APCL14_083E0864</t>
  </si>
  <si>
    <t>E0865</t>
  </si>
  <si>
    <t>APCL14_085E0865</t>
  </si>
  <si>
    <t>E0866</t>
  </si>
  <si>
    <t>APCL14_086E0866</t>
  </si>
  <si>
    <t>E0867</t>
  </si>
  <si>
    <t>APCL14_088E0867</t>
  </si>
  <si>
    <t>E0868</t>
  </si>
  <si>
    <t>APCL14_089E0868</t>
  </si>
  <si>
    <t>E0869</t>
  </si>
  <si>
    <t>APCL14_092E0869</t>
  </si>
  <si>
    <t>E0870</t>
  </si>
  <si>
    <t>APCL14_093E0870</t>
  </si>
  <si>
    <t>E0871</t>
  </si>
  <si>
    <t>APCL14_095E0871</t>
  </si>
  <si>
    <t>E0872</t>
  </si>
  <si>
    <t>APCL14_097E0872</t>
  </si>
  <si>
    <t>E0873</t>
  </si>
  <si>
    <t>APCL14_098E0873</t>
  </si>
  <si>
    <t>E0874</t>
  </si>
  <si>
    <t>APCL14_099E0874</t>
  </si>
  <si>
    <t>E0875</t>
  </si>
  <si>
    <t>APCL14_101E0875</t>
  </si>
  <si>
    <t>E0876</t>
  </si>
  <si>
    <t>APCL14_103E0876</t>
  </si>
  <si>
    <t>E0877</t>
  </si>
  <si>
    <t>APCL14_105E0877</t>
  </si>
  <si>
    <t>E0878</t>
  </si>
  <si>
    <t>APCL14_107E0878</t>
  </si>
  <si>
    <t>E0879</t>
  </si>
  <si>
    <t>APCL14_109E0879</t>
  </si>
  <si>
    <t>E0880</t>
  </si>
  <si>
    <t>APCL14_110E0880</t>
  </si>
  <si>
    <t>E0881</t>
  </si>
  <si>
    <t>APCL14_111E0881</t>
  </si>
  <si>
    <t>E0882</t>
  </si>
  <si>
    <t>APCL14_112E0882</t>
  </si>
  <si>
    <t>E0883</t>
  </si>
  <si>
    <t>APCL14_114E0883</t>
  </si>
  <si>
    <t>E0884</t>
  </si>
  <si>
    <t>APCL14_115E0884</t>
  </si>
  <si>
    <t>E0885</t>
  </si>
  <si>
    <t>APCL14_116E0885</t>
  </si>
  <si>
    <t>E0886</t>
  </si>
  <si>
    <t>APCL14_117E0886</t>
  </si>
  <si>
    <t>E0887</t>
  </si>
  <si>
    <t>APCL14_118E0887</t>
  </si>
  <si>
    <t>E0888</t>
  </si>
  <si>
    <t>tiny fin, original quants were off by 0.1, adjusted 11-5-2014, low [DNA], wait to digest</t>
  </si>
  <si>
    <t>APCL14_119E0888</t>
  </si>
  <si>
    <t>E0889</t>
  </si>
  <si>
    <t>APCL14_120E0889</t>
  </si>
  <si>
    <t>E0890</t>
  </si>
  <si>
    <t>APCL14_121E0890</t>
  </si>
  <si>
    <t>E0891</t>
  </si>
  <si>
    <t>APCL14_122E0891</t>
  </si>
  <si>
    <t>E0892</t>
  </si>
  <si>
    <t>APCL14_123E0892</t>
  </si>
  <si>
    <t>E0893</t>
  </si>
  <si>
    <t>APCL14_124E0893</t>
  </si>
  <si>
    <t>E0894</t>
  </si>
  <si>
    <t>APCL14_125E0894</t>
  </si>
  <si>
    <t>E0895</t>
  </si>
  <si>
    <t>APCL14_126E0895</t>
  </si>
  <si>
    <t>E0896</t>
  </si>
  <si>
    <t>APCL14_127E0896</t>
  </si>
  <si>
    <t>E0897</t>
  </si>
  <si>
    <t>APCL14_128E0897</t>
  </si>
  <si>
    <t>E0898</t>
  </si>
  <si>
    <t>APCL14_129E0898</t>
  </si>
  <si>
    <t>E0899</t>
  </si>
  <si>
    <t>APCL14_130E0899</t>
  </si>
  <si>
    <t>E0900</t>
  </si>
  <si>
    <t>APCL14_131</t>
  </si>
  <si>
    <t>Sample was mislabeled, uncorrected sample ID was: APCL14_132E0900</t>
  </si>
  <si>
    <t>original quant was off by 0.1, adjusted 11-5-2014, 2016-07-19: Sample IDs were corrected for a mislabeling error, see mislabeling report, former sample ID: APCL14_132</t>
  </si>
  <si>
    <t>APCL14_132E0900</t>
  </si>
  <si>
    <t>E0901</t>
  </si>
  <si>
    <t>Sample was mislabeled, uncorrected sample ID was: APCL14_133E0901</t>
  </si>
  <si>
    <t>original quant was off by 0.1, adjusted 11-5-2014, low [DNA], wait to digest, 2016-07-19: Sample IDs were corrected for a mislabeling error, see mislabeling report, former sample ID: APCL14_133</t>
  </si>
  <si>
    <t>APCL14_133E0901</t>
  </si>
  <si>
    <t>E0902</t>
  </si>
  <si>
    <t>Sample was mislabeled, uncorrected sample ID was: APCL14_134E0902</t>
  </si>
  <si>
    <t>original quant was off by 0.1, adjusted 11-5-2014, 2016-07-19: Sample IDs were corrected for a mislabeling error, see mislabeling report, former sample ID: APCL14_134</t>
  </si>
  <si>
    <t>APCL14_134E0902</t>
  </si>
  <si>
    <t>E0903</t>
  </si>
  <si>
    <t>Sample was mislabeled, uncorrected sample ID was: APCL14_135E0903</t>
  </si>
  <si>
    <t>original quant was off by 0.1, adjusted 11-5-2014, 2016-07-19: Sample IDs were corrected for a mislabeling error, see mislabeling report, former sample ID: APCL14_135</t>
  </si>
  <si>
    <t>APCL14_135E0903</t>
  </si>
  <si>
    <t>E0904</t>
  </si>
  <si>
    <t>Sample was mislabeled, uncorrected sample ID was: APCL14_138E0904</t>
  </si>
  <si>
    <t>original quant was off by 0.1, adjusted 11-5-2014, 2016-07-19: Sample IDs were corrected for a mislabeling error, see mislabeling report, former sample ID: APCL14_138</t>
  </si>
  <si>
    <t>APCL14_138E0904</t>
  </si>
  <si>
    <t>E0905</t>
  </si>
  <si>
    <t>Sample was mislabeled, uncorrected sample ID was: APCL14_139E0905</t>
  </si>
  <si>
    <t>original quant was off by 0.1, adjusted 11-5-2014, 2016-07-19: Sample IDs were corrected for a mislabeling error, see mislabeling report, former sample ID: APCL14_139</t>
  </si>
  <si>
    <t>APCL14_139E0905</t>
  </si>
  <si>
    <t>E0906</t>
  </si>
  <si>
    <t>Sample was mislabeled, uncorrected sample ID was: APCL14_140E0906</t>
  </si>
  <si>
    <t>original quant was off by 0.1, adjusted 11-5-2014, 2016-07-19: Sample IDs were corrected for a mislabeling error, see mislabeling report, former sample ID: APCL14_140</t>
  </si>
  <si>
    <t>APCL14_140E0906</t>
  </si>
  <si>
    <t>E0907</t>
  </si>
  <si>
    <t>Sample was mislabeled, uncorrected sample ID was: APCL14_141E0907</t>
  </si>
  <si>
    <t>original quant was off by 0.1, adjusted 11-5-2014, 2016-07-19: Sample IDs were corrected for a mislabeling error, see mislabeling report, former sample ID: APCL14_141</t>
  </si>
  <si>
    <t>APCL14_141E0907</t>
  </si>
  <si>
    <t>E0908</t>
  </si>
  <si>
    <t>Sample was mislabeled, uncorrected sample ID was: APCL14_142E0908</t>
  </si>
  <si>
    <t>original quant was off by 0.1, adjusted 11-5-2014, 2016-07-19: Sample IDs were corrected for a mislabeling error, see mislabeling report, former sample ID: APCL14_142</t>
  </si>
  <si>
    <t>APCL14_142E0908</t>
  </si>
  <si>
    <t>E0909</t>
  </si>
  <si>
    <t>Sample was mislabeled, uncorrected sample ID was: APCL14_143E0909</t>
  </si>
  <si>
    <t>original quant was off by 0.1, adjusted 11-5-2014, cleaned 100µL for digest, 2016-07-19: Sample IDs were corrected for a mislabeling error, see mislabeling report, former sample ID: APCL14_143</t>
  </si>
  <si>
    <t>APCL14_143E0909</t>
  </si>
  <si>
    <t>E0910</t>
  </si>
  <si>
    <t>Sample was mislabeled, uncorrected sample ID was: APCL14_144E0910</t>
  </si>
  <si>
    <t>original quant was off by 0.1, adjusted 11-5-2014, low [DNA], wait to digest, 2016-07-19: Sample IDs were corrected for a mislabeling error, see mislabeling report, former sample ID: APCL14_144</t>
  </si>
  <si>
    <t>APCL14_144E0910</t>
  </si>
  <si>
    <t>E0911</t>
  </si>
  <si>
    <t>Sample was mislabeled, uncorrected sample ID was: APCL14_145E0911</t>
  </si>
  <si>
    <t>original quant was off by 0.1, adjusted 11-5-2014, 2016-07-19: Sample IDs were corrected for a mislabeling error, see mislabeling report, former sample ID: APCL14_145</t>
  </si>
  <si>
    <t>APCL14_145E0911</t>
  </si>
  <si>
    <t>E0912</t>
  </si>
  <si>
    <t>Sample was mislabeled, uncorrected sample ID was: APCL14_146E0912</t>
  </si>
  <si>
    <t>original quant was off by 0.1, adjusted 11-5-2014, 2016-07-19: Sample IDs were corrected for a mislabeling error, see mislabeling report, former sample ID: APCL14_146</t>
  </si>
  <si>
    <t>APCL14_146E0912</t>
  </si>
  <si>
    <t>E0913</t>
  </si>
  <si>
    <t>Sample was mislabeled, uncorrected sample ID was: APCL14_147E0913</t>
  </si>
  <si>
    <t>original quant was off by 0.1, adjusted 11-5-2014, 2016-07-19: Sample IDs were corrected for a mislabeling error, see mislabeling report, former sample ID: APCL14_147</t>
  </si>
  <si>
    <t>APCL14_147E0913</t>
  </si>
  <si>
    <t>E0914</t>
  </si>
  <si>
    <t>Sample was mislabeled, uncorrected sample ID was: APCL14_148E0914</t>
  </si>
  <si>
    <t>original quant was off by 0.1, adjusted 11-5-2014, 2016-07-19: Sample IDs were corrected for a mislabeling error, see mislabeling report, former sample ID: APCL14_148</t>
  </si>
  <si>
    <t>APCL14_148E0914</t>
  </si>
  <si>
    <t>E0915</t>
  </si>
  <si>
    <t>Sample was mislabeled, uncorrected sample ID was: APCL14_149E0915</t>
  </si>
  <si>
    <t>original quant was off by 0.1, adjusted 11-5-2014, 2016-07-19: Sample IDs were corrected for a mislabeling error, see mislabeling report, former sample ID: APCL14_149</t>
  </si>
  <si>
    <t>APCL14_149E0915</t>
  </si>
  <si>
    <t>E0916</t>
  </si>
  <si>
    <t>Sample was mislabeled, uncorrected sample ID was: APCL14_150E0916</t>
  </si>
  <si>
    <t>original quant was off by 0.1, adjusted 11-5-2014, 2016-07-19: Sample IDs were corrected for a mislabeling error, see mislabeling report, former sample ID: APCL14_150</t>
  </si>
  <si>
    <t>APCL14_150E0916</t>
  </si>
  <si>
    <t>E0917</t>
  </si>
  <si>
    <t>Sample was mislabeled, uncorrected sample ID was: APCL14_151E0917</t>
  </si>
  <si>
    <t>original quant was off by 0.1, adjusted 11-5-2014, 2016-07-19: Sample IDs were corrected for a mislabeling error, see mislabeling report, former sample ID: APCL14_151</t>
  </si>
  <si>
    <t>APCL14_151E0917</t>
  </si>
  <si>
    <t>E0918</t>
  </si>
  <si>
    <t>Sample was mislabeled, uncorrected sample ID was: APCL14_152E0918</t>
  </si>
  <si>
    <t>original quant was off by 0.1, adjusted 11-5-2014, 2016-07-19: Sample IDs were corrected for a mislabeling error, see mislabeling report, former sample ID: APCL14_152</t>
  </si>
  <si>
    <t>APCL14_152E0918</t>
  </si>
  <si>
    <t>E0919</t>
  </si>
  <si>
    <t>DNeasy193</t>
  </si>
  <si>
    <t>Sample was mislabeled, uncorrected sample ID was: APCL14_154E0919</t>
  </si>
  <si>
    <t>original quant was off by 0.1, adjusted 11-5-2014, 2016-07-19: Sample IDs were corrected for a mislabeling error, see mislabeling report, former sample ID: APCL14_154</t>
  </si>
  <si>
    <t>APCL14_154E0919</t>
  </si>
  <si>
    <t>E0920</t>
  </si>
  <si>
    <t>Sample was mislabeled, uncorrected sample ID was: APCL14_155E0920</t>
  </si>
  <si>
    <t>original quant was off by 0.1, adjusted 11-5-2014, 2016-07-19: Sample IDs were corrected for a mislabeling error, see mislabeling report, former sample ID: APCL14_155</t>
  </si>
  <si>
    <t>APCL14_155E0920</t>
  </si>
  <si>
    <t>E0921</t>
  </si>
  <si>
    <t>Sample was mislabeled, uncorrected sample ID was: APCL14_156E0921</t>
  </si>
  <si>
    <t>original quant was off by 0.1, adjusted 11-5-2014, low [DNA], wait to extract, mislabeled sample, 2016-07-19: Sample IDs were corrected for a mislabeling error, see mislabeling report, former sample ID: APCL14_156</t>
  </si>
  <si>
    <t>APCL14_156E0921</t>
  </si>
  <si>
    <t>E0922</t>
  </si>
  <si>
    <t>Sample was mislabeled, uncorrected sample ID was: APCL14_157E0922</t>
  </si>
  <si>
    <t>original quant was off by 0.1, adjusted 11-5-2014, cleaned 100µL for digest, mislabeled, 2016-07-19: Sample IDs were corrected for a mislabeling error, see mislabeling report, former sample ID: APCL14_157</t>
  </si>
  <si>
    <t>APCL14_157E0922</t>
  </si>
  <si>
    <t>E0923</t>
  </si>
  <si>
    <t>Sample was mislabeled, uncorrected sample ID was: APCL14_158E0923</t>
  </si>
  <si>
    <t>original quant was off by 0.1, adjusted 11-5-2014, cleaned 100µL for digest, mislabeled, 2016-07-19: Sample IDs were corrected for a mislabeling error, see mislabeling report, former sample ID: APCL14_158</t>
  </si>
  <si>
    <t>APCL14_158E0923</t>
  </si>
  <si>
    <t>E0924</t>
  </si>
  <si>
    <t>Sample was mislabeled, uncorrected sample ID was: APCL14_159E0924</t>
  </si>
  <si>
    <t>original quant was off by 0.1, adjusted 11-5-2014, mislabeled, 2016-07-19: Sample IDs were corrected for a mislabeling error, see mislabeling report, former sample ID: APCL14_159</t>
  </si>
  <si>
    <t>APCL14_159E0924</t>
  </si>
  <si>
    <t>E0925</t>
  </si>
  <si>
    <t>Sample was mislabeled, uncorrected sample ID was: APCL14_160E0925</t>
  </si>
  <si>
    <t>original quant was off by 0.1, adjusted 11-5-2014, cleaned 100µL for digest, mislabeled, 2016-07-19: Sample IDs were corrected for a mislabeling error, see mislabeling report, former sample ID: APCL14_160</t>
  </si>
  <si>
    <t>APCL14_160E0925</t>
  </si>
  <si>
    <t>E0926</t>
  </si>
  <si>
    <t>Sample was mislabeled, uncorrected sample ID was: APCL14_161E0926</t>
  </si>
  <si>
    <t>original quant was off by 0.1, adjusted 11-5-2014, low [DNA], wait to digest, 2016-07-19: Sample IDs were corrected for a mislabeling error, see mislabeling report, former sample ID: APCL14_161</t>
  </si>
  <si>
    <t>APCL14_161E0926</t>
  </si>
  <si>
    <t>E0927</t>
  </si>
  <si>
    <t>Sample was mislabeled, uncorrected sample ID was: APCL14_162E0927</t>
  </si>
  <si>
    <t>original quant was off by 0.1, adjusted 11-5-2014, 2016-07-19: Sample IDs were corrected for a mislabeling error, see mislabeling report, former sample ID: APCL14_162</t>
  </si>
  <si>
    <t>APCL14_162E0927</t>
  </si>
  <si>
    <t>E0928</t>
  </si>
  <si>
    <t>Sample was mislabeled, uncorrected sample ID was: APCL14_163E0928</t>
  </si>
  <si>
    <t>original quant was off by 0.1, adjusted 11-5-2014, mislabeled, 2016-07-19: Sample IDs were corrected for a mislabeling error, see mislabeling report, former sample ID: APCL14_163</t>
  </si>
  <si>
    <t>APCL14_163E0928</t>
  </si>
  <si>
    <t>E0929</t>
  </si>
  <si>
    <t>Sample was mislabeled, uncorrected sample ID was: APCL14_164E0929</t>
  </si>
  <si>
    <t>original quant was off by 0.1, adjusted 11-5-2014, 2016-07-19: Sample IDs were corrected for a mislabeling error, see mislabeling report, former sample ID: APCL14_164</t>
  </si>
  <si>
    <t>APCL14_164E0929</t>
  </si>
  <si>
    <t>E0930</t>
  </si>
  <si>
    <t>Sample was mislabeled, uncorrected sample ID was: APCL14_165E0930</t>
  </si>
  <si>
    <t>original quant was off by 0.1, adjusted 11-5-2014, 2016-07-19: Sample IDs were corrected for a mislabeling error, see mislabeling report, former sample ID: APCL14_165</t>
  </si>
  <si>
    <t>APCL14_165E0930</t>
  </si>
  <si>
    <t>E0931</t>
  </si>
  <si>
    <t>Sample was mislabeled, uncorrected sample ID was: APCL14_166E0931</t>
  </si>
  <si>
    <t>original quant was off by 0.1, adjusted 11-5-2014, 2016-07-19: Sample IDs were corrected for a mislabeling error, see mislabeling report, former sample ID: APCL14_166</t>
  </si>
  <si>
    <t>APCL14_166E0931</t>
  </si>
  <si>
    <t>E0932</t>
  </si>
  <si>
    <t>Sample was mislabeled, uncorrected sample ID was: APCL14_167E0932</t>
  </si>
  <si>
    <t>original quant was off by 0.1, adjusted 11-5-2014, 2016-07-19: Sample IDs were corrected for a mislabeling error, see mislabeling report, former sample ID: APCL14_167</t>
  </si>
  <si>
    <t>APCL14_167E0932</t>
  </si>
  <si>
    <t>E0933</t>
  </si>
  <si>
    <t>Sample was mislabeled, uncorrected sample ID was: APCL14_168E0933</t>
  </si>
  <si>
    <t>original quant was off by 0.1, adjusted 11-5-2014, cleaned 100µL for digest, 2016-07-19: Sample IDs were corrected for a mislabeling error, see mislabeling report, former sample ID: APCL14_168</t>
  </si>
  <si>
    <t>APCL14_168E0933</t>
  </si>
  <si>
    <t>E0934</t>
  </si>
  <si>
    <t>Sample was mislabeled, uncorrected sample ID was: APCL14_169E0934</t>
  </si>
  <si>
    <t>original quant was off by 0.1, adjusted 11-5-2014, cleaned 100µL for digest, 2016-07-19: Sample IDs were corrected for a mislabeling error, see mislabeling report, former sample ID: APCL14_169</t>
  </si>
  <si>
    <t>APCL14_169E0934</t>
  </si>
  <si>
    <t>E0935</t>
  </si>
  <si>
    <t>Sample was mislabeled, uncorrected sample ID was: APCL14_170E0935</t>
  </si>
  <si>
    <t>original quant was off by 0.1, adjusted 11-5-2014, 2016-07-19: Sample IDs were corrected for a mislabeling error, see mislabeling report, former sample ID: APCL14_170</t>
  </si>
  <si>
    <t>APCL14_170E0935</t>
  </si>
  <si>
    <t>E0936</t>
  </si>
  <si>
    <t>Sample was mislabeled, uncorrected sample ID was: APCL14_171E0936</t>
  </si>
  <si>
    <t>original quant was off by 0.1, adjusted 11-5-2014, 2016-07-19: Sample IDs were corrected for a mislabeling error, see mislabeling report, former sample ID: APCL14_171</t>
  </si>
  <si>
    <t>APCL14_171E0936</t>
  </si>
  <si>
    <t>E0937</t>
  </si>
  <si>
    <t>Sample was mislabeled, uncorrected sample ID was: APCL14_172E0937</t>
  </si>
  <si>
    <t>original quant was off by 0.1, adjusted 11-5-2014, 2016-07-19: Sample IDs were corrected for a mislabeling error, see mislabeling report, former sample ID: APCL14_172</t>
  </si>
  <si>
    <t>APCL14_172E0937</t>
  </si>
  <si>
    <t>E0938</t>
  </si>
  <si>
    <t>Sample was mislabeled, uncorrected sample ID was: APCL14_173E0938</t>
  </si>
  <si>
    <t>original quant was off by 0.1, adjusted 11-5-2014, 2016-07-19: Sample IDs were corrected for a mislabeling error, see mislabeling report, former sample ID: APCL14_173</t>
  </si>
  <si>
    <t>APCL14_173E0938</t>
  </si>
  <si>
    <t>E0939</t>
  </si>
  <si>
    <t>Sample was mislabeled, uncorrected sample ID was: APCL14_174E0939</t>
  </si>
  <si>
    <t>original quant was off by 0.1, adjusted 11-5-2014, 2016-07-19: Sample IDs were corrected for a mislabeling error, see mislabeling report, former sample ID: APCL14_174</t>
  </si>
  <si>
    <t>APCL14_174E0939</t>
  </si>
  <si>
    <t>E0940</t>
  </si>
  <si>
    <t>Sample was mislabeled, uncorrected sample ID was: APCL14_175E0940</t>
  </si>
  <si>
    <t>original quant was off by 0.1, adjusted 11-5-2014, 2016-07-19: Sample IDs were corrected for a mislabeling error, see mislabeling report, former sample ID: APCL14_175</t>
  </si>
  <si>
    <t>APCL14_175E0940</t>
  </si>
  <si>
    <t>E0941</t>
  </si>
  <si>
    <t>Sample was mislabeled, uncorrected sample ID was: APCL14_176E0941</t>
  </si>
  <si>
    <t>original quant was off by 0.1, adjusted 11-5-2014, 2016-07-19: Sample IDs were corrected for a mislabeling error, see mislabeling report, former sample ID: APCL14_176</t>
  </si>
  <si>
    <t>APCL14_176E0941</t>
  </si>
  <si>
    <t>E0942</t>
  </si>
  <si>
    <t>Sample was mislabeled, uncorrected sample ID was: APCL14_177E0942</t>
  </si>
  <si>
    <t>original quant was off by 0.1, adjusted 11-5-2014, low [DNA], wait to extract, 2016-07-19: Sample IDs were corrected for a mislabeling error, see mislabeling report, former sample ID: APCL14_177</t>
  </si>
  <si>
    <t>APCL14_177E0942</t>
  </si>
  <si>
    <t>E0943</t>
  </si>
  <si>
    <t>Sample was mislabeled, uncorrected sample ID was: APCL14_178E0943</t>
  </si>
  <si>
    <t>original quant was off by 0.1, adjusted 11-5-2014, 2016-07-19: Sample IDs were corrected for a mislabeling error, see mislabeling report, former sample ID: APCL14_178</t>
  </si>
  <si>
    <t>APCL14_178E0943</t>
  </si>
  <si>
    <t>E0944</t>
  </si>
  <si>
    <t>Sample was mislabeled, uncorrected sample ID was: APCL14_179E0944</t>
  </si>
  <si>
    <t>original quant was off by 0.1, adjusted 11-5-2014, 2016-07-19: Sample IDs were corrected for a mislabeling error, see mislabeling report, former sample ID: APCL14_179</t>
  </si>
  <si>
    <t>APCL14_179E0944</t>
  </si>
  <si>
    <t>E0945</t>
  </si>
  <si>
    <t>Sample was mislabeled, uncorrected sample ID was: APCL14_180E0945</t>
  </si>
  <si>
    <t>original quant was off by 0.1, adjusted 11-5-2014, 2016-07-19: Sample IDs were corrected for a mislabeling error, see mislabeling report, former sample ID: APCL14_180</t>
  </si>
  <si>
    <t>APCL14_180E0945</t>
  </si>
  <si>
    <t>E0946</t>
  </si>
  <si>
    <t>Sample was mislabeled, uncorrected sample ID was: APCL14_181E0946</t>
  </si>
  <si>
    <t>original quant was off by 0.1, adjusted 11-5-2014, 2016-07-19: Sample IDs were corrected for a mislabeling error, see mislabeling report, former sample ID: APCL14_181</t>
  </si>
  <si>
    <t>APCL14_181E0946</t>
  </si>
  <si>
    <t>E0947</t>
  </si>
  <si>
    <t>Sample was mislabeled, uncorrected sample ID was: APCL14_182E0947</t>
  </si>
  <si>
    <t>original quant was off by 0.1, adjusted 11-5-2014, 2016-07-19: Sample IDs were corrected for a mislabeling error, see mislabeling report, former sample ID: APCL14_182</t>
  </si>
  <si>
    <t>APCL14_182E0947</t>
  </si>
  <si>
    <t>E0948</t>
  </si>
  <si>
    <t>Sample was mislabeled, uncorrected sample ID was: APCL14_183E0948</t>
  </si>
  <si>
    <t>original quant was off by 0.1, adjusted 11-5-2014, 2016-07-19: Sample IDs were corrected for a mislabeling error, see mislabeling report, former sample ID: APCL14_183</t>
  </si>
  <si>
    <t>APCL14_183E0948</t>
  </si>
  <si>
    <t>E0949</t>
  </si>
  <si>
    <t>Sample was mislabeled, uncorrected sample ID was: APCL14_184E0949</t>
  </si>
  <si>
    <t>original quant was off by 0.1, adjusted 11-5-2014, 2016-07-19: Sample IDs were corrected for a mislabeling error, see mislabeling report, former sample ID: APCL14_184</t>
  </si>
  <si>
    <t>APCL14_184E0949</t>
  </si>
  <si>
    <t>E0950</t>
  </si>
  <si>
    <t>Sample was mislabeled, uncorrected sample ID was: APCL14_185E0950</t>
  </si>
  <si>
    <t>original quant was off by 0.1, adjusted 11-5-2014, cleaned 100µL for digest, 2016-07-19: Sample IDs were corrected for a mislabeling error, see mislabeling report, former sample ID: APCL14_185</t>
  </si>
  <si>
    <t>APCL14_185E0950</t>
  </si>
  <si>
    <t>E0951</t>
  </si>
  <si>
    <t>Sample was mislabeled, uncorrected sample ID was: APCL14_186E0951</t>
  </si>
  <si>
    <t>original quant was off by 0.1, adjusted 11-5-2014, 2016-07-19: Sample IDs were corrected for a mislabeling error, see mislabeling report, former sample ID: APCL14_186</t>
  </si>
  <si>
    <t>APCL14_186E0951</t>
  </si>
  <si>
    <t>E0952</t>
  </si>
  <si>
    <t>Sample was mislabeled, uncorrected sample ID was: APCL14_187E0952</t>
  </si>
  <si>
    <t>original quant was off by 0.1, adjusted 11-5-2014, 2016-07-19: Sample IDs were corrected for a mislabeling error, see mislabeling report, former sample ID: APCL14_187</t>
  </si>
  <si>
    <t>APCL14_187E0952</t>
  </si>
  <si>
    <t>E0953</t>
  </si>
  <si>
    <t>Sample was mislabeled, uncorrected sample ID was: APCL14_188E0953</t>
  </si>
  <si>
    <t>original quant was off by 0.1, adjusted 11-5-2014, 2016-07-19: Sample IDs were corrected for a mislabeling error, see mislabeling report, former sample ID: APCL14_188</t>
  </si>
  <si>
    <t>APCL14_188E0953</t>
  </si>
  <si>
    <t>E0954</t>
  </si>
  <si>
    <t>Sample was mislabeled, uncorrected sample ID was: APCL14_189E0954</t>
  </si>
  <si>
    <t>original quant was off by 0.1, adjusted 11-5-2014, 2016-07-19: Sample IDs were corrected for a mislabeling error, see mislabeling report, former sample ID: APCL14_189</t>
  </si>
  <si>
    <t>APCL14_189E0954</t>
  </si>
  <si>
    <t>E0955</t>
  </si>
  <si>
    <t>Sample was mislabeled, uncorrected sample ID was: APCL14_190E0955</t>
  </si>
  <si>
    <t>original quant was off by 0.1, adjusted 11-5-2014, 2016-07-19: Sample IDs were corrected for a mislabeling error, see mislabeling report, former sample ID: APCL14_190</t>
  </si>
  <si>
    <t>APCL14_190E0955</t>
  </si>
  <si>
    <t>E0956</t>
  </si>
  <si>
    <t>Sample was mislabeled, uncorrected sample ID was: APCL14_191E0956</t>
  </si>
  <si>
    <t>original quant was off by 0.1, adjusted 11-5-2014, cleaned 100µL for digest, 2016-07-19: Sample IDs were corrected for a mislabeling error, see mislabeling report, former sample ID: APCL14_191</t>
  </si>
  <si>
    <t>APCL14_191E0956</t>
  </si>
  <si>
    <t>E0957</t>
  </si>
  <si>
    <t>Sample was mislabeled, uncorrected sample ID was: APCL14_192E0957</t>
  </si>
  <si>
    <t>original quant was off by 0.1, adjusted 11-5-2014, 2016-07-19: Sample IDs were corrected for a mislabeling error, see mislabeling report, former sample ID: APCL14_192</t>
  </si>
  <si>
    <t>APCL14_192E0957</t>
  </si>
  <si>
    <t>E0958</t>
  </si>
  <si>
    <t>Sample was mislabeled, uncorrected sample ID was: APCL14_193E0958</t>
  </si>
  <si>
    <t>original quant was off by 0.1, adjusted 11-5-2014, 2016-07-19: Sample IDs were corrected for a mislabeling error, see mislabeling report, former sample ID: APCL14_193</t>
  </si>
  <si>
    <t>APCL14_193E0958</t>
  </si>
  <si>
    <t>E0959</t>
  </si>
  <si>
    <t>Sample was mislabeled, uncorrected sample ID was: APCL14_194E0959</t>
  </si>
  <si>
    <t>original quant was off by 0.1, adjusted 11-5-2014, 2016-07-19: Sample IDs were corrected for a mislabeling error, see mislabeling report, former sample ID: APCL14_194</t>
  </si>
  <si>
    <t>APCL14_194E0959</t>
  </si>
  <si>
    <t>E0960</t>
  </si>
  <si>
    <t>Sample was mislabeled, uncorrected sample ID was: APCL14_195E0960</t>
  </si>
  <si>
    <t>original quant was off by 0.1, adjusted 11-5-2014, 2016-07-19: Sample IDs were corrected for a mislabeling error, see mislabeling report, former sample ID: APCL14_195</t>
  </si>
  <si>
    <t>APCL14_195E0960</t>
  </si>
  <si>
    <t>E0961</t>
  </si>
  <si>
    <t>Sample was mislabeled, uncorrected sample ID was: APCL14_196E0961</t>
  </si>
  <si>
    <t>original quant was off by 0.1, adjusted 11-5-2014, 2016-07-19: Sample IDs were corrected for a mislabeling error, see mislabeling report, former sample ID: APCL14_196</t>
  </si>
  <si>
    <t>APCL14_196E0961</t>
  </si>
  <si>
    <t>E0962</t>
  </si>
  <si>
    <t>Sample was mislabeled, uncorrected sample ID was: APCL14_197E0962</t>
  </si>
  <si>
    <t>original quant was off by 0.1, adjusted 11-5-2014, 2016-07-19: Sample IDs were corrected for a mislabeling error, see mislabeling report, former sample ID: APCL14_197</t>
  </si>
  <si>
    <t>APCL14_197E0962</t>
  </si>
  <si>
    <t>E0963</t>
  </si>
  <si>
    <t>Sample was mislabeled, uncorrected sample ID was: APCL14_198E0963</t>
  </si>
  <si>
    <t>original quant was off by 0.1, adjusted 11-5-2014, low [DNA], wait to digest, 2016-07-19: Sample IDs were corrected for a mislabeling error, see mislabeling report, former sample ID: APCL14_198</t>
  </si>
  <si>
    <t>APCL14_198E0963</t>
  </si>
  <si>
    <t>E0964</t>
  </si>
  <si>
    <t>Sample was mislabeled, uncorrected sample ID was: APCL14_200E0964</t>
  </si>
  <si>
    <t>original quants were off by 0.1, adjusted 11-5-2014, low [DNA], wait to digest, 2016-07-19: Sample IDs were corrected for a mislabeling error, see mislabeling report, former sample ID: APCL14_200</t>
  </si>
  <si>
    <t>APCL14_200E0964</t>
  </si>
  <si>
    <t>E0965</t>
  </si>
  <si>
    <t>Sample was mislabeled, uncorrected sample ID was: APCL14_201E0965</t>
  </si>
  <si>
    <t>original quants were off by 0.1, adjusted 11-5-2014, low [DNA], wait to digest, 2016-07-19: Sample IDs were corrected for a mislabeling error, see mislabeling report, former sample ID: APCL14_201</t>
  </si>
  <si>
    <t>APCL14_201E0965</t>
  </si>
  <si>
    <t>E0966</t>
  </si>
  <si>
    <t>Sample was mislabeled, uncorrected sample ID was: APCL14_202E0966</t>
  </si>
  <si>
    <t>original quant was off by 0.1, adjusted 11-5-2014, low [DNA], wait to extract, 2016-07-19: Sample IDs were corrected for a mislabeling error, see mislabeling report, former sample ID: APCL14_202</t>
  </si>
  <si>
    <t>APCL14_202E0966</t>
  </si>
  <si>
    <t>E0967</t>
  </si>
  <si>
    <t>Sample was mislabeled, uncorrected sample ID was: APCL14_203E0967</t>
  </si>
  <si>
    <t>original quant was off by 0.1, adjusted 11-5-2014, 2016-07-19: Sample IDs were corrected for a mislabeling error, see mislabeling report, former sample ID: APCL14_203</t>
  </si>
  <si>
    <t>APCL14_203E0967</t>
  </si>
  <si>
    <t>E0968</t>
  </si>
  <si>
    <t>Sample was mislabeled, uncorrected sample ID was: APCL14_204E0968</t>
  </si>
  <si>
    <t>original quant was off by 0.1, adjusted 11-5-2014, 2016-07-19: Sample IDs were corrected for a mislabeling error, see mislabeling report, former sample ID: APCL14_204</t>
  </si>
  <si>
    <t>APCL14_204E0968</t>
  </si>
  <si>
    <t>E0969</t>
  </si>
  <si>
    <t>Sample was mislabeled, uncorrected sample ID was: APCL14_205E0969</t>
  </si>
  <si>
    <t>original quant was off by 0.1, adjusted 11-5-2014, 2016-07-19: Sample IDs were corrected for a mislabeling error, see mislabeling report, former sample ID: APCL14_205</t>
  </si>
  <si>
    <t>APCL14_205E0969</t>
  </si>
  <si>
    <t>E0970</t>
  </si>
  <si>
    <t>Sample was mislabeled, uncorrected sample ID was: APCL14_206E0970</t>
  </si>
  <si>
    <t>original quant was off by 0.1, adjusted 11-5-2014, 2016-07-19: Sample IDs were corrected for a mislabeling error, see mislabeling report, former sample ID: APCL14_206</t>
  </si>
  <si>
    <t>APCL14_206E0970</t>
  </si>
  <si>
    <t>E0971</t>
  </si>
  <si>
    <t>Sample was mislabeled, uncorrected sample ID was: APCL14_207E0971</t>
  </si>
  <si>
    <t>original quant was off by 0.1, adjusted 11-5-2014, 2016-07-19: Sample IDs were corrected for a mislabeling error, see mislabeling report, former sample ID: APCL14_207</t>
  </si>
  <si>
    <t>APCL14_207E0971</t>
  </si>
  <si>
    <t>E0972</t>
  </si>
  <si>
    <t>Sample was mislabeled, uncorrected sample ID was: APCL14_208E0972</t>
  </si>
  <si>
    <t>original quant was off by 0.1, adjusted 11-5-2014, 2016-07-19: Sample IDs were corrected for a mislabeling error, see mislabeling report, former sample ID: APCL14_208</t>
  </si>
  <si>
    <t>APCL14_208E0972</t>
  </si>
  <si>
    <t>E0973</t>
  </si>
  <si>
    <t>Sample was mislabeled, uncorrected sample ID was: APCL14_209E0973</t>
  </si>
  <si>
    <t>original quant was off by 0.1, adjusted 11-5-2014, 2016-07-19: Sample IDs were corrected for a mislabeling error, see mislabeling report, former sample ID: APCL14_209</t>
  </si>
  <si>
    <t>APCL14_209E0973</t>
  </si>
  <si>
    <t>E0974</t>
  </si>
  <si>
    <t>Sample was mislabeled, uncorrected sample ID was: APCL14_210E0974</t>
  </si>
  <si>
    <t>original quant was off by 0.1, adjusted 11-5-2014, low [DNA], wait to extract, 2016-07-19: Sample IDs were corrected for a mislabeling error, see mislabeling report, former sample ID: APCL14_210</t>
  </si>
  <si>
    <t>APCL14_210E0974</t>
  </si>
  <si>
    <t>E0975</t>
  </si>
  <si>
    <t>Sample was mislabeled, uncorrected sample ID was: APCL14_211E0975</t>
  </si>
  <si>
    <t>original quant was off by 0.1, adjusted 11-5-2014, low [DNA], wait to extract, 2016-07-19: Sample IDs were corrected for a mislabeling error, see mislabeling report, former sample ID: APCL14_211</t>
  </si>
  <si>
    <t>APCL14_211E0975</t>
  </si>
  <si>
    <t>E0976</t>
  </si>
  <si>
    <t>Sample was mislabeled, uncorrected sample ID was: APCL14_212E0976</t>
  </si>
  <si>
    <t>original quant was off by 0.1, adjusted 11-5-2014, 2016-07-19: Sample IDs were corrected for a mislabeling error, see mislabeling report, former sample ID: APCL14_212</t>
  </si>
  <si>
    <t>APCL14_212E0976</t>
  </si>
  <si>
    <t>E0977</t>
  </si>
  <si>
    <t>Sample was mislabeled, uncorrected sample ID was: APCL14_213E0977</t>
  </si>
  <si>
    <t>original quant was off by 0.1, adjusted 11-5-2014, 2016-07-19: Sample IDs were corrected for a mislabeling error, see mislabeling report, former sample ID: APCL14_213</t>
  </si>
  <si>
    <t>APCL14_213E0977</t>
  </si>
  <si>
    <t>E0978</t>
  </si>
  <si>
    <t>Sample was mislabeled, uncorrected sample ID was: APCL14_214E0978</t>
  </si>
  <si>
    <t>original quant was off by 0.1, adjusted 11-5-2014, 2016-07-19: Sample IDs were corrected for a mislabeling error, see mislabeling report, former sample ID: APCL14_214</t>
  </si>
  <si>
    <t>APCL14_214E0978</t>
  </si>
  <si>
    <t>E0979</t>
  </si>
  <si>
    <t>Sample was mislabeled, uncorrected sample ID was: APCL14_215E0979</t>
  </si>
  <si>
    <t>original quants were off by 0.1, adjusted 11-5-2014, low [DNA], wait to digest, 2016-07-19: Sample IDs were corrected for a mislabeling error, see mislabeling report, former sample ID: APCL14_215</t>
  </si>
  <si>
    <t>APCL14_215E0979</t>
  </si>
  <si>
    <t>E0980</t>
  </si>
  <si>
    <t>Sample was mislabeled, uncorrected sample ID was: APCL14_216E0980</t>
  </si>
  <si>
    <t>original quants were off by 0.1, adjusted 11-5-2014, low [DNA], wait to digest, 2016-07-19: Sample IDs were corrected for a mislabeling error, see mislabeling report, former sample ID: APCL14_216</t>
  </si>
  <si>
    <t>APCL14_216E0980</t>
  </si>
  <si>
    <t>E0981</t>
  </si>
  <si>
    <t>Sample was mislabeled, uncorrected sample ID was: APCL14_217E0981</t>
  </si>
  <si>
    <t>original quants were off by 0.1, adjusted 11-5-2014, low [DNA], wait to digest, 2016-07-19: Sample IDs were corrected for a mislabeling error, see mislabeling report, former sample ID: APCL14_217</t>
  </si>
  <si>
    <t>APCL14_217E0981</t>
  </si>
  <si>
    <t>E0982</t>
  </si>
  <si>
    <t>Sample was mislabeled, uncorrected sample ID was: APCL14_218E0982</t>
  </si>
  <si>
    <t>original quant was off by 0.1, adjusted 11-5-2014, 2016-07-19: Sample IDs were corrected for a mislabeling error, see mislabeling report, former sample ID: APCL14_218</t>
  </si>
  <si>
    <t>APCL14_218E0982</t>
  </si>
  <si>
    <t>E0983</t>
  </si>
  <si>
    <t>Sample was mislabeled, uncorrected sample ID was: APCL14_219E0983</t>
  </si>
  <si>
    <t>original quant was off by 0.1, adjusted 11-5-2014, cleaned 100µL for digest, 2016-07-19: Sample IDs were corrected for a mislabeling error, see mislabeling report, former sample ID: APCL14_219</t>
  </si>
  <si>
    <t>APCL14_219E0983</t>
  </si>
  <si>
    <t>E0984</t>
  </si>
  <si>
    <t>Sample was mislabeled, uncorrected sample ID was: APCL14_220E0984</t>
  </si>
  <si>
    <t>original quant was off by 0.1, adjusted 11-5-2014, 2016-07-19: Sample IDs were corrected for a mislabeling error, see mislabeling report, former sample ID: APCL14_220</t>
  </si>
  <si>
    <t>APCL14_220E0984</t>
  </si>
  <si>
    <t>E0985</t>
  </si>
  <si>
    <t>Sample was mislabeled, uncorrected sample ID was: APCL14_221E0985</t>
  </si>
  <si>
    <t>original quant was off by 0.1, adjusted 11-5-2014, 2016-07-19: Sample IDs were corrected for a mislabeling error, see mislabeling report, former sample ID: APCL14_221</t>
  </si>
  <si>
    <t>APCL14_221E0985</t>
  </si>
  <si>
    <t>E0986</t>
  </si>
  <si>
    <t>Sample was mislabeled, uncorrected sample ID was: APCL14_222E0986</t>
  </si>
  <si>
    <t>original quant was off by 0.1, adjusted 11-5-2014, 2016-07-19: Sample IDs were corrected for a mislabeling error, see mislabeling report, former sample ID: APCL14_222</t>
  </si>
  <si>
    <t>APCL14_222E0986</t>
  </si>
  <si>
    <t>E0987</t>
  </si>
  <si>
    <t>Sample was mislabeled, uncorrected sample ID was: APCL14_223E0987</t>
  </si>
  <si>
    <t>original quant was off by 0.1, adjusted 11-5-2014, 2016-07-19: Sample IDs were corrected for a mislabeling error, see mislabeling report, former sample ID: APCL14_223</t>
  </si>
  <si>
    <t>APCL14_223E0987</t>
  </si>
  <si>
    <t>E0988</t>
  </si>
  <si>
    <t>Sample was mislabeled, uncorrected sample ID was: APCL14_224E0988</t>
  </si>
  <si>
    <t>original quant was off by 0.1, adjusted 11-5-2014, 2016-07-19: Sample IDs were corrected for a mislabeling error, see mislabeling report, former sample ID: APCL14_224</t>
  </si>
  <si>
    <t>APCL14_224E0988</t>
  </si>
  <si>
    <t>E0989</t>
  </si>
  <si>
    <t>Sample was mislabeled, uncorrected sample ID was: APCL14_225E0989</t>
  </si>
  <si>
    <t>original quant was off by 0.1, adjusted 11-5-2014, 2016-07-19: Sample IDs were corrected for a mislabeling error, see mislabeling report, former sample ID: APCL14_225</t>
  </si>
  <si>
    <t>APCL14_225E0989</t>
  </si>
  <si>
    <t>E0990</t>
  </si>
  <si>
    <t>Sample was mislabeled, uncorrected sample ID was: APCL14_226E0990</t>
  </si>
  <si>
    <t>original quant was off by 0.1, adjusted 11-5-2014, 2016-07-19: Sample IDs were corrected for a mislabeling error, see mislabeling report, former sample ID: APCL14_226</t>
  </si>
  <si>
    <t>APCL14_226E0990</t>
  </si>
  <si>
    <t>E0991</t>
  </si>
  <si>
    <t>Sample was mislabeled, uncorrected sample ID was: APCL14_227E0991</t>
  </si>
  <si>
    <t>original quant was off by 0.1, adjusted 11-5-2014, 2016-07-19: Sample IDs were corrected for a mislabeling error, see mislabeling report, former sample ID: APCL14_227</t>
  </si>
  <si>
    <t>APCL14_227E0991</t>
  </si>
  <si>
    <t>E0992</t>
  </si>
  <si>
    <t>Sample was mislabeled, uncorrected sample ID was: APCL14_228E0992</t>
  </si>
  <si>
    <t>original quant was off by 0.1, adjusted 11-5-2014, 2016-07-19: Sample IDs were corrected for a mislabeling error, see mislabeling report, former sample ID: APCL14_228</t>
  </si>
  <si>
    <t>APCL14_228E0992</t>
  </si>
  <si>
    <t>E0993</t>
  </si>
  <si>
    <t>Sample was mislabeled, uncorrected sample ID was: APCL14_229E0993</t>
  </si>
  <si>
    <t>original quant was off by 0.1, adjusted 11-5-2014, 2016-07-19: Sample IDs were corrected for a mislabeling error, see mislabeling report, former sample ID: APCL14_229</t>
  </si>
  <si>
    <t>APCL14_229E0993</t>
  </si>
  <si>
    <t>E0994</t>
  </si>
  <si>
    <t>Sample was mislabeled, uncorrected sample ID was: APCL14_230E0994</t>
  </si>
  <si>
    <t>original quant was off by 0.1, adjusted 11-5-2014, 2016-07-19: Sample IDs were corrected for a mislabeling error, see mislabeling report, former sample ID: APCL14_230</t>
  </si>
  <si>
    <t>APCL14_230E0994</t>
  </si>
  <si>
    <t>E0995</t>
  </si>
  <si>
    <t>Sample was mislabeled, uncorrected sample ID was: APCL14_231E0995</t>
  </si>
  <si>
    <t>original quant was off by 0.1, adjusted 11-5-2014, 2016-07-19: Sample IDs were corrected for a mislabeling error, see mislabeling report, former sample ID: APCL14_231</t>
  </si>
  <si>
    <t>APCL14_231E0995</t>
  </si>
  <si>
    <t>E0996</t>
  </si>
  <si>
    <t>Sample was mislabeled, uncorrected sample ID was: APCL14_232E0996</t>
  </si>
  <si>
    <t>original quant was off by 0.1, adjusted 11-5-2014, 2016-07-19: Sample IDs were corrected for a mislabeling error, see mislabeling report, former sample ID: APCL14_232</t>
  </si>
  <si>
    <t>APCL14_232E0996</t>
  </si>
  <si>
    <t>E0997</t>
  </si>
  <si>
    <t>Sample was mislabeled, uncorrected sample ID was: APCL14_233E0997</t>
  </si>
  <si>
    <t>original quant was off by 0.1, adjusted 11-5-2014, 2016-07-19: Sample IDs were corrected for a mislabeling error, see mislabeling report, former sample ID: APCL14_233</t>
  </si>
  <si>
    <t>APCL14_233E0997</t>
  </si>
  <si>
    <t>E0998</t>
  </si>
  <si>
    <t>Sample was mislabeled, uncorrected sample ID was: APCL14_234E0998</t>
  </si>
  <si>
    <t>original quant was off by 0.1, adjusted 11-5-2014, 2016-07-19: Sample IDs were corrected for a mislabeling error, see mislabeling report, former sample ID: APCL14_234</t>
  </si>
  <si>
    <t>APCL14_234E0998</t>
  </si>
  <si>
    <t>E0999</t>
  </si>
  <si>
    <t>Sample was mislabeled, uncorrected sample ID was: APCL14_235E0999</t>
  </si>
  <si>
    <t>original quant was off by 0.1, adjusted 11-5-2014, 2016-07-19: Sample IDs were corrected for a mislabeling error, see mislabeling report, former sample ID: APCL14_235</t>
  </si>
  <si>
    <t>APCL14_235E0999</t>
  </si>
  <si>
    <t>E1000</t>
  </si>
  <si>
    <t>Sample was mislabeled, uncorrected sample ID was: APCL14_236E1000</t>
  </si>
  <si>
    <t>original quant was off by 0.1, adjusted 11-5-2014, 2016-07-19: Sample IDs were corrected for a mislabeling error, see mislabeling report, former sample ID: APCL14_236</t>
  </si>
  <si>
    <t>APCL14_236E1000</t>
  </si>
  <si>
    <t>E1001</t>
  </si>
  <si>
    <t>Sample was mislabeled, uncorrected sample ID was: APCL14_237E1001</t>
  </si>
  <si>
    <t>original quant was off by 0.1, adjusted 11-5-2014, 2016-07-19: Sample IDs were corrected for a mislabeling error, see mislabeling report, former sample ID: APCL14_237</t>
  </si>
  <si>
    <t>APCL14_237E1001</t>
  </si>
  <si>
    <t>E1002</t>
  </si>
  <si>
    <t>Sample was mislabeled, uncorrected sample ID was: APCL14_238E1002</t>
  </si>
  <si>
    <t>original quant was off by 0.1, adjusted 11-5-2014, 2016-07-19: Sample IDs were corrected for a mislabeling error, see mislabeling report, former sample ID: APCL14_238</t>
  </si>
  <si>
    <t>APCL14_238E1002</t>
  </si>
  <si>
    <t>E1003</t>
  </si>
  <si>
    <t>Sample was mislabeled, uncorrected sample ID was: APCL14_239E1003</t>
  </si>
  <si>
    <t>original quant was off by 0.1, adjusted 11-5-2014, 2016-07-19: Sample IDs were corrected for a mislabeling error, see mislabeling report, former sample ID: APCL14_239</t>
  </si>
  <si>
    <t>APCL14_239E1003</t>
  </si>
  <si>
    <t>E1004</t>
  </si>
  <si>
    <t>Sample was mislabeled, uncorrected sample ID was: APCL14_240E1004</t>
  </si>
  <si>
    <t>original quant was off by 0.1, adjusted 11-5-2014, 2016-07-19: Sample IDs were corrected for a mislabeling error, see mislabeling report, former sample ID: APCL14_240</t>
  </si>
  <si>
    <t>APCL14_240E1004</t>
  </si>
  <si>
    <t>E1005</t>
  </si>
  <si>
    <t>Sample was mislabeled, uncorrected sample ID was: APCL14_241E1005</t>
  </si>
  <si>
    <t>original quant was off by 0.1, adjusted 11-5-2014, 2016-07-19: Sample IDs were corrected for a mislabeling error, see mislabeling report, former sample ID: APCL14_241</t>
  </si>
  <si>
    <t>APCL14_241E1005</t>
  </si>
  <si>
    <t>E1006</t>
  </si>
  <si>
    <t>Sample was mislabeled, uncorrected sample ID was: APCL14_242E1006</t>
  </si>
  <si>
    <t>original quant was off by 0.1, adjusted 11-5-2014, 2016-07-19: Sample IDs were corrected for a mislabeling error, see mislabeling report, former sample ID: APCL14_242</t>
  </si>
  <si>
    <t>APCL14_242E1006</t>
  </si>
  <si>
    <t>E1007</t>
  </si>
  <si>
    <t>Sample was mislabeled, uncorrected sample ID was: APCL14_243E1007</t>
  </si>
  <si>
    <t>original quant was off by 0.1, adjusted 11-5-2014, 2016-07-19: Sample IDs were corrected for a mislabeling error, see mislabeling report, former sample ID: APCL14_243</t>
  </si>
  <si>
    <t>APCL14_243E1007</t>
  </si>
  <si>
    <t>E1008</t>
  </si>
  <si>
    <t>Sample was mislabeled, uncorrected sample ID was: APCL14_244E1008</t>
  </si>
  <si>
    <t>original quant was off by 0.1, adjusted 11-5-2014, 2016-07-19: Sample IDs were corrected for a mislabeling error, see mislabeling report, former sample ID: APCL14_244</t>
  </si>
  <si>
    <t>APCL14_244E1008</t>
  </si>
  <si>
    <t>E1009</t>
  </si>
  <si>
    <t>Sample was mislabeled, uncorrected sample ID was: APCL14_245E1009</t>
  </si>
  <si>
    <t>original quant was off by 0.1, adjusted 11-5-2014, 2016-07-19: Sample IDs were corrected for a mislabeling error, see mislabeling report, former sample ID: APCL14_245</t>
  </si>
  <si>
    <t>APCL14_245E1009</t>
  </si>
  <si>
    <t>E1010</t>
  </si>
  <si>
    <t>Sample was mislabeled, uncorrected sample ID was: APCL14_246E1010</t>
  </si>
  <si>
    <t>original quant was off by 0.1, adjusted 11-5-2014, 2016-07-19: Sample IDs were corrected for a mislabeling error, see mislabeling report, former sample ID: APCL14_246</t>
  </si>
  <si>
    <t>APCL14_246E1010</t>
  </si>
  <si>
    <t>E1011</t>
  </si>
  <si>
    <t>Sample was mislabeled, uncorrected sample ID was: APCL14_247E1011</t>
  </si>
  <si>
    <t>original quants were off by 0.1, adjusted 11-5-2014, low [DNA], wait to digest, 2016-07-19: Sample IDs were corrected for a mislabeling error, see mislabeling report, former sample ID: APCL14_247</t>
  </si>
  <si>
    <t>APCL14_247E1011</t>
  </si>
  <si>
    <t>E1012</t>
  </si>
  <si>
    <t>Sample was mislabeled, uncorrected sample ID was: APCL14_248E1012</t>
  </si>
  <si>
    <t>original quant was off by 0.1, adjusted 11-5-2014, 2016-07-19: Sample IDs were corrected for a mislabeling error, see mislabeling report, former sample ID: APCL14_248</t>
  </si>
  <si>
    <t>APCL14_248E1012</t>
  </si>
  <si>
    <t>E1013</t>
  </si>
  <si>
    <t>Sample was mislabeled, uncorrected sample ID was: APCL14_249E1013</t>
  </si>
  <si>
    <t>original quant was off by 0.1, adjusted 11-5-2014, cleaned 100µL for digest, 2016-07-19: Sample IDs were corrected for a mislabeling error, see mislabeling report, former sample ID: APCL14_249</t>
  </si>
  <si>
    <t>APCL14_249E1013</t>
  </si>
  <si>
    <t>E1014</t>
  </si>
  <si>
    <t>Sample was mislabeled, uncorrected sample ID was: APCL14_250E1014</t>
  </si>
  <si>
    <t>original quant was off by 0.1, adjusted 11-5-2014, cleaned 100µL for digest, 2016-07-19: Sample IDs were corrected for a mislabeling error, see mislabeling report, former sample ID: APCL14_250</t>
  </si>
  <si>
    <t>APCL14_250E1014</t>
  </si>
  <si>
    <t>E1015</t>
  </si>
  <si>
    <t>Sample was mislabeled, uncorrected sample ID was: APCL14_251E1015</t>
  </si>
  <si>
    <t>original quant was off by 0.1, adjusted 11-5-2014, 2016-07-19: Sample IDs were corrected for a mislabeling error, see mislabeling report, former sample ID: APCL14_251</t>
  </si>
  <si>
    <t>APCL14_251E1015</t>
  </si>
  <si>
    <t>E1016</t>
  </si>
  <si>
    <t>Sample was mislabeled, uncorrected sample ID was: APCL14_252E1016</t>
  </si>
  <si>
    <t>original quants were off by 0.1, adjusted 11-5-2014, low [DNA], wait to digest, 2016-07-19: Sample IDs were corrected for a mislabeling error, see mislabeling report, former sample ID: APCL14_252</t>
  </si>
  <si>
    <t>APCL14_252E1016</t>
  </si>
  <si>
    <t>E1017</t>
  </si>
  <si>
    <t>Sample was mislabeled, uncorrected sample ID was: APCL14_253E1017</t>
  </si>
  <si>
    <t>original quant was off by 0.1, adjusted 11-5-2014, 2016-07-19: Sample IDs were corrected for a mislabeling error, see mislabeling report, former sample ID: APCL14_253</t>
  </si>
  <si>
    <t>APCL14_253E1017</t>
  </si>
  <si>
    <t>E1018</t>
  </si>
  <si>
    <t>Sample was mislabeled, uncorrected sample ID was: APCL14_254E1018</t>
  </si>
  <si>
    <t>original quants were off by 0.1, adjusted 11-5-2014, low [DNA], wait to digest, 2016-07-19: Sample IDs were corrected for a mislabeling error, see mislabeling report, former sample ID: APCL14_254</t>
  </si>
  <si>
    <t>APCL14_254E1018</t>
  </si>
  <si>
    <t>E1019</t>
  </si>
  <si>
    <t>Sample was mislabeled, uncorrected sample ID was: APCL14_255E1019</t>
  </si>
  <si>
    <t>original quant was off by 0.1, adjusted 11-5-2014, 2016-07-19: Sample IDs were corrected for a mislabeling error, see mislabeling report, former sample ID: APCL14_255</t>
  </si>
  <si>
    <t>APCL14_255E1019</t>
  </si>
  <si>
    <t>E1020</t>
  </si>
  <si>
    <t>Sample was mislabeled, uncorrected sample ID was: APCL14_256E1020</t>
  </si>
  <si>
    <t>original quant was off by 0.1, adjusted 11-5-2014, 2016-07-19: Sample IDs were corrected for a mislabeling error, see mislabeling report, former sample ID: APCL14_256</t>
  </si>
  <si>
    <t>APCL14_256E1020</t>
  </si>
  <si>
    <t>E1021</t>
  </si>
  <si>
    <t>Sample was mislabeled, uncorrected sample ID was: APCL14_257E1021</t>
  </si>
  <si>
    <t>original quant was off by 0.1, adjusted 11-5-2014, 2016-07-19: Sample IDs were corrected for a mislabeling error, see mislabeling report, former sample ID: APCL14_257</t>
  </si>
  <si>
    <t>APCL14_257E1021</t>
  </si>
  <si>
    <t>E1022</t>
  </si>
  <si>
    <t>Sample was mislabeled, uncorrected sample ID was: APCL14_258E1022</t>
  </si>
  <si>
    <t>original quant was off by 0.1, adjusted 11-5-2014, 2016-07-19: Sample IDs were corrected for a mislabeling error, see mislabeling report, former sample ID: APCL14_258</t>
  </si>
  <si>
    <t>APCL14_258E1022</t>
  </si>
  <si>
    <t>E1023</t>
  </si>
  <si>
    <t>Sample was mislabeled, uncorrected sample ID was: APCL14_259E1023</t>
  </si>
  <si>
    <t>, 2016-07-19: Sample IDs were corrected for a mislabeling error, see mislabeling report, former sample ID: APCL14_259</t>
  </si>
  <si>
    <t>APCL14_259E1023</t>
  </si>
  <si>
    <t>E1024</t>
  </si>
  <si>
    <t>Sample was mislabeled, uncorrected sample ID was: APCL14_260E1024</t>
  </si>
  <si>
    <t>cleaned 50µL for digest, 2016-07-19: Sample IDs were corrected for a mislabeling error, see mislabeling report, former sample ID: APCL14_260</t>
  </si>
  <si>
    <t>APCL14_260E1024</t>
  </si>
  <si>
    <t>E1025</t>
  </si>
  <si>
    <t>Sample was mislabeled, uncorrected sample ID was: APCL14_261E1025</t>
  </si>
  <si>
    <t>, 2016-07-19: Sample IDs were corrected for a mislabeling error, see mislabeling report, former sample ID: APCL14_261</t>
  </si>
  <si>
    <t>APCL14_261E1025</t>
  </si>
  <si>
    <t>E1026</t>
  </si>
  <si>
    <t>Sample was mislabeled, uncorrected sample ID was: APCL14_262E1026</t>
  </si>
  <si>
    <t>2015-10-02: cleaned extract still too low to digest, old quant 0.407; 2015-09-02: clean and quantify to see if can be digested, 2016-07-19: Sample IDs were corrected for a mislabeling error, see mislabeling report, former sample ID: APCL14_262</t>
  </si>
  <si>
    <t>APCL14_262E1026</t>
  </si>
  <si>
    <t>E1027</t>
  </si>
  <si>
    <t>Sample was mislabeled, uncorrected sample ID was: APCL14_263E1027</t>
  </si>
  <si>
    <t>cleaned 100µL for digest, 2016-07-19: Sample IDs were corrected for a mislabeling error, see mislabeling report, former sample ID: APCL14_263</t>
  </si>
  <si>
    <t>APCL14_263E1027</t>
  </si>
  <si>
    <t>E1028</t>
  </si>
  <si>
    <t>Sample was mislabeled, uncorrected sample ID was: APCL14_264E1028</t>
  </si>
  <si>
    <t>, 2016-07-19: Sample IDs were corrected for a mislabeling error, see mislabeling report, former sample ID: APCL14_264</t>
  </si>
  <si>
    <t>APCL14_264E1028</t>
  </si>
  <si>
    <t>E1029</t>
  </si>
  <si>
    <t>Sample was mislabeled, uncorrected sample ID was: APCL14_265E1029</t>
  </si>
  <si>
    <t>, 2016-07-19: Sample IDs were corrected for a mislabeling error, see mislabeling report, former sample ID: APCL14_265</t>
  </si>
  <si>
    <t>APCL14_265E1029</t>
  </si>
  <si>
    <t>E1030</t>
  </si>
  <si>
    <t>Sample was mislabeled, uncorrected sample ID was: APCL14_266E1030</t>
  </si>
  <si>
    <t>, 2016-07-19: Sample IDs were corrected for a mislabeling error, see mislabeling report, former sample ID: APCL14_266</t>
  </si>
  <si>
    <t>APCL14_266E1030</t>
  </si>
  <si>
    <t>E1031</t>
  </si>
  <si>
    <t>Sample was mislabeled, uncorrected sample ID was: APCL14_267E1031</t>
  </si>
  <si>
    <t>, 2016-07-19: Sample IDs were corrected for a mislabeling error, see mislabeling report, former sample ID: APCL14_267</t>
  </si>
  <si>
    <t>APCL14_267E1031</t>
  </si>
  <si>
    <t>E1032</t>
  </si>
  <si>
    <t>Sample was mislabeled, uncorrected sample ID was: APCL14_268E1032</t>
  </si>
  <si>
    <t>, 2016-07-19: Sample IDs were corrected for a mislabeling error, see mislabeling report, former sample ID: APCL14_268</t>
  </si>
  <si>
    <t>APCL14_268E1032</t>
  </si>
  <si>
    <t>E1033</t>
  </si>
  <si>
    <t>Sample was mislabeled, uncorrected sample ID was: APCL14_269E1033</t>
  </si>
  <si>
    <t>, 2016-07-19: Sample IDs were corrected for a mislabeling error, see mislabeling report, former sample ID: APCL14_269</t>
  </si>
  <si>
    <t>APCL14_269E1033</t>
  </si>
  <si>
    <t>E1034</t>
  </si>
  <si>
    <t>Sample was mislabeled, uncorrected sample ID was: APCL14_270E1034</t>
  </si>
  <si>
    <t>cleaned 50µL for digest, 2016-07-19: Sample IDs were corrected for a mislabeling error, see mislabeling report, former sample ID: APCL14_270</t>
  </si>
  <si>
    <t>APCL14_270E1034</t>
  </si>
  <si>
    <t>E1035</t>
  </si>
  <si>
    <t>Sample was mislabeled, uncorrected sample ID was: APCL14_271E1035</t>
  </si>
  <si>
    <t>low [DNA], wait to digest, 2016-07-19: Sample IDs were corrected for a mislabeling error, see mislabeling report, former sample ID: APCL14_271</t>
  </si>
  <si>
    <t>APCL14_271E1035</t>
  </si>
  <si>
    <t>E1036</t>
  </si>
  <si>
    <t>Sample was mislabeled, uncorrected sample ID was: APCL14_272E1036</t>
  </si>
  <si>
    <t>low [DNA], wait to digest, 2016-07-19: Sample IDs were corrected for a mislabeling error, see mislabeling report, former sample ID: APCL14_272</t>
  </si>
  <si>
    <t>APCL14_272E1036</t>
  </si>
  <si>
    <t>E1037</t>
  </si>
  <si>
    <t>Sample was mislabeled, uncorrected sample ID was: APCL14_273E1037</t>
  </si>
  <si>
    <t>low [DNA], wait to digest, 2016-07-19: Sample IDs were corrected for a mislabeling error, see mislabeling report, former sample ID: APCL14_273</t>
  </si>
  <si>
    <t>APCL14_273E1037</t>
  </si>
  <si>
    <t>E1038</t>
  </si>
  <si>
    <t>Sample was mislabeled, uncorrected sample ID was: APCL14_274E1038</t>
  </si>
  <si>
    <t>, 2016-07-19: Sample IDs were corrected for a mislabeling error, see mislabeling report, former sample ID: APCL14_274</t>
  </si>
  <si>
    <t>APCL14_274E1038</t>
  </si>
  <si>
    <t>E1039</t>
  </si>
  <si>
    <t>Sample was mislabeled, uncorrected sample ID was: APCL14_275E1039</t>
  </si>
  <si>
    <t>cleaned 100µL for digest, 2016-07-19: Sample IDs were corrected for a mislabeling error, see mislabeling report, former sample ID: APCL14_275</t>
  </si>
  <si>
    <t>APCL14_275E1039</t>
  </si>
  <si>
    <t>E1040</t>
  </si>
  <si>
    <t>Sample was mislabeled, uncorrected sample ID was: APCL14_276E1040</t>
  </si>
  <si>
    <t>, 2016-07-19: Sample IDs were corrected for a mislabeling error, see mislabeling report, former sample ID: APCL14_276</t>
  </si>
  <si>
    <t>APCL14_276E1040</t>
  </si>
  <si>
    <t>E1041</t>
  </si>
  <si>
    <t>Sample was mislabeled, uncorrected sample ID was: APCL14_277E1041</t>
  </si>
  <si>
    <t>, 2016-07-19: Sample IDs were corrected for a mislabeling error, see mislabeling report, former sample ID: APCL14_277</t>
  </si>
  <si>
    <t>APCL14_277E1041</t>
  </si>
  <si>
    <t>E1042</t>
  </si>
  <si>
    <t>Sample was mislabeled, uncorrected sample ID was: APCL14_278E1042</t>
  </si>
  <si>
    <t>, 2016-07-19: Sample IDs were corrected for a mislabeling error, see mislabeling report, former sample ID: APCL14_278</t>
  </si>
  <si>
    <t>APCL14_278E1042</t>
  </si>
  <si>
    <t>E1043</t>
  </si>
  <si>
    <t>Sample was mislabeled, uncorrected sample ID was: APCL14_279E1043</t>
  </si>
  <si>
    <t>cleaned 100µL for digest, 2016-07-19: Sample IDs were corrected for a mislabeling error, see mislabeling report, former sample ID: APCL14_279</t>
  </si>
  <si>
    <t>APCL14_279E1043</t>
  </si>
  <si>
    <t>E1044</t>
  </si>
  <si>
    <t>Sample was mislabeled, uncorrected sample ID was: APCL14_280E1044</t>
  </si>
  <si>
    <t>, 2016-07-19: Sample IDs were corrected for a mislabeling error, see mislabeling report, former sample ID: APCL14_280</t>
  </si>
  <si>
    <t>APCL14_280E1044</t>
  </si>
  <si>
    <t>E1045</t>
  </si>
  <si>
    <t>Sample was mislabeled, uncorrected sample ID was: APCL14_281E1045</t>
  </si>
  <si>
    <t>, 2016-07-19: Sample IDs were corrected for a mislabeling error, see mislabeling report, former sample ID: APCL14_281</t>
  </si>
  <si>
    <t>APCL14_281E1045</t>
  </si>
  <si>
    <t>E1046</t>
  </si>
  <si>
    <t>Sample was mislabeled, uncorrected sample ID was: APCL14_282E1046</t>
  </si>
  <si>
    <t>, 2016-07-19: Sample IDs were corrected for a mislabeling error, see mislabeling report, former sample ID: APCL14_282</t>
  </si>
  <si>
    <t>APCL14_282E1046</t>
  </si>
  <si>
    <t>E1047</t>
  </si>
  <si>
    <t>Sample was mislabeled, uncorrected sample ID was: APCL14_283E1047</t>
  </si>
  <si>
    <t>, 2016-07-19: Sample IDs were corrected for a mislabeling error, see mislabeling report, former sample ID: APCL14_283</t>
  </si>
  <si>
    <t>APCL14_283E1047</t>
  </si>
  <si>
    <t>E1048</t>
  </si>
  <si>
    <t>Sample was mislabeled, uncorrected sample ID was: APCL14_284E1048</t>
  </si>
  <si>
    <t>, 2016-07-19: Sample IDs were corrected for a mislabeling error, see mislabeling report, former sample ID: APCL14_284</t>
  </si>
  <si>
    <t>APCL14_284E1048</t>
  </si>
  <si>
    <t>E1049</t>
  </si>
  <si>
    <t>Sample was mislabeled, uncorrected sample ID was: APCL14_285E1049</t>
  </si>
  <si>
    <t>, 2016-07-19: Sample IDs were corrected for a mislabeling error, see mislabeling report, former sample ID: APCL14_285</t>
  </si>
  <si>
    <t>APCL14_285E1049</t>
  </si>
  <si>
    <t>E1050</t>
  </si>
  <si>
    <t>Sample was mislabeled, uncorrected sample ID was: APCL14_286E1050</t>
  </si>
  <si>
    <t>, 2016-07-19: Sample IDs were corrected for a mislabeling error, see mislabeling report, former sample ID: APCL14_286</t>
  </si>
  <si>
    <t>APCL14_286E1050</t>
  </si>
  <si>
    <t>E1051</t>
  </si>
  <si>
    <t>Sample was mislabeled, uncorrected sample ID was: APCL14_287E1051</t>
  </si>
  <si>
    <t>, 2016-07-19: Sample IDs were corrected for a mislabeling error, see mislabeling report, former sample ID: APCL14_287</t>
  </si>
  <si>
    <t>APCL14_287E1051</t>
  </si>
  <si>
    <t>E1052</t>
  </si>
  <si>
    <t>Sample was mislabeled, uncorrected sample ID was: APCL14_288E1052</t>
  </si>
  <si>
    <t>, 2016-07-19: Sample IDs were corrected for a mislabeling error, see mislabeling report, former sample ID: APCL14_288</t>
  </si>
  <si>
    <t>APCL14_288E1052</t>
  </si>
  <si>
    <t>E1053</t>
  </si>
  <si>
    <t>Sample was mislabeled, uncorrected sample ID was: APCL14_289E1053</t>
  </si>
  <si>
    <t>, 2016-07-19: Sample IDs were corrected for a mislabeling error, see mislabeling report, former sample ID: APCL14_289</t>
  </si>
  <si>
    <t>APCL14_289E1053</t>
  </si>
  <si>
    <t>E1054</t>
  </si>
  <si>
    <t>Sample was mislabeled, uncorrected sample ID was: APCL14_290E1054</t>
  </si>
  <si>
    <t>, 2016-07-19: Sample IDs were corrected for a mislabeling error, see mislabeling report, former sample ID: APCL14_290</t>
  </si>
  <si>
    <t>APCL14_290E1054</t>
  </si>
  <si>
    <t>E1055</t>
  </si>
  <si>
    <t>Sample was mislabeled, uncorrected sample ID was: APCL14_291E1055</t>
  </si>
  <si>
    <t>, 2016-07-19: Sample IDs were corrected for a mislabeling error, see mislabeling report, former sample ID: APCL14_291</t>
  </si>
  <si>
    <t>APCL14_291E1055</t>
  </si>
  <si>
    <t>E1056</t>
  </si>
  <si>
    <t>Sample was mislabeled, uncorrected sample ID was: APCL14_292E1056</t>
  </si>
  <si>
    <t>, 2016-07-19: Sample IDs were corrected for a mislabeling error, see mislabeling report, former sample ID: APCL14_292</t>
  </si>
  <si>
    <t>APCL14_292E1056</t>
  </si>
  <si>
    <t>E1057</t>
  </si>
  <si>
    <t>Sample was mislabeled, uncorrected sample ID was: APCL14_293E1057</t>
  </si>
  <si>
    <t>, 2016-07-19: Sample IDs were corrected for a mislabeling error, see mislabeling report, former sample ID: APCL14_293</t>
  </si>
  <si>
    <t>APCL14_293E1057</t>
  </si>
  <si>
    <t>E1058</t>
  </si>
  <si>
    <t>Sample was mislabeled, uncorrected sample ID was: APCL14_294E1058</t>
  </si>
  <si>
    <t>, 2016-07-19: Sample IDs were corrected for a mislabeling error, see mislabeling report, former sample ID: APCL14_294</t>
  </si>
  <si>
    <t>APCL14_294E1058</t>
  </si>
  <si>
    <t>E1059</t>
  </si>
  <si>
    <t>Sample was mislabeled, uncorrected sample ID was: APCL14_295E1059</t>
  </si>
  <si>
    <t>cleaned 100µL for digest, 2016-07-19: Sample IDs were corrected for a mislabeling error, see mislabeling report, former sample ID: APCL14_295</t>
  </si>
  <si>
    <t>APCL14_295E1059</t>
  </si>
  <si>
    <t>E1060</t>
  </si>
  <si>
    <t>Sample was mislabeled, uncorrected sample ID was: APCL14_296E1060</t>
  </si>
  <si>
    <t>cleaned 100µL for digest, 2016-07-19: Sample IDs were corrected for a mislabeling error, see mislabeling report, former sample ID: APCL14_296</t>
  </si>
  <si>
    <t>APCL14_296E1060</t>
  </si>
  <si>
    <t>E1061</t>
  </si>
  <si>
    <t>Sample was mislabeled, uncorrected sample ID was: APCL14_297E1061</t>
  </si>
  <si>
    <t>cleaned 50µL for digest, 2016-07-19: Sample IDs were corrected for a mislabeling error, see mislabeling report, former sample ID: APCL14_297</t>
  </si>
  <si>
    <t>APCL14_297E1061</t>
  </si>
  <si>
    <t>E1062</t>
  </si>
  <si>
    <t>Sample was mislabeled, uncorrected sample ID was: APCL14_298E1062</t>
  </si>
  <si>
    <t>cleaned 50µL for digest, 2016-07-19: Sample IDs were corrected for a mislabeling error, see mislabeling report, former sample ID: APCL14_298</t>
  </si>
  <si>
    <t>APCL14_298E1062</t>
  </si>
  <si>
    <t>E1063</t>
  </si>
  <si>
    <t>Sample was mislabeled, uncorrected sample ID was: APCL14_299E1063</t>
  </si>
  <si>
    <t>, 2016-07-19: Sample IDs were corrected for a mislabeling error, see mislabeling report, former sample ID: APCL14_299</t>
  </si>
  <si>
    <t>APCL14_299E1063</t>
  </si>
  <si>
    <t>E1064</t>
  </si>
  <si>
    <t>Sample was mislabeled, uncorrected sample ID was: APCL14_300E1064</t>
  </si>
  <si>
    <t>cleaned 50µL for digest, 2016-07-19: Sample IDs were corrected for a mislabeling error, see mislabeling report, former sample ID: APCL14_300</t>
  </si>
  <si>
    <t>APCL14_300E1064</t>
  </si>
  <si>
    <t>E1065</t>
  </si>
  <si>
    <t>Sample was mislabeled, uncorrected sample ID was: APCL14_306E1065</t>
  </si>
  <si>
    <t>sample ID's are not consecutive because I skipped this spot in the plate because 301 was a bad sample, but then came back and filled in the spot when I got to the bottom of the column., 2016-07-19: Sample IDs were corrected for a mislabeling error, see mislabeling report, former sample ID: APCL14_306</t>
  </si>
  <si>
    <t>APCL14_306E1065</t>
  </si>
  <si>
    <t>E1066</t>
  </si>
  <si>
    <t>Sample was mislabeled, uncorrected sample ID was: APCL14_302E1066</t>
  </si>
  <si>
    <t>cleaned 100µL for digest, 2016-07-19: Sample IDs were corrected for a mislabeling error, see mislabeling report, former sample ID: APCL14_302</t>
  </si>
  <si>
    <t>APCL14_302E1066</t>
  </si>
  <si>
    <t>E1067</t>
  </si>
  <si>
    <t>id_error_1</t>
  </si>
  <si>
    <t>Sample was mislabeled, uncorrected sample ID was: APCL14_303E1067</t>
  </si>
  <si>
    <t>, 2016-07-19: Sample IDs were corrected for a mislabeling error, see mislabeling report, former sample ID: APCL14_303</t>
  </si>
  <si>
    <t>APCL14_303E1067</t>
  </si>
  <si>
    <t>E1068</t>
  </si>
  <si>
    <t>Sample was mislabeled, uncorrected sample ID was: APCL14_304E1068</t>
  </si>
  <si>
    <t xml:space="preserve"> low [DNA], wait to digest, 2016-07-19: Sample IDs were corrected for a mislabeling error, see mislabeling report, former sample ID: APCL14_304</t>
  </si>
  <si>
    <t>APCL14_304E1068</t>
  </si>
  <si>
    <t>E1069</t>
  </si>
  <si>
    <t>Sample was mislabeled, uncorrected sample ID was: APCL14_305E1069</t>
  </si>
  <si>
    <t>cleaned 50µL for digest, 2016-07-19: Sample IDs were corrected for a mislabeling error, see mislabeling report, former sample ID: APCL14_305</t>
  </si>
  <si>
    <t>APCL14_305E1069</t>
  </si>
  <si>
    <t>E1070</t>
  </si>
  <si>
    <t>id_error_2</t>
  </si>
  <si>
    <t>Sample was mislabeled, uncorrected sample ID was: APCL14_307E1070</t>
  </si>
  <si>
    <t>cleaned 50µL for digest, 2016-07-19: Sample IDs were corrected for a mislabeling error, see mislabeling report, former sample ID: APCL14_307</t>
  </si>
  <si>
    <t>APCL14_307E1070</t>
  </si>
  <si>
    <t>E1071</t>
  </si>
  <si>
    <t>id_error_3</t>
  </si>
  <si>
    <t>Sample was mislabeled, uncorrected sample ID was: APCL14_308E1071</t>
  </si>
  <si>
    <t>, 2016-07-19: Sample IDs were corrected for a mislabeling error, see mislabeling report, former sample ID: APCL14_308</t>
  </si>
  <si>
    <t>APCL14_308E1071</t>
  </si>
  <si>
    <t>E1072</t>
  </si>
  <si>
    <t>Sample was mislabeled, uncorrected sample ID was: APCL14_309E1072</t>
  </si>
  <si>
    <t>cleaned 50µL for digest, 2016-07-19: Sample IDs were corrected for a mislabeling error, see mislabeling report, former sample ID: APCL14_309</t>
  </si>
  <si>
    <t>APCL14_309E1072</t>
  </si>
  <si>
    <t>E1073</t>
  </si>
  <si>
    <t>Sample was mislabeled, uncorrected sample ID was: APCL14_310E1073</t>
  </si>
  <si>
    <t>, 2016-07-19: Sample IDs were corrected for a mislabeling error, see mislabeling report, former sample ID: APCL14_310</t>
  </si>
  <si>
    <t>APCL14_310E1073</t>
  </si>
  <si>
    <t>E1074</t>
  </si>
  <si>
    <t>Sample was mislabeled, uncorrected sample ID was: APCL14_311E1074</t>
  </si>
  <si>
    <t>cleaned 50µL for digest, 2016-07-19: Sample IDs were corrected for a mislabeling error, see mislabeling report, former sample ID: APCL14_311</t>
  </si>
  <si>
    <t>APCL14_311E1074</t>
  </si>
  <si>
    <t>E1075</t>
  </si>
  <si>
    <t>Sample was mislabeled, uncorrected sample ID was: APCL14_312E1075</t>
  </si>
  <si>
    <t>, 2016-07-19: Sample IDs were corrected for a mislabeling error, see mislabeling report, former sample ID: APCL14_312</t>
  </si>
  <si>
    <t>APCL14_312E1075</t>
  </si>
  <si>
    <t>E1076</t>
  </si>
  <si>
    <t>Sample was mislabeled, uncorrected sample ID was: APCL14_313E1076</t>
  </si>
  <si>
    <t>cleaned 50µL for digest, 2016-07-19: Sample IDs were corrected for a mislabeling error, see mislabeling report, former sample ID: APCL14_313</t>
  </si>
  <si>
    <t>APCL14_313E1076</t>
  </si>
  <si>
    <t>E1077</t>
  </si>
  <si>
    <t>Sample was mislabeled, uncorrected sample ID was: APCL14_314E1077</t>
  </si>
  <si>
    <t>cleaned 50µL for digest, 2016-07-19: Sample IDs were corrected for a mislabeling error, see mislabeling report, former sample ID: APCL14_314</t>
  </si>
  <si>
    <t>APCL14_314E1077</t>
  </si>
  <si>
    <t>E1078</t>
  </si>
  <si>
    <t>Sample was mislabeled, uncorrected sample ID was: APCL14_315E1078</t>
  </si>
  <si>
    <t>, 2016-07-19: Sample IDs were corrected for a mislabeling error, see mislabeling report, former sample ID: APCL14_315</t>
  </si>
  <si>
    <t>APCL14_315E1078</t>
  </si>
  <si>
    <t>E1079</t>
  </si>
  <si>
    <t>Sample was mislabeled, uncorrected sample ID was: APCL14_316E1079</t>
  </si>
  <si>
    <t>, 2016-07-19: Sample IDs were corrected for a mislabeling error, see mislabeling report, former sample ID: APCL14_316</t>
  </si>
  <si>
    <t>APCL14_316E1079</t>
  </si>
  <si>
    <t>E1080</t>
  </si>
  <si>
    <t>Sample was mislabeled, uncorrected sample ID was: APCL14_317E1080</t>
  </si>
  <si>
    <t>, 2016-07-19: Sample IDs were corrected for a mislabeling error, see mislabeling report, former sample ID: APCL14_317</t>
  </si>
  <si>
    <t>APCL14_317E1080</t>
  </si>
  <si>
    <t>E1081</t>
  </si>
  <si>
    <t>Sample was mislabeled, uncorrected sample ID was: APCL14_318E1081</t>
  </si>
  <si>
    <t>, 2016-07-19: Sample IDs were corrected for a mislabeling error, see mislabeling report, former sample ID: APCL14_318</t>
  </si>
  <si>
    <t>APCL14_318E1081</t>
  </si>
  <si>
    <t>E1082</t>
  </si>
  <si>
    <t>Sample was mislabeled, uncorrected sample ID was: APCL14_319E1082</t>
  </si>
  <si>
    <t>, 2016-07-19: Sample IDs were corrected for a mislabeling error, see mislabeling report, former sample ID: APCL14_319</t>
  </si>
  <si>
    <t>APCL14_319E1082</t>
  </si>
  <si>
    <t>E1083</t>
  </si>
  <si>
    <t>Sample was mislabeled, uncorrected sample ID was: APCL14_320E1083</t>
  </si>
  <si>
    <t>, 2016-07-19: Sample IDs were corrected for a mislabeling error, see mislabeling report, former sample ID: APCL14_320</t>
  </si>
  <si>
    <t>APCL14_320E1083</t>
  </si>
  <si>
    <t>E1084</t>
  </si>
  <si>
    <t>Sample was mislabeled, uncorrected sample ID was: APCL14_321E1084</t>
  </si>
  <si>
    <t>, 2016-07-19: Sample IDs were corrected for a mislabeling error, see mislabeling report, former sample ID: APCL14_321</t>
  </si>
  <si>
    <t>APCL14_321E1084</t>
  </si>
  <si>
    <t>E1085</t>
  </si>
  <si>
    <t>Sample was mislabeled, uncorrected sample ID was: APCL14_322E1085</t>
  </si>
  <si>
    <t>cleaned 50µL for digest, 2016-07-19: Sample IDs were corrected for a mislabeling error, see mislabeling report, former sample ID: APCL14_322</t>
  </si>
  <si>
    <t>APCL14_322E1085</t>
  </si>
  <si>
    <t>E1086</t>
  </si>
  <si>
    <t>Sample was mislabeled, uncorrected sample ID was: APCL14_323E1086</t>
  </si>
  <si>
    <t>, 2016-07-19: Sample IDs were corrected for a mislabeling error, see mislabeling report, former sample ID: APCL14_323</t>
  </si>
  <si>
    <t>APCL14_323E1086</t>
  </si>
  <si>
    <t>E1087</t>
  </si>
  <si>
    <t>Sample was mislabeled, uncorrected sample ID was: APCL14_324E1087</t>
  </si>
  <si>
    <t>, 2016-07-19: Sample IDs were corrected for a mislabeling error, see mislabeling report, former sample ID: APCL14_324</t>
  </si>
  <si>
    <t>APCL14_324E1087</t>
  </si>
  <si>
    <t>E1088</t>
  </si>
  <si>
    <t>Sample was mislabeled, uncorrected sample ID was: APCL14_325E1088</t>
  </si>
  <si>
    <t>, 2016-07-19: Sample IDs were corrected for a mislabeling error, see mislabeling report, former sample ID: APCL14_325</t>
  </si>
  <si>
    <t>APCL14_325E1088</t>
  </si>
  <si>
    <t>E1089</t>
  </si>
  <si>
    <t>Sample was mislabeled, uncorrected sample ID was: APCL14_326E1089</t>
  </si>
  <si>
    <t xml:space="preserve"> low [DNA], wait to digest, 2016-07-19: Sample IDs were corrected for a mislabeling error, see mislabeling report, former sample ID: APCL14_326</t>
  </si>
  <si>
    <t>APCL14_326E1089</t>
  </si>
  <si>
    <t>E1090</t>
  </si>
  <si>
    <t>Sample was mislabeled, uncorrected sample ID was: APCL14_327E1090</t>
  </si>
  <si>
    <t>cleaned 100µL for digest, 2016-07-19: Sample IDs were corrected for a mislabeling error, see mislabeling report, former sample ID: APCL14_327</t>
  </si>
  <si>
    <t>APCL14_327E1090</t>
  </si>
  <si>
    <t>E1091</t>
  </si>
  <si>
    <t>Sample was mislabeled, uncorrected sample ID was: APCL14_328E1091</t>
  </si>
  <si>
    <t>cleaned 100µL for digest, 2016-07-19: Sample IDs were corrected for a mislabeling error, see mislabeling report, former sample ID: APCL14_328</t>
  </si>
  <si>
    <t>APCL14_328E1091</t>
  </si>
  <si>
    <t>E1092</t>
  </si>
  <si>
    <t>Sample was mislabeled, uncorrected sample ID was: APCL14_329E1092</t>
  </si>
  <si>
    <t>cleaned 100µL for digest, 2016-07-19: Sample IDs were corrected for a mislabeling error, see mislabeling report, former sample ID: APCL14_329</t>
  </si>
  <si>
    <t>APCL14_329E1092</t>
  </si>
  <si>
    <t>E1093</t>
  </si>
  <si>
    <t>Sample was mislabeled, uncorrected sample ID was: APCL14_330E1093</t>
  </si>
  <si>
    <t xml:space="preserve"> low [DNA], wait to digest, 2016-07-19: Sample IDs were corrected for a mislabeling error, see mislabeling report, former sample ID: APCL14_330</t>
  </si>
  <si>
    <t>APCL14_330E1093</t>
  </si>
  <si>
    <t>E1094</t>
  </si>
  <si>
    <t>Sample was mislabeled, uncorrected sample ID was: APCL14_331E1094</t>
  </si>
  <si>
    <t xml:space="preserve"> low [DNA], wait to digest, 2016-07-19: Sample IDs were corrected for a mislabeling error, see mislabeling report, former sample ID: APCL14_331</t>
  </si>
  <si>
    <t>APCL14_331E1094</t>
  </si>
  <si>
    <t>E1095</t>
  </si>
  <si>
    <t>Sample was mislabeled, uncorrected sample ID was: APCL14_332E1095</t>
  </si>
  <si>
    <t>, 2016-07-19: Sample IDs were corrected for a mislabeling error, see mislabeling report, former sample ID: APCL14_332</t>
  </si>
  <si>
    <t>APCL14_332E1095</t>
  </si>
  <si>
    <t>E1096</t>
  </si>
  <si>
    <t>Sample was mislabeled, uncorrected sample ID was: APCL14_333E1096</t>
  </si>
  <si>
    <t>cleaned 100µL for digest, 2016-07-19: Sample IDs were corrected for a mislabeling error, see mislabeling report, former sample ID: APCL14_333</t>
  </si>
  <si>
    <t>APCL14_333E1096</t>
  </si>
  <si>
    <t>E1097</t>
  </si>
  <si>
    <t>Sample was mislabeled, uncorrected sample ID was: APCL14_334E1097</t>
  </si>
  <si>
    <t xml:space="preserve"> low [DNA], wait to digest, 2016-07-19: Sample IDs were corrected for a mislabeling error, see mislabeling report, former sample ID: APCL14_334</t>
  </si>
  <si>
    <t>APCL14_334E1097</t>
  </si>
  <si>
    <t>E1098</t>
  </si>
  <si>
    <t>Sample was mislabeled, uncorrected sample ID was: APCL14_335E1098</t>
  </si>
  <si>
    <t>, 2016-07-19: Sample IDs were corrected for a mislabeling error, see mislabeling report, former sample ID: APCL14_335</t>
  </si>
  <si>
    <t>APCL14_335E1098</t>
  </si>
  <si>
    <t>E1099</t>
  </si>
  <si>
    <t>Sample was mislabeled, uncorrected sample ID was: APCL14_336E1099</t>
  </si>
  <si>
    <t>, 2016-07-19: Sample IDs were corrected for a mislabeling error, see mislabeling report, former sample ID: APCL14_336</t>
  </si>
  <si>
    <t>APCL14_336E1099</t>
  </si>
  <si>
    <t>E1100</t>
  </si>
  <si>
    <t>Sample was mislabeled, uncorrected sample ID was: APCL14_337E1100</t>
  </si>
  <si>
    <t>, 2016-07-19: Sample IDs were corrected for a mislabeling error, see mislabeling report, former sample ID: APCL14_337</t>
  </si>
  <si>
    <t>APCL14_337E1100</t>
  </si>
  <si>
    <t>E1101</t>
  </si>
  <si>
    <t>Sample was mislabeled, uncorrected sample ID was: APCL14_338E1101</t>
  </si>
  <si>
    <t xml:space="preserve"> low [DNA], wait to digest, 2016-07-19: Sample IDs were corrected for a mislabeling error, see mislabeling report, former sample ID: APCL14_338</t>
  </si>
  <si>
    <t>APCL14_338E1101</t>
  </si>
  <si>
    <t>E1102</t>
  </si>
  <si>
    <t>Sample was mislabeled, uncorrected sample ID was: APCL14_339E1102</t>
  </si>
  <si>
    <t>cleaned 50µL for digest, 2016-07-19: Sample IDs were corrected for a mislabeling error, see mislabeling report, former sample ID: APCL14_339</t>
  </si>
  <si>
    <t>APCL14_339E1102</t>
  </si>
  <si>
    <t>E1103</t>
  </si>
  <si>
    <t>Sample was mislabeled, uncorrected sample ID was: APCL14_340E1103</t>
  </si>
  <si>
    <t>cleaned 50µL for digest, 2016-07-19: Sample IDs were corrected for a mislabeling error, see mislabeling report, former sample ID: APCL14_340</t>
  </si>
  <si>
    <t>APCL14_340E1103</t>
  </si>
  <si>
    <t>E1104</t>
  </si>
  <si>
    <t>Sample was mislabeled, uncorrected sample ID was: APCL14_341E1104</t>
  </si>
  <si>
    <t>cleaned 100µL for digest, 2016-07-19: Sample IDs were corrected for a mislabeling error, see mislabeling report, former sample ID: APCL14_341</t>
  </si>
  <si>
    <t>APCL14_341E1104</t>
  </si>
  <si>
    <t>E1105</t>
  </si>
  <si>
    <t>Sample was mislabeled, uncorrected sample ID was: APCL14_342E1105</t>
  </si>
  <si>
    <t>cleaned 100µL for digest, 2016-07-19: Sample IDs were corrected for a mislabeling error, see mislabeling report, former sample ID: APCL14_342</t>
  </si>
  <si>
    <t>APCL14_342E1105</t>
  </si>
  <si>
    <t>E1106</t>
  </si>
  <si>
    <t>Sample was mislabeled, uncorrected sample ID was: APCL14_343E1106</t>
  </si>
  <si>
    <t>cleaned 50µL for digest, 2016-07-19: Sample IDs were corrected for a mislabeling error, see mislabeling report, former sample ID: APCL14_343</t>
  </si>
  <si>
    <t>APCL14_343E1106</t>
  </si>
  <si>
    <t>E1107</t>
  </si>
  <si>
    <t>Sample was mislabeled, uncorrected sample ID was: APCL14_344E1107</t>
  </si>
  <si>
    <t>cleaned 50µL for digest, 2016-07-19: Sample IDs were corrected for a mislabeling error, see mislabeling report, former sample ID: APCL14_344</t>
  </si>
  <si>
    <t>APCL14_344E1107</t>
  </si>
  <si>
    <t>E1108</t>
  </si>
  <si>
    <t>Sample was mislabeled, uncorrected sample ID was: APCL14_345E1108</t>
  </si>
  <si>
    <t>, 2016-07-19: Sample IDs were corrected for a mislabeling error, see mislabeling report, former sample ID: APCL14_345</t>
  </si>
  <si>
    <t>APCL14_345E1108</t>
  </si>
  <si>
    <t>E1109</t>
  </si>
  <si>
    <t>Sample was mislabeled, uncorrected sample ID was: APCL14_346E1109</t>
  </si>
  <si>
    <t>, 2016-07-19: Sample IDs were corrected for a mislabeling error, see mislabeling report, former sample ID: APCL14_346</t>
  </si>
  <si>
    <t>APCL14_346E1109</t>
  </si>
  <si>
    <t>E1110</t>
  </si>
  <si>
    <t>Sample was mislabeled, uncorrected sample ID was: APCL14_347E1110</t>
  </si>
  <si>
    <t>cleaned 50µL for digest, 2016-07-19: Sample IDs were corrected for a mislabeling error, see mislabeling report, former sample ID: APCL14_347</t>
  </si>
  <si>
    <t>APCL14_347E1110</t>
  </si>
  <si>
    <t>E1111</t>
  </si>
  <si>
    <t>1266.31 plate reader quant on 9/20, qubit on 10/27 said this was too high to read (&gt;600) PADE14_046</t>
  </si>
  <si>
    <t>PADE14_046E1111</t>
  </si>
  <si>
    <t>E1112</t>
  </si>
  <si>
    <t>original quant off by 0.1, adjusted 3/18/15 PADE14_047</t>
  </si>
  <si>
    <t>PADE14_047E1112</t>
  </si>
  <si>
    <t>E1113</t>
  </si>
  <si>
    <t>original quant off by 0.1, adjusted 3/18/15 PADE14_020</t>
  </si>
  <si>
    <t>PADE14_020E1113</t>
  </si>
  <si>
    <t>E1114_</t>
  </si>
  <si>
    <t>885.981 plate reader quant on 9/20 PADE14_021</t>
  </si>
  <si>
    <t>PADE14_021E1114_F</t>
  </si>
  <si>
    <t>E1115</t>
  </si>
  <si>
    <t>original quant off by 0.1, adjusted 3/18/15 PADE14_022</t>
  </si>
  <si>
    <t>PADE14_022E1115</t>
  </si>
  <si>
    <t>E1116</t>
  </si>
  <si>
    <t>original quant off by 0.1, adjusted 3/18/15 PADE14_061</t>
  </si>
  <si>
    <t>PADE14_061E1116</t>
  </si>
  <si>
    <t>E1117</t>
  </si>
  <si>
    <t>original quant off by 0.1, adjusted 3/18/15 PADE14_023</t>
  </si>
  <si>
    <t>PADE14_023E1117</t>
  </si>
  <si>
    <t>E1118</t>
  </si>
  <si>
    <t>original quant off by 0.1, adjusted 3/18/15 PADE14_003</t>
  </si>
  <si>
    <t>PADE14_003E1118</t>
  </si>
  <si>
    <t>E1119</t>
  </si>
  <si>
    <t>original quant off by 0.1, adjusted 3/18/15 PADE14_025</t>
  </si>
  <si>
    <t>PADE14_025E1119</t>
  </si>
  <si>
    <t>E1120</t>
  </si>
  <si>
    <t>original quant off by 0.1, adjusted 3/18/15 PADE14_026</t>
  </si>
  <si>
    <t>PADE14_026E1120</t>
  </si>
  <si>
    <t>E1121</t>
  </si>
  <si>
    <t>original quant off by 0.1, adjusted 3/18/15 PADE14_066</t>
  </si>
  <si>
    <t>PADE14_066E1121</t>
  </si>
  <si>
    <t>E1122</t>
  </si>
  <si>
    <t>original quant off by 0.1, adjusted 3/18/15 PADE14_067</t>
  </si>
  <si>
    <t>PADE14_067E1122</t>
  </si>
  <si>
    <t>E1123</t>
  </si>
  <si>
    <t>original quant off by 0.1, adjusted 3/18/15 PADE14_027</t>
  </si>
  <si>
    <t>PADE14_027E1123</t>
  </si>
  <si>
    <t>E1124</t>
  </si>
  <si>
    <t>original quant off by 0.1, adjusted 3/18/15 PADE14_062</t>
  </si>
  <si>
    <t>PADE14_062E1124</t>
  </si>
  <si>
    <t>E1125</t>
  </si>
  <si>
    <t>original quant off by 0.1, adjusted 3/18/15 PADE14_063</t>
  </si>
  <si>
    <t>PADE14_063E1125</t>
  </si>
  <si>
    <t>E1126</t>
  </si>
  <si>
    <t>original quant off by 0.1, adjusted 3/18/15 PADE14_048</t>
  </si>
  <si>
    <t>PADE14_048E1126</t>
  </si>
  <si>
    <t>E1127</t>
  </si>
  <si>
    <t>original quant off by 0.1, adjusted 3/18/15 PADE14_024</t>
  </si>
  <si>
    <t>PADE14_024E1127</t>
  </si>
  <si>
    <t>E1128</t>
  </si>
  <si>
    <t>original quant off by 0.1, adjusted 3/18/15 PADE14_064</t>
  </si>
  <si>
    <t>PADE14_064E1128</t>
  </si>
  <si>
    <t>E1129</t>
  </si>
  <si>
    <t>original quant off by 0.1, adjusted 3/18/15 PADE14_004</t>
  </si>
  <si>
    <t>PADE14_004E1129</t>
  </si>
  <si>
    <t>E1130</t>
  </si>
  <si>
    <t>original quant off by 0.1, adjusted 3/18/15 PADE14_005</t>
  </si>
  <si>
    <t>PADE14_005E1130</t>
  </si>
  <si>
    <t>E1131</t>
  </si>
  <si>
    <t>original quant off by 0.1, adjusted 3/18/15 PADE14_006</t>
  </si>
  <si>
    <t>PADE14_006E1131</t>
  </si>
  <si>
    <t>E1132</t>
  </si>
  <si>
    <t>original quant off by 0.1, adjusted 3/18/15 PADE14_007</t>
  </si>
  <si>
    <t>PADE14_007E1132</t>
  </si>
  <si>
    <t>E1133</t>
  </si>
  <si>
    <t>original quant off by 0.1, adjusted 3/18/15 PADE14_008</t>
  </si>
  <si>
    <t>PADE14_008E1133</t>
  </si>
  <si>
    <t>E1134</t>
  </si>
  <si>
    <t>original quant off by 0.1, adjusted 3/18/15 PADE14_028</t>
  </si>
  <si>
    <t>PADE14_028E1134</t>
  </si>
  <si>
    <t>E1135</t>
  </si>
  <si>
    <t>original quant off by 0.1, adjusted 3/18/15 PADE14_029</t>
  </si>
  <si>
    <t>PADE14_029E1135</t>
  </si>
  <si>
    <t>E1136</t>
  </si>
  <si>
    <t>faint band on gel, original quant off by 0.1, adjusted 3/18/15 PADE14_030</t>
  </si>
  <si>
    <t>PADE14_030E1136</t>
  </si>
  <si>
    <t>E1137</t>
  </si>
  <si>
    <t>faint band on gel, original quant off by 0.1, adjusted 3/18/15 PADE14_065</t>
  </si>
  <si>
    <t>PADE14_065E1137</t>
  </si>
  <si>
    <t>E1138</t>
  </si>
  <si>
    <t>original quant off by 0.1, adjusted 3/18/15 PADE14_009</t>
  </si>
  <si>
    <t>PADE14_009E1138</t>
  </si>
  <si>
    <t>E1139</t>
  </si>
  <si>
    <t>original quant off by 0.1, adjusted 3/18/15 PADE14_071</t>
  </si>
  <si>
    <t>PADE14_071E1139</t>
  </si>
  <si>
    <t>E1140</t>
  </si>
  <si>
    <t>original quant off by 0.1, adjusted 3/18/15 PADE14_068</t>
  </si>
  <si>
    <t>PADE14_068E1140</t>
  </si>
  <si>
    <t>E1141</t>
  </si>
  <si>
    <t>original quant off by 0.1, adjusted 3/18/15 PADE14_069</t>
  </si>
  <si>
    <t>PADE14_069E1141</t>
  </si>
  <si>
    <t>E1142</t>
  </si>
  <si>
    <t>original quant off by 0.1, adjusted 3/18/15 PADE14_070</t>
  </si>
  <si>
    <t>PADE14_070E1142</t>
  </si>
  <si>
    <t>E1143</t>
  </si>
  <si>
    <t>original quant off by 0.1, adjusted 3/18/15 PADE14_049</t>
  </si>
  <si>
    <t>PADE14_049E1143</t>
  </si>
  <si>
    <t>E1144</t>
  </si>
  <si>
    <t>original quant off by 0.1, adjusted 3/18/15 PADE14_050</t>
  </si>
  <si>
    <t>PADE14_050E1144</t>
  </si>
  <si>
    <t>E1145</t>
  </si>
  <si>
    <t>faint band on gel, original quant off by 0.1, adjusted 3/18/15 PADE14_031</t>
  </si>
  <si>
    <t>PADE14_031E1145</t>
  </si>
  <si>
    <t>E1146</t>
  </si>
  <si>
    <t>original quant off by 0.1, adjusted 3/18/15 PADE14_032</t>
  </si>
  <si>
    <t>PADE14_032E1146</t>
  </si>
  <si>
    <t>E1147</t>
  </si>
  <si>
    <t>faint band on gel, original quant off by 0.1, adjusted 3/18/15 PADE14_033</t>
  </si>
  <si>
    <t>PADE14_033E1147</t>
  </si>
  <si>
    <t>E1148</t>
  </si>
  <si>
    <t>original quant off by 0.1, adjusted 3/18/15 PADE14_034</t>
  </si>
  <si>
    <t>PADE14_034E1148</t>
  </si>
  <si>
    <t>E1149</t>
  </si>
  <si>
    <t>original quant off by 0.1, adjusted 3/18/15 PADE14_035</t>
  </si>
  <si>
    <t>PADE14_035E1149</t>
  </si>
  <si>
    <t>E1150</t>
  </si>
  <si>
    <t>original quant off by 0.1, adjusted 3/18/15 PADE14_036</t>
  </si>
  <si>
    <t>PADE14_036E1150</t>
  </si>
  <si>
    <t>E1151</t>
  </si>
  <si>
    <t>original quant off by 0.1, adjusted 3/18/15 PADE14_010</t>
  </si>
  <si>
    <t>PADE14_010E1151</t>
  </si>
  <si>
    <t>E1152</t>
  </si>
  <si>
    <t>original quant off by 0.1, adjusted 3/18/15 PADE14_011</t>
  </si>
  <si>
    <t>PADE14_011E1152</t>
  </si>
  <si>
    <t>E1153</t>
  </si>
  <si>
    <t>faint/no band on gel; some escaped from well when loading, original quant off by 0.1, adjusted 3/18/15 PADE14_012</t>
  </si>
  <si>
    <t>PADE14_012E1153</t>
  </si>
  <si>
    <t>E1154</t>
  </si>
  <si>
    <t>faint band on gel, original quant off by 0.1, adjusted 3/18/15 PADE14_051</t>
  </si>
  <si>
    <t>PADE14_051E1154</t>
  </si>
  <si>
    <t>E1155</t>
  </si>
  <si>
    <t>original quant off by 0.1, adjusted 3/18/15 PADE14_052</t>
  </si>
  <si>
    <t>PADE14_052E1155</t>
  </si>
  <si>
    <t>E1156</t>
  </si>
  <si>
    <t>original quant off by 0.1, adjusted 3/18/15 PADE14_053</t>
  </si>
  <si>
    <t>PADE14_053E1156</t>
  </si>
  <si>
    <t>E1157</t>
  </si>
  <si>
    <t>64.517 plate reader quant 9/20 PADE14_054</t>
  </si>
  <si>
    <t>PADE14_054E1157</t>
  </si>
  <si>
    <t>E1158</t>
  </si>
  <si>
    <t>40.589 plate reader quant 9/20 PADE14_055</t>
  </si>
  <si>
    <t>PADE14_055E1158</t>
  </si>
  <si>
    <t>E1159</t>
  </si>
  <si>
    <t>original quant off by 0.1, adjusted 3/18/15 PADE14_056</t>
  </si>
  <si>
    <t>PADE14_056E1159</t>
  </si>
  <si>
    <t>E1160</t>
  </si>
  <si>
    <t>faint/no band on gel, original quant off by 0.1, adjusted 3/18/15 PADE14_057</t>
  </si>
  <si>
    <t>PADE14_057E1160</t>
  </si>
  <si>
    <t>E1161</t>
  </si>
  <si>
    <t>original quant off by 0.1, adjusted 3/18/15 PADE14_058</t>
  </si>
  <si>
    <t>PADE14_058E1161</t>
  </si>
  <si>
    <t>E1162</t>
  </si>
  <si>
    <t>original quant off by 0.1, adjusted 3/18/15 PADE14_059</t>
  </si>
  <si>
    <t>PADE14_059E1162</t>
  </si>
  <si>
    <t>E1163</t>
  </si>
  <si>
    <t>original quant off by 0.1, adjusted 3/18/15 PADE14_060</t>
  </si>
  <si>
    <t>PADE14_060E1163</t>
  </si>
  <si>
    <t>E1164</t>
  </si>
  <si>
    <t>77.061 plate reader quant 9/20 PADE13_050</t>
  </si>
  <si>
    <t>PADE13_050E1164</t>
  </si>
  <si>
    <t>E1165</t>
  </si>
  <si>
    <t>69.103 plate reader quant on 9/20 PADE13_051</t>
  </si>
  <si>
    <t>PADE13_051E1165</t>
  </si>
  <si>
    <t>E1166</t>
  </si>
  <si>
    <t>original quant off by 0.1, adjusted 3/18/15 PADE14_037</t>
  </si>
  <si>
    <t>PADE14_037E1166</t>
  </si>
  <si>
    <t>E1167</t>
  </si>
  <si>
    <t>original quant off by 0.1, adjusted 3/18/15 PADE14_038</t>
  </si>
  <si>
    <t>PADE14_038E1167</t>
  </si>
  <si>
    <t>E1168</t>
  </si>
  <si>
    <t>original quant off by 0.1, adjusted 3/18/15 PADE14_039</t>
  </si>
  <si>
    <t>PADE14_039E1168</t>
  </si>
  <si>
    <t>E1169</t>
  </si>
  <si>
    <t>original quant off by 0.1, adjusted 3/18/15 PADE14_040</t>
  </si>
  <si>
    <t>PADE14_040E1169</t>
  </si>
  <si>
    <t>E1170</t>
  </si>
  <si>
    <t>90.763 plate reader quant 9/20 PADE14_041</t>
  </si>
  <si>
    <t>PADE14_041E1170</t>
  </si>
  <si>
    <t>E1171</t>
  </si>
  <si>
    <t>50.791 plate reader quant 9/20 PADE14_042</t>
  </si>
  <si>
    <t>PADE14_042E1171</t>
  </si>
  <si>
    <t>E1172</t>
  </si>
  <si>
    <t>37.954 plate reader quant 9/20 PADE14_043</t>
  </si>
  <si>
    <t>PADE14_043E1172</t>
  </si>
  <si>
    <t>E1173</t>
  </si>
  <si>
    <t>original quant off by 0.1, adjusted 3/18/15 PADE14_013</t>
  </si>
  <si>
    <t>PADE14_013E1173</t>
  </si>
  <si>
    <t>E1174</t>
  </si>
  <si>
    <t>original quant off by 0.1, adjusted 3/18/15 PADE14_014</t>
  </si>
  <si>
    <t>PADE14_014E1174</t>
  </si>
  <si>
    <t>E1175</t>
  </si>
  <si>
    <t>faint/no band on gel, original quant off by 0.1, adjusted 3/18/15 PADE14_015</t>
  </si>
  <si>
    <t>PADE14_015E1175</t>
  </si>
  <si>
    <t>E1176</t>
  </si>
  <si>
    <t>faint/no band on gel, original quant off by 0.1, adjusted 3/18/15 PADE14_016</t>
  </si>
  <si>
    <t>PADE14_016E1176</t>
  </si>
  <si>
    <t>E1177</t>
  </si>
  <si>
    <t>faint/no band on gel, original quant off by 0.1, adjusted 3/18/15 PADE14_017</t>
  </si>
  <si>
    <t>PADE14_017E1177</t>
  </si>
  <si>
    <t>E1178</t>
  </si>
  <si>
    <t>faint/no band on gel, original quant off by 0.1, adjusted 3/18/15 PADE14_018</t>
  </si>
  <si>
    <t>PADE14_018E1178</t>
  </si>
  <si>
    <t>E1179</t>
  </si>
  <si>
    <t>faint/no band on gel, original quant off by 0.1, adjusted 3/18/15 PADE14_019</t>
  </si>
  <si>
    <t>PADE14_019E1179</t>
  </si>
  <si>
    <t>E1180</t>
  </si>
  <si>
    <t>faint/no band on gel, original quant off by 0.1, adjusted 3/18/15 PADE14_044</t>
  </si>
  <si>
    <t>PADE14_044E1180</t>
  </si>
  <si>
    <t>E1181</t>
  </si>
  <si>
    <t>original quant off by 0.1, adjusted 3/18/15 PADE14_045</t>
  </si>
  <si>
    <t>PADE14_045E1181</t>
  </si>
  <si>
    <t>E1182</t>
  </si>
  <si>
    <t>original quant off by 0.1, adjusted 3/18/15 PADE13_072</t>
  </si>
  <si>
    <t>PADE13_072E1182</t>
  </si>
  <si>
    <t>E1183</t>
  </si>
  <si>
    <t>original quant off by 0.1, adjusted 3/18/15 PADE13_055</t>
  </si>
  <si>
    <t>PADE13_055E1183</t>
  </si>
  <si>
    <t>E1184</t>
  </si>
  <si>
    <t>134.454 plate reader quant 9/20 PADE13_056</t>
  </si>
  <si>
    <t>PADE13_056E1184</t>
  </si>
  <si>
    <t>E1185</t>
  </si>
  <si>
    <t>original quant off by 0.1, adjusted 3/18/15 PADE13_057</t>
  </si>
  <si>
    <t>PADE13_057E1185</t>
  </si>
  <si>
    <t>E1186</t>
  </si>
  <si>
    <t>original quant off by 0.1, adjusted 3/18/15 PADE13_052</t>
  </si>
  <si>
    <t>PADE13_052E1186</t>
  </si>
  <si>
    <t>E1187</t>
  </si>
  <si>
    <t>110.933 plate reader quant on 9/20 PADE13_061</t>
  </si>
  <si>
    <t>PADE13_061E1187</t>
  </si>
  <si>
    <t>E1188</t>
  </si>
  <si>
    <t>really faint band on gel, original quant off by 0.1, adjusted 3/18/15 PADE13_062</t>
  </si>
  <si>
    <t>PADE13_062E1188</t>
  </si>
  <si>
    <t>E1189</t>
  </si>
  <si>
    <t>139.681 plate reader quant on 9/20 PADE13_063</t>
  </si>
  <si>
    <t>PADE13_063E1189</t>
  </si>
  <si>
    <t>E1190</t>
  </si>
  <si>
    <t>original quant off by 0.1, adjusted 3/18/15 PADE13_064</t>
  </si>
  <si>
    <t>PADE13_064E1190</t>
  </si>
  <si>
    <t>E1191</t>
  </si>
  <si>
    <t>original quant off by 0.1, adjusted 3/18/15 PADE13_053</t>
  </si>
  <si>
    <t>PADE13_053E1191</t>
  </si>
  <si>
    <t>E1192</t>
  </si>
  <si>
    <t>original quant off by 0.1, adjusted 3/18/15 PADE13_069</t>
  </si>
  <si>
    <t>PADE13_069E1192</t>
  </si>
  <si>
    <t>E1193</t>
  </si>
  <si>
    <t>225.111 plate reader quant on 9/20 PADE13_044</t>
  </si>
  <si>
    <t>PADE13_044E1193</t>
  </si>
  <si>
    <t>E1194</t>
  </si>
  <si>
    <t>original quant off by 0.1, adjusted 3/18/15 PADE13_058</t>
  </si>
  <si>
    <t>PADE13_058E1194</t>
  </si>
  <si>
    <t>E1195</t>
  </si>
  <si>
    <t>faint/no band on gel, original quant off by 0.1, adjusted 3/18/15 PADE13_049</t>
  </si>
  <si>
    <t>PADE13_049E1195</t>
  </si>
  <si>
    <t>E1196</t>
  </si>
  <si>
    <t>faint/no band on gel, original quant off by 0.1, adjusted 3/18/16 PADE13_048</t>
  </si>
  <si>
    <t>PADE13_048E1196</t>
  </si>
  <si>
    <t>E1197</t>
  </si>
  <si>
    <t>original quant off by 0.1, adjusted 3/18/15 PADE13_059</t>
  </si>
  <si>
    <t>PADE13_059E1197</t>
  </si>
  <si>
    <t>E1198</t>
  </si>
  <si>
    <t>170.891 plate reader quant on 9/20 PADE13_067</t>
  </si>
  <si>
    <t>PADE13_067E1198</t>
  </si>
  <si>
    <t>E1199</t>
  </si>
  <si>
    <t>76.546 plate reader quant on 9/20 PADE13_065</t>
  </si>
  <si>
    <t>PADE13_065E1199</t>
  </si>
  <si>
    <t>E1200</t>
  </si>
  <si>
    <t>original quant off by 0.1, adjusted 3/18/15 PADE13_070</t>
  </si>
  <si>
    <t>PADE13_070E1200</t>
  </si>
  <si>
    <t>E1201</t>
  </si>
  <si>
    <t>faint band on gel, original quant off by 0.1, adjusted 3/18/15 PADE13_045</t>
  </si>
  <si>
    <t>PADE13_045E1201</t>
  </si>
  <si>
    <t>E1202</t>
  </si>
  <si>
    <t>107.94 plate reader quant on 9/20 PADE13_068</t>
  </si>
  <si>
    <t>PADE13_068E1202</t>
  </si>
  <si>
    <t>E1203</t>
  </si>
  <si>
    <t>125.079 plate reader quant on 9/20 PADE13_054</t>
  </si>
  <si>
    <t>PADE13_054E1203</t>
  </si>
  <si>
    <t>E1204</t>
  </si>
  <si>
    <t>original quant off by 0.1, adjusted 3/18/15 PADE13_071</t>
  </si>
  <si>
    <t>PADE13_071E1204</t>
  </si>
  <si>
    <t>E1205</t>
  </si>
  <si>
    <t>original quant off by 0.1, adjusted 3/18/15 PADE13_060</t>
  </si>
  <si>
    <t>PADE13_060E1205</t>
  </si>
  <si>
    <t>E1206</t>
  </si>
  <si>
    <t>original quant off by 0.1, adjusted 3/18/15 PADE13_047</t>
  </si>
  <si>
    <t>PADE13_047E1206</t>
  </si>
  <si>
    <t>E1207</t>
  </si>
  <si>
    <t>Sample was mislabeled, uncorrected sample ID was: APCL14_348E1207</t>
  </si>
  <si>
    <t xml:space="preserve"> 2014-11-05: adjusted quants, original was off by 0.1; 2014-10-07: suspect sample number, 2016-07-19: Sample IDs were corrected for a mislabeling error, see mislabeling report, former sample ID: APCL14_348</t>
  </si>
  <si>
    <t>APCL14_348E1207</t>
  </si>
  <si>
    <t>E1208</t>
  </si>
  <si>
    <t>Sample was mislabeled, uncorrected sample ID was: APCL14_349E1208</t>
  </si>
  <si>
    <t xml:space="preserve"> 2014-11-13: cleaned 100µL for digest; 2014-11-05: adjusted quants, original was off by 0.1; 2014-10-07: suspect sample number, 2016-07-19: Sample IDs were corrected for a mislabeling error, see mislabeling report, former sample ID: APCL14_349</t>
  </si>
  <si>
    <t>APCL14_349E1208</t>
  </si>
  <si>
    <t>E1209</t>
  </si>
  <si>
    <t>Sample was mislabeled, uncorrected sample ID was: APCL14_350E1209</t>
  </si>
  <si>
    <t xml:space="preserve"> 2014-11-13: cleaned 100µL for digest; 2014-11-05: adjusted quants, original was off by 0.1; 2014-10-07: suspect sample number, 2016-07-19: Sample IDs were corrected for a mislabeling error, see mislabeling report, former sample ID: APCL14_350</t>
  </si>
  <si>
    <t>APCL14_350E1209</t>
  </si>
  <si>
    <t>E1210</t>
  </si>
  <si>
    <t>Sample was mislabeled, uncorrected sample ID was: APCL14_351E1210</t>
  </si>
  <si>
    <t xml:space="preserve"> 2014-11-05: adjusted quants, original was off by 0.1; 2014-10-07: suspect sample number, 2016-07-19: Sample IDs were corrected for a mislabeling error, see mislabeling report, former sample ID: APCL14_351</t>
  </si>
  <si>
    <t>APCL14_351E1210</t>
  </si>
  <si>
    <t>E1211</t>
  </si>
  <si>
    <t>Sample was mislabeled, uncorrected sample ID was: APCL14_352E1211</t>
  </si>
  <si>
    <t xml:space="preserve"> 2014-11-05: adjusted quants, original was off by 0.1; 2014-10-09: low DNA, wait to digest; 2014-10-07: suspect sample number, 2016-07-19: Sample IDs were corrected for a mislabeling error, see mislabeling report, former sample ID: APCL14_352</t>
  </si>
  <si>
    <t>APCL14_352E1211</t>
  </si>
  <si>
    <t>E1212</t>
  </si>
  <si>
    <t>Sample was mislabeled, uncorrected sample ID was: APCL14_353E1212</t>
  </si>
  <si>
    <t>2014-11-05: adjusted quants, original was off by 0.1; 2014-10-09: low DNA, wait to digest; 2014-10-07: suspect sample number, 2016-07-19: Sample IDs were corrected for a mislabeling error, see mislabeling report, former sample ID: APCL14_353</t>
  </si>
  <si>
    <t>APCL14_353E1212</t>
  </si>
  <si>
    <t>E1213</t>
  </si>
  <si>
    <t>Sample was mislabeled, uncorrected sample ID was: APCL14_354E1213</t>
  </si>
  <si>
    <t xml:space="preserve"> 2014-11-05: adjusted quants, original was off by 0.1; 2014-10-09: low DNA, wait to digest; 2014-10-07: suspect sample number, 2016-07-19: Sample IDs were corrected for a mislabeling error, see mislabeling report, former sample ID: APCL14_354</t>
  </si>
  <si>
    <t>APCL14_354E1213</t>
  </si>
  <si>
    <t>E1214</t>
  </si>
  <si>
    <t>Sample was mislabeled, uncorrected sample ID was: APCL14_355E1214</t>
  </si>
  <si>
    <t>2014-11-05: adjusted quants, original was off by 0.1; 2014-10-09: low DNA, wait to digest; 2014-10-07: suspect sample number, 2016-07-19: Sample IDs were corrected for a mislabeling error, see mislabeling report, former sample ID: APCL14_355</t>
  </si>
  <si>
    <t>APCL14_355E1214</t>
  </si>
  <si>
    <t>E1215</t>
  </si>
  <si>
    <t>Sample was mislabeled, uncorrected sample ID was: APCL14_356E1215</t>
  </si>
  <si>
    <t>2014-11-05: adjusted quants, original was off by 0.1; 2014-10-09: low DNA, wait to digest; 2014-10-07: suspect sample number, 2016-07-19: Sample IDs were corrected for a mislabeling error, see mislabeling report, former sample ID: APCL14_356</t>
  </si>
  <si>
    <t>APCL14_356E1215</t>
  </si>
  <si>
    <t>E1216</t>
  </si>
  <si>
    <t>Sample was mislabeled, uncorrected sample ID was: APCL14_357E1216</t>
  </si>
  <si>
    <t>2015-11-20: extract used up; 2015-11-03: cleaned to concentrate DNA; 2015-11-18: updated quant from 0.9409 to qubit qty; 2014-11-05: adjusted quants, original was off by 0.1; 2014-10-09: low DNA, wait to digest; 2014-10-07: suspect sample number, 2016-07-19: Sample IDs were corrected for a mislabeling error, see mislabeling report, former sample ID: APCL14_357</t>
  </si>
  <si>
    <t>APCL14_357E1216</t>
  </si>
  <si>
    <t>E1217</t>
  </si>
  <si>
    <t>Sample was mislabeled, uncorrected sample ID was: APCL14_358E1217</t>
  </si>
  <si>
    <t xml:space="preserve"> 2014-11-05: adjusted quants, original was off by 0.1; 2014-10-09: low DNA, wait to digest; 2014-10-07: suspect sample number, 2016-07-19: Sample IDs were corrected for a mislabeling error, see mislabeling report, former sample ID: APCL14_358</t>
  </si>
  <si>
    <t>APCL14_358E1217</t>
  </si>
  <si>
    <t>E1218</t>
  </si>
  <si>
    <t>Sample was mislabeled, uncorrected sample ID was: APCL14_359E1218</t>
  </si>
  <si>
    <t xml:space="preserve"> 2014-11-13: cleaned 100µL for digest; 2014-11-05: adjusted quants, original was off by 0.1; 2014-10-07: suspect sample number, 2016-07-19: Sample IDs were corrected for a mislabeling error, see mislabeling report, former sample ID: APCL14_359</t>
  </si>
  <si>
    <t>APCL14_359E1218</t>
  </si>
  <si>
    <t>E1219</t>
  </si>
  <si>
    <t>Sample was mislabeled, uncorrected sample ID was: APCL14_360E1219</t>
  </si>
  <si>
    <t>2014-11-05: adjusted quants, original was off by 0.1; 2014-10-09: low DNA, wait to digest; 2014-10-07: suspect sample number, 2016-07-19: Sample IDs were corrected for a mislabeling error, see mislabeling report, former sample ID: APCL14_360</t>
  </si>
  <si>
    <t>APCL14_360E1219</t>
  </si>
  <si>
    <t>E1220</t>
  </si>
  <si>
    <t>Sample was mislabeled, uncorrected sample ID was: APCL14_361E1220</t>
  </si>
  <si>
    <t xml:space="preserve"> 2014-11-13: cleaned 100µL for digest; 2014-11-05: adjusted quants, original was off by 0.1; 2014-10-07: suspect sample number, 2016-07-19: Sample IDs were corrected for a mislabeling error, see mislabeling report, former sample ID: APCL14_361</t>
  </si>
  <si>
    <t>APCL14_361E1220</t>
  </si>
  <si>
    <t>E1221</t>
  </si>
  <si>
    <t>Sample was mislabeled, uncorrected sample ID was: APCL14_362E1221</t>
  </si>
  <si>
    <t xml:space="preserve"> 2014-11-05: adjusted quants, original was off by 0.1; 2014-10-09: low DNA, wait to digest; 2014-10-07: suspect sample number, 2016-07-19: Sample IDs were corrected for a mislabeling error, see mislabeling report, former sample ID: APCL14_362</t>
  </si>
  <si>
    <t>APCL14_362E1221</t>
  </si>
  <si>
    <t>E1222</t>
  </si>
  <si>
    <t>Sample was mislabeled, uncorrected sample ID was: APCL14_363E1222</t>
  </si>
  <si>
    <t>2014-11-05: adjusted quants, original was off by 0.1; 2014-10-09: low DNA, wait to digest; 2014-10-07: suspect sample number, 2016-07-19: Sample IDs were corrected for a mislabeling error, see mislabeling report, former sample ID: APCL14_363</t>
  </si>
  <si>
    <t>APCL14_363E1222</t>
  </si>
  <si>
    <t>E1223</t>
  </si>
  <si>
    <t>Sample was mislabeled, uncorrected sample ID was: APCL14_364E1223</t>
  </si>
  <si>
    <t>2015-11-03: cleaned to concentrate DNA;  2015-11-18: updated quant from 2.474 to qubit qty; 2014-10-31 not enough pico added, quant incorrect, qubit; 2014-10-07: suspect sample number, 2016-07-19: Sample IDs were corrected for a mislabeling error, see mislabeling report, former sample ID: APCL14_364</t>
  </si>
  <si>
    <t>APCL14_364E1223</t>
  </si>
  <si>
    <t>E1224</t>
  </si>
  <si>
    <t>Sample was mislabeled, uncorrected sample ID was: APCL14_365E1224</t>
  </si>
  <si>
    <t>2014-11-05: adjusted quants, original was off by 0.1; 2014-10-09: low DNA, wait to digest; 2014-10-07: suspect sample number, 2016-07-19: Sample IDs were corrected for a mislabeling error, see mislabeling report, former sample ID: APCL14_365</t>
  </si>
  <si>
    <t>APCL14_365E1224</t>
  </si>
  <si>
    <t>E1225</t>
  </si>
  <si>
    <t>Sample was mislabeled, uncorrected sample ID was: APCL14_366E1225</t>
  </si>
  <si>
    <t>2015-12-02: digest was too low to ligate, discontinue this sample; 2015-11-03: cleaned to concentrate DNA;  2015-11-18: updated quant from 0.6749 to qubit qty; 2014-11-05: adjusted quants, original was off by 0.1; 2014-10-09: low DNA, wait to digest; 2014-10-07: suspect sample number, 2016-07-19: Sample IDs were corrected for a mislabeling error, see mislabeling report, former sample ID: APCL14_366</t>
  </si>
  <si>
    <t>APCL14_366E1225</t>
  </si>
  <si>
    <t>E1226</t>
  </si>
  <si>
    <t>Sample was mislabeled, uncorrected sample ID was: APCL14_367E1226</t>
  </si>
  <si>
    <t>2015-11-20: extract used up; 2015-11-03: cleaned to concentrate DNA; 2015-11-18: updated quant from 0.527 to qubit qty; 2014-11-05: adjusted quants, original was off by 0.1; 2014-10-09: low DNA, wait to digest; 2014-10-07: suspect sample number, 2016-07-19: Sample IDs were corrected for a mislabeling error, see mislabeling report, former sample ID: APCL14_367</t>
  </si>
  <si>
    <t>APCL14_367E1226</t>
  </si>
  <si>
    <t>E1227</t>
  </si>
  <si>
    <t>Sample was mislabeled, uncorrected sample ID was: APCL14_368E1227</t>
  </si>
  <si>
    <t>2014-11-05: adjusted quants, original was off by 0.1; 2014-10-09: low DNA, wait to digest; 2014-10-07: suspect sample number, 2016-07-19: Sample IDs were corrected for a mislabeling error, see mislabeling report, former sample ID: APCL14_368</t>
  </si>
  <si>
    <t>APCL14_368E1227</t>
  </si>
  <si>
    <t>E1228</t>
  </si>
  <si>
    <t>Sample was mislabeled, uncorrected sample ID was: APCL14_369E1228</t>
  </si>
  <si>
    <t>2014-11-05: adjusted quants, original was off by 0.1; 2014-10-09: low DNA, wait to digest; 2014-10-07: suspect sample number, 2016-07-19: Sample IDs were corrected for a mislabeling error, see mislabeling report, former sample ID: APCL14_369</t>
  </si>
  <si>
    <t>APCL14_369E1228</t>
  </si>
  <si>
    <t>E1229</t>
  </si>
  <si>
    <t>Sample was mislabeled, uncorrected sample ID was: APCL14_370E1229</t>
  </si>
  <si>
    <t>2014-11-05: adjusted quants, original was off by 0.1; 2014-10-09: low DNA, wait to digest; 2014-10-07: suspect sample number, 2016-07-19: Sample IDs were corrected for a mislabeling error, see mislabeling report, former sample ID: APCL14_370</t>
  </si>
  <si>
    <t>APCL14_370E1229</t>
  </si>
  <si>
    <t>E1230</t>
  </si>
  <si>
    <t>Sample was mislabeled, uncorrected sample ID was: APCL14_371E1230</t>
  </si>
  <si>
    <t>2015-11-20: extract used up; 2015-11-03: cleaned to concentrate DNA;  2015-11-18: updated quant from 3.2774; 2014-11-05: adjusted quants, original was off by 0.1; 2014-10-09: low DNA, wait to digest; 2014-10-07: suspect sample number, 2016-07-19: Sample IDs were corrected for a mislabeling error, see mislabeling report, former sample ID: APCL14_371</t>
  </si>
  <si>
    <t>APCL14_371E1230</t>
  </si>
  <si>
    <t>E1231</t>
  </si>
  <si>
    <t>Sample was mislabeled, uncorrected sample ID was: APCL14_372E1231</t>
  </si>
  <si>
    <t>2014-11-05: adjusted quants, original was off by 0.1; 2014-10-09: low DNA, wait to digest; 2014-10-07: suspect sample number, 2016-07-19: Sample IDs were corrected for a mislabeling error, see mislabeling report, former sample ID: APCL14_372</t>
  </si>
  <si>
    <t>APCL14_372E1231</t>
  </si>
  <si>
    <t>E1232</t>
  </si>
  <si>
    <t>Sample was mislabeled, uncorrected sample ID was: APCL14_373E1232</t>
  </si>
  <si>
    <t xml:space="preserve"> 2014-11-05: adjusted quants, original was off by 0.1; 2014-10-09: low DNA, wait to digest; 2014-10-07: suspect sample number, 2016-07-19: Sample IDs were corrected for a mislabeling error, see mislabeling report, former sample ID: APCL14_373</t>
  </si>
  <si>
    <t>APCL14_373E1232</t>
  </si>
  <si>
    <t>E1233</t>
  </si>
  <si>
    <t>Sample was mislabeled, uncorrected sample ID was: APCL14_374E1233</t>
  </si>
  <si>
    <t>2015-11-20: extract used up; 2015-11-03: cleaned to concentrate DNA;  2015-11-18: updated quant from 2.9482; 2014-11-05: adjusted quants, original was off by 0.1; 2014-10-09: low DNA, wait to digest; 2014-10-07: suspect sample number, 2016-07-19: Sample IDs were corrected for a mislabeling error, see mislabeling report, former sample ID: APCL14_374</t>
  </si>
  <si>
    <t>APCL14_374E1233</t>
  </si>
  <si>
    <t>E1234</t>
  </si>
  <si>
    <t>Sample was mislabeled, uncorrected sample ID was: APCL14_375E1234</t>
  </si>
  <si>
    <t>2015-11-20: extract used up; 2015-11-03: cleaned to concentrate DNA;  2015-11-18: updated quant from 2.4732; 2014-11-05: adjusted quants, original was off by 0.1; 2014-10-09: low DNA, wait to digest; 2014-10-07: suspect sample number, 2016-07-19: Sample IDs were corrected for a mislabeling error, see mislabeling report, former sample ID: APCL14_375</t>
  </si>
  <si>
    <t>APCL14_375E1234</t>
  </si>
  <si>
    <t>E1235</t>
  </si>
  <si>
    <t>Sample was mislabeled, uncorrected sample ID was: APCL14_376E1235</t>
  </si>
  <si>
    <t>2015-11-20: extract used up; 2015-11-03: cleaned to concentrate DNA;  2015-11-18: updated quant from 3.0067; 2014-11-05: adjusted quants, original was off by 0.1; 2014-10-09: low DNA, wait to digest; 2014-10-07: suspect sample number, 2016-07-19: Sample IDs were corrected for a mislabeling error, see mislabeling report, former sample ID: APCL14_376</t>
  </si>
  <si>
    <t>APCL14_376E1235</t>
  </si>
  <si>
    <t>E1236</t>
  </si>
  <si>
    <t>Sample was mislabeled, uncorrected sample ID was: APCL14_377E1236</t>
  </si>
  <si>
    <t>2015-12-02: digest was too low to ligate, gel to see if sample is smear, then discontinue; 2015-11-03: cleaned to concentrate DNA;  2015-11-18: updated quant from 1.5179 to qubit qty; 2014-10-07: suspect sample number, 2016-07-19: Sample IDs were corrected for a mislabeling error, see mislabeling report, former sample ID: APCL14_377</t>
  </si>
  <si>
    <t>APCL14_377E1236</t>
  </si>
  <si>
    <t>E1237</t>
  </si>
  <si>
    <t>Sample was mislabeled, uncorrected sample ID was: APCL14_378E1237</t>
  </si>
  <si>
    <t>2014-11-05: adjusted quants, original was off by 0.1; 2014-10-09: low DNA, wait to digest; 2014-10-07: suspect sample number, 2016-07-19: Sample IDs were corrected for a mislabeling error, see mislabeling report, former sample ID: APCL14_378</t>
  </si>
  <si>
    <t>APCL14_378E1237</t>
  </si>
  <si>
    <t>E1238</t>
  </si>
  <si>
    <t>Sample was mislabeled, uncorrected sample ID was: APCL14_379E1238</t>
  </si>
  <si>
    <t xml:space="preserve"> 2014-11-05: adjusted quants, original was off by 0.1; 2014-10-09: low DNA, wait to digest; 2014-10-07: suspect sample number, 2016-07-19: Sample IDs were corrected for a mislabeling error, see mislabeling report, former sample ID: APCL14_379</t>
  </si>
  <si>
    <t>APCL14_379E1238</t>
  </si>
  <si>
    <t>E1239</t>
  </si>
  <si>
    <t>Sample was mislabeled, uncorrected sample ID was: APCL14_380E1239</t>
  </si>
  <si>
    <t>2015-11-03: cleaned to concentrate DNA; 2015-11-18: updated quant from 1.0368 to qubit qty; 2014-11-05: adjusted quants, original was off by 0.1; 2014-10-09: low DNA, wait to digest; 2014-10-07: suspect sample number, 2016-07-19: Sample IDs were corrected for a mislabeling error, see mislabeling report, former sample ID: APCL14_380</t>
  </si>
  <si>
    <t>APCL14_380E1239</t>
  </si>
  <si>
    <t>E1240</t>
  </si>
  <si>
    <t>Sample was mislabeled, uncorrected sample ID was: APCL14_381E1240</t>
  </si>
  <si>
    <t xml:space="preserve"> 2014-11-13: cleaned 100µL for digest; 2014-11-05: adjusted quants, original was off by 0.1; 2014-10-07: suspect sample number, 2016-07-19: Sample IDs were corrected for a mislabeling error, see mislabeling report, former sample ID: APCL14_381</t>
  </si>
  <si>
    <t>APCL14_381E1240</t>
  </si>
  <si>
    <t>E1241</t>
  </si>
  <si>
    <t>Sample was mislabeled, uncorrected sample ID was: APCL14_382E1241</t>
  </si>
  <si>
    <t>2015-11-20: extract used up; 2015-11-03: cleaned to concentrate DNA; 2015-11-18: updated quant from 1.1828 to qubit qty; 2014-11-05: adjusted quants, original was off by 0.1; 2014-10-09: low DNA, wait to digest; 2014-10-07: suspect sample number, 2016-07-19: Sample IDs were corrected for a mislabeling error, see mislabeling report, former sample ID: APCL14_382</t>
  </si>
  <si>
    <t>APCL14_382E1241</t>
  </si>
  <si>
    <t>E1242</t>
  </si>
  <si>
    <t>Sample was mislabeled, uncorrected sample ID was: APCL14_383E1242</t>
  </si>
  <si>
    <t xml:space="preserve"> 2015-11-03: cleaned to concentrate DNA; 2015-11-18: updated quant from 1.6807; 2014-11-05: adjusted quants, original was off by 0.1; 2014-10-09: low DNA, wait to digest; 2014-10-07: suspect sample number, 2016-07-19: Sample IDs were corrected for a mislabeling error, see mislabeling report, former sample ID: APCL14_383</t>
  </si>
  <si>
    <t>APCL14_383E1242</t>
  </si>
  <si>
    <t>E1243</t>
  </si>
  <si>
    <t>Sample was mislabeled, uncorrected sample ID was: APCL14_384E1243</t>
  </si>
  <si>
    <t>2015-11-20: extract used up; 2014-11-13: cleaned 100µL for digest; 2014-11-05: adjusted quants, original was off by 0.1; 2014-10-07: suspect sample number, 2016-07-19: Sample IDs were corrected for a mislabeling error, see mislabeling report, former sample ID: APCL14_384</t>
  </si>
  <si>
    <t>APCL14_384E1243</t>
  </si>
  <si>
    <t>E1244</t>
  </si>
  <si>
    <t>Sample was mislabeled, uncorrected sample ID was: APCL14_385E1244</t>
  </si>
  <si>
    <t xml:space="preserve"> 2014-11-05: adjusted quants, original was off by 0.1; 2014-10-07: suspect sample number, 2016-07-19: Sample IDs were corrected for a mislabeling error, see mislabeling report, former sample ID: APCL14_385</t>
  </si>
  <si>
    <t>APCL14_385E1244</t>
  </si>
  <si>
    <t>E1245</t>
  </si>
  <si>
    <t>Sample was mislabeled, uncorrected sample ID was: APCL14_386E1245</t>
  </si>
  <si>
    <t xml:space="preserve"> 2014-11-05: adjusted quants, original was off by 0.1; 2014-10-07: suspect sample number, 2016-07-19: Sample IDs were corrected for a mislabeling error, see mislabeling report, former sample ID: APCL14_386</t>
  </si>
  <si>
    <t>APCL14_386E1245</t>
  </si>
  <si>
    <t>E1246</t>
  </si>
  <si>
    <t>Sample was mislabeled, uncorrected sample ID was: APCL14_387E1246</t>
  </si>
  <si>
    <t xml:space="preserve"> 2014-11-05: adjusted quants, original was off by 0.1; 2014-10-07: suspect sample number, 2016-07-19: Sample IDs were corrected for a mislabeling error, see mislabeling report, former sample ID: APCL14_387</t>
  </si>
  <si>
    <t>APCL14_387E1246</t>
  </si>
  <si>
    <t>E1247</t>
  </si>
  <si>
    <t>Sample was mislabeled, uncorrected sample ID was: APCL14_388E1247</t>
  </si>
  <si>
    <t xml:space="preserve"> 2014-11-05: adjusted quants, original was off by 0.1; 2014-10-07: suspect sample number, 2016-07-19: Sample IDs were corrected for a mislabeling error, see mislabeling report, former sample ID: APCL14_388</t>
  </si>
  <si>
    <t>APCL14_388E1247</t>
  </si>
  <si>
    <t>E1248</t>
  </si>
  <si>
    <t>Sample was mislabeled, uncorrected sample ID was: APCL14_389E1248</t>
  </si>
  <si>
    <t xml:space="preserve"> 2014-11-05: adjusted quants, original was off by 0.1; 2014-10-07: suspect sample number, ppt after lysis, 2016-07-19: Sample IDs were corrected for a mislabeling error, see mislabeling report, former sample ID: APCL14_389</t>
  </si>
  <si>
    <t>APCL14_389E1248</t>
  </si>
  <si>
    <t>E1249</t>
  </si>
  <si>
    <t>Sample was mislabeled, uncorrected sample ID was: APCL14_390E1249</t>
  </si>
  <si>
    <t xml:space="preserve"> 2014-11-05: adjusted quants, original was off by 0.1; 2014-10-07: suspect sample number, ppt after lysis, 2016-07-19: Sample IDs were corrected for a mislabeling error, see mislabeling report, former sample ID: APCL14_390</t>
  </si>
  <si>
    <t>APCL14_390E1249</t>
  </si>
  <si>
    <t>E1250</t>
  </si>
  <si>
    <t>Sample was mislabeled, uncorrected sample ID was: APCL14_391E1250</t>
  </si>
  <si>
    <t xml:space="preserve"> 2014-11-13: cleaned 100µL for digest; 2014-11-05: adjusted quants, original was off by 0.1; 2014-10-07: suspect sample number, 2016-07-19: Sample IDs were corrected for a mislabeling error, see mislabeling report, former sample ID: APCL14_391</t>
  </si>
  <si>
    <t>APCL14_391E1250</t>
  </si>
  <si>
    <t>E1251</t>
  </si>
  <si>
    <t>Sample was mislabeled, uncorrected sample ID was: APCL14_392E1251</t>
  </si>
  <si>
    <t xml:space="preserve"> 2014-11-05: adjusted quants, original was off by 0.1; 2014-10-07: suspect sample number, 2016-07-19: Sample IDs were corrected for a mislabeling error, see mislabeling report, former sample ID: APCL14_392</t>
  </si>
  <si>
    <t>APCL14_392E1251</t>
  </si>
  <si>
    <t>E1252</t>
  </si>
  <si>
    <t>Sample was mislabeled, uncorrected sample ID was: APCL14_393E1252</t>
  </si>
  <si>
    <t xml:space="preserve"> 2014-11-05: adjusted quants, original was off by 0.1; 2014-10-07: suspect sample number, 2016-07-19: Sample IDs were corrected for a mislabeling error, see mislabeling report, former sample ID: APCL14_393</t>
  </si>
  <si>
    <t>APCL14_393E1252</t>
  </si>
  <si>
    <t>E1253</t>
  </si>
  <si>
    <t>Sample was mislabeled, uncorrected sample ID was: APCL14_???E1253</t>
  </si>
  <si>
    <t>2014-10-07: suspect sample number, 2016-07-19: Sample IDs were corrected for a mislabeling error, see mislabeling report, former sample ID: APCL14_???</t>
  </si>
  <si>
    <t>APCL14_???E1253</t>
  </si>
  <si>
    <t>E1254</t>
  </si>
  <si>
    <t>Sample was mislabeled, uncorrected sample ID was: APCL14_???E1254</t>
  </si>
  <si>
    <t>APCL14_???E1254</t>
  </si>
  <si>
    <t>E1255</t>
  </si>
  <si>
    <t>APCL14_394E1255</t>
  </si>
  <si>
    <t>E1256</t>
  </si>
  <si>
    <t>ppt after lysis, original quant was off by 0.1, adjusted 11-5-2014</t>
  </si>
  <si>
    <t>APCL14_395E1256</t>
  </si>
  <si>
    <t>E1257</t>
  </si>
  <si>
    <t>APCL14_396E1257</t>
  </si>
  <si>
    <t>E1258</t>
  </si>
  <si>
    <t>APCL14_397E1258</t>
  </si>
  <si>
    <t>E1259</t>
  </si>
  <si>
    <t>APCL14_398E1259</t>
  </si>
  <si>
    <t>E1260</t>
  </si>
  <si>
    <t>APCL14_399E1260</t>
  </si>
  <si>
    <t>E1261</t>
  </si>
  <si>
    <t>APCL14_400E1261</t>
  </si>
  <si>
    <t>E1262</t>
  </si>
  <si>
    <t>APCL14_401E1262</t>
  </si>
  <si>
    <t>E1263</t>
  </si>
  <si>
    <t>APCL14_402E1263</t>
  </si>
  <si>
    <t>E1264</t>
  </si>
  <si>
    <t>APCL14_403E1264</t>
  </si>
  <si>
    <t>E1265</t>
  </si>
  <si>
    <t>APCL14_404E1265</t>
  </si>
  <si>
    <t>E1266</t>
  </si>
  <si>
    <t xml:space="preserve"> original quants were off by 0.1, adjusted 11-5-2014, low [DNA], wait to digest</t>
  </si>
  <si>
    <t>APCL14_405E1266</t>
  </si>
  <si>
    <t>E1267</t>
  </si>
  <si>
    <t>APCL14_406E1267</t>
  </si>
  <si>
    <t>E1268</t>
  </si>
  <si>
    <t>APCL14_407E1268</t>
  </si>
  <si>
    <t>E1269</t>
  </si>
  <si>
    <t>APCL14_408E1269</t>
  </si>
  <si>
    <t>E1270</t>
  </si>
  <si>
    <t>APCL14_409E1270</t>
  </si>
  <si>
    <t>E1271</t>
  </si>
  <si>
    <t>APCL14_410E1271</t>
  </si>
  <si>
    <t>E1272</t>
  </si>
  <si>
    <t>APCL14_411E1272</t>
  </si>
  <si>
    <t>E1273</t>
  </si>
  <si>
    <t>APCL14_412E1273</t>
  </si>
  <si>
    <t>E1274</t>
  </si>
  <si>
    <t>APCL14_413E1274</t>
  </si>
  <si>
    <t>E1275</t>
  </si>
  <si>
    <t>APCL14_414E1275</t>
  </si>
  <si>
    <t>E1276</t>
  </si>
  <si>
    <t>ppt after lysis, yellow tint to liquid, original quant was off by 0.1, adjusted 11-5-2014</t>
  </si>
  <si>
    <t>APCL14_415E1276</t>
  </si>
  <si>
    <t>E1277</t>
  </si>
  <si>
    <t>APCL14_416E1277</t>
  </si>
  <si>
    <t>E1278</t>
  </si>
  <si>
    <t>APCL14_417E1278</t>
  </si>
  <si>
    <t>E1279</t>
  </si>
  <si>
    <t>APCL14_418E1279</t>
  </si>
  <si>
    <t>E1280</t>
  </si>
  <si>
    <t>APCL14_419E1280</t>
  </si>
  <si>
    <t>E1281</t>
  </si>
  <si>
    <t>APCL14_420E1281</t>
  </si>
  <si>
    <t>E1282</t>
  </si>
  <si>
    <t>APCL14_421E1282</t>
  </si>
  <si>
    <t>E1283</t>
  </si>
  <si>
    <t>APCL14_422E1283</t>
  </si>
  <si>
    <t>E1284</t>
  </si>
  <si>
    <t>APCL14_423E1284</t>
  </si>
  <si>
    <t>E1285</t>
  </si>
  <si>
    <t>APCL14_424E1285</t>
  </si>
  <si>
    <t>E1286</t>
  </si>
  <si>
    <t>APCL14_425E1286</t>
  </si>
  <si>
    <t>E1287</t>
  </si>
  <si>
    <t>APCL14_426E1287</t>
  </si>
  <si>
    <t>E1288</t>
  </si>
  <si>
    <t>APCL14_427E1288</t>
  </si>
  <si>
    <t>E1289</t>
  </si>
  <si>
    <t>APCL14_428E1289</t>
  </si>
  <si>
    <t>E1290</t>
  </si>
  <si>
    <t>APCL14_429E1290</t>
  </si>
  <si>
    <t>E1291</t>
  </si>
  <si>
    <t>APCL14_430E1291</t>
  </si>
  <si>
    <t>E1292</t>
  </si>
  <si>
    <t>APCL14_431E1292</t>
  </si>
  <si>
    <t>E1293</t>
  </si>
  <si>
    <t>APCL14_432E1293</t>
  </si>
  <si>
    <t>E1294</t>
  </si>
  <si>
    <t>APCL14_433E1294</t>
  </si>
  <si>
    <t>E1295</t>
  </si>
  <si>
    <t>APCL14_434E1295</t>
  </si>
  <si>
    <t>E1296</t>
  </si>
  <si>
    <t>APCL14_435E1296</t>
  </si>
  <si>
    <t>E1297</t>
  </si>
  <si>
    <t>APCL14_436E1297</t>
  </si>
  <si>
    <t>E1298</t>
  </si>
  <si>
    <t>ppt after lysis, original quant was off by 0.1, adjusted 11-5-2014, cleaned 100µL for digest</t>
  </si>
  <si>
    <t>APCL14_437E1298</t>
  </si>
  <si>
    <t>E1299</t>
  </si>
  <si>
    <t>APCL14_438E1299</t>
  </si>
  <si>
    <t>E1300</t>
  </si>
  <si>
    <t>APCL14_439E1300</t>
  </si>
  <si>
    <t>E1301</t>
  </si>
  <si>
    <t>APCL14_440E1301</t>
  </si>
  <si>
    <t>E1302</t>
  </si>
  <si>
    <t>ppt after lysis, original quant was off by 0.1, adjusted 11-5-2014, cleaned 50µL for digest</t>
  </si>
  <si>
    <t>APCL14_441E1302</t>
  </si>
  <si>
    <t>E1303</t>
  </si>
  <si>
    <t>APCL14_462E1303</t>
  </si>
  <si>
    <t>E1304</t>
  </si>
  <si>
    <t>APCL14_463E1304</t>
  </si>
  <si>
    <t>E1305</t>
  </si>
  <si>
    <t>2015-11-20: extract used up; 2015-11-03: cleaned to concentrate DNA; 2015-11-18: updated quant from 1.2526; 2014-11-5: original quants were off by 0.1, adjusted; low [DNA], wait to digest</t>
  </si>
  <si>
    <t>APCL14_464E1305</t>
  </si>
  <si>
    <t>E1306</t>
  </si>
  <si>
    <t>APCL14_465E1306</t>
  </si>
  <si>
    <t>E1307</t>
  </si>
  <si>
    <t>APCL14_466E1307</t>
  </si>
  <si>
    <t>E1308</t>
  </si>
  <si>
    <t>2015-11-20: extract used up; 2015-11-03: cleaned to concentrate DNA; 2015-11-18: updated quant from 2.6622; 2014-11-05: original quants were off by 0.1, adjusted; low [DNA], wait to digest</t>
  </si>
  <si>
    <t>APCL14_467E1308</t>
  </si>
  <si>
    <t>E1309</t>
  </si>
  <si>
    <t>APCL14_468E1309</t>
  </si>
  <si>
    <t>E1310</t>
  </si>
  <si>
    <t>APCL14_469E1310</t>
  </si>
  <si>
    <t>E1311</t>
  </si>
  <si>
    <t>APCL14_470E1311</t>
  </si>
  <si>
    <t>E1312</t>
  </si>
  <si>
    <t>APCL14_471E1312</t>
  </si>
  <si>
    <t>E1313</t>
  </si>
  <si>
    <t>APCL14_472E1313</t>
  </si>
  <si>
    <t>E1314</t>
  </si>
  <si>
    <t>2015-11-20: extract used up; 2015-11-03: cleaned to concentrate DNA; 2015-11-18: updated quant from 1.7244; 2014-11-05: original quants were off by 0.1, adjusted; low [DNA], wait to digest</t>
  </si>
  <si>
    <t>APCL14_473E1314</t>
  </si>
  <si>
    <t>E1315</t>
  </si>
  <si>
    <t>APCL14_474E1315</t>
  </si>
  <si>
    <t>E1316</t>
  </si>
  <si>
    <t>APCL14_475E1316</t>
  </si>
  <si>
    <t>E1317</t>
  </si>
  <si>
    <t>2015-11-20: extract used up; 2015-11-03: cleaned to concentrate DNA; 2015-11-18: updated quant from 2.7609; 2014-11-05: original quants were off by 0.1, adjusted; low [DNA], wait to digest</t>
  </si>
  <si>
    <t>APCL14_476E1317</t>
  </si>
  <si>
    <t>E1318</t>
  </si>
  <si>
    <t>APCL14_477E1318</t>
  </si>
  <si>
    <t>E1319</t>
  </si>
  <si>
    <t>APCL14_478E1319</t>
  </si>
  <si>
    <t>E1320</t>
  </si>
  <si>
    <t>APCL14_479E1320</t>
  </si>
  <si>
    <t>E1321</t>
  </si>
  <si>
    <t>APCL14_480E1321</t>
  </si>
  <si>
    <t>E1322</t>
  </si>
  <si>
    <t>APCL14_481E1322</t>
  </si>
  <si>
    <t>E1323</t>
  </si>
  <si>
    <t>APCL14_482E1323</t>
  </si>
  <si>
    <t>E1324</t>
  </si>
  <si>
    <t>2015-11-20: extract used up; 2015-11-03: cleaned to concentrate DNA; 2015-11-18: updated quant from 1.9594; 2014-11-05: original quants were off by 0.1, adjusted; low [DNA], wait to digest</t>
  </si>
  <si>
    <t>APCL14_483E1324</t>
  </si>
  <si>
    <t>E1325</t>
  </si>
  <si>
    <t>2015-11-20: extract used up; 2015-11-03: cleaned to concentrate DNA; 2015-11-18: updated quant from 2.3832; 2014-11-05: original quants were off by 0.1, adjusted; low [DNA], wait to digest</t>
  </si>
  <si>
    <t>APCL14_484E1325</t>
  </si>
  <si>
    <t>E1326</t>
  </si>
  <si>
    <t>APCL14_485E1326</t>
  </si>
  <si>
    <t>E1327</t>
  </si>
  <si>
    <t>APCL14_486E1327</t>
  </si>
  <si>
    <t>E1328</t>
  </si>
  <si>
    <t>APCL14_487E1328</t>
  </si>
  <si>
    <t>E1329</t>
  </si>
  <si>
    <t>APCL14_488E1329</t>
  </si>
  <si>
    <t>E1330</t>
  </si>
  <si>
    <t>APCL14_489E1330</t>
  </si>
  <si>
    <t>E1331</t>
  </si>
  <si>
    <t>APCL14_490E1331</t>
  </si>
  <si>
    <t>E1332</t>
  </si>
  <si>
    <t>APCL14_491E1332</t>
  </si>
  <si>
    <t>E1333</t>
  </si>
  <si>
    <t>Sample was mislabeled, uncorrected sample ID was: APCL14_492E1333</t>
  </si>
  <si>
    <t xml:space="preserve"> original quants were off by 0.1, adjusted 11-5-2014, low [DNA], wait to digest, 2016-07-19: Sample IDs were corrected for a mislabeling error, see mislabeling report, former sample ID: APCL14_492</t>
  </si>
  <si>
    <t>APCL14_492E1333</t>
  </si>
  <si>
    <t>E1334</t>
  </si>
  <si>
    <t>Sample was mislabeled, uncorrected sample ID was: APCL14_493E1334</t>
  </si>
  <si>
    <t>original quant was off by 0.1, adjusted 11-5-2014, 2016-07-19: Sample IDs were corrected for a mislabeling error, see mislabeling report, former sample ID: APCL14_493</t>
  </si>
  <si>
    <t>APCL14_493E1334</t>
  </si>
  <si>
    <t>E1335</t>
  </si>
  <si>
    <t>Sample was mislabeled, uncorrected sample ID was: APCL14_494E1335</t>
  </si>
  <si>
    <t>original quant was off by 0.1, adjusted 11-5-2014, 2016-07-19: Sample IDs were corrected for a mislabeling error, see mislabeling report, former sample ID: APCL14_494</t>
  </si>
  <si>
    <t>APCL14_494E1335</t>
  </si>
  <si>
    <t>E1336</t>
  </si>
  <si>
    <t>Sample was mislabeled, uncorrected sample ID was: APCL14_495E1336</t>
  </si>
  <si>
    <t>original quant was off by 0.1, adjusted 11-5-2014, 2016-07-19: Sample IDs were corrected for a mislabeling error, see mislabeling report, former sample ID: APCL14_495</t>
  </si>
  <si>
    <t>APCL14_495E1336</t>
  </si>
  <si>
    <t>E1337</t>
  </si>
  <si>
    <t>Sample was mislabeled, uncorrected sample ID was: APCL14_496E1337</t>
  </si>
  <si>
    <t>original quant was off by 0.1, adjusted 11-5-2014, 2016-07-19: Sample IDs were corrected for a mislabeling error, see mislabeling report, former sample ID: APCL14_496</t>
  </si>
  <si>
    <t>APCL14_496E1337</t>
  </si>
  <si>
    <t>E1338</t>
  </si>
  <si>
    <t>Sample was mislabeled, uncorrected sample ID was: APCL14_497E1338</t>
  </si>
  <si>
    <t>original quant was off by 0.1, adjusted 11-5-2014, 2016-07-19: Sample IDs were corrected for a mislabeling error, see mislabeling report, former sample ID: APCL14_497</t>
  </si>
  <si>
    <t>APCL14_497E1338</t>
  </si>
  <si>
    <t>E1339</t>
  </si>
  <si>
    <t>Sample was mislabeled, uncorrected sample ID was: APCL14_498E1339</t>
  </si>
  <si>
    <t>original quant was off by 0.1, adjusted 11-5-2014, 2016-07-19: Sample IDs were corrected for a mislabeling error, see mislabeling report, former sample ID: APCL14_498</t>
  </si>
  <si>
    <t>APCL14_498E1339</t>
  </si>
  <si>
    <t>E1340</t>
  </si>
  <si>
    <t>Sample was mislabeled, uncorrected sample ID was: APCL14_499E1340</t>
  </si>
  <si>
    <t>original quant was off by 0.1, adjusted 11-5-2014, 2016-07-19: Sample IDs were corrected for a mislabeling error, see mislabeling report, former sample ID: APCL14_499</t>
  </si>
  <si>
    <t>APCL14_499E1340</t>
  </si>
  <si>
    <t>E1341</t>
  </si>
  <si>
    <t>Sample was mislabeled, uncorrected sample ID was: APCL14_500E1341</t>
  </si>
  <si>
    <t xml:space="preserve"> original quant was off by 0.1, adjusted 11-5-2014, 2016-07-19: Sample IDs were corrected for a mislabeling error, see mislabeling report, former sample ID: APCL14_500</t>
  </si>
  <si>
    <t>APCL14_500E1341</t>
  </si>
  <si>
    <t>E1342</t>
  </si>
  <si>
    <t>Sample was mislabeled, uncorrected sample ID was: APCL14_501E1342</t>
  </si>
  <si>
    <t>original quant was off by 0.1, adjusted 11-5-2014, 2016-07-19: Sample IDs were corrected for a mislabeling error, see mislabeling report, former sample ID: APCL14_501</t>
  </si>
  <si>
    <t>APCL14_501E1342</t>
  </si>
  <si>
    <t>E1343</t>
  </si>
  <si>
    <t>Sample was mislabeled, uncorrected sample ID was: APCL14_502E1343</t>
  </si>
  <si>
    <t>original quant was off by 0.1, adjusted 11-5-2014, 2016-07-19: Sample IDs were corrected for a mislabeling error, see mislabeling report, former sample ID: APCL14_502</t>
  </si>
  <si>
    <t>APCL14_502E1343</t>
  </si>
  <si>
    <t>E1344</t>
  </si>
  <si>
    <t>Sample was mislabeled, uncorrected sample ID was: APCL14_503E1344</t>
  </si>
  <si>
    <t xml:space="preserve"> original quant was off by 0.1, adjusted 11-5-2014, 2016-07-19: Sample IDs were corrected for a mislabeling error, see mislabeling report, former sample ID: APCL14_503</t>
  </si>
  <si>
    <t>APCL14_503E1344</t>
  </si>
  <si>
    <t>E1345</t>
  </si>
  <si>
    <t>Sample was mislabeled, uncorrected sample ID was: APCL14_504E1345</t>
  </si>
  <si>
    <t xml:space="preserve"> original quant was off by 0.1, adjusted 11-5-2014, 2016-07-19: Sample IDs were corrected for a mislabeling error, see mislabeling report, former sample ID: APCL14_504</t>
  </si>
  <si>
    <t>APCL14_504E1345</t>
  </si>
  <si>
    <t>E1346</t>
  </si>
  <si>
    <t>Sample was mislabeled, uncorrected sample ID was: APCL14_505E1346</t>
  </si>
  <si>
    <t>original quant was off by 0.1, adjusted 11-5-2014, 2016-07-19: Sample IDs were corrected for a mislabeling error, see mislabeling report, former sample ID: APCL14_505</t>
  </si>
  <si>
    <t>APCL14_505E1346</t>
  </si>
  <si>
    <t>E1347</t>
  </si>
  <si>
    <t>Sample was mislabeled, uncorrected sample ID was: APCL14_506E1347</t>
  </si>
  <si>
    <t>original quant was off by 0.1, adjusted 11-5-2014, 2016-07-19: Sample IDs were corrected for a mislabeling error, see mislabeling report, former sample ID: APCL14_506</t>
  </si>
  <si>
    <t>APCL14_506E1347</t>
  </si>
  <si>
    <t>E1348</t>
  </si>
  <si>
    <t>Sample was mislabeled, uncorrected sample ID was: APCL14_507E1348</t>
  </si>
  <si>
    <t>original quant was off by 0.1, adjusted 11-5-2014, 2016-07-19: Sample IDs were corrected for a mislabeling error, see mislabeling report, former sample ID: APCL14_507</t>
  </si>
  <si>
    <t>APCL14_507E1348</t>
  </si>
  <si>
    <t>E1349</t>
  </si>
  <si>
    <t>Sample was mislabeled, uncorrected sample ID was: APCL14_508E1349</t>
  </si>
  <si>
    <t>original quant was off by 0.1, adjusted 11-5-2014, 2016-07-19: Sample IDs were corrected for a mislabeling error, see mislabeling report, former sample ID: APCL14_508</t>
  </si>
  <si>
    <t>APCL14_508E1349</t>
  </si>
  <si>
    <t>E1350</t>
  </si>
  <si>
    <t>Sample was mislabeled, uncorrected sample ID was: APCL14_509E1350</t>
  </si>
  <si>
    <t>original quant was off by 0.1, adjusted 11-5-2014, 2016-07-19: Sample IDs were corrected for a mislabeling error, see mislabeling report, former sample ID: APCL14_509</t>
  </si>
  <si>
    <t>APCL14_509E1350</t>
  </si>
  <si>
    <t>E1351</t>
  </si>
  <si>
    <t>Sample was mislabeled, uncorrected sample ID was: APCL14_510E1351</t>
  </si>
  <si>
    <t>original quant was off by 0.1, adjusted 11-5-2014, 2016-07-19: Sample IDs were corrected for a mislabeling error, see mislabeling report, former sample ID: APCL14_510</t>
  </si>
  <si>
    <t>APCL14_510E1351</t>
  </si>
  <si>
    <t>E1352</t>
  </si>
  <si>
    <t>Sample was mislabeled, uncorrected sample ID was: APCL14_511E1352</t>
  </si>
  <si>
    <t>original quant was off by 0.1, adjusted 11-5-2014, 2016-07-19: Sample IDs were corrected for a mislabeling error, see mislabeling report, former sample ID: APCL14_511</t>
  </si>
  <si>
    <t>APCL14_511E1352</t>
  </si>
  <si>
    <t>E1353</t>
  </si>
  <si>
    <t>Sample was mislabeled, uncorrected sample ID was: APCL14_512E1353</t>
  </si>
  <si>
    <t>original quant was off by 0.1, adjusted 11-5-2014, 2016-07-19: Sample IDs were corrected for a mislabeling error, see mislabeling report, former sample ID: APCL14_512</t>
  </si>
  <si>
    <t>APCL14_512E1353</t>
  </si>
  <si>
    <t>E1354</t>
  </si>
  <si>
    <t>Sample was mislabeled, uncorrected sample ID was: APCL14_513E1354</t>
  </si>
  <si>
    <t xml:space="preserve"> original quant was off by 0.1, adjusted 11-5-2014, 2016-07-19: Sample IDs were corrected for a mislabeling error, see mislabeling report, former sample ID: APCL14_513</t>
  </si>
  <si>
    <t>APCL14_513E1354</t>
  </si>
  <si>
    <t>E1355</t>
  </si>
  <si>
    <t>Sample was mislabeled, uncorrected sample ID was: APCL14_514E1355</t>
  </si>
  <si>
    <t>original quant was off by 0.1, adjusted 11-5-2014, 2016-07-19: Sample IDs were corrected for a mislabeling error, see mislabeling report, former sample ID: APCL14_514</t>
  </si>
  <si>
    <t>APCL14_514E1355</t>
  </si>
  <si>
    <t>E1356</t>
  </si>
  <si>
    <t>Sample was mislabeled, uncorrected sample ID was: APCL14_515E1356</t>
  </si>
  <si>
    <t>original quant was off by 0.1, adjusted 11-5-2014, 2016-07-19: Sample IDs were corrected for a mislabeling error, see mislabeling report, former sample ID: APCL14_515</t>
  </si>
  <si>
    <t>APCL14_515E1356</t>
  </si>
  <si>
    <t>E1357</t>
  </si>
  <si>
    <t>Sample was mislabeled, uncorrected sample ID was: APCL14_516E1357</t>
  </si>
  <si>
    <t>original quant was off by 0.1, adjusted 11-5-2014, 2016-07-19: Sample IDs were corrected for a mislabeling error, see mislabeling report, former sample ID: APCL14_516</t>
  </si>
  <si>
    <t>APCL14_516E1357</t>
  </si>
  <si>
    <t>E1358</t>
  </si>
  <si>
    <t>Sample was mislabeled, uncorrected sample ID was: APCL14_517E1358</t>
  </si>
  <si>
    <t>original quant was off by 0.1, adjusted 11-5-2014, cleaned 50µL for digest, 2016-07-19: Sample IDs were corrected for a mislabeling error, see mislabeling report, former sample ID: APCL14_517</t>
  </si>
  <si>
    <t>APCL14_517E1358</t>
  </si>
  <si>
    <t>E1359</t>
  </si>
  <si>
    <t>Sample was mislabeled, uncorrected sample ID was: APCL14_518E1359</t>
  </si>
  <si>
    <t>original quant was off by 0.1, adjusted 11-5-2014, 2016-07-19: Sample IDs were corrected for a mislabeling error, see mislabeling report, former sample ID: APCL14_518</t>
  </si>
  <si>
    <t>APCL14_518E1359</t>
  </si>
  <si>
    <t>E1360</t>
  </si>
  <si>
    <t>Sample was mislabeled, uncorrected sample ID was: APCL14_519E1360</t>
  </si>
  <si>
    <t xml:space="preserve"> original quant was off by 0.1, adjusted 11-5-2014, 2016-07-19: Sample IDs were corrected for a mislabeling error, see mislabeling report, former sample ID: APCL14_519</t>
  </si>
  <si>
    <t>APCL14_519E1360</t>
  </si>
  <si>
    <t>E1361</t>
  </si>
  <si>
    <t>Sample was mislabeled, uncorrected sample ID was: APCL14_520E1361</t>
  </si>
  <si>
    <t>original quant was off by 0.1, adjusted 11-5-2014, 2016-07-19: Sample IDs were corrected for a mislabeling error, see mislabeling report, former sample ID: APCL14_520</t>
  </si>
  <si>
    <t>APCL14_520E1361</t>
  </si>
  <si>
    <t>E1362</t>
  </si>
  <si>
    <t>Sample was mislabeled, uncorrected sample ID was: APCL14_521E1362</t>
  </si>
  <si>
    <t xml:space="preserve"> original quant was off by 0.1, adjusted 11-5-2014, 2016-07-19: Sample IDs were corrected for a mislabeling error, see mislabeling report, former sample ID: APCL14_521</t>
  </si>
  <si>
    <t>APCL14_521E1362</t>
  </si>
  <si>
    <t>E1363</t>
  </si>
  <si>
    <t>Sample was mislabeled, uncorrected sample ID was: APCL14_522E1363</t>
  </si>
  <si>
    <t xml:space="preserve"> original quant was off by 0.1, adjusted 11-5-2014, 2016-07-19: Sample IDs were corrected for a mislabeling error, see mislabeling report, former sample ID: APCL14_522</t>
  </si>
  <si>
    <t>APCL14_522E1363</t>
  </si>
  <si>
    <t>E1364</t>
  </si>
  <si>
    <t>Sample was mislabeled, uncorrected sample ID was: APCL14_523E1364</t>
  </si>
  <si>
    <t xml:space="preserve"> original quant was off by 0.1, adjusted 11-5-2014, 2016-07-19: Sample IDs were corrected for a mislabeling error, see mislabeling report, former sample ID: APCL14_523</t>
  </si>
  <si>
    <t>APCL14_523E1364</t>
  </si>
  <si>
    <t>E1365</t>
  </si>
  <si>
    <t>Sample was mislabeled, uncorrected sample ID was: APCL14_524E1365</t>
  </si>
  <si>
    <t>original quant was off by 0.1, adjusted 11-5-2014, 2016-07-19: Sample IDs were corrected for a mislabeling error, see mislabeling report, former sample ID: APCL14_524</t>
  </si>
  <si>
    <t>APCL14_524E1365</t>
  </si>
  <si>
    <t>E1366</t>
  </si>
  <si>
    <t>Sample was mislabeled, uncorrected sample ID was: APCL14_525E1366</t>
  </si>
  <si>
    <t>original quant was off by 0.1, adjusted 11-5-2014, 2016-07-19: Sample IDs were corrected for a mislabeling error, see mislabeling report, former sample ID: APCL14_525</t>
  </si>
  <si>
    <t>APCL14_525E1366</t>
  </si>
  <si>
    <t>E1367</t>
  </si>
  <si>
    <t>Sample was mislabeled, uncorrected sample ID was: APCL14_526E1367</t>
  </si>
  <si>
    <t>original quant was off by 0.1, adjusted 11-5-2014, 2016-07-19: Sample IDs were corrected for a mislabeling error, see mislabeling report, former sample ID: APCL14_526</t>
  </si>
  <si>
    <t>APCL14_526E1367</t>
  </si>
  <si>
    <t>E1368</t>
  </si>
  <si>
    <t>Sample was mislabeled, uncorrected sample ID was: APCL14_527E1368</t>
  </si>
  <si>
    <t>original quant was off by 0.1, adjusted 11-5-2014, 2016-07-19: Sample IDs were corrected for a mislabeling error, see mislabeling report, former sample ID: APCL14_527</t>
  </si>
  <si>
    <t>APCL14_527E1368</t>
  </si>
  <si>
    <t>E1369</t>
  </si>
  <si>
    <t>Sample was mislabeled, uncorrected sample ID was: APCL14_528E1369</t>
  </si>
  <si>
    <t>original quant was off by 0.1, adjusted 11-5-2014, 2016-07-19: Sample IDs were corrected for a mislabeling error, see mislabeling report, former sample ID: APCL14_528</t>
  </si>
  <si>
    <t>APCL14_528E1369</t>
  </si>
  <si>
    <t>E1370</t>
  </si>
  <si>
    <t>Sample was mislabeled, uncorrected sample ID was: APCL14_529E1370</t>
  </si>
  <si>
    <t>original quant was off by 0.1, adjusted 11-5-2014, 2016-07-19: Sample IDs were corrected for a mislabeling error, see mislabeling report, former sample ID: APCL14_529</t>
  </si>
  <si>
    <t>APCL14_529E1370</t>
  </si>
  <si>
    <t>E1371</t>
  </si>
  <si>
    <t>Sample was mislabeled, uncorrected sample ID was: APCL14_530E1371</t>
  </si>
  <si>
    <t>original quant was off by 0.1, adjusted 11-5-2014, faint band, 2016-07-19: Sample IDs were corrected for a mislabeling error, see mislabeling report, former sample ID: APCL14_530</t>
  </si>
  <si>
    <t>APCL14_530E1371</t>
  </si>
  <si>
    <t>E1372</t>
  </si>
  <si>
    <t>Sample was mislabeled, uncorrected sample ID was: APCL14_531E1372</t>
  </si>
  <si>
    <t>original quant was off by 0.1, adjusted 11-5-2014, faint band, 2016-07-19: Sample IDs were corrected for a mislabeling error, see mislabeling report, former sample ID: APCL14_531</t>
  </si>
  <si>
    <t>APCL14_531E1372</t>
  </si>
  <si>
    <t>E1373</t>
  </si>
  <si>
    <t>Sample was mislabeled, uncorrected sample ID was: APCL14_532E1373</t>
  </si>
  <si>
    <t>original quant was off by 0.1, adjusted 11-5-2014, band, 2016-07-19: Sample IDs were corrected for a mislabeling error, see mislabeling report, former sample ID: APCL14_532</t>
  </si>
  <si>
    <t>APCL14_532E1373</t>
  </si>
  <si>
    <t>E1374</t>
  </si>
  <si>
    <t>Sample was mislabeled, uncorrected sample ID was: APCL14_533E1374</t>
  </si>
  <si>
    <t>original quant was off by 0.1, adjusted 11-5-2014, 2016-07-19: Sample IDs were corrected for a mislabeling error, see mislabeling report, former sample ID: APCL14_533</t>
  </si>
  <si>
    <t>APCL14_533E1374</t>
  </si>
  <si>
    <t>E1375</t>
  </si>
  <si>
    <t>Sample was mislabeled, uncorrected sample ID was: APCL14_534E1375</t>
  </si>
  <si>
    <t>original quant was off by 0.1, adjusted 11-5-2014, 2016-07-19: Sample IDs were corrected for a mislabeling error, see mislabeling report, former sample ID: APCL14_534</t>
  </si>
  <si>
    <t>APCL14_534E1375</t>
  </si>
  <si>
    <t>E1376</t>
  </si>
  <si>
    <t>Sample was mislabeled, uncorrected sample ID was: APCL14_535E1376</t>
  </si>
  <si>
    <t xml:space="preserve"> original quant was off by 0.1, adjusted 11-5-2014, band, 2016-07-19: Sample IDs were corrected for a mislabeling error, see mislabeling report, former sample ID: APCL14_535</t>
  </si>
  <si>
    <t>APCL14_535E1376</t>
  </si>
  <si>
    <t>E1377</t>
  </si>
  <si>
    <t>Sample was mislabeled, uncorrected sample ID was: APCL14_536E1377</t>
  </si>
  <si>
    <t>original quant was off by 0.1, adjusted 11-5-2014, 2016-07-19: Sample IDs were corrected for a mislabeling error, see mislabeling report, former sample ID: APCL14_536</t>
  </si>
  <si>
    <t>APCL14_536E1377</t>
  </si>
  <si>
    <t>E1378</t>
  </si>
  <si>
    <t>Sample was mislabeled, uncorrected sample ID was: APCL14_537E1378</t>
  </si>
  <si>
    <t>original quant was off by 0.1, adjusted 11-5-2014, band, 2016-07-19: Sample IDs were corrected for a mislabeling error, see mislabeling report, former sample ID: APCL14_537</t>
  </si>
  <si>
    <t>APCL14_537E1378</t>
  </si>
  <si>
    <t>E1379</t>
  </si>
  <si>
    <t>Sample was mislabeled, uncorrected sample ID was: APCL14_538E1379</t>
  </si>
  <si>
    <t>original quant was off by 0.1, adjusted 11-5-2014, cleaned 50µL for digest, band, 2016-07-19: Sample IDs were corrected for a mislabeling error, see mislabeling report, former sample ID: APCL14_538</t>
  </si>
  <si>
    <t>APCL14_538E1379</t>
  </si>
  <si>
    <t>E1380</t>
  </si>
  <si>
    <t>Sample was mislabeled, uncorrected sample ID was: APCL14_539E1380</t>
  </si>
  <si>
    <t>original quant was off by 0.1, adjusted 11-5-2014, cleaned 50µL for digest, 2016-07-19: Sample IDs were corrected for a mislabeling error, see mislabeling report, former sample ID: APCL14_539</t>
  </si>
  <si>
    <t>APCL14_539E1380</t>
  </si>
  <si>
    <t>E1381</t>
  </si>
  <si>
    <t>Sample was mislabeled, uncorrected sample ID was: APCL14_540E1381</t>
  </si>
  <si>
    <t>original quant was off by 0.1, adjusted 11-5-2014, cleaned 50µL for digest, band, 2016-07-19: Sample IDs were corrected for a mislabeling error, see mislabeling report, former sample ID: APCL14_540</t>
  </si>
  <si>
    <t>APCL14_540E1381</t>
  </si>
  <si>
    <t>E1382</t>
  </si>
  <si>
    <t>Sample was mislabeled, uncorrected sample ID was: APCL14_541E1382</t>
  </si>
  <si>
    <t>original quant was off by 0.1, adjusted 11-5-2014, 2016-07-19: Sample IDs were corrected for a mislabeling error, see mislabeling report, former sample ID: APCL14_541</t>
  </si>
  <si>
    <t>APCL14_541E1382</t>
  </si>
  <si>
    <t>E1383</t>
  </si>
  <si>
    <t>Sample was mislabeled, uncorrected sample ID was: APCL14_542E1383</t>
  </si>
  <si>
    <t>original quant was off by 0.1, adjusted 11-5-2014, cleaned 50µL for digest, bright band, 2016-07-19: Sample IDs were corrected for a mislabeling error, see mislabeling report, former sample ID: APCL14_542</t>
  </si>
  <si>
    <t>APCL14_542E1383</t>
  </si>
  <si>
    <t>E1384</t>
  </si>
  <si>
    <t>Sample was mislabeled, uncorrected sample ID was: APCL14_543E1384</t>
  </si>
  <si>
    <t>original quant was off by 0.1, adjusted 11-5-2014, cleaned 50µL for digest, 2016-07-19: Sample IDs were corrected for a mislabeling error, see mislabeling report, former sample ID: APCL14_543</t>
  </si>
  <si>
    <t>APCL14_543E1384</t>
  </si>
  <si>
    <t>E1385</t>
  </si>
  <si>
    <t>Sample was mislabeled, uncorrected sample ID was: APCL14_544E1385</t>
  </si>
  <si>
    <t>original quant was off by 0.1, adjusted 11-5-2014, 2016-07-19: Sample IDs were corrected for a mislabeling error, see mislabeling report, former sample ID: APCL14_544</t>
  </si>
  <si>
    <t>APCL14_544E1385</t>
  </si>
  <si>
    <t>E1386</t>
  </si>
  <si>
    <t>Sample was mislabeled, uncorrected sample ID was: APCL14_545E1386</t>
  </si>
  <si>
    <t>original quant was off by 0.1, adjusted 11-5-2014, 2016-07-19: Sample IDs were corrected for a mislabeling error, see mislabeling report, former sample ID: APCL14_545</t>
  </si>
  <si>
    <t>APCL14_545E1386</t>
  </si>
  <si>
    <t>E1387</t>
  </si>
  <si>
    <t>Sample was mislabeled, uncorrected sample ID was: APCL14_546E1387</t>
  </si>
  <si>
    <t>original quant was off by 0.1, adjusted 11-5-2014, 2016-07-19: Sample IDs were corrected for a mislabeling error, see mislabeling report, former sample ID: APCL14_546</t>
  </si>
  <si>
    <t>APCL14_546E1387</t>
  </si>
  <si>
    <t>E1388</t>
  </si>
  <si>
    <t>Sample was mislabeled, uncorrected sample ID was: APCL14_547E1388</t>
  </si>
  <si>
    <t>original quant was off by 0.1, adjusted 11-5-2014, 2016-07-19: Sample IDs were corrected for a mislabeling error, see mislabeling report, former sample ID: APCL14_547</t>
  </si>
  <si>
    <t>APCL14_547E1388</t>
  </si>
  <si>
    <t>E1389</t>
  </si>
  <si>
    <t>Sample was mislabeled, uncorrected sample ID was: APCL14_548E1389</t>
  </si>
  <si>
    <t>original quant was off by 0.1, adjusted 11-5-2014, cleaned 50µL for digest, 2016-07-19: Sample IDs were corrected for a mislabeling error, see mislabeling report, former sample ID: APCL14_548</t>
  </si>
  <si>
    <t>APCL14_548E1389</t>
  </si>
  <si>
    <t>E1390</t>
  </si>
  <si>
    <t>Sample was mislabeled, uncorrected sample ID was: APCL14_549E1390</t>
  </si>
  <si>
    <t>original quant was off by 0.1, adjusted 11-5-2014, cleaned 50µL for digest, 2016-07-19: Sample IDs were corrected for a mislabeling error, see mislabeling report, former sample ID: APCL14_549</t>
  </si>
  <si>
    <t>APCL14_549E1390</t>
  </si>
  <si>
    <t>E1391</t>
  </si>
  <si>
    <t>Sample was mislabeled, uncorrected sample ID was: APCL14_550E1391</t>
  </si>
  <si>
    <t>original quant was off by 0.1, adjusted 11-5-2014, cleaned 50µL for digest, band, 2016-07-19: Sample IDs were corrected for a mislabeling error, see mislabeling report, former sample ID: APCL14_550</t>
  </si>
  <si>
    <t>APCL14_550E1391</t>
  </si>
  <si>
    <t>E1392</t>
  </si>
  <si>
    <t>Sample was mislabeled, uncorrected sample ID was: APCL14_551E1392</t>
  </si>
  <si>
    <t>original quant was off by 0.1, adjusted 11-5-2014, cleaned 100µL for digest, 2016-07-19: Sample IDs were corrected for a mislabeling error, see mislabeling report, former sample ID: APCL14_551</t>
  </si>
  <si>
    <t>APCL14_551E1392</t>
  </si>
  <si>
    <t>E1393</t>
  </si>
  <si>
    <t>Sample was mislabeled, uncorrected sample ID was: APCL14_552E1393</t>
  </si>
  <si>
    <t>original quant was off by 0.1, adjusted 11-5-2014, 2016-07-19: Sample IDs were corrected for a mislabeling error, see mislabeling report, former sample ID: APCL14_552</t>
  </si>
  <si>
    <t>APCL14_552E1393</t>
  </si>
  <si>
    <t>E1394</t>
  </si>
  <si>
    <t>Sample was mislabeled, uncorrected sample ID was: APCL14_553E1394</t>
  </si>
  <si>
    <t>original quant was off by 0.1, adjusted 11-5-2014, 2016-07-19: Sample IDs were corrected for a mislabeling error, see mislabeling report, former sample ID: APCL14_553</t>
  </si>
  <si>
    <t>APCL14_553E1394</t>
  </si>
  <si>
    <t>E1395</t>
  </si>
  <si>
    <t>Sample was mislabeled, uncorrected sample ID was: APCL14_554E1395</t>
  </si>
  <si>
    <t>original quant was off by 0.1, adjusted 11-5-2014, 2016-07-19: Sample IDs were corrected for a mislabeling error, see mislabeling report, former sample ID: APCL14_554</t>
  </si>
  <si>
    <t>APCL14_554E1395</t>
  </si>
  <si>
    <t>E1396</t>
  </si>
  <si>
    <t>Sample was mislabeled, uncorrected sample ID was: APCL14_555E1396</t>
  </si>
  <si>
    <t>original quant was off by 0.1, adjusted 11-5-2014, 2016-07-19: Sample IDs were corrected for a mislabeling error, see mislabeling report, former sample ID: APCL14_555</t>
  </si>
  <si>
    <t>APCL14_555E1396</t>
  </si>
  <si>
    <t>E1397</t>
  </si>
  <si>
    <t>Sample was mislabeled, uncorrected sample ID was: APCL14_556E1397</t>
  </si>
  <si>
    <t>original quant was off by 0.1, adjusted 11-5-2014, 2016-07-19: Sample IDs were corrected for a mislabeling error, see mislabeling report, former sample ID: APCL14_556</t>
  </si>
  <si>
    <t>APCL14_556E1397</t>
  </si>
  <si>
    <t>E1398</t>
  </si>
  <si>
    <t>Sample was mislabeled, uncorrected sample ID was: APCL14_557E1398</t>
  </si>
  <si>
    <t>original quant was off by 0.1, adjusted 11-5-2014, cleaned 100µL for digest, 2016-07-19: Sample IDs were corrected for a mislabeling error, see mislabeling report, former sample ID: APCL14_557</t>
  </si>
  <si>
    <t>APCL14_557E1398</t>
  </si>
  <si>
    <t>E1399</t>
  </si>
  <si>
    <t>356.998 plate reader quant on 10/28</t>
  </si>
  <si>
    <t>PADE13_046E1399</t>
  </si>
  <si>
    <t>E1400</t>
  </si>
  <si>
    <t>original quant off by 0.1, adjusted 3/18/15</t>
  </si>
  <si>
    <t>PADE13_066E1400</t>
  </si>
  <si>
    <t>E1401</t>
  </si>
  <si>
    <t>PADE13_019E1401</t>
  </si>
  <si>
    <t>E1402</t>
  </si>
  <si>
    <t>316.308 plate reader quant on 10/28</t>
  </si>
  <si>
    <t>PADE13_020E1402</t>
  </si>
  <si>
    <t>E1403</t>
  </si>
  <si>
    <t>PADE13_021E1403</t>
  </si>
  <si>
    <t>E1404</t>
  </si>
  <si>
    <t>PADE13_022E1404</t>
  </si>
  <si>
    <t>E1405</t>
  </si>
  <si>
    <t>PADE13_023E1405</t>
  </si>
  <si>
    <t>E1406</t>
  </si>
  <si>
    <t>PADE13_024E1406</t>
  </si>
  <si>
    <t>E1407</t>
  </si>
  <si>
    <t>PADE13_025E1407</t>
  </si>
  <si>
    <t>E1408</t>
  </si>
  <si>
    <t>PADE13_026E1408</t>
  </si>
  <si>
    <t>E1409</t>
  </si>
  <si>
    <t>PADE13_027E1409</t>
  </si>
  <si>
    <t>E1410</t>
  </si>
  <si>
    <t>PADE13_028E1410</t>
  </si>
  <si>
    <t>E1411</t>
  </si>
  <si>
    <t>PADE13_029E1411</t>
  </si>
  <si>
    <t>E1412</t>
  </si>
  <si>
    <t>PADE13_030E1412</t>
  </si>
  <si>
    <t>E1413</t>
  </si>
  <si>
    <t>PADE13_031E1413</t>
  </si>
  <si>
    <t>E1414</t>
  </si>
  <si>
    <t>PADE13_032E1414</t>
  </si>
  <si>
    <t>E1415</t>
  </si>
  <si>
    <t>PADE13_033E1415</t>
  </si>
  <si>
    <t>E1416</t>
  </si>
  <si>
    <t>306.616 plate reader quant on 10/28</t>
  </si>
  <si>
    <t>PADE13_034E1416</t>
  </si>
  <si>
    <t>E1417</t>
  </si>
  <si>
    <t>PADE13_035E1417</t>
  </si>
  <si>
    <t>E1418</t>
  </si>
  <si>
    <t>PADE13_036E1418</t>
  </si>
  <si>
    <t>E1419</t>
  </si>
  <si>
    <t>408.075 plate reader quant on 10/28</t>
  </si>
  <si>
    <t>PADE13_037E1419_F</t>
  </si>
  <si>
    <t>E1420</t>
  </si>
  <si>
    <t>PADE13_038E1420</t>
  </si>
  <si>
    <t>E1421</t>
  </si>
  <si>
    <t>PADE13_039E1421</t>
  </si>
  <si>
    <t>E1422</t>
  </si>
  <si>
    <t>PADE13_040E1422</t>
  </si>
  <si>
    <t>E1423</t>
  </si>
  <si>
    <t>PADE13_041E1423</t>
  </si>
  <si>
    <t>E1424</t>
  </si>
  <si>
    <t>295.253 plate reader quant on 10/28</t>
  </si>
  <si>
    <t>PADE13_042E1424</t>
  </si>
  <si>
    <t>E1425</t>
  </si>
  <si>
    <t>PADE13_043E1425</t>
  </si>
  <si>
    <t>E1426</t>
  </si>
  <si>
    <t>PADE90_007E1426</t>
  </si>
  <si>
    <t>E1427</t>
  </si>
  <si>
    <t>PADE90_008E1427</t>
  </si>
  <si>
    <t>E1428</t>
  </si>
  <si>
    <t>PADE90_009E1428</t>
  </si>
  <si>
    <t>E1429</t>
  </si>
  <si>
    <t>PADE90_010E1429</t>
  </si>
  <si>
    <t>E1430</t>
  </si>
  <si>
    <t>PADE90_006E1430</t>
  </si>
  <si>
    <t>E1431</t>
  </si>
  <si>
    <t>PADE08_001E1431</t>
  </si>
  <si>
    <t>E1432</t>
  </si>
  <si>
    <t>PADE08_012E1432</t>
  </si>
  <si>
    <t>E1433</t>
  </si>
  <si>
    <t>PADE08_013E1433</t>
  </si>
  <si>
    <t>E1434</t>
  </si>
  <si>
    <t>PADE08_002E1434</t>
  </si>
  <si>
    <t>E1435</t>
  </si>
  <si>
    <t>PADE08_003E1435</t>
  </si>
  <si>
    <t>E1436</t>
  </si>
  <si>
    <t>PADE08_004E1436</t>
  </si>
  <si>
    <t>E1437</t>
  </si>
  <si>
    <t>PADE08_005E1437</t>
  </si>
  <si>
    <t>E1438</t>
  </si>
  <si>
    <t>PADE08_011E1438</t>
  </si>
  <si>
    <t>E1439</t>
  </si>
  <si>
    <t>PADE08_018E1439</t>
  </si>
  <si>
    <t>E1440</t>
  </si>
  <si>
    <t>PADE09_001E1440</t>
  </si>
  <si>
    <t>E1441</t>
  </si>
  <si>
    <t>PADE09_011E1441</t>
  </si>
  <si>
    <t>E1442</t>
  </si>
  <si>
    <t>PADE09_002E1442</t>
  </si>
  <si>
    <t>E1443</t>
  </si>
  <si>
    <t>PADE09_012E1443</t>
  </si>
  <si>
    <t>E1444</t>
  </si>
  <si>
    <t>PADE09_013E1444</t>
  </si>
  <si>
    <t>E1445</t>
  </si>
  <si>
    <t>PADE09_014E1445</t>
  </si>
  <si>
    <t>E1446</t>
  </si>
  <si>
    <t>PADE09_004E1446</t>
  </si>
  <si>
    <t>E1447</t>
  </si>
  <si>
    <t>PADE09_018E1447</t>
  </si>
  <si>
    <t>E1448</t>
  </si>
  <si>
    <t>PADE09_005E1448</t>
  </si>
  <si>
    <t>E1449</t>
  </si>
  <si>
    <t>PADE09_006E1449</t>
  </si>
  <si>
    <t>E1450</t>
  </si>
  <si>
    <t>PADE09_007E1450</t>
  </si>
  <si>
    <t>E1451</t>
  </si>
  <si>
    <t>PADE09_010E1451</t>
  </si>
  <si>
    <t>E1452</t>
  </si>
  <si>
    <t>PADE10_001E1452</t>
  </si>
  <si>
    <t>E1453</t>
  </si>
  <si>
    <t>PADE10_002E1453</t>
  </si>
  <si>
    <t>E1454</t>
  </si>
  <si>
    <t>PADE10_003E1454</t>
  </si>
  <si>
    <t>E1455</t>
  </si>
  <si>
    <t>PADE10_004E1455</t>
  </si>
  <si>
    <t>E1456</t>
  </si>
  <si>
    <t>PADE10_005E1456</t>
  </si>
  <si>
    <t>E1457</t>
  </si>
  <si>
    <t>PADE10_006E1457</t>
  </si>
  <si>
    <t>E1458</t>
  </si>
  <si>
    <t>PADE10_009E1458</t>
  </si>
  <si>
    <t>E1459</t>
  </si>
  <si>
    <t>PADE11_001E1459</t>
  </si>
  <si>
    <t>E1460</t>
  </si>
  <si>
    <t>PADE11_002E1460</t>
  </si>
  <si>
    <t>E1461</t>
  </si>
  <si>
    <t>PADE11_006E1461</t>
  </si>
  <si>
    <t>E1462</t>
  </si>
  <si>
    <t>PADE11_007E1462</t>
  </si>
  <si>
    <t>E1463</t>
  </si>
  <si>
    <t>PADE11_008E1463</t>
  </si>
  <si>
    <t>E1464</t>
  </si>
  <si>
    <t>PADE11_011E1464</t>
  </si>
  <si>
    <t>E1465</t>
  </si>
  <si>
    <t>PADE12_001E1465</t>
  </si>
  <si>
    <t>E1466</t>
  </si>
  <si>
    <t>PADE12_015E1466</t>
  </si>
  <si>
    <t>E1467</t>
  </si>
  <si>
    <t>PADE12_002E1467</t>
  </si>
  <si>
    <t>E1468</t>
  </si>
  <si>
    <t>PADE12_003E1468</t>
  </si>
  <si>
    <t>E1469</t>
  </si>
  <si>
    <t>PADE12_014E1469</t>
  </si>
  <si>
    <t>E1470</t>
  </si>
  <si>
    <t>PADE12_004E1470</t>
  </si>
  <si>
    <t>E1471</t>
  </si>
  <si>
    <t>PADE12_005E1471</t>
  </si>
  <si>
    <t>E1472</t>
  </si>
  <si>
    <t>PADE12_006E1472</t>
  </si>
  <si>
    <t>E1473</t>
  </si>
  <si>
    <t>10/16 gel ran w/2.5 microliters, original quant off by 0.1, adjusted 3/18/15</t>
  </si>
  <si>
    <t>PADE12_007E1473</t>
  </si>
  <si>
    <t>E1474</t>
  </si>
  <si>
    <t>PADE12_008E1474</t>
  </si>
  <si>
    <t>E1475</t>
  </si>
  <si>
    <t>APCL14_442E1475</t>
  </si>
  <si>
    <t>E1476</t>
  </si>
  <si>
    <t>original quant was off by 0.1, adjusted 11-5-2014, cleaned 50µL for digest</t>
  </si>
  <si>
    <t>APCL14_443E1476</t>
  </si>
  <si>
    <t>E1477</t>
  </si>
  <si>
    <t>APCL14_444E1477</t>
  </si>
  <si>
    <t>E1478</t>
  </si>
  <si>
    <t>APCL14_445E1478</t>
  </si>
  <si>
    <t>E1479</t>
  </si>
  <si>
    <t>APCL14_446E1479</t>
  </si>
  <si>
    <t>E1480</t>
  </si>
  <si>
    <t>APCL14_447E1480</t>
  </si>
  <si>
    <t>E1481</t>
  </si>
  <si>
    <t>APCL14_448E1481</t>
  </si>
  <si>
    <t>E1482</t>
  </si>
  <si>
    <t>APCL14_449E1482</t>
  </si>
  <si>
    <t>E1483</t>
  </si>
  <si>
    <t>APCL14_450E1483</t>
  </si>
  <si>
    <t>E1484</t>
  </si>
  <si>
    <t>APCL14_451E1484</t>
  </si>
  <si>
    <t>E1485</t>
  </si>
  <si>
    <t>APCL14_452E1485</t>
  </si>
  <si>
    <t>E1486</t>
  </si>
  <si>
    <t>APCL14_453E1486</t>
  </si>
  <si>
    <t>E1487</t>
  </si>
  <si>
    <t>APCL14_454E1487</t>
  </si>
  <si>
    <t>E1488</t>
  </si>
  <si>
    <t>APCL14_455E1488</t>
  </si>
  <si>
    <t>E1489</t>
  </si>
  <si>
    <t>APCL14_456E1489</t>
  </si>
  <si>
    <t>E1490</t>
  </si>
  <si>
    <t>APCL14_457E1490</t>
  </si>
  <si>
    <t>E1491</t>
  </si>
  <si>
    <t>APCL14_458E1491</t>
  </si>
  <si>
    <t>E1492</t>
  </si>
  <si>
    <t>APCL14_459E1492</t>
  </si>
  <si>
    <t>E1493</t>
  </si>
  <si>
    <t>APCL14_460E1493</t>
  </si>
  <si>
    <t>E1494</t>
  </si>
  <si>
    <t>APCL14_461E1494</t>
  </si>
  <si>
    <t>E1495</t>
  </si>
  <si>
    <t>no band</t>
  </si>
  <si>
    <t>PADE14_072E1495</t>
  </si>
  <si>
    <t>E1496</t>
  </si>
  <si>
    <t>PADE14_073E1496</t>
  </si>
  <si>
    <t>E1497</t>
  </si>
  <si>
    <t>PADE14_074E1497</t>
  </si>
  <si>
    <t>E1498</t>
  </si>
  <si>
    <t>PADE14_075E1498</t>
  </si>
  <si>
    <t>E1499</t>
  </si>
  <si>
    <t>PADE14_076E1499</t>
  </si>
  <si>
    <t>E1500</t>
  </si>
  <si>
    <t>PADE14_077E1500</t>
  </si>
  <si>
    <t>E1501</t>
  </si>
  <si>
    <t>PADE14_078E1501</t>
  </si>
  <si>
    <t>E1502</t>
  </si>
  <si>
    <t>PADE14_079E1502</t>
  </si>
  <si>
    <t>E1503</t>
  </si>
  <si>
    <t>light smear</t>
  </si>
  <si>
    <t>PADE14_080E1503</t>
  </si>
  <si>
    <t>E1504</t>
  </si>
  <si>
    <t>smear</t>
  </si>
  <si>
    <t>PADE14_081E1504</t>
  </si>
  <si>
    <t>E1505</t>
  </si>
  <si>
    <t>PADE14_082E1505</t>
  </si>
  <si>
    <t>E1506</t>
  </si>
  <si>
    <t>PADE14_083E1506</t>
  </si>
  <si>
    <t>E1507</t>
  </si>
  <si>
    <t>PADE14_084E1507</t>
  </si>
  <si>
    <t>E1508</t>
  </si>
  <si>
    <t>PADE14_085E1508</t>
  </si>
  <si>
    <t>E1509</t>
  </si>
  <si>
    <t>PADE14_086E1509</t>
  </si>
  <si>
    <t>E1510</t>
  </si>
  <si>
    <t>PADE14_087E1510</t>
  </si>
  <si>
    <t>E1511</t>
  </si>
  <si>
    <t>PADE14_088E1511</t>
  </si>
  <si>
    <t>E1512</t>
  </si>
  <si>
    <t>PADE14_089E1512</t>
  </si>
  <si>
    <t>E1513</t>
  </si>
  <si>
    <t>PADE14_090E1513</t>
  </si>
  <si>
    <t>E1514</t>
  </si>
  <si>
    <t>PADE14_091E1514</t>
  </si>
  <si>
    <t>E1515</t>
  </si>
  <si>
    <t>PADE14_092E1515</t>
  </si>
  <si>
    <t>E1516</t>
  </si>
  <si>
    <t>PADE14_093E1516</t>
  </si>
  <si>
    <t>E1517</t>
  </si>
  <si>
    <t>PADE14_094E1517</t>
  </si>
  <si>
    <t>E1518</t>
  </si>
  <si>
    <t>PADE14_095E1518</t>
  </si>
  <si>
    <t>E1519</t>
  </si>
  <si>
    <t>PADE14_096E1519</t>
  </si>
  <si>
    <t>E1520</t>
  </si>
  <si>
    <t>PADE14_097E1520</t>
  </si>
  <si>
    <t>E1521</t>
  </si>
  <si>
    <t>PADE14_098E1521</t>
  </si>
  <si>
    <t>E1522</t>
  </si>
  <si>
    <t>PADE14_099E1522</t>
  </si>
  <si>
    <t>E1523</t>
  </si>
  <si>
    <t>PADE14_100E1523</t>
  </si>
  <si>
    <t>E1524</t>
  </si>
  <si>
    <t>PADE14_101E1524</t>
  </si>
  <si>
    <t>E1525</t>
  </si>
  <si>
    <t>PADE14_102E1525</t>
  </si>
  <si>
    <t>E1526</t>
  </si>
  <si>
    <t>PADE14_103E1526</t>
  </si>
  <si>
    <t>E1527</t>
  </si>
  <si>
    <t>faint band</t>
  </si>
  <si>
    <t>PADE14_104E1527</t>
  </si>
  <si>
    <t>E1528</t>
  </si>
  <si>
    <t>PADE14_105E1528</t>
  </si>
  <si>
    <t>E1529</t>
  </si>
  <si>
    <t>PADE14_106E1529</t>
  </si>
  <si>
    <t>E1530</t>
  </si>
  <si>
    <t>PADE14_107E1530</t>
  </si>
  <si>
    <t>E1531</t>
  </si>
  <si>
    <t>PADE14_108E1531</t>
  </si>
  <si>
    <t>E1532</t>
  </si>
  <si>
    <t>PADE14_109E1532</t>
  </si>
  <si>
    <t>E1533</t>
  </si>
  <si>
    <t>PADE14_110E1533</t>
  </si>
  <si>
    <t>E1534</t>
  </si>
  <si>
    <t>PADE14_111E1534</t>
  </si>
  <si>
    <t>E1535</t>
  </si>
  <si>
    <t>faint smear</t>
  </si>
  <si>
    <t>PADE14_112E1535</t>
  </si>
  <si>
    <t>E1536</t>
  </si>
  <si>
    <t>PADE14_113E1536</t>
  </si>
  <si>
    <t>E1537</t>
  </si>
  <si>
    <t>PADE14_114E1537</t>
  </si>
  <si>
    <t>E1538</t>
  </si>
  <si>
    <t>PADE14_115E1538</t>
  </si>
  <si>
    <t>E1539</t>
  </si>
  <si>
    <t>PADE14_116E1539</t>
  </si>
  <si>
    <t>E1540</t>
  </si>
  <si>
    <t>PADE14_117E1540</t>
  </si>
  <si>
    <t>E1541</t>
  </si>
  <si>
    <t>PADE14_118E1541</t>
  </si>
  <si>
    <t>E1542</t>
  </si>
  <si>
    <t>PADE14_119E1542</t>
  </si>
  <si>
    <t>E1543</t>
  </si>
  <si>
    <t>PADE14_120E1543</t>
  </si>
  <si>
    <t>E1544</t>
  </si>
  <si>
    <t>PADE14_121E1544</t>
  </si>
  <si>
    <t>E1545</t>
  </si>
  <si>
    <t>PADE14_122E1545</t>
  </si>
  <si>
    <t>E1546</t>
  </si>
  <si>
    <t>PADE14_123E1546</t>
  </si>
  <si>
    <t>E1547</t>
  </si>
  <si>
    <t>PADE14_124E1547</t>
  </si>
  <si>
    <t>E1548</t>
  </si>
  <si>
    <t>PADE14_125E1548</t>
  </si>
  <si>
    <t>E1549</t>
  </si>
  <si>
    <t>PADE14_126E1549</t>
  </si>
  <si>
    <t>E1550</t>
  </si>
  <si>
    <t>PADE14_127E1550</t>
  </si>
  <si>
    <t>E1551</t>
  </si>
  <si>
    <t>PADE14_128E1551</t>
  </si>
  <si>
    <t>E1552</t>
  </si>
  <si>
    <t>PADE14_129E1552</t>
  </si>
  <si>
    <t>E1553</t>
  </si>
  <si>
    <t>PADE14_130E1553</t>
  </si>
  <si>
    <t>E1554</t>
  </si>
  <si>
    <t>bright smear</t>
  </si>
  <si>
    <t>PADE14_131E1554</t>
  </si>
  <si>
    <t>E1555</t>
  </si>
  <si>
    <t>PADE14_132E1555</t>
  </si>
  <si>
    <t>E1556</t>
  </si>
  <si>
    <t>PADE14_133E1556</t>
  </si>
  <si>
    <t>E1557</t>
  </si>
  <si>
    <t>PADE14_134E1557</t>
  </si>
  <si>
    <t>E1558</t>
  </si>
  <si>
    <t>PADE14_135E1558</t>
  </si>
  <si>
    <t>E1559</t>
  </si>
  <si>
    <t>PADE14_136E1559</t>
  </si>
  <si>
    <t>E1560</t>
  </si>
  <si>
    <t>PADE14_137E1560</t>
  </si>
  <si>
    <t>E1561</t>
  </si>
  <si>
    <t>PADE14_138E1561</t>
  </si>
  <si>
    <t>E1562</t>
  </si>
  <si>
    <t>PADE14_139E1562</t>
  </si>
  <si>
    <t>E1563</t>
  </si>
  <si>
    <t>PADE14_140E1563</t>
  </si>
  <si>
    <t>E1564</t>
  </si>
  <si>
    <t>PADE14_141E1564</t>
  </si>
  <si>
    <t>E1565</t>
  </si>
  <si>
    <t>PADE14_142E1565</t>
  </si>
  <si>
    <t>E1566</t>
  </si>
  <si>
    <t>PADE14_143E1566</t>
  </si>
  <si>
    <t>E1567</t>
  </si>
  <si>
    <t>PADE14_144E1567</t>
  </si>
  <si>
    <t>E1568</t>
  </si>
  <si>
    <t>PADE14_145E1568</t>
  </si>
  <si>
    <t>E1569</t>
  </si>
  <si>
    <t>PADE14_146E1569</t>
  </si>
  <si>
    <t>E1570</t>
  </si>
  <si>
    <t>PADE14_147E1570</t>
  </si>
  <si>
    <t>E1571</t>
  </si>
  <si>
    <t>PADE14_148E1571</t>
  </si>
  <si>
    <t>E1572</t>
  </si>
  <si>
    <t>PADE14_149E1572</t>
  </si>
  <si>
    <t>E1573</t>
  </si>
  <si>
    <t>PADE14_150E1573</t>
  </si>
  <si>
    <t>E1574</t>
  </si>
  <si>
    <t>PADE14_151E1574</t>
  </si>
  <si>
    <t>E1575</t>
  </si>
  <si>
    <t>PADE14_152E1575</t>
  </si>
  <si>
    <t>E1576</t>
  </si>
  <si>
    <t>PADE14_153E1576</t>
  </si>
  <si>
    <t>E1577</t>
  </si>
  <si>
    <t>PADE14_154E1577</t>
  </si>
  <si>
    <t>E1578</t>
  </si>
  <si>
    <t>PADE14_155E1578</t>
  </si>
  <si>
    <t>E1579</t>
  </si>
  <si>
    <t>PADE14_156E1579</t>
  </si>
  <si>
    <t>E1580</t>
  </si>
  <si>
    <t>PADE14_157E1580</t>
  </si>
  <si>
    <t>E1581</t>
  </si>
  <si>
    <t>PADE14_158E1581</t>
  </si>
  <si>
    <t>E1582</t>
  </si>
  <si>
    <t>PADE14_159E1582</t>
  </si>
  <si>
    <t>E1583</t>
  </si>
  <si>
    <t>PADE14_160E1583</t>
  </si>
  <si>
    <t>E1584</t>
  </si>
  <si>
    <t>PADE14_161E1584</t>
  </si>
  <si>
    <t>E1585</t>
  </si>
  <si>
    <t>PADE14_162E1585</t>
  </si>
  <si>
    <t>E1586</t>
  </si>
  <si>
    <t>PADE14_163E1586</t>
  </si>
  <si>
    <t>E1587</t>
  </si>
  <si>
    <t>PADE14_164E1587</t>
  </si>
  <si>
    <t>E1588</t>
  </si>
  <si>
    <t>PADE14_165E1588</t>
  </si>
  <si>
    <t>E1589</t>
  </si>
  <si>
    <t>PADE14_166E1589</t>
  </si>
  <si>
    <t>E1590</t>
  </si>
  <si>
    <t>PADE14_167E1590</t>
  </si>
  <si>
    <t>E1591</t>
  </si>
  <si>
    <t>PADE14_168E1591</t>
  </si>
  <si>
    <t>E1592</t>
  </si>
  <si>
    <t>PADE14_169E1592</t>
  </si>
  <si>
    <t>E1593</t>
  </si>
  <si>
    <t>PADE14_170E1593</t>
  </si>
  <si>
    <t>E1594</t>
  </si>
  <si>
    <t>PADE14_171E1594</t>
  </si>
  <si>
    <t>E1595</t>
  </si>
  <si>
    <t>PADE14_172E1595</t>
  </si>
  <si>
    <t>E1596</t>
  </si>
  <si>
    <t>PADE14_173E1596</t>
  </si>
  <si>
    <t>E1597</t>
  </si>
  <si>
    <t>PADE14_174E1597</t>
  </si>
  <si>
    <t>E1598</t>
  </si>
  <si>
    <t>PADE14_175E1598</t>
  </si>
  <si>
    <t>E1599</t>
  </si>
  <si>
    <t>PADE14_176E1599</t>
  </si>
  <si>
    <t>E1600</t>
  </si>
  <si>
    <t>PADE14_177E1600</t>
  </si>
  <si>
    <t>E1601</t>
  </si>
  <si>
    <t>PADE14_178E1601</t>
  </si>
  <si>
    <t>E1602</t>
  </si>
  <si>
    <t>PADE14_179E1602</t>
  </si>
  <si>
    <t>E1603</t>
  </si>
  <si>
    <t>not visualized</t>
  </si>
  <si>
    <t>PADE14_180E1603</t>
  </si>
  <si>
    <t>E1604</t>
  </si>
  <si>
    <t>PADE14_181E1604</t>
  </si>
  <si>
    <t>E1605</t>
  </si>
  <si>
    <t>PADE14_182E1605</t>
  </si>
  <si>
    <t>E1606</t>
  </si>
  <si>
    <t>PADE14_183E1606</t>
  </si>
  <si>
    <t>E1607</t>
  </si>
  <si>
    <t>PADE14_184E1607</t>
  </si>
  <si>
    <t>E1608</t>
  </si>
  <si>
    <t>PADE14_185E1608</t>
  </si>
  <si>
    <t>E1609</t>
  </si>
  <si>
    <t>PADE14_186E1609</t>
  </si>
  <si>
    <t>E1610</t>
  </si>
  <si>
    <t>PADE14_187E1610</t>
  </si>
  <si>
    <t>E1611</t>
  </si>
  <si>
    <t>PADE14_188E1611</t>
  </si>
  <si>
    <t>E1612</t>
  </si>
  <si>
    <t>PADE14_189E1612</t>
  </si>
  <si>
    <t>E1613</t>
  </si>
  <si>
    <t>PADE14_190E1613</t>
  </si>
  <si>
    <t>E1614</t>
  </si>
  <si>
    <t>fraint smear</t>
  </si>
  <si>
    <t>PADE14_191E1614</t>
  </si>
  <si>
    <t>E1615</t>
  </si>
  <si>
    <t>PADE14_192E1615</t>
  </si>
  <si>
    <t>E1616</t>
  </si>
  <si>
    <t>PADE14_193E1616</t>
  </si>
  <si>
    <t>E1617</t>
  </si>
  <si>
    <t>PADE14_194E1617</t>
  </si>
  <si>
    <t>E1618</t>
  </si>
  <si>
    <t>PADE14_195E1618</t>
  </si>
  <si>
    <t>E1619</t>
  </si>
  <si>
    <t>PADE14_196E1619</t>
  </si>
  <si>
    <t>E1620</t>
  </si>
  <si>
    <t>PADE14_197E1620</t>
  </si>
  <si>
    <t>E1621</t>
  </si>
  <si>
    <t>PADE14_198E1621</t>
  </si>
  <si>
    <t>E1622</t>
  </si>
  <si>
    <t>PADE14_199E1622</t>
  </si>
  <si>
    <t>E1623</t>
  </si>
  <si>
    <t>PADE14_200E1623</t>
  </si>
  <si>
    <t>E1624</t>
  </si>
  <si>
    <t>PADE14_201E1624</t>
  </si>
  <si>
    <t>E1625</t>
  </si>
  <si>
    <t>PADE14_202E1625</t>
  </si>
  <si>
    <t>E1626</t>
  </si>
  <si>
    <t>PADE14_203E1626</t>
  </si>
  <si>
    <t>E1627</t>
  </si>
  <si>
    <t>PADE14_204E1627</t>
  </si>
  <si>
    <t>E1628</t>
  </si>
  <si>
    <t>PADE14_205E1628</t>
  </si>
  <si>
    <t>E1629</t>
  </si>
  <si>
    <t>PADE14_206E1629</t>
  </si>
  <si>
    <t>E1630</t>
  </si>
  <si>
    <t>PADE14_207E1630</t>
  </si>
  <si>
    <t>E1631</t>
  </si>
  <si>
    <t>faint smear/band</t>
  </si>
  <si>
    <t>PADE14_208E1631</t>
  </si>
  <si>
    <t>E1632</t>
  </si>
  <si>
    <t>PADE14_209E1632</t>
  </si>
  <si>
    <t>E1633</t>
  </si>
  <si>
    <t>PADE14_210E1633</t>
  </si>
  <si>
    <t>E1634</t>
  </si>
  <si>
    <t>PADE14_211E1634</t>
  </si>
  <si>
    <t>E1635</t>
  </si>
  <si>
    <t>PADE14_212E1635</t>
  </si>
  <si>
    <t>E1636</t>
  </si>
  <si>
    <t>PADE14_213E1636</t>
  </si>
  <si>
    <t>E1637</t>
  </si>
  <si>
    <t>PADE14_214E1637</t>
  </si>
  <si>
    <t>E1638</t>
  </si>
  <si>
    <t>farint smear</t>
  </si>
  <si>
    <t>PADE14_215E1638</t>
  </si>
  <si>
    <t>E1639</t>
  </si>
  <si>
    <t>PADE14_216E1639</t>
  </si>
  <si>
    <t>E1640</t>
  </si>
  <si>
    <t>PADE14_217E1640</t>
  </si>
  <si>
    <t>E1641</t>
  </si>
  <si>
    <t>PADE14_218E1641</t>
  </si>
  <si>
    <t>E1642</t>
  </si>
  <si>
    <t>PADE14_219E1642</t>
  </si>
  <si>
    <t>E1643</t>
  </si>
  <si>
    <t>PADE14_220E1643</t>
  </si>
  <si>
    <t>E1644</t>
  </si>
  <si>
    <t>PADE14_221E1644</t>
  </si>
  <si>
    <t>E1645</t>
  </si>
  <si>
    <t>PADE14_222E1645</t>
  </si>
  <si>
    <t>E1646</t>
  </si>
  <si>
    <t>PADE14_223E1646</t>
  </si>
  <si>
    <t>E1647</t>
  </si>
  <si>
    <t>PADE14_224E1647</t>
  </si>
  <si>
    <t>E1648</t>
  </si>
  <si>
    <t>PADE14_225E1648</t>
  </si>
  <si>
    <t>E1649</t>
  </si>
  <si>
    <t>PADE14_226E1649</t>
  </si>
  <si>
    <t>E1650</t>
  </si>
  <si>
    <t>PADE14_227E1650</t>
  </si>
  <si>
    <t>E1651</t>
  </si>
  <si>
    <t>PADE14_228E1651</t>
  </si>
  <si>
    <t>E1652</t>
  </si>
  <si>
    <t>PADE14_229E1652</t>
  </si>
  <si>
    <t>E1653</t>
  </si>
  <si>
    <t>PADE14_230E1653</t>
  </si>
  <si>
    <t>E1654</t>
  </si>
  <si>
    <t>baint band</t>
  </si>
  <si>
    <t>PADE14_231E1654</t>
  </si>
  <si>
    <t>E1655</t>
  </si>
  <si>
    <t>PADE14_232E1655</t>
  </si>
  <si>
    <t>E1656</t>
  </si>
  <si>
    <t>PADE14_233E1656</t>
  </si>
  <si>
    <t>E1657</t>
  </si>
  <si>
    <t>PADE14_234E1657</t>
  </si>
  <si>
    <t>E1658</t>
  </si>
  <si>
    <t>PADE14_235E1658</t>
  </si>
  <si>
    <t>E1659</t>
  </si>
  <si>
    <t>PADE14_236E1659</t>
  </si>
  <si>
    <t>E1660</t>
  </si>
  <si>
    <t>PADE14_237E1660</t>
  </si>
  <si>
    <t>E1661</t>
  </si>
  <si>
    <t>PADE14_238E1661</t>
  </si>
  <si>
    <t>E1662</t>
  </si>
  <si>
    <t>PADE14_239E1662</t>
  </si>
  <si>
    <t>E1663</t>
  </si>
  <si>
    <t>PADE14_240E1663</t>
  </si>
  <si>
    <t>E1664</t>
  </si>
  <si>
    <t>PADE14_241E1664</t>
  </si>
  <si>
    <t>E1665</t>
  </si>
  <si>
    <t>PADE14_242E1665</t>
  </si>
  <si>
    <t>E1666</t>
  </si>
  <si>
    <t>PADE14_243E1666</t>
  </si>
  <si>
    <t>E1667</t>
  </si>
  <si>
    <t>PADE14_244E1667</t>
  </si>
  <si>
    <t>E1668</t>
  </si>
  <si>
    <t>PADE14_245E1668</t>
  </si>
  <si>
    <t>E1669</t>
  </si>
  <si>
    <t>PADE14_246E1669</t>
  </si>
  <si>
    <t>E1670</t>
  </si>
  <si>
    <t>PADE14_247E1670</t>
  </si>
  <si>
    <t>E1671</t>
  </si>
  <si>
    <t>PADE14_248E1671</t>
  </si>
  <si>
    <t>E1672</t>
  </si>
  <si>
    <t>PADE14_249E1672</t>
  </si>
  <si>
    <t>E1673</t>
  </si>
  <si>
    <t>PADE14_250E1673</t>
  </si>
  <si>
    <t>E1674</t>
  </si>
  <si>
    <t>PADE14_251E1674</t>
  </si>
  <si>
    <t>E1675</t>
  </si>
  <si>
    <t>PADE14_252E1675</t>
  </si>
  <si>
    <t>E1676</t>
  </si>
  <si>
    <t>PADE14_253E1676</t>
  </si>
  <si>
    <t>E1677</t>
  </si>
  <si>
    <t>PADE14_254E1677</t>
  </si>
  <si>
    <t>E1678</t>
  </si>
  <si>
    <t>PADE10_037E1678</t>
  </si>
  <si>
    <t>E1679</t>
  </si>
  <si>
    <t>PADE10_038E1679</t>
  </si>
  <si>
    <t>E1680</t>
  </si>
  <si>
    <t>PADE10_039E1680</t>
  </si>
  <si>
    <t>E1681</t>
  </si>
  <si>
    <t>PADE10_040E1681</t>
  </si>
  <si>
    <t>E1682</t>
  </si>
  <si>
    <t>PADE10_041E1682</t>
  </si>
  <si>
    <t>E1683</t>
  </si>
  <si>
    <t>PADE10_042E1683</t>
  </si>
  <si>
    <t>E1684</t>
  </si>
  <si>
    <t>PADE10_043E1684</t>
  </si>
  <si>
    <t>E1685</t>
  </si>
  <si>
    <t>PADE10_044E1685</t>
  </si>
  <si>
    <t>E1686</t>
  </si>
  <si>
    <t>PADE10_045E1686</t>
  </si>
  <si>
    <t>E1687</t>
  </si>
  <si>
    <t>APCL12_022E1687</t>
  </si>
  <si>
    <t>E1688</t>
  </si>
  <si>
    <t>APCL12_023E1688</t>
  </si>
  <si>
    <t>E1689</t>
  </si>
  <si>
    <t>APCL12_024E1689</t>
  </si>
  <si>
    <t>E1690</t>
  </si>
  <si>
    <t>APCL12_025E1690</t>
  </si>
  <si>
    <t>E1691</t>
  </si>
  <si>
    <t>APCL12_026E1691</t>
  </si>
  <si>
    <t>E1692</t>
  </si>
  <si>
    <t>APCL12_027E1692</t>
  </si>
  <si>
    <t>E1693</t>
  </si>
  <si>
    <t>APCL12_028E1693</t>
  </si>
  <si>
    <t>E1694</t>
  </si>
  <si>
    <t>APCL12_029E1694</t>
  </si>
  <si>
    <t>E1695</t>
  </si>
  <si>
    <t>APCL12_030E1695</t>
  </si>
  <si>
    <t>E1696</t>
  </si>
  <si>
    <t>APCL12_031E1696</t>
  </si>
  <si>
    <t>E1697</t>
  </si>
  <si>
    <t>APCL12_032E1697</t>
  </si>
  <si>
    <t>E1698</t>
  </si>
  <si>
    <t>APCL12_033E1698</t>
  </si>
  <si>
    <t>E1699</t>
  </si>
  <si>
    <t>too low to digest</t>
  </si>
  <si>
    <t>APCL12_034E1699</t>
  </si>
  <si>
    <t>E1700</t>
  </si>
  <si>
    <t>APCL12_035E1700</t>
  </si>
  <si>
    <t>E1701</t>
  </si>
  <si>
    <t>APCL12_036E1701</t>
  </si>
  <si>
    <t>E1702</t>
  </si>
  <si>
    <t>APCL12_037E1702</t>
  </si>
  <si>
    <t>E1703</t>
  </si>
  <si>
    <t>APCL12_038E1703</t>
  </si>
  <si>
    <t>E1704</t>
  </si>
  <si>
    <t>APCL12_039E1704</t>
  </si>
  <si>
    <t>E1705</t>
  </si>
  <si>
    <t>APCL12_040E1705</t>
  </si>
  <si>
    <t>E1706</t>
  </si>
  <si>
    <t>APCL12_041E1706</t>
  </si>
  <si>
    <t>E1707</t>
  </si>
  <si>
    <t>APCL12_042E1707</t>
  </si>
  <si>
    <t>E1708</t>
  </si>
  <si>
    <t>APCL12_043E1708</t>
  </si>
  <si>
    <t>E1709</t>
  </si>
  <si>
    <t>APCL12_044E1709</t>
  </si>
  <si>
    <t>E1710</t>
  </si>
  <si>
    <t>APCL12_045E1710</t>
  </si>
  <si>
    <t>E1711</t>
  </si>
  <si>
    <t>APCL12_046E1711</t>
  </si>
  <si>
    <t>E1712</t>
  </si>
  <si>
    <t>APCL12_047E1712</t>
  </si>
  <si>
    <t>E1713</t>
  </si>
  <si>
    <t>APCL12_048E1713</t>
  </si>
  <si>
    <t>E1714</t>
  </si>
  <si>
    <t>APCL12_049E1714</t>
  </si>
  <si>
    <t>E1715</t>
  </si>
  <si>
    <t>APCL12_050E1715</t>
  </si>
  <si>
    <t>E1716</t>
  </si>
  <si>
    <t>APCL12_051E1716</t>
  </si>
  <si>
    <t>E1717</t>
  </si>
  <si>
    <t>APCL12_052E1717</t>
  </si>
  <si>
    <t>E1718</t>
  </si>
  <si>
    <t>APCL12_053E1718</t>
  </si>
  <si>
    <t>E1719</t>
  </si>
  <si>
    <t>APCL12_054E1719</t>
  </si>
  <si>
    <t>E1720</t>
  </si>
  <si>
    <t>APCL12_055E1720</t>
  </si>
  <si>
    <t>E1721</t>
  </si>
  <si>
    <t>APCL12_056E1721</t>
  </si>
  <si>
    <t>E1722</t>
  </si>
  <si>
    <t>APCL12_057E1722</t>
  </si>
  <si>
    <t>E1723</t>
  </si>
  <si>
    <t>APCL12_058E1723</t>
  </si>
  <si>
    <t>E1724</t>
  </si>
  <si>
    <t>APCL12_059E1724</t>
  </si>
  <si>
    <t>E1725</t>
  </si>
  <si>
    <t>APCL12_060E1725</t>
  </si>
  <si>
    <t>E1726</t>
  </si>
  <si>
    <t>APCL12_061E1726</t>
  </si>
  <si>
    <t>E1727</t>
  </si>
  <si>
    <t>APCL12_062E1727</t>
  </si>
  <si>
    <t>E1728</t>
  </si>
  <si>
    <t>APCL12_063E1728</t>
  </si>
  <si>
    <t>E1729</t>
  </si>
  <si>
    <t>APCL12_064E1729</t>
  </si>
  <si>
    <t>E1730</t>
  </si>
  <si>
    <t>APCL12_065E1730</t>
  </si>
  <si>
    <t>E1731</t>
  </si>
  <si>
    <t>APCL12_066E1731</t>
  </si>
  <si>
    <t>E1732</t>
  </si>
  <si>
    <t>APCL12_067E1732</t>
  </si>
  <si>
    <t>E1733</t>
  </si>
  <si>
    <t>APCL12_068E1733</t>
  </si>
  <si>
    <t>E1734</t>
  </si>
  <si>
    <t>APCL12_069E1734</t>
  </si>
  <si>
    <t>E1735</t>
  </si>
  <si>
    <t>APCL12_070E1735</t>
  </si>
  <si>
    <t>E1736</t>
  </si>
  <si>
    <t>APCL12_071E1736</t>
  </si>
  <si>
    <t>E1737</t>
  </si>
  <si>
    <t>APCL12_072E1737</t>
  </si>
  <si>
    <t>E1738</t>
  </si>
  <si>
    <t>APCL12_073E1738</t>
  </si>
  <si>
    <t>E1739</t>
  </si>
  <si>
    <t>APCL12_074E1739</t>
  </si>
  <si>
    <t>E1740</t>
  </si>
  <si>
    <t>APCL12_075E1740</t>
  </si>
  <si>
    <t>E1741</t>
  </si>
  <si>
    <t>APCL12_076E1741</t>
  </si>
  <si>
    <t>E1742</t>
  </si>
  <si>
    <t>APCL12_077E1742</t>
  </si>
  <si>
    <t>E1743</t>
  </si>
  <si>
    <t>APCL12_078E1743</t>
  </si>
  <si>
    <t>E1744</t>
  </si>
  <si>
    <t>APCL12_079E1744</t>
  </si>
  <si>
    <t>E1745</t>
  </si>
  <si>
    <t>APCL12_080E1745</t>
  </si>
  <si>
    <t>E1746</t>
  </si>
  <si>
    <t>APCL12_081E1746</t>
  </si>
  <si>
    <t>E1747</t>
  </si>
  <si>
    <t>APCL12_082E1747</t>
  </si>
  <si>
    <t>E1748</t>
  </si>
  <si>
    <t>APCL12_083E1748</t>
  </si>
  <si>
    <t>E1749</t>
  </si>
  <si>
    <t>APCL12_084E1749</t>
  </si>
  <si>
    <t>E1750</t>
  </si>
  <si>
    <t>APCL12_085E1750</t>
  </si>
  <si>
    <t>E1751</t>
  </si>
  <si>
    <t>APCL12_086E1751</t>
  </si>
  <si>
    <t>E1752</t>
  </si>
  <si>
    <t>APCL12_087E1752</t>
  </si>
  <si>
    <t>E1753</t>
  </si>
  <si>
    <t>APCL12_088E1753</t>
  </si>
  <si>
    <t>E1754</t>
  </si>
  <si>
    <t>APCL12_089E1754</t>
  </si>
  <si>
    <t>E1755</t>
  </si>
  <si>
    <t>APCL12_090E1755</t>
  </si>
  <si>
    <t>E1756</t>
  </si>
  <si>
    <t>APCL12_091E1756</t>
  </si>
  <si>
    <t>E1757</t>
  </si>
  <si>
    <t>APCL12_092E1757</t>
  </si>
  <si>
    <t>E1758</t>
  </si>
  <si>
    <t>APCL12_093E1758</t>
  </si>
  <si>
    <t>E1759</t>
  </si>
  <si>
    <t>APCL12_094E1759</t>
  </si>
  <si>
    <t>E1760</t>
  </si>
  <si>
    <t>APCL12_095E1760</t>
  </si>
  <si>
    <t>E1761</t>
  </si>
  <si>
    <t>APCL12_096E1761</t>
  </si>
  <si>
    <t>E1762</t>
  </si>
  <si>
    <t>APCL12_097E1762</t>
  </si>
  <si>
    <t>E1763</t>
  </si>
  <si>
    <t>APCL12_098E1763</t>
  </si>
  <si>
    <t>E1764</t>
  </si>
  <si>
    <t>APCL12_099E1764</t>
  </si>
  <si>
    <t>E1765</t>
  </si>
  <si>
    <t>APCL12_100E1765</t>
  </si>
  <si>
    <t>E1766</t>
  </si>
  <si>
    <t>APCL12_101E1766</t>
  </si>
  <si>
    <t>E1767</t>
  </si>
  <si>
    <t>APCL12_102E1767</t>
  </si>
  <si>
    <t>E1768</t>
  </si>
  <si>
    <t>APCL12_103E1768</t>
  </si>
  <si>
    <t>E1769</t>
  </si>
  <si>
    <t>APCL12_104E1769</t>
  </si>
  <si>
    <t>E1770</t>
  </si>
  <si>
    <t>APCL12_105E1770</t>
  </si>
  <si>
    <t>E1771</t>
  </si>
  <si>
    <t>APCL12_106E1771</t>
  </si>
  <si>
    <t>E1772</t>
  </si>
  <si>
    <t>APCL12_107E1772</t>
  </si>
  <si>
    <t>E1773</t>
  </si>
  <si>
    <t>APCL12_108E1773</t>
  </si>
  <si>
    <t>E1774</t>
  </si>
  <si>
    <t>APCL12_109E1774</t>
  </si>
  <si>
    <t>E1775</t>
  </si>
  <si>
    <t>APCL12_110E1775</t>
  </si>
  <si>
    <t>E1776</t>
  </si>
  <si>
    <t>APCL12_111E1776</t>
  </si>
  <si>
    <t>E1777</t>
  </si>
  <si>
    <t>APCL12_112E1777</t>
  </si>
  <si>
    <t>E1778</t>
  </si>
  <si>
    <t>APCL12_113E1778</t>
  </si>
  <si>
    <t>E1779</t>
  </si>
  <si>
    <t>APCL12_114E1779</t>
  </si>
  <si>
    <t>E1780</t>
  </si>
  <si>
    <t>APCL12_115E1780</t>
  </si>
  <si>
    <t>E1781</t>
  </si>
  <si>
    <t>APCL12_116E1781</t>
  </si>
  <si>
    <t>E1782</t>
  </si>
  <si>
    <t>APCL12_117E1782</t>
  </si>
  <si>
    <t>E1783</t>
  </si>
  <si>
    <t>APCL12_118E1783</t>
  </si>
  <si>
    <t>E1784</t>
  </si>
  <si>
    <t>APCL12_119E1784</t>
  </si>
  <si>
    <t>E1785</t>
  </si>
  <si>
    <t>APCL12_120E1785</t>
  </si>
  <si>
    <t>E1786</t>
  </si>
  <si>
    <t>APCL12_121E1786</t>
  </si>
  <si>
    <t>E1787</t>
  </si>
  <si>
    <t>APCL12_122E1787</t>
  </si>
  <si>
    <t>E1788</t>
  </si>
  <si>
    <t>APCL12_123E1788</t>
  </si>
  <si>
    <t>E1789</t>
  </si>
  <si>
    <t>APCL12_124E1789</t>
  </si>
  <si>
    <t>E1790</t>
  </si>
  <si>
    <t>APCL12_125E1790</t>
  </si>
  <si>
    <t>E1791</t>
  </si>
  <si>
    <t>APCL12_126E1791</t>
  </si>
  <si>
    <t>E1792</t>
  </si>
  <si>
    <t>APCL12_127E1792</t>
  </si>
  <si>
    <t>E1793</t>
  </si>
  <si>
    <t>APCL12_128E1793</t>
  </si>
  <si>
    <t>E1794</t>
  </si>
  <si>
    <t>APCL12_129E1794</t>
  </si>
  <si>
    <t>E1795</t>
  </si>
  <si>
    <t>APCL12_130E1795</t>
  </si>
  <si>
    <t>E1796</t>
  </si>
  <si>
    <t>APCL12_131E1796</t>
  </si>
  <si>
    <t>E1797</t>
  </si>
  <si>
    <t>APCL12_132E1797</t>
  </si>
  <si>
    <t>E1798</t>
  </si>
  <si>
    <t>APCL12_133E1798</t>
  </si>
  <si>
    <t>E1799</t>
  </si>
  <si>
    <t>APCL12_134E1799</t>
  </si>
  <si>
    <t>E1800</t>
  </si>
  <si>
    <t>APCL12_135E1800</t>
  </si>
  <si>
    <t>E1801</t>
  </si>
  <si>
    <t>APCL12_136E1801</t>
  </si>
  <si>
    <t>E1802</t>
  </si>
  <si>
    <t>APCL12_137E1802</t>
  </si>
  <si>
    <t>E1803</t>
  </si>
  <si>
    <t>APCL12_138E1803</t>
  </si>
  <si>
    <t>E1804</t>
  </si>
  <si>
    <t>APCL12_139E1804</t>
  </si>
  <si>
    <t>E1805</t>
  </si>
  <si>
    <t>APCL12_140E1805</t>
  </si>
  <si>
    <t>E1806</t>
  </si>
  <si>
    <t>APCL12_141E1806</t>
  </si>
  <si>
    <t>E1807</t>
  </si>
  <si>
    <t>APCL12_142E1807</t>
  </si>
  <si>
    <t>E1808</t>
  </si>
  <si>
    <t>APCL12_143E1808</t>
  </si>
  <si>
    <t>E1809</t>
  </si>
  <si>
    <t>APCL12_144E1809</t>
  </si>
  <si>
    <t>E1810</t>
  </si>
  <si>
    <t>APCL12_145E1810</t>
  </si>
  <si>
    <t>E1811</t>
  </si>
  <si>
    <t>APCL12_146E1811</t>
  </si>
  <si>
    <t>E1812</t>
  </si>
  <si>
    <t>APCL12_148E1812</t>
  </si>
  <si>
    <t>E1813</t>
  </si>
  <si>
    <t>2015-12-09: digest failed, retry; band</t>
  </si>
  <si>
    <t>APCL12_149E1813</t>
  </si>
  <si>
    <t>E1814</t>
  </si>
  <si>
    <t>APCL12_150E1814</t>
  </si>
  <si>
    <t>E1815</t>
  </si>
  <si>
    <t>APCL12_151E1815</t>
  </si>
  <si>
    <t>E1816</t>
  </si>
  <si>
    <t>APCL12_152E1816</t>
  </si>
  <si>
    <t>E1817</t>
  </si>
  <si>
    <t>APCL12_153E1817</t>
  </si>
  <si>
    <t>E1818</t>
  </si>
  <si>
    <t>APCL12_154E1818</t>
  </si>
  <si>
    <t>E1819</t>
  </si>
  <si>
    <t>APCL12_155E1819</t>
  </si>
  <si>
    <t>E1820</t>
  </si>
  <si>
    <t>APCL12_156E1820</t>
  </si>
  <si>
    <t>E1821</t>
  </si>
  <si>
    <t>APCL12_157E1821</t>
  </si>
  <si>
    <t>E1822</t>
  </si>
  <si>
    <t>APCL12_158E1822</t>
  </si>
  <si>
    <t>E1823</t>
  </si>
  <si>
    <t>APCL12_159E1823</t>
  </si>
  <si>
    <t>E1824</t>
  </si>
  <si>
    <t>APCL12_160E1824</t>
  </si>
  <si>
    <t>E1825</t>
  </si>
  <si>
    <t>APCL12_161E1825</t>
  </si>
  <si>
    <t>E1826</t>
  </si>
  <si>
    <t>APCL12_162E1826</t>
  </si>
  <si>
    <t>E1827</t>
  </si>
  <si>
    <t>APCL12_163E1827</t>
  </si>
  <si>
    <t>E1828</t>
  </si>
  <si>
    <t>APCL12_164E1828</t>
  </si>
  <si>
    <t>E1829</t>
  </si>
  <si>
    <t>APCL12_165E1829</t>
  </si>
  <si>
    <t>E1830</t>
  </si>
  <si>
    <t>APCL12_166E1830</t>
  </si>
  <si>
    <t>E1831</t>
  </si>
  <si>
    <t>APCL12_167E1831</t>
  </si>
  <si>
    <t>E1832</t>
  </si>
  <si>
    <t>APCL12_168E1832</t>
  </si>
  <si>
    <t>E1833</t>
  </si>
  <si>
    <t>APCL12_169E1833</t>
  </si>
  <si>
    <t>E1834</t>
  </si>
  <si>
    <t>APCL12_170E1834</t>
  </si>
  <si>
    <t>E1835</t>
  </si>
  <si>
    <t>APCL12_171E1835</t>
  </si>
  <si>
    <t>E1836</t>
  </si>
  <si>
    <t>APCL12_172E1836</t>
  </si>
  <si>
    <t>E1837</t>
  </si>
  <si>
    <t>APCL12_173E1837</t>
  </si>
  <si>
    <t>E1838</t>
  </si>
  <si>
    <t>APCL12_174E1838</t>
  </si>
  <si>
    <t>E1839</t>
  </si>
  <si>
    <t>APCL12_175E1839</t>
  </si>
  <si>
    <t>E1840</t>
  </si>
  <si>
    <t>APCL12_176E1840</t>
  </si>
  <si>
    <t>E1841</t>
  </si>
  <si>
    <t>APCL12_177E1841</t>
  </si>
  <si>
    <t>E1842</t>
  </si>
  <si>
    <t>APCL12_178E1842</t>
  </si>
  <si>
    <t>E1843</t>
  </si>
  <si>
    <t>APCL12_179E1843</t>
  </si>
  <si>
    <t>E1844</t>
  </si>
  <si>
    <t>APCL12_180E1844</t>
  </si>
  <si>
    <t>E1845</t>
  </si>
  <si>
    <t>2015-12-09: digest failed, retry; faint band</t>
  </si>
  <si>
    <t>APCL12_181E1845</t>
  </si>
  <si>
    <t>E1846</t>
  </si>
  <si>
    <t>APCL12_182_F</t>
  </si>
  <si>
    <t>APCL12_182E1846</t>
  </si>
  <si>
    <t>E1847</t>
  </si>
  <si>
    <t>APCL12_183E1847</t>
  </si>
  <si>
    <t>E1848</t>
  </si>
  <si>
    <t>APCL12_184E1848</t>
  </si>
  <si>
    <t>E1849</t>
  </si>
  <si>
    <t>APCL12_185E1849</t>
  </si>
  <si>
    <t>E1850</t>
  </si>
  <si>
    <t>APCL12_186E1850</t>
  </si>
  <si>
    <t>E1851</t>
  </si>
  <si>
    <t>APCL12_187E1851</t>
  </si>
  <si>
    <t>E1852</t>
  </si>
  <si>
    <t>APCL12_188E1852</t>
  </si>
  <si>
    <t>E1853</t>
  </si>
  <si>
    <t>APCL12_189E1853</t>
  </si>
  <si>
    <t>E1854</t>
  </si>
  <si>
    <t>APCL12_190E1854</t>
  </si>
  <si>
    <t>E1855</t>
  </si>
  <si>
    <t>APCL12_191E1855</t>
  </si>
  <si>
    <t>E1856</t>
  </si>
  <si>
    <t>APCL12_192E1856</t>
  </si>
  <si>
    <t>E1857</t>
  </si>
  <si>
    <t>APCL12_193E1857</t>
  </si>
  <si>
    <t>E1858</t>
  </si>
  <si>
    <t>APCL12_194E1858</t>
  </si>
  <si>
    <t>E1859</t>
  </si>
  <si>
    <t>APCL12_195E1859</t>
  </si>
  <si>
    <t>E1860</t>
  </si>
  <si>
    <t>APCL12_196E1860</t>
  </si>
  <si>
    <t>E1861</t>
  </si>
  <si>
    <t>APCL12_197E1861</t>
  </si>
  <si>
    <t>E1862</t>
  </si>
  <si>
    <t>APCL12_198E1862</t>
  </si>
  <si>
    <t>E1863</t>
  </si>
  <si>
    <t>APCL12_199E1863</t>
  </si>
  <si>
    <t>E1864</t>
  </si>
  <si>
    <t>APCL12_200E1864</t>
  </si>
  <si>
    <t>E1865</t>
  </si>
  <si>
    <t>APCL12_201E1865</t>
  </si>
  <si>
    <t>E1866</t>
  </si>
  <si>
    <t>APCL12_202E1866</t>
  </si>
  <si>
    <t>E1867</t>
  </si>
  <si>
    <t>APCL12_203E1867</t>
  </si>
  <si>
    <t>E1868</t>
  </si>
  <si>
    <t>APCL12_204E1868</t>
  </si>
  <si>
    <t>E1869</t>
  </si>
  <si>
    <t>APCL12_205E1869</t>
  </si>
  <si>
    <t>E1870</t>
  </si>
  <si>
    <t>APCL12_206E1870</t>
  </si>
  <si>
    <t>E1871</t>
  </si>
  <si>
    <t>APCL12_207E1871</t>
  </si>
  <si>
    <t>E1872</t>
  </si>
  <si>
    <t>APCL12_208E1872</t>
  </si>
  <si>
    <t>E1873</t>
  </si>
  <si>
    <t>APCL12_209E1873</t>
  </si>
  <si>
    <t>E1874</t>
  </si>
  <si>
    <t>APCL12_210E1874</t>
  </si>
  <si>
    <t>E1875</t>
  </si>
  <si>
    <t>APCL12_211E1875</t>
  </si>
  <si>
    <t>E1876</t>
  </si>
  <si>
    <t>APCL12_212E1876</t>
  </si>
  <si>
    <t>E1877</t>
  </si>
  <si>
    <t>APCL12_213E1877</t>
  </si>
  <si>
    <t>E1878</t>
  </si>
  <si>
    <t>APCL14_560E1878</t>
  </si>
  <si>
    <t>E1879</t>
  </si>
  <si>
    <t>PADE08_021E1879</t>
  </si>
  <si>
    <t>E1880</t>
  </si>
  <si>
    <t>PADE08_022E1880</t>
  </si>
  <si>
    <t>E1881</t>
  </si>
  <si>
    <t>PADE08_023E1881</t>
  </si>
  <si>
    <t>E1882</t>
  </si>
  <si>
    <t>PADE09_024E1882</t>
  </si>
  <si>
    <t>E1883</t>
  </si>
  <si>
    <t>PADE09_025E1883</t>
  </si>
  <si>
    <t>E1884</t>
  </si>
  <si>
    <t>PADE09_026E1884</t>
  </si>
  <si>
    <t>E1885</t>
  </si>
  <si>
    <t>PADE08_024E1885</t>
  </si>
  <si>
    <t>E1886</t>
  </si>
  <si>
    <t>PADE08_025E1886</t>
  </si>
  <si>
    <t>E1887</t>
  </si>
  <si>
    <t>PADE08_026E1887</t>
  </si>
  <si>
    <t>E1888</t>
  </si>
  <si>
    <t>PADE08_027E1888</t>
  </si>
  <si>
    <t>E1889</t>
  </si>
  <si>
    <t>PADE08_028E1889</t>
  </si>
  <si>
    <t>E1890</t>
  </si>
  <si>
    <t>PADE08_029E1890</t>
  </si>
  <si>
    <t>E1891</t>
  </si>
  <si>
    <t>semi-bright band</t>
  </si>
  <si>
    <t>PADE08_030E1891</t>
  </si>
  <si>
    <t>E1892</t>
  </si>
  <si>
    <t>PADE08_031E1892</t>
  </si>
  <si>
    <t>E1893</t>
  </si>
  <si>
    <t>PADE08_032E1893</t>
  </si>
  <si>
    <t>E1894</t>
  </si>
  <si>
    <t>PADE08_033E1894</t>
  </si>
  <si>
    <t>E1895</t>
  </si>
  <si>
    <t>PADE08_034E1895</t>
  </si>
  <si>
    <t>E1896</t>
  </si>
  <si>
    <t>PADE08_035E1896</t>
  </si>
  <si>
    <t>E1897</t>
  </si>
  <si>
    <t>PADE08_036E1897</t>
  </si>
  <si>
    <t>E1898</t>
  </si>
  <si>
    <t>PADE08_037E1898</t>
  </si>
  <si>
    <t>E1899</t>
  </si>
  <si>
    <t>PADE08_038E1899</t>
  </si>
  <si>
    <t>E1900</t>
  </si>
  <si>
    <t>PADE08_039E1900</t>
  </si>
  <si>
    <t>E1901</t>
  </si>
  <si>
    <t>PADE08_040E1901</t>
  </si>
  <si>
    <t>E1902</t>
  </si>
  <si>
    <t>PADE08_041E1902</t>
  </si>
  <si>
    <t>E1903</t>
  </si>
  <si>
    <t>PADE08_042E1903</t>
  </si>
  <si>
    <t>E1904</t>
  </si>
  <si>
    <t>PADE08_043E1904</t>
  </si>
  <si>
    <t>E1905</t>
  </si>
  <si>
    <t>PADE08_044E1905</t>
  </si>
  <si>
    <t>E1906</t>
  </si>
  <si>
    <t>PADE08_045E1906</t>
  </si>
  <si>
    <t>E1907</t>
  </si>
  <si>
    <t>PADE09_027E1907</t>
  </si>
  <si>
    <t>E1908</t>
  </si>
  <si>
    <t>PADE09_028E1908</t>
  </si>
  <si>
    <t>E1909</t>
  </si>
  <si>
    <t>PADE09_029E1909</t>
  </si>
  <si>
    <t>E1910</t>
  </si>
  <si>
    <t>PADE09_030E1910</t>
  </si>
  <si>
    <t>E1911</t>
  </si>
  <si>
    <t>PADE09_031E1911</t>
  </si>
  <si>
    <t>E1912</t>
  </si>
  <si>
    <t>PADE09_032E1912</t>
  </si>
  <si>
    <t>E1913</t>
  </si>
  <si>
    <t>PADE09_033E1913</t>
  </si>
  <si>
    <t>E1914</t>
  </si>
  <si>
    <t>PADE09_034E1914</t>
  </si>
  <si>
    <t>E1915</t>
  </si>
  <si>
    <t>PADE09_035E1915</t>
  </si>
  <si>
    <t>E1916</t>
  </si>
  <si>
    <t>PADE09_036E1916</t>
  </si>
  <si>
    <t>E1917</t>
  </si>
  <si>
    <t>PADE09_037E1917</t>
  </si>
  <si>
    <t>E1918</t>
  </si>
  <si>
    <t>PADE09_038E1918</t>
  </si>
  <si>
    <t>E1919</t>
  </si>
  <si>
    <t>PADE09_039E1919</t>
  </si>
  <si>
    <t>E1920</t>
  </si>
  <si>
    <t>PADE09_040E1920</t>
  </si>
  <si>
    <t>E1921</t>
  </si>
  <si>
    <t>PADE09_041E1921</t>
  </si>
  <si>
    <t>E1922</t>
  </si>
  <si>
    <t>PADE09_042E1922</t>
  </si>
  <si>
    <t>E1923</t>
  </si>
  <si>
    <t>PADE09_043E1923</t>
  </si>
  <si>
    <t>E1924</t>
  </si>
  <si>
    <t>PADE09_044E1924</t>
  </si>
  <si>
    <t>E1925</t>
  </si>
  <si>
    <t>PADE09_045E1925</t>
  </si>
  <si>
    <t>E1926</t>
  </si>
  <si>
    <t>PADE09_046E1926</t>
  </si>
  <si>
    <t>E1927</t>
  </si>
  <si>
    <t>PADE09_047E1927</t>
  </si>
  <si>
    <t>E1928</t>
  </si>
  <si>
    <t>PADE09_048E1928</t>
  </si>
  <si>
    <t>E1929</t>
  </si>
  <si>
    <t>PADE09_049E1929</t>
  </si>
  <si>
    <t>E1930</t>
  </si>
  <si>
    <t>PADE10_013E1930</t>
  </si>
  <si>
    <t>E1931</t>
  </si>
  <si>
    <t>PADE10_014E1931</t>
  </si>
  <si>
    <t>E1932</t>
  </si>
  <si>
    <t>PADE10_015E1932</t>
  </si>
  <si>
    <t>E1933</t>
  </si>
  <si>
    <t>PADE10_016E1933</t>
  </si>
  <si>
    <t>E1934</t>
  </si>
  <si>
    <t>PADE10_017E1934</t>
  </si>
  <si>
    <t>E1935</t>
  </si>
  <si>
    <t>PADE08_046E1935</t>
  </si>
  <si>
    <t>E1936</t>
  </si>
  <si>
    <t>PADE08_047E1936</t>
  </si>
  <si>
    <t>E1937</t>
  </si>
  <si>
    <t>PADE08_048E1937</t>
  </si>
  <si>
    <t>E1938</t>
  </si>
  <si>
    <t>PADE08_049E1938</t>
  </si>
  <si>
    <t>E1939</t>
  </si>
  <si>
    <t>very faint band</t>
  </si>
  <si>
    <t>PADE08_050E1939</t>
  </si>
  <si>
    <t>E1940</t>
  </si>
  <si>
    <t>PADE08_051E1940</t>
  </si>
  <si>
    <t>E1941</t>
  </si>
  <si>
    <t>PADE08_052E1941</t>
  </si>
  <si>
    <t>E1942</t>
  </si>
  <si>
    <t>PADE08_053E1942</t>
  </si>
  <si>
    <t>E1943</t>
  </si>
  <si>
    <t>PADE08_054E1943</t>
  </si>
  <si>
    <t>E1944</t>
  </si>
  <si>
    <t>PADE08_055E1944</t>
  </si>
  <si>
    <t>E1945</t>
  </si>
  <si>
    <t>PADE09_050E1945</t>
  </si>
  <si>
    <t>E1946</t>
  </si>
  <si>
    <t>PADE09_051E1946</t>
  </si>
  <si>
    <t>E1947</t>
  </si>
  <si>
    <t>PADE09_052E1947</t>
  </si>
  <si>
    <t>E1948</t>
  </si>
  <si>
    <t>PADE09_053E1948</t>
  </si>
  <si>
    <t>E1949</t>
  </si>
  <si>
    <t>PADE09_054E1949</t>
  </si>
  <si>
    <t>E1950</t>
  </si>
  <si>
    <t>PADE09_055E1950</t>
  </si>
  <si>
    <t>E1951</t>
  </si>
  <si>
    <t>PADE09_056E1951</t>
  </si>
  <si>
    <t>E1952</t>
  </si>
  <si>
    <t>PADE09_057E1952</t>
  </si>
  <si>
    <t>E1953</t>
  </si>
  <si>
    <t>PADE09_058E1953</t>
  </si>
  <si>
    <t>E1954</t>
  </si>
  <si>
    <t>PADE09_059E1954</t>
  </si>
  <si>
    <t>E1955</t>
  </si>
  <si>
    <t>PADE09_060E1955</t>
  </si>
  <si>
    <t>E1956</t>
  </si>
  <si>
    <t>PADE09_061E1956</t>
  </si>
  <si>
    <t>E1957</t>
  </si>
  <si>
    <t>PADE10_018E1957</t>
  </si>
  <si>
    <t>E1958</t>
  </si>
  <si>
    <t>PADE10_019E1958</t>
  </si>
  <si>
    <t>E1959</t>
  </si>
  <si>
    <t>PADE10_020E1959</t>
  </si>
  <si>
    <t>E1960</t>
  </si>
  <si>
    <t>PADE10_021E1960</t>
  </si>
  <si>
    <t>E1961</t>
  </si>
  <si>
    <t>PADE10_022E1961</t>
  </si>
  <si>
    <t>E1962</t>
  </si>
  <si>
    <t>PADE10_023E1962</t>
  </si>
  <si>
    <t>E1963</t>
  </si>
  <si>
    <t>PADE10_024E1963</t>
  </si>
  <si>
    <t>E1964</t>
  </si>
  <si>
    <t>PADE10_025E1964</t>
  </si>
  <si>
    <t>E1965</t>
  </si>
  <si>
    <t>PADE10_026E1965</t>
  </si>
  <si>
    <t>E1966</t>
  </si>
  <si>
    <t>PADE10_027E1966</t>
  </si>
  <si>
    <t>E1967</t>
  </si>
  <si>
    <t>PADE10_028E1967</t>
  </si>
  <si>
    <t>E1968</t>
  </si>
  <si>
    <t>PADE10_029E1968</t>
  </si>
  <si>
    <t>E1969</t>
  </si>
  <si>
    <t>PADE10_030E1969</t>
  </si>
  <si>
    <t>E1970</t>
  </si>
  <si>
    <t>PADE10_031E1970</t>
  </si>
  <si>
    <t>E1971</t>
  </si>
  <si>
    <t>PADE10_032E1971</t>
  </si>
  <si>
    <t>E1972</t>
  </si>
  <si>
    <t>PADE10_033E1972</t>
  </si>
  <si>
    <t>E1973</t>
  </si>
  <si>
    <t>PADE10_034E1973</t>
  </si>
  <si>
    <t>E1974</t>
  </si>
  <si>
    <t>PADE10_035E1974</t>
  </si>
  <si>
    <t>E1975</t>
  </si>
  <si>
    <t>PADE10_036E1975</t>
  </si>
  <si>
    <t>E1976</t>
  </si>
  <si>
    <t>PADE08_056E1976</t>
  </si>
  <si>
    <t>E1977</t>
  </si>
  <si>
    <t>PADE08_057E1977</t>
  </si>
  <si>
    <t>E1978</t>
  </si>
  <si>
    <t>PADE08_058E1978</t>
  </si>
  <si>
    <t>E1979</t>
  </si>
  <si>
    <t>PADE08_059E1979</t>
  </si>
  <si>
    <t>E1980</t>
  </si>
  <si>
    <t>PADE08_060E1980</t>
  </si>
  <si>
    <t>E1981</t>
  </si>
  <si>
    <t>PADE08_061E1981</t>
  </si>
  <si>
    <t>E1982</t>
  </si>
  <si>
    <t>PADE08_062E1982</t>
  </si>
  <si>
    <t>E1983</t>
  </si>
  <si>
    <t>PADE08_063E1983</t>
  </si>
  <si>
    <t>E1984</t>
  </si>
  <si>
    <t>PADE08_064E1984</t>
  </si>
  <si>
    <t>E1985</t>
  </si>
  <si>
    <t>PADE08_065E1985</t>
  </si>
  <si>
    <t>E1986</t>
  </si>
  <si>
    <t>PADE08_066E1986</t>
  </si>
  <si>
    <t>E1987</t>
  </si>
  <si>
    <t>PADE08_067E1987</t>
  </si>
  <si>
    <t>E1988</t>
  </si>
  <si>
    <t>PADE09_062E1988</t>
  </si>
  <si>
    <t>E1989</t>
  </si>
  <si>
    <t>PADE09_063E1989</t>
  </si>
  <si>
    <t>E1990</t>
  </si>
  <si>
    <t>PADE09_064E1990</t>
  </si>
  <si>
    <t>E1991</t>
  </si>
  <si>
    <t>PADE09_065E1991</t>
  </si>
  <si>
    <t>E1992</t>
  </si>
  <si>
    <t>PADE09_066E1992</t>
  </si>
  <si>
    <t>E1993</t>
  </si>
  <si>
    <t>PADE09_067E1993</t>
  </si>
  <si>
    <t>E1994</t>
  </si>
  <si>
    <t>PADE09_068E1994</t>
  </si>
  <si>
    <t>E1995</t>
  </si>
  <si>
    <t>PADE09_069E1995</t>
  </si>
  <si>
    <t>E1996</t>
  </si>
  <si>
    <t>PADE09_070E1996</t>
  </si>
  <si>
    <t>E1997</t>
  </si>
  <si>
    <t>PADE09_071E1997</t>
  </si>
  <si>
    <t>E1998</t>
  </si>
  <si>
    <t>PADE09_072E1998</t>
  </si>
  <si>
    <t>E1999</t>
  </si>
  <si>
    <t>PADE09_073E1999</t>
  </si>
  <si>
    <t>E2000</t>
  </si>
  <si>
    <t>PADE10_046E2000</t>
  </si>
  <si>
    <t>E2001</t>
  </si>
  <si>
    <t>PADE10_047E2001</t>
  </si>
  <si>
    <t>E2002</t>
  </si>
  <si>
    <t>PADE10_048E2002</t>
  </si>
  <si>
    <t>E2003</t>
  </si>
  <si>
    <t>PADE10_049E2003</t>
  </si>
  <si>
    <t>E2004</t>
  </si>
  <si>
    <t>PADE10_050E2004</t>
  </si>
  <si>
    <t>E2005</t>
  </si>
  <si>
    <t>PADE10_051E2005</t>
  </si>
  <si>
    <t>E2006</t>
  </si>
  <si>
    <t>PADE10_052E2006</t>
  </si>
  <si>
    <t>E2007</t>
  </si>
  <si>
    <t>PADE10_053E2007</t>
  </si>
  <si>
    <t>E2008</t>
  </si>
  <si>
    <t>PADE10_054E2008</t>
  </si>
  <si>
    <t>E2009</t>
  </si>
  <si>
    <t>PADE10_055E2009</t>
  </si>
  <si>
    <t>E2010</t>
  </si>
  <si>
    <t>PADE10_056E2010</t>
  </si>
  <si>
    <t>E2011</t>
  </si>
  <si>
    <t>PADE11_015E2011</t>
  </si>
  <si>
    <t>E2012</t>
  </si>
  <si>
    <t>PADE11_016E2012</t>
  </si>
  <si>
    <t>E2013</t>
  </si>
  <si>
    <t>PADE11_017E2013</t>
  </si>
  <si>
    <t>E2014</t>
  </si>
  <si>
    <t>PADE11_018E2014</t>
  </si>
  <si>
    <t>E2015</t>
  </si>
  <si>
    <t>PADE11_019E2015</t>
  </si>
  <si>
    <t>E2016</t>
  </si>
  <si>
    <t>PADE11_020E2016</t>
  </si>
  <si>
    <t>E2017</t>
  </si>
  <si>
    <t>PADE12_016E2017</t>
  </si>
  <si>
    <t>E2018</t>
  </si>
  <si>
    <t>PADE12_017E2018</t>
  </si>
  <si>
    <t>E2019</t>
  </si>
  <si>
    <t>PADE12_018E2019</t>
  </si>
  <si>
    <t>E2020</t>
  </si>
  <si>
    <t>PADE12_019E2020</t>
  </si>
  <si>
    <t>E2021</t>
  </si>
  <si>
    <t>PADE12_020E2021</t>
  </si>
  <si>
    <t>E2022</t>
  </si>
  <si>
    <t>PADE12_021E2022</t>
  </si>
  <si>
    <t>E2023</t>
  </si>
  <si>
    <t>PADE12_022E2023</t>
  </si>
  <si>
    <t>E2024</t>
  </si>
  <si>
    <t>PADE12_023E2024</t>
  </si>
  <si>
    <t>E2025</t>
  </si>
  <si>
    <t>PADE12_024E2025</t>
  </si>
  <si>
    <t>E2026</t>
  </si>
  <si>
    <t>PADE12_025E2026</t>
  </si>
  <si>
    <t>E2027</t>
  </si>
  <si>
    <t>1.265ng/µL in 200nµL = pre-cleaning, cleaned down to 30ul on 10/30</t>
  </si>
  <si>
    <t>PADE06_001E2027</t>
  </si>
  <si>
    <t>E2028</t>
  </si>
  <si>
    <t>0.664ng/µL in 200nµL = pre-cleaning, cleaned down to 30ul on 10/30</t>
  </si>
  <si>
    <t>PADE06_002E2028</t>
  </si>
  <si>
    <t>E2029</t>
  </si>
  <si>
    <t>0.887ng/µL in 200nµL = pre-cleaning, cleaned down to 30ul on 10/30</t>
  </si>
  <si>
    <t>PADE06_003E2029</t>
  </si>
  <si>
    <t>E2030</t>
  </si>
  <si>
    <t>0.618ng/µL in 200nµL = pre-cleaning, cleaned down to 30ul on 10/30</t>
  </si>
  <si>
    <t>PADE06_004E2030</t>
  </si>
  <si>
    <t>E2031</t>
  </si>
  <si>
    <t>0.873ng/µL in 200nµL = pre-cleaning, cleaned down to 30ul on 10/30</t>
  </si>
  <si>
    <t>PADE06_005E2031</t>
  </si>
  <si>
    <t>E2032</t>
  </si>
  <si>
    <t>0.712ng/µL in 200nµL = pre-cleaning, cleaned down to 30ul on 10/30</t>
  </si>
  <si>
    <t>PADE06_006E2032</t>
  </si>
  <si>
    <t>E2033</t>
  </si>
  <si>
    <t>0.486ng/µL in 200nµL = pre-cleaning, cleaned down to 30ul on 10/30</t>
  </si>
  <si>
    <t>PADE06_007E2033</t>
  </si>
  <si>
    <t>E2034</t>
  </si>
  <si>
    <t>0.465ng/µL in 200nµL = pre-cleaning, cleaned down to 30ul on 10/30</t>
  </si>
  <si>
    <t>PADE06_008E2034</t>
  </si>
  <si>
    <t>E2035</t>
  </si>
  <si>
    <t>1.621ng/µL in 200nµL = pre-cleaning, cleaned down to 30ul on 10/30</t>
  </si>
  <si>
    <t>PADE06_009E2035</t>
  </si>
  <si>
    <t>E2036</t>
  </si>
  <si>
    <t>0.877ng/µL in 200nµL = pre-cleaning, cleaned down to 30ul on 10/30</t>
  </si>
  <si>
    <t>PADE06_010E2036</t>
  </si>
  <si>
    <t>E2037</t>
  </si>
  <si>
    <t>0.595ng/µL in 200nµL = pre-cleaning, cleaned down to 30ul on 10/30</t>
  </si>
  <si>
    <t>PADE06_011E2037</t>
  </si>
  <si>
    <t>E2038</t>
  </si>
  <si>
    <t>1.385ng/µL in 200nµL = pre-cleaning, cleaned down to 30ul on 10/30</t>
  </si>
  <si>
    <t>PADE06_012E2038</t>
  </si>
  <si>
    <t>E2039</t>
  </si>
  <si>
    <t>1.292ng/µL in 200nµL = pre-cleaning, cleaned down to 30ul on 10/30</t>
  </si>
  <si>
    <t>PADE06_013E2039</t>
  </si>
  <si>
    <t>E2040</t>
  </si>
  <si>
    <t>0.544ng/µL in 200nµL = pre-cleaning, cleaned down to 30ul on 10/30</t>
  </si>
  <si>
    <t>PADE06_014E2040</t>
  </si>
  <si>
    <t>E2041</t>
  </si>
  <si>
    <t>0.948ng/µL in 200nµL = pre-cleaning, cleaned down to 30ul on 10/30</t>
  </si>
  <si>
    <t>PADE06_015E2041</t>
  </si>
  <si>
    <t>E2042</t>
  </si>
  <si>
    <t>0.521ng/µL in 200nµL = pre-cleaning, cleaned down to 30ul on 10/30</t>
  </si>
  <si>
    <t>PADE06_016E2042</t>
  </si>
  <si>
    <t>E2043</t>
  </si>
  <si>
    <t>1.263ng/µL in 200nµL = pre-cleaning, cleaned down to 30ul on 10/30</t>
  </si>
  <si>
    <t>PADE06_017E2043</t>
  </si>
  <si>
    <t>E2044</t>
  </si>
  <si>
    <t>PADE89_002E2044</t>
  </si>
  <si>
    <t>E2045</t>
  </si>
  <si>
    <t>PADE89_003E2045</t>
  </si>
  <si>
    <t>E2046</t>
  </si>
  <si>
    <t>PADE89_004E2046</t>
  </si>
  <si>
    <t>E2047</t>
  </si>
  <si>
    <t>PADE89_005E2047</t>
  </si>
  <si>
    <t>E2048</t>
  </si>
  <si>
    <t>PADE89_006E2048</t>
  </si>
  <si>
    <t>E2049</t>
  </si>
  <si>
    <t>PADE89_007E2049</t>
  </si>
  <si>
    <t>E2050</t>
  </si>
  <si>
    <t>XXXX_</t>
  </si>
  <si>
    <t>XXXX_E2050</t>
  </si>
  <si>
    <t>E2051</t>
  </si>
  <si>
    <t>PADE89_008E2051</t>
  </si>
  <si>
    <t>E2052</t>
  </si>
  <si>
    <t>PADE89_009E2052</t>
  </si>
  <si>
    <t>E2053</t>
  </si>
  <si>
    <t>PADE89_010E2053</t>
  </si>
  <si>
    <t>E2054</t>
  </si>
  <si>
    <t>PADE89_011E2054</t>
  </si>
  <si>
    <t>E2055</t>
  </si>
  <si>
    <t>PADE89_012E2055</t>
  </si>
  <si>
    <t>E2056</t>
  </si>
  <si>
    <t>PADE89_013E2056</t>
  </si>
  <si>
    <t>E2057</t>
  </si>
  <si>
    <t>PADE89_014E2057</t>
  </si>
  <si>
    <t>E2058</t>
  </si>
  <si>
    <t>PADE89_015E2058</t>
  </si>
  <si>
    <t>E2059</t>
  </si>
  <si>
    <t>PADE89_016E2059</t>
  </si>
  <si>
    <t>E2060</t>
  </si>
  <si>
    <t>PADE89_017E2060</t>
  </si>
  <si>
    <t>E2061</t>
  </si>
  <si>
    <t>PADE89_018E2061</t>
  </si>
  <si>
    <t>E2062</t>
  </si>
  <si>
    <t>PADE89_019E2062</t>
  </si>
  <si>
    <t>E2063</t>
  </si>
  <si>
    <t>PADE89_020E2063</t>
  </si>
  <si>
    <t>E2064</t>
  </si>
  <si>
    <t>faint band, 0.550 ng/µL in 200nµL = pre-cleaning, cleaned down to 30ul on 11/29</t>
  </si>
  <si>
    <t>PADE90_031E2064</t>
  </si>
  <si>
    <t>E2065</t>
  </si>
  <si>
    <t>PADE90_032E2065</t>
  </si>
  <si>
    <t>E2066</t>
  </si>
  <si>
    <t>faint band, -0.619 ng/µL in 200nµL = pre-cleaning, cleaned down to 30ul on 11/29</t>
  </si>
  <si>
    <t>PADE90_033E2066</t>
  </si>
  <si>
    <t>E2067</t>
  </si>
  <si>
    <t>PADE91_015E2067</t>
  </si>
  <si>
    <t>E2068</t>
  </si>
  <si>
    <t>PADE91_016E2068</t>
  </si>
  <si>
    <t>E2069</t>
  </si>
  <si>
    <t>PADE91_017E2069</t>
  </si>
  <si>
    <t>E2070</t>
  </si>
  <si>
    <t>XXXX_E2070</t>
  </si>
  <si>
    <t>E2071</t>
  </si>
  <si>
    <t>PADE91_018E2071</t>
  </si>
  <si>
    <t>E2072</t>
  </si>
  <si>
    <t>PADE91_019E2072</t>
  </si>
  <si>
    <t>E2073</t>
  </si>
  <si>
    <t>PADE91_020E2073</t>
  </si>
  <si>
    <t>E2074</t>
  </si>
  <si>
    <t>PADE91_021E2074</t>
  </si>
  <si>
    <t>E2075</t>
  </si>
  <si>
    <t>PADE91_022E2075</t>
  </si>
  <si>
    <t>E2076</t>
  </si>
  <si>
    <t>PADE91_023E2076</t>
  </si>
  <si>
    <t>E2077</t>
  </si>
  <si>
    <t>PADE92_006E2077</t>
  </si>
  <si>
    <t>E2078</t>
  </si>
  <si>
    <t>PADE92_007E2078</t>
  </si>
  <si>
    <t>E2079</t>
  </si>
  <si>
    <t>PADE92_008E2079</t>
  </si>
  <si>
    <t>E2080</t>
  </si>
  <si>
    <t>PADE92_009E2080</t>
  </si>
  <si>
    <t>E2081</t>
  </si>
  <si>
    <t>PADE92_010E2081</t>
  </si>
  <si>
    <t>E2082</t>
  </si>
  <si>
    <t>PADE92_011E2082</t>
  </si>
  <si>
    <t>E2083</t>
  </si>
  <si>
    <t>PADE92_012E2083</t>
  </si>
  <si>
    <t>E2084</t>
  </si>
  <si>
    <t>PADE92_013E2084</t>
  </si>
  <si>
    <t>E2085</t>
  </si>
  <si>
    <t>PADE92_014E2085</t>
  </si>
  <si>
    <t>E2086</t>
  </si>
  <si>
    <t>PADE92_015E2086</t>
  </si>
  <si>
    <t>E2087</t>
  </si>
  <si>
    <t>PADE92_016E2087</t>
  </si>
  <si>
    <t>E2088</t>
  </si>
  <si>
    <t>PADE92_017E2088</t>
  </si>
  <si>
    <t>E2089</t>
  </si>
  <si>
    <t>PADE92_018E2089</t>
  </si>
  <si>
    <t>E2090</t>
  </si>
  <si>
    <t>PADE92_019E2090</t>
  </si>
  <si>
    <t>E2091</t>
  </si>
  <si>
    <t>PADE92_020E2091</t>
  </si>
  <si>
    <t>E2092</t>
  </si>
  <si>
    <t>PADE92_021E2092</t>
  </si>
  <si>
    <t>E2093</t>
  </si>
  <si>
    <t>PADE92_022E2093</t>
  </si>
  <si>
    <t>E2094</t>
  </si>
  <si>
    <t>PADE92_023E2094</t>
  </si>
  <si>
    <t>E2095</t>
  </si>
  <si>
    <t>PADE92_024E2095</t>
  </si>
  <si>
    <t>E2096</t>
  </si>
  <si>
    <t>PADE98_010E2096</t>
  </si>
  <si>
    <t>E2097</t>
  </si>
  <si>
    <t>PADE98_011E2097</t>
  </si>
  <si>
    <t>E2098</t>
  </si>
  <si>
    <t>PADE98_012E2098</t>
  </si>
  <si>
    <t>E2099</t>
  </si>
  <si>
    <t>PADE98_013E2099</t>
  </si>
  <si>
    <t>E2100</t>
  </si>
  <si>
    <t>PADE98_014E2100</t>
  </si>
  <si>
    <t>E2101</t>
  </si>
  <si>
    <t>PADE98_015E2101</t>
  </si>
  <si>
    <t>E2102</t>
  </si>
  <si>
    <t>PADE98_016E2102</t>
  </si>
  <si>
    <t>E2103</t>
  </si>
  <si>
    <t>XXXX_E2103</t>
  </si>
  <si>
    <t>E2104</t>
  </si>
  <si>
    <t>PADE98_017E2104</t>
  </si>
  <si>
    <t>E2105</t>
  </si>
  <si>
    <t>PADE98_018E2105</t>
  </si>
  <si>
    <t>E2106</t>
  </si>
  <si>
    <t>PADE98_019E2106</t>
  </si>
  <si>
    <t>E2107</t>
  </si>
  <si>
    <t>PADE98_020E2107</t>
  </si>
  <si>
    <t>E2108</t>
  </si>
  <si>
    <t>PADE98_021E2108</t>
  </si>
  <si>
    <t>E2109</t>
  </si>
  <si>
    <t>bright band, 2.137 ng/µL in 200nµL = pre-cleaning, cleaned down to 30ul on 11/29</t>
  </si>
  <si>
    <t>PADE98_022E2109</t>
  </si>
  <si>
    <t>E2110</t>
  </si>
  <si>
    <t>PADE98_023E2110</t>
  </si>
  <si>
    <t>E2111</t>
  </si>
  <si>
    <t>PADE98_024E2111</t>
  </si>
  <si>
    <t>E2112</t>
  </si>
  <si>
    <t>PADE98_025E2112</t>
  </si>
  <si>
    <t>E2113</t>
  </si>
  <si>
    <t>PADE98_026E2113</t>
  </si>
  <si>
    <t>E2114</t>
  </si>
  <si>
    <t>PADE98_027E2114</t>
  </si>
  <si>
    <t>E2115</t>
  </si>
  <si>
    <t>faint smear, -0.812 ng/µL in 200nµL = pre-cleaning, cleaned down to 30ul on 11/29</t>
  </si>
  <si>
    <t>PADE98_028E2115</t>
  </si>
  <si>
    <t>E2116</t>
  </si>
  <si>
    <t>PADE99_008E2116</t>
  </si>
  <si>
    <t>E2117</t>
  </si>
  <si>
    <t>PADE99_009E2117</t>
  </si>
  <si>
    <t>E2118</t>
  </si>
  <si>
    <t>PADE00_009E2118</t>
  </si>
  <si>
    <t>E2119</t>
  </si>
  <si>
    <t>PADE00_010E2119</t>
  </si>
  <si>
    <t>E2120</t>
  </si>
  <si>
    <t>PADE00_011E2120</t>
  </si>
  <si>
    <t>E2121</t>
  </si>
  <si>
    <t>PADE00_012E2121</t>
  </si>
  <si>
    <t>E2122</t>
  </si>
  <si>
    <t>PADE00_013E2122</t>
  </si>
  <si>
    <t>E2123</t>
  </si>
  <si>
    <t>PADE00_014E2123</t>
  </si>
  <si>
    <t>E2124</t>
  </si>
  <si>
    <t>PADE00_015E2124</t>
  </si>
  <si>
    <t>E2125</t>
  </si>
  <si>
    <t>PADE00_016E2125</t>
  </si>
  <si>
    <t>E2126</t>
  </si>
  <si>
    <t>PADE01_018E2126</t>
  </si>
  <si>
    <t>E2127</t>
  </si>
  <si>
    <t>faint band, 0.092 ng/µL in 200nµL = pre-cleaning, cleaned down to 30ul on 11/29</t>
  </si>
  <si>
    <t>PADE01_019E2127</t>
  </si>
  <si>
    <t>E2128</t>
  </si>
  <si>
    <t>faint band, 3.54 ng/µL in 200nµL = pre-cleaning, cleaned down to 30ul on 11/29</t>
  </si>
  <si>
    <t>PADE01_020E2128</t>
  </si>
  <si>
    <t>E2129</t>
  </si>
  <si>
    <t>PADE01_021E2129</t>
  </si>
  <si>
    <t>E2130</t>
  </si>
  <si>
    <t>PADE01_022E2130</t>
  </si>
  <si>
    <t>E2131</t>
  </si>
  <si>
    <t>XXXX_E2131</t>
  </si>
  <si>
    <t>E2132</t>
  </si>
  <si>
    <t>PADE01_023E2132</t>
  </si>
  <si>
    <t>E2133</t>
  </si>
  <si>
    <t>PADE01_024E2133</t>
  </si>
  <si>
    <t>E2134</t>
  </si>
  <si>
    <t>PADE01_025E2134</t>
  </si>
  <si>
    <t>E2135</t>
  </si>
  <si>
    <t>PADE01_026E2135</t>
  </si>
  <si>
    <t>E2136</t>
  </si>
  <si>
    <t>PADE01_027E2136</t>
  </si>
  <si>
    <t>E2137</t>
  </si>
  <si>
    <t>PADE01_028E2137</t>
  </si>
  <si>
    <t>E2138</t>
  </si>
  <si>
    <t>PADE01_029E2138</t>
  </si>
  <si>
    <t>E2139</t>
  </si>
  <si>
    <t>PADE01_030E2139</t>
  </si>
  <si>
    <t>E2140</t>
  </si>
  <si>
    <t>PADE98_001E2140</t>
  </si>
  <si>
    <t>E2141</t>
  </si>
  <si>
    <t>PADE98_002E2141</t>
  </si>
  <si>
    <t>E2142</t>
  </si>
  <si>
    <t>PADE98_003E2142</t>
  </si>
  <si>
    <t>E2143</t>
  </si>
  <si>
    <t>PADE98_004E2143</t>
  </si>
  <si>
    <t>E2144</t>
  </si>
  <si>
    <t>PADE98_005E2144</t>
  </si>
  <si>
    <t>E2145</t>
  </si>
  <si>
    <t>PADE98_006E2145</t>
  </si>
  <si>
    <t>E2146</t>
  </si>
  <si>
    <t>PADE98_007E2146</t>
  </si>
  <si>
    <t>E2147</t>
  </si>
  <si>
    <t>PADE98_008E2147</t>
  </si>
  <si>
    <t>E2148</t>
  </si>
  <si>
    <t>PADE98_009E2148</t>
  </si>
  <si>
    <t>E2149</t>
  </si>
  <si>
    <t>PADE99_001E2149</t>
  </si>
  <si>
    <t>E2150</t>
  </si>
  <si>
    <t>PADE99_002E2150</t>
  </si>
  <si>
    <t>E2151</t>
  </si>
  <si>
    <t>PADE99_003E2151</t>
  </si>
  <si>
    <t>E2152</t>
  </si>
  <si>
    <t>PADE99_004E2152</t>
  </si>
  <si>
    <t>E2153</t>
  </si>
  <si>
    <t>PADE99_005E2153</t>
  </si>
  <si>
    <t>E2154</t>
  </si>
  <si>
    <t>PADE99_006E2154</t>
  </si>
  <si>
    <t>E2155</t>
  </si>
  <si>
    <t>PADE99_007E2155</t>
  </si>
  <si>
    <t>E2156</t>
  </si>
  <si>
    <t>PADE00_001E2156</t>
  </si>
  <si>
    <t>E2157</t>
  </si>
  <si>
    <t>PADE00_002E2157</t>
  </si>
  <si>
    <t>E2158</t>
  </si>
  <si>
    <t>PADE00_003E2158</t>
  </si>
  <si>
    <t>E2159</t>
  </si>
  <si>
    <t>PADE00_004E2159</t>
  </si>
  <si>
    <t>E2160</t>
  </si>
  <si>
    <t>PADE00_005E2160</t>
  </si>
  <si>
    <t>E2161</t>
  </si>
  <si>
    <t>PADE00_006E2161</t>
  </si>
  <si>
    <t>E2162</t>
  </si>
  <si>
    <t>PADE00_007E2162</t>
  </si>
  <si>
    <t>E2163</t>
  </si>
  <si>
    <t>XXXX_E2163</t>
  </si>
  <si>
    <t>E2164</t>
  </si>
  <si>
    <t>PADE00_008E2164</t>
  </si>
  <si>
    <t>E2165</t>
  </si>
  <si>
    <t>PADE01_001E2165</t>
  </si>
  <si>
    <t>E2166</t>
  </si>
  <si>
    <t>PADE01_002E2166</t>
  </si>
  <si>
    <t>E2167</t>
  </si>
  <si>
    <t>PADE01_003E2167</t>
  </si>
  <si>
    <t>E2168</t>
  </si>
  <si>
    <t>PADE01_004E2168</t>
  </si>
  <si>
    <t>E2169</t>
  </si>
  <si>
    <t>PADE01_005E2169</t>
  </si>
  <si>
    <t>E2170</t>
  </si>
  <si>
    <t>PADE01_006E2170</t>
  </si>
  <si>
    <t>E2171</t>
  </si>
  <si>
    <t>PADE01_007E2171</t>
  </si>
  <si>
    <t>E2172</t>
  </si>
  <si>
    <t>PADE01_008E2172</t>
  </si>
  <si>
    <t>E2173</t>
  </si>
  <si>
    <t>PADE01_009E2173</t>
  </si>
  <si>
    <t>E2174</t>
  </si>
  <si>
    <t>PADE01_010E2174</t>
  </si>
  <si>
    <t>E2175</t>
  </si>
  <si>
    <t>PADE01_011E2175</t>
  </si>
  <si>
    <t>E2176</t>
  </si>
  <si>
    <t>PADE01_012E2176</t>
  </si>
  <si>
    <t>E2177</t>
  </si>
  <si>
    <t>PADE01_013E2177</t>
  </si>
  <si>
    <t>E2178</t>
  </si>
  <si>
    <t>PADE01_014E2178</t>
  </si>
  <si>
    <t>E2179</t>
  </si>
  <si>
    <t>PADE01_015E2179</t>
  </si>
  <si>
    <t>E2180</t>
  </si>
  <si>
    <t>PADE01_016E2180</t>
  </si>
  <si>
    <t>E2181</t>
  </si>
  <si>
    <t>PADE01_017E2181</t>
  </si>
  <si>
    <t>E2182</t>
  </si>
  <si>
    <t>PADE02_001E2182</t>
  </si>
  <si>
    <t>E2183</t>
  </si>
  <si>
    <t>PADE02_002E2183</t>
  </si>
  <si>
    <t>E2184</t>
  </si>
  <si>
    <t>PADE02_003E2184</t>
  </si>
  <si>
    <t>E2185</t>
  </si>
  <si>
    <t>PADE02_004E2185</t>
  </si>
  <si>
    <t>E2186</t>
  </si>
  <si>
    <t>XXXX_E2186</t>
  </si>
  <si>
    <t>E2187</t>
  </si>
  <si>
    <t>PADE02_005E2187</t>
  </si>
  <si>
    <t>E2188</t>
  </si>
  <si>
    <t>PADE02_006E2188</t>
  </si>
  <si>
    <t>E2189</t>
  </si>
  <si>
    <t>PADE02_007E2189</t>
  </si>
  <si>
    <t>E2190</t>
  </si>
  <si>
    <t>PADE02_008E2190</t>
  </si>
  <si>
    <t>E2191</t>
  </si>
  <si>
    <t>PADE02_009E2191</t>
  </si>
  <si>
    <t>E2192</t>
  </si>
  <si>
    <t>PADE89_001E2192</t>
  </si>
  <si>
    <t>E2193</t>
  </si>
  <si>
    <t>PADE90_011E2193</t>
  </si>
  <si>
    <t>E2194</t>
  </si>
  <si>
    <t>PADE90_012E2194</t>
  </si>
  <si>
    <t>E2195</t>
  </si>
  <si>
    <t>very faint band, 0.00 ng/µL in 200nµL = pre-cleaning, cleaned down to 30ul on 11/29</t>
  </si>
  <si>
    <t>PADE90_013E2195</t>
  </si>
  <si>
    <t>E2196</t>
  </si>
  <si>
    <t>PADE90_014E2196</t>
  </si>
  <si>
    <t>E2197</t>
  </si>
  <si>
    <t>PADE90_015E2197</t>
  </si>
  <si>
    <t>E2198</t>
  </si>
  <si>
    <t>PADE90_016E2198</t>
  </si>
  <si>
    <t>E2199</t>
  </si>
  <si>
    <t>PADE90_017E2199</t>
  </si>
  <si>
    <t>E2200</t>
  </si>
  <si>
    <t>PADE90_018E2200</t>
  </si>
  <si>
    <t>E2201</t>
  </si>
  <si>
    <t>PADE90_019E2201</t>
  </si>
  <si>
    <t>E2202</t>
  </si>
  <si>
    <t>faint band, 0.61 ng/µL in 200nµL = pre-cleaning, cleaned down to 30ul on 11/29</t>
  </si>
  <si>
    <t>PADE91_001E2202</t>
  </si>
  <si>
    <t>E2203</t>
  </si>
  <si>
    <t>faint band, -0.02 ng/µL in 200nµL = pre-cleaning, cleaned down to 30ul on 11/29</t>
  </si>
  <si>
    <t>PADE91_002E2203</t>
  </si>
  <si>
    <t>E2204</t>
  </si>
  <si>
    <t>PADE91_003E2204</t>
  </si>
  <si>
    <t>E2205</t>
  </si>
  <si>
    <t>PADE91_004E2205</t>
  </si>
  <si>
    <t>E2206</t>
  </si>
  <si>
    <t>PADE91_005E2206</t>
  </si>
  <si>
    <t>E2207</t>
  </si>
  <si>
    <t>faint smear, -0.71 ng/µL in 200nµL = pre-cleaning, cleaned down to 30ul on 11/29</t>
  </si>
  <si>
    <t>PADE91_006E2207</t>
  </si>
  <si>
    <t>E2208</t>
  </si>
  <si>
    <t>PADE91_007E2208</t>
  </si>
  <si>
    <t>E2209</t>
  </si>
  <si>
    <t>PADE91_008E2209</t>
  </si>
  <si>
    <t>E2210</t>
  </si>
  <si>
    <t>PADE91_009E2210</t>
  </si>
  <si>
    <t>E2211</t>
  </si>
  <si>
    <t>PADE91_010E2211</t>
  </si>
  <si>
    <t>E2212</t>
  </si>
  <si>
    <t>PADE92_001E2212</t>
  </si>
  <si>
    <t>E2213</t>
  </si>
  <si>
    <t>PADE92_002E2213</t>
  </si>
  <si>
    <t>E2214</t>
  </si>
  <si>
    <t>PADE92_003E2214</t>
  </si>
  <si>
    <t>E2215</t>
  </si>
  <si>
    <t>PADE92_004E2215</t>
  </si>
  <si>
    <t>E2216</t>
  </si>
  <si>
    <t>PADE93_001E2216</t>
  </si>
  <si>
    <t>E2217</t>
  </si>
  <si>
    <t>PADE93_002E2217</t>
  </si>
  <si>
    <t>E2218</t>
  </si>
  <si>
    <t>PADE93_003E2218</t>
  </si>
  <si>
    <t>E2219</t>
  </si>
  <si>
    <t>PADE93_004E2219</t>
  </si>
  <si>
    <t>E2220</t>
  </si>
  <si>
    <t>PADE93_005E2220</t>
  </si>
  <si>
    <t>E2221</t>
  </si>
  <si>
    <t>PADE93_006E2221</t>
  </si>
  <si>
    <t>E2222</t>
  </si>
  <si>
    <t>PADE90_020E2222</t>
  </si>
  <si>
    <t>E2223</t>
  </si>
  <si>
    <t>PADE90_021E2223</t>
  </si>
  <si>
    <t>E2224</t>
  </si>
  <si>
    <t>XXXX_E2224</t>
  </si>
  <si>
    <t>E2225</t>
  </si>
  <si>
    <t>faint band, -1.95 ng/µL in 200nµL = pre-cleaning, cleaned down to 30ul on 11/29</t>
  </si>
  <si>
    <t>PADE91_011E2225</t>
  </si>
  <si>
    <t>E2226</t>
  </si>
  <si>
    <t>faint band, -1.35 ng/µL in 200nµL = pre-cleaning, cleaned down to 30ul on 11/29</t>
  </si>
  <si>
    <t>PADE91_012E2226</t>
  </si>
  <si>
    <t>E2227</t>
  </si>
  <si>
    <t>faint band, -2.27 ng/µL in 200nµL = pre-cleaning, cleaned down to 30ul on 11/29</t>
  </si>
  <si>
    <t>PADE90_022E2227</t>
  </si>
  <si>
    <t>E2228</t>
  </si>
  <si>
    <t>PADE90_023E2228</t>
  </si>
  <si>
    <t>E2229</t>
  </si>
  <si>
    <t>PADE90_024E2229</t>
  </si>
  <si>
    <t>E2230</t>
  </si>
  <si>
    <t>faint band, 2.08 ng/µL in 200nµL = pre-cleaning, cleaned down to 30ul on 11/29</t>
  </si>
  <si>
    <t>PADE90_025E2230</t>
  </si>
  <si>
    <t>E2231</t>
  </si>
  <si>
    <t>XXXX_E2231</t>
  </si>
  <si>
    <t>E2232</t>
  </si>
  <si>
    <t>faint band, 2.11 ng/µL in 200nµL = pre-cleaning, cleaned down to 30ul on 11/29</t>
  </si>
  <si>
    <t>PADE90_026E2232</t>
  </si>
  <si>
    <t>E2233</t>
  </si>
  <si>
    <t>PADE90_027E2233</t>
  </si>
  <si>
    <t>E2234</t>
  </si>
  <si>
    <t>PADE90_028E2234</t>
  </si>
  <si>
    <t>E2235</t>
  </si>
  <si>
    <t>PADE90_029E2235</t>
  </si>
  <si>
    <t>E2236</t>
  </si>
  <si>
    <t>PADE90_030E2236</t>
  </si>
  <si>
    <t>E2237</t>
  </si>
  <si>
    <t>PADE91_013E2237</t>
  </si>
  <si>
    <t>E2238</t>
  </si>
  <si>
    <t>PADE91_014E2238</t>
  </si>
  <si>
    <t>E2239</t>
  </si>
  <si>
    <t>PADE92_005E2239</t>
  </si>
  <si>
    <t>E2240</t>
  </si>
  <si>
    <t>faint smear, 1.51 ng/µL in 200nµL = pre-cleaning, cleaned down to 30ul on 11/29</t>
  </si>
  <si>
    <t>PADE90_034E2240</t>
  </si>
  <si>
    <t>E2241</t>
  </si>
  <si>
    <t>PADE90_035E2241</t>
  </si>
  <si>
    <t>E2242</t>
  </si>
  <si>
    <t>faint smear, 0.20 ng/µL in 200nµL = pre-cleaning, cleaned down to 30ul on 11/29</t>
  </si>
  <si>
    <t>PADE90_036E2242</t>
  </si>
  <si>
    <t>E2243</t>
  </si>
  <si>
    <t>faint smear, 3.17 ng/µL in 200nµL = pre-cleaning, cleaned down to 30ul on 11/29</t>
  </si>
  <si>
    <t>PADE90_037E2243</t>
  </si>
  <si>
    <t>E2244</t>
  </si>
  <si>
    <t>PADE91_024E2244</t>
  </si>
  <si>
    <t>E2245</t>
  </si>
  <si>
    <t>PADE00_017E2245</t>
  </si>
  <si>
    <t>E2246</t>
  </si>
  <si>
    <t>PADE01_031E2246</t>
  </si>
  <si>
    <t>E2247</t>
  </si>
  <si>
    <t>PADE02_010E2247</t>
  </si>
  <si>
    <t>E2248</t>
  </si>
  <si>
    <t>PADE02_011E2248</t>
  </si>
  <si>
    <t>E2249</t>
  </si>
  <si>
    <t>faint smear, -1.76 ng/µL in 200nµL = pre-cleaning, cleaned down to 30ul on 11/29</t>
  </si>
  <si>
    <t>PADE02_012E2249</t>
  </si>
  <si>
    <t>E2250</t>
  </si>
  <si>
    <t>faint smear, 2.03 ng/µL in 200nµL = pre-cleaning, cleaned down to 30ul on 11/29</t>
  </si>
  <si>
    <t>PADE02_013E2250</t>
  </si>
  <si>
    <t>E2251</t>
  </si>
  <si>
    <t>faint smear, 2.58 ng/µL in 200nµL = pre-cleaning, cleaned down to 30ul on 11/29</t>
  </si>
  <si>
    <t>PADE02_014E2251</t>
  </si>
  <si>
    <t>E2252</t>
  </si>
  <si>
    <t>PADE02_015E2252</t>
  </si>
  <si>
    <t>E2253</t>
  </si>
  <si>
    <t>faint smear, 3.11 ng/µL in 200nµL = pre-cleaning, cleaned down to 30ul on 11/29</t>
  </si>
  <si>
    <t>PADE02_016E2253</t>
  </si>
  <si>
    <t>E2254</t>
  </si>
  <si>
    <t>faint smear, 3.99 ng/µL in 200nµL = pre-cleaning, cleaned down to 30ul on 11/29</t>
  </si>
  <si>
    <t>PADE02_017E2254</t>
  </si>
  <si>
    <t>E2255</t>
  </si>
  <si>
    <t>PADE02_018E2255</t>
  </si>
  <si>
    <t>E2256</t>
  </si>
  <si>
    <t>PADE02_019E2256</t>
  </si>
  <si>
    <t>E2257</t>
  </si>
  <si>
    <t>XXXX_E2257</t>
  </si>
  <si>
    <t>E2258</t>
  </si>
  <si>
    <t>APCL12_214E2258</t>
  </si>
  <si>
    <t>E2259</t>
  </si>
  <si>
    <t>APCL12_215E2259</t>
  </si>
  <si>
    <t>E2260</t>
  </si>
  <si>
    <t>APCL12_216E2260</t>
  </si>
  <si>
    <t>E2261</t>
  </si>
  <si>
    <t>APCL12_217E2261</t>
  </si>
  <si>
    <t>E2262</t>
  </si>
  <si>
    <t>APCL12_218E2262</t>
  </si>
  <si>
    <t>E2263</t>
  </si>
  <si>
    <t>APCL12_219E2263</t>
  </si>
  <si>
    <t>E2264</t>
  </si>
  <si>
    <t>APCL12_220E2264</t>
  </si>
  <si>
    <t>E2265</t>
  </si>
  <si>
    <t>APCL12_221E2265</t>
  </si>
  <si>
    <t>E2266</t>
  </si>
  <si>
    <t>2015-12-08: quantification verified, failed extraction</t>
  </si>
  <si>
    <t>APCL12_222E2266</t>
  </si>
  <si>
    <t>E2267</t>
  </si>
  <si>
    <t>APCL12_223E2267</t>
  </si>
  <si>
    <t>E2268</t>
  </si>
  <si>
    <t>APCL12_224E2268</t>
  </si>
  <si>
    <t>E2269</t>
  </si>
  <si>
    <t>APCL12_225E2269</t>
  </si>
  <si>
    <t>E2270</t>
  </si>
  <si>
    <t>APCL12_226E2270</t>
  </si>
  <si>
    <t>E2271</t>
  </si>
  <si>
    <t>APCL12_227E2271</t>
  </si>
  <si>
    <t>E2272</t>
  </si>
  <si>
    <t>APCL12_228E2272</t>
  </si>
  <si>
    <t>E2273</t>
  </si>
  <si>
    <t>APCL12_229E2273</t>
  </si>
  <si>
    <t>E2274</t>
  </si>
  <si>
    <t>APCL12_230E2274</t>
  </si>
  <si>
    <t>E2275</t>
  </si>
  <si>
    <t>APCL12_231E2275</t>
  </si>
  <si>
    <t>E2276</t>
  </si>
  <si>
    <t>APCL12_232E2276</t>
  </si>
  <si>
    <t>E2277</t>
  </si>
  <si>
    <t>APCL12_233E2277</t>
  </si>
  <si>
    <t>E2278</t>
  </si>
  <si>
    <t>APCL12_234E2278</t>
  </si>
  <si>
    <t>E2279</t>
  </si>
  <si>
    <t>APCL12_235E2279</t>
  </si>
  <si>
    <t>E2280</t>
  </si>
  <si>
    <t>APCL12_236E2280</t>
  </si>
  <si>
    <t>E2281</t>
  </si>
  <si>
    <t>APCL12_237E2281</t>
  </si>
  <si>
    <t>E2282</t>
  </si>
  <si>
    <t>APCL12_238E2282</t>
  </si>
  <si>
    <t>E2283</t>
  </si>
  <si>
    <t>APCL12_239E2283</t>
  </si>
  <si>
    <t>E2284</t>
  </si>
  <si>
    <t>APCL12_240E2284</t>
  </si>
  <si>
    <t>E2285</t>
  </si>
  <si>
    <t>APCL12_241E2285</t>
  </si>
  <si>
    <t>E2286</t>
  </si>
  <si>
    <t>APCL12_242E2286</t>
  </si>
  <si>
    <t>E2287</t>
  </si>
  <si>
    <t>APCL12_243E2287</t>
  </si>
  <si>
    <t>E2288</t>
  </si>
  <si>
    <t>APCL12_244E2288</t>
  </si>
  <si>
    <t>E2289</t>
  </si>
  <si>
    <t>APCL12_245E2289</t>
  </si>
  <si>
    <t>E2290</t>
  </si>
  <si>
    <t>APCL12_246E2290</t>
  </si>
  <si>
    <t>E2291</t>
  </si>
  <si>
    <t>APCL12_247E2291</t>
  </si>
  <si>
    <t>E2292</t>
  </si>
  <si>
    <t>APCL12_248E2292</t>
  </si>
  <si>
    <t>E2293</t>
  </si>
  <si>
    <t>APCL12_249E2293</t>
  </si>
  <si>
    <t>E2294</t>
  </si>
  <si>
    <t>APCL12_250E2294</t>
  </si>
  <si>
    <t>E2295</t>
  </si>
  <si>
    <t>APCL12_251E2295</t>
  </si>
  <si>
    <t>E2296</t>
  </si>
  <si>
    <t>APCL12_252E2296</t>
  </si>
  <si>
    <t>E2297</t>
  </si>
  <si>
    <t>APCL12_253E2297</t>
  </si>
  <si>
    <t>E2298</t>
  </si>
  <si>
    <t>APCL12_254E2298</t>
  </si>
  <si>
    <t>E2299</t>
  </si>
  <si>
    <t>APCL12_255E2299</t>
  </si>
  <si>
    <t>E2300</t>
  </si>
  <si>
    <t>XXXX_E2300</t>
  </si>
  <si>
    <t>E2301</t>
  </si>
  <si>
    <t>APCL12_256E2301</t>
  </si>
  <si>
    <t>E2302</t>
  </si>
  <si>
    <t>APCL12_257E2302</t>
  </si>
  <si>
    <t>E2303</t>
  </si>
  <si>
    <t>APCL12_258E2303</t>
  </si>
  <si>
    <t>E2304</t>
  </si>
  <si>
    <t>APCL12_259E2304</t>
  </si>
  <si>
    <t>E2305</t>
  </si>
  <si>
    <t>APCL12_260E2305</t>
  </si>
  <si>
    <t>E2306</t>
  </si>
  <si>
    <t xml:space="preserve"> 2015-11-19: faint band</t>
  </si>
  <si>
    <t>APCL12_261E2306</t>
  </si>
  <si>
    <t>E2307</t>
  </si>
  <si>
    <t xml:space="preserve"> 2015-11-19: no band</t>
  </si>
  <si>
    <t>APCL12_262E2307</t>
  </si>
  <si>
    <t>E2308</t>
  </si>
  <si>
    <t xml:space="preserve"> 2015-11-19: band</t>
  </si>
  <si>
    <t>APCL12_263E2308</t>
  </si>
  <si>
    <t>E2309</t>
  </si>
  <si>
    <t>APCL12_264E2309</t>
  </si>
  <si>
    <t>E2310</t>
  </si>
  <si>
    <t>APCL12_265E2310</t>
  </si>
  <si>
    <t>E2311</t>
  </si>
  <si>
    <t>APCL12_266E2311</t>
  </si>
  <si>
    <t>E2312</t>
  </si>
  <si>
    <t>APCL12_267E2312</t>
  </si>
  <si>
    <t>E2313</t>
  </si>
  <si>
    <t>APCL12_268E2313</t>
  </si>
  <si>
    <t>E2314</t>
  </si>
  <si>
    <t>APCL12_269E2314</t>
  </si>
  <si>
    <t>E2315</t>
  </si>
  <si>
    <t>APCL12_270E2315</t>
  </si>
  <si>
    <t>E2316</t>
  </si>
  <si>
    <t>APCL15_356376E2316</t>
  </si>
  <si>
    <t>E2317</t>
  </si>
  <si>
    <t>APCL12_272E2317</t>
  </si>
  <si>
    <t>E2318</t>
  </si>
  <si>
    <t>APCL12_273E2318</t>
  </si>
  <si>
    <t>E2319</t>
  </si>
  <si>
    <t>APCL12_274E2319</t>
  </si>
  <si>
    <t>E2320</t>
  </si>
  <si>
    <t>APCL12_275E2320</t>
  </si>
  <si>
    <t>E2321</t>
  </si>
  <si>
    <t>APCL12_276E2321</t>
  </si>
  <si>
    <t>E2322</t>
  </si>
  <si>
    <t>68.633</t>
  </si>
  <si>
    <t>APCL12_277E2322</t>
  </si>
  <si>
    <t>E2323</t>
  </si>
  <si>
    <t>94.958</t>
  </si>
  <si>
    <t>APCL12_278E2323</t>
  </si>
  <si>
    <t>E2324</t>
  </si>
  <si>
    <t>146.608</t>
  </si>
  <si>
    <t xml:space="preserve"> 2015-11-19: bright band</t>
  </si>
  <si>
    <t>APCL12_279E2324</t>
  </si>
  <si>
    <t>E2325</t>
  </si>
  <si>
    <t>43.789</t>
  </si>
  <si>
    <t>APCL12_280E2325</t>
  </si>
  <si>
    <t>E2326</t>
  </si>
  <si>
    <t>112.875</t>
  </si>
  <si>
    <t>APCL12_281E2326</t>
  </si>
  <si>
    <t>E2327</t>
  </si>
  <si>
    <t>55.969</t>
  </si>
  <si>
    <t>APCL12_282E2327</t>
  </si>
  <si>
    <t>E2328</t>
  </si>
  <si>
    <t>62.309</t>
  </si>
  <si>
    <t>APCL12_283E2328</t>
  </si>
  <si>
    <t>E2329</t>
  </si>
  <si>
    <t>51.942</t>
  </si>
  <si>
    <t>APCL12_284E2329</t>
  </si>
  <si>
    <t>E2330</t>
  </si>
  <si>
    <t>123.988</t>
  </si>
  <si>
    <t>APCL12_285E2330</t>
  </si>
  <si>
    <t>E2331</t>
  </si>
  <si>
    <t>25.259</t>
  </si>
  <si>
    <t>APCL12_286E2331</t>
  </si>
  <si>
    <t>E2332</t>
  </si>
  <si>
    <t>114.719</t>
  </si>
  <si>
    <t>APCL15_400899E2332</t>
  </si>
  <si>
    <t>E2333</t>
  </si>
  <si>
    <t>110.065</t>
  </si>
  <si>
    <t>APCL15_404648E2333</t>
  </si>
  <si>
    <t>E2334</t>
  </si>
  <si>
    <t>40.635</t>
  </si>
  <si>
    <t>APCL15_402854E2334</t>
  </si>
  <si>
    <t>E2335</t>
  </si>
  <si>
    <t>139.014</t>
  </si>
  <si>
    <t>APCL15_405490E2335</t>
  </si>
  <si>
    <t>E2336</t>
  </si>
  <si>
    <t>115.093</t>
  </si>
  <si>
    <t>APCL15_403262E2336</t>
  </si>
  <si>
    <t>E2337</t>
  </si>
  <si>
    <t>114.899</t>
  </si>
  <si>
    <t>APCL15_403710E2337</t>
  </si>
  <si>
    <t>E2338</t>
  </si>
  <si>
    <t>123.261</t>
  </si>
  <si>
    <t>APCL15_403388E2338</t>
  </si>
  <si>
    <t>E2339</t>
  </si>
  <si>
    <t>144.26</t>
  </si>
  <si>
    <t>APCL15_403072E2339</t>
  </si>
  <si>
    <t>E2340</t>
  </si>
  <si>
    <t>96.354</t>
  </si>
  <si>
    <t>APCL15_403075E2340</t>
  </si>
  <si>
    <t>E2341</t>
  </si>
  <si>
    <t>15.557</t>
  </si>
  <si>
    <t>APCL15_134E2341</t>
  </si>
  <si>
    <t>E2342</t>
  </si>
  <si>
    <t>30.553</t>
  </si>
  <si>
    <t>APCL15_133E2342</t>
  </si>
  <si>
    <t>E2343</t>
  </si>
  <si>
    <t>46.952</t>
  </si>
  <si>
    <t>APCL15_132E2343</t>
  </si>
  <si>
    <t>E2344</t>
  </si>
  <si>
    <t>200</t>
  </si>
  <si>
    <t>0.568</t>
  </si>
  <si>
    <t>2015-11-19: no band</t>
  </si>
  <si>
    <t>XXXX_E2344</t>
  </si>
  <si>
    <t>E2345</t>
  </si>
  <si>
    <t>89.986</t>
  </si>
  <si>
    <t>APCL15_405582E2345</t>
  </si>
  <si>
    <t>E2346</t>
  </si>
  <si>
    <t>94.231</t>
  </si>
  <si>
    <t>APCL15_404319E2346</t>
  </si>
  <si>
    <t>E2347</t>
  </si>
  <si>
    <t>106.038</t>
  </si>
  <si>
    <t>APCL15_404635E2347</t>
  </si>
  <si>
    <t>E2348</t>
  </si>
  <si>
    <t>69.403</t>
  </si>
  <si>
    <t>APCL15_403622E2348</t>
  </si>
  <si>
    <t>E2349</t>
  </si>
  <si>
    <t>41.364</t>
  </si>
  <si>
    <t>APCL15_135E2349</t>
  </si>
  <si>
    <t>E2350</t>
  </si>
  <si>
    <t>16.638</t>
  </si>
  <si>
    <t>APCL15_131E2350</t>
  </si>
  <si>
    <t>E2351</t>
  </si>
  <si>
    <t>145.41</t>
  </si>
  <si>
    <t>APCL15_402950E2351</t>
  </si>
  <si>
    <t>E2352</t>
  </si>
  <si>
    <t>29.261</t>
  </si>
  <si>
    <t>APCL15_403603E2352</t>
  </si>
  <si>
    <t>E2353</t>
  </si>
  <si>
    <t>21.413</t>
  </si>
  <si>
    <t>APCL15_403468E2353</t>
  </si>
  <si>
    <t>E2354</t>
  </si>
  <si>
    <t>112.687</t>
  </si>
  <si>
    <t xml:space="preserve"> 2015-11-20: band</t>
  </si>
  <si>
    <t>APCL15_402781E2354</t>
  </si>
  <si>
    <t>E2355</t>
  </si>
  <si>
    <t>91.022</t>
  </si>
  <si>
    <t>APCL15_139E2355</t>
  </si>
  <si>
    <t>E2356</t>
  </si>
  <si>
    <t>116.634</t>
  </si>
  <si>
    <t>APCL15_356267E2356</t>
  </si>
  <si>
    <t>E2357</t>
  </si>
  <si>
    <t>64.485</t>
  </si>
  <si>
    <t>APCL15_403045E2357</t>
  </si>
  <si>
    <t>E2358</t>
  </si>
  <si>
    <t>30.794</t>
  </si>
  <si>
    <t>APCL15_143E2358</t>
  </si>
  <si>
    <t>E2359</t>
  </si>
  <si>
    <t>129.904</t>
  </si>
  <si>
    <t xml:space="preserve"> 2015-11-20: band and smear</t>
  </si>
  <si>
    <t>APCL15_405033E2359</t>
  </si>
  <si>
    <t>E2360</t>
  </si>
  <si>
    <t>134.84</t>
  </si>
  <si>
    <t>APCL15_363882E2360</t>
  </si>
  <si>
    <t>E2361</t>
  </si>
  <si>
    <t>136.477</t>
  </si>
  <si>
    <t>APCL15_370592E2361</t>
  </si>
  <si>
    <t>E2362</t>
  </si>
  <si>
    <t>28.452</t>
  </si>
  <si>
    <t>APCL15_142E2362</t>
  </si>
  <si>
    <t>E2363</t>
  </si>
  <si>
    <t>41.432</t>
  </si>
  <si>
    <t>APCL15_405015E2363</t>
  </si>
  <si>
    <t>E2364</t>
  </si>
  <si>
    <t>121.584</t>
  </si>
  <si>
    <t>APCL15_356404E2364</t>
  </si>
  <si>
    <t>E2365</t>
  </si>
  <si>
    <t>39.652</t>
  </si>
  <si>
    <t>APCL15_144E2365</t>
  </si>
  <si>
    <t>E2366</t>
  </si>
  <si>
    <t>132.073</t>
  </si>
  <si>
    <t>APCL15_370407E2366</t>
  </si>
  <si>
    <t>E2367</t>
  </si>
  <si>
    <t>58.694</t>
  </si>
  <si>
    <t>APCL15_355651E2367</t>
  </si>
  <si>
    <t>E2368</t>
  </si>
  <si>
    <t>116.696</t>
  </si>
  <si>
    <t>APCL15_372549E2368</t>
  </si>
  <si>
    <t>E2369</t>
  </si>
  <si>
    <t>20.703</t>
  </si>
  <si>
    <t xml:space="preserve"> 2015-11-20: no band</t>
  </si>
  <si>
    <t>APCL15_136E2369</t>
  </si>
  <si>
    <t>E2370</t>
  </si>
  <si>
    <t>131.095</t>
  </si>
  <si>
    <t xml:space="preserve"> 2015-11-20: bad gel</t>
  </si>
  <si>
    <t>APCL15_369143E2370</t>
  </si>
  <si>
    <t>E2371</t>
  </si>
  <si>
    <t>148.878</t>
  </si>
  <si>
    <t>APCL15_368572E2371</t>
  </si>
  <si>
    <t>E2372</t>
  </si>
  <si>
    <t>15.966</t>
  </si>
  <si>
    <t>APCL15_137E2372</t>
  </si>
  <si>
    <t>E2373</t>
  </si>
  <si>
    <t>114.538</t>
  </si>
  <si>
    <t>APCL15_403708E2373</t>
  </si>
  <si>
    <t>E2374</t>
  </si>
  <si>
    <t>26.352</t>
  </si>
  <si>
    <t>APCL15_138E2374</t>
  </si>
  <si>
    <t>E2375</t>
  </si>
  <si>
    <t>119.028</t>
  </si>
  <si>
    <t>APCL15_370174E2375</t>
  </si>
  <si>
    <t>E2376</t>
  </si>
  <si>
    <t>36.389</t>
  </si>
  <si>
    <t>APCL15_372250E2376</t>
  </si>
  <si>
    <t>E2377</t>
  </si>
  <si>
    <t>55.393</t>
  </si>
  <si>
    <t>APCL15_405116E2377</t>
  </si>
  <si>
    <t>E2378</t>
  </si>
  <si>
    <t>124.253</t>
  </si>
  <si>
    <t>APCL15_404140E2378</t>
  </si>
  <si>
    <t>E2379</t>
  </si>
  <si>
    <t>30.359</t>
  </si>
  <si>
    <t>APCL15_145E2379</t>
  </si>
  <si>
    <t>E2380</t>
  </si>
  <si>
    <t>116.023</t>
  </si>
  <si>
    <t>APCL15_406841E2380</t>
  </si>
  <si>
    <t>E2381</t>
  </si>
  <si>
    <t>53.201</t>
  </si>
  <si>
    <t>APCL15_405336E2381</t>
  </si>
  <si>
    <t>E2382</t>
  </si>
  <si>
    <t>87.93</t>
  </si>
  <si>
    <t>APCL15_404548E2382</t>
  </si>
  <si>
    <t>E2383</t>
  </si>
  <si>
    <t>173.915</t>
  </si>
  <si>
    <t>APCL15_354382E2383</t>
  </si>
  <si>
    <t>E2384</t>
  </si>
  <si>
    <t>55.899</t>
  </si>
  <si>
    <t>APCL15_354123E2384</t>
  </si>
  <si>
    <t>E2385</t>
  </si>
  <si>
    <t>35.225</t>
  </si>
  <si>
    <t>APCL15_141E2385</t>
  </si>
  <si>
    <t>E2386</t>
  </si>
  <si>
    <t>126.974</t>
  </si>
  <si>
    <t>APCL15_354733E2386</t>
  </si>
  <si>
    <t>E2387</t>
  </si>
  <si>
    <t>40.304</t>
  </si>
  <si>
    <t>APCL15_368898E2387</t>
  </si>
  <si>
    <t>E2388</t>
  </si>
  <si>
    <t>121.762</t>
  </si>
  <si>
    <t>APCL15_354481E2388</t>
  </si>
  <si>
    <t>E2389</t>
  </si>
  <si>
    <t>37.473</t>
  </si>
  <si>
    <t>APCL15_140E2389</t>
  </si>
  <si>
    <t>E2390</t>
  </si>
  <si>
    <t>176.857</t>
  </si>
  <si>
    <t>APCL15_355853E2390</t>
  </si>
  <si>
    <t>E2391</t>
  </si>
  <si>
    <t>25.82</t>
  </si>
  <si>
    <t>APCL15_405042E2391</t>
  </si>
  <si>
    <t>E2392</t>
  </si>
  <si>
    <t>25.33</t>
  </si>
  <si>
    <t xml:space="preserve"> 2015-11-17: very small fin - MRS; 2015-11-20: bad gel</t>
  </si>
  <si>
    <t>APCL15_146E2392</t>
  </si>
  <si>
    <t>E2393</t>
  </si>
  <si>
    <t>152.119</t>
  </si>
  <si>
    <t>APCL15_375244E2393</t>
  </si>
  <si>
    <t>E2394</t>
  </si>
  <si>
    <t>74.341</t>
  </si>
  <si>
    <t>APCL15_372731E2394</t>
  </si>
  <si>
    <t>E2395</t>
  </si>
  <si>
    <t>51.662</t>
  </si>
  <si>
    <t>APCL15_372461E2395</t>
  </si>
  <si>
    <t>E2396</t>
  </si>
  <si>
    <t>16.61</t>
  </si>
  <si>
    <t>APCL15_354604E2396</t>
  </si>
  <si>
    <t>E2397</t>
  </si>
  <si>
    <t>102.415</t>
  </si>
  <si>
    <t>APCL15_404792E2397</t>
  </si>
  <si>
    <t>E2398</t>
  </si>
  <si>
    <t>126.703</t>
  </si>
  <si>
    <t>APCL15_354533E2398</t>
  </si>
  <si>
    <t>E2399</t>
  </si>
  <si>
    <t>40.289</t>
  </si>
  <si>
    <t>APCL15_402307E2399</t>
  </si>
  <si>
    <t>E2400</t>
  </si>
  <si>
    <t>13.185</t>
  </si>
  <si>
    <t xml:space="preserve"> 2015-11-18: extract possibly contaminated with E2408 - MRS; 2015-11-20: bad gel</t>
  </si>
  <si>
    <t>APCL15_401889E2400</t>
  </si>
  <si>
    <t>E2401</t>
  </si>
  <si>
    <t>40.403</t>
  </si>
  <si>
    <t>APCL15_354525E2401</t>
  </si>
  <si>
    <t>E2402</t>
  </si>
  <si>
    <t>174.86</t>
  </si>
  <si>
    <t>APCL15_356398E2402</t>
  </si>
  <si>
    <t>E2403</t>
  </si>
  <si>
    <t>33.526</t>
  </si>
  <si>
    <t>APCL15_355523E2403</t>
  </si>
  <si>
    <t>E2404</t>
  </si>
  <si>
    <t>82.226</t>
  </si>
  <si>
    <t>APCL15_355880E2404</t>
  </si>
  <si>
    <t>E2405</t>
  </si>
  <si>
    <t>58.105</t>
  </si>
  <si>
    <t>APCL15_362989E2405</t>
  </si>
  <si>
    <t>E2406</t>
  </si>
  <si>
    <t>82.998</t>
  </si>
  <si>
    <t>APCL15_371825E2406</t>
  </si>
  <si>
    <t>E2407</t>
  </si>
  <si>
    <t>133.293</t>
  </si>
  <si>
    <t xml:space="preserve"> 2015-11-20: bright band</t>
  </si>
  <si>
    <t>APCL15_362714E2407</t>
  </si>
  <si>
    <t>E2408</t>
  </si>
  <si>
    <t>71.246</t>
  </si>
  <si>
    <t>APCL15_355734E2408</t>
  </si>
  <si>
    <t>E2409</t>
  </si>
  <si>
    <t>48.996</t>
  </si>
  <si>
    <t>APCL15_150E2409</t>
  </si>
  <si>
    <t>E2410</t>
  </si>
  <si>
    <t>76.266</t>
  </si>
  <si>
    <t>APCL15_372649E2410</t>
  </si>
  <si>
    <t>E2411</t>
  </si>
  <si>
    <t>109.167</t>
  </si>
  <si>
    <t>APCL15_355896E2411</t>
  </si>
  <si>
    <t>E2412</t>
  </si>
  <si>
    <t>117.227</t>
  </si>
  <si>
    <t>APCL15_370000E2412</t>
  </si>
  <si>
    <t>E2413</t>
  </si>
  <si>
    <t>127.468</t>
  </si>
  <si>
    <t>APCL15_127E2413</t>
  </si>
  <si>
    <t>E2414</t>
  </si>
  <si>
    <t>12.912</t>
  </si>
  <si>
    <t xml:space="preserve"> 2015-11-17: very small fin - MRS; 2015-11-20: band</t>
  </si>
  <si>
    <t>APCL15_128E2414</t>
  </si>
  <si>
    <t>E2415</t>
  </si>
  <si>
    <t>25.34</t>
  </si>
  <si>
    <t>APCL15_119E2415</t>
  </si>
  <si>
    <t>E2416</t>
  </si>
  <si>
    <t>61.698</t>
  </si>
  <si>
    <t>APCL15_370613E2416</t>
  </si>
  <si>
    <t>E2417</t>
  </si>
  <si>
    <t>92.885</t>
  </si>
  <si>
    <t xml:space="preserve"> 2015-11-20: smear</t>
  </si>
  <si>
    <t>APCL15_371672E2417</t>
  </si>
  <si>
    <t>E2418</t>
  </si>
  <si>
    <t>21.183</t>
  </si>
  <si>
    <t>APCL15_356769E2418</t>
  </si>
  <si>
    <t>E2419</t>
  </si>
  <si>
    <t>28.741</t>
  </si>
  <si>
    <t>APCL15_109E2419</t>
  </si>
  <si>
    <t>E2420</t>
  </si>
  <si>
    <t>8.789</t>
  </si>
  <si>
    <t>APCL15_106E2420</t>
  </si>
  <si>
    <t>E2421</t>
  </si>
  <si>
    <t>20.181</t>
  </si>
  <si>
    <t>APCL15_370342E2421</t>
  </si>
  <si>
    <t>E2422</t>
  </si>
  <si>
    <t>39.484</t>
  </si>
  <si>
    <t>APCL15_372405E2422</t>
  </si>
  <si>
    <t>E2423</t>
  </si>
  <si>
    <t>127.536</t>
  </si>
  <si>
    <t>APCL15_406498E2423</t>
  </si>
  <si>
    <t>E2424</t>
  </si>
  <si>
    <t>44.518</t>
  </si>
  <si>
    <t>APCL15_407297E2424</t>
  </si>
  <si>
    <t>E2425</t>
  </si>
  <si>
    <t>18.057</t>
  </si>
  <si>
    <t>APCL15_123E2425</t>
  </si>
  <si>
    <t>E2426</t>
  </si>
  <si>
    <t>20.683</t>
  </si>
  <si>
    <t>APCL15_355666E2426</t>
  </si>
  <si>
    <t>E2427</t>
  </si>
  <si>
    <t>7.532</t>
  </si>
  <si>
    <t>APCL15_116E2427</t>
  </si>
  <si>
    <t>E2428</t>
  </si>
  <si>
    <t>22.278</t>
  </si>
  <si>
    <t>APCL15_355219E2428</t>
  </si>
  <si>
    <t>E2429</t>
  </si>
  <si>
    <t>28.479</t>
  </si>
  <si>
    <t>APCL15_107E2429</t>
  </si>
  <si>
    <t>E2430</t>
  </si>
  <si>
    <t>22.17</t>
  </si>
  <si>
    <t>APCL15_097E2430</t>
  </si>
  <si>
    <t>E2431</t>
  </si>
  <si>
    <t>31.447</t>
  </si>
  <si>
    <t>APCL15_404090E2431</t>
  </si>
  <si>
    <t>E2432</t>
  </si>
  <si>
    <t>12.85</t>
  </si>
  <si>
    <t>APCL15_403352E2432</t>
  </si>
  <si>
    <t>E2433</t>
  </si>
  <si>
    <t>21.314</t>
  </si>
  <si>
    <t>APCL15_125E2433</t>
  </si>
  <si>
    <t>E2434</t>
  </si>
  <si>
    <t>8.452</t>
  </si>
  <si>
    <t>APCL15_114E2434</t>
  </si>
  <si>
    <t>E2435</t>
  </si>
  <si>
    <t>65.859</t>
  </si>
  <si>
    <t>APCL15_372190E2435</t>
  </si>
  <si>
    <t>E2436</t>
  </si>
  <si>
    <t>74.103</t>
  </si>
  <si>
    <t>APCL15_370599E2436</t>
  </si>
  <si>
    <t>E2437</t>
  </si>
  <si>
    <t>19.039</t>
  </si>
  <si>
    <t>APCL15_110E2437</t>
  </si>
  <si>
    <t>E2438</t>
  </si>
  <si>
    <t>20.861</t>
  </si>
  <si>
    <t>APCL15_111E2438</t>
  </si>
  <si>
    <t>E2439</t>
  </si>
  <si>
    <t>28.018</t>
  </si>
  <si>
    <t>APCL15_354247E2439</t>
  </si>
  <si>
    <t>E2440</t>
  </si>
  <si>
    <t>29.461</t>
  </si>
  <si>
    <t>APCL15_129E2440</t>
  </si>
  <si>
    <t>E2441</t>
  </si>
  <si>
    <t>80.218</t>
  </si>
  <si>
    <t>APCL15_404120E2441</t>
  </si>
  <si>
    <t>E2442</t>
  </si>
  <si>
    <t>27.048</t>
  </si>
  <si>
    <t>APCL15_402968E2442</t>
  </si>
  <si>
    <t>E2443</t>
  </si>
  <si>
    <t>15.16</t>
  </si>
  <si>
    <t>APCL15_118E2443</t>
  </si>
  <si>
    <t>E2444</t>
  </si>
  <si>
    <t>80.084</t>
  </si>
  <si>
    <t>APCL15_368924E2444</t>
  </si>
  <si>
    <t>E2445</t>
  </si>
  <si>
    <t>17.371</t>
  </si>
  <si>
    <t>APCL15_117E2445</t>
  </si>
  <si>
    <t>E2446</t>
  </si>
  <si>
    <t>20.021</t>
  </si>
  <si>
    <t>APCL15_372347E2446</t>
  </si>
  <si>
    <t>E2447</t>
  </si>
  <si>
    <t>11.592</t>
  </si>
  <si>
    <t>APCL15_108E2447</t>
  </si>
  <si>
    <t>E2448</t>
  </si>
  <si>
    <t>25.716</t>
  </si>
  <si>
    <t>APCL15_355180E2448</t>
  </si>
  <si>
    <t>E2449</t>
  </si>
  <si>
    <t>40.555</t>
  </si>
  <si>
    <t>APCL15_404022E2449</t>
  </si>
  <si>
    <t>E2450</t>
  </si>
  <si>
    <t>145.31</t>
  </si>
  <si>
    <t/>
  </si>
  <si>
    <t>APCL15_404021E2450</t>
  </si>
  <si>
    <t>E2451</t>
  </si>
  <si>
    <t>138.467</t>
  </si>
  <si>
    <t>APCL15_404131E2451</t>
  </si>
  <si>
    <t>E2452</t>
  </si>
  <si>
    <t>31.121</t>
  </si>
  <si>
    <t>APCL15_120E2452</t>
  </si>
  <si>
    <t>E2453</t>
  </si>
  <si>
    <t>52.45</t>
  </si>
  <si>
    <t>APCL15_355123E2453</t>
  </si>
  <si>
    <t>E2454</t>
  </si>
  <si>
    <t>149.631</t>
  </si>
  <si>
    <t>APCL15_362514E2454</t>
  </si>
  <si>
    <t>E2455</t>
  </si>
  <si>
    <t>163.107</t>
  </si>
  <si>
    <t>APCL15_370997E2455</t>
  </si>
  <si>
    <t>E2456</t>
  </si>
  <si>
    <t>39.979</t>
  </si>
  <si>
    <t>APCL15_113E2456</t>
  </si>
  <si>
    <t>E2457</t>
  </si>
  <si>
    <t>9.908</t>
  </si>
  <si>
    <t>APCL15_098E2457</t>
  </si>
  <si>
    <t>E2458</t>
  </si>
  <si>
    <t>80.756</t>
  </si>
  <si>
    <t>APCL15_402726E2458</t>
  </si>
  <si>
    <t>E2459</t>
  </si>
  <si>
    <t>192.685</t>
  </si>
  <si>
    <t>APCL15_403812E2459</t>
  </si>
  <si>
    <t>E2460</t>
  </si>
  <si>
    <t>138.421</t>
  </si>
  <si>
    <t>APCL15_405034E2460</t>
  </si>
  <si>
    <t>E2461</t>
  </si>
  <si>
    <t>144.345</t>
  </si>
  <si>
    <t>APCL15_369857E2461</t>
  </si>
  <si>
    <t>E2462</t>
  </si>
  <si>
    <t>71.817</t>
  </si>
  <si>
    <t>APCL15_371425E2462</t>
  </si>
  <si>
    <t>E2463</t>
  </si>
  <si>
    <t>30.9</t>
  </si>
  <si>
    <t>APCL15_121E2463</t>
  </si>
  <si>
    <t>E2464</t>
  </si>
  <si>
    <t>31.973</t>
  </si>
  <si>
    <t>APCL15_122E2464</t>
  </si>
  <si>
    <t>E2465</t>
  </si>
  <si>
    <t>40.115</t>
  </si>
  <si>
    <t>APCL15_112E2465</t>
  </si>
  <si>
    <t>E2466</t>
  </si>
  <si>
    <t>1.189</t>
  </si>
  <si>
    <t>2016-02-05: not enough DNA to digest</t>
  </si>
  <si>
    <t>APCL15_099E2466</t>
  </si>
  <si>
    <t>E2467</t>
  </si>
  <si>
    <t>161.019</t>
  </si>
  <si>
    <t>APCL15_404993E2467</t>
  </si>
  <si>
    <t>E2468</t>
  </si>
  <si>
    <t>56.013</t>
  </si>
  <si>
    <t>APCL15_124E2468</t>
  </si>
  <si>
    <t>E2469</t>
  </si>
  <si>
    <t>-1.359</t>
  </si>
  <si>
    <t>XXXX_E2469</t>
  </si>
  <si>
    <t>E2470</t>
  </si>
  <si>
    <t>106.162</t>
  </si>
  <si>
    <t>APCL15_403170E2470</t>
  </si>
  <si>
    <t>E2471</t>
  </si>
  <si>
    <t>51.216</t>
  </si>
  <si>
    <t>APCL15_364988E2471</t>
  </si>
  <si>
    <t>E2472</t>
  </si>
  <si>
    <t>53.577</t>
  </si>
  <si>
    <t>APCL15_355735E2472</t>
  </si>
  <si>
    <t>E2473</t>
  </si>
  <si>
    <t>66.296</t>
  </si>
  <si>
    <t>APCL15_354358E2473</t>
  </si>
  <si>
    <t>E2474</t>
  </si>
  <si>
    <t>42.798</t>
  </si>
  <si>
    <t>APCL15_105E2474</t>
  </si>
  <si>
    <t>E2475</t>
  </si>
  <si>
    <t>12.179</t>
  </si>
  <si>
    <t>APCL15_100E2475</t>
  </si>
  <si>
    <t>E2476</t>
  </si>
  <si>
    <t>60.514</t>
  </si>
  <si>
    <t>APCL15_130E2476</t>
  </si>
  <si>
    <t>E2477</t>
  </si>
  <si>
    <t>124.832</t>
  </si>
  <si>
    <t>APCL15_406357E2477</t>
  </si>
  <si>
    <t>E2478</t>
  </si>
  <si>
    <t>146.532</t>
  </si>
  <si>
    <t>APCL15_405308E2478</t>
  </si>
  <si>
    <t>E2479</t>
  </si>
  <si>
    <t>71.946</t>
  </si>
  <si>
    <t>APCL15_363661E2479</t>
  </si>
  <si>
    <t>E2480</t>
  </si>
  <si>
    <t>105.424</t>
  </si>
  <si>
    <t>APCL15_404299E2480</t>
  </si>
  <si>
    <t>E2481</t>
  </si>
  <si>
    <t>143.032</t>
  </si>
  <si>
    <t>APCL15_406807E2481</t>
  </si>
  <si>
    <t>E2482</t>
  </si>
  <si>
    <t>121.182</t>
  </si>
  <si>
    <t>APCL15_355903E2482</t>
  </si>
  <si>
    <t>E2483</t>
  </si>
  <si>
    <t>11.995</t>
  </si>
  <si>
    <t>APCL15_104E2483</t>
  </si>
  <si>
    <t>E2484</t>
  </si>
  <si>
    <t>6.366</t>
  </si>
  <si>
    <t>APCL15_101E2484</t>
  </si>
  <si>
    <t>E2485</t>
  </si>
  <si>
    <t>64.624</t>
  </si>
  <si>
    <t>APCL15_406453E2485</t>
  </si>
  <si>
    <t>E2486</t>
  </si>
  <si>
    <t>177.261</t>
  </si>
  <si>
    <t>APCL15_126E2486</t>
  </si>
  <si>
    <t>E2487</t>
  </si>
  <si>
    <t>142.391</t>
  </si>
  <si>
    <t>APCL15_403157E2487</t>
  </si>
  <si>
    <t>E2488</t>
  </si>
  <si>
    <t>61.595</t>
  </si>
  <si>
    <t>APCL15_356422E2488</t>
  </si>
  <si>
    <t>E2489</t>
  </si>
  <si>
    <t>64.583</t>
  </si>
  <si>
    <t>APCL15_370180E2489</t>
  </si>
  <si>
    <t>E2490</t>
  </si>
  <si>
    <t>115.071</t>
  </si>
  <si>
    <t>APCL15_364555E2490</t>
  </si>
  <si>
    <t>E2491</t>
  </si>
  <si>
    <t>43.543</t>
  </si>
  <si>
    <t>APCL15_368417E2491</t>
  </si>
  <si>
    <t>E2492</t>
  </si>
  <si>
    <t>83.51</t>
  </si>
  <si>
    <t>APCL15_103E2492</t>
  </si>
  <si>
    <t>E2493</t>
  </si>
  <si>
    <t>41.783</t>
  </si>
  <si>
    <t>APCL15_102E2493</t>
  </si>
  <si>
    <t>E2494</t>
  </si>
  <si>
    <t>79.176</t>
  </si>
  <si>
    <t>APCL15_355246E2494</t>
  </si>
  <si>
    <t>E2495</t>
  </si>
  <si>
    <t>82.939</t>
  </si>
  <si>
    <t>APCL15_355715E2495</t>
  </si>
  <si>
    <t>E2496</t>
  </si>
  <si>
    <t>122.195</t>
  </si>
  <si>
    <t>APCL15_353835E2496</t>
  </si>
  <si>
    <t>E2497</t>
  </si>
  <si>
    <t>106.425</t>
  </si>
  <si>
    <t>APCL15_362937E2497</t>
  </si>
  <si>
    <t>E2498</t>
  </si>
  <si>
    <t>72.985</t>
  </si>
  <si>
    <t>APCL15_368386E2498</t>
  </si>
  <si>
    <t>E2499</t>
  </si>
  <si>
    <t>53.686</t>
  </si>
  <si>
    <t>APCL15_371766E2499</t>
  </si>
  <si>
    <t>E2500</t>
  </si>
  <si>
    <t>68.921</t>
  </si>
  <si>
    <t>APCL15_368111E2500</t>
  </si>
  <si>
    <t>E2501</t>
  </si>
  <si>
    <t>25.472</t>
  </si>
  <si>
    <t>APCL15_369615E2501</t>
  </si>
  <si>
    <t>E2502</t>
  </si>
  <si>
    <t>23.357</t>
  </si>
  <si>
    <t>APCL15_353987E2502</t>
  </si>
  <si>
    <t>E2503</t>
  </si>
  <si>
    <t>29.086</t>
  </si>
  <si>
    <t>APCL15_371140E2503</t>
  </si>
  <si>
    <t>E2504</t>
  </si>
  <si>
    <t>178.035</t>
  </si>
  <si>
    <t>APCL15_355603E2504</t>
  </si>
  <si>
    <t>E2505</t>
  </si>
  <si>
    <t>120.282</t>
  </si>
  <si>
    <t>APCL15_369699E2505</t>
  </si>
  <si>
    <t>E2506</t>
  </si>
  <si>
    <t>27.436</t>
  </si>
  <si>
    <t>APCL15_403314E2506</t>
  </si>
  <si>
    <t>E2507</t>
  </si>
  <si>
    <t>66.248</t>
  </si>
  <si>
    <t>APCL15_368773E2507</t>
  </si>
  <si>
    <t>E2508</t>
  </si>
  <si>
    <t>72.445</t>
  </si>
  <si>
    <t>APCL15_372611E2508</t>
  </si>
  <si>
    <t>E2509</t>
  </si>
  <si>
    <t>29.924</t>
  </si>
  <si>
    <t>APCL15_096E2509</t>
  </si>
  <si>
    <t>E2510</t>
  </si>
  <si>
    <t>85.35</t>
  </si>
  <si>
    <t>APCL15_355891E2510</t>
  </si>
  <si>
    <t>E2511</t>
  </si>
  <si>
    <t>139.988</t>
  </si>
  <si>
    <t>APCL15_354281E2511</t>
  </si>
  <si>
    <t>E2512</t>
  </si>
  <si>
    <t>60.912</t>
  </si>
  <si>
    <t>APCL15_372316E2512</t>
  </si>
  <si>
    <t>E2513</t>
  </si>
  <si>
    <t>30.043</t>
  </si>
  <si>
    <t>APCL15_079E2513</t>
  </si>
  <si>
    <t>E2514</t>
  </si>
  <si>
    <t>115.732</t>
  </si>
  <si>
    <t>APCL15_368852E2514</t>
  </si>
  <si>
    <t>E2515</t>
  </si>
  <si>
    <t>37.089</t>
  </si>
  <si>
    <t>APCL15_083E2515</t>
  </si>
  <si>
    <t>E2516</t>
  </si>
  <si>
    <t>92.158</t>
  </si>
  <si>
    <t>APCL15_355618E2516</t>
  </si>
  <si>
    <t>E2517</t>
  </si>
  <si>
    <t>29.529</t>
  </si>
  <si>
    <t>APCL15_370157E2517</t>
  </si>
  <si>
    <t>E2518</t>
  </si>
  <si>
    <t>78.228</t>
  </si>
  <si>
    <t>APCL15_364882E2518</t>
  </si>
  <si>
    <t>E2519</t>
  </si>
  <si>
    <t>11.029</t>
  </si>
  <si>
    <t>APCL15_084E2519</t>
  </si>
  <si>
    <t>E2520</t>
  </si>
  <si>
    <t>21.605</t>
  </si>
  <si>
    <t>APCL15_080E2520</t>
  </si>
  <si>
    <t>E2521</t>
  </si>
  <si>
    <t>170.639</t>
  </si>
  <si>
    <t>APCL15_372039E2521</t>
  </si>
  <si>
    <t>E2522</t>
  </si>
  <si>
    <t>99.166</t>
  </si>
  <si>
    <t>APCL15_372788E2522</t>
  </si>
  <si>
    <t>E2523</t>
  </si>
  <si>
    <t>90.924</t>
  </si>
  <si>
    <t>APCL15_355693E2523</t>
  </si>
  <si>
    <t>E2524</t>
  </si>
  <si>
    <t>88.427</t>
  </si>
  <si>
    <t>APCL15_082E2524</t>
  </si>
  <si>
    <t>E2525</t>
  </si>
  <si>
    <t>112.855</t>
  </si>
  <si>
    <t>APCL15_368338E2525</t>
  </si>
  <si>
    <t>E2526</t>
  </si>
  <si>
    <t>-1.354</t>
  </si>
  <si>
    <t>XXXX_E2526</t>
  </si>
  <si>
    <t>E2527</t>
  </si>
  <si>
    <t>47.144</t>
  </si>
  <si>
    <t>APCL15_081E2527</t>
  </si>
  <si>
    <t>E2528</t>
  </si>
  <si>
    <t>44.904</t>
  </si>
  <si>
    <t>APCL15_369033E2528</t>
  </si>
  <si>
    <t>E2529</t>
  </si>
  <si>
    <t>47.439</t>
  </si>
  <si>
    <t>APCL15_078E2529</t>
  </si>
  <si>
    <t>E2530</t>
  </si>
  <si>
    <t>11.637</t>
  </si>
  <si>
    <t>APCL15_077E2530</t>
  </si>
  <si>
    <t>E2531</t>
  </si>
  <si>
    <t>39.261</t>
  </si>
  <si>
    <t>APCL15_373232E2531</t>
  </si>
  <si>
    <t>E2532</t>
  </si>
  <si>
    <t>71.608</t>
  </si>
  <si>
    <t>APCL15_354944E2532</t>
  </si>
  <si>
    <t>E2533</t>
  </si>
  <si>
    <t>75.038</t>
  </si>
  <si>
    <t>APCL15_373086E2533</t>
  </si>
  <si>
    <t>E2534</t>
  </si>
  <si>
    <t>94.202</t>
  </si>
  <si>
    <t>APCL15_354513E2534</t>
  </si>
  <si>
    <t>E2535</t>
  </si>
  <si>
    <t>26.526</t>
  </si>
  <si>
    <t>APCL15_085E2535</t>
  </si>
  <si>
    <t>E2536</t>
  </si>
  <si>
    <t>26.767</t>
  </si>
  <si>
    <t>APCL15_087E2536</t>
  </si>
  <si>
    <t>E2537</t>
  </si>
  <si>
    <t>73.148</t>
  </si>
  <si>
    <t>APCL15_086E2537</t>
  </si>
  <si>
    <t>E2538</t>
  </si>
  <si>
    <t>150.388</t>
  </si>
  <si>
    <t>APCL15_369558E2538</t>
  </si>
  <si>
    <t>E2539</t>
  </si>
  <si>
    <t>61.461</t>
  </si>
  <si>
    <t>APCL15_373186E2539</t>
  </si>
  <si>
    <t>E2540</t>
  </si>
  <si>
    <t>25.426</t>
  </si>
  <si>
    <t>APCL15_091E2540</t>
  </si>
  <si>
    <t>E2541</t>
  </si>
  <si>
    <t>41.179</t>
  </si>
  <si>
    <t>APCL15_092E2541</t>
  </si>
  <si>
    <t>E2542</t>
  </si>
  <si>
    <t>48.482</t>
  </si>
  <si>
    <t>APCL15_369767E2542</t>
  </si>
  <si>
    <t>E2543</t>
  </si>
  <si>
    <t>98.716</t>
  </si>
  <si>
    <t>APCL15_356353E2543</t>
  </si>
  <si>
    <t>E2544</t>
  </si>
  <si>
    <t>76.387</t>
  </si>
  <si>
    <t>APCL15_373218E2544</t>
  </si>
  <si>
    <t>E2545</t>
  </si>
  <si>
    <t>32.791</t>
  </si>
  <si>
    <t>APCL15_115E2545</t>
  </si>
  <si>
    <t>E2546</t>
  </si>
  <si>
    <t>93.551</t>
  </si>
  <si>
    <t>APCL15_369281E2546</t>
  </si>
  <si>
    <t>E2547</t>
  </si>
  <si>
    <t>23.28</t>
  </si>
  <si>
    <t>APCL15_370326E2547</t>
  </si>
  <si>
    <t>E2548</t>
  </si>
  <si>
    <t>95.824</t>
  </si>
  <si>
    <t>APCL15_401739E2548</t>
  </si>
  <si>
    <t>E2549</t>
  </si>
  <si>
    <t>29.389</t>
  </si>
  <si>
    <t>APCL15_356312E2549</t>
  </si>
  <si>
    <t>E2550</t>
  </si>
  <si>
    <t>29.262</t>
  </si>
  <si>
    <t>APCL15_095E2550</t>
  </si>
  <si>
    <t>E2551</t>
  </si>
  <si>
    <t>49.453</t>
  </si>
  <si>
    <t>APCL15_372325E2551</t>
  </si>
  <si>
    <t>E2552</t>
  </si>
  <si>
    <t>30.7</t>
  </si>
  <si>
    <t>APCL15_094E2552</t>
  </si>
  <si>
    <t>E2553</t>
  </si>
  <si>
    <t>149.377</t>
  </si>
  <si>
    <t>APCL15_355398E2553</t>
  </si>
  <si>
    <t>E2554</t>
  </si>
  <si>
    <t>39.474</t>
  </si>
  <si>
    <t>APCL15_090E2554</t>
  </si>
  <si>
    <t>E2555</t>
  </si>
  <si>
    <t>64.369</t>
  </si>
  <si>
    <t>APCL15_404452E2555</t>
  </si>
  <si>
    <t>E2556</t>
  </si>
  <si>
    <t>109.874</t>
  </si>
  <si>
    <t>APCL15_093E2556</t>
  </si>
  <si>
    <t>E2557</t>
  </si>
  <si>
    <t>89.502</t>
  </si>
  <si>
    <t>APCL15_354523E2557</t>
  </si>
  <si>
    <t>E2558</t>
  </si>
  <si>
    <t>161.887</t>
  </si>
  <si>
    <t>APCL15_356339E2558</t>
  </si>
  <si>
    <t>E2559</t>
  </si>
  <si>
    <t>17.985</t>
  </si>
  <si>
    <t>APCL15_089E2559</t>
  </si>
  <si>
    <t>E2560</t>
  </si>
  <si>
    <t>40.873</t>
  </si>
  <si>
    <t>APCL15_370033E2560</t>
  </si>
  <si>
    <t>E2561</t>
  </si>
  <si>
    <t>2.62</t>
  </si>
  <si>
    <t>APCL15_372651E2561</t>
  </si>
  <si>
    <t>E2562</t>
  </si>
  <si>
    <t>46.117</t>
  </si>
  <si>
    <t>APCL15_373231E2562</t>
  </si>
  <si>
    <t>E2563</t>
  </si>
  <si>
    <t>5.428</t>
  </si>
  <si>
    <t>APCL15_354270E2563</t>
  </si>
  <si>
    <t>E2564</t>
  </si>
  <si>
    <t>-3.032</t>
  </si>
  <si>
    <t>XXXX_E2564</t>
  </si>
  <si>
    <t>E2565</t>
  </si>
  <si>
    <t>12.507</t>
  </si>
  <si>
    <t>APCL15_355444E2565</t>
  </si>
  <si>
    <t>E2566</t>
  </si>
  <si>
    <t>21.147</t>
  </si>
  <si>
    <t>APCL15_362409E2566</t>
  </si>
  <si>
    <t>E2567</t>
  </si>
  <si>
    <t>-2.998</t>
  </si>
  <si>
    <t>this extraction was from an extremely small fin</t>
  </si>
  <si>
    <t>APCL15_068E2567</t>
  </si>
  <si>
    <t>E2568</t>
  </si>
  <si>
    <t>37.387</t>
  </si>
  <si>
    <t>APCL15_355486E2568</t>
  </si>
  <si>
    <t>E2569</t>
  </si>
  <si>
    <t>3.935</t>
  </si>
  <si>
    <t>APCL15_066E2569</t>
  </si>
  <si>
    <t>E2570</t>
  </si>
  <si>
    <t>20.457</t>
  </si>
  <si>
    <t>APCL15_356778E2570</t>
  </si>
  <si>
    <t>E2571</t>
  </si>
  <si>
    <t>2.743</t>
  </si>
  <si>
    <t>APCL15_067E2571</t>
  </si>
  <si>
    <t>E2572</t>
  </si>
  <si>
    <t>21.195</t>
  </si>
  <si>
    <t>APCL15_355518E2572</t>
  </si>
  <si>
    <t>E2573</t>
  </si>
  <si>
    <t>0.872</t>
  </si>
  <si>
    <t>APCL15_063E2573</t>
  </si>
  <si>
    <t>E2574</t>
  </si>
  <si>
    <t>8.244</t>
  </si>
  <si>
    <t>APCL15_065E2574</t>
  </si>
  <si>
    <t>E2575</t>
  </si>
  <si>
    <t>13.41</t>
  </si>
  <si>
    <t>APCL15_355473E2575</t>
  </si>
  <si>
    <t>E2576</t>
  </si>
  <si>
    <t>8.17</t>
  </si>
  <si>
    <t>APCL15_354420E2576</t>
  </si>
  <si>
    <t>E2577</t>
  </si>
  <si>
    <t>13.621</t>
  </si>
  <si>
    <t>APCL15_400408E2577</t>
  </si>
  <si>
    <t>E2578</t>
  </si>
  <si>
    <t>40.422</t>
  </si>
  <si>
    <t>APCL15_041E2578</t>
  </si>
  <si>
    <t>E2579</t>
  </si>
  <si>
    <t>55.707</t>
  </si>
  <si>
    <t>APCL15_373511E2579</t>
  </si>
  <si>
    <t>E2580</t>
  </si>
  <si>
    <t>26.476</t>
  </si>
  <si>
    <t>APCL15_039E2580</t>
  </si>
  <si>
    <t>E2581</t>
  </si>
  <si>
    <t>173.015</t>
  </si>
  <si>
    <t>APCL15_372487E2581</t>
  </si>
  <si>
    <t>E2582</t>
  </si>
  <si>
    <t>38.587</t>
  </si>
  <si>
    <t>APCL15_076E2582</t>
  </si>
  <si>
    <t>E2583</t>
  </si>
  <si>
    <t>13.329</t>
  </si>
  <si>
    <t>APCL15_407280E2583</t>
  </si>
  <si>
    <t>E2584</t>
  </si>
  <si>
    <t>11.488</t>
  </si>
  <si>
    <t>APCL15_064E2584</t>
  </si>
  <si>
    <t>E2585</t>
  </si>
  <si>
    <t>11.337</t>
  </si>
  <si>
    <t>APCL15_356492E2585</t>
  </si>
  <si>
    <t>E2586</t>
  </si>
  <si>
    <t>133.553</t>
  </si>
  <si>
    <t>APCL15_403892E2586</t>
  </si>
  <si>
    <t>E2587</t>
  </si>
  <si>
    <t>163.016</t>
  </si>
  <si>
    <t>APCL15_403913E2587</t>
  </si>
  <si>
    <t>E2588</t>
  </si>
  <si>
    <t>174.598</t>
  </si>
  <si>
    <t>APCL15_402724E2588</t>
  </si>
  <si>
    <t>E2589</t>
  </si>
  <si>
    <t>15.909</t>
  </si>
  <si>
    <t>APCL15_042E2589</t>
  </si>
  <si>
    <t>E2590</t>
  </si>
  <si>
    <t>40.458</t>
  </si>
  <si>
    <t>APCL15_072E2590</t>
  </si>
  <si>
    <t>E2591</t>
  </si>
  <si>
    <t>68.843</t>
  </si>
  <si>
    <t>APCL15_073E2591</t>
  </si>
  <si>
    <t>E2592</t>
  </si>
  <si>
    <t>104.379</t>
  </si>
  <si>
    <t>APCL15_354107E2592</t>
  </si>
  <si>
    <t>E2593</t>
  </si>
  <si>
    <t>10.355</t>
  </si>
  <si>
    <t>APCL15_069E2593</t>
  </si>
  <si>
    <t>E2594</t>
  </si>
  <si>
    <t>21.495</t>
  </si>
  <si>
    <t>APCL15_356001E2594</t>
  </si>
  <si>
    <t>E2595</t>
  </si>
  <si>
    <t>1.756</t>
  </si>
  <si>
    <t>APCL15_033E2595</t>
  </si>
  <si>
    <t>E2596</t>
  </si>
  <si>
    <t>22.255</t>
  </si>
  <si>
    <t>APCL15_038E2596</t>
  </si>
  <si>
    <t>E2597</t>
  </si>
  <si>
    <t>136.728</t>
  </si>
  <si>
    <t>APCL15_406954E2597</t>
  </si>
  <si>
    <t>E2598</t>
  </si>
  <si>
    <t>30.208</t>
  </si>
  <si>
    <t>APCL15_043E2598</t>
  </si>
  <si>
    <t>E2599</t>
  </si>
  <si>
    <t>121.05</t>
  </si>
  <si>
    <t>APCL15_354092E2599</t>
  </si>
  <si>
    <t>E2600</t>
  </si>
  <si>
    <t>61.674</t>
  </si>
  <si>
    <t>APCL15_074E2600</t>
  </si>
  <si>
    <t>E2601</t>
  </si>
  <si>
    <t>102.92</t>
  </si>
  <si>
    <t>APCL15_369437E2601</t>
  </si>
  <si>
    <t>E2602</t>
  </si>
  <si>
    <t>19.595</t>
  </si>
  <si>
    <t>APCL15_353914E2602</t>
  </si>
  <si>
    <t>E2603</t>
  </si>
  <si>
    <t>37.277</t>
  </si>
  <si>
    <t>APCL15_354587E2603</t>
  </si>
  <si>
    <t>E2604</t>
  </si>
  <si>
    <t>-0.557</t>
  </si>
  <si>
    <t>APCL15_027E2604</t>
  </si>
  <si>
    <t>E2605</t>
  </si>
  <si>
    <t>187.446</t>
  </si>
  <si>
    <t>APCL15_399642E2605</t>
  </si>
  <si>
    <t>E2606</t>
  </si>
  <si>
    <t>1.7</t>
  </si>
  <si>
    <t>APCL15_034E2606</t>
  </si>
  <si>
    <t>E2607</t>
  </si>
  <si>
    <t>12.728</t>
  </si>
  <si>
    <t>APCL15_402943E2607</t>
  </si>
  <si>
    <t>E2608</t>
  </si>
  <si>
    <t>44.509</t>
  </si>
  <si>
    <t>APCL15_354642E2608</t>
  </si>
  <si>
    <t>E2609</t>
  </si>
  <si>
    <t>75.552</t>
  </si>
  <si>
    <t>APCL15_369053E2609</t>
  </si>
  <si>
    <t>E2610</t>
  </si>
  <si>
    <t>63.47</t>
  </si>
  <si>
    <t>APCL15_370062E2610</t>
  </si>
  <si>
    <t>E2611</t>
  </si>
  <si>
    <t>11.72</t>
  </si>
  <si>
    <t>APCL15_070E2611</t>
  </si>
  <si>
    <t>E2612</t>
  </si>
  <si>
    <t>24.285</t>
  </si>
  <si>
    <t>APCL15_370215E2612</t>
  </si>
  <si>
    <t>E2613</t>
  </si>
  <si>
    <t>4.824</t>
  </si>
  <si>
    <t>APCL15_373816E2613</t>
  </si>
  <si>
    <t>E2614</t>
  </si>
  <si>
    <t>170.12</t>
  </si>
  <si>
    <t>APCL15_404287E2614</t>
  </si>
  <si>
    <t>E2615</t>
  </si>
  <si>
    <t>12.901</t>
  </si>
  <si>
    <t>APCL15_024E2615</t>
  </si>
  <si>
    <t>E2616</t>
  </si>
  <si>
    <t>12.151</t>
  </si>
  <si>
    <t>APCL15_401342E2616</t>
  </si>
  <si>
    <t>E2617</t>
  </si>
  <si>
    <t>110.079</t>
  </si>
  <si>
    <t>APCL15_355704E2617</t>
  </si>
  <si>
    <t>E2618</t>
  </si>
  <si>
    <t>161.948</t>
  </si>
  <si>
    <t>APCL15_367983E2618</t>
  </si>
  <si>
    <t>E2619</t>
  </si>
  <si>
    <t>138.389</t>
  </si>
  <si>
    <t>APCL15_354641E2619</t>
  </si>
  <si>
    <t>E2620</t>
  </si>
  <si>
    <t>14.029</t>
  </si>
  <si>
    <t>APCL15_355054E2620</t>
  </si>
  <si>
    <t>E2621</t>
  </si>
  <si>
    <t>10.601</t>
  </si>
  <si>
    <t>APCL15_356529E2621</t>
  </si>
  <si>
    <t>E2622</t>
  </si>
  <si>
    <t>-3.018</t>
  </si>
  <si>
    <t>XXXX_E2622</t>
  </si>
  <si>
    <t>E2623</t>
  </si>
  <si>
    <t>20.154</t>
  </si>
  <si>
    <t>APCL15_405197E2623</t>
  </si>
  <si>
    <t>E2624</t>
  </si>
  <si>
    <t>10.132</t>
  </si>
  <si>
    <t>APCL15_374610E2624</t>
  </si>
  <si>
    <t>E2625</t>
  </si>
  <si>
    <t>143.962</t>
  </si>
  <si>
    <t>APCL15_407105E2625</t>
  </si>
  <si>
    <t>E2626</t>
  </si>
  <si>
    <t>-0.959</t>
  </si>
  <si>
    <t>2016-03-31: not enough DNA to digest</t>
  </si>
  <si>
    <t>APCL15_030E2626</t>
  </si>
  <si>
    <t>E2627</t>
  </si>
  <si>
    <t>167.805</t>
  </si>
  <si>
    <t>APCL15_372081E2627</t>
  </si>
  <si>
    <t>E2628</t>
  </si>
  <si>
    <t>99.168</t>
  </si>
  <si>
    <t>APCL15_363708E2628</t>
  </si>
  <si>
    <t>E2629</t>
  </si>
  <si>
    <t>26.186</t>
  </si>
  <si>
    <t>APCL15_355926E2629</t>
  </si>
  <si>
    <t>E2630</t>
  </si>
  <si>
    <t>14.23</t>
  </si>
  <si>
    <t>APCL15_369712E2630</t>
  </si>
  <si>
    <t>E2631</t>
  </si>
  <si>
    <t>87.89</t>
  </si>
  <si>
    <t>APCL15_399571E2631</t>
  </si>
  <si>
    <t>E2632</t>
  </si>
  <si>
    <t>164.311</t>
  </si>
  <si>
    <t>APCL15_403215E2632</t>
  </si>
  <si>
    <t>E2633</t>
  </si>
  <si>
    <t>20.963</t>
  </si>
  <si>
    <t>APCL15_026E2633</t>
  </si>
  <si>
    <t>E2634</t>
  </si>
  <si>
    <t>-0.921</t>
  </si>
  <si>
    <t>APCL15_028E2634</t>
  </si>
  <si>
    <t>E2635</t>
  </si>
  <si>
    <t>18.485</t>
  </si>
  <si>
    <t>APCL15_376036E2635</t>
  </si>
  <si>
    <t>E2636</t>
  </si>
  <si>
    <t>161.34</t>
  </si>
  <si>
    <t>APCL15_354327E2636</t>
  </si>
  <si>
    <t>E2637</t>
  </si>
  <si>
    <t>105.088</t>
  </si>
  <si>
    <t>APCL15_372981E2637</t>
  </si>
  <si>
    <t>E2638</t>
  </si>
  <si>
    <t>37.557</t>
  </si>
  <si>
    <t>APCL15_355605E2638</t>
  </si>
  <si>
    <t>E2639</t>
  </si>
  <si>
    <t>28.512</t>
  </si>
  <si>
    <t>APCL15_371638E2639</t>
  </si>
  <si>
    <t>E2640</t>
  </si>
  <si>
    <t>30.974</t>
  </si>
  <si>
    <t>APCL15_356440E2640</t>
  </si>
  <si>
    <t>E2641</t>
  </si>
  <si>
    <t>-1.517</t>
  </si>
  <si>
    <t>APCL15_032E2641</t>
  </si>
  <si>
    <t>E2642</t>
  </si>
  <si>
    <t>6.279</t>
  </si>
  <si>
    <t>APCL15_372624E2642</t>
  </si>
  <si>
    <t>E2643</t>
  </si>
  <si>
    <t>75.29</t>
  </si>
  <si>
    <t>APCL15_404420E2643</t>
  </si>
  <si>
    <t>E2644</t>
  </si>
  <si>
    <t>46.377</t>
  </si>
  <si>
    <t>APCL15_402971E2644</t>
  </si>
  <si>
    <t>E2645</t>
  </si>
  <si>
    <t>27.174</t>
  </si>
  <si>
    <t>APCL15_400205E2645</t>
  </si>
  <si>
    <t>E2646</t>
  </si>
  <si>
    <t>-0.677</t>
  </si>
  <si>
    <t>APCL15_029E2646</t>
  </si>
  <si>
    <t>E2647</t>
  </si>
  <si>
    <t>27.207</t>
  </si>
  <si>
    <t>APCL15_075E2647</t>
  </si>
  <si>
    <t>E2648</t>
  </si>
  <si>
    <t>0.53</t>
  </si>
  <si>
    <t>APCL15_037E2648</t>
  </si>
  <si>
    <t>E2649</t>
  </si>
  <si>
    <t>7.993</t>
  </si>
  <si>
    <t>APCL15_364196E2649</t>
  </si>
  <si>
    <t>E2650</t>
  </si>
  <si>
    <t>50.488</t>
  </si>
  <si>
    <t>APCL15_354741E2650</t>
  </si>
  <si>
    <t>E2651</t>
  </si>
  <si>
    <t>3.982</t>
  </si>
  <si>
    <t>APCL15_375999E2651</t>
  </si>
  <si>
    <t>E2652</t>
  </si>
  <si>
    <t>146.862</t>
  </si>
  <si>
    <t>APCL15_407670E2652</t>
  </si>
  <si>
    <t>E2653</t>
  </si>
  <si>
    <t>82.368</t>
  </si>
  <si>
    <t>APCL15_404064E2653</t>
  </si>
  <si>
    <t>E2654</t>
  </si>
  <si>
    <t>20.333</t>
  </si>
  <si>
    <t>APCL15_374339E2654</t>
  </si>
  <si>
    <t>E2655</t>
  </si>
  <si>
    <t>12.772</t>
  </si>
  <si>
    <t>APCL15_375047E2655</t>
  </si>
  <si>
    <t>E2656</t>
  </si>
  <si>
    <t>88.023</t>
  </si>
  <si>
    <t>APCL15_371132E2656</t>
  </si>
  <si>
    <t>E2657</t>
  </si>
  <si>
    <t>74.578</t>
  </si>
  <si>
    <t>APCL15_363411E2657</t>
  </si>
  <si>
    <t>E2658</t>
  </si>
  <si>
    <t>14.835</t>
  </si>
  <si>
    <t>APCL15_363819E2658</t>
  </si>
  <si>
    <t>E2659</t>
  </si>
  <si>
    <t>5.52</t>
  </si>
  <si>
    <t>APCL15_071E2659</t>
  </si>
  <si>
    <t>E2660</t>
  </si>
  <si>
    <t>4.929</t>
  </si>
  <si>
    <t>APCL15_031E2660</t>
  </si>
  <si>
    <t>E2661</t>
  </si>
  <si>
    <t>10.09</t>
  </si>
  <si>
    <t>APCL15_036E2661</t>
  </si>
  <si>
    <t>E2662</t>
  </si>
  <si>
    <t>2.326</t>
  </si>
  <si>
    <t>APCL15_407572E2662</t>
  </si>
  <si>
    <t>E2663</t>
  </si>
  <si>
    <t>-1.214</t>
  </si>
  <si>
    <t>XXXX_E2663</t>
  </si>
  <si>
    <t>E2664</t>
  </si>
  <si>
    <t>-0.446</t>
  </si>
  <si>
    <t>APCL15_403319E2664</t>
  </si>
  <si>
    <t>E2665</t>
  </si>
  <si>
    <t>0.518</t>
  </si>
  <si>
    <t>APCL15_404229E2665</t>
  </si>
  <si>
    <t>E2666</t>
  </si>
  <si>
    <t>0.164</t>
  </si>
  <si>
    <t>APCL15_401929E2666</t>
  </si>
  <si>
    <t>E2667</t>
  </si>
  <si>
    <t>-0.867</t>
  </si>
  <si>
    <t>APCL15_400642E2667</t>
  </si>
  <si>
    <t>E2668</t>
  </si>
  <si>
    <t>-0.451</t>
  </si>
  <si>
    <t>APCL15_399744E2668</t>
  </si>
  <si>
    <t>E2669</t>
  </si>
  <si>
    <t>-0.726</t>
  </si>
  <si>
    <t>APCL15_056E2669</t>
  </si>
  <si>
    <t>E2670</t>
  </si>
  <si>
    <t>4.589</t>
  </si>
  <si>
    <t>APCL15_407589E2670</t>
  </si>
  <si>
    <t>E2671</t>
  </si>
  <si>
    <t>29.903</t>
  </si>
  <si>
    <t>APCL15_402770E2671</t>
  </si>
  <si>
    <t>E2672</t>
  </si>
  <si>
    <t>0.711</t>
  </si>
  <si>
    <t>APCL15_406231E2672</t>
  </si>
  <si>
    <t>E2673</t>
  </si>
  <si>
    <t>0.749</t>
  </si>
  <si>
    <t>APCL15_403736E2673</t>
  </si>
  <si>
    <t>E2674</t>
  </si>
  <si>
    <t>0.884</t>
  </si>
  <si>
    <t>APCL15_406734E2674</t>
  </si>
  <si>
    <t>E2675</t>
  </si>
  <si>
    <t>1.46</t>
  </si>
  <si>
    <t>APCL15_406629E2675</t>
  </si>
  <si>
    <t>E2676</t>
  </si>
  <si>
    <t>-1.153</t>
  </si>
  <si>
    <t>APCL15_049E2676</t>
  </si>
  <si>
    <t>E2677</t>
  </si>
  <si>
    <t>0.087</t>
  </si>
  <si>
    <t>APCL15_400524E2677</t>
  </si>
  <si>
    <t>E2678</t>
  </si>
  <si>
    <t>28.375</t>
  </si>
  <si>
    <t>APCL15_404585E2678</t>
  </si>
  <si>
    <t>E2679</t>
  </si>
  <si>
    <t>12.181</t>
  </si>
  <si>
    <t>APCL15_375659E2679</t>
  </si>
  <si>
    <t>E2680</t>
  </si>
  <si>
    <t>-0.4</t>
  </si>
  <si>
    <t>APCL15_407451E2680</t>
  </si>
  <si>
    <t>E2681</t>
  </si>
  <si>
    <t>-0.022</t>
  </si>
  <si>
    <t>APCL15_405915E2681</t>
  </si>
  <si>
    <t>E2682</t>
  </si>
  <si>
    <t>-0.243</t>
  </si>
  <si>
    <t>APCL15_401884E2682</t>
  </si>
  <si>
    <t>E2683</t>
  </si>
  <si>
    <t>-0.147</t>
  </si>
  <si>
    <t>APCL15_401241E2683</t>
  </si>
  <si>
    <t>E2684</t>
  </si>
  <si>
    <t>0.986</t>
  </si>
  <si>
    <t>APCL15_403943E2684</t>
  </si>
  <si>
    <t>E2685</t>
  </si>
  <si>
    <t>0.846</t>
  </si>
  <si>
    <t>APCL15_401710E2685</t>
  </si>
  <si>
    <t>E2686</t>
  </si>
  <si>
    <t>-0.764</t>
  </si>
  <si>
    <t>APCL15_054E2686</t>
  </si>
  <si>
    <t>E2687</t>
  </si>
  <si>
    <t>10.522</t>
  </si>
  <si>
    <t>APCL15_040E2687</t>
  </si>
  <si>
    <t>E2688</t>
  </si>
  <si>
    <t>18.081</t>
  </si>
  <si>
    <t>APCL15_403740E2688</t>
  </si>
  <si>
    <t>E2689</t>
  </si>
  <si>
    <t>-0.72</t>
  </si>
  <si>
    <t>APCL15_058E2689</t>
  </si>
  <si>
    <t>E2690</t>
  </si>
  <si>
    <t>4.146</t>
  </si>
  <si>
    <t>APCL15_403649E2690</t>
  </si>
  <si>
    <t>E2691</t>
  </si>
  <si>
    <t>-0.866</t>
  </si>
  <si>
    <t>APCL15_060E2691</t>
  </si>
  <si>
    <t>E2692</t>
  </si>
  <si>
    <t>-0.934</t>
  </si>
  <si>
    <t>APCL15_053E2692</t>
  </si>
  <si>
    <t>E2693</t>
  </si>
  <si>
    <t>-1.151</t>
  </si>
  <si>
    <t>APCL15_046E2693</t>
  </si>
  <si>
    <t>E2694</t>
  </si>
  <si>
    <t>1.284</t>
  </si>
  <si>
    <t>APCL15_403664E2694</t>
  </si>
  <si>
    <t>E2695</t>
  </si>
  <si>
    <t>0.218</t>
  </si>
  <si>
    <t>APCL15_353383E2695</t>
  </si>
  <si>
    <t>E2696</t>
  </si>
  <si>
    <t>23.147</t>
  </si>
  <si>
    <t>APCL15_373624E2696</t>
  </si>
  <si>
    <t>E2697</t>
  </si>
  <si>
    <t>48.911</t>
  </si>
  <si>
    <t>APCL15_045E2697</t>
  </si>
  <si>
    <t>E2698</t>
  </si>
  <si>
    <t>1.068</t>
  </si>
  <si>
    <t>APCL15_402244E2698</t>
  </si>
  <si>
    <t>E2699</t>
  </si>
  <si>
    <t>3.969</t>
  </si>
  <si>
    <t>APCL15_352991E2699</t>
  </si>
  <si>
    <t>E2700</t>
  </si>
  <si>
    <t>-0.864</t>
  </si>
  <si>
    <t>APCL15_062E2700</t>
  </si>
  <si>
    <t>E2701</t>
  </si>
  <si>
    <t>-0.723</t>
  </si>
  <si>
    <t>APCL15_048E2701</t>
  </si>
  <si>
    <t>E2702</t>
  </si>
  <si>
    <t>-0.393</t>
  </si>
  <si>
    <t>APCL15_405332E2702</t>
  </si>
  <si>
    <t>E2703</t>
  </si>
  <si>
    <t>1.049</t>
  </si>
  <si>
    <t>APCL15_405876E2703</t>
  </si>
  <si>
    <t>E2704</t>
  </si>
  <si>
    <t>-0.065</t>
  </si>
  <si>
    <t>APCL15_402123E2704</t>
  </si>
  <si>
    <t>E2705</t>
  </si>
  <si>
    <t>100.136</t>
  </si>
  <si>
    <t>APCL15_405921E2705</t>
  </si>
  <si>
    <t>E2706</t>
  </si>
  <si>
    <t>7.282</t>
  </si>
  <si>
    <t>APCL15_375271E2706</t>
  </si>
  <si>
    <t>E2707</t>
  </si>
  <si>
    <t>6.057</t>
  </si>
  <si>
    <t>APCL15_403055E2707</t>
  </si>
  <si>
    <t>E2708</t>
  </si>
  <si>
    <t>-1.247</t>
  </si>
  <si>
    <t>XXXX_E2708</t>
  </si>
  <si>
    <t>E2709</t>
  </si>
  <si>
    <t>-0.111</t>
  </si>
  <si>
    <t>APCL15_402486E2709</t>
  </si>
  <si>
    <t>E2710</t>
  </si>
  <si>
    <t>-0.785</t>
  </si>
  <si>
    <t>APCL15_050E2710</t>
  </si>
  <si>
    <t>E2711</t>
  </si>
  <si>
    <t>-0.906</t>
  </si>
  <si>
    <t>APCL15_052E2711</t>
  </si>
  <si>
    <t>E2712</t>
  </si>
  <si>
    <t>0.947</t>
  </si>
  <si>
    <t>APCL15_405712E2712</t>
  </si>
  <si>
    <t>E2713</t>
  </si>
  <si>
    <t>2.634</t>
  </si>
  <si>
    <t>APCL15_403713E2713</t>
  </si>
  <si>
    <t>E2714</t>
  </si>
  <si>
    <t>6.16</t>
  </si>
  <si>
    <t>APCL15_407223E2714</t>
  </si>
  <si>
    <t>E2715</t>
  </si>
  <si>
    <t>0.944</t>
  </si>
  <si>
    <t>APCL15_035E2715</t>
  </si>
  <si>
    <t>E2716</t>
  </si>
  <si>
    <t>0.093</t>
  </si>
  <si>
    <t>APCL15_403370E2716</t>
  </si>
  <si>
    <t>E2717</t>
  </si>
  <si>
    <t>-0.86</t>
  </si>
  <si>
    <t>APCL15_057E2717</t>
  </si>
  <si>
    <t>E2718</t>
  </si>
  <si>
    <t>-0.117</t>
  </si>
  <si>
    <t>APCL15_402980E2718</t>
  </si>
  <si>
    <t>E2719</t>
  </si>
  <si>
    <t>0.646</t>
  </si>
  <si>
    <t>APCL15_403716E2719</t>
  </si>
  <si>
    <t>E2720</t>
  </si>
  <si>
    <t>0.667</t>
  </si>
  <si>
    <t>APCL15_402454E2720</t>
  </si>
  <si>
    <t>E2721</t>
  </si>
  <si>
    <t>-1.134</t>
  </si>
  <si>
    <t>APCL15_051E2721</t>
  </si>
  <si>
    <t>E2722</t>
  </si>
  <si>
    <t>-0.323</t>
  </si>
  <si>
    <t>APCL15_402586E2722</t>
  </si>
  <si>
    <t>E2723</t>
  </si>
  <si>
    <t>APCL15_374493E2723</t>
  </si>
  <si>
    <t>E2724</t>
  </si>
  <si>
    <t>138.635</t>
  </si>
  <si>
    <t>APCL15_407401E2724</t>
  </si>
  <si>
    <t>E2725</t>
  </si>
  <si>
    <t>-0.971</t>
  </si>
  <si>
    <t>APCL15_059E2725</t>
  </si>
  <si>
    <t>E2726</t>
  </si>
  <si>
    <t>1.588</t>
  </si>
  <si>
    <t>APCL15_405807E2726</t>
  </si>
  <si>
    <t>E2727</t>
  </si>
  <si>
    <t>-0.411</t>
  </si>
  <si>
    <t>APCL15_061E2727</t>
  </si>
  <si>
    <t>E2728</t>
  </si>
  <si>
    <t>1.994</t>
  </si>
  <si>
    <t>APCL15_405746E2728</t>
  </si>
  <si>
    <t>E2729</t>
  </si>
  <si>
    <t>0.157</t>
  </si>
  <si>
    <t>APCL15_405124E2729</t>
  </si>
  <si>
    <t>E2730</t>
  </si>
  <si>
    <t>-1.611</t>
  </si>
  <si>
    <t>APCL15_055E2730</t>
  </si>
  <si>
    <t>E2731</t>
  </si>
  <si>
    <t>4.916</t>
  </si>
  <si>
    <t>APCL15_407431E2731</t>
  </si>
  <si>
    <t>E2732</t>
  </si>
  <si>
    <t>20.109</t>
  </si>
  <si>
    <t>APCL15_406535E2732</t>
  </si>
  <si>
    <t>E2733</t>
  </si>
  <si>
    <t>4.971</t>
  </si>
  <si>
    <t>APCL15_044E2733</t>
  </si>
  <si>
    <t>E2734</t>
  </si>
  <si>
    <t>1.378</t>
  </si>
  <si>
    <t>APCL15_406887E2734</t>
  </si>
  <si>
    <t>E2735</t>
  </si>
  <si>
    <t>1.246</t>
  </si>
  <si>
    <t>APCL15_407118E2735</t>
  </si>
  <si>
    <t>E2736</t>
  </si>
  <si>
    <t>1.263</t>
  </si>
  <si>
    <t>APCL15_404510E2736</t>
  </si>
  <si>
    <t>E2737</t>
  </si>
  <si>
    <t>-0.756</t>
  </si>
  <si>
    <t>APCL15_403079E2737</t>
  </si>
  <si>
    <t>E2738</t>
  </si>
  <si>
    <t>4.122</t>
  </si>
  <si>
    <t>APCL15_402499E2738</t>
  </si>
  <si>
    <t>E2739</t>
  </si>
  <si>
    <t>103.017</t>
  </si>
  <si>
    <t>APCL15_399614E2739</t>
  </si>
  <si>
    <t>E2740</t>
  </si>
  <si>
    <t>55.534</t>
  </si>
  <si>
    <t>APCL15_406164E2740</t>
  </si>
  <si>
    <t>E2741</t>
  </si>
  <si>
    <t>15.97</t>
  </si>
  <si>
    <t>APCL15_404545E2741</t>
  </si>
  <si>
    <t>E2742</t>
  </si>
  <si>
    <t>31.108</t>
  </si>
  <si>
    <t>APCL15_014E2742</t>
  </si>
  <si>
    <t>E2743</t>
  </si>
  <si>
    <t>41.935</t>
  </si>
  <si>
    <t>APCL15_405523E2743</t>
  </si>
  <si>
    <t>E2744</t>
  </si>
  <si>
    <t>28.934</t>
  </si>
  <si>
    <t>APCL15_401656E2744</t>
  </si>
  <si>
    <t>E2745</t>
  </si>
  <si>
    <t>24.22</t>
  </si>
  <si>
    <t>APCL15_407553E2745</t>
  </si>
  <si>
    <t>E2746</t>
  </si>
  <si>
    <t>-1.674</t>
  </si>
  <si>
    <t>APCL15_047E2746</t>
  </si>
  <si>
    <t>E2747</t>
  </si>
  <si>
    <t>43.452</t>
  </si>
  <si>
    <t>APCL15_407055E2747</t>
  </si>
  <si>
    <t>E2748</t>
  </si>
  <si>
    <t>106.777</t>
  </si>
  <si>
    <t>APCL15_399705E2748</t>
  </si>
  <si>
    <t>E2749</t>
  </si>
  <si>
    <t>34.04</t>
  </si>
  <si>
    <t>APCL15_407195E2749</t>
  </si>
  <si>
    <t>E2750</t>
  </si>
  <si>
    <t>113.002</t>
  </si>
  <si>
    <t>APCL15_407137E2750</t>
  </si>
  <si>
    <t>E2751</t>
  </si>
  <si>
    <t>10.303</t>
  </si>
  <si>
    <t>APCL15_405068E2751</t>
  </si>
  <si>
    <t>E2752</t>
  </si>
  <si>
    <t>14.646</t>
  </si>
  <si>
    <t>APCL15_404045E2752</t>
  </si>
  <si>
    <t>E2753</t>
  </si>
  <si>
    <t>9.052</t>
  </si>
  <si>
    <t>APCL15_405452E2753</t>
  </si>
  <si>
    <t>E2754</t>
  </si>
  <si>
    <t>0.417</t>
  </si>
  <si>
    <t>APCL15_402618E2754</t>
  </si>
  <si>
    <t>E2755</t>
  </si>
  <si>
    <t>36.83</t>
  </si>
  <si>
    <t>APCL15_403102E2755</t>
  </si>
  <si>
    <t>E2756</t>
  </si>
  <si>
    <t>15.517</t>
  </si>
  <si>
    <t>APCL15_404845E2756</t>
  </si>
  <si>
    <t>E2757</t>
  </si>
  <si>
    <t>83.144</t>
  </si>
  <si>
    <t>APCL15_405940E2757</t>
  </si>
  <si>
    <t>E2758</t>
  </si>
  <si>
    <t>37.351</t>
  </si>
  <si>
    <t>APCL15_402189E2758</t>
  </si>
  <si>
    <t>E2759</t>
  </si>
  <si>
    <t>4.964</t>
  </si>
  <si>
    <t>APCL15_002E2759</t>
  </si>
  <si>
    <t>E2760</t>
  </si>
  <si>
    <t>11.092</t>
  </si>
  <si>
    <t>APCL15_009E2760</t>
  </si>
  <si>
    <t>E2761</t>
  </si>
  <si>
    <t>33.355</t>
  </si>
  <si>
    <t>APCL15_371294E2761</t>
  </si>
  <si>
    <t>E2762</t>
  </si>
  <si>
    <t>0.322</t>
  </si>
  <si>
    <t>APCL15_404127E2762</t>
  </si>
  <si>
    <t>E2763</t>
  </si>
  <si>
    <t>7.865</t>
  </si>
  <si>
    <t>APCL15_023E2763</t>
  </si>
  <si>
    <t>E2764</t>
  </si>
  <si>
    <t>59.884</t>
  </si>
  <si>
    <t>APCL15_404371E2764</t>
  </si>
  <si>
    <t>E2765</t>
  </si>
  <si>
    <t>3.068</t>
  </si>
  <si>
    <t>APCL15_400948E2765</t>
  </si>
  <si>
    <t>E2766</t>
  </si>
  <si>
    <t>142.983</t>
  </si>
  <si>
    <t>APCL15_404854E2766</t>
  </si>
  <si>
    <t>E2767</t>
  </si>
  <si>
    <t>29.925</t>
  </si>
  <si>
    <t>APCL15_400461E2767</t>
  </si>
  <si>
    <t>E2768</t>
  </si>
  <si>
    <t>158.745</t>
  </si>
  <si>
    <t>APCL15_370935E2768</t>
  </si>
  <si>
    <t>E2769</t>
  </si>
  <si>
    <t>19.668</t>
  </si>
  <si>
    <t>APCL15_019E2769</t>
  </si>
  <si>
    <t>E2770</t>
  </si>
  <si>
    <t>43.159</t>
  </si>
  <si>
    <t>APCL15_403391E2770</t>
  </si>
  <si>
    <t>E2771</t>
  </si>
  <si>
    <t>99.822</t>
  </si>
  <si>
    <t>APCL15_405904E2771</t>
  </si>
  <si>
    <t>E2772</t>
  </si>
  <si>
    <t>14.37</t>
  </si>
  <si>
    <t>APCL15_022E2772</t>
  </si>
  <si>
    <t>E2773</t>
  </si>
  <si>
    <t>3.374</t>
  </si>
  <si>
    <t>APCL15_020E2773</t>
  </si>
  <si>
    <t>E2774</t>
  </si>
  <si>
    <t>-1.838</t>
  </si>
  <si>
    <t>E2775</t>
  </si>
  <si>
    <t>8.183</t>
  </si>
  <si>
    <t>APCL15_003E2775</t>
  </si>
  <si>
    <t>E2776</t>
  </si>
  <si>
    <t>3.781</t>
  </si>
  <si>
    <t>APCL15_403698E2776</t>
  </si>
  <si>
    <t>E2777</t>
  </si>
  <si>
    <t>93.333</t>
  </si>
  <si>
    <t>APCL15_372491E2777</t>
  </si>
  <si>
    <t>E2778</t>
  </si>
  <si>
    <t>45.813</t>
  </si>
  <si>
    <t>APCL15_401458E2778</t>
  </si>
  <si>
    <t>E2779</t>
  </si>
  <si>
    <t>63.309</t>
  </si>
  <si>
    <t>APCL15_403777E2779</t>
  </si>
  <si>
    <t>E2780</t>
  </si>
  <si>
    <t>32.322</t>
  </si>
  <si>
    <t>APCL15_403889E2780</t>
  </si>
  <si>
    <t>E2781</t>
  </si>
  <si>
    <t>10.932</t>
  </si>
  <si>
    <t>APCL15_403655E2781</t>
  </si>
  <si>
    <t>E2782</t>
  </si>
  <si>
    <t>87.909</t>
  </si>
  <si>
    <t>APCL15_403879E2782</t>
  </si>
  <si>
    <t>E2783</t>
  </si>
  <si>
    <t>19.945</t>
  </si>
  <si>
    <t>APCL15_404572E2783</t>
  </si>
  <si>
    <t>E2784</t>
  </si>
  <si>
    <t>-0.019</t>
  </si>
  <si>
    <t>APCL15_005E2784</t>
  </si>
  <si>
    <t>E2785</t>
  </si>
  <si>
    <t>117.717</t>
  </si>
  <si>
    <t>APCL15_375598E2785</t>
  </si>
  <si>
    <t>E2786</t>
  </si>
  <si>
    <t>136.641</t>
  </si>
  <si>
    <t>APCL15_404313E2786</t>
  </si>
  <si>
    <t>E2787</t>
  </si>
  <si>
    <t>35.12</t>
  </si>
  <si>
    <t>APCL15_025E2787</t>
  </si>
  <si>
    <t>E2788</t>
  </si>
  <si>
    <t>81.642</t>
  </si>
  <si>
    <t>APCL15_402874E2788</t>
  </si>
  <si>
    <t>E2789</t>
  </si>
  <si>
    <t>170.347</t>
  </si>
  <si>
    <t>APCL15_404060E2789</t>
  </si>
  <si>
    <t>E2790</t>
  </si>
  <si>
    <t>35.135</t>
  </si>
  <si>
    <t>APCL15_018E2790</t>
  </si>
  <si>
    <t>E2791</t>
  </si>
  <si>
    <t>10.297</t>
  </si>
  <si>
    <t>APCL15_375642E2791</t>
  </si>
  <si>
    <t>E2792</t>
  </si>
  <si>
    <t>42.243</t>
  </si>
  <si>
    <t>APCL15_403062E2792</t>
  </si>
  <si>
    <t>E2793</t>
  </si>
  <si>
    <t>79.497</t>
  </si>
  <si>
    <t>APCL15_371708E2793</t>
  </si>
  <si>
    <t>E2794</t>
  </si>
  <si>
    <t>149.824</t>
  </si>
  <si>
    <t>APCL15_399551E2794</t>
  </si>
  <si>
    <t>E2795</t>
  </si>
  <si>
    <t>27.917</t>
  </si>
  <si>
    <t>APCL15_402510E2795</t>
  </si>
  <si>
    <t>E2796</t>
  </si>
  <si>
    <t>54.764</t>
  </si>
  <si>
    <t>APCL15_407622E2796</t>
  </si>
  <si>
    <t>E2797</t>
  </si>
  <si>
    <t>127.13</t>
  </si>
  <si>
    <t>APCL15_402230E2797</t>
  </si>
  <si>
    <t>E2798</t>
  </si>
  <si>
    <t>101.634</t>
  </si>
  <si>
    <t>APCL15_407028E2798</t>
  </si>
  <si>
    <t>E2799</t>
  </si>
  <si>
    <t>4.023</t>
  </si>
  <si>
    <t>APCL15_004E2799</t>
  </si>
  <si>
    <t>E2800</t>
  </si>
  <si>
    <t>54.221</t>
  </si>
  <si>
    <t>APCL15_404526E2800</t>
  </si>
  <si>
    <t>E2801</t>
  </si>
  <si>
    <t>42.726</t>
  </si>
  <si>
    <t>APCL15_370907E2801</t>
  </si>
  <si>
    <t>E2802</t>
  </si>
  <si>
    <t>113.512</t>
  </si>
  <si>
    <t>APCL15_406317E2802</t>
  </si>
  <si>
    <t>E2803</t>
  </si>
  <si>
    <t>69.785</t>
  </si>
  <si>
    <t>APCL15_404146E2803</t>
  </si>
  <si>
    <t>E2804</t>
  </si>
  <si>
    <t>180.59</t>
  </si>
  <si>
    <t>APCL15_404829E2804</t>
  </si>
  <si>
    <t>E2805</t>
  </si>
  <si>
    <t>42.629</t>
  </si>
  <si>
    <t>APCL15_016E2805</t>
  </si>
  <si>
    <t>E2806</t>
  </si>
  <si>
    <t>50.189</t>
  </si>
  <si>
    <t>APCL15_400235E2806</t>
  </si>
  <si>
    <t>E2807</t>
  </si>
  <si>
    <t>39.188</t>
  </si>
  <si>
    <t>APCL15_400919E2807</t>
  </si>
  <si>
    <t>E2808</t>
  </si>
  <si>
    <t>13.501</t>
  </si>
  <si>
    <t>APCL15_008E2808</t>
  </si>
  <si>
    <t>E2809</t>
  </si>
  <si>
    <t>114.416</t>
  </si>
  <si>
    <t>APCL15_370885E2809</t>
  </si>
  <si>
    <t>E2810</t>
  </si>
  <si>
    <t>54.085</t>
  </si>
  <si>
    <t>APCL15_353379E2810</t>
  </si>
  <si>
    <t>E2811</t>
  </si>
  <si>
    <t>-1.812</t>
  </si>
  <si>
    <t>E2812</t>
  </si>
  <si>
    <t>10.865</t>
  </si>
  <si>
    <t>APCL15_021E2812</t>
  </si>
  <si>
    <t>E2813</t>
  </si>
  <si>
    <t>59.421</t>
  </si>
  <si>
    <t>APCL15_404741E2813</t>
  </si>
  <si>
    <t>E2814</t>
  </si>
  <si>
    <t>63.172</t>
  </si>
  <si>
    <t>APCL15_403866E2814</t>
  </si>
  <si>
    <t>E2815</t>
  </si>
  <si>
    <t>41.856</t>
  </si>
  <si>
    <t>APCL15_402340E2815</t>
  </si>
  <si>
    <t>E2816</t>
  </si>
  <si>
    <t>16.287</t>
  </si>
  <si>
    <t>APCL15_405714E2816</t>
  </si>
  <si>
    <t>E2817</t>
  </si>
  <si>
    <t>199.589</t>
  </si>
  <si>
    <t>APCL15_373373E2817</t>
  </si>
  <si>
    <t>E2818</t>
  </si>
  <si>
    <t>117.143</t>
  </si>
  <si>
    <t>APCL15_403393E2818</t>
  </si>
  <si>
    <t>E2819</t>
  </si>
  <si>
    <t>27.823</t>
  </si>
  <si>
    <t>APCL15_406108E2819</t>
  </si>
  <si>
    <t>E2820</t>
  </si>
  <si>
    <t>18.798</t>
  </si>
  <si>
    <t>APCL15_404653E2820</t>
  </si>
  <si>
    <t>E2821</t>
  </si>
  <si>
    <t>123.012</t>
  </si>
  <si>
    <t>APCL15_402921E2821</t>
  </si>
  <si>
    <t>E2822</t>
  </si>
  <si>
    <t>39.224</t>
  </si>
  <si>
    <t>APCL15_403566E2822</t>
  </si>
  <si>
    <t>E2823</t>
  </si>
  <si>
    <t>15.812</t>
  </si>
  <si>
    <t>APCL15_007E2823</t>
  </si>
  <si>
    <t>E2824</t>
  </si>
  <si>
    <t>37.233</t>
  </si>
  <si>
    <t>APCL15_010E2824</t>
  </si>
  <si>
    <t>E2825</t>
  </si>
  <si>
    <t>94.26</t>
  </si>
  <si>
    <t>APCL15_372956E2825</t>
  </si>
  <si>
    <t>E2826</t>
  </si>
  <si>
    <t>70.358</t>
  </si>
  <si>
    <t>APCL15_405360E2826</t>
  </si>
  <si>
    <t>E2827</t>
  </si>
  <si>
    <t>67.08</t>
  </si>
  <si>
    <t>APCL15_407646E2827</t>
  </si>
  <si>
    <t>E2828</t>
  </si>
  <si>
    <t>33.18</t>
  </si>
  <si>
    <t>APCL15_403881E2828</t>
  </si>
  <si>
    <t>E2829</t>
  </si>
  <si>
    <t>53.304</t>
  </si>
  <si>
    <t>APCL15_017E2829</t>
  </si>
  <si>
    <t>E2830</t>
  </si>
  <si>
    <t>186.019</t>
  </si>
  <si>
    <t>APCL15_402768E2830</t>
  </si>
  <si>
    <t>E2831</t>
  </si>
  <si>
    <t>11.088</t>
  </si>
  <si>
    <t>APCL15_006E2831</t>
  </si>
  <si>
    <t>E2832</t>
  </si>
  <si>
    <t>12.023</t>
  </si>
  <si>
    <t>APCL15_401616E2832</t>
  </si>
  <si>
    <t>E2833</t>
  </si>
  <si>
    <t>180.741</t>
  </si>
  <si>
    <t>APCL15_371421E2833</t>
  </si>
  <si>
    <t>E2834</t>
  </si>
  <si>
    <t>83.771</t>
  </si>
  <si>
    <t>APCL15_370980E2834</t>
  </si>
  <si>
    <t>E2835</t>
  </si>
  <si>
    <t>118.76</t>
  </si>
  <si>
    <t>APCL15_375881E2835</t>
  </si>
  <si>
    <t>E2836</t>
  </si>
  <si>
    <t>126.221</t>
  </si>
  <si>
    <t>APCL15_371477E2836</t>
  </si>
  <si>
    <t>E2837</t>
  </si>
  <si>
    <t>19.247</t>
  </si>
  <si>
    <t>APCL15_370891E2837</t>
  </si>
  <si>
    <t>E2838</t>
  </si>
  <si>
    <t>29.465</t>
  </si>
  <si>
    <t>APCL15_375516E2838</t>
  </si>
  <si>
    <t>E2839</t>
  </si>
  <si>
    <t>185.371</t>
  </si>
  <si>
    <t>APCL15_375914E2839</t>
  </si>
  <si>
    <t>E2840</t>
  </si>
  <si>
    <t>70.284</t>
  </si>
  <si>
    <t>APCL15_374058E2840</t>
  </si>
  <si>
    <t>E2841</t>
  </si>
  <si>
    <t>-3.645</t>
  </si>
  <si>
    <t>XXXX_E2841</t>
  </si>
  <si>
    <t>E2842</t>
  </si>
  <si>
    <t>172.678</t>
  </si>
  <si>
    <t>APCL15_402799E2842</t>
  </si>
  <si>
    <t>E2843</t>
  </si>
  <si>
    <t>46.374</t>
  </si>
  <si>
    <t>APCL15_374248E2843</t>
  </si>
  <si>
    <t>E2844</t>
  </si>
  <si>
    <t>75.015</t>
  </si>
  <si>
    <t>re-digest, should be enough DNA to succeed</t>
  </si>
  <si>
    <t>APCL15_374004E2844</t>
  </si>
  <si>
    <t>E2845</t>
  </si>
  <si>
    <t>106.707</t>
  </si>
  <si>
    <t>APCL15_373422E2845</t>
  </si>
  <si>
    <t>E2846</t>
  </si>
  <si>
    <t>102.874</t>
  </si>
  <si>
    <t>APCL15_375747E2846</t>
  </si>
  <si>
    <t>E2847</t>
  </si>
  <si>
    <t>157.453</t>
  </si>
  <si>
    <t>APCL15_374017E2847</t>
  </si>
  <si>
    <t>E2848</t>
  </si>
  <si>
    <t>28.81</t>
  </si>
  <si>
    <t>APCL15_374364E2848</t>
  </si>
  <si>
    <t>E2849</t>
  </si>
  <si>
    <t>104.533</t>
  </si>
  <si>
    <t>APCL15_372957E2849</t>
  </si>
  <si>
    <t>E2850</t>
  </si>
  <si>
    <t>14.155</t>
  </si>
  <si>
    <t>APCL15_371511E2850</t>
  </si>
  <si>
    <t>E2851</t>
  </si>
  <si>
    <t>166.513</t>
  </si>
  <si>
    <t>APCL15_372744E2851</t>
  </si>
  <si>
    <t>E2852</t>
  </si>
  <si>
    <t>118.63</t>
  </si>
  <si>
    <t>APCL15_371404E2852</t>
  </si>
  <si>
    <t>E2853</t>
  </si>
  <si>
    <t>15.236</t>
  </si>
  <si>
    <t>APCL15_373270E2853</t>
  </si>
  <si>
    <t>E2854</t>
  </si>
  <si>
    <t>63.739</t>
  </si>
  <si>
    <t>APCL15_406738E2854</t>
  </si>
  <si>
    <t>E2855</t>
  </si>
  <si>
    <t>37.886</t>
  </si>
  <si>
    <t>APCL15_375493E2855</t>
  </si>
  <si>
    <t>E2856</t>
  </si>
  <si>
    <t>46.024</t>
  </si>
  <si>
    <t>APCL15_376041E2856</t>
  </si>
  <si>
    <t>E2857</t>
  </si>
  <si>
    <t>80.498</t>
  </si>
  <si>
    <t>APCL15_374351E2857</t>
  </si>
  <si>
    <t>E2858</t>
  </si>
  <si>
    <t>46.884</t>
  </si>
  <si>
    <t>APCL15_371463E2858</t>
  </si>
  <si>
    <t>E2859</t>
  </si>
  <si>
    <t>59.116</t>
  </si>
  <si>
    <t>APCL15_375526E2859</t>
  </si>
  <si>
    <t>E2860</t>
  </si>
  <si>
    <t>125.052</t>
  </si>
  <si>
    <t>APCL15_399786E2860</t>
  </si>
  <si>
    <t>E2861</t>
  </si>
  <si>
    <t>48.5</t>
  </si>
  <si>
    <t>APCL15_374151E2861</t>
  </si>
  <si>
    <t>E2862</t>
  </si>
  <si>
    <t>109.675</t>
  </si>
  <si>
    <t>APCL15_373627E2862</t>
  </si>
  <si>
    <t>E2863</t>
  </si>
  <si>
    <t>93.632</t>
  </si>
  <si>
    <t>APCL15_373033E2863</t>
  </si>
  <si>
    <t>E2864</t>
  </si>
  <si>
    <t>-3.651</t>
  </si>
  <si>
    <t>contaminated during extraction</t>
  </si>
  <si>
    <t>APCL15_371025E2864</t>
  </si>
  <si>
    <t>E2865</t>
  </si>
  <si>
    <t>-3.65</t>
  </si>
  <si>
    <t>APCL15_374500E2865</t>
  </si>
  <si>
    <t>E2866</t>
  </si>
  <si>
    <t>-3.648</t>
  </si>
  <si>
    <t>APCL15_012E2866</t>
  </si>
  <si>
    <t>E2867</t>
  </si>
  <si>
    <t>-3.655</t>
  </si>
  <si>
    <t>APCL15_374393E2867</t>
  </si>
  <si>
    <t>E2868</t>
  </si>
  <si>
    <t>-3.653</t>
  </si>
  <si>
    <t>APCL15_371626E2868</t>
  </si>
  <si>
    <t>E2869</t>
  </si>
  <si>
    <t>-3.632</t>
  </si>
  <si>
    <t>APCL15_402306E2869</t>
  </si>
  <si>
    <t>E2870</t>
  </si>
  <si>
    <t>APCL15_376242E2870</t>
  </si>
  <si>
    <t>E2871</t>
  </si>
  <si>
    <t>-3.656</t>
  </si>
  <si>
    <t>APCL15_015E2871</t>
  </si>
  <si>
    <t>E2872</t>
  </si>
  <si>
    <t>-3.662</t>
  </si>
  <si>
    <t>XXXX_E2872</t>
  </si>
  <si>
    <t>E2873</t>
  </si>
  <si>
    <t>APCL15_375267E2873</t>
  </si>
  <si>
    <t>E2874</t>
  </si>
  <si>
    <t>APCL15_406794E2874</t>
  </si>
  <si>
    <t>E2875</t>
  </si>
  <si>
    <t>-3.643</t>
  </si>
  <si>
    <t>APCL15_370851E2875</t>
  </si>
  <si>
    <t>E2876</t>
  </si>
  <si>
    <t>122.766</t>
  </si>
  <si>
    <t>APCL15_374542E2876</t>
  </si>
  <si>
    <t>E2877</t>
  </si>
  <si>
    <t>134.86</t>
  </si>
  <si>
    <t>APCL15_403994E2877</t>
  </si>
  <si>
    <t>E2878</t>
  </si>
  <si>
    <t>60.124</t>
  </si>
  <si>
    <t>APCL15_403855E2878</t>
  </si>
  <si>
    <t>E2879</t>
  </si>
  <si>
    <t>67.399</t>
  </si>
  <si>
    <t>APCL15_374415E2879</t>
  </si>
  <si>
    <t>E2880</t>
  </si>
  <si>
    <t>24.952</t>
  </si>
  <si>
    <t>APCL15_374441E2880</t>
  </si>
  <si>
    <t>E2881</t>
  </si>
  <si>
    <t>138.272</t>
  </si>
  <si>
    <t>APCL15_372291E2881</t>
  </si>
  <si>
    <t>E2882</t>
  </si>
  <si>
    <t>89.451</t>
  </si>
  <si>
    <t>APCL15_407477E2882</t>
  </si>
  <si>
    <t>E2883</t>
  </si>
  <si>
    <t>28.352</t>
  </si>
  <si>
    <t>APCL15_011E2883</t>
  </si>
  <si>
    <t>E2884</t>
  </si>
  <si>
    <t>37.61</t>
  </si>
  <si>
    <t>APCL15_371354E2884</t>
  </si>
  <si>
    <t>E2885</t>
  </si>
  <si>
    <t>57.404</t>
  </si>
  <si>
    <t>APCL15_373338E2885</t>
  </si>
  <si>
    <t>E2886</t>
  </si>
  <si>
    <t>103.649</t>
  </si>
  <si>
    <t>APCL15_001E2886</t>
  </si>
  <si>
    <t>E2887</t>
  </si>
  <si>
    <t>158.688</t>
  </si>
  <si>
    <t>APCL15_406037E2887</t>
  </si>
  <si>
    <t>E2888</t>
  </si>
  <si>
    <t>131.431</t>
  </si>
  <si>
    <t>APCL15_404951E2888</t>
  </si>
  <si>
    <t>E2889</t>
  </si>
  <si>
    <t>47.309</t>
  </si>
  <si>
    <t>APCL15_376294E2889</t>
  </si>
  <si>
    <t>E2890</t>
  </si>
  <si>
    <t>135.439</t>
  </si>
  <si>
    <t>APCL15_374990E2890</t>
  </si>
  <si>
    <t>E2891</t>
  </si>
  <si>
    <t>61.3</t>
  </si>
  <si>
    <t>APCL15_375827E2891</t>
  </si>
  <si>
    <t>E2892</t>
  </si>
  <si>
    <t>166.263</t>
  </si>
  <si>
    <t>APCL15_407082E2892</t>
  </si>
  <si>
    <t>E2893</t>
  </si>
  <si>
    <t>23.714</t>
  </si>
  <si>
    <t>APCL15_013E2893</t>
  </si>
  <si>
    <t>E2894</t>
  </si>
  <si>
    <t>91.717</t>
  </si>
  <si>
    <t>APCL15_371588E2894</t>
  </si>
  <si>
    <t>E2895</t>
  </si>
  <si>
    <t>170.735</t>
  </si>
  <si>
    <t>APCL15_373778E2895</t>
  </si>
  <si>
    <t>E2896</t>
  </si>
  <si>
    <t>138.759</t>
  </si>
  <si>
    <t>APCL15_375761E2896</t>
  </si>
  <si>
    <t>E2897</t>
  </si>
  <si>
    <t>83.535</t>
  </si>
  <si>
    <t>APCL15_403040E2897</t>
  </si>
  <si>
    <t>E2898</t>
  </si>
  <si>
    <t>102.163</t>
  </si>
  <si>
    <t>APCL15_372739E2898</t>
  </si>
  <si>
    <t>E2899</t>
  </si>
  <si>
    <t>80.419</t>
  </si>
  <si>
    <t>APCL15_373375E2899</t>
  </si>
  <si>
    <t>E2900</t>
  </si>
  <si>
    <t>53.669</t>
  </si>
  <si>
    <t>APCL15_375443E2900</t>
  </si>
  <si>
    <t>E2901</t>
  </si>
  <si>
    <t>APCL15_374268E2901</t>
  </si>
  <si>
    <t>E2902</t>
  </si>
  <si>
    <t>APCL15_371727E2902</t>
  </si>
  <si>
    <t>E2903</t>
  </si>
  <si>
    <t>APCL15_148E2903</t>
  </si>
  <si>
    <t>E2904</t>
  </si>
  <si>
    <t>APCL15_371381E2904</t>
  </si>
  <si>
    <t>E2905</t>
  </si>
  <si>
    <t>APCL15_372902E2905</t>
  </si>
  <si>
    <t>E2906</t>
  </si>
  <si>
    <t>APCL15_147E2906</t>
  </si>
  <si>
    <t>E2907</t>
  </si>
  <si>
    <t>APCL15_373608E2907</t>
  </si>
  <si>
    <t>E2908</t>
  </si>
  <si>
    <t>APCL15_354408E2908</t>
  </si>
  <si>
    <t>E2909</t>
  </si>
  <si>
    <t>APCL15_356406E2909</t>
  </si>
  <si>
    <t>E2910</t>
  </si>
  <si>
    <t>APCL15_355870E2910</t>
  </si>
  <si>
    <t>E2911</t>
  </si>
  <si>
    <t>APCL15_355592E2911</t>
  </si>
  <si>
    <t>E2912</t>
  </si>
  <si>
    <t>APCL15_355045E2912</t>
  </si>
  <si>
    <t>E2913</t>
  </si>
  <si>
    <t>APCL15_372147E2913</t>
  </si>
  <si>
    <t>E2914</t>
  </si>
  <si>
    <t>APCL15_355417E2914</t>
  </si>
  <si>
    <t>E2915</t>
  </si>
  <si>
    <t>APCL15_370820E2915</t>
  </si>
  <si>
    <t>E2916</t>
  </si>
  <si>
    <t>APCL15_368057E2916</t>
  </si>
  <si>
    <t>E2917</t>
  </si>
  <si>
    <t>APCL15_363747E2917</t>
  </si>
  <si>
    <t>E2918</t>
  </si>
  <si>
    <t>APCL15_149E2918</t>
  </si>
  <si>
    <t>E2919</t>
  </si>
  <si>
    <t>APCL15_372286E2919</t>
  </si>
  <si>
    <t>E2920</t>
  </si>
  <si>
    <t>APCL15_372245E2920</t>
  </si>
  <si>
    <t>E2921</t>
  </si>
  <si>
    <t>XXXX_E2921</t>
  </si>
  <si>
    <t>E2922</t>
  </si>
  <si>
    <t>APCL15_354185E2922</t>
  </si>
  <si>
    <t>E2923</t>
  </si>
  <si>
    <t>APCL15_372099E2923</t>
  </si>
  <si>
    <t>E2924</t>
  </si>
  <si>
    <t>APCL15_152E2924</t>
  </si>
  <si>
    <t>E2925</t>
  </si>
  <si>
    <t>APCL15_376136E2925</t>
  </si>
  <si>
    <t>E2926</t>
  </si>
  <si>
    <t>APCL15_151E2926</t>
  </si>
  <si>
    <t>E2927</t>
  </si>
  <si>
    <t>APCL15_371253E2927</t>
  </si>
  <si>
    <t>E2928</t>
  </si>
  <si>
    <t>APCL15_153E2928</t>
  </si>
  <si>
    <t>E2929</t>
  </si>
  <si>
    <t>cloggy ppt during extraction</t>
  </si>
  <si>
    <t>APCL15_354053E2929</t>
  </si>
  <si>
    <t>E2930</t>
  </si>
  <si>
    <t>APCL15_355541E2930</t>
  </si>
  <si>
    <t>E2931</t>
  </si>
  <si>
    <t>APCL15_373943E2931</t>
  </si>
  <si>
    <t>E2932</t>
  </si>
  <si>
    <t>APCL15_372608E2932</t>
  </si>
  <si>
    <t>E2933</t>
  </si>
  <si>
    <t>APCL15_356515E2933</t>
  </si>
  <si>
    <t>E2934</t>
  </si>
  <si>
    <t>APCL15_368862E2934</t>
  </si>
  <si>
    <t>E2935</t>
  </si>
  <si>
    <t>APCL15_159E2935</t>
  </si>
  <si>
    <t>E2936</t>
  </si>
  <si>
    <t>APCL15_370554E2936</t>
  </si>
  <si>
    <t>E2937</t>
  </si>
  <si>
    <t>APCL15_404134E2937</t>
  </si>
  <si>
    <t>E2938</t>
  </si>
  <si>
    <t>APCL15_371455E2938</t>
  </si>
  <si>
    <t>E2939</t>
  </si>
  <si>
    <t>APCL15_356535E2939</t>
  </si>
  <si>
    <t>E2940</t>
  </si>
  <si>
    <t>APCL15_371833E2940</t>
  </si>
  <si>
    <t>E2941</t>
  </si>
  <si>
    <t>APCL15_355443E2941</t>
  </si>
  <si>
    <t>E2942</t>
  </si>
  <si>
    <t>APCL15_154E2942</t>
  </si>
  <si>
    <t>E2943</t>
  </si>
  <si>
    <t>APCL15_404670E2943</t>
  </si>
  <si>
    <t>E2944</t>
  </si>
  <si>
    <t>APCL15_355260E2944</t>
  </si>
  <si>
    <t>E2945</t>
  </si>
  <si>
    <t>APCL15_370604E2945</t>
  </si>
  <si>
    <t>E2946</t>
  </si>
  <si>
    <t>APCL15_155E2946</t>
  </si>
  <si>
    <t>E2947</t>
  </si>
  <si>
    <t>APCL15_355265E2947</t>
  </si>
  <si>
    <t>E2948</t>
  </si>
  <si>
    <t>APCL15_371560E2948</t>
  </si>
  <si>
    <t>E2949</t>
  </si>
  <si>
    <t>APCL15_356249E2949</t>
  </si>
  <si>
    <t>E2950</t>
  </si>
  <si>
    <t>APCL15_355505E2950</t>
  </si>
  <si>
    <t>E2951</t>
  </si>
  <si>
    <t>APCL15_369541E2951</t>
  </si>
  <si>
    <t>E2952</t>
  </si>
  <si>
    <t>APCL15_354885E2952</t>
  </si>
  <si>
    <t>E2953</t>
  </si>
  <si>
    <t>APCL15_369891E2953</t>
  </si>
  <si>
    <t>E2954</t>
  </si>
  <si>
    <t>APCL15_373292E2954</t>
  </si>
  <si>
    <t>E2955</t>
  </si>
  <si>
    <t>APCL15_158E2955</t>
  </si>
  <si>
    <t>E2956</t>
  </si>
  <si>
    <t>APCL15_373116E2956</t>
  </si>
  <si>
    <t>E2957</t>
  </si>
  <si>
    <t>APCL15_364065E2957</t>
  </si>
  <si>
    <t>E2958</t>
  </si>
  <si>
    <t>APCL15_368961E2958</t>
  </si>
  <si>
    <t>E2959</t>
  </si>
  <si>
    <t>APCL15_356182E2959</t>
  </si>
  <si>
    <t>E2960</t>
  </si>
  <si>
    <t>APCL15_355908E2960</t>
  </si>
  <si>
    <t>E2961</t>
  </si>
  <si>
    <t>APCL15_354219E2961</t>
  </si>
  <si>
    <t>E2962</t>
  </si>
  <si>
    <t>APCL15_157E2962</t>
  </si>
  <si>
    <t>E2963</t>
  </si>
  <si>
    <t>APCL15_156E2963</t>
  </si>
  <si>
    <t>E2964</t>
  </si>
  <si>
    <t>APCL15_356407E2964</t>
  </si>
  <si>
    <t>E2965</t>
  </si>
  <si>
    <t>APCL15_373315E2965</t>
  </si>
  <si>
    <t>E2966</t>
  </si>
  <si>
    <t>APCL15_355571E2966</t>
  </si>
  <si>
    <t>E2967</t>
  </si>
  <si>
    <t>APCL15_364277E2967</t>
  </si>
  <si>
    <t>correction</t>
  </si>
  <si>
    <t>Digest_ID_old</t>
  </si>
  <si>
    <t>difference between in and out</t>
  </si>
  <si>
    <t>D0001</t>
  </si>
  <si>
    <t>SBfI_EcoRI</t>
  </si>
  <si>
    <t>Bioanalyzer 12/19/Bad digest recipe , old Digest ID: APCL12_048D001</t>
  </si>
  <si>
    <t>APCL12_048D0001</t>
  </si>
  <si>
    <t>D0002</t>
  </si>
  <si>
    <t>SBfI</t>
  </si>
  <si>
    <t>Bioanalyzer 12/19/Bad digest recipe , old Digest ID: APCL12_048D002</t>
  </si>
  <si>
    <t>APCL12_048D0002</t>
  </si>
  <si>
    <t>D0003</t>
  </si>
  <si>
    <t>SBfI_MluCI</t>
  </si>
  <si>
    <t>Bioanalyzer 12/19/Bad digest recipe , old Digest ID: APCL12_048D003</t>
  </si>
  <si>
    <t>APCL12_048D0003</t>
  </si>
  <si>
    <t>D0004</t>
  </si>
  <si>
    <t>EcoRI</t>
  </si>
  <si>
    <t>Bioanalyzer 12/19/Bad digest recipe , old Digest ID: APCL12_048D004</t>
  </si>
  <si>
    <t>APCL12_048D0004</t>
  </si>
  <si>
    <t>D0005</t>
  </si>
  <si>
    <t>PstI_EcoRI</t>
  </si>
  <si>
    <t>Bioanalyzer 12/19/Bad digest recipe , old Digest ID: APCL12_048D005</t>
  </si>
  <si>
    <t>APCL12_048D0005</t>
  </si>
  <si>
    <t>D0006</t>
  </si>
  <si>
    <t>PstI</t>
  </si>
  <si>
    <t>Bioanalyzer 12/19/Bad digest recipe , old Digest ID: APCL12_048D006</t>
  </si>
  <si>
    <t>APCL12_048D0006</t>
  </si>
  <si>
    <t>D0007</t>
  </si>
  <si>
    <t>PstI_MluCI</t>
  </si>
  <si>
    <t>Bioanalyzer 12/19/Bad digest recipe , old Digest ID: APCL12_048D007</t>
  </si>
  <si>
    <t>APCL12_048D0007</t>
  </si>
  <si>
    <t>D0008</t>
  </si>
  <si>
    <t>MluCI</t>
  </si>
  <si>
    <t>Bioanalyzer 12/19/Bad digest recipe , old Digest ID: APCL12_048D008</t>
  </si>
  <si>
    <t>APCL12_048D0008</t>
  </si>
  <si>
    <t>D0009</t>
  </si>
  <si>
    <t>Bioanalyzer 12/19/Bad digest recipe , old Digest ID: APCL12_050D009</t>
  </si>
  <si>
    <t>APCL12_050D0009</t>
  </si>
  <si>
    <t>D0010</t>
  </si>
  <si>
    <t>Bioanalyzer 12/19/Bad digest recipe , old Digest ID: APCL12_050D010</t>
  </si>
  <si>
    <t>APCL12_050D0010</t>
  </si>
  <si>
    <t>D0011</t>
  </si>
  <si>
    <t>Bioanalyzer 12/19/Bad digest recipe , old Digest ID: APCL12_050D011</t>
  </si>
  <si>
    <t>APCL12_050D0011</t>
  </si>
  <si>
    <t>D0012</t>
  </si>
  <si>
    <t>Bioanalyzer 12/19/Bad digest recipe , old Digest ID: APCL12_050D012</t>
  </si>
  <si>
    <t>APCL12_050D0012</t>
  </si>
  <si>
    <t>D0013</t>
  </si>
  <si>
    <t>Bioanalyzer 12/19/Bad digest recipe , old Digest ID: SPSO13_001D001</t>
  </si>
  <si>
    <t>SPSO13_001D0013</t>
  </si>
  <si>
    <t>D0014</t>
  </si>
  <si>
    <t>Bioanalyzer 12/19/Bad digest recipe , old Digest ID: SPSO13_001D002</t>
  </si>
  <si>
    <t>SPSO13_001D0014</t>
  </si>
  <si>
    <t>D0015</t>
  </si>
  <si>
    <t>Bioanalyzer 12/19/Bad digest recipe , old Digest ID: SPSO13_001D003</t>
  </si>
  <si>
    <t>SPSO13_001D0015</t>
  </si>
  <si>
    <t>D0016</t>
  </si>
  <si>
    <t>Bioanalyzer 12/19/Bad digest recipe , old Digest ID: SPSO13_001D004</t>
  </si>
  <si>
    <t>SPSO13_001D0016</t>
  </si>
  <si>
    <t>D0017</t>
  </si>
  <si>
    <t>Bioanalyzer 12/19/Bad digest recipe , old Digest ID: SPSO13_001D005</t>
  </si>
  <si>
    <t>SPSO13_001D0017</t>
  </si>
  <si>
    <t>D0018</t>
  </si>
  <si>
    <t>Bioanalyzer 12/19/Bad digest recipe , old Digest ID: SPSO13_001D006</t>
  </si>
  <si>
    <t>SPSO13_001D0018</t>
  </si>
  <si>
    <t>D0019</t>
  </si>
  <si>
    <t>Bioanalyzer 12/19/Bad digest recipe , old Digest ID: SPSO13_001D007</t>
  </si>
  <si>
    <t>SPSO13_001D0019</t>
  </si>
  <si>
    <t>D0020</t>
  </si>
  <si>
    <t>Bioanalyzer 12/19/Bad digest recipe , old Digest ID: SPSO13_001D008</t>
  </si>
  <si>
    <t>SPSO13_001D0020</t>
  </si>
  <si>
    <t>D0021</t>
  </si>
  <si>
    <t>Bioanalyzer 12/19/Bad digest recipe , old Digest ID: SPSO13_002D009</t>
  </si>
  <si>
    <t>SPSO13_002D0021</t>
  </si>
  <si>
    <t>D0022</t>
  </si>
  <si>
    <t>Bioanalyzer 12/19/Bad digest recipe , old Digest ID: SPSO13_002D010</t>
  </si>
  <si>
    <t>SPSO13_002D0022</t>
  </si>
  <si>
    <t>D0023</t>
  </si>
  <si>
    <t>Bioanalyzer 12/19/Bad digest recipe , old Digest ID: SPSO13_002D011</t>
  </si>
  <si>
    <t>SPSO13_002D0023</t>
  </si>
  <si>
    <t>D0024</t>
  </si>
  <si>
    <t>Bioanalyzer 12/19/Bad digest recipe , old Digest ID: SPSO13_002D012</t>
  </si>
  <si>
    <t>SPSO13_002D0024</t>
  </si>
  <si>
    <t>D0025</t>
  </si>
  <si>
    <t>Bioanalzyer 12/19/Bad digest recipe , old Digest ID: PADE13_011D006</t>
  </si>
  <si>
    <t>PADE13_011D0025</t>
  </si>
  <si>
    <t>D0026</t>
  </si>
  <si>
    <t>Bioanalzyer 12/19/Bad digest recipe , old Digest ID: PADE13_011D007</t>
  </si>
  <si>
    <t>PADE13_011D0026</t>
  </si>
  <si>
    <t>D0027</t>
  </si>
  <si>
    <t>Bioanalzyer 12/19/Bad digest recipe , old Digest ID: PADE13_011D008</t>
  </si>
  <si>
    <t>PADE13_011D0027</t>
  </si>
  <si>
    <t>D0028</t>
  </si>
  <si>
    <t>Bioanalzyer 12/19/Bad digest recipe , old Digest ID: PADE13_011D009</t>
  </si>
  <si>
    <t>PADE13_011D0028</t>
  </si>
  <si>
    <t>D0029</t>
  </si>
  <si>
    <t>Bioanalzyer 12/19/Bad digest recipe , old Digest ID: PADE13_011D010</t>
  </si>
  <si>
    <t>PADE13_011D0029</t>
  </si>
  <si>
    <t>D0030</t>
  </si>
  <si>
    <t>Bioanalzyer 12/19/Bad digest recipe , old Digest ID: PADE13_011D011</t>
  </si>
  <si>
    <t>PADE13_011D0030</t>
  </si>
  <si>
    <t>D0031</t>
  </si>
  <si>
    <t>Bioanalzyer 12/19/Bad digest recipe , old Digest ID: PADE13_011D012</t>
  </si>
  <si>
    <t>PADE13_011D0031</t>
  </si>
  <si>
    <t>D0032</t>
  </si>
  <si>
    <t>Bioanalyzer 1/2/2014 , old Digest ID: D13</t>
  </si>
  <si>
    <t>SPSO13_001D0032</t>
  </si>
  <si>
    <t>D0033</t>
  </si>
  <si>
    <t>Bioanalyzer 1/2/2014 , old Digest ID: D14</t>
  </si>
  <si>
    <t>SPSO13_001D0033</t>
  </si>
  <si>
    <t>D0034</t>
  </si>
  <si>
    <t>Bioanalyzer 1/2/2014 , old Digest ID: D15</t>
  </si>
  <si>
    <t>SPSO13_001D0034</t>
  </si>
  <si>
    <t>D0035</t>
  </si>
  <si>
    <t>Bioanalyzer 1/2/2014 , old Digest ID: D16</t>
  </si>
  <si>
    <t>SPSO13_002D0035</t>
  </si>
  <si>
    <t>D0036</t>
  </si>
  <si>
    <t>Bioanalyzer 1/2/2014 , old Digest ID: D17</t>
  </si>
  <si>
    <t>SPSO13_002D0036</t>
  </si>
  <si>
    <t>D0037</t>
  </si>
  <si>
    <t>Bioanalyzer 1/2/2014 , old Digest ID: D18</t>
  </si>
  <si>
    <t>SPSO13_002D0037</t>
  </si>
  <si>
    <t>D0038</t>
  </si>
  <si>
    <t>Bioanalzyer 1/2/2014 , old Digest ID: PADE13_011D013</t>
  </si>
  <si>
    <t>PADE13_011D0038</t>
  </si>
  <si>
    <t>D0039</t>
  </si>
  <si>
    <t>Bioanalzyer 1/2/2015 , old Digest ID: PADE13_011D014</t>
  </si>
  <si>
    <t>PADE13_011D0039</t>
  </si>
  <si>
    <t>D0040</t>
  </si>
  <si>
    <t>Bioanalzyer 1/2/2016 , old Digest ID: PADE13_011D015</t>
  </si>
  <si>
    <t>PADE13_011D0040</t>
  </si>
  <si>
    <t>D0041</t>
  </si>
  <si>
    <t>Bioanalzyer 1/2/2017 , old Digest ID: PADE13_011D016</t>
  </si>
  <si>
    <t>PADE13_011D0041</t>
  </si>
  <si>
    <t>D0042</t>
  </si>
  <si>
    <t>Bioanalzyer 1/2/2018 , old Digest ID: PADE13_011D017</t>
  </si>
  <si>
    <t>PADE13_011D0042</t>
  </si>
  <si>
    <t>D0043</t>
  </si>
  <si>
    <t>Bioanalzyer 1/2/2019 , old Digest ID: PADE13_011D018</t>
  </si>
  <si>
    <t>PADE13_011D0043</t>
  </si>
  <si>
    <t>D0044</t>
  </si>
  <si>
    <t>Bioanalyzer 1/6/2014 , old Digest ID: SPSO13_001D019</t>
  </si>
  <si>
    <t>SPSO13_001D0044</t>
  </si>
  <si>
    <t>D0045</t>
  </si>
  <si>
    <t>Bioanalyzer 1/6/2014 , old Digest ID: SPSO13_001D020</t>
  </si>
  <si>
    <t>SPSO13_001D0045</t>
  </si>
  <si>
    <t>D0046</t>
  </si>
  <si>
    <t>Bioanalyzer 1/6/2014 , old Digest ID: SPSO13_001D021</t>
  </si>
  <si>
    <t>SPSO13_001D0046</t>
  </si>
  <si>
    <t>D0047</t>
  </si>
  <si>
    <t>stopped after digest cleanup decided to use SBfI_EcoRI, Pool 4 , old Digest ID: SPSO13_001D022</t>
  </si>
  <si>
    <t>SPSO13_001D0047</t>
  </si>
  <si>
    <t>D0048</t>
  </si>
  <si>
    <t>Bioanalyzer 1/6/2014 , old Digest ID: SPSO13_001D023</t>
  </si>
  <si>
    <t>SPSO13_001D0048</t>
  </si>
  <si>
    <t>D0049</t>
  </si>
  <si>
    <t>Bioanalyzer 1/6/2014 , old Digest ID: SPSO13_002D024</t>
  </si>
  <si>
    <t>SPSO13_002D0049</t>
  </si>
  <si>
    <t>D0050</t>
  </si>
  <si>
    <t>stopped after digest cleanup decided to use SBfI_EcoRI, Pool 4 , old Digest ID: SPSO13_002D025</t>
  </si>
  <si>
    <t>SPSO13_002D0050</t>
  </si>
  <si>
    <t>D0051</t>
  </si>
  <si>
    <t>Bioanalyzer 1/6/2014 , old Digest ID: SPSO13_002D026</t>
  </si>
  <si>
    <t>SPSO13_002D0051</t>
  </si>
  <si>
    <t>D0052</t>
  </si>
  <si>
    <t>used 44.3uL= 1.2ug DNA in digest stopped after digest cleanup decided to use SBfI_EcoRI, Pool 4 , old Digest ID: SPSO13_003D029</t>
  </si>
  <si>
    <t>SPSO13_003D0052</t>
  </si>
  <si>
    <t>D0053</t>
  </si>
  <si>
    <t>used 44.3uL= 0.55ug DNA in digest stopped after digest cleanup decided to use SBfI_EcoRI, Pool 4 , old Digest ID: SPSO13_004D030</t>
  </si>
  <si>
    <t>SPSO13_004D0053</t>
  </si>
  <si>
    <t>D0054</t>
  </si>
  <si>
    <t>used 44.3uL= 0.55ug DNA in digest stopped after digest cleanup decided to use SBfI_EcoRI, Pool 4 , old Digest ID: SPSO13_005D031</t>
  </si>
  <si>
    <t>SPSO13_005D0054</t>
  </si>
  <si>
    <t>D0055</t>
  </si>
  <si>
    <t>Bioanalyzer 1/17/2014 , old Digest ID: APCL12_050D013</t>
  </si>
  <si>
    <t>APCL12_050D0055</t>
  </si>
  <si>
    <t>D0056</t>
  </si>
  <si>
    <t>moved tuBes; Bioanalyzer 1/17/2014 , old Digest ID: APCL12_050D014</t>
  </si>
  <si>
    <t>APCL12_050D0056</t>
  </si>
  <si>
    <t>D0057</t>
  </si>
  <si>
    <t>not cleaned prior to ligation; Bioanalyzer 1/17/2014; only ~300ng used for digest, P2 PCR test , old Digest ID: APCL12_050D015</t>
  </si>
  <si>
    <t>APCL12_050D0057</t>
  </si>
  <si>
    <t>D0058</t>
  </si>
  <si>
    <t>not cleaned prior to ligation; Bioanalyzer 1/17/2014; only ~300ng used for digest, P2 PCR test , old Digest ID: APCL12_050D016</t>
  </si>
  <si>
    <t>APCL12_050D0058</t>
  </si>
  <si>
    <t>D0059</t>
  </si>
  <si>
    <t>Bioanalyzer 1/17/2014 , old Digest ID: APCL12_050D017</t>
  </si>
  <si>
    <t>APCL12_050D0059</t>
  </si>
  <si>
    <t>D0060</t>
  </si>
  <si>
    <t>Bioanalyzer 1/17/2014 , old Digest ID: APCL12_046D018</t>
  </si>
  <si>
    <t>APCL12_046D0060</t>
  </si>
  <si>
    <t>D0061</t>
  </si>
  <si>
    <t>Bioanalyzer 1/17/2014 , old Digest ID: APCL12_050D019</t>
  </si>
  <si>
    <t>APCL12_050D0061</t>
  </si>
  <si>
    <t>D0062</t>
  </si>
  <si>
    <t>Bioanalyzer 1/17/2014 , old Digest ID: APCL12_046D020</t>
  </si>
  <si>
    <t>APCL12_046D0062</t>
  </si>
  <si>
    <t>D0063</t>
  </si>
  <si>
    <t>Bioanalyzer 1/17/2014 , old Digest ID: APCL12_050D021</t>
  </si>
  <si>
    <t>APCL12_050D0063</t>
  </si>
  <si>
    <t>D0064</t>
  </si>
  <si>
    <t>Bioanalyzer 1/17/2014 , old Digest ID: APCL12_046D022</t>
  </si>
  <si>
    <t>APCL12_046D0064</t>
  </si>
  <si>
    <t>D0065</t>
  </si>
  <si>
    <t>Bioanalyzer 1/17/2014 , old Digest ID: APCL12_050D023</t>
  </si>
  <si>
    <t>APCL12_050D0065</t>
  </si>
  <si>
    <t>D0066</t>
  </si>
  <si>
    <t>Bioanalyzer 3/6/2014; only 214ng used for 50µL digest , old Digest ID: PADE13_006D019</t>
  </si>
  <si>
    <t>PADE13_006D0066</t>
  </si>
  <si>
    <t>D0067</t>
  </si>
  <si>
    <t>Bioanalyzer 3/6/2014; only 214ng used for 50µL digest , old Digest ID: PADE13_006D020</t>
  </si>
  <si>
    <t>PADE13_006D0067</t>
  </si>
  <si>
    <t>D0068</t>
  </si>
  <si>
    <t>not cleaned prior to ligation; Bioanalyzer 3/6/2014; only 214ng used for 50µL digest, P2 PCR test , old Digest ID: PADE13_006D021</t>
  </si>
  <si>
    <t>PADE13_006D0068</t>
  </si>
  <si>
    <t>D0069</t>
  </si>
  <si>
    <t>not cleaned prior to ligation; Bioanalyzer 3/6/2014; only 214ng used for 50µL digest, P2 PCR test , old Digest ID: PADE13_006D022</t>
  </si>
  <si>
    <t>PADE13_006D0069</t>
  </si>
  <si>
    <t>D0070</t>
  </si>
  <si>
    <t>used 44.5µL to digest , old Digest ID: APCL12_001D024</t>
  </si>
  <si>
    <t>APCL12_001D0070</t>
  </si>
  <si>
    <t>D0071</t>
  </si>
  <si>
    <t>used 44.5µL to digest , old Digest ID: APCL12_002D025</t>
  </si>
  <si>
    <t>APCL12_002D0071</t>
  </si>
  <si>
    <t>D0072</t>
  </si>
  <si>
    <t>used 44.5µL to digest , old Digest ID: APCL12_003D026</t>
  </si>
  <si>
    <t>APCL12_003D0072</t>
  </si>
  <si>
    <t>D0073</t>
  </si>
  <si>
    <t>used 44.5µL to digest , old Digest ID: APCL12_004D027</t>
  </si>
  <si>
    <t>APCL12_004D0073</t>
  </si>
  <si>
    <t>D0074</t>
  </si>
  <si>
    <t>old Digest ID: APCL12_005D028</t>
  </si>
  <si>
    <t>APCL12_005D0074</t>
  </si>
  <si>
    <t>D0075</t>
  </si>
  <si>
    <t>used 44.5µL to digest , old Digest ID: APCL12_006D029</t>
  </si>
  <si>
    <t>APCL12_006D0075</t>
  </si>
  <si>
    <t>D0076</t>
  </si>
  <si>
    <t>used 44.5µL to digest , old Digest ID: APCL12_007D030</t>
  </si>
  <si>
    <t>APCL12_007D0076</t>
  </si>
  <si>
    <t>D0077</t>
  </si>
  <si>
    <t>used 44.5µL to digest , old Digest ID: APCL12_008D031</t>
  </si>
  <si>
    <t>APCL12_008D0077</t>
  </si>
  <si>
    <t>D0078</t>
  </si>
  <si>
    <t>used 44.5µL to digest , old Digest ID: APCL12_009D032</t>
  </si>
  <si>
    <t>APCL12_009D0078</t>
  </si>
  <si>
    <t>D0079</t>
  </si>
  <si>
    <t>old Digest ID: APCL12_010D033</t>
  </si>
  <si>
    <t>APCL12_010D0079</t>
  </si>
  <si>
    <t>D0080</t>
  </si>
  <si>
    <t>old Digest ID: APCL12_011D034</t>
  </si>
  <si>
    <t>APCL12_011D0080</t>
  </si>
  <si>
    <t>D0081</t>
  </si>
  <si>
    <t>old Digest ID: APCL12_012D035</t>
  </si>
  <si>
    <t>APCL12_012D0081</t>
  </si>
  <si>
    <t>D0082</t>
  </si>
  <si>
    <t>used 44.5µL to digest , old Digest ID: APCL12_013D036</t>
  </si>
  <si>
    <t>APCL12_013D0082</t>
  </si>
  <si>
    <t>D0083</t>
  </si>
  <si>
    <t>old Digest ID: APCL12_014D037</t>
  </si>
  <si>
    <t>APCL12_014D0083</t>
  </si>
  <si>
    <t>D0084</t>
  </si>
  <si>
    <t>old Digest ID: APCL12_015D038</t>
  </si>
  <si>
    <t>APCL12_015D0084</t>
  </si>
  <si>
    <t>D0085</t>
  </si>
  <si>
    <t>old Digest ID: APCL12_016D039</t>
  </si>
  <si>
    <t>APCL12_016D0085</t>
  </si>
  <si>
    <t>D0086</t>
  </si>
  <si>
    <t>old Digest ID: APCL12_017D040</t>
  </si>
  <si>
    <t>APCL12_017D0086</t>
  </si>
  <si>
    <t>D0087</t>
  </si>
  <si>
    <t>old Digest ID: APCL12_018D041</t>
  </si>
  <si>
    <t>APCL12_018D0087</t>
  </si>
  <si>
    <t>D0088</t>
  </si>
  <si>
    <t>used 44.5µL to digest , old Digest ID: APCL12_019D042</t>
  </si>
  <si>
    <t>APCL12_019D0088</t>
  </si>
  <si>
    <t>D0089</t>
  </si>
  <si>
    <t>old Digest ID: APCL12_021D043</t>
  </si>
  <si>
    <t>APCL12_021D0089</t>
  </si>
  <si>
    <t>D0090</t>
  </si>
  <si>
    <t>old Digest ID: SPSO13_001D032</t>
  </si>
  <si>
    <t>SPSO13_001D0090</t>
  </si>
  <si>
    <t>D0091</t>
  </si>
  <si>
    <t>old Digest ID: SPSO13_002D033</t>
  </si>
  <si>
    <t>SPSO13_002D0091</t>
  </si>
  <si>
    <t>D0092</t>
  </si>
  <si>
    <t>old Digest ID: SPSO13_003D034</t>
  </si>
  <si>
    <t>SPSO13_003D0092</t>
  </si>
  <si>
    <t>D0093</t>
  </si>
  <si>
    <t>not enough digest product to continue , old Digest ID: SPSO13_004D035</t>
  </si>
  <si>
    <t>SPSO13_004D0093</t>
  </si>
  <si>
    <t>D0094</t>
  </si>
  <si>
    <t>not enough digest product to continue , old Digest ID: SPSO13_005D036</t>
  </si>
  <si>
    <t>SPSO13_005D0094</t>
  </si>
  <si>
    <t>D0095</t>
  </si>
  <si>
    <t>old Digest ID: SPSO13_004D037</t>
  </si>
  <si>
    <t>SPSO13_004D0095</t>
  </si>
  <si>
    <t>D0096</t>
  </si>
  <si>
    <t>old Digest ID: SPSO13_005D038</t>
  </si>
  <si>
    <t>SPSO13_005D0096</t>
  </si>
  <si>
    <t>D0097</t>
  </si>
  <si>
    <t>*only 30µL left=735ng in digest/used up all of extract in this digest, ligated 4x  used up all of digest in this ligation , old Digest ID: SPSO13_001D039</t>
  </si>
  <si>
    <t>SPSO13_001D0097</t>
  </si>
  <si>
    <t>D0098</t>
  </si>
  <si>
    <t>ligated 4x , old Digest ID: SPSO13_002D040</t>
  </si>
  <si>
    <t>SPSO13_002D0098</t>
  </si>
  <si>
    <t>D0099</t>
  </si>
  <si>
    <t>*only 783.2ng in digest, ligated 4x , old Digest ID: SPSO13_003D041</t>
  </si>
  <si>
    <t>SPSO13_003D0099</t>
  </si>
  <si>
    <t>D0100</t>
  </si>
  <si>
    <t>ligated 4x , old Digest ID: SPSO13_004D042</t>
  </si>
  <si>
    <t>SPSO13_004D0100</t>
  </si>
  <si>
    <t>D0101</t>
  </si>
  <si>
    <t>ligated 4x , old Digest ID: SPSO13_005D043</t>
  </si>
  <si>
    <t>SPSO13_005D0101</t>
  </si>
  <si>
    <t>D0102</t>
  </si>
  <si>
    <t>digest tests: 1/2 lamBda 1/2 extract , old Digest ID: SPSO13_004D044</t>
  </si>
  <si>
    <t>SPSO13_004D0102</t>
  </si>
  <si>
    <t>D0103</t>
  </si>
  <si>
    <t>digest tests: 1/2 lamBda 1/2 extract , old Digest ID: SPSO13_004D045</t>
  </si>
  <si>
    <t>SPSO13_004D0103</t>
  </si>
  <si>
    <t>D0104</t>
  </si>
  <si>
    <t>digest tests: 1/2 lamBda 1/2 extract , old Digest ID: SPSO13_004D046</t>
  </si>
  <si>
    <t>SPSO13_004D0104</t>
  </si>
  <si>
    <t>D0105</t>
  </si>
  <si>
    <t>digest tests: 1/2 lamBda 1/2 extract , old Digest ID: SPSO13_004D047</t>
  </si>
  <si>
    <t>SPSO13_004D0105</t>
  </si>
  <si>
    <t>D0106</t>
  </si>
  <si>
    <t>digest tests: extract only , old Digest ID: SPSO13_004D048</t>
  </si>
  <si>
    <t>SPSO13_004D0106</t>
  </si>
  <si>
    <t>D0107</t>
  </si>
  <si>
    <t>**not cleaned prior to ligation; digest tests: extract only, P2 PCR test , old Digest ID: SPSO13_004D049</t>
  </si>
  <si>
    <t>SPSO13_004D0107</t>
  </si>
  <si>
    <t>D0108</t>
  </si>
  <si>
    <t>digest tests: extract only , old Digest ID: SPSO13_004D050</t>
  </si>
  <si>
    <t>SPSO13_004D0108</t>
  </si>
  <si>
    <t>D0109</t>
  </si>
  <si>
    <t>**not cleaned prior to ligation; digest tests: extract only, P2 PCR test , old Digest ID: SPSO13_004D051</t>
  </si>
  <si>
    <t>SPSO13_004D0109</t>
  </si>
  <si>
    <t>D0110</t>
  </si>
  <si>
    <t>digest tests: cleaned extract , old Digest ID: SPSO13_005D052</t>
  </si>
  <si>
    <t>SPSO13_005D0110</t>
  </si>
  <si>
    <t>D0111</t>
  </si>
  <si>
    <t>digest tests: cleaned extract, P2 PCR test , old Digest ID: SPSO13_005D053</t>
  </si>
  <si>
    <t>SPSO13_005D0111</t>
  </si>
  <si>
    <t>D0112</t>
  </si>
  <si>
    <t>digest tests: cleaned extract , old Digest ID: SPSO13_005D054</t>
  </si>
  <si>
    <t>SPSO13_005D0112</t>
  </si>
  <si>
    <t>D0113</t>
  </si>
  <si>
    <t>digest tests: cleaned extract, P2 PCR test , old Digest ID: SPSO13_005D055</t>
  </si>
  <si>
    <t>SPSO13_005D0113</t>
  </si>
  <si>
    <t>D0114</t>
  </si>
  <si>
    <t>Pool 4 , old Digest ID: .</t>
  </si>
  <si>
    <t>SPSO13_005D0114</t>
  </si>
  <si>
    <t>D0115</t>
  </si>
  <si>
    <t>410ng DNA used in a 25µL rxn , old Digest ID: .</t>
  </si>
  <si>
    <t>PADE13_001D0115</t>
  </si>
  <si>
    <t>D0116</t>
  </si>
  <si>
    <t>PADE13_001D0116</t>
  </si>
  <si>
    <t>D0117</t>
  </si>
  <si>
    <t>PADE13_001D0117</t>
  </si>
  <si>
    <t>D0118</t>
  </si>
  <si>
    <t>PADE13_001D0118</t>
  </si>
  <si>
    <t>D0119</t>
  </si>
  <si>
    <t>**not cleaned prior to ligation, P2 PCR test , old Digest ID: .</t>
  </si>
  <si>
    <t>PADE13_002D0119</t>
  </si>
  <si>
    <t>D0120</t>
  </si>
  <si>
    <t>PADE13_002D0120</t>
  </si>
  <si>
    <t>D0121</t>
  </si>
  <si>
    <t>old Digest ID: .</t>
  </si>
  <si>
    <t>PADE13_002D0121</t>
  </si>
  <si>
    <t>D0122</t>
  </si>
  <si>
    <t>PADE13_002D0122</t>
  </si>
  <si>
    <t>D0123</t>
  </si>
  <si>
    <t>PADE13_006D0123</t>
  </si>
  <si>
    <t>D0124</t>
  </si>
  <si>
    <t>PADE13_011D0124</t>
  </si>
  <si>
    <t>D0125</t>
  </si>
  <si>
    <t>PADE13_006D0125</t>
  </si>
  <si>
    <t>D0126</t>
  </si>
  <si>
    <t>PADE13_011D0126</t>
  </si>
  <si>
    <t>D0127</t>
  </si>
  <si>
    <t>PADE13_006D0127</t>
  </si>
  <si>
    <t>D0128</t>
  </si>
  <si>
    <t>PADE13_011D0128</t>
  </si>
  <si>
    <t>D0129</t>
  </si>
  <si>
    <t>PADE13_006D0129</t>
  </si>
  <si>
    <t>D0130</t>
  </si>
  <si>
    <t>quantitation values are post pippin prep, size select - ligation test, very low DNA content, used 33µL , old Digest ID: .</t>
  </si>
  <si>
    <t>SPSO13_004D0130</t>
  </si>
  <si>
    <t>D0131</t>
  </si>
  <si>
    <t>SPSO13_005D0131</t>
  </si>
  <si>
    <t>D0132</t>
  </si>
  <si>
    <t>SPSO13_002D0132</t>
  </si>
  <si>
    <t>D0133</t>
  </si>
  <si>
    <t>SPSO13_003D0133</t>
  </si>
  <si>
    <t>D0134</t>
  </si>
  <si>
    <t>EDNA</t>
  </si>
  <si>
    <t>lamBdaDNAD0134</t>
  </si>
  <si>
    <t>lamBdaDNAEDNA</t>
  </si>
  <si>
    <t>D0135</t>
  </si>
  <si>
    <t>SBfI_MfeI</t>
  </si>
  <si>
    <t>25µL rxn - aliquot reflects this</t>
  </si>
  <si>
    <t>SPSO14_001D0135</t>
  </si>
  <si>
    <t>https://drive.google.com/a/scarletmail.rutgers.edu/file/d/0B84-rNyOzK7CX1lLZ2lBMUNVOFU/edit?usp=sharing</t>
  </si>
  <si>
    <t>D0136</t>
  </si>
  <si>
    <t>SPSO14_002D0136</t>
  </si>
  <si>
    <t>D0137</t>
  </si>
  <si>
    <t>SPSO14_003D0137</t>
  </si>
  <si>
    <t>D0138</t>
  </si>
  <si>
    <t>SPSO14_001D0138</t>
  </si>
  <si>
    <t>D0139</t>
  </si>
  <si>
    <t>SPSO14_002D0139</t>
  </si>
  <si>
    <t>D0140</t>
  </si>
  <si>
    <t>SPSO14_003D0140</t>
  </si>
  <si>
    <t>D0141</t>
  </si>
  <si>
    <t>SPSO14_001D0141</t>
  </si>
  <si>
    <t>D0142</t>
  </si>
  <si>
    <t>MfeI</t>
  </si>
  <si>
    <t>SPSO14_001D0142</t>
  </si>
  <si>
    <t>D0143</t>
  </si>
  <si>
    <t>SPSO14_002D0143</t>
  </si>
  <si>
    <t>D0144</t>
  </si>
  <si>
    <t>SPSO14_001D0144</t>
  </si>
  <si>
    <t>D0145</t>
  </si>
  <si>
    <t>SPSO14_002D0145</t>
  </si>
  <si>
    <t>D0146</t>
  </si>
  <si>
    <t>digested twice, used Barcode 1pB, P2_Bio_pB; used 200ng in a reaction of 80µL</t>
  </si>
  <si>
    <t>SPSO14_001D0146</t>
  </si>
  <si>
    <t>D0147</t>
  </si>
  <si>
    <t>25µL rxn - aliquot reflects this, used P2_Bio_pB; used 200ng in a reaction of 80µL</t>
  </si>
  <si>
    <t>SPSO14_002D0147</t>
  </si>
  <si>
    <t>D0148</t>
  </si>
  <si>
    <t>digested twice, used P2_Bio_pB; used 200ng in a reaction of 80µL</t>
  </si>
  <si>
    <t>SPSO14_003D0148</t>
  </si>
  <si>
    <t>D0149</t>
  </si>
  <si>
    <t>SPSO14_004D0149</t>
  </si>
  <si>
    <t>D0150</t>
  </si>
  <si>
    <t>SPSO14_005D0150</t>
  </si>
  <si>
    <t>D0151</t>
  </si>
  <si>
    <t>SPSO14_006D0151</t>
  </si>
  <si>
    <t>D0152</t>
  </si>
  <si>
    <t>SPSO14_007D0152</t>
  </si>
  <si>
    <t>D0153</t>
  </si>
  <si>
    <t>SPSO14_008D0153</t>
  </si>
  <si>
    <t>D0154</t>
  </si>
  <si>
    <t>SPSO14_009D0154</t>
  </si>
  <si>
    <t>D0155</t>
  </si>
  <si>
    <t>SPSO14_010D0155</t>
  </si>
  <si>
    <t>D0156</t>
  </si>
  <si>
    <t>SPSO14_011D0156</t>
  </si>
  <si>
    <t>D0157</t>
  </si>
  <si>
    <t>SPSO14_012D0157</t>
  </si>
  <si>
    <t>D0158</t>
  </si>
  <si>
    <t>SPSO14_013D0158</t>
  </si>
  <si>
    <t>D0159</t>
  </si>
  <si>
    <t>SPSO14_014D0159</t>
  </si>
  <si>
    <t>D0160</t>
  </si>
  <si>
    <t>SPSO14_015D0160</t>
  </si>
  <si>
    <t>D0161</t>
  </si>
  <si>
    <t>SPSO14_017D0161</t>
  </si>
  <si>
    <t>D0162</t>
  </si>
  <si>
    <t>Bad digest</t>
  </si>
  <si>
    <t>APCL13_026D0162</t>
  </si>
  <si>
    <t>uncleaned sample; used 20µL instead of aliquot volume</t>
  </si>
  <si>
    <t>D0163</t>
  </si>
  <si>
    <t>APCL13_027D0163</t>
  </si>
  <si>
    <t>D0164</t>
  </si>
  <si>
    <t>APCL13_028D0164</t>
  </si>
  <si>
    <t>D0165</t>
  </si>
  <si>
    <t>APCL13_029D0165</t>
  </si>
  <si>
    <t>D0166</t>
  </si>
  <si>
    <t>APCL13_030D0166</t>
  </si>
  <si>
    <t>D0167</t>
  </si>
  <si>
    <t>APCL13_026D0167</t>
  </si>
  <si>
    <t>cleaned sample; used 20µL instead of aliquot volume</t>
  </si>
  <si>
    <t>D0168</t>
  </si>
  <si>
    <t>APCL13_027D0168</t>
  </si>
  <si>
    <t>D0169</t>
  </si>
  <si>
    <t>APCL13_028D0169</t>
  </si>
  <si>
    <t>D0170</t>
  </si>
  <si>
    <t>APCL13_029D0170</t>
  </si>
  <si>
    <t>D0171</t>
  </si>
  <si>
    <t>APCL13_030D0171</t>
  </si>
  <si>
    <t>D0172</t>
  </si>
  <si>
    <t>APCL13_026D0172</t>
  </si>
  <si>
    <t>trash</t>
  </si>
  <si>
    <t>D0173</t>
  </si>
  <si>
    <t>APCL13_027D0173</t>
  </si>
  <si>
    <t>D0174</t>
  </si>
  <si>
    <t>APCL13_028D0174</t>
  </si>
  <si>
    <t>D0175</t>
  </si>
  <si>
    <t>APCL13_029D0175</t>
  </si>
  <si>
    <t>D0176</t>
  </si>
  <si>
    <t>Bad digest; digest well is empty</t>
  </si>
  <si>
    <t>APCL13_030D0176</t>
  </si>
  <si>
    <t>D0177</t>
  </si>
  <si>
    <t>APCL13_031D0177</t>
  </si>
  <si>
    <t>D0178</t>
  </si>
  <si>
    <t>APCL13_032D0178</t>
  </si>
  <si>
    <t>D0179</t>
  </si>
  <si>
    <t>APCL13_033D0179</t>
  </si>
  <si>
    <t>D0180</t>
  </si>
  <si>
    <t>APCL13_034D0180</t>
  </si>
  <si>
    <t>D0181</t>
  </si>
  <si>
    <t>APCL13_035D0181</t>
  </si>
  <si>
    <t>D0182</t>
  </si>
  <si>
    <t>APCL13_036D0182</t>
  </si>
  <si>
    <t>D0183</t>
  </si>
  <si>
    <t>APCL13_037D0183</t>
  </si>
  <si>
    <t>D0184</t>
  </si>
  <si>
    <t>APCL13_038D0184</t>
  </si>
  <si>
    <t>D0185</t>
  </si>
  <si>
    <t>APCL13_039D0185</t>
  </si>
  <si>
    <t>D0186</t>
  </si>
  <si>
    <t>APCL13_040D0186</t>
  </si>
  <si>
    <t>D0187</t>
  </si>
  <si>
    <t>APCL13_041D0187</t>
  </si>
  <si>
    <t>D0188</t>
  </si>
  <si>
    <t>APCL13_042D0188</t>
  </si>
  <si>
    <t>D0189</t>
  </si>
  <si>
    <t>APCL13_043D0189</t>
  </si>
  <si>
    <t>D0190</t>
  </si>
  <si>
    <t>APCL13_044D0190</t>
  </si>
  <si>
    <t>D0191</t>
  </si>
  <si>
    <t>APCL13_045D0191</t>
  </si>
  <si>
    <t>D0192</t>
  </si>
  <si>
    <t>APCL13_046D0192</t>
  </si>
  <si>
    <t>D0193</t>
  </si>
  <si>
    <t>APCL13_047D0193</t>
  </si>
  <si>
    <t>D0194</t>
  </si>
  <si>
    <t>APCL13_048D0194</t>
  </si>
  <si>
    <t>D0195</t>
  </si>
  <si>
    <t>APCL13_049D0195</t>
  </si>
  <si>
    <t>D0196</t>
  </si>
  <si>
    <t>APCL13_050D0196</t>
  </si>
  <si>
    <t>D0197</t>
  </si>
  <si>
    <t>APCL13_051D0197</t>
  </si>
  <si>
    <t>D0198</t>
  </si>
  <si>
    <t>APCL13_052D0198</t>
  </si>
  <si>
    <t>D0199</t>
  </si>
  <si>
    <t>APCL13_053D0199</t>
  </si>
  <si>
    <t>D0200</t>
  </si>
  <si>
    <t>APCL13_054D0200</t>
  </si>
  <si>
    <t>D0201</t>
  </si>
  <si>
    <t>APCL13_055D0201</t>
  </si>
  <si>
    <t>D0202</t>
  </si>
  <si>
    <t>APCL13_056D0202</t>
  </si>
  <si>
    <t>D0203</t>
  </si>
  <si>
    <t>APCL13_057D0203</t>
  </si>
  <si>
    <t>D0204</t>
  </si>
  <si>
    <t>APCL13_058D0204</t>
  </si>
  <si>
    <t>D0205</t>
  </si>
  <si>
    <t>APCL13_059D0205</t>
  </si>
  <si>
    <t>D0206</t>
  </si>
  <si>
    <t>APCL13_060D0206</t>
  </si>
  <si>
    <t>D0207</t>
  </si>
  <si>
    <t>APCL13_061D0207</t>
  </si>
  <si>
    <t>D0208</t>
  </si>
  <si>
    <t>APCL13_062D0208</t>
  </si>
  <si>
    <t>D0209</t>
  </si>
  <si>
    <t>APCL13_063D0209</t>
  </si>
  <si>
    <t>D0210</t>
  </si>
  <si>
    <t>APCL13_064D0210</t>
  </si>
  <si>
    <t>D0211</t>
  </si>
  <si>
    <t>APCL13_065D0211</t>
  </si>
  <si>
    <t>D0212</t>
  </si>
  <si>
    <t>APCL13_066D0212</t>
  </si>
  <si>
    <t>D0213</t>
  </si>
  <si>
    <t>APCL13_067D0213</t>
  </si>
  <si>
    <t>D0214</t>
  </si>
  <si>
    <t>APCL13_068D0214</t>
  </si>
  <si>
    <t>D0215</t>
  </si>
  <si>
    <t>APCL13_069D0215</t>
  </si>
  <si>
    <t>D0216</t>
  </si>
  <si>
    <t>APCL13_070D0216</t>
  </si>
  <si>
    <t>D0217</t>
  </si>
  <si>
    <t>APCL13_071D0217</t>
  </si>
  <si>
    <t>D0218</t>
  </si>
  <si>
    <t>APCL13_072D0218</t>
  </si>
  <si>
    <t>D0219</t>
  </si>
  <si>
    <t>APCL13_073D0219</t>
  </si>
  <si>
    <t>D0220</t>
  </si>
  <si>
    <t>APCL13_074D0220</t>
  </si>
  <si>
    <t>D0221</t>
  </si>
  <si>
    <t>APCL13_075D0221</t>
  </si>
  <si>
    <t>D0222</t>
  </si>
  <si>
    <t>APCL13_076D0222</t>
  </si>
  <si>
    <t>D0223</t>
  </si>
  <si>
    <t>APCL13_077D0223</t>
  </si>
  <si>
    <t>D0224</t>
  </si>
  <si>
    <t>APCL13_078D0224</t>
  </si>
  <si>
    <t>D0225</t>
  </si>
  <si>
    <t>APCL13_079D0225</t>
  </si>
  <si>
    <t>D0226</t>
  </si>
  <si>
    <t>APCL13_080D0226</t>
  </si>
  <si>
    <t>D0227</t>
  </si>
  <si>
    <t>APCL13_081D0227</t>
  </si>
  <si>
    <t>D0228</t>
  </si>
  <si>
    <t>APCL13_082D0228</t>
  </si>
  <si>
    <t>D0229</t>
  </si>
  <si>
    <t>APCL13_083D0229</t>
  </si>
  <si>
    <t>D0230</t>
  </si>
  <si>
    <t>APCL13_084D0230</t>
  </si>
  <si>
    <t>D0231</t>
  </si>
  <si>
    <t>APCL13_085D0231</t>
  </si>
  <si>
    <t>D0232</t>
  </si>
  <si>
    <t>APCL13_086D0232</t>
  </si>
  <si>
    <t>D0233</t>
  </si>
  <si>
    <t>APCL13_087D0233</t>
  </si>
  <si>
    <t>D0234</t>
  </si>
  <si>
    <t>APCL13_088D0234</t>
  </si>
  <si>
    <t>D0235</t>
  </si>
  <si>
    <t>APCL13_089D0235</t>
  </si>
  <si>
    <t>D0236</t>
  </si>
  <si>
    <t>APCL13_090D0236</t>
  </si>
  <si>
    <t>D0237</t>
  </si>
  <si>
    <t>APCL13_091D0237</t>
  </si>
  <si>
    <t>D0238</t>
  </si>
  <si>
    <t>APCL13_092D0238</t>
  </si>
  <si>
    <t>D0239</t>
  </si>
  <si>
    <t>APCL13_093D0239</t>
  </si>
  <si>
    <t>D0240</t>
  </si>
  <si>
    <t>APCL13_094D0240</t>
  </si>
  <si>
    <t>D0241</t>
  </si>
  <si>
    <t>APCL13_095D0241</t>
  </si>
  <si>
    <t>D0242</t>
  </si>
  <si>
    <t>APCL13_096D0242</t>
  </si>
  <si>
    <t>D0243</t>
  </si>
  <si>
    <t>APCL13_097D0243</t>
  </si>
  <si>
    <t>D0244</t>
  </si>
  <si>
    <t>APCL13_098D0244</t>
  </si>
  <si>
    <t>D0245</t>
  </si>
  <si>
    <t>APCL13_099D0245</t>
  </si>
  <si>
    <t>D0246</t>
  </si>
  <si>
    <t>APCL13_100D0246</t>
  </si>
  <si>
    <t>D0247</t>
  </si>
  <si>
    <t>APCL13_101D0247</t>
  </si>
  <si>
    <t>D0248</t>
  </si>
  <si>
    <t>APCL13_102D0248</t>
  </si>
  <si>
    <t>D0249</t>
  </si>
  <si>
    <t>APCL13_103D0249</t>
  </si>
  <si>
    <t>D0250</t>
  </si>
  <si>
    <t>APCL13_104D0250</t>
  </si>
  <si>
    <t>D0251</t>
  </si>
  <si>
    <t>APCL13_105D0251</t>
  </si>
  <si>
    <t>D0252</t>
  </si>
  <si>
    <t>APCL13_106D0252</t>
  </si>
  <si>
    <t>D0253</t>
  </si>
  <si>
    <t>APCL13_107D0253</t>
  </si>
  <si>
    <t>D0254</t>
  </si>
  <si>
    <t>APCL13_108D0254</t>
  </si>
  <si>
    <t>D0255</t>
  </si>
  <si>
    <t>APCL13_109D0255</t>
  </si>
  <si>
    <t>D0256</t>
  </si>
  <si>
    <t>APCL13_110D0256</t>
  </si>
  <si>
    <t>D0257</t>
  </si>
  <si>
    <t>APCL13_111D0257</t>
  </si>
  <si>
    <t>D0258</t>
  </si>
  <si>
    <t>APCL13_112D0258</t>
  </si>
  <si>
    <t>D0259</t>
  </si>
  <si>
    <t>APCL13_113D0259</t>
  </si>
  <si>
    <t>D0260</t>
  </si>
  <si>
    <t>APCL13_114D0260</t>
  </si>
  <si>
    <t>D0261</t>
  </si>
  <si>
    <t>APCL13_115D0261</t>
  </si>
  <si>
    <t>D0262</t>
  </si>
  <si>
    <t>APCL13_116D0262</t>
  </si>
  <si>
    <t>D0263</t>
  </si>
  <si>
    <t>APCL13_117D0263</t>
  </si>
  <si>
    <t>D0264</t>
  </si>
  <si>
    <t>APCL13_118D0264</t>
  </si>
  <si>
    <t>D0265</t>
  </si>
  <si>
    <t>APCL13_119D0265</t>
  </si>
  <si>
    <t>D0266</t>
  </si>
  <si>
    <t>APCL13_120D0266</t>
  </si>
  <si>
    <t>D0267</t>
  </si>
  <si>
    <t>APCL13_121D0267</t>
  </si>
  <si>
    <t>D0268</t>
  </si>
  <si>
    <t>APCL13_122D0268</t>
  </si>
  <si>
    <t>D0269</t>
  </si>
  <si>
    <t>APCL13_123D0269</t>
  </si>
  <si>
    <t>D0270</t>
  </si>
  <si>
    <t>APCL13_124D0270</t>
  </si>
  <si>
    <t>D0271</t>
  </si>
  <si>
    <t>APCL13_125D0271</t>
  </si>
  <si>
    <t>D0272</t>
  </si>
  <si>
    <t>APCL13_126D0272</t>
  </si>
  <si>
    <t>D0273</t>
  </si>
  <si>
    <t>APCL13_127D0273</t>
  </si>
  <si>
    <t>D0274</t>
  </si>
  <si>
    <t>APCL13_128D0274</t>
  </si>
  <si>
    <t>D0275</t>
  </si>
  <si>
    <t>APCL13_129D0275</t>
  </si>
  <si>
    <t>D0276</t>
  </si>
  <si>
    <t>APCL13_130D0276</t>
  </si>
  <si>
    <t>D0277</t>
  </si>
  <si>
    <t>APCL13_131D0277</t>
  </si>
  <si>
    <t>D0278</t>
  </si>
  <si>
    <t>APCL13_132D0278</t>
  </si>
  <si>
    <t>D0279</t>
  </si>
  <si>
    <t>APCL13_133D0279</t>
  </si>
  <si>
    <t>D0280</t>
  </si>
  <si>
    <t>APCL13_134D0280</t>
  </si>
  <si>
    <t>D0281</t>
  </si>
  <si>
    <t>APCL13_135D0281</t>
  </si>
  <si>
    <t>D0282</t>
  </si>
  <si>
    <t>APCL13_136D0282</t>
  </si>
  <si>
    <t>D0283</t>
  </si>
  <si>
    <t>APCL13_137D0283</t>
  </si>
  <si>
    <t>D0284</t>
  </si>
  <si>
    <t>APCL13_138D0284</t>
  </si>
  <si>
    <t>D0285</t>
  </si>
  <si>
    <t>APCL13_139D0285</t>
  </si>
  <si>
    <t>D0286</t>
  </si>
  <si>
    <t>APCL13_140D0286</t>
  </si>
  <si>
    <t>D0287</t>
  </si>
  <si>
    <t>APCL13_141D0287</t>
  </si>
  <si>
    <t>D0288</t>
  </si>
  <si>
    <t>APCL13_142D0288</t>
  </si>
  <si>
    <t>D0289</t>
  </si>
  <si>
    <t>APCL13_143D0289</t>
  </si>
  <si>
    <t>D0290</t>
  </si>
  <si>
    <t>APCL13_144D0290</t>
  </si>
  <si>
    <t>D0291</t>
  </si>
  <si>
    <t>APCL13_145D0291</t>
  </si>
  <si>
    <t>D0292</t>
  </si>
  <si>
    <t>APCL13_146D0292</t>
  </si>
  <si>
    <t>D0293</t>
  </si>
  <si>
    <t>APCL13_147D0293</t>
  </si>
  <si>
    <t>D0294</t>
  </si>
  <si>
    <t>APCL13_148D0294</t>
  </si>
  <si>
    <t>D0295</t>
  </si>
  <si>
    <t>APCL13_149D0295</t>
  </si>
  <si>
    <t>D0296</t>
  </si>
  <si>
    <t>APCL13_150D0296</t>
  </si>
  <si>
    <t>D0297</t>
  </si>
  <si>
    <t>APCL13_151D0297</t>
  </si>
  <si>
    <t>D0298</t>
  </si>
  <si>
    <t>APCL13_152D0298</t>
  </si>
  <si>
    <t>D0299</t>
  </si>
  <si>
    <t>APCL13_153D0299</t>
  </si>
  <si>
    <t>D0300</t>
  </si>
  <si>
    <t>APCL13_154D0300</t>
  </si>
  <si>
    <t>D0301</t>
  </si>
  <si>
    <t>APCL13_155D0301</t>
  </si>
  <si>
    <t>D0302</t>
  </si>
  <si>
    <t>APCL13_156D0302</t>
  </si>
  <si>
    <t>D0303</t>
  </si>
  <si>
    <t>APCL13_157D0303</t>
  </si>
  <si>
    <t>D0304</t>
  </si>
  <si>
    <t>APCL13_158D0304</t>
  </si>
  <si>
    <t>D0305</t>
  </si>
  <si>
    <t>APCL13_159D0305</t>
  </si>
  <si>
    <t>D0306</t>
  </si>
  <si>
    <t>APCL13_160D0306</t>
  </si>
  <si>
    <t>D0307</t>
  </si>
  <si>
    <t>APCL13_161D0307</t>
  </si>
  <si>
    <t>D0308</t>
  </si>
  <si>
    <t>APCL13_162D0308</t>
  </si>
  <si>
    <t>D0309</t>
  </si>
  <si>
    <t>APCL13_163D0309</t>
  </si>
  <si>
    <t>D0310</t>
  </si>
  <si>
    <t>APCL13_164D0310</t>
  </si>
  <si>
    <t>D0311</t>
  </si>
  <si>
    <t>APCL13_165D0311</t>
  </si>
  <si>
    <t>D0312</t>
  </si>
  <si>
    <t>APCL13_166D0312</t>
  </si>
  <si>
    <t>D0313</t>
  </si>
  <si>
    <t>APCL13_167D0313</t>
  </si>
  <si>
    <t>D0314</t>
  </si>
  <si>
    <t>APCL13_168D0314</t>
  </si>
  <si>
    <t>D0315</t>
  </si>
  <si>
    <t>APCL13_169D0315</t>
  </si>
  <si>
    <t>D0316</t>
  </si>
  <si>
    <t>APCL13_170D0316</t>
  </si>
  <si>
    <t>D0317</t>
  </si>
  <si>
    <t>APCL13_171D0317</t>
  </si>
  <si>
    <t>D0318</t>
  </si>
  <si>
    <t>APCL13_172D0318</t>
  </si>
  <si>
    <t>D0319</t>
  </si>
  <si>
    <t>APCL13_173D0319</t>
  </si>
  <si>
    <t>D0320</t>
  </si>
  <si>
    <t>APCL13_174D0320</t>
  </si>
  <si>
    <t>D0321</t>
  </si>
  <si>
    <t>APCL13_176D0321</t>
  </si>
  <si>
    <t>D0322</t>
  </si>
  <si>
    <t>APCL13_177D0322</t>
  </si>
  <si>
    <t>D0323</t>
  </si>
  <si>
    <t>APCL13_178D0323</t>
  </si>
  <si>
    <t>D0324</t>
  </si>
  <si>
    <t>APCL13_179D0324</t>
  </si>
  <si>
    <t>D0325</t>
  </si>
  <si>
    <t>APCL13_180D0325</t>
  </si>
  <si>
    <t>D0326</t>
  </si>
  <si>
    <t>APCL13_181D0326</t>
  </si>
  <si>
    <t>D0327</t>
  </si>
  <si>
    <t>APCL13_182D0327</t>
  </si>
  <si>
    <t>D0328</t>
  </si>
  <si>
    <t>APCL13_183D0328</t>
  </si>
  <si>
    <t>D0329</t>
  </si>
  <si>
    <t>APCL13_184D0329</t>
  </si>
  <si>
    <t>D0330</t>
  </si>
  <si>
    <t>APCL13_185D0330</t>
  </si>
  <si>
    <t>D0331</t>
  </si>
  <si>
    <t>APCL13_186D0331</t>
  </si>
  <si>
    <t>D0332</t>
  </si>
  <si>
    <t>APCL13_187D0332</t>
  </si>
  <si>
    <t>D0333</t>
  </si>
  <si>
    <t>APCL13_188D0333</t>
  </si>
  <si>
    <t>D0334</t>
  </si>
  <si>
    <t>APCL13_189D0334</t>
  </si>
  <si>
    <t>D0335</t>
  </si>
  <si>
    <t>APCL13_190D0335</t>
  </si>
  <si>
    <t>D0336</t>
  </si>
  <si>
    <t>APCL13_191D0336</t>
  </si>
  <si>
    <t>D0337</t>
  </si>
  <si>
    <t>APCL13_192D0337</t>
  </si>
  <si>
    <t>D0338</t>
  </si>
  <si>
    <t>APCL13_193D0338</t>
  </si>
  <si>
    <t>D0339</t>
  </si>
  <si>
    <t>APCL13_194D0339</t>
  </si>
  <si>
    <t>D0340</t>
  </si>
  <si>
    <t>APCL13_195D0340</t>
  </si>
  <si>
    <t>D0341</t>
  </si>
  <si>
    <t>APCL13_196D0341</t>
  </si>
  <si>
    <t>D0342</t>
  </si>
  <si>
    <t>APCL13_197D0342</t>
  </si>
  <si>
    <t>D0343</t>
  </si>
  <si>
    <t>APCL13_199D0343</t>
  </si>
  <si>
    <t>D0344</t>
  </si>
  <si>
    <t>APCL13_200D0344</t>
  </si>
  <si>
    <t>D0345</t>
  </si>
  <si>
    <t>APCL13_201D0345</t>
  </si>
  <si>
    <t>D0346</t>
  </si>
  <si>
    <t>APCL13_202D0346</t>
  </si>
  <si>
    <t>D0347</t>
  </si>
  <si>
    <t>APCL13_203D0347</t>
  </si>
  <si>
    <t>D0348</t>
  </si>
  <si>
    <t>APCL13_204D0348</t>
  </si>
  <si>
    <t>D0349</t>
  </si>
  <si>
    <t>APCL13_205D0349</t>
  </si>
  <si>
    <t>D0350</t>
  </si>
  <si>
    <t>APCL13_206D0350</t>
  </si>
  <si>
    <t>D0351</t>
  </si>
  <si>
    <t>APCL13_207D0351</t>
  </si>
  <si>
    <t>D0352</t>
  </si>
  <si>
    <t>APCL13_208D0352</t>
  </si>
  <si>
    <t>D0353</t>
  </si>
  <si>
    <t>APCL13_209D0353</t>
  </si>
  <si>
    <t>D0354</t>
  </si>
  <si>
    <t>APCL13_210D0354</t>
  </si>
  <si>
    <t>D0355</t>
  </si>
  <si>
    <t>APCL13_211D0355</t>
  </si>
  <si>
    <t>D0356</t>
  </si>
  <si>
    <t>APCL13_212D0356</t>
  </si>
  <si>
    <t>D0357</t>
  </si>
  <si>
    <t>APCL13_213D0357</t>
  </si>
  <si>
    <t>D0358</t>
  </si>
  <si>
    <t>APCL13_214D0358</t>
  </si>
  <si>
    <t>D0359</t>
  </si>
  <si>
    <t>APCL13_215D0359</t>
  </si>
  <si>
    <t>D0360</t>
  </si>
  <si>
    <t>APCL13_216D0360</t>
  </si>
  <si>
    <t>D0361</t>
  </si>
  <si>
    <t>APCL13_217D0361</t>
  </si>
  <si>
    <t>D0362</t>
  </si>
  <si>
    <t>APCL13_218D0362</t>
  </si>
  <si>
    <t>D0363</t>
  </si>
  <si>
    <t>APCL13_219D0363</t>
  </si>
  <si>
    <t>D0364</t>
  </si>
  <si>
    <t>APCL13_026D0364</t>
  </si>
  <si>
    <t>Quanitfication done By plate reader in Texas on 7/14/2014: Plate 3 well A2</t>
  </si>
  <si>
    <t>D0365</t>
  </si>
  <si>
    <t>not enough volume to ligate at 100ng</t>
  </si>
  <si>
    <t>APCL13_027D0365</t>
  </si>
  <si>
    <t>Quanitfication done By plate reader in Texas on 7/14/2014: Plate 3</t>
  </si>
  <si>
    <t>D0366</t>
  </si>
  <si>
    <t>APCL13_028D0366</t>
  </si>
  <si>
    <t>D0367</t>
  </si>
  <si>
    <t>APCL13_029D0367</t>
  </si>
  <si>
    <t>D0368</t>
  </si>
  <si>
    <t>digest well is empty</t>
  </si>
  <si>
    <t>APCL13_030D0368</t>
  </si>
  <si>
    <t>D0369</t>
  </si>
  <si>
    <t>APCL13_031D0369</t>
  </si>
  <si>
    <t>D0370</t>
  </si>
  <si>
    <t>APCL13_032D0370</t>
  </si>
  <si>
    <t>D0371</t>
  </si>
  <si>
    <t>APCL13_033D0371</t>
  </si>
  <si>
    <t>D0372</t>
  </si>
  <si>
    <t>APCL13_034D0372</t>
  </si>
  <si>
    <t>D0373</t>
  </si>
  <si>
    <t>APCL13_035D0373</t>
  </si>
  <si>
    <t>D0374</t>
  </si>
  <si>
    <t>APCL13_036D0374</t>
  </si>
  <si>
    <t>D0375</t>
  </si>
  <si>
    <t>APCL13_037D0375</t>
  </si>
  <si>
    <t>D0376</t>
  </si>
  <si>
    <t>APCL13_038D0376</t>
  </si>
  <si>
    <t>D0377</t>
  </si>
  <si>
    <t>APCL13_039D0377</t>
  </si>
  <si>
    <t>D0378</t>
  </si>
  <si>
    <t>APCL13_040D0378</t>
  </si>
  <si>
    <t>D0379</t>
  </si>
  <si>
    <t>APCL13_041D0379</t>
  </si>
  <si>
    <t>D0380</t>
  </si>
  <si>
    <t>APCL13_042D0380</t>
  </si>
  <si>
    <t>D0381</t>
  </si>
  <si>
    <t>APCL13_043D0381</t>
  </si>
  <si>
    <t>D0382</t>
  </si>
  <si>
    <t>APCL13_044D0382</t>
  </si>
  <si>
    <t>D0383</t>
  </si>
  <si>
    <t>APCL13_045D0383</t>
  </si>
  <si>
    <t>D0384</t>
  </si>
  <si>
    <t>APCL13_046D0384</t>
  </si>
  <si>
    <t>D0385</t>
  </si>
  <si>
    <t>APCL13_047D0385</t>
  </si>
  <si>
    <t>D0386</t>
  </si>
  <si>
    <t>APCL13_048D0386</t>
  </si>
  <si>
    <t>D0387</t>
  </si>
  <si>
    <t>APCL13_049D0387</t>
  </si>
  <si>
    <t>D0388</t>
  </si>
  <si>
    <t>APCL13_050D0388</t>
  </si>
  <si>
    <t>D0389</t>
  </si>
  <si>
    <t>APCL13_051D0389</t>
  </si>
  <si>
    <t>D0390</t>
  </si>
  <si>
    <t>APCL13_052D0390</t>
  </si>
  <si>
    <t>D0391</t>
  </si>
  <si>
    <t>APCL13_053D0391</t>
  </si>
  <si>
    <t>D0392</t>
  </si>
  <si>
    <t>APCL13_054D0392</t>
  </si>
  <si>
    <t>D0393</t>
  </si>
  <si>
    <t>APCL13_055D0393</t>
  </si>
  <si>
    <t>D0394</t>
  </si>
  <si>
    <t>APCL13_056D0394</t>
  </si>
  <si>
    <t>D0395</t>
  </si>
  <si>
    <t>APCL13_057D0395</t>
  </si>
  <si>
    <t>D0396</t>
  </si>
  <si>
    <t>APCL13_058D0396</t>
  </si>
  <si>
    <t>D0397</t>
  </si>
  <si>
    <t>APCL13_059D0397</t>
  </si>
  <si>
    <t>D0398</t>
  </si>
  <si>
    <t>APCL13_060D0398</t>
  </si>
  <si>
    <t>D0399</t>
  </si>
  <si>
    <t>APCL13_061D0399</t>
  </si>
  <si>
    <t>D0400</t>
  </si>
  <si>
    <t>APCL13_062D0400</t>
  </si>
  <si>
    <t>D0401</t>
  </si>
  <si>
    <t>APCL13_063D0401</t>
  </si>
  <si>
    <t>D0402</t>
  </si>
  <si>
    <t>APCL13_064D0402</t>
  </si>
  <si>
    <t>D0403</t>
  </si>
  <si>
    <t>APCL13_065D0403</t>
  </si>
  <si>
    <t>D0404</t>
  </si>
  <si>
    <t>2015-08-21: This sample was marked as a failed digest But has Been successfully ligated, removing the F; not enough volume to ligate at 100ng</t>
  </si>
  <si>
    <t>APCL13_066D0404</t>
  </si>
  <si>
    <t>Quanitfication done By plate reader in Texas on 7/14/2014: Plate 1</t>
  </si>
  <si>
    <t>D0405</t>
  </si>
  <si>
    <t>APCL13_067D0405</t>
  </si>
  <si>
    <t>D0406</t>
  </si>
  <si>
    <t>APCL13_068D0406</t>
  </si>
  <si>
    <t>D0407</t>
  </si>
  <si>
    <t>APCL13_069D0407</t>
  </si>
  <si>
    <t>D0408</t>
  </si>
  <si>
    <t>APCL13_070D0408</t>
  </si>
  <si>
    <t>D0409</t>
  </si>
  <si>
    <t>APCL13_071D0409</t>
  </si>
  <si>
    <t>D0410</t>
  </si>
  <si>
    <t>APCL13_072D0410</t>
  </si>
  <si>
    <t>D0411</t>
  </si>
  <si>
    <t>APCL13_073D0411</t>
  </si>
  <si>
    <t>D0412</t>
  </si>
  <si>
    <t>APCL13_074D0412</t>
  </si>
  <si>
    <t>D0413</t>
  </si>
  <si>
    <t>APCL13_075D0413</t>
  </si>
  <si>
    <t>D0414</t>
  </si>
  <si>
    <t>APCL13_076D0414</t>
  </si>
  <si>
    <t>D0415</t>
  </si>
  <si>
    <t>APCL13_077D0415</t>
  </si>
  <si>
    <t>D0416</t>
  </si>
  <si>
    <t>APCL13_078D0416</t>
  </si>
  <si>
    <t>D0417</t>
  </si>
  <si>
    <t>APCL13_079D0417</t>
  </si>
  <si>
    <t>D0418</t>
  </si>
  <si>
    <t>APCL13_080D0418</t>
  </si>
  <si>
    <t>D0419</t>
  </si>
  <si>
    <t>APCL13_081D0419</t>
  </si>
  <si>
    <t>D0420</t>
  </si>
  <si>
    <t>APCL13_082D0420</t>
  </si>
  <si>
    <t>D0421</t>
  </si>
  <si>
    <t>APCL13_083D0421</t>
  </si>
  <si>
    <t>D0422</t>
  </si>
  <si>
    <t>APCL13_084D0422</t>
  </si>
  <si>
    <t>D0423</t>
  </si>
  <si>
    <t>APCL13_085D0423</t>
  </si>
  <si>
    <t>D0424</t>
  </si>
  <si>
    <t>APCL13_086D0424</t>
  </si>
  <si>
    <t>D0425</t>
  </si>
  <si>
    <t>2015-08-21: This sample was marked as a failed digest But has Been successfully ligated, removing the F</t>
  </si>
  <si>
    <t>APCL13_087D0425</t>
  </si>
  <si>
    <t>D0426</t>
  </si>
  <si>
    <t>APCL13_088D0426</t>
  </si>
  <si>
    <t>D0427</t>
  </si>
  <si>
    <t>APCL13_089D0427</t>
  </si>
  <si>
    <t>D0428</t>
  </si>
  <si>
    <t>APCL13_090D0428</t>
  </si>
  <si>
    <t>D0429</t>
  </si>
  <si>
    <t>APCL13_091D0429</t>
  </si>
  <si>
    <t>D0430</t>
  </si>
  <si>
    <t>APCL13_092D0430</t>
  </si>
  <si>
    <t>D0431</t>
  </si>
  <si>
    <t>2015-08-21: This sample showed True for ligated, so removed the F from extraction_ID, then it appeared false, so replaced the F, which makes sense given the negative quantificaion.</t>
  </si>
  <si>
    <t>APCL13_093D0431</t>
  </si>
  <si>
    <t>D0432</t>
  </si>
  <si>
    <t>APCL13_094D0432</t>
  </si>
  <si>
    <t>D0433</t>
  </si>
  <si>
    <t>APCL13_095D0433</t>
  </si>
  <si>
    <t>D0434</t>
  </si>
  <si>
    <t>[DNA] too low to ligate at 10ng</t>
  </si>
  <si>
    <t>APCL13_096D0434</t>
  </si>
  <si>
    <t>D0435</t>
  </si>
  <si>
    <t>APCL13_097D0435</t>
  </si>
  <si>
    <t>D0436</t>
  </si>
  <si>
    <t>APCL13_098D0436</t>
  </si>
  <si>
    <t>Quantification done By plate reader in Texas on 7/14/2014: Plate 1</t>
  </si>
  <si>
    <t>D0437</t>
  </si>
  <si>
    <t>2015-08-21: digest well is empty, could try to redigest extraction if there is enough extract left (this was the 2nd digest)...DNA column not in red zone</t>
  </si>
  <si>
    <t>APCL13_099D0437</t>
  </si>
  <si>
    <t>D0438</t>
  </si>
  <si>
    <t>APCL13_100D0438</t>
  </si>
  <si>
    <t>D0439</t>
  </si>
  <si>
    <t>APCL13_101D0439</t>
  </si>
  <si>
    <t>D0440</t>
  </si>
  <si>
    <t>APCL13_102D0440</t>
  </si>
  <si>
    <t>D0441</t>
  </si>
  <si>
    <t>APCL13_103D0441</t>
  </si>
  <si>
    <t>D0442</t>
  </si>
  <si>
    <t>APCL13_104D0442</t>
  </si>
  <si>
    <t>D0443</t>
  </si>
  <si>
    <t>APCL13_105D0443</t>
  </si>
  <si>
    <t>D0444</t>
  </si>
  <si>
    <t>APCL13_106D0444</t>
  </si>
  <si>
    <t>D0445</t>
  </si>
  <si>
    <t>APCL13_107D0445</t>
  </si>
  <si>
    <t>D0446</t>
  </si>
  <si>
    <t>APCL13_108D0446</t>
  </si>
  <si>
    <t>D0447</t>
  </si>
  <si>
    <t>APCL13_109D0447</t>
  </si>
  <si>
    <t>D0448</t>
  </si>
  <si>
    <t>APCL13_110D0448</t>
  </si>
  <si>
    <t>D0449</t>
  </si>
  <si>
    <t>APCL13_111D0449</t>
  </si>
  <si>
    <t>D0450</t>
  </si>
  <si>
    <t>APCL13_112D0450</t>
  </si>
  <si>
    <t>D0451</t>
  </si>
  <si>
    <t>APCL13_113D0451</t>
  </si>
  <si>
    <t>D0452</t>
  </si>
  <si>
    <t>APCL13_114D0452</t>
  </si>
  <si>
    <t>D0453</t>
  </si>
  <si>
    <t>APCL13_115D0453</t>
  </si>
  <si>
    <t>D0454</t>
  </si>
  <si>
    <t>APCL13_116D0454</t>
  </si>
  <si>
    <t>D0455</t>
  </si>
  <si>
    <t>APCL13_117D0455</t>
  </si>
  <si>
    <t>D0456</t>
  </si>
  <si>
    <t>APCL13_118D0456</t>
  </si>
  <si>
    <t>D0457</t>
  </si>
  <si>
    <t>APCL13_119D0457</t>
  </si>
  <si>
    <t>D0458</t>
  </si>
  <si>
    <t>APCL13_120D0458</t>
  </si>
  <si>
    <t>D0459</t>
  </si>
  <si>
    <t>APCL13_121D0459</t>
  </si>
  <si>
    <t>D0460</t>
  </si>
  <si>
    <t>APCL13_122D0460</t>
  </si>
  <si>
    <t>D0461</t>
  </si>
  <si>
    <t>APCL13_123D0461</t>
  </si>
  <si>
    <t>D0462</t>
  </si>
  <si>
    <t>APCL13_124D0462</t>
  </si>
  <si>
    <t>D0463</t>
  </si>
  <si>
    <t>APCL13_125D0463</t>
  </si>
  <si>
    <t>D0464</t>
  </si>
  <si>
    <t>APCL13_126D0464</t>
  </si>
  <si>
    <t>D0465</t>
  </si>
  <si>
    <t>APCL13_127D0465</t>
  </si>
  <si>
    <t>D0466</t>
  </si>
  <si>
    <t>APCL13_128D0466</t>
  </si>
  <si>
    <t>D0467</t>
  </si>
  <si>
    <t>APCL13_129D0467</t>
  </si>
  <si>
    <t>D0468</t>
  </si>
  <si>
    <t>APCL13_130D0468</t>
  </si>
  <si>
    <t>D0469</t>
  </si>
  <si>
    <t>APCL13_131D0469</t>
  </si>
  <si>
    <t>D0470</t>
  </si>
  <si>
    <t>APCL13_132D0470</t>
  </si>
  <si>
    <t>D0471</t>
  </si>
  <si>
    <t>APCL13_133D0471</t>
  </si>
  <si>
    <t>D0472</t>
  </si>
  <si>
    <t>APCL13_134D0472</t>
  </si>
  <si>
    <t>D0473</t>
  </si>
  <si>
    <t>APCL13_135D0473</t>
  </si>
  <si>
    <t>D0474</t>
  </si>
  <si>
    <t>APCL13_136D0474</t>
  </si>
  <si>
    <t>D0475</t>
  </si>
  <si>
    <t>APCL13_137D0475</t>
  </si>
  <si>
    <t>D0476</t>
  </si>
  <si>
    <t>APCL13_138D0476</t>
  </si>
  <si>
    <t>D0477</t>
  </si>
  <si>
    <t>APCL13_139D0477</t>
  </si>
  <si>
    <t>D0478</t>
  </si>
  <si>
    <t>APCL13_140D0478</t>
  </si>
  <si>
    <t>D0479</t>
  </si>
  <si>
    <t>APCL13_141D0479</t>
  </si>
  <si>
    <t>D0480</t>
  </si>
  <si>
    <t>APCL13_142D0480</t>
  </si>
  <si>
    <t>D0481</t>
  </si>
  <si>
    <t>APCL13_143D0481</t>
  </si>
  <si>
    <t>D0482</t>
  </si>
  <si>
    <t>APCL13_144D0482</t>
  </si>
  <si>
    <t>D0483</t>
  </si>
  <si>
    <t>APCL13_145D0483</t>
  </si>
  <si>
    <t>D0484</t>
  </si>
  <si>
    <t>APCL13_146D0484</t>
  </si>
  <si>
    <t>D0485</t>
  </si>
  <si>
    <t>APCL13_147D0485</t>
  </si>
  <si>
    <t>D0486</t>
  </si>
  <si>
    <t>APCL13_148D0486</t>
  </si>
  <si>
    <t>D0487</t>
  </si>
  <si>
    <t>APCL13_149D0487</t>
  </si>
  <si>
    <t>D0488</t>
  </si>
  <si>
    <t>APCL13_150D0488</t>
  </si>
  <si>
    <t>D0489</t>
  </si>
  <si>
    <t>APCL13_151D0489</t>
  </si>
  <si>
    <t>D0490</t>
  </si>
  <si>
    <t>APCL13_152D0490</t>
  </si>
  <si>
    <t>D0491</t>
  </si>
  <si>
    <t>APCL13_153D0491</t>
  </si>
  <si>
    <t>D0492</t>
  </si>
  <si>
    <t>APCL13_154D0492</t>
  </si>
  <si>
    <t>D0493</t>
  </si>
  <si>
    <t>APCL13_155D0493</t>
  </si>
  <si>
    <t>D0494</t>
  </si>
  <si>
    <t>APCL13_156D0494</t>
  </si>
  <si>
    <t>D0495</t>
  </si>
  <si>
    <t>APCL13_157D0495</t>
  </si>
  <si>
    <t>D0496</t>
  </si>
  <si>
    <t>APCL13_158D0496</t>
  </si>
  <si>
    <t>D0497</t>
  </si>
  <si>
    <t>APCL13_159D0497</t>
  </si>
  <si>
    <t>D0498</t>
  </si>
  <si>
    <t>APCL13_160D0498</t>
  </si>
  <si>
    <t>D0499</t>
  </si>
  <si>
    <t>APCL13_161D0499</t>
  </si>
  <si>
    <t>D0500</t>
  </si>
  <si>
    <t>APCL13_162D0500</t>
  </si>
  <si>
    <t>D0501</t>
  </si>
  <si>
    <t>APCL13_163D0501</t>
  </si>
  <si>
    <t>D0502</t>
  </si>
  <si>
    <t>cleaned 100µL of sample, PCR failed</t>
  </si>
  <si>
    <t>APCL13_164D0502</t>
  </si>
  <si>
    <t>D0503</t>
  </si>
  <si>
    <t>APCL13_165D0503</t>
  </si>
  <si>
    <t>D0504</t>
  </si>
  <si>
    <t>APCL13_166D0504</t>
  </si>
  <si>
    <t>D0505</t>
  </si>
  <si>
    <t>APCL13_167D0505</t>
  </si>
  <si>
    <t>D0506</t>
  </si>
  <si>
    <t>APCL13_168D0506</t>
  </si>
  <si>
    <t>D0507</t>
  </si>
  <si>
    <t>APCL13_169D0507</t>
  </si>
  <si>
    <t>D0508</t>
  </si>
  <si>
    <t>APCL13_170D0508</t>
  </si>
  <si>
    <t>D0509</t>
  </si>
  <si>
    <t>APCL13_171D0509</t>
  </si>
  <si>
    <t>D0510</t>
  </si>
  <si>
    <t>APCL13_172D0510</t>
  </si>
  <si>
    <t>D0511</t>
  </si>
  <si>
    <t>APCL13_173D0511</t>
  </si>
  <si>
    <t>D0512</t>
  </si>
  <si>
    <t>APCL13_174D0512</t>
  </si>
  <si>
    <t>D0513</t>
  </si>
  <si>
    <t>APCL13_176D0513</t>
  </si>
  <si>
    <t>D0514</t>
  </si>
  <si>
    <t>APCL13_177D0514</t>
  </si>
  <si>
    <t>D0515</t>
  </si>
  <si>
    <t>APCL13_178D0515</t>
  </si>
  <si>
    <t>D0516</t>
  </si>
  <si>
    <t>APCL13_179D0516</t>
  </si>
  <si>
    <t>D0517</t>
  </si>
  <si>
    <t>PCR failed</t>
  </si>
  <si>
    <t>APCL13_180D0517</t>
  </si>
  <si>
    <t>D0518</t>
  </si>
  <si>
    <t>APCL13_181D0518</t>
  </si>
  <si>
    <t>D0519</t>
  </si>
  <si>
    <t>APCL13_182D0519</t>
  </si>
  <si>
    <t>D0520</t>
  </si>
  <si>
    <t>APCL13_183D0520</t>
  </si>
  <si>
    <t>D0521</t>
  </si>
  <si>
    <t>APCL13_184D0521</t>
  </si>
  <si>
    <t>D0522</t>
  </si>
  <si>
    <t>APCL13_185D0522</t>
  </si>
  <si>
    <t>D0523</t>
  </si>
  <si>
    <t>APCL13_186D0523</t>
  </si>
  <si>
    <t>D0524</t>
  </si>
  <si>
    <t>APCL13_187D0524</t>
  </si>
  <si>
    <t>D0525</t>
  </si>
  <si>
    <t>APCL13_188D0525</t>
  </si>
  <si>
    <t>D0526</t>
  </si>
  <si>
    <t>APCL13_189D0526</t>
  </si>
  <si>
    <t>D0527</t>
  </si>
  <si>
    <t>APCL13_190D0527</t>
  </si>
  <si>
    <t>D0528</t>
  </si>
  <si>
    <t>APCL13_191D0528</t>
  </si>
  <si>
    <t>D0529</t>
  </si>
  <si>
    <t>APCL13_192D0529</t>
  </si>
  <si>
    <t>D0530</t>
  </si>
  <si>
    <t>APCL13_193D0530</t>
  </si>
  <si>
    <t>D0531</t>
  </si>
  <si>
    <t>APCL13_194D0531</t>
  </si>
  <si>
    <t>D0532</t>
  </si>
  <si>
    <t>APCL13_195D0532</t>
  </si>
  <si>
    <t>D0533</t>
  </si>
  <si>
    <t>APCL13_196D0533</t>
  </si>
  <si>
    <t>D0534</t>
  </si>
  <si>
    <t>APCL13_197D0534</t>
  </si>
  <si>
    <t>D0535</t>
  </si>
  <si>
    <t>APCL13_199D0535</t>
  </si>
  <si>
    <t>D0536</t>
  </si>
  <si>
    <t>negative quantity of DNA</t>
  </si>
  <si>
    <t>APCL13_200D0536</t>
  </si>
  <si>
    <t>D0537</t>
  </si>
  <si>
    <t>APCL13_201D0537</t>
  </si>
  <si>
    <t>D0538</t>
  </si>
  <si>
    <t>APCL13_202D0538</t>
  </si>
  <si>
    <t>D0539</t>
  </si>
  <si>
    <t>APCL13_203D0539</t>
  </si>
  <si>
    <t>D0540</t>
  </si>
  <si>
    <t>APCL13_204D0540</t>
  </si>
  <si>
    <t>D0541</t>
  </si>
  <si>
    <t>APCL13_205D0541</t>
  </si>
  <si>
    <t>D0542</t>
  </si>
  <si>
    <t>APCL13_206D0542</t>
  </si>
  <si>
    <t>D0543</t>
  </si>
  <si>
    <t>APCL13_207D0543</t>
  </si>
  <si>
    <t>D0544</t>
  </si>
  <si>
    <t>APCL13_208D0544</t>
  </si>
  <si>
    <t>D0545</t>
  </si>
  <si>
    <t>APCL13_209D0545</t>
  </si>
  <si>
    <t>D0546</t>
  </si>
  <si>
    <t>APCL13_210D0546</t>
  </si>
  <si>
    <t>D0547</t>
  </si>
  <si>
    <t>APCL13_211D0547</t>
  </si>
  <si>
    <t>D0548</t>
  </si>
  <si>
    <t>APCL13_212D0548</t>
  </si>
  <si>
    <t>D0549</t>
  </si>
  <si>
    <t>APCL13_213D0549</t>
  </si>
  <si>
    <t>D0550</t>
  </si>
  <si>
    <t>APCL13_214D0550</t>
  </si>
  <si>
    <t>D0551</t>
  </si>
  <si>
    <t>APCL13_215D0551</t>
  </si>
  <si>
    <t>D0552</t>
  </si>
  <si>
    <t>PCR failed from first ligation</t>
  </si>
  <si>
    <t>APCL13_216D0552</t>
  </si>
  <si>
    <t>D0553</t>
  </si>
  <si>
    <t>APCL13_217D0553</t>
  </si>
  <si>
    <t>D0554</t>
  </si>
  <si>
    <t>APCL13_218D0554</t>
  </si>
  <si>
    <t>D0555</t>
  </si>
  <si>
    <t>APCL13_219D0555</t>
  </si>
  <si>
    <t>D0556</t>
  </si>
  <si>
    <t>APCL13_220D0556</t>
  </si>
  <si>
    <t>D0557</t>
  </si>
  <si>
    <t>APCL13_221D0557</t>
  </si>
  <si>
    <t>D0558</t>
  </si>
  <si>
    <t>APCL13_222D0558</t>
  </si>
  <si>
    <t>D0559</t>
  </si>
  <si>
    <t>APCL13_223D0559</t>
  </si>
  <si>
    <t>D0560</t>
  </si>
  <si>
    <t>APCL13_224D0560</t>
  </si>
  <si>
    <t>D0561</t>
  </si>
  <si>
    <t>APCL13_225D0561</t>
  </si>
  <si>
    <t>D0562</t>
  </si>
  <si>
    <t>APCL13_226D0562</t>
  </si>
  <si>
    <t>D0563</t>
  </si>
  <si>
    <t>APCL13_227D0563</t>
  </si>
  <si>
    <t>D0564</t>
  </si>
  <si>
    <t>APCL13_228D0564</t>
  </si>
  <si>
    <t>D0565</t>
  </si>
  <si>
    <t>APCL13_229D0565</t>
  </si>
  <si>
    <t>D0566</t>
  </si>
  <si>
    <t>APCL13_230D0566</t>
  </si>
  <si>
    <t>D0567</t>
  </si>
  <si>
    <t>APCL13_231D0567</t>
  </si>
  <si>
    <t>D0568</t>
  </si>
  <si>
    <t>APCL13_232D0568</t>
  </si>
  <si>
    <t>D0569</t>
  </si>
  <si>
    <t>APCL13_233D0569</t>
  </si>
  <si>
    <t>D0570</t>
  </si>
  <si>
    <t>APCL13_234D0570</t>
  </si>
  <si>
    <t>D0571</t>
  </si>
  <si>
    <t>APCL13_235D0571</t>
  </si>
  <si>
    <t>D0572</t>
  </si>
  <si>
    <t>low # of reads, low numBer of reads</t>
  </si>
  <si>
    <t>APCL13_236D0572</t>
  </si>
  <si>
    <t>D0573</t>
  </si>
  <si>
    <t>APCL13_237D0573</t>
  </si>
  <si>
    <t>D0574</t>
  </si>
  <si>
    <t>APCL13_238D0574</t>
  </si>
  <si>
    <t>D0575</t>
  </si>
  <si>
    <t>APCL13_239D0575</t>
  </si>
  <si>
    <t>D0576</t>
  </si>
  <si>
    <t>APCL13_240D0576</t>
  </si>
  <si>
    <t>D0577</t>
  </si>
  <si>
    <t>APCL13_241D0577</t>
  </si>
  <si>
    <t>D0578</t>
  </si>
  <si>
    <t>APCL13_242D0578</t>
  </si>
  <si>
    <t>D0579</t>
  </si>
  <si>
    <t>APCL13_243D0579</t>
  </si>
  <si>
    <t>D0580</t>
  </si>
  <si>
    <t>APCL13_244D0580</t>
  </si>
  <si>
    <t>D0581</t>
  </si>
  <si>
    <t>APCL13_245D0581</t>
  </si>
  <si>
    <t>D0582</t>
  </si>
  <si>
    <t>APCL13_246D0582</t>
  </si>
  <si>
    <t>D0583</t>
  </si>
  <si>
    <t>APCL13_247D0583</t>
  </si>
  <si>
    <t>D0584</t>
  </si>
  <si>
    <t>APCL13_248D0584</t>
  </si>
  <si>
    <t>D0585</t>
  </si>
  <si>
    <t>APCL13_249D0585</t>
  </si>
  <si>
    <t>D0586</t>
  </si>
  <si>
    <t>APCL13_250D0586</t>
  </si>
  <si>
    <t>D0587</t>
  </si>
  <si>
    <t>APCL13_251D0587</t>
  </si>
  <si>
    <t>D0588</t>
  </si>
  <si>
    <t>APCL13_252D0588</t>
  </si>
  <si>
    <t>D0589</t>
  </si>
  <si>
    <t>APCL13_253D0589</t>
  </si>
  <si>
    <t>D0590</t>
  </si>
  <si>
    <t>APCL13_254D0590</t>
  </si>
  <si>
    <t>D0591</t>
  </si>
  <si>
    <t>APCL13_255D0591</t>
  </si>
  <si>
    <t>D0592</t>
  </si>
  <si>
    <t>APCL13_256D0592</t>
  </si>
  <si>
    <t>D0593</t>
  </si>
  <si>
    <t>APCL13_257D0593</t>
  </si>
  <si>
    <t>D0594</t>
  </si>
  <si>
    <t>low numBer of reads</t>
  </si>
  <si>
    <t>APCL13_258D0594</t>
  </si>
  <si>
    <t>D0595</t>
  </si>
  <si>
    <t>APCL13_259D0595</t>
  </si>
  <si>
    <t>D0596</t>
  </si>
  <si>
    <t>APCL13_260D0596</t>
  </si>
  <si>
    <t>D0597</t>
  </si>
  <si>
    <t>APCL13_261D0597</t>
  </si>
  <si>
    <t>D0598</t>
  </si>
  <si>
    <t>APCL13_262D0598</t>
  </si>
  <si>
    <t>D0599</t>
  </si>
  <si>
    <t>APCL13_263D0599</t>
  </si>
  <si>
    <t>D0600</t>
  </si>
  <si>
    <t>APCL13_264D0600</t>
  </si>
  <si>
    <t>D0601</t>
  </si>
  <si>
    <t>APCL13_265D0601</t>
  </si>
  <si>
    <t>D0602</t>
  </si>
  <si>
    <t>APCL13_266D0602</t>
  </si>
  <si>
    <t>D0603</t>
  </si>
  <si>
    <t>APCL13_267D0603</t>
  </si>
  <si>
    <t>D0604</t>
  </si>
  <si>
    <t>APCL13_268D0604</t>
  </si>
  <si>
    <t>D0605</t>
  </si>
  <si>
    <t>APCL13_269D0605</t>
  </si>
  <si>
    <t>D0606</t>
  </si>
  <si>
    <t>APCL13_270D0606</t>
  </si>
  <si>
    <t>D0607</t>
  </si>
  <si>
    <t>APCL13_271D0607</t>
  </si>
  <si>
    <t>D0608</t>
  </si>
  <si>
    <t>APCL13_272D0608</t>
  </si>
  <si>
    <t>D0609</t>
  </si>
  <si>
    <t>APCL13_273D0609</t>
  </si>
  <si>
    <t>D0610</t>
  </si>
  <si>
    <t>APCL13_274D0610</t>
  </si>
  <si>
    <t>D0611</t>
  </si>
  <si>
    <t>APCL13_275D0611</t>
  </si>
  <si>
    <t>D0612</t>
  </si>
  <si>
    <t>APCL13_276D0612</t>
  </si>
  <si>
    <t>D0613</t>
  </si>
  <si>
    <t>APCL13_277D0613</t>
  </si>
  <si>
    <t>D0614</t>
  </si>
  <si>
    <t>APCL13_278D0614</t>
  </si>
  <si>
    <t>D0615</t>
  </si>
  <si>
    <t>APCL13_279D0615</t>
  </si>
  <si>
    <t>D0616</t>
  </si>
  <si>
    <t>APCL13_280D0616</t>
  </si>
  <si>
    <t>D0617</t>
  </si>
  <si>
    <t>APCL13_281D0617</t>
  </si>
  <si>
    <t>D0618</t>
  </si>
  <si>
    <t>APCL13_282D0618</t>
  </si>
  <si>
    <t>D0619</t>
  </si>
  <si>
    <t>APCL13_283D0619</t>
  </si>
  <si>
    <t>D0620</t>
  </si>
  <si>
    <t>APCL13_284D0620</t>
  </si>
  <si>
    <t>D0621</t>
  </si>
  <si>
    <t>APCL13_285D0621</t>
  </si>
  <si>
    <t>D0622</t>
  </si>
  <si>
    <t>APCL13_286D0622</t>
  </si>
  <si>
    <t>D0623</t>
  </si>
  <si>
    <t>APCL13_287D0623</t>
  </si>
  <si>
    <t>D0624</t>
  </si>
  <si>
    <t>APCL13_288D0624</t>
  </si>
  <si>
    <t>D0625</t>
  </si>
  <si>
    <t>APCL13_289D0625</t>
  </si>
  <si>
    <t>D0626</t>
  </si>
  <si>
    <t>APCL13_290D0626</t>
  </si>
  <si>
    <t>D0627</t>
  </si>
  <si>
    <t>APCL13_291D0627</t>
  </si>
  <si>
    <t>D0628</t>
  </si>
  <si>
    <t>APCL13_292D0628</t>
  </si>
  <si>
    <t>D0629</t>
  </si>
  <si>
    <t>APCL13_293D0629</t>
  </si>
  <si>
    <t>D0630</t>
  </si>
  <si>
    <t>APCL13_294D0630</t>
  </si>
  <si>
    <t>D0631</t>
  </si>
  <si>
    <t>APCL13_295D0631</t>
  </si>
  <si>
    <t>D0632</t>
  </si>
  <si>
    <t>APCL13_296D0632</t>
  </si>
  <si>
    <t>D0633</t>
  </si>
  <si>
    <t>APCL13_297D0633</t>
  </si>
  <si>
    <t>D0634</t>
  </si>
  <si>
    <t>APCL13_298D0634</t>
  </si>
  <si>
    <t>D0635</t>
  </si>
  <si>
    <t>APCL13_299D0635</t>
  </si>
  <si>
    <t>D0636</t>
  </si>
  <si>
    <t>APCL13_300D0636</t>
  </si>
  <si>
    <t>D0637</t>
  </si>
  <si>
    <t>APCL13_301D0637</t>
  </si>
  <si>
    <t>D0638</t>
  </si>
  <si>
    <t>APCL13_302D0638</t>
  </si>
  <si>
    <t>D0639</t>
  </si>
  <si>
    <t>APCL13_303D0639</t>
  </si>
  <si>
    <t>D0640</t>
  </si>
  <si>
    <t>APCL13_304D0640</t>
  </si>
  <si>
    <t>D0641</t>
  </si>
  <si>
    <t>APCL13_305D0641</t>
  </si>
  <si>
    <t>D0642</t>
  </si>
  <si>
    <t>APCL13_306D0642</t>
  </si>
  <si>
    <t>D0643</t>
  </si>
  <si>
    <t>APCL13_307D0643</t>
  </si>
  <si>
    <t>D0644</t>
  </si>
  <si>
    <t>APCL13_308D0644</t>
  </si>
  <si>
    <t>D0645</t>
  </si>
  <si>
    <t>APCL13_309D0645</t>
  </si>
  <si>
    <t>D0646</t>
  </si>
  <si>
    <t>APCL13_310D0646</t>
  </si>
  <si>
    <t>D0647</t>
  </si>
  <si>
    <t>APCL13_311D0647</t>
  </si>
  <si>
    <t>D0648</t>
  </si>
  <si>
    <t>APCL13_312D0648</t>
  </si>
  <si>
    <t>D0649</t>
  </si>
  <si>
    <t>APCL13_313D0649</t>
  </si>
  <si>
    <t>D0650</t>
  </si>
  <si>
    <t>APCL13_314D0650</t>
  </si>
  <si>
    <t>D0651</t>
  </si>
  <si>
    <t>APCL13_315D0651</t>
  </si>
  <si>
    <t>D0652</t>
  </si>
  <si>
    <t>APCL13_316D0652</t>
  </si>
  <si>
    <t>D0653</t>
  </si>
  <si>
    <t>APCL13_317D0653</t>
  </si>
  <si>
    <t>D0654</t>
  </si>
  <si>
    <t>APCL13_318D0654</t>
  </si>
  <si>
    <t>D0655</t>
  </si>
  <si>
    <t>APCL13_319D0655</t>
  </si>
  <si>
    <t>D0656</t>
  </si>
  <si>
    <t>APCL13_320D0656</t>
  </si>
  <si>
    <t>D0657</t>
  </si>
  <si>
    <t>APCL13_321D0657</t>
  </si>
  <si>
    <t>D0658</t>
  </si>
  <si>
    <t>APCL13_322D0658</t>
  </si>
  <si>
    <t>D0659</t>
  </si>
  <si>
    <t>APCL13_323D0659</t>
  </si>
  <si>
    <t>D0660</t>
  </si>
  <si>
    <t>APCL13_324D0660</t>
  </si>
  <si>
    <t>D0661</t>
  </si>
  <si>
    <t>APCL13_325D0661</t>
  </si>
  <si>
    <t>D0662</t>
  </si>
  <si>
    <t>APCL13_326D0662</t>
  </si>
  <si>
    <t>D0663</t>
  </si>
  <si>
    <t>APCL13_327D0663</t>
  </si>
  <si>
    <t>D0664</t>
  </si>
  <si>
    <t>APCL13_328D0664</t>
  </si>
  <si>
    <t>D0665</t>
  </si>
  <si>
    <t>APCL13_329D0665</t>
  </si>
  <si>
    <t>D0666</t>
  </si>
  <si>
    <t>APCL13_330D0666</t>
  </si>
  <si>
    <t>D0667</t>
  </si>
  <si>
    <t>APCL13_331D0667</t>
  </si>
  <si>
    <t>D0668</t>
  </si>
  <si>
    <t>APCL13_332D0668</t>
  </si>
  <si>
    <t>D0669</t>
  </si>
  <si>
    <t>APCL13_333D0669</t>
  </si>
  <si>
    <t>D0670</t>
  </si>
  <si>
    <t>APCL13_334D0670</t>
  </si>
  <si>
    <t>D0671</t>
  </si>
  <si>
    <t>APCL13_335D0671</t>
  </si>
  <si>
    <t>D0672</t>
  </si>
  <si>
    <t>APCL13_336D0672</t>
  </si>
  <si>
    <t>D0673</t>
  </si>
  <si>
    <t>APCL13_337D0673</t>
  </si>
  <si>
    <t>D0674</t>
  </si>
  <si>
    <t>APCL13_338D0674</t>
  </si>
  <si>
    <t>D0675</t>
  </si>
  <si>
    <t>APCL13_339D0675</t>
  </si>
  <si>
    <t>D0676</t>
  </si>
  <si>
    <t>APCL13_340D0676</t>
  </si>
  <si>
    <t>D0677</t>
  </si>
  <si>
    <t>APCL13_341D0677</t>
  </si>
  <si>
    <t>D0678</t>
  </si>
  <si>
    <t>APCL13_342D0678</t>
  </si>
  <si>
    <t>D0679</t>
  </si>
  <si>
    <t>APCL13_343D0679</t>
  </si>
  <si>
    <t>D0680</t>
  </si>
  <si>
    <t>APCL13_344D0680</t>
  </si>
  <si>
    <t>D0681</t>
  </si>
  <si>
    <t>APCL13_345D0681</t>
  </si>
  <si>
    <t>D0682</t>
  </si>
  <si>
    <t>APCL13_346D0682</t>
  </si>
  <si>
    <t>D0683</t>
  </si>
  <si>
    <t>APCL13_347D0683</t>
  </si>
  <si>
    <t>D0684</t>
  </si>
  <si>
    <t>APCL13_348D0684</t>
  </si>
  <si>
    <t>D0685</t>
  </si>
  <si>
    <t>APCL13_349D0685</t>
  </si>
  <si>
    <t>D0686</t>
  </si>
  <si>
    <t>APCL13_350D0686</t>
  </si>
  <si>
    <t>D0687</t>
  </si>
  <si>
    <t>APCL13_351D0687</t>
  </si>
  <si>
    <t>D0688</t>
  </si>
  <si>
    <t>APCL13_352D0688</t>
  </si>
  <si>
    <t>D0689</t>
  </si>
  <si>
    <t>APCL13_353D0689</t>
  </si>
  <si>
    <t>D0690</t>
  </si>
  <si>
    <t>APCL13_354D0690</t>
  </si>
  <si>
    <t>D0691</t>
  </si>
  <si>
    <t>APCL13_355D0691</t>
  </si>
  <si>
    <t>D0692</t>
  </si>
  <si>
    <t>unusually high numBer of reads</t>
  </si>
  <si>
    <t>APCL13_356D0692</t>
  </si>
  <si>
    <t>D0693</t>
  </si>
  <si>
    <t>APCL13_357D0693</t>
  </si>
  <si>
    <t>D0694</t>
  </si>
  <si>
    <t>APCL13_358D0694</t>
  </si>
  <si>
    <t>D0695</t>
  </si>
  <si>
    <t>APCL13_359D0695</t>
  </si>
  <si>
    <t>D0696</t>
  </si>
  <si>
    <t>APCL13_360D0696</t>
  </si>
  <si>
    <t>D0697</t>
  </si>
  <si>
    <t>APCL13_361D0697</t>
  </si>
  <si>
    <t>D0698</t>
  </si>
  <si>
    <t>APCL13_362D0698</t>
  </si>
  <si>
    <t>D0699</t>
  </si>
  <si>
    <t>APCL13_363D0699</t>
  </si>
  <si>
    <t>D0700</t>
  </si>
  <si>
    <t>APCL13_364D0700</t>
  </si>
  <si>
    <t>D0701</t>
  </si>
  <si>
    <t>APCL13_365D0701</t>
  </si>
  <si>
    <t>D0702</t>
  </si>
  <si>
    <t>APCL13_366D0702</t>
  </si>
  <si>
    <t>D0703</t>
  </si>
  <si>
    <t>APCL13_367D0703</t>
  </si>
  <si>
    <t>D0704</t>
  </si>
  <si>
    <t>APCL13_368D0704</t>
  </si>
  <si>
    <t>D0705</t>
  </si>
  <si>
    <t>APCL13_369D0705</t>
  </si>
  <si>
    <t>D0706</t>
  </si>
  <si>
    <t>APCL13_370D0706</t>
  </si>
  <si>
    <t>D0707</t>
  </si>
  <si>
    <t>APCL13_371D0707</t>
  </si>
  <si>
    <t>D0708</t>
  </si>
  <si>
    <t>APCL13_372D0708</t>
  </si>
  <si>
    <t>D0709</t>
  </si>
  <si>
    <t>APCL13_373D0709</t>
  </si>
  <si>
    <t>D0710</t>
  </si>
  <si>
    <t>APCL13_374D0710</t>
  </si>
  <si>
    <t>D0711</t>
  </si>
  <si>
    <t>APCL13_375D0711</t>
  </si>
  <si>
    <t>D0712</t>
  </si>
  <si>
    <t>APCL13_376D0712</t>
  </si>
  <si>
    <t>D0713</t>
  </si>
  <si>
    <t>APCL13_377D0713</t>
  </si>
  <si>
    <t>D0714</t>
  </si>
  <si>
    <t>APCL13_378D0714</t>
  </si>
  <si>
    <t>D0715</t>
  </si>
  <si>
    <t>APCL13_379D0715</t>
  </si>
  <si>
    <t>D0716</t>
  </si>
  <si>
    <t>APCL13_380D0716</t>
  </si>
  <si>
    <t>D0717</t>
  </si>
  <si>
    <t>APCL13_381D0717</t>
  </si>
  <si>
    <t>D0718</t>
  </si>
  <si>
    <t>APCL13_382D0718</t>
  </si>
  <si>
    <t>D0719</t>
  </si>
  <si>
    <t>APCL13_383D0719</t>
  </si>
  <si>
    <t>D0720</t>
  </si>
  <si>
    <t>APCL13_384D0720</t>
  </si>
  <si>
    <t>D0721</t>
  </si>
  <si>
    <t>APCL13_385D0721</t>
  </si>
  <si>
    <t>D0722</t>
  </si>
  <si>
    <t>APCL13_386D0722</t>
  </si>
  <si>
    <t>D0723</t>
  </si>
  <si>
    <t>APCL13_387D0723</t>
  </si>
  <si>
    <t>D0724</t>
  </si>
  <si>
    <t>APCL13_388D0724</t>
  </si>
  <si>
    <t>D0725</t>
  </si>
  <si>
    <t>APCL13_389D0725</t>
  </si>
  <si>
    <t>D0726</t>
  </si>
  <si>
    <t>APCL13_390D0726</t>
  </si>
  <si>
    <t>D0727</t>
  </si>
  <si>
    <t>APCL13_391D0727</t>
  </si>
  <si>
    <t>D0728</t>
  </si>
  <si>
    <t>APCL13_392D0728</t>
  </si>
  <si>
    <t>D0729</t>
  </si>
  <si>
    <t>APCL13_393D0729</t>
  </si>
  <si>
    <t>D0730</t>
  </si>
  <si>
    <t>APCL13_394D0730</t>
  </si>
  <si>
    <t>D0731</t>
  </si>
  <si>
    <t>APCL13_395D0731</t>
  </si>
  <si>
    <t>D0732</t>
  </si>
  <si>
    <t>APCL13_396D0732</t>
  </si>
  <si>
    <t>D0733</t>
  </si>
  <si>
    <t>APCL13_397D0733</t>
  </si>
  <si>
    <t>D0734</t>
  </si>
  <si>
    <t>APCL13_398D0734</t>
  </si>
  <si>
    <t>D0735</t>
  </si>
  <si>
    <t>APCL13_399D0735</t>
  </si>
  <si>
    <t>D0736</t>
  </si>
  <si>
    <t>APCL13_400D0736</t>
  </si>
  <si>
    <t>D0737</t>
  </si>
  <si>
    <t>APCL13_401D0737</t>
  </si>
  <si>
    <t>D0738</t>
  </si>
  <si>
    <t>2015-08-21: F is Back on Extraction_ID, unknown reason, low # of reads from seq run But?; 2015-06-30 - removed F from extraction ID, mistakenly there?</t>
  </si>
  <si>
    <t>APCL13_402D0738</t>
  </si>
  <si>
    <t>D0739</t>
  </si>
  <si>
    <t>APCL13_403D0739</t>
  </si>
  <si>
    <t>D0740</t>
  </si>
  <si>
    <t>APCL13_404D0740</t>
  </si>
  <si>
    <t>D0741</t>
  </si>
  <si>
    <t>APCL13_405D0741</t>
  </si>
  <si>
    <t>D0742</t>
  </si>
  <si>
    <t>APCL13_406D0742</t>
  </si>
  <si>
    <t>D0743</t>
  </si>
  <si>
    <t>APCL13_407D0743</t>
  </si>
  <si>
    <t>D0744</t>
  </si>
  <si>
    <t>APCL13_408D0744</t>
  </si>
  <si>
    <t>D0745</t>
  </si>
  <si>
    <t>APCL13_409D0745</t>
  </si>
  <si>
    <t>D0746</t>
  </si>
  <si>
    <t>APCL13_410D0746</t>
  </si>
  <si>
    <t>D0747</t>
  </si>
  <si>
    <t>APCL13_411D0747</t>
  </si>
  <si>
    <t>D0748</t>
  </si>
  <si>
    <t>cleaned 100µL of extract Before digesting; aliquot evaporated Before Backordered enzyme arrived, rehydrated with 30µL pH2O But digest still failed - try again with cleaned sample, original quants were off By 0.1, have Been adjusted 11-05-2014, [DNA] too low to ligate at 10ng</t>
  </si>
  <si>
    <t>APCL13_412D0748</t>
  </si>
  <si>
    <t>D0749</t>
  </si>
  <si>
    <t>aliquot evaporated Before Backordered enzyme arrived, rehydrated with 30µL pH2O But digest still failed - try again, original quants were off By 0.1, have Been adjusted 11-05-2014, [DNA] too low to ligate at 10ng</t>
  </si>
  <si>
    <t>APCL13_413D0749</t>
  </si>
  <si>
    <t>D0750</t>
  </si>
  <si>
    <t>diulted extract By adding 15µL extract + 15µL pH2O Before digest; aliquot evaporated Before Backordered enzyme arrived, rehydrated with 30µL pH2O But digest still failed - try again with diluted extract, original quants were off By 0.1, have Been adjusted 11-05-2014, [DNA] too low to ligate at 10ng</t>
  </si>
  <si>
    <t>APCL13_414D0750</t>
  </si>
  <si>
    <t>D0751</t>
  </si>
  <si>
    <t>APCL13_415D0751</t>
  </si>
  <si>
    <t>D0752</t>
  </si>
  <si>
    <t>APCL13_416D0752</t>
  </si>
  <si>
    <t>D0753</t>
  </si>
  <si>
    <t>APCL13_417D0753</t>
  </si>
  <si>
    <t>D0754</t>
  </si>
  <si>
    <t>cleaned 100µL of extract Before digesting; aliquot evaporated Before Backordered enzyme arrived, rehydrated with 30µL pH2O But digest still failed - try again with cleaned samplec, original quants were off By 0.1, have Been adjusted 11-05-2014, [DNA] too low to ligate at 10ng</t>
  </si>
  <si>
    <t>APCL13_418D0754</t>
  </si>
  <si>
    <t>D0755</t>
  </si>
  <si>
    <t>APCL13_419D0755</t>
  </si>
  <si>
    <t>D0756</t>
  </si>
  <si>
    <t xml:space="preserve">cleaned 100µL of extract Before digesting; aliquot evaporated Before Backordered enzyme arrived, rehydrated with 30µL pH2O But digest still failed - try again with cleaned samplec, original quants were off By 0.1, have Been adjusted 11-05-2014, 4.8, 17.4, in the fridge, waiting for P2 adapter, 4.8, 17.4, in the fridge, waiting for P2 adapter, </t>
  </si>
  <si>
    <t>APCL13_420D0756</t>
  </si>
  <si>
    <t>D0757</t>
  </si>
  <si>
    <t xml:space="preserve">diluted extract 15µL extract + 15µL pH2O Before digesting, original quants were off By 0.1, have Been adjusted 11-05-2014, 3.8, 18.4, in the fridge, waiting for P2 adapter, </t>
  </si>
  <si>
    <t>APCL13_421D0757</t>
  </si>
  <si>
    <t>D0758</t>
  </si>
  <si>
    <t xml:space="preserve">, original quants were off By 0.1, have Been adjusted 11-05-2014, </t>
  </si>
  <si>
    <t>APCL13_001D0758</t>
  </si>
  <si>
    <t>D0759</t>
  </si>
  <si>
    <t>original quants were off By 0.1, have Been adjusted 11-05-2014, did not sequence well</t>
  </si>
  <si>
    <t>APCL13_002D0759</t>
  </si>
  <si>
    <t>D0760</t>
  </si>
  <si>
    <t>APCL13_003D0760</t>
  </si>
  <si>
    <t>D0761</t>
  </si>
  <si>
    <t xml:space="preserve">, original quants were off By 0.1, have Been adjusted 11-05-2014, 4.7, 17.5, in the fridge, waiting for P2 adapter, </t>
  </si>
  <si>
    <t>APCL13_425D0761</t>
  </si>
  <si>
    <t>D0762</t>
  </si>
  <si>
    <t xml:space="preserve">, original quants were off By 0.1, have Been adjusted 11-05-2014, 3.3, 18.9, in the fridge, waiting for P2 adapter, </t>
  </si>
  <si>
    <t>APCL13_426D0762</t>
  </si>
  <si>
    <t>D0763</t>
  </si>
  <si>
    <t xml:space="preserve">diluted extract 15µL extract + 15µL pH2O Before digesting, original quants were off By 0.1, have Been adjusted 11-05-2014, 1.6, 20.6, in the fridge, waiting for P2 adapter, </t>
  </si>
  <si>
    <t>APCL13_427D0763</t>
  </si>
  <si>
    <t>D0764</t>
  </si>
  <si>
    <t>cleaned 100µL extract Before digesting; digest failed, there was enough DNA in the sample so try again..., original quants were off By 0.1, have Been adjusted 11-05-2014, [DNA] too low to ligate at 10ng</t>
  </si>
  <si>
    <t>APCL13_428D0764</t>
  </si>
  <si>
    <t>D0765</t>
  </si>
  <si>
    <t xml:space="preserve">cleaned 100µL extract Before digesting; digest failed, there was enough DNA in the sample so try again..., original quants were off By 0.1, have Been adjusted 11-05-2014, 0.6, 21.6, in the fridge, waiting for P2 adapter, </t>
  </si>
  <si>
    <t>APCL13_429D0765</t>
  </si>
  <si>
    <t>D0766</t>
  </si>
  <si>
    <t xml:space="preserve">diluted extract 15µL extract + 15µL pH2O Before digesting, original quants were off By 0.1, have Been adjusted 11-05-2014, 0.6, 21.6, in the fridge, waiting for P2 adapter, </t>
  </si>
  <si>
    <t>APCL13_430D0766</t>
  </si>
  <si>
    <t>D0767</t>
  </si>
  <si>
    <t>APCL13_431D0767</t>
  </si>
  <si>
    <t>D0768</t>
  </si>
  <si>
    <t xml:space="preserve">2015-08-21: This sample was marked as a failed digest But has Been successfully ligated, removing the F; cleaned 100µL extract Before digesting; digest failed, there was enough DNA in the sample so try again..., original quants were off By 0.1, have Been adjusted 11-05-2014, 8.6, 13.6, in the fridge, waiting for P2 adapter, </t>
  </si>
  <si>
    <t>APCL13_432D0768</t>
  </si>
  <si>
    <t>D0769</t>
  </si>
  <si>
    <t>APCL13_004D0769</t>
  </si>
  <si>
    <t>D0770</t>
  </si>
  <si>
    <t>APCL13_005D0770</t>
  </si>
  <si>
    <t>D0771</t>
  </si>
  <si>
    <t xml:space="preserve">aliquot evaporated Before Backordered enzyme arrived, rehydrated with 30µL pH2O, original quants were off By 0.1, have Been adjusted 11-05-2014, </t>
  </si>
  <si>
    <t>APCL13_006D0771</t>
  </si>
  <si>
    <t>D0772</t>
  </si>
  <si>
    <t xml:space="preserve">cleaned 100µL extract Before digesting, original quants were off By 0.1, have Been adjusted 11-05-2014, </t>
  </si>
  <si>
    <t>APCL13_007D0772</t>
  </si>
  <si>
    <t>D0773</t>
  </si>
  <si>
    <t xml:space="preserve">cleaned 100µL extract Before digesting, original quants were off By 0.1, have Been adjusted 11-05-2014, 8.6, 13.6, in the fridge, waiting for P2 adapter, </t>
  </si>
  <si>
    <t>APCL13_437D0773</t>
  </si>
  <si>
    <t>D0774</t>
  </si>
  <si>
    <t>APCL13_008D0774</t>
  </si>
  <si>
    <t>D0775</t>
  </si>
  <si>
    <t>cleaned 100µL extract Before digesting, original quants were off By 0.1, have Been adjusted 11-05-2014, (14.4, 7.8, in the fridge, waiting for P2 adapter)</t>
  </si>
  <si>
    <t>APCL13_439D0775</t>
  </si>
  <si>
    <t>D0776</t>
  </si>
  <si>
    <t>APCL13_440D0776</t>
  </si>
  <si>
    <t>D0777</t>
  </si>
  <si>
    <t xml:space="preserve">cleaned 100µL extract Before digesting; digest failed, there was enough DNA in the sample so try again..., original quants were off By 0.1, have Been adjusted 11-05-2014, 10.0, 12.2, in the fridge, waiting for P2 adapter, </t>
  </si>
  <si>
    <t>APCL13_441D0777</t>
  </si>
  <si>
    <t>D0778</t>
  </si>
  <si>
    <t xml:space="preserve">cleaned 100µL extract Before digesting, original quants were off By 0.1, have Been adjusted 11-05-2014, 13.6, 8.6, in the fridge, waiting for P2 adapter, </t>
  </si>
  <si>
    <t>APCL13_442D0778</t>
  </si>
  <si>
    <t>D0779</t>
  </si>
  <si>
    <t>APCL13_009D0779</t>
  </si>
  <si>
    <t>D0780</t>
  </si>
  <si>
    <t>APCL13_010D0780</t>
  </si>
  <si>
    <t>D0781</t>
  </si>
  <si>
    <t>APCL13_012D0781</t>
  </si>
  <si>
    <t>D0782</t>
  </si>
  <si>
    <t>digest failed, there was enough DNA in sample so try again..., original quants were off By 0.1, have Been adjusted 11-05-2014, , [DNA] too low to ligate at 10ng</t>
  </si>
  <si>
    <t>APCL13_446D0782</t>
  </si>
  <si>
    <t>D0783</t>
  </si>
  <si>
    <t xml:space="preserve">digest failed, there was enough DNA in sample so try again..., original quants were off By 0.1, have Been adjusted 11-05-2014, 8.7, 13.5, in the fridge, waiting for P2 adapter, </t>
  </si>
  <si>
    <t>APCL13_447D0783</t>
  </si>
  <si>
    <t>D0784</t>
  </si>
  <si>
    <t>cleaned 100µL extract Before digesting; digest failed, low DNA in extract But try again anyway, original quants were off By 0.1, have Been adjusted 11-05-2014, [DNA] too low to ligate at 10ng</t>
  </si>
  <si>
    <t>APCL13_448D0784</t>
  </si>
  <si>
    <t>D0785</t>
  </si>
  <si>
    <t xml:space="preserve">2015-08-21: This sample was marked as a failed digest But has Been successfully ligated, removing the F; cleaned 100µL extract Before digesting, original quants were off By 0.1, have Been adjusted 11-05-2014, </t>
  </si>
  <si>
    <t>APCL13_449D0785</t>
  </si>
  <si>
    <t>D0786</t>
  </si>
  <si>
    <t xml:space="preserve">cleaned 100µL extract Before digesting, original quants were off By 0.1, have Been adjusted 11-05-2014, 14.3, 7.9, in the fridge, waiting for P2 adapter, </t>
  </si>
  <si>
    <t>APCL13_450D0786</t>
  </si>
  <si>
    <t>D0787</t>
  </si>
  <si>
    <t>cleaned 100µL extract Before digesting; aliquot evaporated Before Backordered enzyme arrived, rehydrated with 30µL pH2O But digest failed, there was enough DNA in the sample so try again..., original quants were off By 0.1, have Been adjusted 11-05-2014, [DNA] too low to ligate at 10ng</t>
  </si>
  <si>
    <t>APCL13_451D0787</t>
  </si>
  <si>
    <t>D0788</t>
  </si>
  <si>
    <t>APCL13_011D0788</t>
  </si>
  <si>
    <t>D0789</t>
  </si>
  <si>
    <t>2015-08-21: is this a failed extract?  DNA column is not in the red zone, why not ligated?, cleaned 100µL extract Before digesting, original quants were off By 0.1, have Been adjusted 11-05-2014</t>
  </si>
  <si>
    <t>APCL13_453D0789</t>
  </si>
  <si>
    <t>D0790</t>
  </si>
  <si>
    <t xml:space="preserve">cleaned 100µL extract Before digesting, original quants were off By 0.1, have Been adjusted 11-05-2014, 13.4, 8.8, in the fridge, waiting for P2 adapter, </t>
  </si>
  <si>
    <t>APCL13_454D0790</t>
  </si>
  <si>
    <t>D0791</t>
  </si>
  <si>
    <t>APCL13_013D0791</t>
  </si>
  <si>
    <t>D0792</t>
  </si>
  <si>
    <t>cleaned 100µL extract Before digesting, original quants were off By 0.1, have Been adjusted 11-05-2014</t>
  </si>
  <si>
    <t>APCL13_456D0792</t>
  </si>
  <si>
    <t>D0793</t>
  </si>
  <si>
    <t>APCL13_014D0793</t>
  </si>
  <si>
    <t>D0794</t>
  </si>
  <si>
    <t>APCL13_458D0794</t>
  </si>
  <si>
    <t>D0795</t>
  </si>
  <si>
    <t>APCL13_459D0795</t>
  </si>
  <si>
    <t>D0796</t>
  </si>
  <si>
    <t>APCL13_018D0796</t>
  </si>
  <si>
    <t>D0797</t>
  </si>
  <si>
    <t xml:space="preserve">aliquot evaporated Before Backordered enzyme arrived, rehydrated with 30µL pH2O, original quants were off By 0.1, have Been adjusted 11-05-2014, 3.2, 19.0, in the fridge, waiting for P2 adapter, </t>
  </si>
  <si>
    <t>APCL13_461D0797</t>
  </si>
  <si>
    <t>D0798</t>
  </si>
  <si>
    <t xml:space="preserve">diluted extract 15µL extract + 15µL pH2O Before digesting, original quants were off By 0.1, have Been adjusted 11-05-2014, 3.6, 18.6, in the fridge, waiting for P2 adapter, </t>
  </si>
  <si>
    <t>APCL13_462D0798</t>
  </si>
  <si>
    <t>D0799</t>
  </si>
  <si>
    <t>original quants were off By 0.1, have Been adjusted 11-05-2014</t>
  </si>
  <si>
    <t>APCL13_463D0799</t>
  </si>
  <si>
    <t>D0800</t>
  </si>
  <si>
    <t xml:space="preserve">cleaned 100µL extract Before digesting, original quants were off By 0.1, have Been adjusted 11-05-2014, 8.3, 13.9, in the fridge, waiting for P2 adapter, </t>
  </si>
  <si>
    <t>APCL13_464D0800</t>
  </si>
  <si>
    <t>D0801</t>
  </si>
  <si>
    <t>original quants were off By 0.1, have Been adjusted 11-05-2014, (11.9, 10.3, in the fridge, waiting for P2 adapter), not enough volume left in digest plate to ligate at 30ng</t>
  </si>
  <si>
    <t>APCL13_465D0801</t>
  </si>
  <si>
    <t>D0802</t>
  </si>
  <si>
    <t xml:space="preserve">cleaned 100µL extract Before digesting, original quants were off By 0.1, have Been adjusted 11-05-2014, 3.4, 18.8, in the fridge, waiting for P2 adapter, </t>
  </si>
  <si>
    <t>APCL13_466D0802</t>
  </si>
  <si>
    <t>D0803</t>
  </si>
  <si>
    <t>cleaned 100µL extract Before digesting; aliquot evaporated Before Backordered enzyme arrived, rehydrated with 30µL pH2O But digest failed, there was enough DNA in the sample so try again..., original quants were off By 0.1, have Been adjusted 11-05-2014, , [DNA] too low to ligate at 10ng</t>
  </si>
  <si>
    <t>APCL13_467D0803</t>
  </si>
  <si>
    <t>D0804</t>
  </si>
  <si>
    <t>cleaned 100µL extract Before digesting; aliquot evaporated Before Backordered enzyme arrived, rehydrated with 30µL pH2O But digest failed, there was enough DNA in the sample so try again..., original quants were off By 0.1, have Been adjusted 11-05-2014, (10.8, 11.4, in the fridge, waiting for P2 adapter), not enough volume left in digest plate to ligate at 30ng</t>
  </si>
  <si>
    <t>APCL13_468D0804</t>
  </si>
  <si>
    <t>D0805</t>
  </si>
  <si>
    <t xml:space="preserve">aliquot evaporated Before Backordered enzyme arrived, rehydrated with 30µL pH2O, original quants were off By 0.1, have Been adjusted 11-05-2014, 4.1, 18.1, in the fridge, waiting for P2 adapter, </t>
  </si>
  <si>
    <t>APCL13_469D0805</t>
  </si>
  <si>
    <t>D0806</t>
  </si>
  <si>
    <t>APCL13_470D0806</t>
  </si>
  <si>
    <t>D0807</t>
  </si>
  <si>
    <t xml:space="preserve">cleaned 100µL extract Before digesting; digest failed, there was enough DNA in the sample so try again..., original quants were off By 0.1, have Been adjusted 11-05-2014, 4.3, 17.9, in the fridge, waiting for P2 adapter, </t>
  </si>
  <si>
    <t>APCL13_471D0807</t>
  </si>
  <si>
    <t>D0808</t>
  </si>
  <si>
    <t>APCL13_472D0808</t>
  </si>
  <si>
    <t>D0809</t>
  </si>
  <si>
    <t>APCL13_473D0809</t>
  </si>
  <si>
    <t>D0810</t>
  </si>
  <si>
    <t>original quants were off By 0.1, have Been adjusted 11-05-2014, 5.0, 17.2, in the fridge, waiting for P2 adapter, used up all of digest 11-22-2014</t>
  </si>
  <si>
    <t>APCL13_474D0810</t>
  </si>
  <si>
    <t>D0811</t>
  </si>
  <si>
    <t>original quants were off By 0.1, have Been adjusted 11-05-2014, (7.3, 14.9, in the fridge, waiting for P2 adapter), not enough volume left in digest plate to ligate at 30ng</t>
  </si>
  <si>
    <t>APCL13_475D0811</t>
  </si>
  <si>
    <t>D0812</t>
  </si>
  <si>
    <t xml:space="preserve">aliquot evaporated Before Backordered enzyme arrived, rehydrated with 30µL pH2O, original quants were off By 0.1, have Been adjusted 11-05-2014, 10.9, 11.3, in the fridge, waiting for P2 adapter, </t>
  </si>
  <si>
    <t>APCL13_476D0812</t>
  </si>
  <si>
    <t>D0813</t>
  </si>
  <si>
    <t xml:space="preserve">aliquot evaporated Before Backordered enzyme arrived, rehydrated with 30µL pH2O, original quants were off By 0.1, have Been adjusted 11-05-2014, 13.7, 8.5, in the fridge, waiting for P2 adapter, </t>
  </si>
  <si>
    <t>APCL13_477D0813</t>
  </si>
  <si>
    <t>D0814</t>
  </si>
  <si>
    <t xml:space="preserve">, original quants were off By 0.1, have Been adjusted 11-05-2014, 7.3, 14.9, in the fridge, waiting for P2 adapter, </t>
  </si>
  <si>
    <t>APCL13_478D0814</t>
  </si>
  <si>
    <t>D0815</t>
  </si>
  <si>
    <t xml:space="preserve">, original quants were off By 0.1, have Been adjusted 11-05-2014, 7.5, 14.7, in the fridge, waiting for P2 adapter, </t>
  </si>
  <si>
    <t>APCL13_479D0815</t>
  </si>
  <si>
    <t>D0816</t>
  </si>
  <si>
    <t xml:space="preserve">, original quants were off By 0.1, have Been adjusted 11-05-2014, 6.7, 15.5, in the fridge, waiting for P2 adapter, </t>
  </si>
  <si>
    <t>APCL13_480D0816</t>
  </si>
  <si>
    <t>D0817</t>
  </si>
  <si>
    <t>APCL13_481D0817</t>
  </si>
  <si>
    <t>D0818</t>
  </si>
  <si>
    <t xml:space="preserve">diluted extract 15µL extract + 15µL pH2O Before digesting, original quants were off By 0.1, have Been adjusted 11-05-2014, 3.1, 19.1, in the fridge, waiting for P2 adapter, </t>
  </si>
  <si>
    <t>APCL13_482D0818</t>
  </si>
  <si>
    <t>D0819</t>
  </si>
  <si>
    <t xml:space="preserve">, original quants were off By 0.1, have Been adjusted 11-05-2014, 2.5, 19.7, in the fridge, waiting for P2 adapter, </t>
  </si>
  <si>
    <t>APCL13_483D0819</t>
  </si>
  <si>
    <t>D0820</t>
  </si>
  <si>
    <t>aliquot evaporated Before Backordered enzyme arrived, rehydrated with 30µL pH2O, original quants were off By 0.1, have Been adjusted 11-05-2014, (11.2, 11.0, in the fridge, waiting for P2 adapter), not enough volume left in digest plate to ligate at 30ng</t>
  </si>
  <si>
    <t>APCL13_484D0820</t>
  </si>
  <si>
    <t>D0821</t>
  </si>
  <si>
    <t xml:space="preserve">aliquot evaporated Before Backordered enzyme arrived, rehydrated with 30µL pH2O, original quants were off By 0.1, have Been adjusted 11-05-2014, 5.0, 17.2, in the fridge, waiting for P2 adapter, </t>
  </si>
  <si>
    <t>APCL13_485D0821</t>
  </si>
  <si>
    <t>D0822</t>
  </si>
  <si>
    <t xml:space="preserve">, original quants were off By 0.1, have Been adjusted 11-05-2014, 2.2, 20.0, in the fridge, waiting for P2 adapter, </t>
  </si>
  <si>
    <t>APCL13_486D0822</t>
  </si>
  <si>
    <t>D0823</t>
  </si>
  <si>
    <t xml:space="preserve">diluted extract to 15uL Before digesting, original quants were off By 0.1, have Been adjusted 11-05-2014, 2.6, 19.6, in the fridge, waiting for P2 adapter, </t>
  </si>
  <si>
    <t>APCL13_487D0823</t>
  </si>
  <si>
    <t>D0824</t>
  </si>
  <si>
    <t xml:space="preserve">, original quants were off By 0.1, have Been adjusted 11-05-2014, 3.9, 18.3, in the fridge, waiting for P2 adapter, </t>
  </si>
  <si>
    <t>APCL13_488D0824</t>
  </si>
  <si>
    <t>D0825</t>
  </si>
  <si>
    <t xml:space="preserve">diluted extract to 15uL Before digesting, original quants were off By 0.1, have Been adjusted 11-05-2014, 5.6, 16.6, in the fridge, waiting for P2 adapter, </t>
  </si>
  <si>
    <t>APCL13_489D0825</t>
  </si>
  <si>
    <t>D0826</t>
  </si>
  <si>
    <t xml:space="preserve">cleaned 100uL extract Before digesting, original quants were off By 0.1, have Been adjusted 11-05-2014, 5.0, 17.2, in the fridge, waiting for P2 adapter, </t>
  </si>
  <si>
    <t>APCL13_490D0826</t>
  </si>
  <si>
    <t>D0827</t>
  </si>
  <si>
    <t xml:space="preserve">, original quants were off By 0.1, have Been adjusted 11-05-2014, 3.1, 19.1, in the fridge, waiting for P2 adapter, </t>
  </si>
  <si>
    <t>APCL13_491D0827</t>
  </si>
  <si>
    <t>D0828</t>
  </si>
  <si>
    <t xml:space="preserve">diluted extract to 15uL Before digesting, aliquot evaporated Before Backordered enzyme arrived, rehydrated in 30uL pH2O, original quants were off By 0.1, have Been adjusted 11-05-2014, 10.3, 11.9, in the fridge, waiting for P2 adapter, </t>
  </si>
  <si>
    <t>APCL13_492D0828</t>
  </si>
  <si>
    <t>D0829</t>
  </si>
  <si>
    <t xml:space="preserve">aliquot evaporated Before Backordered enzyme arrived, rehydrated with 30µL pH2O, original quants were off By 0.1, have Been adjusted 11-05-2014, 3.3, 18.9, in the fridge, waiting for P2 adapter, </t>
  </si>
  <si>
    <t>APCL13_493D0829</t>
  </si>
  <si>
    <t>D0830</t>
  </si>
  <si>
    <t xml:space="preserve">diluted extract to 15uL Before digesting, original quants were off By 0.1, have Been adjusted 11-05-2014, 2.9, 19.3, in the fridge, waiting for P2 adapter, </t>
  </si>
  <si>
    <t>APCL13_494D0830</t>
  </si>
  <si>
    <t>D0831</t>
  </si>
  <si>
    <t>APCL13_495D0831</t>
  </si>
  <si>
    <t>D0832</t>
  </si>
  <si>
    <t>digest failed, plenty of DNA in sample, try again, original quants were off By 0.1, have Been adjusted 11-05-2014, [DNA] too low to ligate at 10ng</t>
  </si>
  <si>
    <t>APCL13_496D0832</t>
  </si>
  <si>
    <t>D0833</t>
  </si>
  <si>
    <t>digest failed, plenty of DNA in sample, try again, original quants were off By 0.1, have Been adjusted 11-05-2014, 1.8, 20.4, in the fridge, waiting for P2 adapter</t>
  </si>
  <si>
    <t>APCL13_497D0833</t>
  </si>
  <si>
    <t>D0834</t>
  </si>
  <si>
    <t xml:space="preserve">, original quants were off By 0.1, have Been adjusted 11-05-2014, 2.9, 19.3, in the fridge, waiting for P2 adapter, </t>
  </si>
  <si>
    <t>APCL13_498D0834</t>
  </si>
  <si>
    <t>D0835</t>
  </si>
  <si>
    <t xml:space="preserve">, original quants were off By 0.1, have Been adjusted 11-05-2014, 2.7, 19.5, in the fridge, waiting for P2 adapter, </t>
  </si>
  <si>
    <t>APCL13_499D0835</t>
  </si>
  <si>
    <t>D0836</t>
  </si>
  <si>
    <t>APCL13_019D0836</t>
  </si>
  <si>
    <t>D0837</t>
  </si>
  <si>
    <t>APCL13_020D0837</t>
  </si>
  <si>
    <t>D0838</t>
  </si>
  <si>
    <t xml:space="preserve">cleaned 100uL extract Before digesting, aliquot evaporated Before Backordered enzyme arrived, rehydrated in 30uL pH2O, original quants were off By 0.1, have Been adjusted 11-05-2014, </t>
  </si>
  <si>
    <t>APCL13_021D0838</t>
  </si>
  <si>
    <t>D0839</t>
  </si>
  <si>
    <t>APCL13_022D0839</t>
  </si>
  <si>
    <t>D0840</t>
  </si>
  <si>
    <t>APCL13_023D0840</t>
  </si>
  <si>
    <t>D0841</t>
  </si>
  <si>
    <t>APCL13_025D0841</t>
  </si>
  <si>
    <t>D0842</t>
  </si>
  <si>
    <t>APCL13_027D0842</t>
  </si>
  <si>
    <t>D0843</t>
  </si>
  <si>
    <t>APCL13_028D0843</t>
  </si>
  <si>
    <t>D0844</t>
  </si>
  <si>
    <t>done; cleaned 100uL extract Before digesting; aliquot evaporated Before Backordered enzyme arrived, rehydrated in 30uL pH2O; digest failed, digest well is empty, original quants were off By 0.1, have Been adjusted 11-05-2014, [DNA] too low to ligate at 10ng</t>
  </si>
  <si>
    <t>APCL13_030D0844</t>
  </si>
  <si>
    <t>D0845</t>
  </si>
  <si>
    <t>done; cleaned 100uL extract Before digesting; aliquot evaporated Before Backordered enzyme arrived, rehydrated in 30uL pH2O; digest failed, original quants were off By 0.1, have Been adjusted 11-05-2014, [DNA] too low to ligate at 10ng</t>
  </si>
  <si>
    <t>APCL13_032D0845</t>
  </si>
  <si>
    <t>D0846</t>
  </si>
  <si>
    <t>APCL13_033D0846</t>
  </si>
  <si>
    <t>D0847</t>
  </si>
  <si>
    <t>APCL13_034D0847</t>
  </si>
  <si>
    <t>D0848</t>
  </si>
  <si>
    <t>APCL13_035D0848</t>
  </si>
  <si>
    <t>D0849</t>
  </si>
  <si>
    <t>APCL13_036D0849</t>
  </si>
  <si>
    <t>D0850</t>
  </si>
  <si>
    <t>APCL13_038D0850</t>
  </si>
  <si>
    <t>D0851</t>
  </si>
  <si>
    <t>APCL13_047D0851</t>
  </si>
  <si>
    <t>D0852</t>
  </si>
  <si>
    <t>cleaned 100uL extract Before digesting; aliquot evaporated Before Backordered enzyme arrived, rehydrated in 30uL pH2O; digest failed, try again, original quants were off By 0.1, have Been adjusted 11-05-2014, [DNA] too low to ligate at 10ng</t>
  </si>
  <si>
    <t>APCL13_516D0852</t>
  </si>
  <si>
    <t>D0853</t>
  </si>
  <si>
    <t xml:space="preserve">cleaned 100uL extract Before digesting; aliquot evaporated Before Backordered enzyme arrived, rehydrated in 30uL pH2O; digest failed, try again, original quants were off By 0.1, have Been adjusted 11-05-2014, 4.3, 17.9, in the fridge, waiting for P2 adapter, </t>
  </si>
  <si>
    <t>APCL13_517D0853</t>
  </si>
  <si>
    <t>D0854</t>
  </si>
  <si>
    <t xml:space="preserve">, original quants were off By 0.1, have Been adjusted 11-05-2014, 10.9, 11.3, in the fridge, waiting for P2 adapter, </t>
  </si>
  <si>
    <t>APCL13_518D0854</t>
  </si>
  <si>
    <t>D0855</t>
  </si>
  <si>
    <t xml:space="preserve">, original quants were off By 0.1, have Been adjusted 11-05-2014, 17.5, 4.7, in the fridge, waiting for P2 adapter, </t>
  </si>
  <si>
    <t>APCL13_519D0855</t>
  </si>
  <si>
    <t>D0856</t>
  </si>
  <si>
    <t xml:space="preserve">, original quants were off By 0.1, have Been adjusted 11-05-2014, 17.1, 5.1, in the fridge, waiting for P2 adapter, </t>
  </si>
  <si>
    <t>APCL13_520D0856</t>
  </si>
  <si>
    <t>D0857</t>
  </si>
  <si>
    <t xml:space="preserve">, original quants were off By 0.1, have Been adjusted 11-05-2014, 5.5, 16.7, in the fridge, waiting for P2 adapter, </t>
  </si>
  <si>
    <t>APCL13_521D0857</t>
  </si>
  <si>
    <t>D0858</t>
  </si>
  <si>
    <t xml:space="preserve">, original quants were off By 0.1, have Been adjusted 11-05-2014, 11.1, 11.1, in the fridge, waiting for P2 adapter, </t>
  </si>
  <si>
    <t>APCL13_522D0858</t>
  </si>
  <si>
    <t>D0859</t>
  </si>
  <si>
    <t>APCL13_523D0859</t>
  </si>
  <si>
    <t>D0860</t>
  </si>
  <si>
    <t xml:space="preserve">aliquot evaporated Before Backordered enzyme arrived, rehydrated with 30µL pH2O, original quants were off By 0.1, have Been adjusted 11-05-2014, 6.9, 15.3, in the fridge, waiting for P2 adapter, </t>
  </si>
  <si>
    <t>APCL13_524D0860</t>
  </si>
  <si>
    <t>D0861</t>
  </si>
  <si>
    <t xml:space="preserve">aliquot evaporated Before Backordered enzyme arrived, rehydrated with 30µL pH2O, original quants were off By 0.1, have Been adjusted 11-05-2014, 13.4, 8.8, in the fridge, waiting for P2 adapter, </t>
  </si>
  <si>
    <t>APCL13_525D0861</t>
  </si>
  <si>
    <t>D0862</t>
  </si>
  <si>
    <t xml:space="preserve">, original quants were off By 0.1, have Been adjusted 11-05-2014, 5.3, 16.9, in the fridge, waiting for P2 adapter, </t>
  </si>
  <si>
    <t>APCL13_526D0862</t>
  </si>
  <si>
    <t>D0863</t>
  </si>
  <si>
    <t xml:space="preserve">diluted extract to 15uL Before digesting, original quants were off By 0.1, have Been adjusted 11-05-2014, 10.8, 11.4, in the fridge, waiting for P2 adapter, </t>
  </si>
  <si>
    <t>APCL13_527D0863</t>
  </si>
  <si>
    <t>D0864</t>
  </si>
  <si>
    <t xml:space="preserve">, original quants were off By 0.1, have Been adjusted 11-05-2014, 5.7, 16.5, in the fridge, waiting for P2 adapter, </t>
  </si>
  <si>
    <t>APCL13_528D0864</t>
  </si>
  <si>
    <t>D0865</t>
  </si>
  <si>
    <t xml:space="preserve">diluted extract to 15uL Before digesting, original quants were off By 0.1, have Been adjusted 11-05-2014, 2.7, 19.5, in the fridge, waiting for P2 adapter, </t>
  </si>
  <si>
    <t>APCL13_529D0865</t>
  </si>
  <si>
    <t>D0866</t>
  </si>
  <si>
    <t xml:space="preserve">diluted extract to 15uL Before digesting, original quants were off By 0.1, have Been adjusted 11-05-2014, 3.7, 18.5, in the fridge, waiting for P2 adapter, </t>
  </si>
  <si>
    <t>APCL13_530D0866</t>
  </si>
  <si>
    <t>D0867</t>
  </si>
  <si>
    <t xml:space="preserve">diluted extract to 15uL Before digesting, original quants were off By 0.1, have Been adjusted 11-05-2014, 15.8, 6.4, in the fridge, waiting for P2 adapter, </t>
  </si>
  <si>
    <t>APCL13_531D0867</t>
  </si>
  <si>
    <t>D0868</t>
  </si>
  <si>
    <t xml:space="preserve">cleaned 100uL extract Before digesting, aliquot evaporated Before Backordered enzyme arrived, rehydrated in 30uL pH2O, original quants were off By 0.1, have Been adjusted 11-05-2014, 3.7, 18.5, in the fridge, waiting for P2 adapter, </t>
  </si>
  <si>
    <t>APCL13_532D0868</t>
  </si>
  <si>
    <t>D0869</t>
  </si>
  <si>
    <t xml:space="preserve">aliquot evaporated Before Backordered enzyme arrived, rehydrated with 30µL pH2O, original quants were off By 0.1, have Been adjusted 11-05-2014, 7.5, 14.7, in the fridge, waiting for P2 adapter, </t>
  </si>
  <si>
    <t>APCL13_533D0869</t>
  </si>
  <si>
    <t>D0870</t>
  </si>
  <si>
    <t xml:space="preserve">, original quants were off By 0.1, have Been adjusted 11-05-2014, 3.7, 18.5, in the fridge, waiting for P2 adapter, </t>
  </si>
  <si>
    <t>APCL13_536D0870</t>
  </si>
  <si>
    <t>D0871</t>
  </si>
  <si>
    <t xml:space="preserve">, original quants were off By 0.1, have Been adjusted 11-05-2014, 3.4, 18.8, in the fridge, waiting for P2 adapter, </t>
  </si>
  <si>
    <t>APCL13_537D0871</t>
  </si>
  <si>
    <t>D0872</t>
  </si>
  <si>
    <t>APCL13_538D0872</t>
  </si>
  <si>
    <t>D0873</t>
  </si>
  <si>
    <t>APCL13_539D0873</t>
  </si>
  <si>
    <t>D0874</t>
  </si>
  <si>
    <t xml:space="preserve">diluted extract to 15uL Before digesting, original quants were off By 0.1, have Been adjusted 11-05-2014, 2.8, 19.4, in the fridge, waiting for P2 adapter, </t>
  </si>
  <si>
    <t>APCL13_540D0874</t>
  </si>
  <si>
    <t>D0875</t>
  </si>
  <si>
    <t xml:space="preserve">diluted extract to 15uL Before digesting, original quants were off By 0.1, have Been adjusted 11-05-2014, 9.8, 12.4, in the fridge, waiting for P2 adapter, </t>
  </si>
  <si>
    <t>APCL13_541D0875</t>
  </si>
  <si>
    <t>D0876</t>
  </si>
  <si>
    <t xml:space="preserve">cleaned 100uL extract Before digesting, aliquot evaporated Before Backordered enzyme arrived, rehydrated in 30uL pH2O, original quants were off By 0.1, have Been adjusted 11-05-2014, 13.5, 8.7, in the fridge, waiting for P2 adapter, </t>
  </si>
  <si>
    <t>APCL13_542D0876</t>
  </si>
  <si>
    <t>D0877</t>
  </si>
  <si>
    <t xml:space="preserve">diluted extract to 15uL Before digesting, aliquot evaporated Before Backordered enzyme arrived, rehydrated in 30uL pH2O, original quants were off By 0.1, have Been adjusted 11-05-2014, 6.9, 15.3, in the fridge, waiting for P2 adapter, </t>
  </si>
  <si>
    <t>APCL13_543D0877</t>
  </si>
  <si>
    <t>D0878</t>
  </si>
  <si>
    <t xml:space="preserve">, original quants were off By 0.1, have Been adjusted 11-05-2014, 6.5, 15.7, in the fridge, waiting for P2 adapter, </t>
  </si>
  <si>
    <t>APCL13_544D0878</t>
  </si>
  <si>
    <t>D0879</t>
  </si>
  <si>
    <t xml:space="preserve">, original quants were off By 0.1, have Been adjusted 11-05-2014, 7.8, 14.4, in the fridge, waiting for P2 adapter, </t>
  </si>
  <si>
    <t>APCL13_545D0879</t>
  </si>
  <si>
    <t>D0880</t>
  </si>
  <si>
    <t xml:space="preserve">diluted extract to 15uL Before digesting, original quants were off By 0.1, have Been adjusted 11-05-2014, </t>
  </si>
  <si>
    <t>APCL13_546D0880</t>
  </si>
  <si>
    <t>D0881</t>
  </si>
  <si>
    <t xml:space="preserve">diluted extract to 15uL Before digesting, original quants were off By 0.1, have Been adjusted 11-05-2014, 6.8, 15.4, in the fridge, waiting for P2 adapter, </t>
  </si>
  <si>
    <t>APCL13_547D0881</t>
  </si>
  <si>
    <t>D0882</t>
  </si>
  <si>
    <t>APCL13_548D0882</t>
  </si>
  <si>
    <t>D0883</t>
  </si>
  <si>
    <t xml:space="preserve">diluted extract to 15uL Before digesting, original quants were off By 0.1, have Been adjusted 11-05-2014, 3.3, 18.9, in the fridge, waiting for P2 adapter, </t>
  </si>
  <si>
    <t>APCL13_549D0883</t>
  </si>
  <si>
    <t>D0884</t>
  </si>
  <si>
    <t xml:space="preserve">aliquot evaporated Before Backordered enzyme arrived, rehydrated with 30µL pH2O, original quants were off By 0.1, have Been adjusted 11-05-2014, 6.7, 15.5, in the fridge, waiting for P2 adapter, </t>
  </si>
  <si>
    <t>APCL13_550D0884</t>
  </si>
  <si>
    <t>D0885</t>
  </si>
  <si>
    <t>APCL13_552D0885</t>
  </si>
  <si>
    <t>D0886</t>
  </si>
  <si>
    <t xml:space="preserve">, original quants were off By 0.1, have Been adjusted 11-05-2014, 2.0, 20.2, in the fridge, waiting for P2 adapter, </t>
  </si>
  <si>
    <t>APCL13_553D0886</t>
  </si>
  <si>
    <t>D0887</t>
  </si>
  <si>
    <t xml:space="preserve">, original quants were off By 0.1, have Been adjusted 11-05-2014, 2.3, 19.9, in the fridge, waiting for P2 adapter, </t>
  </si>
  <si>
    <t>APCL13_555D0887</t>
  </si>
  <si>
    <t>D0888</t>
  </si>
  <si>
    <t xml:space="preserve">diluted extract to 15uL Before digesting, original quants were off By 0.1, have Been adjusted 11-05-2014, 7.4, 14.8, in the fridge, waiting for P2 adapter, </t>
  </si>
  <si>
    <t>APCL13_556D0888</t>
  </si>
  <si>
    <t>D0889</t>
  </si>
  <si>
    <t>APCL13_557D0889</t>
  </si>
  <si>
    <t>D0890</t>
  </si>
  <si>
    <t xml:space="preserve">2015-08-21: low extract concentration, hasn't Been ligated yet, is this a failed extract? cleaned 100uL extract Before digesting, original quants were off By 0.1, have Been adjusted 11-05-2014, </t>
  </si>
  <si>
    <t>APCL13_558D0890</t>
  </si>
  <si>
    <t>D0891</t>
  </si>
  <si>
    <t xml:space="preserve">cleaned 100uL extract Before digesting, original quants were off By 0.1, have Been adjusted 11-05-2014, 2.9, 19.3, in the fridge, waiting for P2 adapter, </t>
  </si>
  <si>
    <t>APCL13_559D0891</t>
  </si>
  <si>
    <t>D0892</t>
  </si>
  <si>
    <t xml:space="preserve">aliquot evaporated Before Backordered enzyme arrived, rehydrated with 30µL pH2O, original quants were off By 0.1, have Been adjusted 11-05-2014, 7.7, 14.5, in the fridge, waiting for P2 adapter, </t>
  </si>
  <si>
    <t>APCL13_560D0892</t>
  </si>
  <si>
    <t>D0893</t>
  </si>
  <si>
    <t>cleaned 100uL extract Before digesting, original quants were off By 0.1, have Been adjusted 11-05-2014</t>
  </si>
  <si>
    <t>APCL13_561D0893</t>
  </si>
  <si>
    <t>D0894</t>
  </si>
  <si>
    <t xml:space="preserve">cleaned 100uL extract Before digesting, original quants were off By 0.1, have Been adjusted 11-05-2014, 7.8, 14.4, in the fridge, waiting for P2 adapter, </t>
  </si>
  <si>
    <t>APCL13_562D0894</t>
  </si>
  <si>
    <t>D0895</t>
  </si>
  <si>
    <t xml:space="preserve">diluted extract to 15uL Before digesting, original quants were off By 0.1, have Been adjusted 11-05-2014, 9.3, 12.9, in the fridge, waiting for P2 adapter, </t>
  </si>
  <si>
    <t>APCL13_563D0895</t>
  </si>
  <si>
    <t>D0896</t>
  </si>
  <si>
    <t>digest failed, try again, original quants were off By 0.1, have Been adjusted 11-05-2014, [DNA] too low to ligate at 10ng</t>
  </si>
  <si>
    <t>APCL13_564D0896</t>
  </si>
  <si>
    <t>D0897</t>
  </si>
  <si>
    <t>2015-08-21: This sample was marked as a failed digest But has Been successfully ligated, removing the F; original quants were off By 0.1, have Been adjusted 11-05-2014</t>
  </si>
  <si>
    <t>APCL13_565D0897</t>
  </si>
  <si>
    <t>D0898</t>
  </si>
  <si>
    <t xml:space="preserve">diluted extract to 15uL Before digesting, original quants were off By 0.1, have Been adjusted 11-05-2014, 4.3, 17.9, in the fridge, waiting for P2 adapter, </t>
  </si>
  <si>
    <t>APCL13_566D0898</t>
  </si>
  <si>
    <t>D0899</t>
  </si>
  <si>
    <t>APCL13_567D0899</t>
  </si>
  <si>
    <t>D0900</t>
  </si>
  <si>
    <t>aliquot evaporated Before Backordered enzyme arrived, rehydrated with 30µL pH2O - digest failed, try again, original quants were off By 0.1, have Been adjusted 11-05-2014, [DNA] too low to ligate at 10ng</t>
  </si>
  <si>
    <t>APCL13_568D0900</t>
  </si>
  <si>
    <t>D0901</t>
  </si>
  <si>
    <t xml:space="preserve">aliquot evaporated Before Backordered enzyme arrived, rehydrated with 30µL pH2O - digest failed, try again, original quants were off By 0.1, have Been adjusted 11-05-2014, 3.8, 18.4, in the fridge, waiting for P2 adapter, </t>
  </si>
  <si>
    <t>APCL13_569D0901</t>
  </si>
  <si>
    <t>D0902</t>
  </si>
  <si>
    <t xml:space="preserve">, original quants were off By 0.1, have Been adjusted 11-05-2014, 5.8, 16.4, in the fridge, waiting for P2 adapter, </t>
  </si>
  <si>
    <t>APCL13_570D0902</t>
  </si>
  <si>
    <t>D0903</t>
  </si>
  <si>
    <t xml:space="preserve">, original quants were off By 0.1, have Been adjusted 11-05-2014, 16.4, 5.8, in the fridge, waiting for P2 adapter, </t>
  </si>
  <si>
    <t>APCL13_571D0903</t>
  </si>
  <si>
    <t>D0904</t>
  </si>
  <si>
    <t xml:space="preserve">, original quants were off By 0.1, have Been adjusted 11-05-2014, 9.6, 12.6, in the fridge, waiting for P2 adapter, </t>
  </si>
  <si>
    <t>APCL13_572D0904</t>
  </si>
  <si>
    <t>D0905</t>
  </si>
  <si>
    <t xml:space="preserve">cleaned 100uL extract Before digesting, original quants were off By 0.1, have Been adjusted 11-05-2014, 6.2, 16.0, in the fridge, waiting for P2 adapter, </t>
  </si>
  <si>
    <t>APCL13_573D0905</t>
  </si>
  <si>
    <t>D0906</t>
  </si>
  <si>
    <t xml:space="preserve">diluted extract to 15uL Before digesting, original quants were off By 0.1, have Been adjusted 11-05-2014, 7.5, 14.7, in the fridge, waiting for P2 adapter, </t>
  </si>
  <si>
    <t>APCL13_574D0906</t>
  </si>
  <si>
    <t>D0907</t>
  </si>
  <si>
    <t xml:space="preserve">, original quants were off By 0.1, have Been adjusted 11-05-2014, 3.2, 19.0, in the fridge, waiting for P2 adapter, </t>
  </si>
  <si>
    <t>APCL13_575D0907</t>
  </si>
  <si>
    <t>D0908</t>
  </si>
  <si>
    <t>aliquot evaporated Before Backordered enzyme arrived, rehydrated with 30µL pH2O, original quants were off By 0.1, have Been adjusted 11-05-2014, (17.9, 4.3, in the fridge, waiting for P2 adapter)</t>
  </si>
  <si>
    <t>APCL13_576D0908</t>
  </si>
  <si>
    <t>D0909</t>
  </si>
  <si>
    <t xml:space="preserve">aliquot evaporated Before Backordered enzyme arrived, rehydrated with 30µL pH2O, original quants were off By 0.1, have Been adjusted 11-05-2014, 12.4, 9.8, in the fridge, waiting for P2 adapter, </t>
  </si>
  <si>
    <t>APCL13_578D0909</t>
  </si>
  <si>
    <t>D0910</t>
  </si>
  <si>
    <t>APCL13_579D0910</t>
  </si>
  <si>
    <t>D0911</t>
  </si>
  <si>
    <t xml:space="preserve">diluted extract to 15uL Before digesting, original quants were off By 0.1, have Been adjusted 11-05-2014, 5.9, 16.3, in the fridge, waiting for P2 adapter, </t>
  </si>
  <si>
    <t>APCL13_580D0911</t>
  </si>
  <si>
    <t>D0912</t>
  </si>
  <si>
    <t xml:space="preserve">, original quants were off By 0.1, have Been adjusted 11-05-2014, 7.2, 15.0, in the fridge, waiting for P2 adapter, </t>
  </si>
  <si>
    <t>APCL13_581D0912</t>
  </si>
  <si>
    <t>D0913</t>
  </si>
  <si>
    <t>2014-11-05: original quants were off By 0.1, have Been adjusted</t>
  </si>
  <si>
    <t>APCL13_582D0913</t>
  </si>
  <si>
    <t>D0914</t>
  </si>
  <si>
    <t xml:space="preserve">, original quants were off By 0.1, have Been adjusted 11-05-2014, 5.9, 16.3, in the fridge, waiting for P2 adapter, </t>
  </si>
  <si>
    <t>APCL13_583D0914</t>
  </si>
  <si>
    <t>D0915</t>
  </si>
  <si>
    <t>2015-08-21: This sample was marked as a failed digest But has Been successfully ligated, removing the F; diluted extract to 15uL Before digesting, original quants were off By 0.1, have Been adjusted 11-05-2014</t>
  </si>
  <si>
    <t>APCL13_584D0915</t>
  </si>
  <si>
    <t>D0916</t>
  </si>
  <si>
    <t>APCL13_585D0916</t>
  </si>
  <si>
    <t>D0917</t>
  </si>
  <si>
    <t>aliquot evaporated Before Backordered enzyme arrived, rehydrated with 30µL pH2O - digest failed, try again, original quants were off By 0.1, have Been adjusted 11-05-2014, (10.9, 11.3, in the fridge, waiting for P2 adapter), not enough volume left in digest plate to ligate at 30ng</t>
  </si>
  <si>
    <t>APCL13_586D0917</t>
  </si>
  <si>
    <t>D0918</t>
  </si>
  <si>
    <t xml:space="preserve">2015-08-21: This sample was marked as a failed digest But has Been successfully ligated, removing the F; original quants were off By 0.1, have Been adjusted 11-05-2014, 4.7, 17.5, in the fridge, waiting for P2 adapter, </t>
  </si>
  <si>
    <t>APCL13_587D0918</t>
  </si>
  <si>
    <t>D0919</t>
  </si>
  <si>
    <t xml:space="preserve">diluted extract to 15uL Before digesting, original quants were off By 0.1, have Been adjusted 11-05-2014, 10.7, 11.5, in the fridge, waiting for P2 adapter, </t>
  </si>
  <si>
    <t>APCL13_588D0919</t>
  </si>
  <si>
    <t>D0920</t>
  </si>
  <si>
    <t xml:space="preserve">diluted extract to 15uL Before digesting, original quants were off By 0.1, have Been adjusted 11-05-2014, 7.0, 15.2, in the fridge, waiting for P2 adapter, </t>
  </si>
  <si>
    <t>APCL13_589D0920</t>
  </si>
  <si>
    <t>D0921</t>
  </si>
  <si>
    <t xml:space="preserve">diluted extract to 15uL Before digesting, original quants were off By 0.1, have Been adjusted 11-05-2014, 4.8, 17.4, in the fridge, waiting for P2 adapter, </t>
  </si>
  <si>
    <t>APCL13_590D0921</t>
  </si>
  <si>
    <t>D0922</t>
  </si>
  <si>
    <t>APCL13_591D0922</t>
  </si>
  <si>
    <t>D0923</t>
  </si>
  <si>
    <t xml:space="preserve">diluted extract to 15uL Before digesting, original quants were off By 0.1, have Been adjusted 11-05-2014, 1.3, 20.9, in the fridge, waiting for P2 adapter, </t>
  </si>
  <si>
    <t>APCL13_592D0923</t>
  </si>
  <si>
    <t>D0924</t>
  </si>
  <si>
    <t>diluted extract to 15uL Before digesting, aliquot evaporated Before Backordered enzyme arrived, rehydrated in 30uL pH2O, original quants were off By 0.1, have Been adjusted 11-05-2014, (12.0, 10.2, in the fridge, waiting for P2 adapter), not enough volume left in digest plate to ligate at 30ng</t>
  </si>
  <si>
    <t>APCL13_593D0924</t>
  </si>
  <si>
    <t>D0925</t>
  </si>
  <si>
    <t xml:space="preserve">diluted extract to 15uL Before digesting, aliquot evaporated Before Backordered enzyme arrived, rehydrated in 30uL pH2O, original quants were off By 0.1, have Been adjusted 11-05-2014, 3.8, 18.4, in the fridge, waiting for P2 adapter, </t>
  </si>
  <si>
    <t>APCL13_594D0925</t>
  </si>
  <si>
    <t>D0926</t>
  </si>
  <si>
    <t>cleaned 100uL extract Before digesting; digest failed, try again, original quants were off By 0.1, have Been adjusted 11-05-2014, [DNA] too low to ligate at 10ng</t>
  </si>
  <si>
    <t>APCL13_595D0926</t>
  </si>
  <si>
    <t>D0927</t>
  </si>
  <si>
    <t xml:space="preserve">cleaned 100uL extract Before digesting; digest failed, try again, original quants were off By 0.1, have Been adjusted 11-05-2014, 2.4, 19.8, in the fridge, waiting for P2 adapter, </t>
  </si>
  <si>
    <t>APCL13_596D0927</t>
  </si>
  <si>
    <t>D0928</t>
  </si>
  <si>
    <t>diluted extract to 15uL Before digesting, original quants were off By 0.1, have Been adjusted 11-05-2014, (11.1, 11.1, in the fridge, waiting for P2 adapter), not enough volume left in digest plate to ligate at 30ng</t>
  </si>
  <si>
    <t>APCL13_597D0928</t>
  </si>
  <si>
    <t>D0929</t>
  </si>
  <si>
    <t xml:space="preserve">diluted extract to 15uL Before digesting, original quants were off By 0.1, have Been adjusted 11-05-2014, 2.3, 19.9, in the fridge, waiting for P2 adapter, </t>
  </si>
  <si>
    <t>APCL13_598D0929</t>
  </si>
  <si>
    <t>D0930</t>
  </si>
  <si>
    <t xml:space="preserve">diluted extract to 15uL Before digesting, original quants were off By 0.1, have Been adjusted 11-05-2014, 1.6, 20.6, in the fridge, waiting for P2 adapter, </t>
  </si>
  <si>
    <t>APCL13_599D0930</t>
  </si>
  <si>
    <t>D0931</t>
  </si>
  <si>
    <t xml:space="preserve">diluted extract to 15uL Before digesting, original quants were off By 0.1, have Been adjusted 11-05-2014, 4.5, 17.7, in the fridge, waiting for P2 adapter, </t>
  </si>
  <si>
    <t>APCL13_600D0931</t>
  </si>
  <si>
    <t>D0932</t>
  </si>
  <si>
    <t xml:space="preserve">aliquot evaporated Before Backordered enzyme arrived, rehydrated with 30µL pH2O, original quants were off By 0.1, have Been adjusted 11-05-2014, 5.3, 16.9, in the fridge, waiting for P2 adapter, </t>
  </si>
  <si>
    <t>APCL13_601D0932</t>
  </si>
  <si>
    <t>D0933</t>
  </si>
  <si>
    <t xml:space="preserve">diluted extract to 15uL Before digesting, aliquot evaporated Before Backordered enzyme arrived, rehydrated in 30uL pH2O, original quants were off By 0.1, have Been adjusted 11-05-2014, 2.9, 19.3, in the fridge, waiting for P2 adapter, </t>
  </si>
  <si>
    <t>APCL13_602D0933</t>
  </si>
  <si>
    <t>D0934</t>
  </si>
  <si>
    <t>APCL13_603D0934</t>
  </si>
  <si>
    <t>D0935</t>
  </si>
  <si>
    <t xml:space="preserve">aliquot evaporated Before Backordered enzyme arrived, rehydrated with 30µL pH2O, original quants were off By 0.1, have Been adjusted 11-05-2014, 4.4, 17.8, in the fridge, waiting for P2 adapter, </t>
  </si>
  <si>
    <t>APCL13_604D0935</t>
  </si>
  <si>
    <t>D0936</t>
  </si>
  <si>
    <t xml:space="preserve">diluted extract to 15uL Before digesting, aliquot evaporated Before Backordered enzyme arrived, rehydrated in 30uL pH2O, original quants were off By 0.1, have Been adjusted 11-05-2014, 4.6, 17.6, in the fridge, waiting for P2 adapter, </t>
  </si>
  <si>
    <t>APCL13_605D0936</t>
  </si>
  <si>
    <t>D0937</t>
  </si>
  <si>
    <t xml:space="preserve">diluted extract to 15uL Before digesting, aliquot evaporated Before Backordered enzyme arrived, rehydrated in 30uL pH2O, original quants were off By 0.1, have Been adjusted 11-05-2014, 6.4, 15.8, in the fridge, waiting for P2 adapter, </t>
  </si>
  <si>
    <t>APCL13_606D0937</t>
  </si>
  <si>
    <t>D0938</t>
  </si>
  <si>
    <t>2015-08-21: This sample was marked as a failed digest But has Been successfully ligated, removing the F; diluted extract to 15uL Before digesting, aliquot evaporated Before Backordered enzyme arrived, rehydrated in 30uL pH2O, original quants were off By 0.1, have Been adjusted 11-05-2014</t>
  </si>
  <si>
    <t>APCL13_607D0938</t>
  </si>
  <si>
    <t>D0939</t>
  </si>
  <si>
    <t>APCL13_048D0939</t>
  </si>
  <si>
    <t>D0940</t>
  </si>
  <si>
    <t>APCL13_611D0940</t>
  </si>
  <si>
    <t>D0941</t>
  </si>
  <si>
    <t>APCL13_610D0941</t>
  </si>
  <si>
    <t>D0942</t>
  </si>
  <si>
    <t>APCL13_612D0942</t>
  </si>
  <si>
    <t>D0943</t>
  </si>
  <si>
    <t>APCL13_614D0943</t>
  </si>
  <si>
    <t>D0944</t>
  </si>
  <si>
    <t>APCL13_615D0944</t>
  </si>
  <si>
    <t>D0945</t>
  </si>
  <si>
    <t>APCL13_616D0945</t>
  </si>
  <si>
    <t>D0946</t>
  </si>
  <si>
    <t>APCL13_617D0946</t>
  </si>
  <si>
    <t>D0947</t>
  </si>
  <si>
    <t>APCL13_618D0947</t>
  </si>
  <si>
    <t>D0948</t>
  </si>
  <si>
    <t>APCL13_619D0948</t>
  </si>
  <si>
    <t>D0949</t>
  </si>
  <si>
    <t>APCL13_621D0949</t>
  </si>
  <si>
    <t>D0950</t>
  </si>
  <si>
    <t>APCL13_622D0950</t>
  </si>
  <si>
    <t>D0951</t>
  </si>
  <si>
    <t>APCL13_624D0951</t>
  </si>
  <si>
    <t>D0952</t>
  </si>
  <si>
    <t>APCL13_626D0952</t>
  </si>
  <si>
    <t>D0953</t>
  </si>
  <si>
    <t>APCL13_628D0953</t>
  </si>
  <si>
    <t>D0954</t>
  </si>
  <si>
    <t>APCL13_630D0954</t>
  </si>
  <si>
    <t>D0955</t>
  </si>
  <si>
    <t>APCL13_632D0955</t>
  </si>
  <si>
    <t>D0956</t>
  </si>
  <si>
    <t>APCL13_633D0956</t>
  </si>
  <si>
    <t>D0957</t>
  </si>
  <si>
    <t>APCL13_636D0957</t>
  </si>
  <si>
    <t>D0958</t>
  </si>
  <si>
    <t>APCL13_637D0958</t>
  </si>
  <si>
    <t>D0959</t>
  </si>
  <si>
    <t>APCL13_638D0959</t>
  </si>
  <si>
    <t>D0960</t>
  </si>
  <si>
    <t>APCL13_640D0960</t>
  </si>
  <si>
    <t>D0961</t>
  </si>
  <si>
    <t>APCL13_641D0961</t>
  </si>
  <si>
    <t>D0962</t>
  </si>
  <si>
    <t>APCL13_642D0962</t>
  </si>
  <si>
    <t>D0963</t>
  </si>
  <si>
    <t>2015-12-08: requantified</t>
  </si>
  <si>
    <t>APCL13_643D0963</t>
  </si>
  <si>
    <t>D0964</t>
  </si>
  <si>
    <t>APCL13_644D0964</t>
  </si>
  <si>
    <t>D0965</t>
  </si>
  <si>
    <t>APCL13_646D0965</t>
  </si>
  <si>
    <t>D0966</t>
  </si>
  <si>
    <t>APCL13_647D0966</t>
  </si>
  <si>
    <t>D0967</t>
  </si>
  <si>
    <t>APCL13_648D0967</t>
  </si>
  <si>
    <t>D0968</t>
  </si>
  <si>
    <t>APCL13_649D0968</t>
  </si>
  <si>
    <t>D0969</t>
  </si>
  <si>
    <t>APCL13_653D0969</t>
  </si>
  <si>
    <t>D0970</t>
  </si>
  <si>
    <t>APCL13_654D0970</t>
  </si>
  <si>
    <t>D0971</t>
  </si>
  <si>
    <t>APCL13_655D0971</t>
  </si>
  <si>
    <t>D0972</t>
  </si>
  <si>
    <t>APCL13_657D0972</t>
  </si>
  <si>
    <t>D0973</t>
  </si>
  <si>
    <t>APCL13_659D0973</t>
  </si>
  <si>
    <t>D0974</t>
  </si>
  <si>
    <t>APCL13_661D0974</t>
  </si>
  <si>
    <t>D0975</t>
  </si>
  <si>
    <t>APCL13_662D0975</t>
  </si>
  <si>
    <t>D0976</t>
  </si>
  <si>
    <t>APCL13_663D0976</t>
  </si>
  <si>
    <t>D0977</t>
  </si>
  <si>
    <t>APCL13_664D0977</t>
  </si>
  <si>
    <t>D0978</t>
  </si>
  <si>
    <t>APCL14_002D0978</t>
  </si>
  <si>
    <t>D0979</t>
  </si>
  <si>
    <t>APCL14_008D0979</t>
  </si>
  <si>
    <t>D0980</t>
  </si>
  <si>
    <t>APCL14_009D0980</t>
  </si>
  <si>
    <t>D0981</t>
  </si>
  <si>
    <t>APCL14_011D0981</t>
  </si>
  <si>
    <t>D0982</t>
  </si>
  <si>
    <t>APCL14_017D0982</t>
  </si>
  <si>
    <t>D0983</t>
  </si>
  <si>
    <t>APCL14_018D0983</t>
  </si>
  <si>
    <t>D0984</t>
  </si>
  <si>
    <t>APCL14_022D0984</t>
  </si>
  <si>
    <t>D0985</t>
  </si>
  <si>
    <t>APCL14_023D0985</t>
  </si>
  <si>
    <t>D0986</t>
  </si>
  <si>
    <t>APCL14_024D0986</t>
  </si>
  <si>
    <t>D0987</t>
  </si>
  <si>
    <t>APCL14_025D0987</t>
  </si>
  <si>
    <t>D0988</t>
  </si>
  <si>
    <t>APCL14_027D0988</t>
  </si>
  <si>
    <t>D0989</t>
  </si>
  <si>
    <t>APCL14_028D0989</t>
  </si>
  <si>
    <t>D0990</t>
  </si>
  <si>
    <t>APCL14_031D0990</t>
  </si>
  <si>
    <t>D0991</t>
  </si>
  <si>
    <t>APCL14_064D0991</t>
  </si>
  <si>
    <t>D0992</t>
  </si>
  <si>
    <t>APCL14_065D0992</t>
  </si>
  <si>
    <t>D0993</t>
  </si>
  <si>
    <t>APCL14_066D0993</t>
  </si>
  <si>
    <t>D0994</t>
  </si>
  <si>
    <t>APCL14_067D0994</t>
  </si>
  <si>
    <t>D0995</t>
  </si>
  <si>
    <t>APCL14_070D0995</t>
  </si>
  <si>
    <t>D0996</t>
  </si>
  <si>
    <t>APCL14_071D0996</t>
  </si>
  <si>
    <t>D0997</t>
  </si>
  <si>
    <t>APCL14_073D0997</t>
  </si>
  <si>
    <t>D0998</t>
  </si>
  <si>
    <t>APCL14_074D0998</t>
  </si>
  <si>
    <t>D0999</t>
  </si>
  <si>
    <t>APCL14_075D0999</t>
  </si>
  <si>
    <t>D1000</t>
  </si>
  <si>
    <t>APCL14_076D1000</t>
  </si>
  <si>
    <t>D1001</t>
  </si>
  <si>
    <t>APCL14_077D1001</t>
  </si>
  <si>
    <t>D1002</t>
  </si>
  <si>
    <t>APCL14_079D1002</t>
  </si>
  <si>
    <t>D1003</t>
  </si>
  <si>
    <t>APCL14_080D1003</t>
  </si>
  <si>
    <t>D1004</t>
  </si>
  <si>
    <t>APCL14_086D1004</t>
  </si>
  <si>
    <t>D1005</t>
  </si>
  <si>
    <t>APCL14_110D1005</t>
  </si>
  <si>
    <t>D1006</t>
  </si>
  <si>
    <t>APCL14_111D1006</t>
  </si>
  <si>
    <t>D1007</t>
  </si>
  <si>
    <t>APCL14_112D1007</t>
  </si>
  <si>
    <t>D1008</t>
  </si>
  <si>
    <t>APCL14_114D1008</t>
  </si>
  <si>
    <t>D1009</t>
  </si>
  <si>
    <t>APCL14_115D1009</t>
  </si>
  <si>
    <t>D1010</t>
  </si>
  <si>
    <t>APCL14_117D1010</t>
  </si>
  <si>
    <t>D1011</t>
  </si>
  <si>
    <t>APCL14_120D1011</t>
  </si>
  <si>
    <t>D1012</t>
  </si>
  <si>
    <t>APCL14_123D1012</t>
  </si>
  <si>
    <t>D1013</t>
  </si>
  <si>
    <t>APCL14_126D1013</t>
  </si>
  <si>
    <t>D1014</t>
  </si>
  <si>
    <t>APCL14_129D1014</t>
  </si>
  <si>
    <t>D1015</t>
  </si>
  <si>
    <t>APCL14_133D1015</t>
  </si>
  <si>
    <t>D1016</t>
  </si>
  <si>
    <t>APCL14_143D1016</t>
  </si>
  <si>
    <t>D1017</t>
  </si>
  <si>
    <t>APCL14_144D1017</t>
  </si>
  <si>
    <t>D1018</t>
  </si>
  <si>
    <t>APCL14_156D1018</t>
  </si>
  <si>
    <t>D1019</t>
  </si>
  <si>
    <t>APCL14_157D1019</t>
  </si>
  <si>
    <t>D1020</t>
  </si>
  <si>
    <t>APCL14_158D1020</t>
  </si>
  <si>
    <t>D1021</t>
  </si>
  <si>
    <t>APCL14_160D1021</t>
  </si>
  <si>
    <t>D1022</t>
  </si>
  <si>
    <t>APCL14_161D1022</t>
  </si>
  <si>
    <t>D1023</t>
  </si>
  <si>
    <t>APCL14_168D1023</t>
  </si>
  <si>
    <t>D1024</t>
  </si>
  <si>
    <t>APCL14_169D1024</t>
  </si>
  <si>
    <t>D1025</t>
  </si>
  <si>
    <t>APCL14_175D1025</t>
  </si>
  <si>
    <t>D1026</t>
  </si>
  <si>
    <t>APCL14_177D1026</t>
  </si>
  <si>
    <t>D1027</t>
  </si>
  <si>
    <t>APCL14_185D1027</t>
  </si>
  <si>
    <t>D1028</t>
  </si>
  <si>
    <t>APCL14_191D1028</t>
  </si>
  <si>
    <t>D1029</t>
  </si>
  <si>
    <t>APCL14_197D1029</t>
  </si>
  <si>
    <t>D1030</t>
  </si>
  <si>
    <t>APCL14_198D1030</t>
  </si>
  <si>
    <t>D1031</t>
  </si>
  <si>
    <t>APCL14_202D1031</t>
  </si>
  <si>
    <t>D1032</t>
  </si>
  <si>
    <t>APCL14_207D1032</t>
  </si>
  <si>
    <t>D1033</t>
  </si>
  <si>
    <t>APCL14_210D1033</t>
  </si>
  <si>
    <t>D1034</t>
  </si>
  <si>
    <t>APCL14_211D1034</t>
  </si>
  <si>
    <t>D1035</t>
  </si>
  <si>
    <t>APCL14_214D1035</t>
  </si>
  <si>
    <t>D1036</t>
  </si>
  <si>
    <t>APCL14_003D1036</t>
  </si>
  <si>
    <t>D1037</t>
  </si>
  <si>
    <t>APCL14_004D1037</t>
  </si>
  <si>
    <t>D1038</t>
  </si>
  <si>
    <t>APCL14_005D1038</t>
  </si>
  <si>
    <t>D1039</t>
  </si>
  <si>
    <t>APCL14_006D1039</t>
  </si>
  <si>
    <t>D1040</t>
  </si>
  <si>
    <t>APCL14_036D1040</t>
  </si>
  <si>
    <t>D1041</t>
  </si>
  <si>
    <t>APCL14_040D1041</t>
  </si>
  <si>
    <t>D1042</t>
  </si>
  <si>
    <t>APCL14_041D1042</t>
  </si>
  <si>
    <t>D1043</t>
  </si>
  <si>
    <t>APCL14_042D1043</t>
  </si>
  <si>
    <t>D1044</t>
  </si>
  <si>
    <t>APCL14_043D1044</t>
  </si>
  <si>
    <t>D1045</t>
  </si>
  <si>
    <t>APCL14_049D1045</t>
  </si>
  <si>
    <t>D1046</t>
  </si>
  <si>
    <t>APCL14_050D1046</t>
  </si>
  <si>
    <t>D1047</t>
  </si>
  <si>
    <t>APCL14_052D1047</t>
  </si>
  <si>
    <t>D1048</t>
  </si>
  <si>
    <t>APCL14_055D1048</t>
  </si>
  <si>
    <t>D1049</t>
  </si>
  <si>
    <t>APCL14_060D1049</t>
  </si>
  <si>
    <t>D1050</t>
  </si>
  <si>
    <t>APCL14_062D1050</t>
  </si>
  <si>
    <t>D1051</t>
  </si>
  <si>
    <t>APCL14_088D1051</t>
  </si>
  <si>
    <t>D1052</t>
  </si>
  <si>
    <t>APCL14_095D1052</t>
  </si>
  <si>
    <t>D1053</t>
  </si>
  <si>
    <t>APCL14_097D1053</t>
  </si>
  <si>
    <t>D1054</t>
  </si>
  <si>
    <t>APCL14_098D1054</t>
  </si>
  <si>
    <t>D1055</t>
  </si>
  <si>
    <t>APCL14_101D1055</t>
  </si>
  <si>
    <t>D1056</t>
  </si>
  <si>
    <t>APCL14_109D1056</t>
  </si>
  <si>
    <t>D1057</t>
  </si>
  <si>
    <t>APCL14_138D1057</t>
  </si>
  <si>
    <t>D1058</t>
  </si>
  <si>
    <t>APCL14_141D1058</t>
  </si>
  <si>
    <t>D1059</t>
  </si>
  <si>
    <t>APCL14_142D1059</t>
  </si>
  <si>
    <t>D1060</t>
  </si>
  <si>
    <t>APCL14_150D1060</t>
  </si>
  <si>
    <t>D1061</t>
  </si>
  <si>
    <t>APCL14_155D1061</t>
  </si>
  <si>
    <t>D1062</t>
  </si>
  <si>
    <t>APCL14_170D1062</t>
  </si>
  <si>
    <t>D1063</t>
  </si>
  <si>
    <t>APCL14_171D1063</t>
  </si>
  <si>
    <t>D1064</t>
  </si>
  <si>
    <t>APCL14_178D1064</t>
  </si>
  <si>
    <t>D1065</t>
  </si>
  <si>
    <t>APCL14_181D1065</t>
  </si>
  <si>
    <t>D1066</t>
  </si>
  <si>
    <t>APCL14_182D1066</t>
  </si>
  <si>
    <t>D1067</t>
  </si>
  <si>
    <t>APCL14_183D1067</t>
  </si>
  <si>
    <t>D1068</t>
  </si>
  <si>
    <t>APCL14_186D1068</t>
  </si>
  <si>
    <t>D1069</t>
  </si>
  <si>
    <t>APCL14_187D1069</t>
  </si>
  <si>
    <t>D1070</t>
  </si>
  <si>
    <t>APCL14_195D1070</t>
  </si>
  <si>
    <t>D1071</t>
  </si>
  <si>
    <t>APCL14_206D1071</t>
  </si>
  <si>
    <t>D1072</t>
  </si>
  <si>
    <t>APCL14_222D1072</t>
  </si>
  <si>
    <t>D1073</t>
  </si>
  <si>
    <t>APCL14_223D1073</t>
  </si>
  <si>
    <t>D1074</t>
  </si>
  <si>
    <t>APCL14_224D1074</t>
  </si>
  <si>
    <t>D1075</t>
  </si>
  <si>
    <t>APCL14_225D1075</t>
  </si>
  <si>
    <t>D1076</t>
  </si>
  <si>
    <t>APCL14_227D1076</t>
  </si>
  <si>
    <t>D1077</t>
  </si>
  <si>
    <t>APCL14_235D1077</t>
  </si>
  <si>
    <t>D1078</t>
  </si>
  <si>
    <t>APCL14_241D1078</t>
  </si>
  <si>
    <t>D1079</t>
  </si>
  <si>
    <t>APCL14_245D1079</t>
  </si>
  <si>
    <t>D1080</t>
  </si>
  <si>
    <t>APCL14_246D1080</t>
  </si>
  <si>
    <t>D1081</t>
  </si>
  <si>
    <t>APCL14_255D1081</t>
  </si>
  <si>
    <t>D1082</t>
  </si>
  <si>
    <t>APCL14_257D1082</t>
  </si>
  <si>
    <t>D1083</t>
  </si>
  <si>
    <t>APCL14_258D1083</t>
  </si>
  <si>
    <t>D1084</t>
  </si>
  <si>
    <t>2015-09-01: questionaBle sample identity</t>
  </si>
  <si>
    <t>APCL14_385D1084</t>
  </si>
  <si>
    <t>D1085</t>
  </si>
  <si>
    <t>APCL14_386D1085</t>
  </si>
  <si>
    <t>D1086</t>
  </si>
  <si>
    <t>APCL14_389D1086</t>
  </si>
  <si>
    <t>D1087</t>
  </si>
  <si>
    <t>APCL14_390D1087</t>
  </si>
  <si>
    <t>D1088</t>
  </si>
  <si>
    <t>APCL14_392D1088</t>
  </si>
  <si>
    <t>D1089</t>
  </si>
  <si>
    <t>APCL14_393D1089</t>
  </si>
  <si>
    <t>D1090</t>
  </si>
  <si>
    <t>APCL14_398D1090</t>
  </si>
  <si>
    <t>D1091</t>
  </si>
  <si>
    <t>APCL14_413D1091</t>
  </si>
  <si>
    <t>D1092</t>
  </si>
  <si>
    <t>APCL14_415D1092</t>
  </si>
  <si>
    <t>D1093</t>
  </si>
  <si>
    <t>APCL14_416D1093</t>
  </si>
  <si>
    <t>D1094</t>
  </si>
  <si>
    <t>APCL14_433D1094</t>
  </si>
  <si>
    <t>D1095</t>
  </si>
  <si>
    <t>APCL14_438D1095</t>
  </si>
  <si>
    <t>D1096</t>
  </si>
  <si>
    <t>APCL14_445D1096</t>
  </si>
  <si>
    <t>D1097</t>
  </si>
  <si>
    <t>APCL14_446D1097</t>
  </si>
  <si>
    <t>D1098</t>
  </si>
  <si>
    <t>APCL14_447D1098</t>
  </si>
  <si>
    <t>D1099</t>
  </si>
  <si>
    <t>APCL14_448D1099</t>
  </si>
  <si>
    <t>D1100</t>
  </si>
  <si>
    <t>APCL14_450D1100</t>
  </si>
  <si>
    <t>D1101</t>
  </si>
  <si>
    <t>APCL14_451D1101</t>
  </si>
  <si>
    <t>D1102</t>
  </si>
  <si>
    <t>APCL14_452D1102</t>
  </si>
  <si>
    <t>D1103</t>
  </si>
  <si>
    <t>APCL14_453D1103</t>
  </si>
  <si>
    <t>D1104</t>
  </si>
  <si>
    <t>APCL14_461D1104</t>
  </si>
  <si>
    <t>D1105</t>
  </si>
  <si>
    <t>APCL14_495D1105</t>
  </si>
  <si>
    <t>D1106</t>
  </si>
  <si>
    <t>APCL14_497D1106</t>
  </si>
  <si>
    <t>D1107</t>
  </si>
  <si>
    <t>APCL14_501D1107</t>
  </si>
  <si>
    <t>D1108</t>
  </si>
  <si>
    <t>APCL14_505D1108</t>
  </si>
  <si>
    <t>D1109</t>
  </si>
  <si>
    <t>APCL14_506D1109</t>
  </si>
  <si>
    <t>D1110</t>
  </si>
  <si>
    <t>APCL14_507D1110</t>
  </si>
  <si>
    <t>D1111</t>
  </si>
  <si>
    <t>APCL14_508D1111</t>
  </si>
  <si>
    <t>D1112</t>
  </si>
  <si>
    <t>APCL14_509D1112</t>
  </si>
  <si>
    <t>D1113</t>
  </si>
  <si>
    <t>APCL14_511D1113</t>
  </si>
  <si>
    <t>D1114</t>
  </si>
  <si>
    <t>APCL14_512D1114</t>
  </si>
  <si>
    <t>D1115</t>
  </si>
  <si>
    <t>APCL14_513D1115</t>
  </si>
  <si>
    <t>D1116</t>
  </si>
  <si>
    <t>APCL14_514D1116</t>
  </si>
  <si>
    <t>D1117</t>
  </si>
  <si>
    <t>APCL14_518D1117</t>
  </si>
  <si>
    <t>D1118</t>
  </si>
  <si>
    <t>APCL14_519D1118</t>
  </si>
  <si>
    <t>D1119</t>
  </si>
  <si>
    <t>APCL14_521D1119</t>
  </si>
  <si>
    <t>D1120</t>
  </si>
  <si>
    <t>APCL14_523D1120</t>
  </si>
  <si>
    <t>D1121</t>
  </si>
  <si>
    <t>APCL14_525D1121</t>
  </si>
  <si>
    <t>D1122</t>
  </si>
  <si>
    <t>APCL14_527D1122</t>
  </si>
  <si>
    <t>D1123</t>
  </si>
  <si>
    <t>APCL14_528D1123</t>
  </si>
  <si>
    <t>D1124</t>
  </si>
  <si>
    <t>APCL14_529D1124</t>
  </si>
  <si>
    <t>D1125</t>
  </si>
  <si>
    <t>APCL14_532D1125</t>
  </si>
  <si>
    <t>D1126</t>
  </si>
  <si>
    <t>APCL14_533D1126</t>
  </si>
  <si>
    <t>D1127</t>
  </si>
  <si>
    <t>APCL14_534D1127</t>
  </si>
  <si>
    <t>D1128</t>
  </si>
  <si>
    <t>APCL14_537D1128</t>
  </si>
  <si>
    <t>D1129</t>
  </si>
  <si>
    <t>APCL14_544D1129</t>
  </si>
  <si>
    <t>D1130</t>
  </si>
  <si>
    <t>APCL14_547D1130</t>
  </si>
  <si>
    <t>D1131</t>
  </si>
  <si>
    <t>APCL14_554D1131</t>
  </si>
  <si>
    <t>D1132</t>
  </si>
  <si>
    <t>APCL13_620D1132</t>
  </si>
  <si>
    <t>D1133</t>
  </si>
  <si>
    <t>APCL13_635D1133</t>
  </si>
  <si>
    <t>D1134</t>
  </si>
  <si>
    <t>APCL13_658D1134</t>
  </si>
  <si>
    <t>D1135</t>
  </si>
  <si>
    <t>APCL14_007D1135</t>
  </si>
  <si>
    <t>D1136</t>
  </si>
  <si>
    <t>APCL14_015D1136</t>
  </si>
  <si>
    <t>D1137</t>
  </si>
  <si>
    <t>APCL14_032D1137</t>
  </si>
  <si>
    <t>D1138</t>
  </si>
  <si>
    <t>APCL14_035D1138</t>
  </si>
  <si>
    <t>D1139</t>
  </si>
  <si>
    <t>APCL14_038D1139</t>
  </si>
  <si>
    <t>D1140</t>
  </si>
  <si>
    <t>APCL14_045D1140</t>
  </si>
  <si>
    <t>D1141</t>
  </si>
  <si>
    <t>APCL14_046D1141</t>
  </si>
  <si>
    <t>D1142</t>
  </si>
  <si>
    <t>APCL14_047D1142</t>
  </si>
  <si>
    <t>D1143</t>
  </si>
  <si>
    <t>APCL14_051D1143</t>
  </si>
  <si>
    <t>D1144</t>
  </si>
  <si>
    <t>APCL14_053D1144</t>
  </si>
  <si>
    <t>D1145</t>
  </si>
  <si>
    <t>APCL14_054D1145</t>
  </si>
  <si>
    <t>D1146</t>
  </si>
  <si>
    <t>APCL14_056D1146</t>
  </si>
  <si>
    <t>D1147</t>
  </si>
  <si>
    <t>APCL14_057D1147</t>
  </si>
  <si>
    <t>D1148</t>
  </si>
  <si>
    <t>APCL14_061D1148</t>
  </si>
  <si>
    <t>D1149</t>
  </si>
  <si>
    <t>APCL14_063D1149</t>
  </si>
  <si>
    <t>D1150</t>
  </si>
  <si>
    <t>APCL14_072D1150</t>
  </si>
  <si>
    <t>D1151</t>
  </si>
  <si>
    <t>APCL14_083D1151</t>
  </si>
  <si>
    <t>D1152</t>
  </si>
  <si>
    <t>APCL14_099D1152</t>
  </si>
  <si>
    <t>D1153</t>
  </si>
  <si>
    <t>APCL14_105D1153</t>
  </si>
  <si>
    <t>D1154</t>
  </si>
  <si>
    <t>APCL14_134D1154</t>
  </si>
  <si>
    <t>D1155</t>
  </si>
  <si>
    <t>APCL14_135D1155</t>
  </si>
  <si>
    <t>D1156</t>
  </si>
  <si>
    <t>APCL14_149D1156</t>
  </si>
  <si>
    <t>D1157</t>
  </si>
  <si>
    <t>APCL14_151D1157</t>
  </si>
  <si>
    <t>D1158</t>
  </si>
  <si>
    <t>APCL14_152D1158</t>
  </si>
  <si>
    <t>D1159</t>
  </si>
  <si>
    <t>APCL14_154D1159</t>
  </si>
  <si>
    <t>D1160</t>
  </si>
  <si>
    <t>APCL14_162D1160</t>
  </si>
  <si>
    <t>D1161</t>
  </si>
  <si>
    <t>APCL14_165D1161</t>
  </si>
  <si>
    <t>D1162</t>
  </si>
  <si>
    <t>APCL14_167D1162</t>
  </si>
  <si>
    <t>D1163</t>
  </si>
  <si>
    <t>APCL14_172D1163</t>
  </si>
  <si>
    <t>D1164</t>
  </si>
  <si>
    <t>APCL14_173D1164</t>
  </si>
  <si>
    <t>D1165</t>
  </si>
  <si>
    <t>APCL14_179D1165</t>
  </si>
  <si>
    <t>D1166</t>
  </si>
  <si>
    <t>APCL14_180D1166</t>
  </si>
  <si>
    <t>D1167</t>
  </si>
  <si>
    <t>APCL14_188D1167</t>
  </si>
  <si>
    <t>D1168</t>
  </si>
  <si>
    <t>APCL14_193D1168</t>
  </si>
  <si>
    <t>D1169</t>
  </si>
  <si>
    <t>APCL14_194D1169</t>
  </si>
  <si>
    <t>D1170</t>
  </si>
  <si>
    <t>APCL14_196D1170</t>
  </si>
  <si>
    <t>D1171</t>
  </si>
  <si>
    <t>APCL14_205D1171</t>
  </si>
  <si>
    <t>D1172</t>
  </si>
  <si>
    <t>APCL14_212D1172</t>
  </si>
  <si>
    <t>D1173</t>
  </si>
  <si>
    <t>APCL14_213D1173</t>
  </si>
  <si>
    <t>D1174</t>
  </si>
  <si>
    <t>APCL14_218D1174</t>
  </si>
  <si>
    <t>D1175</t>
  </si>
  <si>
    <t>APCL14_220D1175</t>
  </si>
  <si>
    <t>D1176</t>
  </si>
  <si>
    <t>APCL14_221D1176</t>
  </si>
  <si>
    <t>D1177</t>
  </si>
  <si>
    <t>APCL14_238D1177</t>
  </si>
  <si>
    <t>D1178</t>
  </si>
  <si>
    <t>APCL14_239D1178</t>
  </si>
  <si>
    <t>D1179</t>
  </si>
  <si>
    <t>APCL14_242D1179</t>
  </si>
  <si>
    <t>D1180</t>
  </si>
  <si>
    <t>APCL14_243D1180</t>
  </si>
  <si>
    <t>D1181</t>
  </si>
  <si>
    <t>APCL14_248D1181</t>
  </si>
  <si>
    <t>D1182</t>
  </si>
  <si>
    <t>APCL14_251D1182</t>
  </si>
  <si>
    <t>D1183</t>
  </si>
  <si>
    <t>APCL14_256D1183</t>
  </si>
  <si>
    <t>D1184</t>
  </si>
  <si>
    <t>APCL14_388D1184</t>
  </si>
  <si>
    <t>D1185</t>
  </si>
  <si>
    <t>APCL14_402D1185</t>
  </si>
  <si>
    <t>D1186</t>
  </si>
  <si>
    <t>APCL14_403D1186</t>
  </si>
  <si>
    <t>D1187</t>
  </si>
  <si>
    <t>APCL14_404D1187</t>
  </si>
  <si>
    <t>D1188</t>
  </si>
  <si>
    <t>APCL14_409D1188</t>
  </si>
  <si>
    <t>D1189</t>
  </si>
  <si>
    <t>APCL14_411D1189</t>
  </si>
  <si>
    <t>D1190</t>
  </si>
  <si>
    <t>APCL14_412D1190</t>
  </si>
  <si>
    <t>D1191</t>
  </si>
  <si>
    <t>APCL14_414D1191</t>
  </si>
  <si>
    <t>D1192</t>
  </si>
  <si>
    <t>APCL14_418D1192</t>
  </si>
  <si>
    <t>D1193</t>
  </si>
  <si>
    <t>APCL14_432D1193</t>
  </si>
  <si>
    <t>D1194</t>
  </si>
  <si>
    <t>APCL14_442D1194</t>
  </si>
  <si>
    <t>D1195</t>
  </si>
  <si>
    <t>APCL14_455D1195</t>
  </si>
  <si>
    <t>D1196</t>
  </si>
  <si>
    <t>APCL14_456D1196</t>
  </si>
  <si>
    <t>D1197</t>
  </si>
  <si>
    <t>APCL14_458D1197</t>
  </si>
  <si>
    <t>D1198</t>
  </si>
  <si>
    <t>APCL14_459D1198</t>
  </si>
  <si>
    <t>D1199</t>
  </si>
  <si>
    <t>APCL14_493D1199</t>
  </si>
  <si>
    <t>D1200</t>
  </si>
  <si>
    <t>APCL14_494D1200</t>
  </si>
  <si>
    <t>D1201</t>
  </si>
  <si>
    <t>APCL14_496D1201</t>
  </si>
  <si>
    <t>D1202</t>
  </si>
  <si>
    <t>APCL14_498D1202</t>
  </si>
  <si>
    <t>D1203</t>
  </si>
  <si>
    <t>APCL14_499D1203</t>
  </si>
  <si>
    <t>D1204</t>
  </si>
  <si>
    <t>APCL14_500D1204</t>
  </si>
  <si>
    <t>D1205</t>
  </si>
  <si>
    <t>APCL14_502D1205</t>
  </si>
  <si>
    <t>D1206</t>
  </si>
  <si>
    <t>APCL14_503D1206</t>
  </si>
  <si>
    <t>D1207</t>
  </si>
  <si>
    <t>APCL14_504D1207</t>
  </si>
  <si>
    <t>D1208</t>
  </si>
  <si>
    <t>APCL14_510D1208</t>
  </si>
  <si>
    <t>D1209</t>
  </si>
  <si>
    <t>APCL14_515D1209</t>
  </si>
  <si>
    <t>D1210</t>
  </si>
  <si>
    <t>APCL14_516D1210</t>
  </si>
  <si>
    <t>D1211</t>
  </si>
  <si>
    <t>APCL14_520D1211</t>
  </si>
  <si>
    <t>D1212</t>
  </si>
  <si>
    <t>APCL14_522D1212</t>
  </si>
  <si>
    <t>D1213</t>
  </si>
  <si>
    <t>APCL14_524D1213</t>
  </si>
  <si>
    <t>D1214</t>
  </si>
  <si>
    <t>APCL14_526D1214</t>
  </si>
  <si>
    <t>D1215</t>
  </si>
  <si>
    <t>APCL14_530D1215</t>
  </si>
  <si>
    <t>D1216</t>
  </si>
  <si>
    <t>APCL14_531D1216</t>
  </si>
  <si>
    <t>D1217</t>
  </si>
  <si>
    <t>APCL14_535D1217</t>
  </si>
  <si>
    <t>D1218</t>
  </si>
  <si>
    <t>APCL14_536D1218</t>
  </si>
  <si>
    <t>D1219</t>
  </si>
  <si>
    <t>APCL14_541D1219</t>
  </si>
  <si>
    <t>D1220</t>
  </si>
  <si>
    <t>2015-12-12: used up</t>
  </si>
  <si>
    <t>APCL14_545D1220</t>
  </si>
  <si>
    <t>D1221</t>
  </si>
  <si>
    <t>APCL14_546D1221</t>
  </si>
  <si>
    <t>D1222</t>
  </si>
  <si>
    <t>APCL14_552D1222</t>
  </si>
  <si>
    <t>D1223</t>
  </si>
  <si>
    <t>APCL14_553D1223</t>
  </si>
  <si>
    <t>D1224</t>
  </si>
  <si>
    <t>APCL14_555D1224</t>
  </si>
  <si>
    <t>D1225</t>
  </si>
  <si>
    <t>APCL14_556D1225</t>
  </si>
  <si>
    <t>D1226</t>
  </si>
  <si>
    <t>APCL14_044D1226</t>
  </si>
  <si>
    <t>D1227</t>
  </si>
  <si>
    <t>APCL14_147D1227</t>
  </si>
  <si>
    <t>D1228</t>
  </si>
  <si>
    <t>APCL13_613D1228</t>
  </si>
  <si>
    <t>D1229</t>
  </si>
  <si>
    <t>APCL13_629D1229</t>
  </si>
  <si>
    <t>D1230</t>
  </si>
  <si>
    <t>APCL13_631D1230</t>
  </si>
  <si>
    <t>D1231</t>
  </si>
  <si>
    <t>APCL13_634D1231</t>
  </si>
  <si>
    <t>D1232</t>
  </si>
  <si>
    <t>APCL13_639D1232</t>
  </si>
  <si>
    <t>D1233</t>
  </si>
  <si>
    <t>APCL13_650D1233</t>
  </si>
  <si>
    <t>D1234</t>
  </si>
  <si>
    <t>APCL13_651D1234</t>
  </si>
  <si>
    <t>D1235</t>
  </si>
  <si>
    <t>APCL13_652D1235</t>
  </si>
  <si>
    <t>D1236</t>
  </si>
  <si>
    <t>APCL13_656D1236</t>
  </si>
  <si>
    <t>D1237</t>
  </si>
  <si>
    <t>APCL13_660D1237</t>
  </si>
  <si>
    <t>D1238</t>
  </si>
  <si>
    <t>APCL13_665D1238</t>
  </si>
  <si>
    <t>D1239</t>
  </si>
  <si>
    <t>APCL13_666D1239</t>
  </si>
  <si>
    <t>D1240</t>
  </si>
  <si>
    <t>APCL13_667D1240</t>
  </si>
  <si>
    <t>D1241</t>
  </si>
  <si>
    <t>APCL14_001D1241</t>
  </si>
  <si>
    <t>D1242</t>
  </si>
  <si>
    <t>APCL14_014D1242</t>
  </si>
  <si>
    <t>D1243</t>
  </si>
  <si>
    <t>APCL14_020D1243</t>
  </si>
  <si>
    <t>D1244</t>
  </si>
  <si>
    <t>APCL14_026D1244</t>
  </si>
  <si>
    <t>D1245</t>
  </si>
  <si>
    <t>APCL14_034D1245</t>
  </si>
  <si>
    <t>D1246</t>
  </si>
  <si>
    <t>APCL14_037D1246</t>
  </si>
  <si>
    <t>D1247</t>
  </si>
  <si>
    <t>APCL14_039D1247</t>
  </si>
  <si>
    <t>D1248</t>
  </si>
  <si>
    <t>APCL14_048D1248</t>
  </si>
  <si>
    <t>D1249</t>
  </si>
  <si>
    <t>APCL14_058D1249</t>
  </si>
  <si>
    <t>D1250</t>
  </si>
  <si>
    <t>APCL14_068D1250</t>
  </si>
  <si>
    <t>D1251</t>
  </si>
  <si>
    <t>APCL14_078D1251</t>
  </si>
  <si>
    <t>D1252</t>
  </si>
  <si>
    <t>APCL14_082D1252</t>
  </si>
  <si>
    <t>D1253</t>
  </si>
  <si>
    <t>APCL14_085D1253</t>
  </si>
  <si>
    <t>D1254</t>
  </si>
  <si>
    <t>APCL14_089D1254</t>
  </si>
  <si>
    <t>D1255</t>
  </si>
  <si>
    <t>APCL14_092D1255</t>
  </si>
  <si>
    <t>D1256</t>
  </si>
  <si>
    <t>APCL14_093D1256</t>
  </si>
  <si>
    <t>D1257</t>
  </si>
  <si>
    <t>APCL14_103D1257</t>
  </si>
  <si>
    <t>D1258</t>
  </si>
  <si>
    <t>APCL14_107D1258</t>
  </si>
  <si>
    <t>D1259</t>
  </si>
  <si>
    <t>APCL14_121D1259</t>
  </si>
  <si>
    <t>D1260</t>
  </si>
  <si>
    <t>APCL14_124D1260</t>
  </si>
  <si>
    <t>D1261</t>
  </si>
  <si>
    <t>APCL14_125D1261</t>
  </si>
  <si>
    <t>D1262</t>
  </si>
  <si>
    <t>APCL14_127D1262</t>
  </si>
  <si>
    <t>D1263</t>
  </si>
  <si>
    <t>APCL14_128D1263</t>
  </si>
  <si>
    <t>D1264</t>
  </si>
  <si>
    <t>APCL14_130D1264</t>
  </si>
  <si>
    <t>D1265</t>
  </si>
  <si>
    <t>APCL14_132D1265</t>
  </si>
  <si>
    <t>D1266</t>
  </si>
  <si>
    <t>APCL14_139D1266</t>
  </si>
  <si>
    <t>D1267</t>
  </si>
  <si>
    <t>APCL14_140D1267</t>
  </si>
  <si>
    <t>D1268</t>
  </si>
  <si>
    <t>APCL14_145D1268</t>
  </si>
  <si>
    <t>D1269</t>
  </si>
  <si>
    <t>APCL14_146D1269</t>
  </si>
  <si>
    <t>D1270</t>
  </si>
  <si>
    <t>APCL14_148D1270</t>
  </si>
  <si>
    <t>D1271</t>
  </si>
  <si>
    <t>APCL14_159D1271</t>
  </si>
  <si>
    <t>D1272</t>
  </si>
  <si>
    <t>APCL14_163D1272</t>
  </si>
  <si>
    <t>D1273</t>
  </si>
  <si>
    <t>APCL14_164D1273</t>
  </si>
  <si>
    <t>D1274</t>
  </si>
  <si>
    <t>APCL14_166D1274</t>
  </si>
  <si>
    <t>D1275</t>
  </si>
  <si>
    <t>APCL14_174D1275</t>
  </si>
  <si>
    <t>D1276</t>
  </si>
  <si>
    <t>APCL14_176D1276</t>
  </si>
  <si>
    <t>D1277</t>
  </si>
  <si>
    <t>APCL14_184D1277</t>
  </si>
  <si>
    <t>D1278</t>
  </si>
  <si>
    <t>APCL14_189D1278</t>
  </si>
  <si>
    <t>D1279</t>
  </si>
  <si>
    <t>APCL14_190D1279</t>
  </si>
  <si>
    <t>D1280</t>
  </si>
  <si>
    <t>APCL14_192D1280</t>
  </si>
  <si>
    <t>D1281</t>
  </si>
  <si>
    <t>APCL14_203D1281</t>
  </si>
  <si>
    <t>D1282</t>
  </si>
  <si>
    <t>APCL14_204D1282</t>
  </si>
  <si>
    <t>D1283</t>
  </si>
  <si>
    <t>APCL14_208D1283</t>
  </si>
  <si>
    <t>D1284</t>
  </si>
  <si>
    <t>APCL14_209D1284</t>
  </si>
  <si>
    <t>D1285</t>
  </si>
  <si>
    <t>APCL14_226D1285</t>
  </si>
  <si>
    <t>D1286</t>
  </si>
  <si>
    <t>APCL14_228D1286</t>
  </si>
  <si>
    <t>D1287</t>
  </si>
  <si>
    <t>APCL14_229D1287</t>
  </si>
  <si>
    <t>D1288</t>
  </si>
  <si>
    <t>APCL14_230D1288</t>
  </si>
  <si>
    <t>D1289</t>
  </si>
  <si>
    <t>APCL14_231D1289</t>
  </si>
  <si>
    <t>D1290</t>
  </si>
  <si>
    <t>APCL14_232D1290</t>
  </si>
  <si>
    <t>D1291</t>
  </si>
  <si>
    <t>APCL14_233D1291</t>
  </si>
  <si>
    <t>D1292</t>
  </si>
  <si>
    <t>APCL14_234D1292</t>
  </si>
  <si>
    <t>D1293</t>
  </si>
  <si>
    <t>APCL14_236D1293</t>
  </si>
  <si>
    <t>D1294</t>
  </si>
  <si>
    <t>APCL14_237D1294</t>
  </si>
  <si>
    <t>D1295</t>
  </si>
  <si>
    <t>APCL14_240D1295</t>
  </si>
  <si>
    <t>D1296</t>
  </si>
  <si>
    <t>APCL14_244D1296</t>
  </si>
  <si>
    <t>D1297</t>
  </si>
  <si>
    <t>APCL14_253D1297</t>
  </si>
  <si>
    <t>D1298</t>
  </si>
  <si>
    <t>APCL14_348D1298</t>
  </si>
  <si>
    <t>D1299</t>
  </si>
  <si>
    <t>APCL14_351D1299</t>
  </si>
  <si>
    <t>D1300</t>
  </si>
  <si>
    <t>APCL14_387D1300</t>
  </si>
  <si>
    <t>D1301</t>
  </si>
  <si>
    <t>APCL14_394D1301</t>
  </si>
  <si>
    <t>D1302</t>
  </si>
  <si>
    <t>APCL14_395D1302</t>
  </si>
  <si>
    <t>D1303</t>
  </si>
  <si>
    <t>APCL14_396D1303</t>
  </si>
  <si>
    <t>D1304</t>
  </si>
  <si>
    <t>APCL14_397D1304</t>
  </si>
  <si>
    <t>D1305</t>
  </si>
  <si>
    <t>accidentally grabbed E1284 to make D1305, changed E1260 to E1284, this error was found through genotyping</t>
  </si>
  <si>
    <t>APCL14_399D1305</t>
  </si>
  <si>
    <t>D1306</t>
  </si>
  <si>
    <t>accidentally grabbed E1285 to make D1306, changed E1261 to E1285, this error was found through genotyping</t>
  </si>
  <si>
    <t>APCL14_400D1306</t>
  </si>
  <si>
    <t>D1307</t>
  </si>
  <si>
    <t>accidentally grabbed E1286 to make D1307, changed E1262 to E1286, this error was found through genotyping</t>
  </si>
  <si>
    <t>APCL14_401D1307</t>
  </si>
  <si>
    <t>D1308</t>
  </si>
  <si>
    <t>not enough volume left in digest plate to ligate at 30ng</t>
  </si>
  <si>
    <t>APCL14_406D1308</t>
  </si>
  <si>
    <t>D1309</t>
  </si>
  <si>
    <t>APCL14_407D1309</t>
  </si>
  <si>
    <t>D1310</t>
  </si>
  <si>
    <t>APCL14_408D1310</t>
  </si>
  <si>
    <t>D1311</t>
  </si>
  <si>
    <t>APCL14_410D1311</t>
  </si>
  <si>
    <t>D1312</t>
  </si>
  <si>
    <t>APCL14_417D1312</t>
  </si>
  <si>
    <t>D1313</t>
  </si>
  <si>
    <t>APCL14_419D1313</t>
  </si>
  <si>
    <t>D1314</t>
  </si>
  <si>
    <t>APCL14_420D1314</t>
  </si>
  <si>
    <t>D1315</t>
  </si>
  <si>
    <t>APCL14_423D1315</t>
  </si>
  <si>
    <t>D1316</t>
  </si>
  <si>
    <t>APCL14_424D1316</t>
  </si>
  <si>
    <t>D1317</t>
  </si>
  <si>
    <t>APCL14_425D1317</t>
  </si>
  <si>
    <t>D1318</t>
  </si>
  <si>
    <t>APCL14_426D1318</t>
  </si>
  <si>
    <t>D1319</t>
  </si>
  <si>
    <t>APCL14_431D1319</t>
  </si>
  <si>
    <t>D1320</t>
  </si>
  <si>
    <t>APCL14_434D1320</t>
  </si>
  <si>
    <t>D1321</t>
  </si>
  <si>
    <t>APCL14_436D1321</t>
  </si>
  <si>
    <t>D1322</t>
  </si>
  <si>
    <t>APCL14_439D1322</t>
  </si>
  <si>
    <t>D1323</t>
  </si>
  <si>
    <t>APCL14_440D1323</t>
  </si>
  <si>
    <t>D1324</t>
  </si>
  <si>
    <t>For Bioanalyzer</t>
  </si>
  <si>
    <t>PADE14_046D1324</t>
  </si>
  <si>
    <t>D1325</t>
  </si>
  <si>
    <t>PADE14_046D1325</t>
  </si>
  <si>
    <t>D1326</t>
  </si>
  <si>
    <t>PADE14_046D1326</t>
  </si>
  <si>
    <t>D1327</t>
  </si>
  <si>
    <t>PADE14_046D1327</t>
  </si>
  <si>
    <t>D1328</t>
  </si>
  <si>
    <t>PADE14_046D1328</t>
  </si>
  <si>
    <t>D1329</t>
  </si>
  <si>
    <t>PADE14_046D1329</t>
  </si>
  <si>
    <t>D1330</t>
  </si>
  <si>
    <t>PADE14_046D1330</t>
  </si>
  <si>
    <t>D1331</t>
  </si>
  <si>
    <t>PADE14_046D1331</t>
  </si>
  <si>
    <t>D1332</t>
  </si>
  <si>
    <t>E1114</t>
  </si>
  <si>
    <t>PADE14_021D1332</t>
  </si>
  <si>
    <t>PADE14_021E1114</t>
  </si>
  <si>
    <t>D1333</t>
  </si>
  <si>
    <t>PADE14_021D1333</t>
  </si>
  <si>
    <t>D1334</t>
  </si>
  <si>
    <t>PADE14_021D1334</t>
  </si>
  <si>
    <t>D1335</t>
  </si>
  <si>
    <t>PADE14_021D1335</t>
  </si>
  <si>
    <t>D1336</t>
  </si>
  <si>
    <t>PADE14_021D1336</t>
  </si>
  <si>
    <t>D1337</t>
  </si>
  <si>
    <t>PADE14_021D1337</t>
  </si>
  <si>
    <t>D1338</t>
  </si>
  <si>
    <t>PADE14_021D1338</t>
  </si>
  <si>
    <t>D1339</t>
  </si>
  <si>
    <t>PADE14_021D1339</t>
  </si>
  <si>
    <t>D1340</t>
  </si>
  <si>
    <t>PADE13_037D1340</t>
  </si>
  <si>
    <t>PADE13_037E1419</t>
  </si>
  <si>
    <t>D1341</t>
  </si>
  <si>
    <t>PADE13_037D1341</t>
  </si>
  <si>
    <t>D1342</t>
  </si>
  <si>
    <t>PADE13_037D1342</t>
  </si>
  <si>
    <t>D1343</t>
  </si>
  <si>
    <t>PADE13_037D1343</t>
  </si>
  <si>
    <t>D1344</t>
  </si>
  <si>
    <t>PADE13_037D1344</t>
  </si>
  <si>
    <t>D1345</t>
  </si>
  <si>
    <t>PADE13_037D1345</t>
  </si>
  <si>
    <t>D1346</t>
  </si>
  <si>
    <t>PADE13_037D1346</t>
  </si>
  <si>
    <t>D1347</t>
  </si>
  <si>
    <t>PADE13_037D1347</t>
  </si>
  <si>
    <t>D1348</t>
  </si>
  <si>
    <t>APCL13_293D1348</t>
  </si>
  <si>
    <t>D1349</t>
  </si>
  <si>
    <t>APCL13_293D1349</t>
  </si>
  <si>
    <t>D1350</t>
  </si>
  <si>
    <t>APCL13_293D1350</t>
  </si>
  <si>
    <t>D1351</t>
  </si>
  <si>
    <t>APCL13_293D1351</t>
  </si>
  <si>
    <t>D1352</t>
  </si>
  <si>
    <t>APCL13_284D1352</t>
  </si>
  <si>
    <t>D1353</t>
  </si>
  <si>
    <t>APCL13_284D1353</t>
  </si>
  <si>
    <t>D1354</t>
  </si>
  <si>
    <t>APCL13_284D1354</t>
  </si>
  <si>
    <t>D1355</t>
  </si>
  <si>
    <t>APCL14_290D1355</t>
  </si>
  <si>
    <t>D1356</t>
  </si>
  <si>
    <t>APCL14_299D1356</t>
  </si>
  <si>
    <t>D1357</t>
  </si>
  <si>
    <t>grabbed wrong extract for digest (E1072 went into D1357), this error was found through genotyping, changed E1080 to E1072</t>
  </si>
  <si>
    <t>APCL14_317D1357</t>
  </si>
  <si>
    <t>D1358</t>
  </si>
  <si>
    <t>grabbed wrong extract for digest (E1072 went into D1357), this error was found through genotyping, changed E1081 to E1073</t>
  </si>
  <si>
    <t>APCL14_318D1358</t>
  </si>
  <si>
    <t>D1359</t>
  </si>
  <si>
    <t>APCL14_324D1359</t>
  </si>
  <si>
    <t>D1360</t>
  </si>
  <si>
    <t>APCL14_259D1360</t>
  </si>
  <si>
    <t>D1361</t>
  </si>
  <si>
    <t>APCL14_261D1361</t>
  </si>
  <si>
    <t>D1362</t>
  </si>
  <si>
    <t>APCL14_264D1362</t>
  </si>
  <si>
    <t>D1363</t>
  </si>
  <si>
    <t>APCL14_265D1363</t>
  </si>
  <si>
    <t>D1364</t>
  </si>
  <si>
    <t>APCL14_266D1364</t>
  </si>
  <si>
    <t>D1365</t>
  </si>
  <si>
    <t>APCL14_267D1365</t>
  </si>
  <si>
    <t>D1366</t>
  </si>
  <si>
    <t>APCL14_268D1366</t>
  </si>
  <si>
    <t>D1367</t>
  </si>
  <si>
    <t>APCL14_269D1367</t>
  </si>
  <si>
    <t>D1368</t>
  </si>
  <si>
    <t>APCL14_274D1368</t>
  </si>
  <si>
    <t>D1369</t>
  </si>
  <si>
    <t>APCL14_276D1369</t>
  </si>
  <si>
    <t>D1370</t>
  </si>
  <si>
    <t>APCL14_277D1370</t>
  </si>
  <si>
    <t>D1371</t>
  </si>
  <si>
    <t>APCL14_278D1371</t>
  </si>
  <si>
    <t>D1372</t>
  </si>
  <si>
    <t>APCL14_280D1372</t>
  </si>
  <si>
    <t>D1373</t>
  </si>
  <si>
    <t>APCL14_281D1373</t>
  </si>
  <si>
    <t>D1374</t>
  </si>
  <si>
    <t>APCL14_282D1374</t>
  </si>
  <si>
    <t>D1375</t>
  </si>
  <si>
    <t>APCL14_283D1375</t>
  </si>
  <si>
    <t>D1376</t>
  </si>
  <si>
    <t>APCL14_284D1376</t>
  </si>
  <si>
    <t>D1377</t>
  </si>
  <si>
    <t>APCL14_285D1377</t>
  </si>
  <si>
    <t>D1378</t>
  </si>
  <si>
    <t>APCL14_286D1378</t>
  </si>
  <si>
    <t>D1379</t>
  </si>
  <si>
    <t>APCL14_287D1379</t>
  </si>
  <si>
    <t>D1380</t>
  </si>
  <si>
    <t>APCL14_288D1380</t>
  </si>
  <si>
    <t>D1381</t>
  </si>
  <si>
    <t>APCL14_289D1381</t>
  </si>
  <si>
    <t>D1382</t>
  </si>
  <si>
    <t>APCL14_291D1382</t>
  </si>
  <si>
    <t>D1383</t>
  </si>
  <si>
    <t>APCL14_292D1383</t>
  </si>
  <si>
    <t>D1384</t>
  </si>
  <si>
    <t>APCL14_293D1384</t>
  </si>
  <si>
    <t>D1385</t>
  </si>
  <si>
    <t>APCL14_294D1385</t>
  </si>
  <si>
    <t>D1386</t>
  </si>
  <si>
    <t>APCL14_306D1386</t>
  </si>
  <si>
    <t>D1387</t>
  </si>
  <si>
    <t>APCL14_303D1387</t>
  </si>
  <si>
    <t>D1388</t>
  </si>
  <si>
    <t>APCL14_308D1388</t>
  </si>
  <si>
    <t>D1389</t>
  </si>
  <si>
    <t>APCL14_310D1389</t>
  </si>
  <si>
    <t>D1390</t>
  </si>
  <si>
    <t>APCL14_312D1390</t>
  </si>
  <si>
    <t>D1391</t>
  </si>
  <si>
    <t>APCL14_315D1391</t>
  </si>
  <si>
    <t>D1392</t>
  </si>
  <si>
    <t>APCL14_316D1392</t>
  </si>
  <si>
    <t>D1393</t>
  </si>
  <si>
    <t>APCL14_319D1393</t>
  </si>
  <si>
    <t>D1394</t>
  </si>
  <si>
    <t>APCL14_320D1394</t>
  </si>
  <si>
    <t>D1395</t>
  </si>
  <si>
    <t>APCL14_321D1395</t>
  </si>
  <si>
    <t>D1396</t>
  </si>
  <si>
    <t>APCL14_323D1396</t>
  </si>
  <si>
    <t>D1397</t>
  </si>
  <si>
    <t>APCL14_325D1397</t>
  </si>
  <si>
    <t>D1398</t>
  </si>
  <si>
    <t>APCL14_332D1398</t>
  </si>
  <si>
    <t>D1399</t>
  </si>
  <si>
    <t>APCL14_335D1399</t>
  </si>
  <si>
    <t>D1400</t>
  </si>
  <si>
    <t>APCL14_336D1400</t>
  </si>
  <si>
    <t>D1401</t>
  </si>
  <si>
    <t>APCL14_337D1401</t>
  </si>
  <si>
    <t>D1402</t>
  </si>
  <si>
    <t>APCL14_345D1402</t>
  </si>
  <si>
    <t>D1403</t>
  </si>
  <si>
    <t>APCL14_346D1403</t>
  </si>
  <si>
    <t>D1404</t>
  </si>
  <si>
    <t>APCL14_260D1404</t>
  </si>
  <si>
    <t>D1405</t>
  </si>
  <si>
    <t>APCL14_270D1405</t>
  </si>
  <si>
    <t>D1406</t>
  </si>
  <si>
    <t>APCL14_297D1406</t>
  </si>
  <si>
    <t>D1407</t>
  </si>
  <si>
    <t>APCL14_298D1407</t>
  </si>
  <si>
    <t>D1408</t>
  </si>
  <si>
    <t>APCL14_300D1408</t>
  </si>
  <si>
    <t>D1409</t>
  </si>
  <si>
    <t>APCL14_305D1409</t>
  </si>
  <si>
    <t>D1410</t>
  </si>
  <si>
    <t>APCL14_307D1410</t>
  </si>
  <si>
    <t>D1411</t>
  </si>
  <si>
    <t>APCL14_309D1411</t>
  </si>
  <si>
    <t>D1412</t>
  </si>
  <si>
    <t>APCL14_311D1412</t>
  </si>
  <si>
    <t>D1413</t>
  </si>
  <si>
    <t>APCL14_313D1413</t>
  </si>
  <si>
    <t>D1414</t>
  </si>
  <si>
    <t>APCL14_314D1414</t>
  </si>
  <si>
    <t>D1415</t>
  </si>
  <si>
    <t>APCL14_322D1415</t>
  </si>
  <si>
    <t>D1416</t>
  </si>
  <si>
    <t>APCL14_339D1416</t>
  </si>
  <si>
    <t>D1417</t>
  </si>
  <si>
    <t>APCL14_340D1417</t>
  </si>
  <si>
    <t>D1418</t>
  </si>
  <si>
    <t>APCL14_343D1418</t>
  </si>
  <si>
    <t>D1419</t>
  </si>
  <si>
    <t>APCL14_344D1419</t>
  </si>
  <si>
    <t>D1420</t>
  </si>
  <si>
    <t>APCL14_347D1420</t>
  </si>
  <si>
    <t>D1421</t>
  </si>
  <si>
    <t>APCL14_441D1421</t>
  </si>
  <si>
    <t>D1422</t>
  </si>
  <si>
    <t>APCL14_517D1422</t>
  </si>
  <si>
    <t>D1423</t>
  </si>
  <si>
    <t>APCL14_538D1423</t>
  </si>
  <si>
    <t>D1424</t>
  </si>
  <si>
    <t>APCL14_539D1424</t>
  </si>
  <si>
    <t>D1425</t>
  </si>
  <si>
    <t>APCL14_540D1425</t>
  </si>
  <si>
    <t>D1426</t>
  </si>
  <si>
    <t>APCL14_542D1426</t>
  </si>
  <si>
    <t>D1427</t>
  </si>
  <si>
    <t>APCL14_543D1427</t>
  </si>
  <si>
    <t>D1428</t>
  </si>
  <si>
    <t>APCL14_548D1428</t>
  </si>
  <si>
    <t>D1429</t>
  </si>
  <si>
    <t>APCL14_549D1429</t>
  </si>
  <si>
    <t>D1430</t>
  </si>
  <si>
    <t>APCL14_550D1430</t>
  </si>
  <si>
    <t>D1431</t>
  </si>
  <si>
    <t>APCL14_443D1431</t>
  </si>
  <si>
    <t>D1432</t>
  </si>
  <si>
    <t>APCL14_449D1432</t>
  </si>
  <si>
    <t>D1433</t>
  </si>
  <si>
    <t>APCL14_454D1433</t>
  </si>
  <si>
    <t>D1434</t>
  </si>
  <si>
    <t>APCL14_457D1434</t>
  </si>
  <si>
    <t>D1435</t>
  </si>
  <si>
    <t>APCL14_460D1435</t>
  </si>
  <si>
    <t>D1436</t>
  </si>
  <si>
    <t>APCL14_219D1436</t>
  </si>
  <si>
    <t>D1437</t>
  </si>
  <si>
    <t>APCL14_249D1437</t>
  </si>
  <si>
    <t>D1438</t>
  </si>
  <si>
    <t>APCL14_250D1438</t>
  </si>
  <si>
    <t>D1439</t>
  </si>
  <si>
    <t>APCL14_263D1439</t>
  </si>
  <si>
    <t>D1440</t>
  </si>
  <si>
    <t>APCL14_275D1440</t>
  </si>
  <si>
    <t>D1441</t>
  </si>
  <si>
    <t>APCL14_279D1441</t>
  </si>
  <si>
    <t>D1442</t>
  </si>
  <si>
    <t>APCL14_295D1442</t>
  </si>
  <si>
    <t>D1443</t>
  </si>
  <si>
    <t>APCL14_296D1443</t>
  </si>
  <si>
    <t>D1444</t>
  </si>
  <si>
    <t>APCL14_302D1444</t>
  </si>
  <si>
    <t>D1445</t>
  </si>
  <si>
    <t>APCL14_327D1445</t>
  </si>
  <si>
    <t>D1446</t>
  </si>
  <si>
    <t>APCL14_328D1446</t>
  </si>
  <si>
    <t>D1447</t>
  </si>
  <si>
    <t>APCL14_329D1447</t>
  </si>
  <si>
    <t>D1448</t>
  </si>
  <si>
    <t>APCL14_333D1448</t>
  </si>
  <si>
    <t>D1449</t>
  </si>
  <si>
    <t>APCL14_341D1449</t>
  </si>
  <si>
    <t>D1450</t>
  </si>
  <si>
    <t>APCL14_342D1450</t>
  </si>
  <si>
    <t>D1451</t>
  </si>
  <si>
    <t>APCL14_349D1451</t>
  </si>
  <si>
    <t>D1452</t>
  </si>
  <si>
    <t>APCL14_350D1452</t>
  </si>
  <si>
    <t>D1453</t>
  </si>
  <si>
    <t>APCL14_359D1453</t>
  </si>
  <si>
    <t>D1454</t>
  </si>
  <si>
    <t>APCL14_361D1454</t>
  </si>
  <si>
    <t>D1455</t>
  </si>
  <si>
    <t>APCL14_381D1455</t>
  </si>
  <si>
    <t>D1456</t>
  </si>
  <si>
    <t>APCL14_384D1456</t>
  </si>
  <si>
    <t>D1457</t>
  </si>
  <si>
    <t>APCL14_391D1457</t>
  </si>
  <si>
    <t>D1458</t>
  </si>
  <si>
    <t>APCL14_421D1458</t>
  </si>
  <si>
    <t>D1459</t>
  </si>
  <si>
    <t>APCL14_422D1459</t>
  </si>
  <si>
    <t>D1460</t>
  </si>
  <si>
    <t>APCL14_428D1460</t>
  </si>
  <si>
    <t>D1461</t>
  </si>
  <si>
    <t>APCL14_435D1461</t>
  </si>
  <si>
    <t>D1462</t>
  </si>
  <si>
    <t>APCL14_437D1462</t>
  </si>
  <si>
    <t>D1463</t>
  </si>
  <si>
    <t>APCL14_466D1463</t>
  </si>
  <si>
    <t>D1464</t>
  </si>
  <si>
    <t>APCL14_469D1464</t>
  </si>
  <si>
    <t>D1465</t>
  </si>
  <si>
    <t>APCL14_471D1465</t>
  </si>
  <si>
    <t>D1466</t>
  </si>
  <si>
    <t>APCL14_477D1466</t>
  </si>
  <si>
    <t>D1467</t>
  </si>
  <si>
    <t>APCL14_489D1467</t>
  </si>
  <si>
    <t>D1468</t>
  </si>
  <si>
    <t>APCL14_490D1468</t>
  </si>
  <si>
    <t>D1469</t>
  </si>
  <si>
    <t>APCL14_551D1469</t>
  </si>
  <si>
    <t>D1470</t>
  </si>
  <si>
    <t>APCL14_557D1470</t>
  </si>
  <si>
    <t>D1471</t>
  </si>
  <si>
    <t>APCL14_444D1471</t>
  </si>
  <si>
    <t>D1472</t>
  </si>
  <si>
    <t>for Bioanalyzer</t>
  </si>
  <si>
    <t>APCL13_284D1472</t>
  </si>
  <si>
    <t>D1473</t>
  </si>
  <si>
    <t>APCL13_293D1473</t>
  </si>
  <si>
    <t>D1474</t>
  </si>
  <si>
    <t>PADE14_046D1474</t>
  </si>
  <si>
    <t>D1475</t>
  </si>
  <si>
    <t>PADE14_047D1475</t>
  </si>
  <si>
    <t>D1476</t>
  </si>
  <si>
    <t>PADE14_020D1476</t>
  </si>
  <si>
    <t>D1477</t>
  </si>
  <si>
    <t>PADE14_021D1477</t>
  </si>
  <si>
    <t>D1478</t>
  </si>
  <si>
    <t>PADE14_022D1478</t>
  </si>
  <si>
    <t>D1479</t>
  </si>
  <si>
    <t>PADE14_061D1479</t>
  </si>
  <si>
    <t>D1480</t>
  </si>
  <si>
    <t>PADE14_023D1480</t>
  </si>
  <si>
    <t>D1481</t>
  </si>
  <si>
    <t>PADE14_003D1481</t>
  </si>
  <si>
    <t>D1482</t>
  </si>
  <si>
    <t>PADE14_025D1482</t>
  </si>
  <si>
    <t>D1483</t>
  </si>
  <si>
    <t>PADE14_026D1483</t>
  </si>
  <si>
    <t>D1484</t>
  </si>
  <si>
    <t>quant too low to ligate at 10ng</t>
  </si>
  <si>
    <t>PADE14_066D1484</t>
  </si>
  <si>
    <t>D1485</t>
  </si>
  <si>
    <t>PADE14_067D1485</t>
  </si>
  <si>
    <t>D1486</t>
  </si>
  <si>
    <t>PADE14_027D1486</t>
  </si>
  <si>
    <t>D1487</t>
  </si>
  <si>
    <t>mayBe ligate at 10ng</t>
  </si>
  <si>
    <t>PADE14_062D1487</t>
  </si>
  <si>
    <t>D1488</t>
  </si>
  <si>
    <t>PADE14_063D1488</t>
  </si>
  <si>
    <t>D1489</t>
  </si>
  <si>
    <t>PADE14_048D1489</t>
  </si>
  <si>
    <t>D1490</t>
  </si>
  <si>
    <t>PADE14_024D1490</t>
  </si>
  <si>
    <t>D1491</t>
  </si>
  <si>
    <t>PADE14_064D1491</t>
  </si>
  <si>
    <t>D1492</t>
  </si>
  <si>
    <t>PADE14_004D1492</t>
  </si>
  <si>
    <t>D1493</t>
  </si>
  <si>
    <t>PADE14_005D1493</t>
  </si>
  <si>
    <t>D1494</t>
  </si>
  <si>
    <t>PADE14_006D1494</t>
  </si>
  <si>
    <t>D1495</t>
  </si>
  <si>
    <t>PADE14_007D1495</t>
  </si>
  <si>
    <t>D1496</t>
  </si>
  <si>
    <t>PADE14_008D1496</t>
  </si>
  <si>
    <t>D1497</t>
  </si>
  <si>
    <t>PADE14_028D1497</t>
  </si>
  <si>
    <t>D1498</t>
  </si>
  <si>
    <t>PADE14_029D1498</t>
  </si>
  <si>
    <t>D1499</t>
  </si>
  <si>
    <t>PADE14_009D1499</t>
  </si>
  <si>
    <t>D1500</t>
  </si>
  <si>
    <t>PADE14_071D1500</t>
  </si>
  <si>
    <t>D1501</t>
  </si>
  <si>
    <t>PADE14_069D1501</t>
  </si>
  <si>
    <t>D1502</t>
  </si>
  <si>
    <t>PADE14_070D1502</t>
  </si>
  <si>
    <t>D1503</t>
  </si>
  <si>
    <t>PADE14_049D1503</t>
  </si>
  <si>
    <t>D1504</t>
  </si>
  <si>
    <t>PADE14_072D1504</t>
  </si>
  <si>
    <t>D1505</t>
  </si>
  <si>
    <t>PADE14_073D1505</t>
  </si>
  <si>
    <t>D1506</t>
  </si>
  <si>
    <t>PADE14_074D1506</t>
  </si>
  <si>
    <t>D1507</t>
  </si>
  <si>
    <t>PADE14_075D1507</t>
  </si>
  <si>
    <t>D1508</t>
  </si>
  <si>
    <t>PADE14_076D1508</t>
  </si>
  <si>
    <t>D1509</t>
  </si>
  <si>
    <t>PADE14_077D1509</t>
  </si>
  <si>
    <t>D1510</t>
  </si>
  <si>
    <t>PADE14_078D1510</t>
  </si>
  <si>
    <t>D1511</t>
  </si>
  <si>
    <t>PADE14_079D1511</t>
  </si>
  <si>
    <t>D1512</t>
  </si>
  <si>
    <t>PADE14_080D1512</t>
  </si>
  <si>
    <t>D1513</t>
  </si>
  <si>
    <t>PADE14_081D1513</t>
  </si>
  <si>
    <t>D1514</t>
  </si>
  <si>
    <t>PADE14_082D1514</t>
  </si>
  <si>
    <t>D1515</t>
  </si>
  <si>
    <t>PADE14_083D1515</t>
  </si>
  <si>
    <t>D1516</t>
  </si>
  <si>
    <t>PADE14_084D1516</t>
  </si>
  <si>
    <t>D1517</t>
  </si>
  <si>
    <t>PADE14_085D1517</t>
  </si>
  <si>
    <t>D1518</t>
  </si>
  <si>
    <t>PADE14_086D1518</t>
  </si>
  <si>
    <t>D1519</t>
  </si>
  <si>
    <t>PADE14_087D1519</t>
  </si>
  <si>
    <t>D1520</t>
  </si>
  <si>
    <t>PADE14_088D1520</t>
  </si>
  <si>
    <t>D1521</t>
  </si>
  <si>
    <t>PADE14_089D1521</t>
  </si>
  <si>
    <t>D1522</t>
  </si>
  <si>
    <t>PADE14_090D1522</t>
  </si>
  <si>
    <t>D1523</t>
  </si>
  <si>
    <t>PADE14_091D1523</t>
  </si>
  <si>
    <t>D1524</t>
  </si>
  <si>
    <t>PADE14_092D1524</t>
  </si>
  <si>
    <t>D1525</t>
  </si>
  <si>
    <t>PADE14_093D1525</t>
  </si>
  <si>
    <t>D1526</t>
  </si>
  <si>
    <t>PADE14_094D1526</t>
  </si>
  <si>
    <t>D1527</t>
  </si>
  <si>
    <t>PADE14_095D1527</t>
  </si>
  <si>
    <t>D1528</t>
  </si>
  <si>
    <t>PADE14_096D1528</t>
  </si>
  <si>
    <t>D1529</t>
  </si>
  <si>
    <t>PADE14_097D1529</t>
  </si>
  <si>
    <t>D1530</t>
  </si>
  <si>
    <t>PADE14_050D1530</t>
  </si>
  <si>
    <t>D1531</t>
  </si>
  <si>
    <t>PADE14_032D1531</t>
  </si>
  <si>
    <t>D1532</t>
  </si>
  <si>
    <t>PADE14_034D1532</t>
  </si>
  <si>
    <t>D1533</t>
  </si>
  <si>
    <t>PADE14_035D1533</t>
  </si>
  <si>
    <t>D1534</t>
  </si>
  <si>
    <t>PADE14_036D1534</t>
  </si>
  <si>
    <t>D1535</t>
  </si>
  <si>
    <t>PADE14_010D1535</t>
  </si>
  <si>
    <t>D1536</t>
  </si>
  <si>
    <t>PADE14_011D1536</t>
  </si>
  <si>
    <t>D1537</t>
  </si>
  <si>
    <t>PADE14_052D1537</t>
  </si>
  <si>
    <t>D1538</t>
  </si>
  <si>
    <t>PADE14_053D1538</t>
  </si>
  <si>
    <t>D1539</t>
  </si>
  <si>
    <t>PADE14_054D1539</t>
  </si>
  <si>
    <t>D1540</t>
  </si>
  <si>
    <t>PADE14_055D1540</t>
  </si>
  <si>
    <t>D1541</t>
  </si>
  <si>
    <t>PADE14_056D1541</t>
  </si>
  <si>
    <t>D1542</t>
  </si>
  <si>
    <t>PADE14_057D1542</t>
  </si>
  <si>
    <t>D1543</t>
  </si>
  <si>
    <t>PADE14_058D1543</t>
  </si>
  <si>
    <t>D1544</t>
  </si>
  <si>
    <t>PADE14_060D1544</t>
  </si>
  <si>
    <t>D1545</t>
  </si>
  <si>
    <t>PADE13_050D1545</t>
  </si>
  <si>
    <t>D1546</t>
  </si>
  <si>
    <t>PADE13_051D1546</t>
  </si>
  <si>
    <t>D1547</t>
  </si>
  <si>
    <t>PADE14_037D1547</t>
  </si>
  <si>
    <t>D1548</t>
  </si>
  <si>
    <t>PADE14_038D1548</t>
  </si>
  <si>
    <t>D1549</t>
  </si>
  <si>
    <t>PADE14_039D1549</t>
  </si>
  <si>
    <t>D1550</t>
  </si>
  <si>
    <t>PADE14_040D1550</t>
  </si>
  <si>
    <t>D1551</t>
  </si>
  <si>
    <t>PADE14_041D1551</t>
  </si>
  <si>
    <t>D1552</t>
  </si>
  <si>
    <t>PADE14_042D1552</t>
  </si>
  <si>
    <t>D1553</t>
  </si>
  <si>
    <t>PADE14_014D1553</t>
  </si>
  <si>
    <t>D1554</t>
  </si>
  <si>
    <t>PADE14_015D1554</t>
  </si>
  <si>
    <t>D1555</t>
  </si>
  <si>
    <t>PADE14_016D1555</t>
  </si>
  <si>
    <t>D1556</t>
  </si>
  <si>
    <t>PADE14_017D1556</t>
  </si>
  <si>
    <t>D1557</t>
  </si>
  <si>
    <t>PADE14_018D1557</t>
  </si>
  <si>
    <t>D1558</t>
  </si>
  <si>
    <t>PADE14_019D1558</t>
  </si>
  <si>
    <t>D1559</t>
  </si>
  <si>
    <t>PADE14_045D1559</t>
  </si>
  <si>
    <t>D1560</t>
  </si>
  <si>
    <t>PADE13_072D1560</t>
  </si>
  <si>
    <t>D1561</t>
  </si>
  <si>
    <t>PADE13_055D1561</t>
  </si>
  <si>
    <t>D1562</t>
  </si>
  <si>
    <t>PADE13_056D1562</t>
  </si>
  <si>
    <t>D1563</t>
  </si>
  <si>
    <t>PADE13_057D1563</t>
  </si>
  <si>
    <t>D1564</t>
  </si>
  <si>
    <t>PADE13_052D1564</t>
  </si>
  <si>
    <t>D1565</t>
  </si>
  <si>
    <t>PADE13_061D1565</t>
  </si>
  <si>
    <t>D1566</t>
  </si>
  <si>
    <t>PADE13_062D1566</t>
  </si>
  <si>
    <t>D1567</t>
  </si>
  <si>
    <t>PADE13_063D1567</t>
  </si>
  <si>
    <t>D1568</t>
  </si>
  <si>
    <t>PADE13_064D1568</t>
  </si>
  <si>
    <t>D1569</t>
  </si>
  <si>
    <t>PADE13_053D1569</t>
  </si>
  <si>
    <t>D1570</t>
  </si>
  <si>
    <t>PADE13_069D1570</t>
  </si>
  <si>
    <t>D1571</t>
  </si>
  <si>
    <t>PADE13_044D1571</t>
  </si>
  <si>
    <t>D1572</t>
  </si>
  <si>
    <t>PADE13_058D1572</t>
  </si>
  <si>
    <t>D1573</t>
  </si>
  <si>
    <t>PADE13_049D1573</t>
  </si>
  <si>
    <t>D1574</t>
  </si>
  <si>
    <t>PADE13_048D1574</t>
  </si>
  <si>
    <t>D1575</t>
  </si>
  <si>
    <t>PADE13_059D1575</t>
  </si>
  <si>
    <t>D1576</t>
  </si>
  <si>
    <t>PADE13_067D1576</t>
  </si>
  <si>
    <t>D1577</t>
  </si>
  <si>
    <t>PADE13_065D1577</t>
  </si>
  <si>
    <t>D1578</t>
  </si>
  <si>
    <t>PADE13_070D1578</t>
  </si>
  <si>
    <t>D1579</t>
  </si>
  <si>
    <t>PADE13_045D1579</t>
  </si>
  <si>
    <t>D1580</t>
  </si>
  <si>
    <t>PADE13_068D1580</t>
  </si>
  <si>
    <t>D1581</t>
  </si>
  <si>
    <t>PADE13_054D1581</t>
  </si>
  <si>
    <t>D1582</t>
  </si>
  <si>
    <t>PADE13_071D1582</t>
  </si>
  <si>
    <t>D1583</t>
  </si>
  <si>
    <t>PADE13_060D1583</t>
  </si>
  <si>
    <t>D1584</t>
  </si>
  <si>
    <t>PADE13_047D1584</t>
  </si>
  <si>
    <t>D1585</t>
  </si>
  <si>
    <t>PADE13_046D1585</t>
  </si>
  <si>
    <t>D1586</t>
  </si>
  <si>
    <t>PADE13_066D1586</t>
  </si>
  <si>
    <t>D1587</t>
  </si>
  <si>
    <t>PADE13_019D1587</t>
  </si>
  <si>
    <t>D1588</t>
  </si>
  <si>
    <t>PADE13_020D1588</t>
  </si>
  <si>
    <t>D1589</t>
  </si>
  <si>
    <t>PADE13_021D1589</t>
  </si>
  <si>
    <t>D1590</t>
  </si>
  <si>
    <t>PADE13_022D1590</t>
  </si>
  <si>
    <t>D1591</t>
  </si>
  <si>
    <t>PADE13_023D1591</t>
  </si>
  <si>
    <t>D1592</t>
  </si>
  <si>
    <t>PADE13_024D1592</t>
  </si>
  <si>
    <t>D1593</t>
  </si>
  <si>
    <t>PADE13_025D1593</t>
  </si>
  <si>
    <t>D1594</t>
  </si>
  <si>
    <t>PADE13_026D1594</t>
  </si>
  <si>
    <t>D1595</t>
  </si>
  <si>
    <t>PADE13_027D1595</t>
  </si>
  <si>
    <t>D1596</t>
  </si>
  <si>
    <t>PADE13_028D1596</t>
  </si>
  <si>
    <t>D1597</t>
  </si>
  <si>
    <t>PADE13_029D1597</t>
  </si>
  <si>
    <t>D1598</t>
  </si>
  <si>
    <t>PADE13_030D1598</t>
  </si>
  <si>
    <t>D1599</t>
  </si>
  <si>
    <t>PADE13_031D1599</t>
  </si>
  <si>
    <t>D1600</t>
  </si>
  <si>
    <t>PADE13_032D1600</t>
  </si>
  <si>
    <t>D1601</t>
  </si>
  <si>
    <t>PADE13_033D1601</t>
  </si>
  <si>
    <t>D1602</t>
  </si>
  <si>
    <t>PADE13_034D1602</t>
  </si>
  <si>
    <t>D1603</t>
  </si>
  <si>
    <t>PADE13_035D1603</t>
  </si>
  <si>
    <t>D1604</t>
  </si>
  <si>
    <t>PADE13_036D1604</t>
  </si>
  <si>
    <t>D1605</t>
  </si>
  <si>
    <t>PADE13_037D1605</t>
  </si>
  <si>
    <t>D1606</t>
  </si>
  <si>
    <t>PADE13_038D1606</t>
  </si>
  <si>
    <t>D1607</t>
  </si>
  <si>
    <t>PADE13_039D1607</t>
  </si>
  <si>
    <t>D1608</t>
  </si>
  <si>
    <t>PADE13_040D1608</t>
  </si>
  <si>
    <t>D1609</t>
  </si>
  <si>
    <t>PADE13_041D1609</t>
  </si>
  <si>
    <t>D1610</t>
  </si>
  <si>
    <t>PADE13_042D1610</t>
  </si>
  <si>
    <t>D1611</t>
  </si>
  <si>
    <t>PADE13_043D1611</t>
  </si>
  <si>
    <t>D1612</t>
  </si>
  <si>
    <t>PADE14_098D1612</t>
  </si>
  <si>
    <t>D1613</t>
  </si>
  <si>
    <t>PADE14_099D1613</t>
  </si>
  <si>
    <t>D1614</t>
  </si>
  <si>
    <t>PADE14_100D1614</t>
  </si>
  <si>
    <t>D1615</t>
  </si>
  <si>
    <t>PADE14_101D1615</t>
  </si>
  <si>
    <t>D1616</t>
  </si>
  <si>
    <t>PADE14_102D1616</t>
  </si>
  <si>
    <t>D1617</t>
  </si>
  <si>
    <t>PADE14_103D1617</t>
  </si>
  <si>
    <t>D1618</t>
  </si>
  <si>
    <t>PADE14_104D1618</t>
  </si>
  <si>
    <t>D1619</t>
  </si>
  <si>
    <t>PADE14_105D1619</t>
  </si>
  <si>
    <t>D1620</t>
  </si>
  <si>
    <t>PADE14_106D1620</t>
  </si>
  <si>
    <t>D1621</t>
  </si>
  <si>
    <t>PADE14_107D1621</t>
  </si>
  <si>
    <t>D1622</t>
  </si>
  <si>
    <t>PADE14_108D1622</t>
  </si>
  <si>
    <t>D1623</t>
  </si>
  <si>
    <t>PADE14_109D1623</t>
  </si>
  <si>
    <t>D1624</t>
  </si>
  <si>
    <t>PADE14_110D1624</t>
  </si>
  <si>
    <t>D1625</t>
  </si>
  <si>
    <t>PADE14_111D1625</t>
  </si>
  <si>
    <t>D1626</t>
  </si>
  <si>
    <t>PADE14_112D1626</t>
  </si>
  <si>
    <t>D1627</t>
  </si>
  <si>
    <t>PADE14_113D1627</t>
  </si>
  <si>
    <t>D1628</t>
  </si>
  <si>
    <t>PADE14_114D1628</t>
  </si>
  <si>
    <t>D1629</t>
  </si>
  <si>
    <t>PADE14_115D1629</t>
  </si>
  <si>
    <t>D1630</t>
  </si>
  <si>
    <t>PADE14_116D1630</t>
  </si>
  <si>
    <t>D1631</t>
  </si>
  <si>
    <t>PADE14_117D1631</t>
  </si>
  <si>
    <t>D1632</t>
  </si>
  <si>
    <t>PADE14_118D1632</t>
  </si>
  <si>
    <t>D1633</t>
  </si>
  <si>
    <t>PADE14_119D1633</t>
  </si>
  <si>
    <t>D1634</t>
  </si>
  <si>
    <t>PADE14_120D1634</t>
  </si>
  <si>
    <t>D1635</t>
  </si>
  <si>
    <t>PADE14_121D1635</t>
  </si>
  <si>
    <t>D1636</t>
  </si>
  <si>
    <t>PADE14_122D1636</t>
  </si>
  <si>
    <t>D1637</t>
  </si>
  <si>
    <t>PADE14_123D1637</t>
  </si>
  <si>
    <t>D1638</t>
  </si>
  <si>
    <t>PADE14_124D1638</t>
  </si>
  <si>
    <t>D1639</t>
  </si>
  <si>
    <t>PADE14_125D1639</t>
  </si>
  <si>
    <t>D1640</t>
  </si>
  <si>
    <t>PADE14_126D1640</t>
  </si>
  <si>
    <t>D1641</t>
  </si>
  <si>
    <t>PADE14_127D1641</t>
  </si>
  <si>
    <t>D1642</t>
  </si>
  <si>
    <t>PADE14_128D1642</t>
  </si>
  <si>
    <t>D1643</t>
  </si>
  <si>
    <t>PADE14_129D1643</t>
  </si>
  <si>
    <t>D1644</t>
  </si>
  <si>
    <t>PADE14_130D1644</t>
  </si>
  <si>
    <t>D1645</t>
  </si>
  <si>
    <t>PADE14_131D1645</t>
  </si>
  <si>
    <t>D1646</t>
  </si>
  <si>
    <t>PADE14_132D1646</t>
  </si>
  <si>
    <t>D1647</t>
  </si>
  <si>
    <t>PADE14_133D1647</t>
  </si>
  <si>
    <t>D1648</t>
  </si>
  <si>
    <t>PADE14_134D1648</t>
  </si>
  <si>
    <t>D1649</t>
  </si>
  <si>
    <t>PADE14_135D1649</t>
  </si>
  <si>
    <t>D1650</t>
  </si>
  <si>
    <t>PADE14_136D1650</t>
  </si>
  <si>
    <t>D1651</t>
  </si>
  <si>
    <t>PADE14_137D1651</t>
  </si>
  <si>
    <t>D1652</t>
  </si>
  <si>
    <t>PADE14_138D1652</t>
  </si>
  <si>
    <t>D1653</t>
  </si>
  <si>
    <t>PADE14_139D1653</t>
  </si>
  <si>
    <t>D1654</t>
  </si>
  <si>
    <t>PADE14_140D1654</t>
  </si>
  <si>
    <t>D1655</t>
  </si>
  <si>
    <t>PADE14_141D1655</t>
  </si>
  <si>
    <t>D1656</t>
  </si>
  <si>
    <t>PADE14_142D1656</t>
  </si>
  <si>
    <t>D1657</t>
  </si>
  <si>
    <t>PADE14_143D1657</t>
  </si>
  <si>
    <t>D1658</t>
  </si>
  <si>
    <t>PADE14_144D1658</t>
  </si>
  <si>
    <t>D1659</t>
  </si>
  <si>
    <t>PADE14_145D1659</t>
  </si>
  <si>
    <t>D1660</t>
  </si>
  <si>
    <t>PADE14_146D1660</t>
  </si>
  <si>
    <t>D1661</t>
  </si>
  <si>
    <t>PADE14_147D1661</t>
  </si>
  <si>
    <t>D1662</t>
  </si>
  <si>
    <t>PADE14_148D1662</t>
  </si>
  <si>
    <t>D1663</t>
  </si>
  <si>
    <t>PADE14_149D1663</t>
  </si>
  <si>
    <t>D1664</t>
  </si>
  <si>
    <t>PADE14_150D1664</t>
  </si>
  <si>
    <t>D1665</t>
  </si>
  <si>
    <t>PADE14_151D1665</t>
  </si>
  <si>
    <t>D1666</t>
  </si>
  <si>
    <t>PADE14_152D1666</t>
  </si>
  <si>
    <t>D1667</t>
  </si>
  <si>
    <t>PADE14_153D1667</t>
  </si>
  <si>
    <t>D1668</t>
  </si>
  <si>
    <t>PADE14_154D1668</t>
  </si>
  <si>
    <t>D1669</t>
  </si>
  <si>
    <t>PADE14_155D1669</t>
  </si>
  <si>
    <t>D1670</t>
  </si>
  <si>
    <t>PADE14_156D1670</t>
  </si>
  <si>
    <t>D1671</t>
  </si>
  <si>
    <t>PADE14_157D1671</t>
  </si>
  <si>
    <t>D1672</t>
  </si>
  <si>
    <t>PADE14_158D1672</t>
  </si>
  <si>
    <t>D1673</t>
  </si>
  <si>
    <t>PADE14_159D1673</t>
  </si>
  <si>
    <t>D1674</t>
  </si>
  <si>
    <t>PADE14_160D1674</t>
  </si>
  <si>
    <t>D1675</t>
  </si>
  <si>
    <t>PADE14_161D1675</t>
  </si>
  <si>
    <t>D1676</t>
  </si>
  <si>
    <t>PADE14_162D1676</t>
  </si>
  <si>
    <t>D1677</t>
  </si>
  <si>
    <t>PADE14_163D1677</t>
  </si>
  <si>
    <t>D1678</t>
  </si>
  <si>
    <t>PADE14_164D1678</t>
  </si>
  <si>
    <t>D1679</t>
  </si>
  <si>
    <t>PADE14_165D1679</t>
  </si>
  <si>
    <t>D1680</t>
  </si>
  <si>
    <t>PADE14_166D1680</t>
  </si>
  <si>
    <t>D1681</t>
  </si>
  <si>
    <t>PADE14_167D1681</t>
  </si>
  <si>
    <t>D1682</t>
  </si>
  <si>
    <t>PADE14_168D1682</t>
  </si>
  <si>
    <t>D1683</t>
  </si>
  <si>
    <t>PADE14_169D1683</t>
  </si>
  <si>
    <t>D1684</t>
  </si>
  <si>
    <t>PADE14_170D1684</t>
  </si>
  <si>
    <t>D1685</t>
  </si>
  <si>
    <t>PADE14_171D1685</t>
  </si>
  <si>
    <t>D1686</t>
  </si>
  <si>
    <t>PADE14_172D1686</t>
  </si>
  <si>
    <t>D1687</t>
  </si>
  <si>
    <t>PADE14_173D1687</t>
  </si>
  <si>
    <t>D1688</t>
  </si>
  <si>
    <t>PADE14_174D1688</t>
  </si>
  <si>
    <t>D1689</t>
  </si>
  <si>
    <t>PADE14_175D1689</t>
  </si>
  <si>
    <t>D1690</t>
  </si>
  <si>
    <t>PADE14_176D1690</t>
  </si>
  <si>
    <t>D1691</t>
  </si>
  <si>
    <t>PADE14_177D1691</t>
  </si>
  <si>
    <t>D1692</t>
  </si>
  <si>
    <t>PADE14_178D1692</t>
  </si>
  <si>
    <t>D1693</t>
  </si>
  <si>
    <t>PADE14_179D1693</t>
  </si>
  <si>
    <t>D1694</t>
  </si>
  <si>
    <t>PADE14_180D1694</t>
  </si>
  <si>
    <t>D1695</t>
  </si>
  <si>
    <t>PADE14_181D1695</t>
  </si>
  <si>
    <t>D1696</t>
  </si>
  <si>
    <t>PADE14_182D1696</t>
  </si>
  <si>
    <t>D1697</t>
  </si>
  <si>
    <t>PADE14_183D1697</t>
  </si>
  <si>
    <t>D1698</t>
  </si>
  <si>
    <t>PADE14_184D1698</t>
  </si>
  <si>
    <t>D1699</t>
  </si>
  <si>
    <t>PADE14_185D1699</t>
  </si>
  <si>
    <t>D1700</t>
  </si>
  <si>
    <t>PADE14_186D1700</t>
  </si>
  <si>
    <t>D1701</t>
  </si>
  <si>
    <t>PADE14_187D1701</t>
  </si>
  <si>
    <t>D1702</t>
  </si>
  <si>
    <t>PADE14_188D1702</t>
  </si>
  <si>
    <t>D1703</t>
  </si>
  <si>
    <t>PADE14_189D1703</t>
  </si>
  <si>
    <t>D1704</t>
  </si>
  <si>
    <t>PADE14_190D1704</t>
  </si>
  <si>
    <t>D1705</t>
  </si>
  <si>
    <t>PADE14_191D1705</t>
  </si>
  <si>
    <t>D1706</t>
  </si>
  <si>
    <t>PADE14_192D1706</t>
  </si>
  <si>
    <t>D1707</t>
  </si>
  <si>
    <t>PADE14_193D1707</t>
  </si>
  <si>
    <t>D1708</t>
  </si>
  <si>
    <t>PADE14_194D1708</t>
  </si>
  <si>
    <t>D1709</t>
  </si>
  <si>
    <t>PADE14_195D1709</t>
  </si>
  <si>
    <t>D1710</t>
  </si>
  <si>
    <t>PADE14_196D1710</t>
  </si>
  <si>
    <t>D1711</t>
  </si>
  <si>
    <t>PADE14_197D1711</t>
  </si>
  <si>
    <t>D1712</t>
  </si>
  <si>
    <t>PADE14_198D1712</t>
  </si>
  <si>
    <t>D1713</t>
  </si>
  <si>
    <t>PADE14_199D1713</t>
  </si>
  <si>
    <t>D1714</t>
  </si>
  <si>
    <t>PADE14_200D1714</t>
  </si>
  <si>
    <t>D1715</t>
  </si>
  <si>
    <t>PADE14_201D1715</t>
  </si>
  <si>
    <t>D1716</t>
  </si>
  <si>
    <t>PADE14_202D1716</t>
  </si>
  <si>
    <t>D1717</t>
  </si>
  <si>
    <t>PADE14_203D1717</t>
  </si>
  <si>
    <t>D1718</t>
  </si>
  <si>
    <t>PADE14_204D1718</t>
  </si>
  <si>
    <t>D1719</t>
  </si>
  <si>
    <t>PADE14_205D1719</t>
  </si>
  <si>
    <t>D1720</t>
  </si>
  <si>
    <t>PADE14_206D1720</t>
  </si>
  <si>
    <t>D1721</t>
  </si>
  <si>
    <t>PADE14_207D1721</t>
  </si>
  <si>
    <t>D1722</t>
  </si>
  <si>
    <t>PADE14_208D1722</t>
  </si>
  <si>
    <t>D1723</t>
  </si>
  <si>
    <t>PADE14_209D1723</t>
  </si>
  <si>
    <t>D1724</t>
  </si>
  <si>
    <t>PADE14_210D1724</t>
  </si>
  <si>
    <t>D1725</t>
  </si>
  <si>
    <t>PADE14_211D1725</t>
  </si>
  <si>
    <t>D1726</t>
  </si>
  <si>
    <t>PADE14_212D1726</t>
  </si>
  <si>
    <t>D1727</t>
  </si>
  <si>
    <t>PADE14_213D1727</t>
  </si>
  <si>
    <t>D1728</t>
  </si>
  <si>
    <t>PADE14_214D1728</t>
  </si>
  <si>
    <t>D1729</t>
  </si>
  <si>
    <t>PADE14_215D1729</t>
  </si>
  <si>
    <t>D1730</t>
  </si>
  <si>
    <t>PADE14_216D1730</t>
  </si>
  <si>
    <t>D1731</t>
  </si>
  <si>
    <t>PADE14_217D1731</t>
  </si>
  <si>
    <t>D1732</t>
  </si>
  <si>
    <t>PADE14_218D1732</t>
  </si>
  <si>
    <t>D1733</t>
  </si>
  <si>
    <t>PADE14_219D1733</t>
  </si>
  <si>
    <t>D1734</t>
  </si>
  <si>
    <t>PADE14_220D1734</t>
  </si>
  <si>
    <t>D1735</t>
  </si>
  <si>
    <t>PADE14_221D1735</t>
  </si>
  <si>
    <t>D1736</t>
  </si>
  <si>
    <t>PADE14_222D1736</t>
  </si>
  <si>
    <t>D1737</t>
  </si>
  <si>
    <t>PADE14_223D1737</t>
  </si>
  <si>
    <t>D1738</t>
  </si>
  <si>
    <t>PADE14_224D1738</t>
  </si>
  <si>
    <t>D1739</t>
  </si>
  <si>
    <t>PADE14_225D1739</t>
  </si>
  <si>
    <t>D1740</t>
  </si>
  <si>
    <t>PADE14_226D1740</t>
  </si>
  <si>
    <t>D1741</t>
  </si>
  <si>
    <t>PADE14_227D1741</t>
  </si>
  <si>
    <t>D1742</t>
  </si>
  <si>
    <t>PADE14_228D1742</t>
  </si>
  <si>
    <t>D1743</t>
  </si>
  <si>
    <t>PADE14_229D1743</t>
  </si>
  <si>
    <t>D1744</t>
  </si>
  <si>
    <t>PADE14_230D1744</t>
  </si>
  <si>
    <t>D1745</t>
  </si>
  <si>
    <t>PADE14_231D1745</t>
  </si>
  <si>
    <t>D1746</t>
  </si>
  <si>
    <t>PADE14_232D1746</t>
  </si>
  <si>
    <t>D1747</t>
  </si>
  <si>
    <t>PADE14_233D1747</t>
  </si>
  <si>
    <t>D1748</t>
  </si>
  <si>
    <t>PADE14_234D1748</t>
  </si>
  <si>
    <t>D1749</t>
  </si>
  <si>
    <t>PADE14_235D1749</t>
  </si>
  <si>
    <t>D1750</t>
  </si>
  <si>
    <t>PADE14_236D1750</t>
  </si>
  <si>
    <t>D1751</t>
  </si>
  <si>
    <t>PADE14_237D1751</t>
  </si>
  <si>
    <t>D1752</t>
  </si>
  <si>
    <t>PADE14_238D1752</t>
  </si>
  <si>
    <t>D1753</t>
  </si>
  <si>
    <t>PADE14_239D1753</t>
  </si>
  <si>
    <t>D1754</t>
  </si>
  <si>
    <t>PADE14_240D1754</t>
  </si>
  <si>
    <t>D1755</t>
  </si>
  <si>
    <t>PADE14_241D1755</t>
  </si>
  <si>
    <t>D1756</t>
  </si>
  <si>
    <t>PADE14_242D1756</t>
  </si>
  <si>
    <t>D1757</t>
  </si>
  <si>
    <t>PADE14_243D1757</t>
  </si>
  <si>
    <t>D1758</t>
  </si>
  <si>
    <t>PADE14_244D1758</t>
  </si>
  <si>
    <t>D1759</t>
  </si>
  <si>
    <t>PADE14_245D1759</t>
  </si>
  <si>
    <t>D1760</t>
  </si>
  <si>
    <t>PADE14_246D1760</t>
  </si>
  <si>
    <t>D1761</t>
  </si>
  <si>
    <t>PADE14_247D1761</t>
  </si>
  <si>
    <t>D1762</t>
  </si>
  <si>
    <t>PADE14_248D1762</t>
  </si>
  <si>
    <t>D1763</t>
  </si>
  <si>
    <t>PADE14_249D1763</t>
  </si>
  <si>
    <t>D1764</t>
  </si>
  <si>
    <t>PADE14_250D1764</t>
  </si>
  <si>
    <t>D1765</t>
  </si>
  <si>
    <t>PADE14_251D1765</t>
  </si>
  <si>
    <t>D1766</t>
  </si>
  <si>
    <t>PADE14_252D1766</t>
  </si>
  <si>
    <t>D1767</t>
  </si>
  <si>
    <t>PADE14_253D1767</t>
  </si>
  <si>
    <t>D1768</t>
  </si>
  <si>
    <t>PADE14_254D1768</t>
  </si>
  <si>
    <t>D1769</t>
  </si>
  <si>
    <t>PADE14_066D1769</t>
  </si>
  <si>
    <t>D1770</t>
  </si>
  <si>
    <t>PADE14_067D1770</t>
  </si>
  <si>
    <t>D1771</t>
  </si>
  <si>
    <t>PADE14_027D1771</t>
  </si>
  <si>
    <t>D1772</t>
  </si>
  <si>
    <t>PADE14_062D1772</t>
  </si>
  <si>
    <t>D1773</t>
  </si>
  <si>
    <t>PADE14_005D1773</t>
  </si>
  <si>
    <t>D1774</t>
  </si>
  <si>
    <t>PADE14_008D1774</t>
  </si>
  <si>
    <t>D1775</t>
  </si>
  <si>
    <t>PADE14_029D1775</t>
  </si>
  <si>
    <t>D1776</t>
  </si>
  <si>
    <t>PADE14_009D1776</t>
  </si>
  <si>
    <t>D1777</t>
  </si>
  <si>
    <t>PADE14_071D1777</t>
  </si>
  <si>
    <t>D1778</t>
  </si>
  <si>
    <t>PADE14_070D1778</t>
  </si>
  <si>
    <t>D1779</t>
  </si>
  <si>
    <t>PADE14_049D1779</t>
  </si>
  <si>
    <t>D1780</t>
  </si>
  <si>
    <t>PADE14_072D1780</t>
  </si>
  <si>
    <t>D1781</t>
  </si>
  <si>
    <t>PADE14_090D1781</t>
  </si>
  <si>
    <t>D1782</t>
  </si>
  <si>
    <t>PADE14_091D1782</t>
  </si>
  <si>
    <t>D1783</t>
  </si>
  <si>
    <t>PADE14_092D1783</t>
  </si>
  <si>
    <t>D1784</t>
  </si>
  <si>
    <t>PADE14_093D1784</t>
  </si>
  <si>
    <t>D1785</t>
  </si>
  <si>
    <t>APCL13_057D1785</t>
  </si>
  <si>
    <t>D1786</t>
  </si>
  <si>
    <t>APCL13_087D1786</t>
  </si>
  <si>
    <t>D1787</t>
  </si>
  <si>
    <t>APCL13_130D1787</t>
  </si>
  <si>
    <t>D1788</t>
  </si>
  <si>
    <t>APCL13_333D1788</t>
  </si>
  <si>
    <t>D1789</t>
  </si>
  <si>
    <t>APCL13_334D1789</t>
  </si>
  <si>
    <t>D1790</t>
  </si>
  <si>
    <t>7/2/2015 - concentration too low to ligate at 10ng, adding F - MRS</t>
  </si>
  <si>
    <t>APCL13_402D1790</t>
  </si>
  <si>
    <t>D1791</t>
  </si>
  <si>
    <t>APCL13_432D1791</t>
  </si>
  <si>
    <t>D1792</t>
  </si>
  <si>
    <t>APCL13_565D1792</t>
  </si>
  <si>
    <t>D1793</t>
  </si>
  <si>
    <t>APCL13_584D1793</t>
  </si>
  <si>
    <t>D1794</t>
  </si>
  <si>
    <t>APCL13_587D1794</t>
  </si>
  <si>
    <t>D1795</t>
  </si>
  <si>
    <t>APCL13_639D1795</t>
  </si>
  <si>
    <t>D1796</t>
  </si>
  <si>
    <t>APCL13_651D1796</t>
  </si>
  <si>
    <t>D1797</t>
  </si>
  <si>
    <t>APCL13_663D1797</t>
  </si>
  <si>
    <t>D1798</t>
  </si>
  <si>
    <t>APCL13_664D1798</t>
  </si>
  <si>
    <t>D1799</t>
  </si>
  <si>
    <t>APCL14_006D1799</t>
  </si>
  <si>
    <t>D1800</t>
  </si>
  <si>
    <t>APCL14_032D1800</t>
  </si>
  <si>
    <t>D1801</t>
  </si>
  <si>
    <t>APCL14_049D1801</t>
  </si>
  <si>
    <t>D1802</t>
  </si>
  <si>
    <t>APCL14_155D1802</t>
  </si>
  <si>
    <t>D1803</t>
  </si>
  <si>
    <t>APCL14_255D1803</t>
  </si>
  <si>
    <t>D1804</t>
  </si>
  <si>
    <t>APCL14_309D1804</t>
  </si>
  <si>
    <t>D1805</t>
  </si>
  <si>
    <t>APCL14_425D1805</t>
  </si>
  <si>
    <t>D1806</t>
  </si>
  <si>
    <t>7/1/2015 - digested 15µL sample + 15µL pH2O due to high DNA concentration</t>
  </si>
  <si>
    <t>APCL14_317D1806</t>
  </si>
  <si>
    <t>D1807</t>
  </si>
  <si>
    <t>APCL14_318D1807</t>
  </si>
  <si>
    <t>D1808</t>
  </si>
  <si>
    <t>APCL14_399D1808</t>
  </si>
  <si>
    <t>D1809</t>
  </si>
  <si>
    <t>APCL14_400D1809</t>
  </si>
  <si>
    <t>D1810</t>
  </si>
  <si>
    <t>APCL14_401D1810</t>
  </si>
  <si>
    <t>D1811</t>
  </si>
  <si>
    <t>APCL14_423D1811</t>
  </si>
  <si>
    <t>D1812</t>
  </si>
  <si>
    <t>APCL14_424D1812</t>
  </si>
  <si>
    <t>D1813</t>
  </si>
  <si>
    <t>APCL14_310D1813</t>
  </si>
  <si>
    <t>D1814</t>
  </si>
  <si>
    <t>APCL14_495D1814</t>
  </si>
  <si>
    <t>D1815</t>
  </si>
  <si>
    <t>APCL14_497D1815</t>
  </si>
  <si>
    <t>D1816</t>
  </si>
  <si>
    <t>APCL14_498D1816</t>
  </si>
  <si>
    <t>D1817</t>
  </si>
  <si>
    <t>APCL14_506D1817</t>
  </si>
  <si>
    <t>D1818</t>
  </si>
  <si>
    <t>APCL14_529D1818</t>
  </si>
  <si>
    <t>D1819</t>
  </si>
  <si>
    <t>APCL14_442D1819</t>
  </si>
  <si>
    <t>D1820</t>
  </si>
  <si>
    <t>APCL14_452D1820</t>
  </si>
  <si>
    <t>D1821</t>
  </si>
  <si>
    <t>APCL12_022D1821</t>
  </si>
  <si>
    <t>D1822</t>
  </si>
  <si>
    <t>APCL12_025D1822</t>
  </si>
  <si>
    <t>D1823</t>
  </si>
  <si>
    <t>APCL12_030D1823</t>
  </si>
  <si>
    <t>D1824</t>
  </si>
  <si>
    <t>APCL12_037D1824</t>
  </si>
  <si>
    <t>D1825</t>
  </si>
  <si>
    <t>APCL12_038D1825</t>
  </si>
  <si>
    <t>D1826</t>
  </si>
  <si>
    <t>APCL12_049D1826</t>
  </si>
  <si>
    <t>D1827</t>
  </si>
  <si>
    <t>APCL12_050D1827</t>
  </si>
  <si>
    <t>D1828</t>
  </si>
  <si>
    <t>APCL12_051D1828</t>
  </si>
  <si>
    <t>D1829</t>
  </si>
  <si>
    <t>APCL12_052D1829</t>
  </si>
  <si>
    <t>D1830</t>
  </si>
  <si>
    <t>APCL12_053D1830</t>
  </si>
  <si>
    <t>D1831</t>
  </si>
  <si>
    <t>APCL12_071D1831</t>
  </si>
  <si>
    <t>D1832</t>
  </si>
  <si>
    <t>APCL12_074D1832</t>
  </si>
  <si>
    <t>D1833</t>
  </si>
  <si>
    <t>APCL12_081D1833</t>
  </si>
  <si>
    <t>D1834</t>
  </si>
  <si>
    <t>APCL12_082D1834</t>
  </si>
  <si>
    <t>D1835</t>
  </si>
  <si>
    <t>APCL12_083D1835</t>
  </si>
  <si>
    <t>D1836</t>
  </si>
  <si>
    <t>APCL12_084D1836</t>
  </si>
  <si>
    <t>D1837</t>
  </si>
  <si>
    <t>APCL12_085D1837</t>
  </si>
  <si>
    <t>D1838</t>
  </si>
  <si>
    <t>APCL12_088D1838</t>
  </si>
  <si>
    <t>D1839</t>
  </si>
  <si>
    <t>APCL12_090D1839</t>
  </si>
  <si>
    <t>D1840</t>
  </si>
  <si>
    <t>APCL12_091D1840</t>
  </si>
  <si>
    <t>D1841</t>
  </si>
  <si>
    <t>APCL12_092D1841</t>
  </si>
  <si>
    <t>D1842</t>
  </si>
  <si>
    <t>APCL12_093D1842</t>
  </si>
  <si>
    <t>D1843</t>
  </si>
  <si>
    <t>APCL12_094D1843</t>
  </si>
  <si>
    <t>D1844</t>
  </si>
  <si>
    <t>APCL12_095D1844</t>
  </si>
  <si>
    <t>D1845</t>
  </si>
  <si>
    <t>APCL12_098D1845</t>
  </si>
  <si>
    <t>D1846</t>
  </si>
  <si>
    <t>APCL12_099D1846</t>
  </si>
  <si>
    <t>D1847</t>
  </si>
  <si>
    <t>APCL12_102D1847</t>
  </si>
  <si>
    <t>D1848</t>
  </si>
  <si>
    <t>APCL12_104D1848</t>
  </si>
  <si>
    <t>D1849</t>
  </si>
  <si>
    <t>APCL12_105D1849</t>
  </si>
  <si>
    <t>D1850</t>
  </si>
  <si>
    <t>APCL12_106D1850</t>
  </si>
  <si>
    <t>D1851</t>
  </si>
  <si>
    <t>APCL12_107D1851</t>
  </si>
  <si>
    <t>D1852</t>
  </si>
  <si>
    <t>APCL12_108D1852</t>
  </si>
  <si>
    <t>D1853</t>
  </si>
  <si>
    <t>APCL12_109D1853</t>
  </si>
  <si>
    <t>D1854</t>
  </si>
  <si>
    <t>APCL12_110D1854</t>
  </si>
  <si>
    <t>D1855</t>
  </si>
  <si>
    <t>APCL12_111D1855</t>
  </si>
  <si>
    <t>D1856</t>
  </si>
  <si>
    <t>APCL12_113D1856</t>
  </si>
  <si>
    <t>D1857</t>
  </si>
  <si>
    <t>APCL12_115D1857</t>
  </si>
  <si>
    <t>D1858</t>
  </si>
  <si>
    <t>APCL12_116D1858</t>
  </si>
  <si>
    <t>D1859</t>
  </si>
  <si>
    <t>APCL12_117D1859</t>
  </si>
  <si>
    <t>D1860</t>
  </si>
  <si>
    <t>APCL12_118D1860</t>
  </si>
  <si>
    <t>D1861</t>
  </si>
  <si>
    <t>APCL12_119D1861</t>
  </si>
  <si>
    <t>D1862</t>
  </si>
  <si>
    <t>53.052</t>
  </si>
  <si>
    <t>APCL12_120D1862</t>
  </si>
  <si>
    <t>D1863</t>
  </si>
  <si>
    <t>APCL12_121D1863</t>
  </si>
  <si>
    <t>D1864</t>
  </si>
  <si>
    <t>APCL12_122D1864</t>
  </si>
  <si>
    <t>D1865</t>
  </si>
  <si>
    <t>APCL12_123D1865</t>
  </si>
  <si>
    <t>D1866</t>
  </si>
  <si>
    <t>APCL12_124D1866</t>
  </si>
  <si>
    <t>D1867</t>
  </si>
  <si>
    <t>APCL12_125D1867</t>
  </si>
  <si>
    <t>D1868</t>
  </si>
  <si>
    <t>APCL12_138D1868</t>
  </si>
  <si>
    <t>D1869</t>
  </si>
  <si>
    <t>APCL12_144D1869</t>
  </si>
  <si>
    <t>D1870</t>
  </si>
  <si>
    <t>APCL12_150D1870</t>
  </si>
  <si>
    <t>D1871</t>
  </si>
  <si>
    <t>APCL12_153D1871</t>
  </si>
  <si>
    <t>D1872</t>
  </si>
  <si>
    <t>APCL12_160D1872</t>
  </si>
  <si>
    <t>D1873</t>
  </si>
  <si>
    <t>APCL12_167D1873</t>
  </si>
  <si>
    <t>D1874</t>
  </si>
  <si>
    <t>APCL12_170D1874</t>
  </si>
  <si>
    <t>D1875</t>
  </si>
  <si>
    <t>APCL12_176D1875</t>
  </si>
  <si>
    <t>D1876</t>
  </si>
  <si>
    <t>APCL12_177D1876</t>
  </si>
  <si>
    <t>D1877</t>
  </si>
  <si>
    <t>APCL12_179D1877</t>
  </si>
  <si>
    <t>D1878</t>
  </si>
  <si>
    <t>APCL12_205D1878</t>
  </si>
  <si>
    <t>D1879</t>
  </si>
  <si>
    <t>APCL12_209D1879</t>
  </si>
  <si>
    <t>D1880</t>
  </si>
  <si>
    <t>APCL12_210D1880</t>
  </si>
  <si>
    <t>D1881</t>
  </si>
  <si>
    <t>APCL13_069D1881</t>
  </si>
  <si>
    <t>D1882</t>
  </si>
  <si>
    <t>APCL13_074D1882</t>
  </si>
  <si>
    <t>D1883</t>
  </si>
  <si>
    <t>APCL13_093D1883</t>
  </si>
  <si>
    <t>D1884</t>
  </si>
  <si>
    <t>APCL13_099D1884</t>
  </si>
  <si>
    <t>D1885</t>
  </si>
  <si>
    <t>APCL13_116D1885</t>
  </si>
  <si>
    <t>D1886</t>
  </si>
  <si>
    <t>APCL13_122D1886</t>
  </si>
  <si>
    <t>D1887</t>
  </si>
  <si>
    <t>APCL14_254D1887</t>
  </si>
  <si>
    <t>D1888</t>
  </si>
  <si>
    <t>APCL14_271D1888</t>
  </si>
  <si>
    <t>D1889</t>
  </si>
  <si>
    <t>APCL13_138D1889</t>
  </si>
  <si>
    <t>D1890</t>
  </si>
  <si>
    <t>APCL13_143D1890</t>
  </si>
  <si>
    <t>D1891</t>
  </si>
  <si>
    <t>APCL13_153D1891</t>
  </si>
  <si>
    <t>D1892</t>
  </si>
  <si>
    <t>APCL13_200D1892</t>
  </si>
  <si>
    <t>D1893</t>
  </si>
  <si>
    <t>APCL13_204D1893</t>
  </si>
  <si>
    <t>D1894</t>
  </si>
  <si>
    <t>APCL13_212D1894</t>
  </si>
  <si>
    <t>D1895</t>
  </si>
  <si>
    <t>APCL13_215D1895</t>
  </si>
  <si>
    <t>D1896</t>
  </si>
  <si>
    <t>APCL14_272D1896</t>
  </si>
  <si>
    <t>D1897</t>
  </si>
  <si>
    <t>APCL14_273D1897</t>
  </si>
  <si>
    <t>D1898</t>
  </si>
  <si>
    <t>APCL13_320D1898</t>
  </si>
  <si>
    <t>D1899</t>
  </si>
  <si>
    <t>APCL13_323D1899</t>
  </si>
  <si>
    <t>D1900</t>
  </si>
  <si>
    <t>APCL13_336D1900</t>
  </si>
  <si>
    <t>D1901</t>
  </si>
  <si>
    <t>APCL13_337D1901</t>
  </si>
  <si>
    <t>D1902</t>
  </si>
  <si>
    <t>APCL13_345D1902</t>
  </si>
  <si>
    <t>D1903</t>
  </si>
  <si>
    <t>APCL13_371D1903</t>
  </si>
  <si>
    <t>D1904</t>
  </si>
  <si>
    <t>APCL13_378D1904</t>
  </si>
  <si>
    <t>D1905</t>
  </si>
  <si>
    <t>APCL13_386D1905</t>
  </si>
  <si>
    <t>D1906</t>
  </si>
  <si>
    <t>APCL13_396D1906</t>
  </si>
  <si>
    <t>D1907</t>
  </si>
  <si>
    <t>APCL13_403D1907</t>
  </si>
  <si>
    <t>D1908</t>
  </si>
  <si>
    <t>APCL13_404D1908</t>
  </si>
  <si>
    <t>D1909</t>
  </si>
  <si>
    <t>APCL13_412D1909</t>
  </si>
  <si>
    <t>D1910</t>
  </si>
  <si>
    <t>APCL13_413D1910</t>
  </si>
  <si>
    <t>D1911</t>
  </si>
  <si>
    <t>APCL13_414D1911</t>
  </si>
  <si>
    <t>D1912</t>
  </si>
  <si>
    <t>APCL13_415D1912</t>
  </si>
  <si>
    <t>D1913</t>
  </si>
  <si>
    <t>APCL13_416D1913</t>
  </si>
  <si>
    <t>D1914</t>
  </si>
  <si>
    <t>APCL13_417D1914</t>
  </si>
  <si>
    <t>D1915</t>
  </si>
  <si>
    <t>APCL13_418D1915</t>
  </si>
  <si>
    <t>D1916</t>
  </si>
  <si>
    <t>APCL13_419D1916</t>
  </si>
  <si>
    <t>D1917</t>
  </si>
  <si>
    <t>APCL13_446D1917</t>
  </si>
  <si>
    <t>D1918</t>
  </si>
  <si>
    <t>APCL13_448D1918</t>
  </si>
  <si>
    <t>D1919</t>
  </si>
  <si>
    <t>APCL13_451D1919</t>
  </si>
  <si>
    <t>D1920</t>
  </si>
  <si>
    <t>APCL13_459D1920</t>
  </si>
  <si>
    <t>D1921</t>
  </si>
  <si>
    <t>APCL13_467D1921</t>
  </si>
  <si>
    <t>D1922</t>
  </si>
  <si>
    <t>APCL13_470D1922</t>
  </si>
  <si>
    <t>D1923</t>
  </si>
  <si>
    <t>APCL13_496D1923</t>
  </si>
  <si>
    <t>D1924</t>
  </si>
  <si>
    <t>APCL13_500D1924</t>
  </si>
  <si>
    <t>D1925</t>
  </si>
  <si>
    <t>APCL13_501D1925</t>
  </si>
  <si>
    <t>D1926</t>
  </si>
  <si>
    <t>APCL13_502D1926</t>
  </si>
  <si>
    <t>D1927</t>
  </si>
  <si>
    <t>APCL13_503D1927</t>
  </si>
  <si>
    <t>D1928</t>
  </si>
  <si>
    <t>APCL13_504D1928</t>
  </si>
  <si>
    <t>D1929</t>
  </si>
  <si>
    <t>APCL13_505D1929</t>
  </si>
  <si>
    <t>D1930</t>
  </si>
  <si>
    <t>APCL13_506D1930</t>
  </si>
  <si>
    <t>D1931</t>
  </si>
  <si>
    <t>APCL13_507D1931</t>
  </si>
  <si>
    <t>D1932</t>
  </si>
  <si>
    <t>APCL13_508D1932</t>
  </si>
  <si>
    <t>D1933</t>
  </si>
  <si>
    <t>APCL13_509D1933</t>
  </si>
  <si>
    <t>D1934</t>
  </si>
  <si>
    <t>APCL13_510D1934</t>
  </si>
  <si>
    <t>D1935</t>
  </si>
  <si>
    <t>APCL13_511D1935</t>
  </si>
  <si>
    <t>D1936</t>
  </si>
  <si>
    <t>APCL13_512D1936</t>
  </si>
  <si>
    <t>D1937</t>
  </si>
  <si>
    <t>APCL13_513D1937</t>
  </si>
  <si>
    <t>D1938</t>
  </si>
  <si>
    <t>APCL13_514D1938</t>
  </si>
  <si>
    <t>D1939</t>
  </si>
  <si>
    <t>APCL13_515D1939</t>
  </si>
  <si>
    <t>D1940</t>
  </si>
  <si>
    <t>APCL13_516D1940</t>
  </si>
  <si>
    <t>D1941</t>
  </si>
  <si>
    <t>APCL13_564D1941</t>
  </si>
  <si>
    <t>D1942</t>
  </si>
  <si>
    <t>APCL13_567D1942</t>
  </si>
  <si>
    <t>D1943</t>
  </si>
  <si>
    <t>APCL13_568D1943</t>
  </si>
  <si>
    <t>D1944</t>
  </si>
  <si>
    <t>APCL13_585D1944</t>
  </si>
  <si>
    <t>D1945</t>
  </si>
  <si>
    <t>APCL13_595D1945</t>
  </si>
  <si>
    <t>D1946</t>
  </si>
  <si>
    <t>APCL13_609D1946</t>
  </si>
  <si>
    <t>D1947</t>
  </si>
  <si>
    <t>APCL13_623D1947</t>
  </si>
  <si>
    <t>D1948</t>
  </si>
  <si>
    <t>APCL13_625D1948</t>
  </si>
  <si>
    <t>D1949</t>
  </si>
  <si>
    <t>APCL13_627D1949</t>
  </si>
  <si>
    <t>D1950</t>
  </si>
  <si>
    <t>APCL13_645D1950</t>
  </si>
  <si>
    <t>D1951</t>
  </si>
  <si>
    <t>APCL14_010D1951</t>
  </si>
  <si>
    <t>D1952</t>
  </si>
  <si>
    <t>APCL14_012D1952</t>
  </si>
  <si>
    <t>D1953</t>
  </si>
  <si>
    <t>APCL14_019D1953</t>
  </si>
  <si>
    <t>D1954</t>
  </si>
  <si>
    <t>APCL14_021D1954</t>
  </si>
  <si>
    <t>D1955</t>
  </si>
  <si>
    <t>APCL14_069D1955</t>
  </si>
  <si>
    <t>D1956</t>
  </si>
  <si>
    <t>APCL14_109D1956</t>
  </si>
  <si>
    <t>D1957</t>
  </si>
  <si>
    <t>APCL14_116D1957</t>
  </si>
  <si>
    <t>D1958</t>
  </si>
  <si>
    <t>APCL14_118D1958</t>
  </si>
  <si>
    <t>D1959</t>
  </si>
  <si>
    <t>APCL14_119D1959</t>
  </si>
  <si>
    <t>D1960</t>
  </si>
  <si>
    <t>APCL14_122D1960</t>
  </si>
  <si>
    <t>D1961</t>
  </si>
  <si>
    <t>APCL14_124D1961</t>
  </si>
  <si>
    <t>D1962</t>
  </si>
  <si>
    <t>APCL14_125D1962</t>
  </si>
  <si>
    <t>D1963</t>
  </si>
  <si>
    <t>APCL14_128D1963</t>
  </si>
  <si>
    <t>D1964</t>
  </si>
  <si>
    <t>APCL14_130D1964</t>
  </si>
  <si>
    <t>D1965</t>
  </si>
  <si>
    <t>APCL14_132D1965</t>
  </si>
  <si>
    <t>D1966</t>
  </si>
  <si>
    <t>APCL14_139D1966</t>
  </si>
  <si>
    <t>D1967</t>
  </si>
  <si>
    <t>APCL14_140D1967</t>
  </si>
  <si>
    <t>D1968</t>
  </si>
  <si>
    <t>APCL14_188D1968</t>
  </si>
  <si>
    <t>D1969</t>
  </si>
  <si>
    <t>APCL14_194D1969</t>
  </si>
  <si>
    <t>D1970</t>
  </si>
  <si>
    <t>APCL14_200D1970</t>
  </si>
  <si>
    <t>D1971</t>
  </si>
  <si>
    <t>APCL14_201D1971</t>
  </si>
  <si>
    <t>D1972</t>
  </si>
  <si>
    <t>APCL14_215D1972</t>
  </si>
  <si>
    <t>D1973</t>
  </si>
  <si>
    <t>APCL14_216D1973</t>
  </si>
  <si>
    <t>D1974</t>
  </si>
  <si>
    <t>APCL14_217D1974</t>
  </si>
  <si>
    <t>D1975</t>
  </si>
  <si>
    <t>APCL14_247D1975</t>
  </si>
  <si>
    <t>D1976</t>
  </si>
  <si>
    <t>APCL14_252D1976</t>
  </si>
  <si>
    <t>D1977</t>
  </si>
  <si>
    <t>PADE14_202D1977</t>
  </si>
  <si>
    <t>D1978</t>
  </si>
  <si>
    <t>PADE14_203D1978</t>
  </si>
  <si>
    <t>D1979</t>
  </si>
  <si>
    <t>PADE14_204D1979</t>
  </si>
  <si>
    <t>D1980</t>
  </si>
  <si>
    <t>PADE14_205D1980</t>
  </si>
  <si>
    <t>D1981</t>
  </si>
  <si>
    <t>PADE10_037D1981</t>
  </si>
  <si>
    <t>D1982</t>
  </si>
  <si>
    <t>PADE10_038D1982</t>
  </si>
  <si>
    <t>D1983</t>
  </si>
  <si>
    <t>PADE10_039D1983</t>
  </si>
  <si>
    <t>D1984</t>
  </si>
  <si>
    <t>PADE10_040D1984</t>
  </si>
  <si>
    <t>D1985</t>
  </si>
  <si>
    <t>PADE10_041D1985</t>
  </si>
  <si>
    <t>D1986</t>
  </si>
  <si>
    <t>PADE10_042D1986</t>
  </si>
  <si>
    <t>D1987</t>
  </si>
  <si>
    <t>PADE10_043D1987</t>
  </si>
  <si>
    <t>D1988</t>
  </si>
  <si>
    <t>PADE10_044D1988</t>
  </si>
  <si>
    <t>D1989</t>
  </si>
  <si>
    <t>PADE10_045D1989</t>
  </si>
  <si>
    <t>D1990</t>
  </si>
  <si>
    <t>PADE08_021D1990</t>
  </si>
  <si>
    <t>D1991</t>
  </si>
  <si>
    <t>PADE08_022D1991</t>
  </si>
  <si>
    <t>D1992</t>
  </si>
  <si>
    <t>PADE08_023D1992</t>
  </si>
  <si>
    <t>D1993</t>
  </si>
  <si>
    <t>PADE09_024D1993</t>
  </si>
  <si>
    <t>D1994</t>
  </si>
  <si>
    <t>PADE09_025D1994</t>
  </si>
  <si>
    <t>D1995</t>
  </si>
  <si>
    <t>PADE09_026D1995</t>
  </si>
  <si>
    <t>D1996</t>
  </si>
  <si>
    <t>PADE08_024D1996</t>
  </si>
  <si>
    <t>D1997</t>
  </si>
  <si>
    <t>PADE08_025D1997</t>
  </si>
  <si>
    <t>D1998</t>
  </si>
  <si>
    <t>PADE08_026D1998</t>
  </si>
  <si>
    <t>D1999</t>
  </si>
  <si>
    <t>PADE08_027D1999</t>
  </si>
  <si>
    <t>D2000</t>
  </si>
  <si>
    <t>PADE08_028D2000</t>
  </si>
  <si>
    <t>D2001</t>
  </si>
  <si>
    <t>PADE08_029D2001</t>
  </si>
  <si>
    <t>D2002</t>
  </si>
  <si>
    <t>PADE08_030D2002</t>
  </si>
  <si>
    <t>D2003</t>
  </si>
  <si>
    <t>PADE08_031D2003</t>
  </si>
  <si>
    <t>D2004</t>
  </si>
  <si>
    <t>PADE08_032D2004</t>
  </si>
  <si>
    <t>D2005</t>
  </si>
  <si>
    <t>PADE08_033D2005</t>
  </si>
  <si>
    <t>D2006</t>
  </si>
  <si>
    <t>PADE08_034D2006</t>
  </si>
  <si>
    <t>D2007</t>
  </si>
  <si>
    <t>PADE08_035D2007</t>
  </si>
  <si>
    <t>D2008</t>
  </si>
  <si>
    <t>PADE08_036D2008</t>
  </si>
  <si>
    <t>D2009</t>
  </si>
  <si>
    <t>PADE08_037D2009</t>
  </si>
  <si>
    <t>D2010</t>
  </si>
  <si>
    <t>PADE08_038D2010</t>
  </si>
  <si>
    <t>D2011</t>
  </si>
  <si>
    <t>PADE08_039D2011</t>
  </si>
  <si>
    <t>D2012</t>
  </si>
  <si>
    <t>PADE08_040D2012</t>
  </si>
  <si>
    <t>D2013</t>
  </si>
  <si>
    <t>PADE08_041D2013</t>
  </si>
  <si>
    <t>D2014</t>
  </si>
  <si>
    <t>PADE08_042D2014</t>
  </si>
  <si>
    <t>D2015</t>
  </si>
  <si>
    <t>PADE08_043D2015</t>
  </si>
  <si>
    <t>D2016</t>
  </si>
  <si>
    <t>PADE08_044D2016</t>
  </si>
  <si>
    <t>D2017</t>
  </si>
  <si>
    <t>PADE08_045D2017</t>
  </si>
  <si>
    <t>D2018</t>
  </si>
  <si>
    <t>PADE09_027D2018</t>
  </si>
  <si>
    <t>D2019</t>
  </si>
  <si>
    <t>PADE09_028D2019</t>
  </si>
  <si>
    <t>D2020</t>
  </si>
  <si>
    <t>PADE09_029D2020</t>
  </si>
  <si>
    <t>D2021</t>
  </si>
  <si>
    <t>PADE09_030D2021</t>
  </si>
  <si>
    <t>D2022</t>
  </si>
  <si>
    <t>PADE09_031D2022</t>
  </si>
  <si>
    <t>D2023</t>
  </si>
  <si>
    <t>PADE09_032D2023</t>
  </si>
  <si>
    <t>D2024</t>
  </si>
  <si>
    <t>PADE09_033D2024</t>
  </si>
  <si>
    <t>D2025</t>
  </si>
  <si>
    <t>PADE09_034D2025</t>
  </si>
  <si>
    <t>D2026</t>
  </si>
  <si>
    <t>PADE09_035D2026</t>
  </si>
  <si>
    <t>D2027</t>
  </si>
  <si>
    <t>PADE09_036D2027</t>
  </si>
  <si>
    <t>D2028</t>
  </si>
  <si>
    <t>PADE09_037D2028</t>
  </si>
  <si>
    <t>D2029</t>
  </si>
  <si>
    <t>PADE09_038D2029</t>
  </si>
  <si>
    <t>D2030</t>
  </si>
  <si>
    <t>PADE09_039D2030</t>
  </si>
  <si>
    <t>D2031</t>
  </si>
  <si>
    <t>PADE09_040D2031</t>
  </si>
  <si>
    <t>D2032</t>
  </si>
  <si>
    <t>PADE09_041D2032</t>
  </si>
  <si>
    <t>D2033</t>
  </si>
  <si>
    <t>PADE09_042D2033</t>
  </si>
  <si>
    <t>D2034</t>
  </si>
  <si>
    <t>PADE09_043D2034</t>
  </si>
  <si>
    <t>D2035</t>
  </si>
  <si>
    <t>PADE09_044D2035</t>
  </si>
  <si>
    <t>D2036</t>
  </si>
  <si>
    <t>PADE09_045D2036</t>
  </si>
  <si>
    <t>D2037</t>
  </si>
  <si>
    <t>PADE09_046D2037</t>
  </si>
  <si>
    <t>D2038</t>
  </si>
  <si>
    <t>PADE09_047D2038</t>
  </si>
  <si>
    <t>D2039</t>
  </si>
  <si>
    <t>PADE09_048D2039</t>
  </si>
  <si>
    <t>D2040</t>
  </si>
  <si>
    <t>PADE09_049D2040</t>
  </si>
  <si>
    <t>D2041</t>
  </si>
  <si>
    <t>PADE10_013D2041</t>
  </si>
  <si>
    <t>D2042</t>
  </si>
  <si>
    <t>PADE10_014D2042</t>
  </si>
  <si>
    <t>D2043</t>
  </si>
  <si>
    <t>PADE10_015D2043</t>
  </si>
  <si>
    <t>D2044</t>
  </si>
  <si>
    <t>PADE10_016D2044</t>
  </si>
  <si>
    <t>D2045</t>
  </si>
  <si>
    <t>PADE10_017D2045</t>
  </si>
  <si>
    <t>D2046</t>
  </si>
  <si>
    <t>PADE08_046D2046</t>
  </si>
  <si>
    <t>D2047</t>
  </si>
  <si>
    <t>PADE08_047D2047</t>
  </si>
  <si>
    <t>D2048</t>
  </si>
  <si>
    <t>PADE08_048D2048</t>
  </si>
  <si>
    <t>D2049</t>
  </si>
  <si>
    <t>PADE08_049D2049</t>
  </si>
  <si>
    <t>D2050</t>
  </si>
  <si>
    <t>PADE08_050D2050</t>
  </si>
  <si>
    <t>D2051</t>
  </si>
  <si>
    <t>PADE08_051D2051</t>
  </si>
  <si>
    <t>D2052</t>
  </si>
  <si>
    <t>PADE08_052D2052</t>
  </si>
  <si>
    <t>D2053</t>
  </si>
  <si>
    <t>PADE08_053D2053</t>
  </si>
  <si>
    <t>D2054</t>
  </si>
  <si>
    <t>PADE08_054D2054</t>
  </si>
  <si>
    <t>D2055</t>
  </si>
  <si>
    <t>PADE08_055D2055</t>
  </si>
  <si>
    <t>D2056</t>
  </si>
  <si>
    <t>PADE09_050D2056</t>
  </si>
  <si>
    <t>D2057</t>
  </si>
  <si>
    <t>PADE09_051D2057</t>
  </si>
  <si>
    <t>D2058</t>
  </si>
  <si>
    <t>PADE09_052D2058</t>
  </si>
  <si>
    <t>D2059</t>
  </si>
  <si>
    <t>PADE09_053D2059</t>
  </si>
  <si>
    <t>D2060</t>
  </si>
  <si>
    <t>PADE09_054D2060</t>
  </si>
  <si>
    <t>D2061</t>
  </si>
  <si>
    <t>PADE09_055D2061</t>
  </si>
  <si>
    <t>D2062</t>
  </si>
  <si>
    <t>PADE09_056D2062</t>
  </si>
  <si>
    <t>D2063</t>
  </si>
  <si>
    <t>PADE09_057D2063</t>
  </si>
  <si>
    <t>D2064</t>
  </si>
  <si>
    <t>PADE09_058D2064</t>
  </si>
  <si>
    <t>D2065</t>
  </si>
  <si>
    <t>PADE09_059D2065</t>
  </si>
  <si>
    <t>D2066</t>
  </si>
  <si>
    <t>PADE09_060D2066</t>
  </si>
  <si>
    <t>D2067</t>
  </si>
  <si>
    <t>PADE09_061D2067</t>
  </si>
  <si>
    <t>D2068</t>
  </si>
  <si>
    <t>PADE10_018D2068</t>
  </si>
  <si>
    <t>D2069</t>
  </si>
  <si>
    <t>PADE10_019D2069</t>
  </si>
  <si>
    <t>D2070</t>
  </si>
  <si>
    <t>PADE10_020D2070</t>
  </si>
  <si>
    <t>D2071</t>
  </si>
  <si>
    <t>PADE10_021D2071</t>
  </si>
  <si>
    <t>D2072</t>
  </si>
  <si>
    <t>PADE10_022D2072</t>
  </si>
  <si>
    <t>D2073</t>
  </si>
  <si>
    <t>PADE10_023D2073</t>
  </si>
  <si>
    <t>D2074</t>
  </si>
  <si>
    <t>PADE10_024D2074</t>
  </si>
  <si>
    <t>D2075</t>
  </si>
  <si>
    <t>PADE10_025D2075</t>
  </si>
  <si>
    <t>D2076</t>
  </si>
  <si>
    <t>PADE10_026D2076</t>
  </si>
  <si>
    <t>D2077</t>
  </si>
  <si>
    <t>PADE10_027D2077</t>
  </si>
  <si>
    <t>D2078</t>
  </si>
  <si>
    <t>PADE10_028D2078</t>
  </si>
  <si>
    <t>D2079</t>
  </si>
  <si>
    <t>PADE10_029D2079</t>
  </si>
  <si>
    <t>D2080</t>
  </si>
  <si>
    <t>PADE10_030D2080</t>
  </si>
  <si>
    <t>D2081</t>
  </si>
  <si>
    <t>PADE10_031D2081</t>
  </si>
  <si>
    <t>D2082</t>
  </si>
  <si>
    <t>PADE10_032D2082</t>
  </si>
  <si>
    <t>D2083</t>
  </si>
  <si>
    <t>PADE10_033D2083</t>
  </si>
  <si>
    <t>D2084</t>
  </si>
  <si>
    <t>PADE10_034D2084</t>
  </si>
  <si>
    <t>D2085</t>
  </si>
  <si>
    <t>PADE10_035D2085</t>
  </si>
  <si>
    <t>D2086</t>
  </si>
  <si>
    <t>PADE10_036D2086</t>
  </si>
  <si>
    <t>D2087</t>
  </si>
  <si>
    <t>PADE08_056D2087</t>
  </si>
  <si>
    <t>D2088</t>
  </si>
  <si>
    <t>PADE08_057D2088</t>
  </si>
  <si>
    <t>D2089</t>
  </si>
  <si>
    <t>PADE08_058D2089</t>
  </si>
  <si>
    <t>D2090</t>
  </si>
  <si>
    <t>PADE08_059D2090</t>
  </si>
  <si>
    <t>D2091</t>
  </si>
  <si>
    <t>PADE08_060D2091</t>
  </si>
  <si>
    <t>D2092</t>
  </si>
  <si>
    <t>PADE08_061D2092</t>
  </si>
  <si>
    <t>D2093</t>
  </si>
  <si>
    <t>PADE08_062D2093</t>
  </si>
  <si>
    <t>D2094</t>
  </si>
  <si>
    <t>PADE08_063D2094</t>
  </si>
  <si>
    <t>D2095</t>
  </si>
  <si>
    <t>PADE08_064D2095</t>
  </si>
  <si>
    <t>D2096</t>
  </si>
  <si>
    <t>PADE08_065D2096</t>
  </si>
  <si>
    <t>D2097</t>
  </si>
  <si>
    <t>PADE08_066D2097</t>
  </si>
  <si>
    <t>D2098</t>
  </si>
  <si>
    <t>PADE08_067D2098</t>
  </si>
  <si>
    <t>D2099</t>
  </si>
  <si>
    <t>PADE09_062D2099</t>
  </si>
  <si>
    <t>D2100</t>
  </si>
  <si>
    <t>PADE09_063D2100</t>
  </si>
  <si>
    <t>D2101</t>
  </si>
  <si>
    <t>PADE09_064D2101</t>
  </si>
  <si>
    <t>D2102</t>
  </si>
  <si>
    <t>PADE09_065D2102</t>
  </si>
  <si>
    <t>D2103</t>
  </si>
  <si>
    <t>PADE09_066D2103</t>
  </si>
  <si>
    <t>D2104</t>
  </si>
  <si>
    <t>PADE09_067D2104</t>
  </si>
  <si>
    <t>D2105</t>
  </si>
  <si>
    <t>PADE09_068D2105</t>
  </si>
  <si>
    <t>D2106</t>
  </si>
  <si>
    <t>PADE09_069D2106</t>
  </si>
  <si>
    <t>D2107</t>
  </si>
  <si>
    <t>PADE09_070D2107</t>
  </si>
  <si>
    <t>D2108</t>
  </si>
  <si>
    <t>PADE09_071D2108</t>
  </si>
  <si>
    <t>D2109</t>
  </si>
  <si>
    <t>PADE09_072D2109</t>
  </si>
  <si>
    <t>D2110</t>
  </si>
  <si>
    <t>PADE09_073D2110</t>
  </si>
  <si>
    <t>D2111</t>
  </si>
  <si>
    <t>PADE10_046D2111</t>
  </si>
  <si>
    <t>D2112</t>
  </si>
  <si>
    <t>PADE10_047D2112</t>
  </si>
  <si>
    <t>D2113</t>
  </si>
  <si>
    <t>PADE10_048D2113</t>
  </si>
  <si>
    <t>D2114</t>
  </si>
  <si>
    <t>PADE10_049D2114</t>
  </si>
  <si>
    <t>D2115</t>
  </si>
  <si>
    <t>PADE10_050D2115</t>
  </si>
  <si>
    <t>D2116</t>
  </si>
  <si>
    <t>PADE10_051D2116</t>
  </si>
  <si>
    <t>D2117</t>
  </si>
  <si>
    <t>PADE10_052D2117</t>
  </si>
  <si>
    <t>D2118</t>
  </si>
  <si>
    <t>PADE10_053D2118</t>
  </si>
  <si>
    <t>D2119</t>
  </si>
  <si>
    <t>PADE10_054D2119</t>
  </si>
  <si>
    <t>D2120</t>
  </si>
  <si>
    <t>PADE10_055D2120</t>
  </si>
  <si>
    <t>D2121</t>
  </si>
  <si>
    <t>PADE10_056D2121</t>
  </si>
  <si>
    <t>D2122</t>
  </si>
  <si>
    <t>PADE11_015D2122</t>
  </si>
  <si>
    <t>D2123</t>
  </si>
  <si>
    <t>PADE11_016D2123</t>
  </si>
  <si>
    <t>D2124</t>
  </si>
  <si>
    <t>PADE11_017D2124</t>
  </si>
  <si>
    <t>D2125</t>
  </si>
  <si>
    <t>PADE11_018D2125</t>
  </si>
  <si>
    <t>D2126</t>
  </si>
  <si>
    <t>PADE11_019D2126</t>
  </si>
  <si>
    <t>D2127</t>
  </si>
  <si>
    <t>PADE11_020D2127</t>
  </si>
  <si>
    <t>D2128</t>
  </si>
  <si>
    <t>PADE12_016D2128</t>
  </si>
  <si>
    <t>D2129</t>
  </si>
  <si>
    <t>PADE12_017D2129</t>
  </si>
  <si>
    <t>D2130</t>
  </si>
  <si>
    <t>PADE12_018D2130</t>
  </si>
  <si>
    <t>D2131</t>
  </si>
  <si>
    <t>PADE12_019D2131</t>
  </si>
  <si>
    <t>D2132</t>
  </si>
  <si>
    <t>PADE12_020D2132</t>
  </si>
  <si>
    <t>D2133</t>
  </si>
  <si>
    <t>PADE12_021D2133</t>
  </si>
  <si>
    <t>D2134</t>
  </si>
  <si>
    <t>PADE12_022D2134</t>
  </si>
  <si>
    <t>D2135</t>
  </si>
  <si>
    <t>PADE12_023D2135</t>
  </si>
  <si>
    <t>D2136</t>
  </si>
  <si>
    <t>PADE12_024D2136</t>
  </si>
  <si>
    <t>D2137</t>
  </si>
  <si>
    <t>PADE12_025D2137</t>
  </si>
  <si>
    <t>D2138</t>
  </si>
  <si>
    <t>PADE06_001D2138</t>
  </si>
  <si>
    <t>D2139</t>
  </si>
  <si>
    <t>PADE06_002D2139</t>
  </si>
  <si>
    <t>D2140</t>
  </si>
  <si>
    <t>PADE06_003D2140</t>
  </si>
  <si>
    <t>D2141</t>
  </si>
  <si>
    <t>PADE06_004D2141</t>
  </si>
  <si>
    <t>D2142</t>
  </si>
  <si>
    <t>PADE06_005D2142</t>
  </si>
  <si>
    <t>D2143</t>
  </si>
  <si>
    <t>PADE06_006D2143</t>
  </si>
  <si>
    <t>D2144</t>
  </si>
  <si>
    <t>PADE06_007D2144</t>
  </si>
  <si>
    <t>D2145</t>
  </si>
  <si>
    <t>PADE06_008D2145</t>
  </si>
  <si>
    <t>D2146</t>
  </si>
  <si>
    <t>PADE06_009D2146</t>
  </si>
  <si>
    <t>D2147</t>
  </si>
  <si>
    <t>PADE06_010D2147</t>
  </si>
  <si>
    <t>D2148</t>
  </si>
  <si>
    <t>PADE06_011D2148</t>
  </si>
  <si>
    <t>D2149</t>
  </si>
  <si>
    <t>PADE06_012D2149</t>
  </si>
  <si>
    <t>D2150</t>
  </si>
  <si>
    <t>PADE06_013D2150</t>
  </si>
  <si>
    <t>D2151</t>
  </si>
  <si>
    <t>PADE06_014D2151</t>
  </si>
  <si>
    <t>D2152</t>
  </si>
  <si>
    <t>PADE06_015D2152</t>
  </si>
  <si>
    <t>D2153</t>
  </si>
  <si>
    <t>PADE06_016D2153</t>
  </si>
  <si>
    <t>D2154</t>
  </si>
  <si>
    <t>PADE06_017D2154</t>
  </si>
  <si>
    <t>D2155</t>
  </si>
  <si>
    <t>PADE08_001D2155</t>
  </si>
  <si>
    <t>D2156</t>
  </si>
  <si>
    <t>PADE08_012D2156</t>
  </si>
  <si>
    <t>D2157</t>
  </si>
  <si>
    <t>PADE08_013D2157</t>
  </si>
  <si>
    <t>D2158</t>
  </si>
  <si>
    <t>PADE08_002D2158</t>
  </si>
  <si>
    <t>D2159</t>
  </si>
  <si>
    <t>PADE08_003D2159</t>
  </si>
  <si>
    <t>D2160</t>
  </si>
  <si>
    <t>PADE08_004D2160</t>
  </si>
  <si>
    <t>D2161</t>
  </si>
  <si>
    <t>PADE08_005D2161</t>
  </si>
  <si>
    <t>D2162</t>
  </si>
  <si>
    <t>PADE08_011D2162</t>
  </si>
  <si>
    <t>D2163</t>
  </si>
  <si>
    <t>PADE08_018D2163</t>
  </si>
  <si>
    <t>D2164</t>
  </si>
  <si>
    <t>PADE09_001D2164</t>
  </si>
  <si>
    <t>D2165</t>
  </si>
  <si>
    <t>PADE09_011D2165</t>
  </si>
  <si>
    <t>D2166</t>
  </si>
  <si>
    <t>PADE09_002D2166</t>
  </si>
  <si>
    <t>D2167</t>
  </si>
  <si>
    <t>PADE09_012D2167</t>
  </si>
  <si>
    <t>D2168</t>
  </si>
  <si>
    <t>PADE09_013D2168</t>
  </si>
  <si>
    <t>D2169</t>
  </si>
  <si>
    <t>PADE09_014D2169</t>
  </si>
  <si>
    <t>D2170</t>
  </si>
  <si>
    <t>PADE09_004D2170</t>
  </si>
  <si>
    <t>D2171</t>
  </si>
  <si>
    <t>PADE09_018D2171</t>
  </si>
  <si>
    <t>D2172</t>
  </si>
  <si>
    <t>PADE09_005D2172</t>
  </si>
  <si>
    <t>D2173</t>
  </si>
  <si>
    <t>PADE09_006D2173</t>
  </si>
  <si>
    <t>D2174</t>
  </si>
  <si>
    <t>PADE09_007D2174</t>
  </si>
  <si>
    <t>D2175</t>
  </si>
  <si>
    <t>PADE09_010D2175</t>
  </si>
  <si>
    <t>D2176</t>
  </si>
  <si>
    <t>PADE10_001D2176</t>
  </si>
  <si>
    <t>D2177</t>
  </si>
  <si>
    <t>PADE10_002D2177</t>
  </si>
  <si>
    <t>D2178</t>
  </si>
  <si>
    <t>PADE10_003D2178</t>
  </si>
  <si>
    <t>D2179</t>
  </si>
  <si>
    <t>PADE10_004D2179</t>
  </si>
  <si>
    <t>D2180</t>
  </si>
  <si>
    <t>PADE10_005D2180</t>
  </si>
  <si>
    <t>D2181</t>
  </si>
  <si>
    <t>PADE10_006D2181</t>
  </si>
  <si>
    <t>D2182</t>
  </si>
  <si>
    <t>PADE10_009D2182</t>
  </si>
  <si>
    <t>D2183</t>
  </si>
  <si>
    <t>PADE11_001D2183</t>
  </si>
  <si>
    <t>D2184</t>
  </si>
  <si>
    <t>PADE11_002D2184</t>
  </si>
  <si>
    <t>D2185</t>
  </si>
  <si>
    <t>PADE11_006D2185</t>
  </si>
  <si>
    <t>D2186</t>
  </si>
  <si>
    <t>PADE11_007D2186</t>
  </si>
  <si>
    <t>D2187</t>
  </si>
  <si>
    <t>PADE11_008D2187</t>
  </si>
  <si>
    <t>D2188</t>
  </si>
  <si>
    <t>PADE11_011D2188</t>
  </si>
  <si>
    <t>D2189</t>
  </si>
  <si>
    <t>PADE12_001D2189</t>
  </si>
  <si>
    <t>D2190</t>
  </si>
  <si>
    <t>PADE12_015D2190</t>
  </si>
  <si>
    <t>D2191</t>
  </si>
  <si>
    <t>PADE12_002D2191</t>
  </si>
  <si>
    <t>D2192</t>
  </si>
  <si>
    <t>PADE12_003D2192</t>
  </si>
  <si>
    <t>D2193</t>
  </si>
  <si>
    <t>PADE12_014D2193</t>
  </si>
  <si>
    <t>D2194</t>
  </si>
  <si>
    <t>PADE12_004D2194</t>
  </si>
  <si>
    <t>D2195</t>
  </si>
  <si>
    <t>PADE12_005D2195</t>
  </si>
  <si>
    <t>D2196</t>
  </si>
  <si>
    <t>PADE12_006D2196</t>
  </si>
  <si>
    <t>D2197</t>
  </si>
  <si>
    <t>PADE12_007D2197</t>
  </si>
  <si>
    <t>D2198</t>
  </si>
  <si>
    <t>PADE12_008D2198</t>
  </si>
  <si>
    <t>D2199</t>
  </si>
  <si>
    <t>APCL14_304D2199</t>
  </si>
  <si>
    <t>D2200</t>
  </si>
  <si>
    <t>APCL14_326D2200</t>
  </si>
  <si>
    <t>D2201</t>
  </si>
  <si>
    <t>APCL14_330D2201</t>
  </si>
  <si>
    <t>D2202</t>
  </si>
  <si>
    <t>APCL14_331D2202</t>
  </si>
  <si>
    <t>D2203</t>
  </si>
  <si>
    <t>APCL14_334D2203</t>
  </si>
  <si>
    <t>D2204</t>
  </si>
  <si>
    <t>APCL14_338D2204</t>
  </si>
  <si>
    <t>D2205</t>
  </si>
  <si>
    <t>APCL14_348D2205</t>
  </si>
  <si>
    <t>D2206</t>
  </si>
  <si>
    <t>APCL14_349D2206</t>
  </si>
  <si>
    <t>D2207</t>
  </si>
  <si>
    <t>APCL14_350D2207</t>
  </si>
  <si>
    <t>D2208</t>
  </si>
  <si>
    <t>APCL14_351D2208</t>
  </si>
  <si>
    <t>D2209</t>
  </si>
  <si>
    <t>APCL14_352D2209</t>
  </si>
  <si>
    <t>D2210</t>
  </si>
  <si>
    <t>XXXX</t>
  </si>
  <si>
    <t>XXXX_D2210</t>
  </si>
  <si>
    <t>D2211</t>
  </si>
  <si>
    <t>APCL14_354D2211</t>
  </si>
  <si>
    <t>D2212</t>
  </si>
  <si>
    <t>APCL14_357D2212</t>
  </si>
  <si>
    <t>D2213</t>
  </si>
  <si>
    <t>APCL14_358D2213</t>
  </si>
  <si>
    <t>D2214</t>
  </si>
  <si>
    <t>APCL14_359D2214</t>
  </si>
  <si>
    <t>D2215</t>
  </si>
  <si>
    <t>APCL14_361D2215</t>
  </si>
  <si>
    <t>D2216</t>
  </si>
  <si>
    <t>APCL14_362D2216</t>
  </si>
  <si>
    <t>D2217</t>
  </si>
  <si>
    <t>APCL14_366D2217</t>
  </si>
  <si>
    <t>D2218</t>
  </si>
  <si>
    <t>APCL14_373D2218</t>
  </si>
  <si>
    <t>D2219</t>
  </si>
  <si>
    <t>APCL14_377D2219</t>
  </si>
  <si>
    <t>D2220</t>
  </si>
  <si>
    <t>APCL14_379D2220</t>
  </si>
  <si>
    <t>D2221</t>
  </si>
  <si>
    <t>APCL14_381D2221</t>
  </si>
  <si>
    <t>D2222</t>
  </si>
  <si>
    <t>APCL14_384D2222</t>
  </si>
  <si>
    <t>D2223</t>
  </si>
  <si>
    <t>APCL14_385D2223</t>
  </si>
  <si>
    <t>D2224</t>
  </si>
  <si>
    <t>APCL14_386D2224</t>
  </si>
  <si>
    <t>D2225</t>
  </si>
  <si>
    <t>APCL14_387D2225</t>
  </si>
  <si>
    <t>D2226</t>
  </si>
  <si>
    <t>APCL14_388D2226</t>
  </si>
  <si>
    <t>D2227</t>
  </si>
  <si>
    <t>APCL14_389D2227</t>
  </si>
  <si>
    <t>D2228</t>
  </si>
  <si>
    <t>APCL14_390D2228</t>
  </si>
  <si>
    <t>D2229</t>
  </si>
  <si>
    <t>APCL14_391D2229</t>
  </si>
  <si>
    <t>D2230</t>
  </si>
  <si>
    <t>APCL14_392D2230</t>
  </si>
  <si>
    <t>D2231</t>
  </si>
  <si>
    <t>APCL14_393D2231</t>
  </si>
  <si>
    <t>D2232</t>
  </si>
  <si>
    <t>APCL14_405D2232</t>
  </si>
  <si>
    <t>D2233</t>
  </si>
  <si>
    <t>APCL14_427D2233</t>
  </si>
  <si>
    <t>D2234</t>
  </si>
  <si>
    <t>APCL14_429D2234</t>
  </si>
  <si>
    <t>D2235</t>
  </si>
  <si>
    <t>APCL14_430D2235</t>
  </si>
  <si>
    <t>D2236</t>
  </si>
  <si>
    <t>APCL14_462D2236</t>
  </si>
  <si>
    <t>D2237</t>
  </si>
  <si>
    <t>APCL14_463D2237</t>
  </si>
  <si>
    <t>D2238</t>
  </si>
  <si>
    <t>APCL14_465D2238</t>
  </si>
  <si>
    <t>D2239</t>
  </si>
  <si>
    <t>APCL14_468D2239</t>
  </si>
  <si>
    <t>D2240</t>
  </si>
  <si>
    <t>APCL14_470D2240</t>
  </si>
  <si>
    <t>D2241</t>
  </si>
  <si>
    <t>APCL14_472D2241</t>
  </si>
  <si>
    <t>D2242</t>
  </si>
  <si>
    <t>APCL14_474D2242</t>
  </si>
  <si>
    <t>D2243</t>
  </si>
  <si>
    <t>APCL14_475D2243</t>
  </si>
  <si>
    <t>D2244</t>
  </si>
  <si>
    <t>APCL14_478D2244</t>
  </si>
  <si>
    <t>D2245</t>
  </si>
  <si>
    <t>APCL14_479D2245</t>
  </si>
  <si>
    <t>D2246</t>
  </si>
  <si>
    <t>APCL14_480D2246</t>
  </si>
  <si>
    <t>D2247</t>
  </si>
  <si>
    <t>APCL14_481D2247</t>
  </si>
  <si>
    <t>D2248</t>
  </si>
  <si>
    <t>APCL14_482D2248</t>
  </si>
  <si>
    <t>D2249</t>
  </si>
  <si>
    <t>APCL14_485D2249</t>
  </si>
  <si>
    <t>D2250</t>
  </si>
  <si>
    <t>APCL14_486D2250</t>
  </si>
  <si>
    <t>D2251</t>
  </si>
  <si>
    <t>APCL14_487D2251</t>
  </si>
  <si>
    <t>D2252</t>
  </si>
  <si>
    <t>APCL14_488D2252</t>
  </si>
  <si>
    <t>D2253</t>
  </si>
  <si>
    <t>APCL14_491D2253</t>
  </si>
  <si>
    <t>D2254</t>
  </si>
  <si>
    <t>APCL14_492D2254</t>
  </si>
  <si>
    <t>D2255</t>
  </si>
  <si>
    <t>APCL14_500D2255</t>
  </si>
  <si>
    <t>D2256</t>
  </si>
  <si>
    <t>APCL14_503D2256</t>
  </si>
  <si>
    <t>D2257</t>
  </si>
  <si>
    <t>APCL14_504D2257</t>
  </si>
  <si>
    <t>D2258</t>
  </si>
  <si>
    <t>APCL14_513D2258</t>
  </si>
  <si>
    <t>D2259</t>
  </si>
  <si>
    <t>APCL14_519D2259</t>
  </si>
  <si>
    <t>D2260</t>
  </si>
  <si>
    <t>APCL14_521D2260</t>
  </si>
  <si>
    <t>D2261</t>
  </si>
  <si>
    <t>APCL14_522D2261</t>
  </si>
  <si>
    <t>D2262</t>
  </si>
  <si>
    <t>APCL14_523D2262</t>
  </si>
  <si>
    <t>D2263</t>
  </si>
  <si>
    <t>APCL14_535D2263</t>
  </si>
  <si>
    <t>D2264</t>
  </si>
  <si>
    <t>APCL12_023D2264</t>
  </si>
  <si>
    <t>D2265</t>
  </si>
  <si>
    <t>APCL12_024D2265</t>
  </si>
  <si>
    <t>D2266</t>
  </si>
  <si>
    <t>APCL12_026D2266</t>
  </si>
  <si>
    <t>D2267</t>
  </si>
  <si>
    <t>APCL12_027D2267</t>
  </si>
  <si>
    <t>D2268</t>
  </si>
  <si>
    <t>APCL12_028D2268</t>
  </si>
  <si>
    <t>D2269</t>
  </si>
  <si>
    <t>APCL12_029D2269</t>
  </si>
  <si>
    <t>D2270</t>
  </si>
  <si>
    <t>XXXX_D2270</t>
  </si>
  <si>
    <t>D2271</t>
  </si>
  <si>
    <t>APCL12_031D2271</t>
  </si>
  <si>
    <t>D2272</t>
  </si>
  <si>
    <t>APCL12_032D2272</t>
  </si>
  <si>
    <t>D2273</t>
  </si>
  <si>
    <t>APCL12_033D2273</t>
  </si>
  <si>
    <t>D2274</t>
  </si>
  <si>
    <t>APCL12_035D2274</t>
  </si>
  <si>
    <t>D2275</t>
  </si>
  <si>
    <t>APCL12_036D2275</t>
  </si>
  <si>
    <t>D2276</t>
  </si>
  <si>
    <t>APCL12_039D2276</t>
  </si>
  <si>
    <t>D2277</t>
  </si>
  <si>
    <t>APCL12_040D2277</t>
  </si>
  <si>
    <t>D2278</t>
  </si>
  <si>
    <t>APCL12_041D2278</t>
  </si>
  <si>
    <t>D2279</t>
  </si>
  <si>
    <t>APCL12_042D2279</t>
  </si>
  <si>
    <t>D2280</t>
  </si>
  <si>
    <t>APCL12_043D2280</t>
  </si>
  <si>
    <t>D2281</t>
  </si>
  <si>
    <t>APCL12_044D2281</t>
  </si>
  <si>
    <t>D2282</t>
  </si>
  <si>
    <t>APCL14_367D2282</t>
  </si>
  <si>
    <t>D2283</t>
  </si>
  <si>
    <t>APCL14_371D2283</t>
  </si>
  <si>
    <t>D2284</t>
  </si>
  <si>
    <t>APCL14_374D2284</t>
  </si>
  <si>
    <t>D2285</t>
  </si>
  <si>
    <t>APCL14_375D2285</t>
  </si>
  <si>
    <t>D2286</t>
  </si>
  <si>
    <t>APCL14_376D2286</t>
  </si>
  <si>
    <t>D2287</t>
  </si>
  <si>
    <t>APCL14_382D2287</t>
  </si>
  <si>
    <t>D2288</t>
  </si>
  <si>
    <t>APCL14_383D2288</t>
  </si>
  <si>
    <t>D2289</t>
  </si>
  <si>
    <t>APCL14_464D2289</t>
  </si>
  <si>
    <t>D2290</t>
  </si>
  <si>
    <t>APCL14_467D2290</t>
  </si>
  <si>
    <t>D2291</t>
  </si>
  <si>
    <t>APCL14_473D2291</t>
  </si>
  <si>
    <t>D2292</t>
  </si>
  <si>
    <t>APCL14_476D2292</t>
  </si>
  <si>
    <t>D2293</t>
  </si>
  <si>
    <t>APCL14_483D2293</t>
  </si>
  <si>
    <t>D2294</t>
  </si>
  <si>
    <t>APCL14_484D2294</t>
  </si>
  <si>
    <t>D2295</t>
  </si>
  <si>
    <t>PADE90_007D2295</t>
  </si>
  <si>
    <t>D2296</t>
  </si>
  <si>
    <t>PADE90_008D2296</t>
  </si>
  <si>
    <t>D2297</t>
  </si>
  <si>
    <t>PADE90_009D2297</t>
  </si>
  <si>
    <t>D2298</t>
  </si>
  <si>
    <t>PADE90_010D2298</t>
  </si>
  <si>
    <t>D2299</t>
  </si>
  <si>
    <t>PADE90_006D2299</t>
  </si>
  <si>
    <t>D2300</t>
  </si>
  <si>
    <t>PADE89_002D2300</t>
  </si>
  <si>
    <t>D2301</t>
  </si>
  <si>
    <t>quant = -0.286, not possiBle, changed to 0</t>
  </si>
  <si>
    <t>XXXX_D2301</t>
  </si>
  <si>
    <t>D2302</t>
  </si>
  <si>
    <t>PADE89_003D2302</t>
  </si>
  <si>
    <t>D2303</t>
  </si>
  <si>
    <t>PADE89_004D2303</t>
  </si>
  <si>
    <t>D2304</t>
  </si>
  <si>
    <t>PADE89_005D2304</t>
  </si>
  <si>
    <t>D2305</t>
  </si>
  <si>
    <t>PADE89_006D2305</t>
  </si>
  <si>
    <t>D2306</t>
  </si>
  <si>
    <t>PADE89_007D2306</t>
  </si>
  <si>
    <t>D2307</t>
  </si>
  <si>
    <t>XXXX_E2050D2307</t>
  </si>
  <si>
    <t>D2308</t>
  </si>
  <si>
    <t>PADE89_008D2308</t>
  </si>
  <si>
    <t>D2309</t>
  </si>
  <si>
    <t>PADE89_009D2309</t>
  </si>
  <si>
    <t>D2310</t>
  </si>
  <si>
    <t>PADE89_010D2310</t>
  </si>
  <si>
    <t>D2311</t>
  </si>
  <si>
    <t>PADE89_011D2311</t>
  </si>
  <si>
    <t>D2312</t>
  </si>
  <si>
    <t>PADE89_012D2312</t>
  </si>
  <si>
    <t>D2313</t>
  </si>
  <si>
    <t>PADE89_013D2313</t>
  </si>
  <si>
    <t>D2314</t>
  </si>
  <si>
    <t>PADE89_014D2314</t>
  </si>
  <si>
    <t>D2315</t>
  </si>
  <si>
    <t>PADE89_015D2315</t>
  </si>
  <si>
    <t>D2316</t>
  </si>
  <si>
    <t>PADE89_016D2316</t>
  </si>
  <si>
    <t>D2317</t>
  </si>
  <si>
    <t>PADE89_017D2317</t>
  </si>
  <si>
    <t>D2318</t>
  </si>
  <si>
    <t>PADE89_018D2318</t>
  </si>
  <si>
    <t>D2319</t>
  </si>
  <si>
    <t>PADE89_019D2319</t>
  </si>
  <si>
    <t>D2320</t>
  </si>
  <si>
    <t>PADE89_020D2320</t>
  </si>
  <si>
    <t>D2321</t>
  </si>
  <si>
    <t>XXXX_D2321</t>
  </si>
  <si>
    <t>D2322</t>
  </si>
  <si>
    <t>PADE90_031D2322</t>
  </si>
  <si>
    <t>D2323</t>
  </si>
  <si>
    <t>PADE90_032D2323</t>
  </si>
  <si>
    <t>D2324</t>
  </si>
  <si>
    <t>PADE90_033D2324</t>
  </si>
  <si>
    <t>D2325</t>
  </si>
  <si>
    <t>PADE91_015D2325</t>
  </si>
  <si>
    <t>D2326</t>
  </si>
  <si>
    <t>PADE91_016D2326</t>
  </si>
  <si>
    <t>D2327</t>
  </si>
  <si>
    <t>PADE91_017D2327</t>
  </si>
  <si>
    <t>D2328</t>
  </si>
  <si>
    <t>XXXX_E2070D2328</t>
  </si>
  <si>
    <t>D2329</t>
  </si>
  <si>
    <t>PADE91_018D2329</t>
  </si>
  <si>
    <t>D2330</t>
  </si>
  <si>
    <t>PADE91_019D2330</t>
  </si>
  <si>
    <t>D2331</t>
  </si>
  <si>
    <t>PADE91_020D2331</t>
  </si>
  <si>
    <t>D2332</t>
  </si>
  <si>
    <t>PADE91_021D2332</t>
  </si>
  <si>
    <t>D2333</t>
  </si>
  <si>
    <t>PADE91_022D2333</t>
  </si>
  <si>
    <t>D2334</t>
  </si>
  <si>
    <t>PADE91_023D2334</t>
  </si>
  <si>
    <t>D2335</t>
  </si>
  <si>
    <t>PADE92_006D2335</t>
  </si>
  <si>
    <t>D2336</t>
  </si>
  <si>
    <t>PADE92_007D2336</t>
  </si>
  <si>
    <t>D2337</t>
  </si>
  <si>
    <t>PADE92_008D2337</t>
  </si>
  <si>
    <t>D2338</t>
  </si>
  <si>
    <t>PADE92_009D2338</t>
  </si>
  <si>
    <t>D2339</t>
  </si>
  <si>
    <t>PADE92_010D2339</t>
  </si>
  <si>
    <t>D2340</t>
  </si>
  <si>
    <t>PADE92_011D2340</t>
  </si>
  <si>
    <t>D2341</t>
  </si>
  <si>
    <t>PADE92_012D2341</t>
  </si>
  <si>
    <t>D2342</t>
  </si>
  <si>
    <t>PADE92_013D2342</t>
  </si>
  <si>
    <t>D2343</t>
  </si>
  <si>
    <t>PADE92_014D2343</t>
  </si>
  <si>
    <t>D2344</t>
  </si>
  <si>
    <t>PADE92_015D2344</t>
  </si>
  <si>
    <t>D2345</t>
  </si>
  <si>
    <t>PADE92_016D2345</t>
  </si>
  <si>
    <t>D2346</t>
  </si>
  <si>
    <t>PADE92_017D2346</t>
  </si>
  <si>
    <t>D2347</t>
  </si>
  <si>
    <t>PADE92_018D2347</t>
  </si>
  <si>
    <t>D2348</t>
  </si>
  <si>
    <t>PADE92_019D2348</t>
  </si>
  <si>
    <t>D2349</t>
  </si>
  <si>
    <t>PADE92_020D2349</t>
  </si>
  <si>
    <t>D2350</t>
  </si>
  <si>
    <t>PADE92_021D2350</t>
  </si>
  <si>
    <t>D2351</t>
  </si>
  <si>
    <t>PADE92_022D2351</t>
  </si>
  <si>
    <t>D2352</t>
  </si>
  <si>
    <t>PADE92_023D2352</t>
  </si>
  <si>
    <t>D2353</t>
  </si>
  <si>
    <t>PADE92_024D2353</t>
  </si>
  <si>
    <t>D2354</t>
  </si>
  <si>
    <t>PADE98_010D2354</t>
  </si>
  <si>
    <t>D2355</t>
  </si>
  <si>
    <t>XXXX_D2355</t>
  </si>
  <si>
    <t>D2356</t>
  </si>
  <si>
    <t>PADE98_011D2356</t>
  </si>
  <si>
    <t>D2357</t>
  </si>
  <si>
    <t>PADE98_012D2357</t>
  </si>
  <si>
    <t>D2358</t>
  </si>
  <si>
    <t>PADE98_013D2358</t>
  </si>
  <si>
    <t>D2359</t>
  </si>
  <si>
    <t>PADE98_014D2359</t>
  </si>
  <si>
    <t>D2360</t>
  </si>
  <si>
    <t>PADE98_015D2360</t>
  </si>
  <si>
    <t>D2361</t>
  </si>
  <si>
    <t>PADE98_016D2361</t>
  </si>
  <si>
    <t>D2362</t>
  </si>
  <si>
    <t>XXXX_E2103D2362</t>
  </si>
  <si>
    <t>D2363</t>
  </si>
  <si>
    <t>PADE98_017D2363</t>
  </si>
  <si>
    <t>D2364</t>
  </si>
  <si>
    <t>PADE98_018D2364</t>
  </si>
  <si>
    <t>D2365</t>
  </si>
  <si>
    <t>PADE98_019D2365</t>
  </si>
  <si>
    <t>D2366</t>
  </si>
  <si>
    <t>PADE98_020D2366</t>
  </si>
  <si>
    <t>D2367</t>
  </si>
  <si>
    <t>PADE98_021D2367</t>
  </si>
  <si>
    <t>D2368</t>
  </si>
  <si>
    <t>PADE98_022D2368</t>
  </si>
  <si>
    <t>D2369</t>
  </si>
  <si>
    <t>PADE98_023D2369</t>
  </si>
  <si>
    <t>D2370</t>
  </si>
  <si>
    <t>PADE98_024D2370</t>
  </si>
  <si>
    <t>D2371</t>
  </si>
  <si>
    <t>PADE98_025D2371</t>
  </si>
  <si>
    <t>D2372</t>
  </si>
  <si>
    <t>PADE98_026D2372</t>
  </si>
  <si>
    <t>D2373</t>
  </si>
  <si>
    <t>PADE98_027D2373</t>
  </si>
  <si>
    <t>D2374</t>
  </si>
  <si>
    <t>PADE98_028D2374</t>
  </si>
  <si>
    <t>D2375</t>
  </si>
  <si>
    <t>PADE99_008D2375</t>
  </si>
  <si>
    <t>D2376</t>
  </si>
  <si>
    <t>PADE99_009D2376</t>
  </si>
  <si>
    <t>D2377</t>
  </si>
  <si>
    <t>PADE00_009D2377</t>
  </si>
  <si>
    <t>D2378</t>
  </si>
  <si>
    <t>PADE00_010D2378</t>
  </si>
  <si>
    <t>D2379</t>
  </si>
  <si>
    <t>PADE00_011D2379</t>
  </si>
  <si>
    <t>D2380</t>
  </si>
  <si>
    <t>PADE00_012D2380</t>
  </si>
  <si>
    <t>D2381</t>
  </si>
  <si>
    <t>XXXX_D2381</t>
  </si>
  <si>
    <t>D2382</t>
  </si>
  <si>
    <t>PADE00_013D2382</t>
  </si>
  <si>
    <t>D2383</t>
  </si>
  <si>
    <t>PADE00_014D2383</t>
  </si>
  <si>
    <t>D2384</t>
  </si>
  <si>
    <t>PADE00_015D2384</t>
  </si>
  <si>
    <t>D2385</t>
  </si>
  <si>
    <t>PADE00_016D2385</t>
  </si>
  <si>
    <t>D2386</t>
  </si>
  <si>
    <t>PADE01_018D2386</t>
  </si>
  <si>
    <t>D2387</t>
  </si>
  <si>
    <t>PADE01_019D2387</t>
  </si>
  <si>
    <t>D2388</t>
  </si>
  <si>
    <t>PADE01_020D2388</t>
  </si>
  <si>
    <t>D2389</t>
  </si>
  <si>
    <t>PADE01_021D2389</t>
  </si>
  <si>
    <t>D2390</t>
  </si>
  <si>
    <t>PADE01_022D2390</t>
  </si>
  <si>
    <t>D2391</t>
  </si>
  <si>
    <t>quant = -0.311, not possiBle, changed to 0</t>
  </si>
  <si>
    <t>XXXX_E2131D2391</t>
  </si>
  <si>
    <t>D2392</t>
  </si>
  <si>
    <t>PADE01_023D2392</t>
  </si>
  <si>
    <t>D2393</t>
  </si>
  <si>
    <t>PADE01_024D2393</t>
  </si>
  <si>
    <t>D2394</t>
  </si>
  <si>
    <t>PADE01_025D2394</t>
  </si>
  <si>
    <t>D2395</t>
  </si>
  <si>
    <t>PADE01_026D2395</t>
  </si>
  <si>
    <t>D2396</t>
  </si>
  <si>
    <t>PADE01_027D2396</t>
  </si>
  <si>
    <t>D2397</t>
  </si>
  <si>
    <t>PADE01_028D2397</t>
  </si>
  <si>
    <t>D2398</t>
  </si>
  <si>
    <t>PADE01_029D2398</t>
  </si>
  <si>
    <t>D2399</t>
  </si>
  <si>
    <t>PADE01_030D2399</t>
  </si>
  <si>
    <t>D2400</t>
  </si>
  <si>
    <t>PADE98_001D2400</t>
  </si>
  <si>
    <t>D2401</t>
  </si>
  <si>
    <t>PADE98_002D2401</t>
  </si>
  <si>
    <t>D2402</t>
  </si>
  <si>
    <t>PADE98_003D2402</t>
  </si>
  <si>
    <t>D2403</t>
  </si>
  <si>
    <t>PADE98_004D2403</t>
  </si>
  <si>
    <t>D2404</t>
  </si>
  <si>
    <t>PADE98_005D2404</t>
  </si>
  <si>
    <t>D2405</t>
  </si>
  <si>
    <t>PADE98_006D2405</t>
  </si>
  <si>
    <t>D2406</t>
  </si>
  <si>
    <t>PADE98_007D2406</t>
  </si>
  <si>
    <t>D2407</t>
  </si>
  <si>
    <t>PADE98_008D2407</t>
  </si>
  <si>
    <t>D2408</t>
  </si>
  <si>
    <t>PADE98_009D2408</t>
  </si>
  <si>
    <t>D2409</t>
  </si>
  <si>
    <t>PADE99_001D2409</t>
  </si>
  <si>
    <t>D2410</t>
  </si>
  <si>
    <t>PADE99_002D2410</t>
  </si>
  <si>
    <t>D2411</t>
  </si>
  <si>
    <t>PADE99_003D2411</t>
  </si>
  <si>
    <t>D2412</t>
  </si>
  <si>
    <t>PADE99_004D2412</t>
  </si>
  <si>
    <t>D2413</t>
  </si>
  <si>
    <t>PADE99_005D2413</t>
  </si>
  <si>
    <t>D2414</t>
  </si>
  <si>
    <t>PADE99_006D2414</t>
  </si>
  <si>
    <t>D2415</t>
  </si>
  <si>
    <t>PADE99_007D2415</t>
  </si>
  <si>
    <t>D2416</t>
  </si>
  <si>
    <t>PADE00_001D2416</t>
  </si>
  <si>
    <t>D2417</t>
  </si>
  <si>
    <t>PADE00_002D2417</t>
  </si>
  <si>
    <t>D2418</t>
  </si>
  <si>
    <t>PADE00_003D2418</t>
  </si>
  <si>
    <t>D2419</t>
  </si>
  <si>
    <t>PADE00_004D2419</t>
  </si>
  <si>
    <t>D2420</t>
  </si>
  <si>
    <t>XXXX_D2420</t>
  </si>
  <si>
    <t>D2421</t>
  </si>
  <si>
    <t>PADE00_005D2421</t>
  </si>
  <si>
    <t>D2422</t>
  </si>
  <si>
    <t>PADE00_006D2422</t>
  </si>
  <si>
    <t>D2423</t>
  </si>
  <si>
    <t>PADE00_007D2423</t>
  </si>
  <si>
    <t>D2424</t>
  </si>
  <si>
    <t>XXXX_E2163D2424</t>
  </si>
  <si>
    <t>D2425</t>
  </si>
  <si>
    <t>PADE00_008D2425</t>
  </si>
  <si>
    <t>D2426</t>
  </si>
  <si>
    <t>PADE01_001D2426</t>
  </si>
  <si>
    <t>D2427</t>
  </si>
  <si>
    <t>PADE01_002D2427</t>
  </si>
  <si>
    <t>D2428</t>
  </si>
  <si>
    <t>PADE01_003D2428</t>
  </si>
  <si>
    <t>D2429</t>
  </si>
  <si>
    <t>PADE01_004D2429</t>
  </si>
  <si>
    <t>D2430</t>
  </si>
  <si>
    <t>XXXX_D2430</t>
  </si>
  <si>
    <t>D2431</t>
  </si>
  <si>
    <t>PADE01_005D2431</t>
  </si>
  <si>
    <t>D2432</t>
  </si>
  <si>
    <t>PADE01_006D2432</t>
  </si>
  <si>
    <t>D2433</t>
  </si>
  <si>
    <t>PADE01_007D2433</t>
  </si>
  <si>
    <t>D2434</t>
  </si>
  <si>
    <t>PADE01_008D2434</t>
  </si>
  <si>
    <t>D2435</t>
  </si>
  <si>
    <t>PADE01_009D2435</t>
  </si>
  <si>
    <t>D2436</t>
  </si>
  <si>
    <t>PADE01_010D2436</t>
  </si>
  <si>
    <t>D2437</t>
  </si>
  <si>
    <t>PADE01_011D2437</t>
  </si>
  <si>
    <t>D2438</t>
  </si>
  <si>
    <t>PADE01_012D2438</t>
  </si>
  <si>
    <t>D2439</t>
  </si>
  <si>
    <t>PADE01_013D2439</t>
  </si>
  <si>
    <t>D2440</t>
  </si>
  <si>
    <t>PADE01_014D2440</t>
  </si>
  <si>
    <t>D2441</t>
  </si>
  <si>
    <t>PADE01_015D2441</t>
  </si>
  <si>
    <t>D2442</t>
  </si>
  <si>
    <t>PADE01_016D2442</t>
  </si>
  <si>
    <t>D2443</t>
  </si>
  <si>
    <t>PADE01_017D2443</t>
  </si>
  <si>
    <t>D2444</t>
  </si>
  <si>
    <t>PADE02_001D2444</t>
  </si>
  <si>
    <t>D2445</t>
  </si>
  <si>
    <t>PADE02_002D2445</t>
  </si>
  <si>
    <t>D2446</t>
  </si>
  <si>
    <t>PADE02_003D2446</t>
  </si>
  <si>
    <t>D2447</t>
  </si>
  <si>
    <t>PADE02_004D2447</t>
  </si>
  <si>
    <t>D2448</t>
  </si>
  <si>
    <t>XXXX_E2186D2448</t>
  </si>
  <si>
    <t>D2449</t>
  </si>
  <si>
    <t>PADE02_005D2449</t>
  </si>
  <si>
    <t>D2450</t>
  </si>
  <si>
    <t>PADE02_006D2450</t>
  </si>
  <si>
    <t>D2451</t>
  </si>
  <si>
    <t>PADE02_007D2451</t>
  </si>
  <si>
    <t>D2452</t>
  </si>
  <si>
    <t>XXXX_D2452</t>
  </si>
  <si>
    <t>D2453</t>
  </si>
  <si>
    <t>PADE02_008D2453</t>
  </si>
  <si>
    <t>D2454</t>
  </si>
  <si>
    <t>PADE02_009D2454</t>
  </si>
  <si>
    <t>D2455</t>
  </si>
  <si>
    <t>PADE90_012D2455</t>
  </si>
  <si>
    <t>D2456</t>
  </si>
  <si>
    <t>PADE90_013D2456</t>
  </si>
  <si>
    <t>D2457</t>
  </si>
  <si>
    <t>PADE90_014D2457</t>
  </si>
  <si>
    <t>D2458</t>
  </si>
  <si>
    <t>PADE90_015D2458</t>
  </si>
  <si>
    <t>D2459</t>
  </si>
  <si>
    <t>PADE90_016D2459</t>
  </si>
  <si>
    <t>D2460</t>
  </si>
  <si>
    <t>PADE90_019D2460</t>
  </si>
  <si>
    <t>D2461</t>
  </si>
  <si>
    <t>PADE91_001D2461</t>
  </si>
  <si>
    <t>D2462</t>
  </si>
  <si>
    <t>PADE91_002D2462</t>
  </si>
  <si>
    <t>D2463</t>
  </si>
  <si>
    <t>PADE91_006D2463</t>
  </si>
  <si>
    <t>D2464</t>
  </si>
  <si>
    <t>PADE91_007D2464</t>
  </si>
  <si>
    <t>D2465</t>
  </si>
  <si>
    <t>PADE91_008D2465</t>
  </si>
  <si>
    <t>D2466</t>
  </si>
  <si>
    <t>PADE91_009D2466</t>
  </si>
  <si>
    <t>D2467</t>
  </si>
  <si>
    <t>PADE91_010D2467</t>
  </si>
  <si>
    <t>D2468</t>
  </si>
  <si>
    <t>PADE92_001D2468</t>
  </si>
  <si>
    <t>D2469</t>
  </si>
  <si>
    <t>PADE92_002D2469</t>
  </si>
  <si>
    <t>D2470</t>
  </si>
  <si>
    <t>PADE92_003D2470</t>
  </si>
  <si>
    <t>D2471</t>
  </si>
  <si>
    <t>PADE92_004D2471</t>
  </si>
  <si>
    <t>D2472</t>
  </si>
  <si>
    <t>PADE93_001D2472</t>
  </si>
  <si>
    <t>D2473</t>
  </si>
  <si>
    <t>PADE93_002D2473</t>
  </si>
  <si>
    <t>D2474</t>
  </si>
  <si>
    <t>PADE93_003D2474</t>
  </si>
  <si>
    <t>D2475</t>
  </si>
  <si>
    <t>PADE93_004D2475</t>
  </si>
  <si>
    <t>D2476</t>
  </si>
  <si>
    <t>PADE93_005D2476</t>
  </si>
  <si>
    <t>D2477</t>
  </si>
  <si>
    <t>PADE93_006D2477</t>
  </si>
  <si>
    <t>D2478</t>
  </si>
  <si>
    <t>PADE90_020D2478</t>
  </si>
  <si>
    <t>D2479</t>
  </si>
  <si>
    <t>PADE90_021D2479</t>
  </si>
  <si>
    <t>D2480</t>
  </si>
  <si>
    <t>XXXX_E2224D2480</t>
  </si>
  <si>
    <t>D2481</t>
  </si>
  <si>
    <t>PADE91_011D2481</t>
  </si>
  <si>
    <t>D2482</t>
  </si>
  <si>
    <t>PADE91_012D2482</t>
  </si>
  <si>
    <t>D2483</t>
  </si>
  <si>
    <t>PADE90_022D2483</t>
  </si>
  <si>
    <t>D2484</t>
  </si>
  <si>
    <t>PADE90_025D2484</t>
  </si>
  <si>
    <t>D2485</t>
  </si>
  <si>
    <t>XXXX_D2485</t>
  </si>
  <si>
    <t>D2486</t>
  </si>
  <si>
    <t>XXXX_E2231D2486</t>
  </si>
  <si>
    <t>D2487</t>
  </si>
  <si>
    <t>PADE90_026D2487</t>
  </si>
  <si>
    <t>D2488</t>
  </si>
  <si>
    <t>PADE90_027D2488</t>
  </si>
  <si>
    <t>D2489</t>
  </si>
  <si>
    <t>PADE90_028D2489</t>
  </si>
  <si>
    <t>D2490</t>
  </si>
  <si>
    <t>PADE90_029D2490</t>
  </si>
  <si>
    <t>D2491</t>
  </si>
  <si>
    <t>PADE90_030D2491</t>
  </si>
  <si>
    <t>D2492</t>
  </si>
  <si>
    <t>PADE92_005D2492</t>
  </si>
  <si>
    <t>D2493</t>
  </si>
  <si>
    <t>PADE90_034D2493</t>
  </si>
  <si>
    <t>D2494</t>
  </si>
  <si>
    <t>PADE90_035D2494</t>
  </si>
  <si>
    <t>D2495</t>
  </si>
  <si>
    <t>PADE90_036D2495</t>
  </si>
  <si>
    <t>D2496</t>
  </si>
  <si>
    <t>PADE90_037D2496</t>
  </si>
  <si>
    <t>D2497</t>
  </si>
  <si>
    <t>PADE91_024D2497</t>
  </si>
  <si>
    <t>D2498</t>
  </si>
  <si>
    <t>PADE00_017D2498</t>
  </si>
  <si>
    <t>D2499</t>
  </si>
  <si>
    <t>PADE01_031D2499</t>
  </si>
  <si>
    <t>D2500</t>
  </si>
  <si>
    <t>PADE02_010D2500</t>
  </si>
  <si>
    <t>D2501</t>
  </si>
  <si>
    <t>PADE02_011D2501</t>
  </si>
  <si>
    <t>D2502</t>
  </si>
  <si>
    <t>PADE02_012D2502</t>
  </si>
  <si>
    <t>D2503</t>
  </si>
  <si>
    <t>PADE02_013D2503</t>
  </si>
  <si>
    <t>D2504</t>
  </si>
  <si>
    <t>PADE02_014D2504</t>
  </si>
  <si>
    <t>D2505</t>
  </si>
  <si>
    <t>PADE02_015D2505</t>
  </si>
  <si>
    <t>D2506</t>
  </si>
  <si>
    <t>PADE02_016D2506</t>
  </si>
  <si>
    <t>D2507</t>
  </si>
  <si>
    <t>PADE02_017D2507</t>
  </si>
  <si>
    <t>D2508</t>
  </si>
  <si>
    <t>PADE02_018D2508</t>
  </si>
  <si>
    <t>D2509</t>
  </si>
  <si>
    <t>PADE02_019D2509</t>
  </si>
  <si>
    <t>D2510</t>
  </si>
  <si>
    <t>quant = -0.298, not possiBle, changed to 0</t>
  </si>
  <si>
    <t>XXXX_E2257D2510</t>
  </si>
  <si>
    <t>D2511</t>
  </si>
  <si>
    <t>APCL12_045D2511</t>
  </si>
  <si>
    <t>D2512</t>
  </si>
  <si>
    <t>APCL12_046D2512</t>
  </si>
  <si>
    <t>D2513</t>
  </si>
  <si>
    <t>APCL12_047D2513</t>
  </si>
  <si>
    <t>D2514</t>
  </si>
  <si>
    <t>APCL12_048D2514</t>
  </si>
  <si>
    <t>D2515</t>
  </si>
  <si>
    <t>XXXX_D2515</t>
  </si>
  <si>
    <t>D2516</t>
  </si>
  <si>
    <t>APCL12_054D2516</t>
  </si>
  <si>
    <t>D2517</t>
  </si>
  <si>
    <t>APCL12_055D2517</t>
  </si>
  <si>
    <t>D2518</t>
  </si>
  <si>
    <t>APCL12_056D2518</t>
  </si>
  <si>
    <t>D2519</t>
  </si>
  <si>
    <t>APCL12_057D2519</t>
  </si>
  <si>
    <t>D2520</t>
  </si>
  <si>
    <t>APCL12_058D2520</t>
  </si>
  <si>
    <t>D2521</t>
  </si>
  <si>
    <t>APCL12_059D2521</t>
  </si>
  <si>
    <t>D2522</t>
  </si>
  <si>
    <t>APCL12_060D2522</t>
  </si>
  <si>
    <t>D2523</t>
  </si>
  <si>
    <t>APCL12_061D2523</t>
  </si>
  <si>
    <t>D2524</t>
  </si>
  <si>
    <t>APCL12_062D2524</t>
  </si>
  <si>
    <t>D2525</t>
  </si>
  <si>
    <t>APCL12_063D2525</t>
  </si>
  <si>
    <t>D2526</t>
  </si>
  <si>
    <t>APCL12_064D2526</t>
  </si>
  <si>
    <t>D2527</t>
  </si>
  <si>
    <t>APCL12_065D2527</t>
  </si>
  <si>
    <t>D2528</t>
  </si>
  <si>
    <t>APCL12_066D2528</t>
  </si>
  <si>
    <t>D2529</t>
  </si>
  <si>
    <t>APCL12_067D2529</t>
  </si>
  <si>
    <t>D2530</t>
  </si>
  <si>
    <t>APCL12_068D2530</t>
  </si>
  <si>
    <t>D2531</t>
  </si>
  <si>
    <t>APCL12_069D2531</t>
  </si>
  <si>
    <t>D2532</t>
  </si>
  <si>
    <t>APCL12_070D2532</t>
  </si>
  <si>
    <t>D2533</t>
  </si>
  <si>
    <t>APCL12_072D2533</t>
  </si>
  <si>
    <t>D2534</t>
  </si>
  <si>
    <t>APCL12_073D2534</t>
  </si>
  <si>
    <t>D2535</t>
  </si>
  <si>
    <t>APCL12_075D2535</t>
  </si>
  <si>
    <t>D2536</t>
  </si>
  <si>
    <t>APCL12_076D2536</t>
  </si>
  <si>
    <t>D2537</t>
  </si>
  <si>
    <t>APCL12_077D2537</t>
  </si>
  <si>
    <t>D2538</t>
  </si>
  <si>
    <t>APCL12_078D2538</t>
  </si>
  <si>
    <t>D2539</t>
  </si>
  <si>
    <t>APCL12_079D2539</t>
  </si>
  <si>
    <t>D2540</t>
  </si>
  <si>
    <t>APCL12_080D2540</t>
  </si>
  <si>
    <t>D2541</t>
  </si>
  <si>
    <t>APCL12_086D2541</t>
  </si>
  <si>
    <t>D2542</t>
  </si>
  <si>
    <t>APCL12_087D2542</t>
  </si>
  <si>
    <t>D2543</t>
  </si>
  <si>
    <t>APCL12_089D2543</t>
  </si>
  <si>
    <t>D2544</t>
  </si>
  <si>
    <t>APCL12_096D2544</t>
  </si>
  <si>
    <t>D2545</t>
  </si>
  <si>
    <t>APCL12_097D2545</t>
  </si>
  <si>
    <t>D2546</t>
  </si>
  <si>
    <t>APCL12_100D2546</t>
  </si>
  <si>
    <t>D2547</t>
  </si>
  <si>
    <t>APCL12_101D2547</t>
  </si>
  <si>
    <t>D2548</t>
  </si>
  <si>
    <t>APCL12_103D2548</t>
  </si>
  <si>
    <t>D2549</t>
  </si>
  <si>
    <t>APCL12_112D2549</t>
  </si>
  <si>
    <t>D2550</t>
  </si>
  <si>
    <t>APCL12_114D2550</t>
  </si>
  <si>
    <t>D2551</t>
  </si>
  <si>
    <t>APCL12_126D2551</t>
  </si>
  <si>
    <t>D2552</t>
  </si>
  <si>
    <t>APCL12_127D2552</t>
  </si>
  <si>
    <t>D2553</t>
  </si>
  <si>
    <t>APCL12_128D2553</t>
  </si>
  <si>
    <t>D2554</t>
  </si>
  <si>
    <t>APCL12_129D2554</t>
  </si>
  <si>
    <t>D2555</t>
  </si>
  <si>
    <t>APCL12_130D2555</t>
  </si>
  <si>
    <t>D2556</t>
  </si>
  <si>
    <t>APCL12_131D2556</t>
  </si>
  <si>
    <t>D2557</t>
  </si>
  <si>
    <t>APCL12_132D2557</t>
  </si>
  <si>
    <t>D2558</t>
  </si>
  <si>
    <t>APCL12_133D2558</t>
  </si>
  <si>
    <t>D2559</t>
  </si>
  <si>
    <t>APCL12_134D2559</t>
  </si>
  <si>
    <t>D2560</t>
  </si>
  <si>
    <t>APCL12_135D2560</t>
  </si>
  <si>
    <t>D2561</t>
  </si>
  <si>
    <t>APCL12_136D2561</t>
  </si>
  <si>
    <t>D2562</t>
  </si>
  <si>
    <t>APCL12_137D2562</t>
  </si>
  <si>
    <t>D2563</t>
  </si>
  <si>
    <t>APCL12_139D2563</t>
  </si>
  <si>
    <t>D2564</t>
  </si>
  <si>
    <t>APCL12_140D2564</t>
  </si>
  <si>
    <t>D2565</t>
  </si>
  <si>
    <t>APCL12_141D2565</t>
  </si>
  <si>
    <t>D2566</t>
  </si>
  <si>
    <t>APCL12_142D2566</t>
  </si>
  <si>
    <t>D2567</t>
  </si>
  <si>
    <t>APCL12_143D2567</t>
  </si>
  <si>
    <t>D2568</t>
  </si>
  <si>
    <t>APCL12_145D2568</t>
  </si>
  <si>
    <t>D2569</t>
  </si>
  <si>
    <t>APCL12_146D2569</t>
  </si>
  <si>
    <t>D2570</t>
  </si>
  <si>
    <t>APCL12_148D2570</t>
  </si>
  <si>
    <t>D2571</t>
  </si>
  <si>
    <t>2015-12-09: too low to ligate at 10ng</t>
  </si>
  <si>
    <t>APCL12_149D2571</t>
  </si>
  <si>
    <t>D2572</t>
  </si>
  <si>
    <t>APCL12_151D2572</t>
  </si>
  <si>
    <t>D2573</t>
  </si>
  <si>
    <t>APCL12_152D2573</t>
  </si>
  <si>
    <t>D2574</t>
  </si>
  <si>
    <t>APCL12_154D2574</t>
  </si>
  <si>
    <t>D2575</t>
  </si>
  <si>
    <t>APCL12_155D2575</t>
  </si>
  <si>
    <t>D2576</t>
  </si>
  <si>
    <t>APCL12_156D2576</t>
  </si>
  <si>
    <t>D2577</t>
  </si>
  <si>
    <t>APCL12_157D2577</t>
  </si>
  <si>
    <t>D2578</t>
  </si>
  <si>
    <t>APCL12_158D2578</t>
  </si>
  <si>
    <t>D2579</t>
  </si>
  <si>
    <t>APCL12_159D2579</t>
  </si>
  <si>
    <t>D2580</t>
  </si>
  <si>
    <t>APCL12_161D2580</t>
  </si>
  <si>
    <t>D2581</t>
  </si>
  <si>
    <t>APCL12_162D2581</t>
  </si>
  <si>
    <t>D2582</t>
  </si>
  <si>
    <t>APCL12_163D2582</t>
  </si>
  <si>
    <t>D2583</t>
  </si>
  <si>
    <t>APCL12_164D2583</t>
  </si>
  <si>
    <t>D2584</t>
  </si>
  <si>
    <t>APCL12_165D2584</t>
  </si>
  <si>
    <t>D2585</t>
  </si>
  <si>
    <t>APCL12_166D2585</t>
  </si>
  <si>
    <t>D2586</t>
  </si>
  <si>
    <t>APCL12_168D2586</t>
  </si>
  <si>
    <t>D2587</t>
  </si>
  <si>
    <t>APCL12_169D2587</t>
  </si>
  <si>
    <t>D2588</t>
  </si>
  <si>
    <t>APCL12_171D2588</t>
  </si>
  <si>
    <t>D2589</t>
  </si>
  <si>
    <t>APCL12_172D2589</t>
  </si>
  <si>
    <t>D2590</t>
  </si>
  <si>
    <t>APCL12_173D2590</t>
  </si>
  <si>
    <t>D2591</t>
  </si>
  <si>
    <t>APCL12_174D2591</t>
  </si>
  <si>
    <t>D2592</t>
  </si>
  <si>
    <t>APCL12_175D2592</t>
  </si>
  <si>
    <t>D2593</t>
  </si>
  <si>
    <t>too low to ligate at 10ng</t>
  </si>
  <si>
    <t>APCL12_178D2593</t>
  </si>
  <si>
    <t>D2594</t>
  </si>
  <si>
    <t>XXXX_D2594</t>
  </si>
  <si>
    <t>D2595</t>
  </si>
  <si>
    <t>APCL12_180D2595</t>
  </si>
  <si>
    <t>D2596</t>
  </si>
  <si>
    <t>APCL12_181D2596</t>
  </si>
  <si>
    <t>D2597</t>
  </si>
  <si>
    <t>APCL12_183D2597</t>
  </si>
  <si>
    <t>D2598</t>
  </si>
  <si>
    <t>APCL12_184D2598</t>
  </si>
  <si>
    <t>D2599</t>
  </si>
  <si>
    <t>APCL12_185D2599</t>
  </si>
  <si>
    <t>D2600</t>
  </si>
  <si>
    <t>APCL12_186D2600</t>
  </si>
  <si>
    <t>D2601</t>
  </si>
  <si>
    <t>APCL12_187D2601</t>
  </si>
  <si>
    <t>D2602</t>
  </si>
  <si>
    <t>APCL12_188D2602</t>
  </si>
  <si>
    <t>D2603</t>
  </si>
  <si>
    <t>APCL12_189D2603</t>
  </si>
  <si>
    <t>D2604</t>
  </si>
  <si>
    <t>APCL12_190D2604</t>
  </si>
  <si>
    <t>D2605</t>
  </si>
  <si>
    <t>APCL12_191D2605</t>
  </si>
  <si>
    <t>D2606</t>
  </si>
  <si>
    <t>APCL12_192D2606</t>
  </si>
  <si>
    <t>D2607</t>
  </si>
  <si>
    <t>APCL12_193D2607</t>
  </si>
  <si>
    <t>D2608</t>
  </si>
  <si>
    <t>APCL12_194D2608</t>
  </si>
  <si>
    <t>D2609</t>
  </si>
  <si>
    <t>APCL12_195D2609</t>
  </si>
  <si>
    <t>D2610</t>
  </si>
  <si>
    <t>APCL12_196D2610</t>
  </si>
  <si>
    <t>D2611</t>
  </si>
  <si>
    <t>APCL12_197D2611</t>
  </si>
  <si>
    <t>D2612</t>
  </si>
  <si>
    <t>APCL12_198D2612</t>
  </si>
  <si>
    <t>D2613</t>
  </si>
  <si>
    <t>APCL12_199D2613</t>
  </si>
  <si>
    <t>D2614</t>
  </si>
  <si>
    <t>APCL12_200D2614</t>
  </si>
  <si>
    <t>D2615</t>
  </si>
  <si>
    <t>APCL12_201D2615</t>
  </si>
  <si>
    <t>D2616</t>
  </si>
  <si>
    <t>APCL12_202D2616</t>
  </si>
  <si>
    <t>D2617</t>
  </si>
  <si>
    <t>APCL12_203D2617</t>
  </si>
  <si>
    <t>D2618</t>
  </si>
  <si>
    <t>APCL12_204D2618</t>
  </si>
  <si>
    <t>D2619</t>
  </si>
  <si>
    <t>XXXX_D2619</t>
  </si>
  <si>
    <t>D2620</t>
  </si>
  <si>
    <t>APCL12_206D2620</t>
  </si>
  <si>
    <t>D2621</t>
  </si>
  <si>
    <t>APCL12_207D2621</t>
  </si>
  <si>
    <t>D2622</t>
  </si>
  <si>
    <t>APCL12_208D2622</t>
  </si>
  <si>
    <t>D2623</t>
  </si>
  <si>
    <t>APCL12_211D2623</t>
  </si>
  <si>
    <t>D2624</t>
  </si>
  <si>
    <t>APCL12_212D2624</t>
  </si>
  <si>
    <t>D2625</t>
  </si>
  <si>
    <t>APCL12_213D2625</t>
  </si>
  <si>
    <t>D2626</t>
  </si>
  <si>
    <t>APCL14_560D2626</t>
  </si>
  <si>
    <t>D2627</t>
  </si>
  <si>
    <t>APCL12_214D2627</t>
  </si>
  <si>
    <t>D2628</t>
  </si>
  <si>
    <t>APCL12_215D2628</t>
  </si>
  <si>
    <t>D2629</t>
  </si>
  <si>
    <t>APCL12_216D2629</t>
  </si>
  <si>
    <t>D2630</t>
  </si>
  <si>
    <t>APCL12_217D2630</t>
  </si>
  <si>
    <t>D2631</t>
  </si>
  <si>
    <t>APCL12_218D2631</t>
  </si>
  <si>
    <t>D2632</t>
  </si>
  <si>
    <t>APCL12_219D2632</t>
  </si>
  <si>
    <t>D2633</t>
  </si>
  <si>
    <t>APCL12_220D2633</t>
  </si>
  <si>
    <t>D2634</t>
  </si>
  <si>
    <t>APCL12_221D2634</t>
  </si>
  <si>
    <t>D2635</t>
  </si>
  <si>
    <t>APCL12_240D2635</t>
  </si>
  <si>
    <t>D2636</t>
  </si>
  <si>
    <t>APCL12_241D2636</t>
  </si>
  <si>
    <t>D2637</t>
  </si>
  <si>
    <t>APCL12_242D2637</t>
  </si>
  <si>
    <t>D2638</t>
  </si>
  <si>
    <t>APCL12_243D2638</t>
  </si>
  <si>
    <t>D2639</t>
  </si>
  <si>
    <t>APCL12_244D2639</t>
  </si>
  <si>
    <t>D2640</t>
  </si>
  <si>
    <t>APCL12_245D2640</t>
  </si>
  <si>
    <t>D2641</t>
  </si>
  <si>
    <t>APCL12_246D2641</t>
  </si>
  <si>
    <t>D2642</t>
  </si>
  <si>
    <t>APCL12_247D2642</t>
  </si>
  <si>
    <t>D2643</t>
  </si>
  <si>
    <t>APCL12_248D2643</t>
  </si>
  <si>
    <t>D2644</t>
  </si>
  <si>
    <t>APCL12_249D2644</t>
  </si>
  <si>
    <t>D2645</t>
  </si>
  <si>
    <t>APCL12_250D2645</t>
  </si>
  <si>
    <t>D2646</t>
  </si>
  <si>
    <t>APCL12_251D2646</t>
  </si>
  <si>
    <t>D2647</t>
  </si>
  <si>
    <t>APCL12_252D2647</t>
  </si>
  <si>
    <t>D2648</t>
  </si>
  <si>
    <t>APCL12_253D2648</t>
  </si>
  <si>
    <t>D2649</t>
  </si>
  <si>
    <t>APCL12_254D2649</t>
  </si>
  <si>
    <t>D2650</t>
  </si>
  <si>
    <t>APCL12_255D2650</t>
  </si>
  <si>
    <t>D2651</t>
  </si>
  <si>
    <t>APCL12_256D2651</t>
  </si>
  <si>
    <t>D2652</t>
  </si>
  <si>
    <t>APCL12_257D2652</t>
  </si>
  <si>
    <t>D2653</t>
  </si>
  <si>
    <t>APCL12_258D2653</t>
  </si>
  <si>
    <t>D2654</t>
  </si>
  <si>
    <t>APCL12_259D2654</t>
  </si>
  <si>
    <t>D2655</t>
  </si>
  <si>
    <t>APCL12_260D2655</t>
  </si>
  <si>
    <t>D2656</t>
  </si>
  <si>
    <t>APCL12_261D2656</t>
  </si>
  <si>
    <t>D2657</t>
  </si>
  <si>
    <t>APCL12_262D2657</t>
  </si>
  <si>
    <t>D2658</t>
  </si>
  <si>
    <t>APCL12_263D2658</t>
  </si>
  <si>
    <t>D2659</t>
  </si>
  <si>
    <t>APCL12_264D2659</t>
  </si>
  <si>
    <t>D2660</t>
  </si>
  <si>
    <t>APCL12_265D2660</t>
  </si>
  <si>
    <t>D2661</t>
  </si>
  <si>
    <t>APCL12_266D2661</t>
  </si>
  <si>
    <t>D2662</t>
  </si>
  <si>
    <t>APCL12_267D2662</t>
  </si>
  <si>
    <t>D2663</t>
  </si>
  <si>
    <t>APCL12_268D2663</t>
  </si>
  <si>
    <t>D2664</t>
  </si>
  <si>
    <t>APCL12_269D2664</t>
  </si>
  <si>
    <t>D2665</t>
  </si>
  <si>
    <t>APCL12_270D2665</t>
  </si>
  <si>
    <t>D2666</t>
  </si>
  <si>
    <t>APCL15_356376D2666</t>
  </si>
  <si>
    <t>D2667</t>
  </si>
  <si>
    <t>APCL12_272D2667</t>
  </si>
  <si>
    <t>D2668</t>
  </si>
  <si>
    <t>APCL12_273D2668</t>
  </si>
  <si>
    <t>D2669</t>
  </si>
  <si>
    <t>APCL12_274D2669</t>
  </si>
  <si>
    <t>D2670</t>
  </si>
  <si>
    <t>APCL12_275D2670</t>
  </si>
  <si>
    <t>D2671</t>
  </si>
  <si>
    <t>APCL12_276D2671</t>
  </si>
  <si>
    <t>D2672</t>
  </si>
  <si>
    <t>APCL12_277D2672</t>
  </si>
  <si>
    <t>D2673</t>
  </si>
  <si>
    <t>APCL12_278D2673</t>
  </si>
  <si>
    <t>D2674</t>
  </si>
  <si>
    <t>APCL12_279D2674</t>
  </si>
  <si>
    <t>D2675</t>
  </si>
  <si>
    <t>APCL12_280D2675</t>
  </si>
  <si>
    <t>D2676</t>
  </si>
  <si>
    <t>APCL12_281D2676</t>
  </si>
  <si>
    <t>D2677</t>
  </si>
  <si>
    <t>APCL12_282D2677</t>
  </si>
  <si>
    <t>D2678</t>
  </si>
  <si>
    <t>APCL12_283D2678</t>
  </si>
  <si>
    <t>D2679</t>
  </si>
  <si>
    <t>XXXX_D2679</t>
  </si>
  <si>
    <t>D2680</t>
  </si>
  <si>
    <t>APCL12_284D2680</t>
  </si>
  <si>
    <t>D2681</t>
  </si>
  <si>
    <t>APCL12_285D2681</t>
  </si>
  <si>
    <t>D2682</t>
  </si>
  <si>
    <t>APCL12_286D2682</t>
  </si>
  <si>
    <t>D2683</t>
  </si>
  <si>
    <t>APCL15_400899D2683</t>
  </si>
  <si>
    <t>D2684</t>
  </si>
  <si>
    <t>APCL15_404648D2684</t>
  </si>
  <si>
    <t>D2685</t>
  </si>
  <si>
    <t>APCL15_402854D2685</t>
  </si>
  <si>
    <t>D2686</t>
  </si>
  <si>
    <t>APCL15_405490D2686</t>
  </si>
  <si>
    <t>D2687</t>
  </si>
  <si>
    <t>APCL15_403262D2687</t>
  </si>
  <si>
    <t>D2688</t>
  </si>
  <si>
    <t>APCL15_403710D2688</t>
  </si>
  <si>
    <t>D2689</t>
  </si>
  <si>
    <t>APCL15_403388D2689</t>
  </si>
  <si>
    <t>D2690</t>
  </si>
  <si>
    <t>APCL15_403072D2690</t>
  </si>
  <si>
    <t>D2691</t>
  </si>
  <si>
    <t>APCL15_403075D2691</t>
  </si>
  <si>
    <t>D2692</t>
  </si>
  <si>
    <t>APCL15_134D2692</t>
  </si>
  <si>
    <t>D2693</t>
  </si>
  <si>
    <t>APCL15_133D2693</t>
  </si>
  <si>
    <t>D2694</t>
  </si>
  <si>
    <t>APCL15_132D2694</t>
  </si>
  <si>
    <t>D2695</t>
  </si>
  <si>
    <t>APCL15_405582D2695</t>
  </si>
  <si>
    <t>D2696</t>
  </si>
  <si>
    <t>APCL15_404319D2696</t>
  </si>
  <si>
    <t>D2697</t>
  </si>
  <si>
    <t>APCL15_404635D2697</t>
  </si>
  <si>
    <t>D2698</t>
  </si>
  <si>
    <t>APCL15_403622D2698</t>
  </si>
  <si>
    <t>D2699</t>
  </si>
  <si>
    <t>APCL15_135D2699</t>
  </si>
  <si>
    <t>D2700</t>
  </si>
  <si>
    <t>APCL15_131D2700</t>
  </si>
  <si>
    <t>D2701</t>
  </si>
  <si>
    <t>APCL15_402950D2701</t>
  </si>
  <si>
    <t>D2702</t>
  </si>
  <si>
    <t>APCL15_403603D2702</t>
  </si>
  <si>
    <t>D2703</t>
  </si>
  <si>
    <t>quant = -0.31, not possiBle, changed to 0</t>
  </si>
  <si>
    <t>XXXX_D2703</t>
  </si>
  <si>
    <t>D2704</t>
  </si>
  <si>
    <t>APCL12_149D2704</t>
  </si>
  <si>
    <t>8 strip tube in fridge</t>
  </si>
  <si>
    <t>D2705</t>
  </si>
  <si>
    <t>APCL12_178D2705</t>
  </si>
  <si>
    <t>D2706</t>
  </si>
  <si>
    <t>APCL12_180D2706</t>
  </si>
  <si>
    <t>D2707</t>
  </si>
  <si>
    <t>APCL12_181D2707</t>
  </si>
  <si>
    <t>D2708</t>
  </si>
  <si>
    <t>APCL12_186D2708</t>
  </si>
  <si>
    <t>D2709</t>
  </si>
  <si>
    <t>APCL12_187D2709</t>
  </si>
  <si>
    <t>D2710</t>
  </si>
  <si>
    <t>APCL12_188D2710</t>
  </si>
  <si>
    <t>D2711</t>
  </si>
  <si>
    <t>APCL12_190D2711</t>
  </si>
  <si>
    <t>D2712</t>
  </si>
  <si>
    <t>APCL15_402781D2712</t>
  </si>
  <si>
    <t>D2713</t>
  </si>
  <si>
    <t>APCL15_139D2713</t>
  </si>
  <si>
    <t>D2714</t>
  </si>
  <si>
    <t>APCL15_356267D2714</t>
  </si>
  <si>
    <t>D2715</t>
  </si>
  <si>
    <t>APCL15_403045D2715</t>
  </si>
  <si>
    <t>D2716</t>
  </si>
  <si>
    <t>APCL15_143D2716</t>
  </si>
  <si>
    <t>D2717</t>
  </si>
  <si>
    <t>APCL15_405033D2717</t>
  </si>
  <si>
    <t>D2718</t>
  </si>
  <si>
    <t>APCL15_363882D2718</t>
  </si>
  <si>
    <t>D2719</t>
  </si>
  <si>
    <t>APCL15_370592D2719</t>
  </si>
  <si>
    <t>D2720</t>
  </si>
  <si>
    <t>APCL15_142D2720</t>
  </si>
  <si>
    <t>D2721</t>
  </si>
  <si>
    <t>APCL15_405015D2721</t>
  </si>
  <si>
    <t>D2722</t>
  </si>
  <si>
    <t>APCL15_356404D2722</t>
  </si>
  <si>
    <t>D2723</t>
  </si>
  <si>
    <t>APCL15_144D2723</t>
  </si>
  <si>
    <t>D2724</t>
  </si>
  <si>
    <t>APCL15_370407D2724</t>
  </si>
  <si>
    <t>D2725</t>
  </si>
  <si>
    <t>APCL15_355651D2725</t>
  </si>
  <si>
    <t>D2726</t>
  </si>
  <si>
    <t>APCL15_372549D2726</t>
  </si>
  <si>
    <t>D2727</t>
  </si>
  <si>
    <t>APCL15_136D2727</t>
  </si>
  <si>
    <t>D2728</t>
  </si>
  <si>
    <t>APCL15_369143D2728</t>
  </si>
  <si>
    <t>D2729</t>
  </si>
  <si>
    <t>APCL15_368572D2729</t>
  </si>
  <si>
    <t>D2730</t>
  </si>
  <si>
    <t>APCL15_137D2730</t>
  </si>
  <si>
    <t>D2731</t>
  </si>
  <si>
    <t>APCL15_403708D2731</t>
  </si>
  <si>
    <t>D2732</t>
  </si>
  <si>
    <t>APCL15_138D2732</t>
  </si>
  <si>
    <t>D2733</t>
  </si>
  <si>
    <t>APCL15_370174D2733</t>
  </si>
  <si>
    <t>D2734</t>
  </si>
  <si>
    <t>APCL15_372250D2734</t>
  </si>
  <si>
    <t>D2735</t>
  </si>
  <si>
    <t>APCL15_405116D2735</t>
  </si>
  <si>
    <t>D2736</t>
  </si>
  <si>
    <t>APCL15_404140D2736</t>
  </si>
  <si>
    <t>D2737</t>
  </si>
  <si>
    <t>APCL15_145D2737</t>
  </si>
  <si>
    <t>D2738</t>
  </si>
  <si>
    <t>APCL15_406841D2738</t>
  </si>
  <si>
    <t>D2739</t>
  </si>
  <si>
    <t>APCL15_405336D2739</t>
  </si>
  <si>
    <t>D2740</t>
  </si>
  <si>
    <t>APCL15_404548D2740</t>
  </si>
  <si>
    <t>D2741</t>
  </si>
  <si>
    <t>APCL15_354382D2741</t>
  </si>
  <si>
    <t>D2742</t>
  </si>
  <si>
    <t>APCL15_354123D2742</t>
  </si>
  <si>
    <t>D2743</t>
  </si>
  <si>
    <t>APCL15_141D2743</t>
  </si>
  <si>
    <t>D2744</t>
  </si>
  <si>
    <t>APCL15_354733D2744</t>
  </si>
  <si>
    <t>D2745</t>
  </si>
  <si>
    <t>APCL15_368898D2745</t>
  </si>
  <si>
    <t>D2746</t>
  </si>
  <si>
    <t>APCL15_354481D2746</t>
  </si>
  <si>
    <t>D2747</t>
  </si>
  <si>
    <t>APCL15_140D2747</t>
  </si>
  <si>
    <t>D2748</t>
  </si>
  <si>
    <t>APCL15_355853D2748</t>
  </si>
  <si>
    <t>D2749</t>
  </si>
  <si>
    <t>APCL15_405042D2749</t>
  </si>
  <si>
    <t>D2750</t>
  </si>
  <si>
    <t>APCL15_146D2750</t>
  </si>
  <si>
    <t>D2751</t>
  </si>
  <si>
    <t>APCL15_375244D2751</t>
  </si>
  <si>
    <t>D2752</t>
  </si>
  <si>
    <t>APCL15_372731D2752</t>
  </si>
  <si>
    <t>D2753</t>
  </si>
  <si>
    <t>APCL15_372461D2753</t>
  </si>
  <si>
    <t>D2754</t>
  </si>
  <si>
    <t>APCL15_354604D2754</t>
  </si>
  <si>
    <t>D2755</t>
  </si>
  <si>
    <t>APCL15_404792D2755</t>
  </si>
  <si>
    <t>D2756</t>
  </si>
  <si>
    <t>APCL15_354533D2756</t>
  </si>
  <si>
    <t>D2757</t>
  </si>
  <si>
    <t>APCL15_402307D2757</t>
  </si>
  <si>
    <t>D2758</t>
  </si>
  <si>
    <t>APCL15_401889D2758</t>
  </si>
  <si>
    <t>D2759</t>
  </si>
  <si>
    <t>APCL15_354525D2759</t>
  </si>
  <si>
    <t>D2760</t>
  </si>
  <si>
    <t>APCL15_356398D2760</t>
  </si>
  <si>
    <t>D2761</t>
  </si>
  <si>
    <t>APCL15_355523D2761</t>
  </si>
  <si>
    <t>D2762</t>
  </si>
  <si>
    <t>APCL15_355880D2762</t>
  </si>
  <si>
    <t>D2763</t>
  </si>
  <si>
    <t>APCL15_362989D2763</t>
  </si>
  <si>
    <t>D2764</t>
  </si>
  <si>
    <t>APCL15_371825D2764</t>
  </si>
  <si>
    <t>D2765</t>
  </si>
  <si>
    <t>APCL15_362714D2765</t>
  </si>
  <si>
    <t>D2766</t>
  </si>
  <si>
    <t>APCL15_355734D2766</t>
  </si>
  <si>
    <t>D2767</t>
  </si>
  <si>
    <t>APCL15_150D2767</t>
  </si>
  <si>
    <t>D2768</t>
  </si>
  <si>
    <t>APCL15_372649D2768</t>
  </si>
  <si>
    <t>D2769</t>
  </si>
  <si>
    <t>APCL15_355896D2769</t>
  </si>
  <si>
    <t>D2770</t>
  </si>
  <si>
    <t>APCL15_370000D2770</t>
  </si>
  <si>
    <t>D2771</t>
  </si>
  <si>
    <t>APCL15_127D2771</t>
  </si>
  <si>
    <t>D2772</t>
  </si>
  <si>
    <t>APCL15_128D2772</t>
  </si>
  <si>
    <t>D2773</t>
  </si>
  <si>
    <t>APCL15_119D2773</t>
  </si>
  <si>
    <t>D2774</t>
  </si>
  <si>
    <t>APCL15_370613D2774</t>
  </si>
  <si>
    <t>D2775</t>
  </si>
  <si>
    <t>APCL15_371672D2775</t>
  </si>
  <si>
    <t>D2776</t>
  </si>
  <si>
    <t>APCL15_356769D2776</t>
  </si>
  <si>
    <t>D2777</t>
  </si>
  <si>
    <t>APCL15_109D2777</t>
  </si>
  <si>
    <t>D2778</t>
  </si>
  <si>
    <t>APCL15_106D2778</t>
  </si>
  <si>
    <t>D2779</t>
  </si>
  <si>
    <t>APCL15_370342D2779</t>
  </si>
  <si>
    <t>D2780</t>
  </si>
  <si>
    <t>APCL15_372405D2780</t>
  </si>
  <si>
    <t>D2781</t>
  </si>
  <si>
    <t>APCL15_406498D2781</t>
  </si>
  <si>
    <t>D2782</t>
  </si>
  <si>
    <t>APCL15_407297D2782</t>
  </si>
  <si>
    <t>D2783</t>
  </si>
  <si>
    <t>APCL15_123D2783</t>
  </si>
  <si>
    <t>D2784</t>
  </si>
  <si>
    <t>APCL15_355666D2784</t>
  </si>
  <si>
    <t>D2785</t>
  </si>
  <si>
    <t>APCL15_116D2785</t>
  </si>
  <si>
    <t>D2786</t>
  </si>
  <si>
    <t>APCL15_355219D2786</t>
  </si>
  <si>
    <t>D2787</t>
  </si>
  <si>
    <t>APCL15_107D2787</t>
  </si>
  <si>
    <t>D2788</t>
  </si>
  <si>
    <t>APCL15_097D2788</t>
  </si>
  <si>
    <t>D2789</t>
  </si>
  <si>
    <t>APCL15_404090D2789</t>
  </si>
  <si>
    <t>D2790</t>
  </si>
  <si>
    <t>APCL15_403352D2790</t>
  </si>
  <si>
    <t>D2791</t>
  </si>
  <si>
    <t>APCL15_125D2791</t>
  </si>
  <si>
    <t>D2792</t>
  </si>
  <si>
    <t>APCL15_114D2792</t>
  </si>
  <si>
    <t>D2793</t>
  </si>
  <si>
    <t>APCL15_372190D2793</t>
  </si>
  <si>
    <t>D2794</t>
  </si>
  <si>
    <t>APCL15_370599D2794</t>
  </si>
  <si>
    <t>D2795</t>
  </si>
  <si>
    <t>APCL15_110D2795</t>
  </si>
  <si>
    <t>D2796</t>
  </si>
  <si>
    <t>APCL15_111D2796</t>
  </si>
  <si>
    <t>D2797</t>
  </si>
  <si>
    <t>APCL15_354247D2797</t>
  </si>
  <si>
    <t>D2798</t>
  </si>
  <si>
    <t>APCL15_129D2798</t>
  </si>
  <si>
    <t>D2799</t>
  </si>
  <si>
    <t>APCL15_404120D2799</t>
  </si>
  <si>
    <t>D2800</t>
  </si>
  <si>
    <t>APCL15_402968D2800</t>
  </si>
  <si>
    <t>D2801</t>
  </si>
  <si>
    <t>APCL15_118D2801</t>
  </si>
  <si>
    <t>D2802</t>
  </si>
  <si>
    <t>APCL15_368924D2802</t>
  </si>
  <si>
    <t>D2803</t>
  </si>
  <si>
    <t>APCL15_117D2803</t>
  </si>
  <si>
    <t>D2804</t>
  </si>
  <si>
    <t>APCL15_372347D2804</t>
  </si>
  <si>
    <t>D2805</t>
  </si>
  <si>
    <t>APCL15_108D2805</t>
  </si>
  <si>
    <t>D2806</t>
  </si>
  <si>
    <t>APCL15_355180D2806</t>
  </si>
  <si>
    <t>D2807</t>
  </si>
  <si>
    <t>APCL15_404022D2807</t>
  </si>
  <si>
    <t>D2808</t>
  </si>
  <si>
    <t>APCL15_404021D2808</t>
  </si>
  <si>
    <t>D2809</t>
  </si>
  <si>
    <t>APCL15_404131D2809</t>
  </si>
  <si>
    <t>D2810</t>
  </si>
  <si>
    <t>APCL15_120D2810</t>
  </si>
  <si>
    <t>D2811</t>
  </si>
  <si>
    <t>APCL15_355123D2811</t>
  </si>
  <si>
    <t>D2812</t>
  </si>
  <si>
    <t>APCL15_362514D2812</t>
  </si>
  <si>
    <t>D2813</t>
  </si>
  <si>
    <t>APCL15_370997D2813</t>
  </si>
  <si>
    <t>D2814</t>
  </si>
  <si>
    <t>APCL15_113D2814</t>
  </si>
  <si>
    <t>D2815</t>
  </si>
  <si>
    <t>APCL15_098D2815</t>
  </si>
  <si>
    <t>D2816</t>
  </si>
  <si>
    <t>APCL15_402726D2816</t>
  </si>
  <si>
    <t>D2817</t>
  </si>
  <si>
    <t>APCL15_403812D2817</t>
  </si>
  <si>
    <t>D2818</t>
  </si>
  <si>
    <t>APCL15_405034D2818</t>
  </si>
  <si>
    <t>D2819</t>
  </si>
  <si>
    <t>APCL15_369857D2819</t>
  </si>
  <si>
    <t>D2820</t>
  </si>
  <si>
    <t>APCL15_371425D2820</t>
  </si>
  <si>
    <t>D2821</t>
  </si>
  <si>
    <t>APCL15_121D2821</t>
  </si>
  <si>
    <t>D2822</t>
  </si>
  <si>
    <t>APCL15_122D2822</t>
  </si>
  <si>
    <t>D2823</t>
  </si>
  <si>
    <t>APCL15_112D2823</t>
  </si>
  <si>
    <t>D2824</t>
  </si>
  <si>
    <t>APCL15_403468D2824</t>
  </si>
  <si>
    <t>D2825</t>
  </si>
  <si>
    <t>APCL15_404993D2825</t>
  </si>
  <si>
    <t>D2826</t>
  </si>
  <si>
    <t>APCL15_124D2826</t>
  </si>
  <si>
    <t>D2827</t>
  </si>
  <si>
    <t>XXXX_D2827</t>
  </si>
  <si>
    <t>D2828</t>
  </si>
  <si>
    <t>APCL15_403170D2828</t>
  </si>
  <si>
    <t>D2829</t>
  </si>
  <si>
    <t>APCL15_364988D2829</t>
  </si>
  <si>
    <t>D2830</t>
  </si>
  <si>
    <t>APCL15_355735D2830</t>
  </si>
  <si>
    <t>D2831</t>
  </si>
  <si>
    <t>APCL15_354358D2831</t>
  </si>
  <si>
    <t>D2832</t>
  </si>
  <si>
    <t>APCL15_105D2832</t>
  </si>
  <si>
    <t>D2833</t>
  </si>
  <si>
    <t>APCL15_100D2833</t>
  </si>
  <si>
    <t>D2834</t>
  </si>
  <si>
    <t>APCL15_130D2834</t>
  </si>
  <si>
    <t>D2835</t>
  </si>
  <si>
    <t>APCL15_406357D2835</t>
  </si>
  <si>
    <t>D2836</t>
  </si>
  <si>
    <t>APCL15_405308D2836</t>
  </si>
  <si>
    <t>D2837</t>
  </si>
  <si>
    <t>APCL15_363661D2837</t>
  </si>
  <si>
    <t>D2838</t>
  </si>
  <si>
    <t>APCL15_404299D2838</t>
  </si>
  <si>
    <t>D2839</t>
  </si>
  <si>
    <t>APCL15_406807D2839</t>
  </si>
  <si>
    <t>D2840</t>
  </si>
  <si>
    <t>APCL15_355903D2840</t>
  </si>
  <si>
    <t>D2841</t>
  </si>
  <si>
    <t>APCL15_104D2841</t>
  </si>
  <si>
    <t>D2842</t>
  </si>
  <si>
    <t>APCL15_101D2842</t>
  </si>
  <si>
    <t>D2843</t>
  </si>
  <si>
    <t>APCL15_406453D2843</t>
  </si>
  <si>
    <t>D2844</t>
  </si>
  <si>
    <t>APCL15_126D2844</t>
  </si>
  <si>
    <t>D2845</t>
  </si>
  <si>
    <t>APCL15_403157D2845</t>
  </si>
  <si>
    <t>D2846</t>
  </si>
  <si>
    <t>APCL15_356422D2846</t>
  </si>
  <si>
    <t>D2847</t>
  </si>
  <si>
    <t>APCL15_370180D2847</t>
  </si>
  <si>
    <t>D2848</t>
  </si>
  <si>
    <t>APCL15_364555D2848</t>
  </si>
  <si>
    <t>D2849</t>
  </si>
  <si>
    <t>APCL15_368417D2849</t>
  </si>
  <si>
    <t>D2850</t>
  </si>
  <si>
    <t>APCL15_103D2850</t>
  </si>
  <si>
    <t>D2851</t>
  </si>
  <si>
    <t>APCL15_102D2851</t>
  </si>
  <si>
    <t>D2852</t>
  </si>
  <si>
    <t>APCL15_355246D2852</t>
  </si>
  <si>
    <t>D2853</t>
  </si>
  <si>
    <t>APCL15_355715D2853</t>
  </si>
  <si>
    <t>D2854</t>
  </si>
  <si>
    <t>APCL15_353835D2854</t>
  </si>
  <si>
    <t>D2855</t>
  </si>
  <si>
    <t>APCL15_362937D2855</t>
  </si>
  <si>
    <t>D2856</t>
  </si>
  <si>
    <t>APCL15_368386D2856</t>
  </si>
  <si>
    <t>D2857</t>
  </si>
  <si>
    <t>APCL15_371766D2857</t>
  </si>
  <si>
    <t>D2858</t>
  </si>
  <si>
    <t>APCL15_368111D2858</t>
  </si>
  <si>
    <t>D2859</t>
  </si>
  <si>
    <t>APCL15_369615D2859</t>
  </si>
  <si>
    <t>D2860</t>
  </si>
  <si>
    <t>APCL15_353987D2860</t>
  </si>
  <si>
    <t>D2861</t>
  </si>
  <si>
    <t>APCL15_371140D2861</t>
  </si>
  <si>
    <t>D2862</t>
  </si>
  <si>
    <t>APCL15_355603D2862</t>
  </si>
  <si>
    <t>D2863</t>
  </si>
  <si>
    <t>APCL15_369699D2863</t>
  </si>
  <si>
    <t>D2864</t>
  </si>
  <si>
    <t>APCL15_403314D2864</t>
  </si>
  <si>
    <t>D2865</t>
  </si>
  <si>
    <t>APCL15_368773D2865</t>
  </si>
  <si>
    <t>D2866</t>
  </si>
  <si>
    <t>APCL15_372611D2866</t>
  </si>
  <si>
    <t>D2867</t>
  </si>
  <si>
    <t>APCL15_096D2867</t>
  </si>
  <si>
    <t>D2868</t>
  </si>
  <si>
    <t>APCL15_355891D2868</t>
  </si>
  <si>
    <t>D2869</t>
  </si>
  <si>
    <t>APCL15_354281D2869</t>
  </si>
  <si>
    <t>D2870</t>
  </si>
  <si>
    <t>APCL15_372316D2870</t>
  </si>
  <si>
    <t>D2871</t>
  </si>
  <si>
    <t>APCL15_079D2871</t>
  </si>
  <si>
    <t>D2872</t>
  </si>
  <si>
    <t>APCL15_368852D2872</t>
  </si>
  <si>
    <t>D2873</t>
  </si>
  <si>
    <t>APCL15_083D2873</t>
  </si>
  <si>
    <t>D2874</t>
  </si>
  <si>
    <t>APCL15_355618D2874</t>
  </si>
  <si>
    <t>D2875</t>
  </si>
  <si>
    <t>APCL15_370157D2875</t>
  </si>
  <si>
    <t>D2876</t>
  </si>
  <si>
    <t>APCL15_364882D2876</t>
  </si>
  <si>
    <t>D2877</t>
  </si>
  <si>
    <t>APCL15_084D2877</t>
  </si>
  <si>
    <t>D2878</t>
  </si>
  <si>
    <t>APCL15_080D2878</t>
  </si>
  <si>
    <t>D2879</t>
  </si>
  <si>
    <t>APCL15_372039D2879</t>
  </si>
  <si>
    <t>D2880</t>
  </si>
  <si>
    <t>APCL15_372788D2880</t>
  </si>
  <si>
    <t>D2881</t>
  </si>
  <si>
    <t>APCL15_355693D2881</t>
  </si>
  <si>
    <t>D2882</t>
  </si>
  <si>
    <t>APCL15_082D2882</t>
  </si>
  <si>
    <t>D2883</t>
  </si>
  <si>
    <t>APCL15_368338D2883</t>
  </si>
  <si>
    <t>D2884</t>
  </si>
  <si>
    <t>APCL14_377D2884</t>
  </si>
  <si>
    <t>D2885</t>
  </si>
  <si>
    <t>APCL15_081D2885</t>
  </si>
  <si>
    <t>D2886</t>
  </si>
  <si>
    <t>APCL15_369033D2886</t>
  </si>
  <si>
    <t>D2887</t>
  </si>
  <si>
    <t>APCL15_078D2887</t>
  </si>
  <si>
    <t>D2888</t>
  </si>
  <si>
    <t>APCL15_077D2888</t>
  </si>
  <si>
    <t>D2889</t>
  </si>
  <si>
    <t>APCL15_373232D2889</t>
  </si>
  <si>
    <t>D2890</t>
  </si>
  <si>
    <t>APCL15_354944D2890</t>
  </si>
  <si>
    <t>D2891</t>
  </si>
  <si>
    <t>APCL15_373086D2891</t>
  </si>
  <si>
    <t>D2892</t>
  </si>
  <si>
    <t>APCL15_354513D2892</t>
  </si>
  <si>
    <t>D2893</t>
  </si>
  <si>
    <t>APCL15_085D2893</t>
  </si>
  <si>
    <t>D2894</t>
  </si>
  <si>
    <t>APCL15_087D2894</t>
  </si>
  <si>
    <t>D2895</t>
  </si>
  <si>
    <t>APCL15_086D2895</t>
  </si>
  <si>
    <t>D2896</t>
  </si>
  <si>
    <t>APCL15_369558D2896</t>
  </si>
  <si>
    <t>D2897</t>
  </si>
  <si>
    <t>APCL15_373186D2897</t>
  </si>
  <si>
    <t>D2898</t>
  </si>
  <si>
    <t>APCL15_091D2898</t>
  </si>
  <si>
    <t>D2899</t>
  </si>
  <si>
    <t>APCL15_092D2899</t>
  </si>
  <si>
    <t>D2900</t>
  </si>
  <si>
    <t>APCL15_369767D2900</t>
  </si>
  <si>
    <t>D2901</t>
  </si>
  <si>
    <t>APCL15_356353D2901</t>
  </si>
  <si>
    <t>D2902</t>
  </si>
  <si>
    <t>APCL15_373218D2902</t>
  </si>
  <si>
    <t>D2903</t>
  </si>
  <si>
    <t>APCL15_115D2903</t>
  </si>
  <si>
    <t>D2904</t>
  </si>
  <si>
    <t>APCL15_369281D2904</t>
  </si>
  <si>
    <t>D2905</t>
  </si>
  <si>
    <t>APCL15_370326D2905</t>
  </si>
  <si>
    <t>D2906</t>
  </si>
  <si>
    <t>APCL15_401739D2906</t>
  </si>
  <si>
    <t>D2907</t>
  </si>
  <si>
    <t>APCL15_356312D2907</t>
  </si>
  <si>
    <t>D2908</t>
  </si>
  <si>
    <t>APCL15_095D2908</t>
  </si>
  <si>
    <t>D2909</t>
  </si>
  <si>
    <t>APCL15_372325D2909</t>
  </si>
  <si>
    <t>D2910</t>
  </si>
  <si>
    <t>APCL15_094D2910</t>
  </si>
  <si>
    <t>D2911</t>
  </si>
  <si>
    <t>APCL15_355398D2911</t>
  </si>
  <si>
    <t>D2912</t>
  </si>
  <si>
    <t>APCL15_090D2912</t>
  </si>
  <si>
    <t>D2913</t>
  </si>
  <si>
    <t>APCL15_404452D2913</t>
  </si>
  <si>
    <t>D2914</t>
  </si>
  <si>
    <t>APCL15_093D2914</t>
  </si>
  <si>
    <t>D2915</t>
  </si>
  <si>
    <t>APCL15_354523D2915</t>
  </si>
  <si>
    <t>D2916</t>
  </si>
  <si>
    <t>APCL15_356339D2916</t>
  </si>
  <si>
    <t>D2917</t>
  </si>
  <si>
    <t>APCL15_089D2917</t>
  </si>
  <si>
    <t>D2918</t>
  </si>
  <si>
    <t>APCL15_370033D2918</t>
  </si>
  <si>
    <t>D2919</t>
  </si>
  <si>
    <t>XXXX_D2919</t>
  </si>
  <si>
    <t>D2920</t>
  </si>
  <si>
    <t>APCL15_373231D2920</t>
  </si>
  <si>
    <t>D2921</t>
  </si>
  <si>
    <t>APCL15_354270D2921</t>
  </si>
  <si>
    <t>D2922</t>
  </si>
  <si>
    <t>APCL15_407589D2922</t>
  </si>
  <si>
    <t>D2923</t>
  </si>
  <si>
    <t>APCL15_355444D2923</t>
  </si>
  <si>
    <t>D2924</t>
  </si>
  <si>
    <t>APCL15_362409D2924</t>
  </si>
  <si>
    <t>D2925</t>
  </si>
  <si>
    <t>APCL15_402770D2925</t>
  </si>
  <si>
    <t>D2926</t>
  </si>
  <si>
    <t>APCL15_355486D2926</t>
  </si>
  <si>
    <t>D2927</t>
  </si>
  <si>
    <t>APCL15_066D2927</t>
  </si>
  <si>
    <t>D2928</t>
  </si>
  <si>
    <t>APCL15_356778D2928</t>
  </si>
  <si>
    <t>D2929</t>
  </si>
  <si>
    <t>APCL15_404585D2929</t>
  </si>
  <si>
    <t>D2930</t>
  </si>
  <si>
    <t>APCL15_355518D2930</t>
  </si>
  <si>
    <t>D2931</t>
  </si>
  <si>
    <t>APCL15_375659D2931</t>
  </si>
  <si>
    <t>D2932</t>
  </si>
  <si>
    <t>APCL15_065D2932</t>
  </si>
  <si>
    <t>D2933</t>
  </si>
  <si>
    <t>APCL15_355473D2933</t>
  </si>
  <si>
    <t>D2934</t>
  </si>
  <si>
    <t>APCL15_354420D2934</t>
  </si>
  <si>
    <t>D2935</t>
  </si>
  <si>
    <t>APCL15_400408D2935</t>
  </si>
  <si>
    <t>D2936</t>
  </si>
  <si>
    <t>APCL15_041D2936</t>
  </si>
  <si>
    <t>D2937</t>
  </si>
  <si>
    <t>APCL15_373511D2937</t>
  </si>
  <si>
    <t>D2938</t>
  </si>
  <si>
    <t>APCL15_039D2938</t>
  </si>
  <si>
    <t>D2939</t>
  </si>
  <si>
    <t>APCL15_372487D2939</t>
  </si>
  <si>
    <t>D2940</t>
  </si>
  <si>
    <t>APCL15_076D2940</t>
  </si>
  <si>
    <t>D2941</t>
  </si>
  <si>
    <t>APCL15_407280D2941</t>
  </si>
  <si>
    <t>D2942</t>
  </si>
  <si>
    <t>APCL15_064D2942</t>
  </si>
  <si>
    <t>D2943</t>
  </si>
  <si>
    <t>APCL15_356492D2943</t>
  </si>
  <si>
    <t>D2944</t>
  </si>
  <si>
    <t>APCL15_403892D2944</t>
  </si>
  <si>
    <t>D2945</t>
  </si>
  <si>
    <t>APCL15_403913D2945</t>
  </si>
  <si>
    <t>D2946</t>
  </si>
  <si>
    <t>APCL15_402724D2946</t>
  </si>
  <si>
    <t>D2947</t>
  </si>
  <si>
    <t>APCL15_042D2947</t>
  </si>
  <si>
    <t>D2948</t>
  </si>
  <si>
    <t>APCL15_072D2948</t>
  </si>
  <si>
    <t>D2949</t>
  </si>
  <si>
    <t>APCL15_073D2949</t>
  </si>
  <si>
    <t>D2950</t>
  </si>
  <si>
    <t>APCL15_354107D2950</t>
  </si>
  <si>
    <t>D2951</t>
  </si>
  <si>
    <t>APCL15_069D2951</t>
  </si>
  <si>
    <t>D2952</t>
  </si>
  <si>
    <t>APCL15_356001D2952</t>
  </si>
  <si>
    <t>D2953</t>
  </si>
  <si>
    <t>APCL15_040D2953</t>
  </si>
  <si>
    <t>D2954</t>
  </si>
  <si>
    <t>APCL15_038D2954</t>
  </si>
  <si>
    <t>D2955</t>
  </si>
  <si>
    <t>APCL15_406954D2955</t>
  </si>
  <si>
    <t>D2956</t>
  </si>
  <si>
    <t>APCL15_043D2956</t>
  </si>
  <si>
    <t>D2957</t>
  </si>
  <si>
    <t>APCL15_354092D2957</t>
  </si>
  <si>
    <t>D2958</t>
  </si>
  <si>
    <t>APCL15_074D2958</t>
  </si>
  <si>
    <t>D2959</t>
  </si>
  <si>
    <t>APCL15_369437D2959</t>
  </si>
  <si>
    <t>D2960</t>
  </si>
  <si>
    <t>APCL15_353914D2960</t>
  </si>
  <si>
    <t>D2961</t>
  </si>
  <si>
    <t>APCL15_354587D2961</t>
  </si>
  <si>
    <t>D2962</t>
  </si>
  <si>
    <t>APCL15_403740D2962</t>
  </si>
  <si>
    <t>D2963</t>
  </si>
  <si>
    <t>APCL15_399642D2963</t>
  </si>
  <si>
    <t>D2964</t>
  </si>
  <si>
    <t>APCL15_403649D2964</t>
  </si>
  <si>
    <t>D2965</t>
  </si>
  <si>
    <t>APCL15_402943D2965</t>
  </si>
  <si>
    <t>D2966</t>
  </si>
  <si>
    <t>APCL15_354642D2966</t>
  </si>
  <si>
    <t>D2967</t>
  </si>
  <si>
    <t>APCL15_369053D2967</t>
  </si>
  <si>
    <t>D2968</t>
  </si>
  <si>
    <t>APCL15_370062D2968</t>
  </si>
  <si>
    <t>D2969</t>
  </si>
  <si>
    <t>APCL15_070D2969</t>
  </si>
  <si>
    <t>D2970</t>
  </si>
  <si>
    <t>APCL15_370215D2970</t>
  </si>
  <si>
    <t>D2971</t>
  </si>
  <si>
    <t>APCL15_373816D2971</t>
  </si>
  <si>
    <t>D2972</t>
  </si>
  <si>
    <t>APCL15_404287D2972</t>
  </si>
  <si>
    <t>D2973</t>
  </si>
  <si>
    <t>APCL15_024D2973</t>
  </si>
  <si>
    <t>D2974</t>
  </si>
  <si>
    <t>APCL15_401342D2974</t>
  </si>
  <si>
    <t>D2975</t>
  </si>
  <si>
    <t>APCL15_355704D2975</t>
  </si>
  <si>
    <t>D2976</t>
  </si>
  <si>
    <t>APCL15_367983D2976</t>
  </si>
  <si>
    <t>D2977</t>
  </si>
  <si>
    <t>APCL15_354641D2977</t>
  </si>
  <si>
    <t>D2978</t>
  </si>
  <si>
    <t>APCL15_355054D2978</t>
  </si>
  <si>
    <t>D2979</t>
  </si>
  <si>
    <t>APCL15_356529D2979</t>
  </si>
  <si>
    <t>D2980</t>
  </si>
  <si>
    <t>XXXX_D2980</t>
  </si>
  <si>
    <t>D2981</t>
  </si>
  <si>
    <t>APCL15_405197D2981</t>
  </si>
  <si>
    <t>D2982</t>
  </si>
  <si>
    <t>APCL15_374610D2982</t>
  </si>
  <si>
    <t>D2983</t>
  </si>
  <si>
    <t>APCL15_407105D2983</t>
  </si>
  <si>
    <t>D2984</t>
  </si>
  <si>
    <t>APCL15_373624D2984</t>
  </si>
  <si>
    <t>D2985</t>
  </si>
  <si>
    <t>APCL15_372081D2985</t>
  </si>
  <si>
    <t>D2986</t>
  </si>
  <si>
    <t>APCL15_363708D2986</t>
  </si>
  <si>
    <t>D2987</t>
  </si>
  <si>
    <t>APCL15_355926D2987</t>
  </si>
  <si>
    <t>D2988</t>
  </si>
  <si>
    <t>APCL15_369712D2988</t>
  </si>
  <si>
    <t>D2989</t>
  </si>
  <si>
    <t>APCL15_399571D2989</t>
  </si>
  <si>
    <t>D2990</t>
  </si>
  <si>
    <t>APCL15_403215D2990</t>
  </si>
  <si>
    <t>D2991</t>
  </si>
  <si>
    <t>APCL15_026D2991</t>
  </si>
  <si>
    <t>D2992</t>
  </si>
  <si>
    <t>APCL15_045D2992</t>
  </si>
  <si>
    <t>D2993</t>
  </si>
  <si>
    <t>APCL15_376036D2993</t>
  </si>
  <si>
    <t>D2994</t>
  </si>
  <si>
    <t>APCL15_354327D2994</t>
  </si>
  <si>
    <t>D2995</t>
  </si>
  <si>
    <t>APCL15_372981D2995</t>
  </si>
  <si>
    <t>D2996</t>
  </si>
  <si>
    <t>APCL15_355605D2996</t>
  </si>
  <si>
    <t>D2997</t>
  </si>
  <si>
    <t>APCL15_371638D2997</t>
  </si>
  <si>
    <t>D2998</t>
  </si>
  <si>
    <t>APCL15_356440D2998</t>
  </si>
  <si>
    <t>D2999</t>
  </si>
  <si>
    <t>APCL15_352991D2999</t>
  </si>
  <si>
    <t>D3000</t>
  </si>
  <si>
    <t>APCL15_402499D3000</t>
  </si>
  <si>
    <t>D3001</t>
  </si>
  <si>
    <t>APCL15_399614D3001</t>
  </si>
  <si>
    <t>D3002</t>
  </si>
  <si>
    <t>APCL15_406164D3002</t>
  </si>
  <si>
    <t>D3003</t>
  </si>
  <si>
    <t>APCL15_404545D3003</t>
  </si>
  <si>
    <t>D3004</t>
  </si>
  <si>
    <t>APCL15_014D3004</t>
  </si>
  <si>
    <t>D3005</t>
  </si>
  <si>
    <t>APCL15_405523D3005</t>
  </si>
  <si>
    <t>D3006</t>
  </si>
  <si>
    <t>APCL15_401656D3006</t>
  </si>
  <si>
    <t>D3007</t>
  </si>
  <si>
    <t>APCL15_407553D3007</t>
  </si>
  <si>
    <t>D3008</t>
  </si>
  <si>
    <t>APCL15_405921D3008</t>
  </si>
  <si>
    <t>D3009</t>
  </si>
  <si>
    <t>APCL15_407055D3009</t>
  </si>
  <si>
    <t>D3010</t>
  </si>
  <si>
    <t>APCL15_399705D3010</t>
  </si>
  <si>
    <t>D3011</t>
  </si>
  <si>
    <t>APCL15_407195D3011</t>
  </si>
  <si>
    <t>D3012</t>
  </si>
  <si>
    <t>APCL15_407137D3012</t>
  </si>
  <si>
    <t>D3013</t>
  </si>
  <si>
    <t>APCL15_405068D3013</t>
  </si>
  <si>
    <t>D3014</t>
  </si>
  <si>
    <t>APCL15_404045D3014</t>
  </si>
  <si>
    <t>D3015</t>
  </si>
  <si>
    <t>APCL15_405452D3015</t>
  </si>
  <si>
    <t>D3016</t>
  </si>
  <si>
    <t>APCL15_375271D3016</t>
  </si>
  <si>
    <t>D3017</t>
  </si>
  <si>
    <t>APCL15_403102D3017</t>
  </si>
  <si>
    <t>D3018</t>
  </si>
  <si>
    <t>APCL15_404845D3018</t>
  </si>
  <si>
    <t>D3019</t>
  </si>
  <si>
    <t>APCL15_405940D3019</t>
  </si>
  <si>
    <t>D3020</t>
  </si>
  <si>
    <t>APCL15_402189D3020</t>
  </si>
  <si>
    <t>D3021</t>
  </si>
  <si>
    <t>APCL15_002D3021</t>
  </si>
  <si>
    <t>D3022</t>
  </si>
  <si>
    <t>APCL15_009D3022</t>
  </si>
  <si>
    <t>D3023</t>
  </si>
  <si>
    <t>APCL15_371294D3023</t>
  </si>
  <si>
    <t>D3024</t>
  </si>
  <si>
    <t>APCL15_403055D3024</t>
  </si>
  <si>
    <t>D3025</t>
  </si>
  <si>
    <t>APCL15_023D3025</t>
  </si>
  <si>
    <t>D3026</t>
  </si>
  <si>
    <t>APCL15_404371D3026</t>
  </si>
  <si>
    <t>D3027</t>
  </si>
  <si>
    <t>APCL15_407223D3027</t>
  </si>
  <si>
    <t>D3028</t>
  </si>
  <si>
    <t>APCL15_404854D3028</t>
  </si>
  <si>
    <t>D3029</t>
  </si>
  <si>
    <t>APCL15_400461D3029</t>
  </si>
  <si>
    <t>D3030</t>
  </si>
  <si>
    <t>APCL15_370935D3030</t>
  </si>
  <si>
    <t>D3031</t>
  </si>
  <si>
    <t>APCL15_019D3031</t>
  </si>
  <si>
    <t>D3032</t>
  </si>
  <si>
    <t>APCL15_403391D3032</t>
  </si>
  <si>
    <t>D3033</t>
  </si>
  <si>
    <t>APCL15_405904D3033</t>
  </si>
  <si>
    <t>D3034</t>
  </si>
  <si>
    <t>APCL15_022D3034</t>
  </si>
  <si>
    <t>D3035</t>
  </si>
  <si>
    <t>APCL15_020D3035</t>
  </si>
  <si>
    <t>D3036</t>
  </si>
  <si>
    <t>XXXX_D3036</t>
  </si>
  <si>
    <t>D3037</t>
  </si>
  <si>
    <t>APCL15_003D3037</t>
  </si>
  <si>
    <t>D3038</t>
  </si>
  <si>
    <t>APCL15_403698D3038</t>
  </si>
  <si>
    <t>D3039</t>
  </si>
  <si>
    <t>APCL15_372491D3039</t>
  </si>
  <si>
    <t>D3040</t>
  </si>
  <si>
    <t>APCL15_401458D3040</t>
  </si>
  <si>
    <t>D3041</t>
  </si>
  <si>
    <t>APCL15_403777D3041</t>
  </si>
  <si>
    <t>D3042</t>
  </si>
  <si>
    <t>APCL15_403889D3042</t>
  </si>
  <si>
    <t>D3043</t>
  </si>
  <si>
    <t>APCL15_403655D3043</t>
  </si>
  <si>
    <t>D3044</t>
  </si>
  <si>
    <t>APCL15_403879D3044</t>
  </si>
  <si>
    <t>D3045</t>
  </si>
  <si>
    <t>APCL15_404572D3045</t>
  </si>
  <si>
    <t>D3046</t>
  </si>
  <si>
    <t>APCL15_374493D3046</t>
  </si>
  <si>
    <t>D3047</t>
  </si>
  <si>
    <t>APCL15_375598D3047</t>
  </si>
  <si>
    <t>D3048</t>
  </si>
  <si>
    <t>APCL15_404313D3048</t>
  </si>
  <si>
    <t>D3049</t>
  </si>
  <si>
    <t>APCL15_025D3049</t>
  </si>
  <si>
    <t>D3050</t>
  </si>
  <si>
    <t>APCL15_402874D3050</t>
  </si>
  <si>
    <t>D3051</t>
  </si>
  <si>
    <t>APCL15_404060D3051</t>
  </si>
  <si>
    <t>D3052</t>
  </si>
  <si>
    <t>APCL15_018D3052</t>
  </si>
  <si>
    <t>D3053</t>
  </si>
  <si>
    <t>APCL15_375642D3053</t>
  </si>
  <si>
    <t>D3054</t>
  </si>
  <si>
    <t>APCL15_403062D3054</t>
  </si>
  <si>
    <t>D3055</t>
  </si>
  <si>
    <t>APCL15_371708D3055</t>
  </si>
  <si>
    <t>D3056</t>
  </si>
  <si>
    <t>APCL15_399551D3056</t>
  </si>
  <si>
    <t>D3057</t>
  </si>
  <si>
    <t>APCL15_402510D3057</t>
  </si>
  <si>
    <t>D3058</t>
  </si>
  <si>
    <t>APCL15_407622D3058</t>
  </si>
  <si>
    <t>D3059</t>
  </si>
  <si>
    <t>APCL15_402230D3059</t>
  </si>
  <si>
    <t>D3060</t>
  </si>
  <si>
    <t>APCL15_407028D3060</t>
  </si>
  <si>
    <t>D3061</t>
  </si>
  <si>
    <t>APCL15_004D3061</t>
  </si>
  <si>
    <t>D3062</t>
  </si>
  <si>
    <t>APCL15_404526D3062</t>
  </si>
  <si>
    <t>D3063</t>
  </si>
  <si>
    <t>APCL15_370907D3063</t>
  </si>
  <si>
    <t>D3064</t>
  </si>
  <si>
    <t>APCL15_406317D3064</t>
  </si>
  <si>
    <t>D3065</t>
  </si>
  <si>
    <t>APCL15_404146D3065</t>
  </si>
  <si>
    <t>D3066</t>
  </si>
  <si>
    <t>APCL15_404829D3066</t>
  </si>
  <si>
    <t>D3067</t>
  </si>
  <si>
    <t>APCL15_016D3067</t>
  </si>
  <si>
    <t>D3068</t>
  </si>
  <si>
    <t>APCL15_400235D3068</t>
  </si>
  <si>
    <t>D3069</t>
  </si>
  <si>
    <t>APCL15_400919D3069</t>
  </si>
  <si>
    <t>D3070</t>
  </si>
  <si>
    <t>APCL15_008D3070</t>
  </si>
  <si>
    <t>D3071</t>
  </si>
  <si>
    <t>APCL15_370885D3071</t>
  </si>
  <si>
    <t>D3072</t>
  </si>
  <si>
    <t>APCL15_353379D3072</t>
  </si>
  <si>
    <t>D3073</t>
  </si>
  <si>
    <t>XXXX_D3073</t>
  </si>
  <si>
    <t>D3074</t>
  </si>
  <si>
    <t>APCL15_021D3074</t>
  </si>
  <si>
    <t>D3075</t>
  </si>
  <si>
    <t>APCL15_404741D3075</t>
  </si>
  <si>
    <t>D3076</t>
  </si>
  <si>
    <t>APCL15_403866D3076</t>
  </si>
  <si>
    <t>D3077</t>
  </si>
  <si>
    <t>APCL15_402340D3077</t>
  </si>
  <si>
    <t>D3078</t>
  </si>
  <si>
    <t>APCL15_405714D3078</t>
  </si>
  <si>
    <t>D3079</t>
  </si>
  <si>
    <t>APCL15_373373D3079</t>
  </si>
  <si>
    <t>D3080</t>
  </si>
  <si>
    <t>APCL15_403393D3080</t>
  </si>
  <si>
    <t>D3081</t>
  </si>
  <si>
    <t>APCL15_406108D3081</t>
  </si>
  <si>
    <t>D3082</t>
  </si>
  <si>
    <t>APCL15_404653D3082</t>
  </si>
  <si>
    <t>D3083</t>
  </si>
  <si>
    <t>APCL15_402921D3083</t>
  </si>
  <si>
    <t>D3084</t>
  </si>
  <si>
    <t>APCL15_403566D3084</t>
  </si>
  <si>
    <t>D3085</t>
  </si>
  <si>
    <t>APCL15_007D3085</t>
  </si>
  <si>
    <t>D3086</t>
  </si>
  <si>
    <t>APCL15_010D3086</t>
  </si>
  <si>
    <t>D3087</t>
  </si>
  <si>
    <t>APCL15_372956D3087</t>
  </si>
  <si>
    <t>D3088</t>
  </si>
  <si>
    <t>APCL15_405360D3088</t>
  </si>
  <si>
    <t>D3089</t>
  </si>
  <si>
    <t>APCL15_407646D3089</t>
  </si>
  <si>
    <t>D3090</t>
  </si>
  <si>
    <t>APCL15_403881D3090</t>
  </si>
  <si>
    <t>D3091</t>
  </si>
  <si>
    <t>APCL15_017D3091</t>
  </si>
  <si>
    <t>D3092</t>
  </si>
  <si>
    <t>APCL15_402768D3092</t>
  </si>
  <si>
    <t>D3093</t>
  </si>
  <si>
    <t>APCL15_006D3093</t>
  </si>
  <si>
    <t>D3094</t>
  </si>
  <si>
    <t>APCL15_401616D3094</t>
  </si>
  <si>
    <t>D3095</t>
  </si>
  <si>
    <t>APCL15_371421D3095</t>
  </si>
  <si>
    <t>D3096</t>
  </si>
  <si>
    <t>XXXX_D3096</t>
  </si>
  <si>
    <t>D3097</t>
  </si>
  <si>
    <t>XXXX_D3097</t>
  </si>
  <si>
    <t>D3098</t>
  </si>
  <si>
    <t>APCL15_355486D3098</t>
  </si>
  <si>
    <t>D3099</t>
  </si>
  <si>
    <t>APCL15_372624D3099</t>
  </si>
  <si>
    <t>D3100</t>
  </si>
  <si>
    <t>APCL15_404420D3100</t>
  </si>
  <si>
    <t>D3101</t>
  </si>
  <si>
    <t>APCL15_402971D3101</t>
  </si>
  <si>
    <t>D3102</t>
  </si>
  <si>
    <t>APCL15_400205D3102</t>
  </si>
  <si>
    <t>D3103</t>
  </si>
  <si>
    <t>APCL15_075D3103</t>
  </si>
  <si>
    <t>D3104</t>
  </si>
  <si>
    <t>APCL15_364196D3104</t>
  </si>
  <si>
    <t>D3105</t>
  </si>
  <si>
    <t>APCL15_354741D3105</t>
  </si>
  <si>
    <t>D3106</t>
  </si>
  <si>
    <t>APCL15_375999D3106</t>
  </si>
  <si>
    <t>D3107</t>
  </si>
  <si>
    <t>APCL15_407670D3107</t>
  </si>
  <si>
    <t>D3108</t>
  </si>
  <si>
    <t>APCL15_404064D3108</t>
  </si>
  <si>
    <t>D3109</t>
  </si>
  <si>
    <t>APCL15_374339D3109</t>
  </si>
  <si>
    <t>D3110</t>
  </si>
  <si>
    <t>APCL15_375047D3110</t>
  </si>
  <si>
    <t>D3111</t>
  </si>
  <si>
    <t>APCL15_371132D3111</t>
  </si>
  <si>
    <t>D3112</t>
  </si>
  <si>
    <t>APCL15_363411D3112</t>
  </si>
  <si>
    <t>D3113</t>
  </si>
  <si>
    <t>APCL15_363819D3113</t>
  </si>
  <si>
    <t>D3114</t>
  </si>
  <si>
    <t>APCL15_071D3114</t>
  </si>
  <si>
    <t>D3115</t>
  </si>
  <si>
    <t>APCL15_031D3115</t>
  </si>
  <si>
    <t>D3116</t>
  </si>
  <si>
    <t>APCL15_036D3116</t>
  </si>
  <si>
    <t>D3117</t>
  </si>
  <si>
    <t>APCL15_407401D3117</t>
  </si>
  <si>
    <t>D3118</t>
  </si>
  <si>
    <t>APCL15_407431D3118</t>
  </si>
  <si>
    <t>D3119</t>
  </si>
  <si>
    <t>APCL15_406535D3119</t>
  </si>
  <si>
    <t>D3120</t>
  </si>
  <si>
    <t>APCL15_044D3120</t>
  </si>
  <si>
    <t>D3121</t>
  </si>
  <si>
    <t>put these in the plate on accident</t>
  </si>
  <si>
    <t>APCL15_406887D3121</t>
  </si>
  <si>
    <t>D3122</t>
  </si>
  <si>
    <t>APCL15_407118D3122</t>
  </si>
  <si>
    <t>D3123</t>
  </si>
  <si>
    <t>APCL15_404510D3123</t>
  </si>
  <si>
    <t>D3124</t>
  </si>
  <si>
    <t>APCL15_403079D3124</t>
  </si>
  <si>
    <t>D3125</t>
  </si>
  <si>
    <t>APCL15_370980D3125</t>
  </si>
  <si>
    <t>D3126</t>
  </si>
  <si>
    <t>APCL15_375881D3126</t>
  </si>
  <si>
    <t>D3127</t>
  </si>
  <si>
    <t>APCL15_371477D3127</t>
  </si>
  <si>
    <t>D3128</t>
  </si>
  <si>
    <t>APCL15_370891D3128</t>
  </si>
  <si>
    <t>D3129</t>
  </si>
  <si>
    <t>APCL15_375516D3129</t>
  </si>
  <si>
    <t>D3130</t>
  </si>
  <si>
    <t>APCL15_375914D3130</t>
  </si>
  <si>
    <t>D3131</t>
  </si>
  <si>
    <t>APCL15_374058D3131</t>
  </si>
  <si>
    <t>D3132</t>
  </si>
  <si>
    <t>APCL15_402799D3132</t>
  </si>
  <si>
    <t>D3133</t>
  </si>
  <si>
    <t>APCL15_374248D3133</t>
  </si>
  <si>
    <t>D3134</t>
  </si>
  <si>
    <t>APCL15_374004D3134</t>
  </si>
  <si>
    <t>D3135</t>
  </si>
  <si>
    <t>APCL15_373422D3135</t>
  </si>
  <si>
    <t>D3136</t>
  </si>
  <si>
    <t>APCL15_375747D3136</t>
  </si>
  <si>
    <t>D3137</t>
  </si>
  <si>
    <t>APCL15_374017D3137</t>
  </si>
  <si>
    <t>D3138</t>
  </si>
  <si>
    <t>APCL15_374364D3138</t>
  </si>
  <si>
    <t>D3139</t>
  </si>
  <si>
    <t>APCL15_372957D3139</t>
  </si>
  <si>
    <t>D3140</t>
  </si>
  <si>
    <t>APCL15_371511D3140</t>
  </si>
  <si>
    <t>D3141</t>
  </si>
  <si>
    <t>APCL15_372744D3141</t>
  </si>
  <si>
    <t>D3142</t>
  </si>
  <si>
    <t>APCL15_371404D3142</t>
  </si>
  <si>
    <t>D3143</t>
  </si>
  <si>
    <t>APCL15_373270D3143</t>
  </si>
  <si>
    <t>D3144</t>
  </si>
  <si>
    <t>APCL15_406738D3144</t>
  </si>
  <si>
    <t>D3145</t>
  </si>
  <si>
    <t>APCL15_375493D3145</t>
  </si>
  <si>
    <t>D3146</t>
  </si>
  <si>
    <t>APCL15_376041D3146</t>
  </si>
  <si>
    <t>D3147</t>
  </si>
  <si>
    <t>APCL15_374351D3147</t>
  </si>
  <si>
    <t>D3148</t>
  </si>
  <si>
    <t>APCL15_371463D3148</t>
  </si>
  <si>
    <t>D3149</t>
  </si>
  <si>
    <t>APCL15_375526D3149</t>
  </si>
  <si>
    <t>D3150</t>
  </si>
  <si>
    <t>APCL15_399786D3150</t>
  </si>
  <si>
    <t>D3151</t>
  </si>
  <si>
    <t>APCL15_374151D3151</t>
  </si>
  <si>
    <t>D3152</t>
  </si>
  <si>
    <t>APCL15_373627D3152</t>
  </si>
  <si>
    <t>D3153</t>
  </si>
  <si>
    <t>APCL15_373033D3153</t>
  </si>
  <si>
    <t>D3154</t>
  </si>
  <si>
    <t>APCL15_374542D3154</t>
  </si>
  <si>
    <t>D3155</t>
  </si>
  <si>
    <t>APCL15_403994D3155</t>
  </si>
  <si>
    <t>D3156</t>
  </si>
  <si>
    <t>APCL15_403855D3156</t>
  </si>
  <si>
    <t>D3157</t>
  </si>
  <si>
    <t>APCL15_374415D3157</t>
  </si>
  <si>
    <t>D3158</t>
  </si>
  <si>
    <t>APCL15_374441D3158</t>
  </si>
  <si>
    <t>D3159</t>
  </si>
  <si>
    <t>XXXX_D3159</t>
  </si>
  <si>
    <t>D3160</t>
  </si>
  <si>
    <t>APCL15_372291D3160</t>
  </si>
  <si>
    <t>D3161</t>
  </si>
  <si>
    <t>APCL15_407477D3161</t>
  </si>
  <si>
    <t>D3162</t>
  </si>
  <si>
    <t>APCL15_011D3162</t>
  </si>
  <si>
    <t>D3163</t>
  </si>
  <si>
    <t>APCL15_371354D3163</t>
  </si>
  <si>
    <t>D3164</t>
  </si>
  <si>
    <t>APCL15_373338D3164</t>
  </si>
  <si>
    <t>D3165</t>
  </si>
  <si>
    <t>APCL15_001D3165</t>
  </si>
  <si>
    <t>D3166</t>
  </si>
  <si>
    <t>APCL15_406037D3166</t>
  </si>
  <si>
    <t>D3167</t>
  </si>
  <si>
    <t>APCL15_404951D3167</t>
  </si>
  <si>
    <t>D3168</t>
  </si>
  <si>
    <t>APCL15_376294D3168</t>
  </si>
  <si>
    <t>D3169</t>
  </si>
  <si>
    <t>APCL15_374990D3169</t>
  </si>
  <si>
    <t>D3170</t>
  </si>
  <si>
    <t>APCL15_375827D3170</t>
  </si>
  <si>
    <t>D3171</t>
  </si>
  <si>
    <t>APCL15_407082D3171</t>
  </si>
  <si>
    <t>D3172</t>
  </si>
  <si>
    <t>APCL15_013D3172</t>
  </si>
  <si>
    <t>D3173</t>
  </si>
  <si>
    <t>APCL15_371588D3173</t>
  </si>
  <si>
    <t>D3174</t>
  </si>
  <si>
    <t>APCL15_373778D3174</t>
  </si>
  <si>
    <t>D3175</t>
  </si>
  <si>
    <t>APCL15_375761D3175</t>
  </si>
  <si>
    <t>D3176</t>
  </si>
  <si>
    <t>APCL15_403040D3176</t>
  </si>
  <si>
    <t>D3177</t>
  </si>
  <si>
    <t>APCL15_372739D3177</t>
  </si>
  <si>
    <t>D3178</t>
  </si>
  <si>
    <t>APCL15_373375D3178</t>
  </si>
  <si>
    <t>D3179</t>
  </si>
  <si>
    <t>APCL15_375443D3179</t>
  </si>
  <si>
    <t>D3180</t>
  </si>
  <si>
    <t>APCL15_374268D3180</t>
  </si>
  <si>
    <t>D3181</t>
  </si>
  <si>
    <t>APCL15_371727D3181</t>
  </si>
  <si>
    <t>D3182</t>
  </si>
  <si>
    <t>APCL15_148D3182</t>
  </si>
  <si>
    <t>D3183</t>
  </si>
  <si>
    <t>APCL15_371381D3183</t>
  </si>
  <si>
    <t>D3184</t>
  </si>
  <si>
    <t>APCL15_372902D3184</t>
  </si>
  <si>
    <t>D3185</t>
  </si>
  <si>
    <t>APCL15_147D3185</t>
  </si>
  <si>
    <t>D3186</t>
  </si>
  <si>
    <t>APCL15_373608D3186</t>
  </si>
  <si>
    <t>D3187</t>
  </si>
  <si>
    <t>APCL15_354408D3187</t>
  </si>
  <si>
    <t>D3188</t>
  </si>
  <si>
    <t>APCL15_356406D3188</t>
  </si>
  <si>
    <t>D3189</t>
  </si>
  <si>
    <t>APCL15_355870D3189</t>
  </si>
  <si>
    <t>D3190</t>
  </si>
  <si>
    <t>APCL15_355592D3190</t>
  </si>
  <si>
    <t>D3191</t>
  </si>
  <si>
    <t>APCL15_355045D3191</t>
  </si>
  <si>
    <t>D3192</t>
  </si>
  <si>
    <t>APCL15_372147D3192</t>
  </si>
  <si>
    <t>D3193</t>
  </si>
  <si>
    <t>APCL15_355417D3193</t>
  </si>
  <si>
    <t>D3194</t>
  </si>
  <si>
    <t>APCL15_370820D3194</t>
  </si>
  <si>
    <t>D3195</t>
  </si>
  <si>
    <t>APCL15_368057D3195</t>
  </si>
  <si>
    <t>D3196</t>
  </si>
  <si>
    <t>APCL15_363747D3196</t>
  </si>
  <si>
    <t>D3197</t>
  </si>
  <si>
    <t>APCL15_149D3197</t>
  </si>
  <si>
    <t>D3198</t>
  </si>
  <si>
    <t>APCL15_372286D3198</t>
  </si>
  <si>
    <t>D3199</t>
  </si>
  <si>
    <t>APCL15_372245D3199</t>
  </si>
  <si>
    <t>D3200</t>
  </si>
  <si>
    <t>APCL15_354185D3200</t>
  </si>
  <si>
    <t>D3201</t>
  </si>
  <si>
    <t>APCL15_372099D3201</t>
  </si>
  <si>
    <t>D3202</t>
  </si>
  <si>
    <t>APCL15_152D3202</t>
  </si>
  <si>
    <t>D3203</t>
  </si>
  <si>
    <t>APCL15_376136D3203</t>
  </si>
  <si>
    <t>D3204</t>
  </si>
  <si>
    <t>APCL15_151D3204</t>
  </si>
  <si>
    <t>D3205</t>
  </si>
  <si>
    <t>APCL15_371253D3205</t>
  </si>
  <si>
    <t>D3206</t>
  </si>
  <si>
    <t>APCL15_153D3206</t>
  </si>
  <si>
    <t>D3207</t>
  </si>
  <si>
    <t>APCL15_354053D3207</t>
  </si>
  <si>
    <t>D3208</t>
  </si>
  <si>
    <t>APCL15_355541D3208</t>
  </si>
  <si>
    <t>D3209</t>
  </si>
  <si>
    <t>APCL15_373943D3209</t>
  </si>
  <si>
    <t>D3210</t>
  </si>
  <si>
    <t>APCL15_372608D3210</t>
  </si>
  <si>
    <t>D3211</t>
  </si>
  <si>
    <t>APCL15_356515D3211</t>
  </si>
  <si>
    <t>D3212</t>
  </si>
  <si>
    <t>APCL15_368862D3212</t>
  </si>
  <si>
    <t>D3213</t>
  </si>
  <si>
    <t>APCL15_159D3213</t>
  </si>
  <si>
    <t>D3214</t>
  </si>
  <si>
    <t>APCL15_370554D3214</t>
  </si>
  <si>
    <t>D3215</t>
  </si>
  <si>
    <t>APCL15_404134D3215</t>
  </si>
  <si>
    <t>D3216</t>
  </si>
  <si>
    <t>APCL15_371455D3216</t>
  </si>
  <si>
    <t>D3217</t>
  </si>
  <si>
    <t>APCL15_356535D3217</t>
  </si>
  <si>
    <t>D3218</t>
  </si>
  <si>
    <t>APCL15_371833D3218</t>
  </si>
  <si>
    <t>D3219</t>
  </si>
  <si>
    <t>APCL15_355443D3219</t>
  </si>
  <si>
    <t>D3220</t>
  </si>
  <si>
    <t>APCL15_154D3220</t>
  </si>
  <si>
    <t>D3221</t>
  </si>
  <si>
    <t>APCL15_404670D3221</t>
  </si>
  <si>
    <t>D3222</t>
  </si>
  <si>
    <t>APCL15_355260D3222</t>
  </si>
  <si>
    <t>D3223</t>
  </si>
  <si>
    <t>APCL15_370604D3223</t>
  </si>
  <si>
    <t>D3224</t>
  </si>
  <si>
    <t>APCL15_155D3224</t>
  </si>
  <si>
    <t>D3225</t>
  </si>
  <si>
    <t>APCL15_355265D3225</t>
  </si>
  <si>
    <t>D3226</t>
  </si>
  <si>
    <t>APCL15_371560D3226</t>
  </si>
  <si>
    <t>D3227</t>
  </si>
  <si>
    <t>APCL15_356249D3227</t>
  </si>
  <si>
    <t>D3228</t>
  </si>
  <si>
    <t>APCL15_355505D3228</t>
  </si>
  <si>
    <t>D3229</t>
  </si>
  <si>
    <t>APCL15_369541D3229</t>
  </si>
  <si>
    <t>D3230</t>
  </si>
  <si>
    <t>APCL15_354885D3230</t>
  </si>
  <si>
    <t>D3231</t>
  </si>
  <si>
    <t>APCL15_369891D3231</t>
  </si>
  <si>
    <t>D3232</t>
  </si>
  <si>
    <t>APCL15_373292D3232</t>
  </si>
  <si>
    <t>D3233</t>
  </si>
  <si>
    <t>APCL15_158D3233</t>
  </si>
  <si>
    <t>D3234</t>
  </si>
  <si>
    <t>APCL15_373116D3234</t>
  </si>
  <si>
    <t>D3235</t>
  </si>
  <si>
    <t>APCL15_364065D3235</t>
  </si>
  <si>
    <t>D3236</t>
  </si>
  <si>
    <t>APCL15_368961D3236</t>
  </si>
  <si>
    <t>D3237</t>
  </si>
  <si>
    <t>APCL15_356182D3237</t>
  </si>
  <si>
    <t>D3238</t>
  </si>
  <si>
    <t>APCL15_355908D3238</t>
  </si>
  <si>
    <t>D3239</t>
  </si>
  <si>
    <t>APCL15_354219D3239</t>
  </si>
  <si>
    <t>D3240</t>
  </si>
  <si>
    <t>APCL15_157D3240</t>
  </si>
  <si>
    <t>D3241</t>
  </si>
  <si>
    <t>APCL15_156D3241</t>
  </si>
  <si>
    <t>D3242</t>
  </si>
  <si>
    <t>APCL15_356407D3242</t>
  </si>
  <si>
    <t>D3243</t>
  </si>
  <si>
    <t>APCL15_373315D3243</t>
  </si>
  <si>
    <t>D3244</t>
  </si>
  <si>
    <t>APCL15_355571D3244</t>
  </si>
  <si>
    <t>D3245</t>
  </si>
  <si>
    <t>APCL15_364277D3245</t>
  </si>
  <si>
    <t>D3246</t>
  </si>
  <si>
    <t>XXXX_D3246</t>
  </si>
  <si>
    <t>E0000</t>
  </si>
  <si>
    <t>need to regenotype?</t>
  </si>
  <si>
    <t>Ligation_ID_old</t>
  </si>
  <si>
    <t>Sample Traceback</t>
  </si>
  <si>
    <t>L0001</t>
  </si>
  <si>
    <t>sequencer failed on the turn around , Old Lig ID: APCL12_005L001</t>
  </si>
  <si>
    <t>APCL12_005L0001</t>
  </si>
  <si>
    <t>L0002</t>
  </si>
  <si>
    <t>sequencer failed on the turn around , Old Lig ID: APCL12_010L002</t>
  </si>
  <si>
    <t>APCL12_010L0002</t>
  </si>
  <si>
    <t>L0003</t>
  </si>
  <si>
    <t>sequencer failed on the turn around , Old Lig ID: APCL12_011L003</t>
  </si>
  <si>
    <t>APCL12_011L0003</t>
  </si>
  <si>
    <t>L0004</t>
  </si>
  <si>
    <t>sequencer failed on the turn around , Old Lig ID: APCL12_012L004</t>
  </si>
  <si>
    <t>APCL12_012L0004</t>
  </si>
  <si>
    <t>L0005</t>
  </si>
  <si>
    <t>sequencer failed on the turn around , Old Lig ID: APCL12_014L005</t>
  </si>
  <si>
    <t>APCL12_014L0005</t>
  </si>
  <si>
    <t>L0006</t>
  </si>
  <si>
    <t>sequencer failed on the turn around , Old Lig ID: APCL12_015L006</t>
  </si>
  <si>
    <t>APCL12_015L0006</t>
  </si>
  <si>
    <t>L0007</t>
  </si>
  <si>
    <t>sequencer failed on the turn around , Old Lig ID: APCL12_016L007</t>
  </si>
  <si>
    <t>APCL12_016L0007</t>
  </si>
  <si>
    <t>L0008</t>
  </si>
  <si>
    <t>sequencer failed on the turn around , Old Lig ID: APCL12_017L008</t>
  </si>
  <si>
    <t>APCL12_017L0008</t>
  </si>
  <si>
    <t>L0009</t>
  </si>
  <si>
    <t>sequencer failed on the turn around , Old Lig ID: APCL12_018L009</t>
  </si>
  <si>
    <t>APCL12_018L0009</t>
  </si>
  <si>
    <t>L0010</t>
  </si>
  <si>
    <t>sequencer failed on the turn around , Old Lig ID: APCL12_021L010</t>
  </si>
  <si>
    <t>APCL12_021L0010</t>
  </si>
  <si>
    <t>L0011</t>
  </si>
  <si>
    <t>Old Lig ID: SPSO13_001L001</t>
  </si>
  <si>
    <t>SPSO13_001L0011</t>
  </si>
  <si>
    <t>L0012</t>
  </si>
  <si>
    <t>Old Lig ID: SPSO13_002L002</t>
  </si>
  <si>
    <t>SPSO13_002L0012</t>
  </si>
  <si>
    <t>L0013</t>
  </si>
  <si>
    <t>Old Lig ID: SPSO13_003L003</t>
  </si>
  <si>
    <t>SPSO13_003L0013</t>
  </si>
  <si>
    <t>L0014</t>
  </si>
  <si>
    <t>Old Lig ID: SPSO13_004L004</t>
  </si>
  <si>
    <t>SPSO13_004L0014</t>
  </si>
  <si>
    <t>L0015</t>
  </si>
  <si>
    <t>Old Lig ID: SPSO13_005L005</t>
  </si>
  <si>
    <t>SPSO13_005L0015</t>
  </si>
  <si>
    <t>L0016</t>
  </si>
  <si>
    <t>2014-03-03: ligated 4x  used up all of digest in this ligation; Old Lig ID: SPSO13_001L006</t>
  </si>
  <si>
    <t>SPSO13_001L0016</t>
  </si>
  <si>
    <t>L0017</t>
  </si>
  <si>
    <t>ligated 4x , Old Lig ID: SPSO13_002L007</t>
  </si>
  <si>
    <t>SPSO13_002L0017</t>
  </si>
  <si>
    <t>L0018</t>
  </si>
  <si>
    <t>ligated 4x , Old Lig ID: SPSO13_003L008</t>
  </si>
  <si>
    <t>SPSO13_003L0018</t>
  </si>
  <si>
    <t>L0019</t>
  </si>
  <si>
    <t>ligated 4x , Old Lig ID: SPSO13_004L009</t>
  </si>
  <si>
    <t>SPSO13_004L0019</t>
  </si>
  <si>
    <t>L0020</t>
  </si>
  <si>
    <t>ligated 4x , Old Lig ID: SPSO13_005L010</t>
  </si>
  <si>
    <t>SPSO13_005L0020</t>
  </si>
  <si>
    <t>L0021</t>
  </si>
  <si>
    <t>P2 only</t>
  </si>
  <si>
    <t>P2 PCR test , Old Lig ID: APCL12_050L011</t>
  </si>
  <si>
    <t>APCL12_050L0021</t>
  </si>
  <si>
    <t>L0022</t>
  </si>
  <si>
    <t>P2 PCR test , Old Lig ID: APCL12_050L012</t>
  </si>
  <si>
    <t>APCL12_050L0022</t>
  </si>
  <si>
    <t>L0023</t>
  </si>
  <si>
    <t>P2 PCR test , Old Lig ID: PADE13_006L001</t>
  </si>
  <si>
    <t>PADE13_006L0023</t>
  </si>
  <si>
    <t>L0024</t>
  </si>
  <si>
    <t>P2 PCR test , Old Lig ID: PADE13_006L002</t>
  </si>
  <si>
    <t>PADE13_006L0024</t>
  </si>
  <si>
    <t>L0025</t>
  </si>
  <si>
    <t>P2 PCR test , Old Lig ID: SPSO13_004L011</t>
  </si>
  <si>
    <t>SPSO13_004L0025</t>
  </si>
  <si>
    <t>L0026</t>
  </si>
  <si>
    <t>P2 PCR test , Old Lig ID: SPSO13_004L012</t>
  </si>
  <si>
    <t>SPSO13_004L0026</t>
  </si>
  <si>
    <t>L0027</t>
  </si>
  <si>
    <t>Pool 4</t>
  </si>
  <si>
    <t>SPSO13_001L0027</t>
  </si>
  <si>
    <t>L0028</t>
  </si>
  <si>
    <t>SPSO13_002L0028</t>
  </si>
  <si>
    <t>L0029</t>
  </si>
  <si>
    <t>SPSO13_002L0029</t>
  </si>
  <si>
    <t>L0030</t>
  </si>
  <si>
    <t>SPSO13_005L0030</t>
  </si>
  <si>
    <t>L0031</t>
  </si>
  <si>
    <t>SPSO13_005L0031</t>
  </si>
  <si>
    <t>L0032</t>
  </si>
  <si>
    <t>SPSO13_003L0032</t>
  </si>
  <si>
    <t>L0033</t>
  </si>
  <si>
    <t>SPSO13_003L0033</t>
  </si>
  <si>
    <t>L0034</t>
  </si>
  <si>
    <t>SPSO13_003L0034</t>
  </si>
  <si>
    <t>L0035</t>
  </si>
  <si>
    <t>SPSO13_003L0035</t>
  </si>
  <si>
    <t>L0036</t>
  </si>
  <si>
    <t>SPSO13_003L0036</t>
  </si>
  <si>
    <t>L0037</t>
  </si>
  <si>
    <t>SPSO13_004L0037</t>
  </si>
  <si>
    <t>L0038</t>
  </si>
  <si>
    <t>SPSO13_005L0038</t>
  </si>
  <si>
    <t>L0039</t>
  </si>
  <si>
    <t>SPSO13_005L0039</t>
  </si>
  <si>
    <t>L0040</t>
  </si>
  <si>
    <t>SPSO13_005L0040</t>
  </si>
  <si>
    <t>L0041</t>
  </si>
  <si>
    <t>SPSO13_005L0041</t>
  </si>
  <si>
    <t>L0042</t>
  </si>
  <si>
    <t>SPSO13_005L0042</t>
  </si>
  <si>
    <t>L0043</t>
  </si>
  <si>
    <t>P2 PCR test</t>
  </si>
  <si>
    <t>SPSO13_005L0043</t>
  </si>
  <si>
    <t>L0044</t>
  </si>
  <si>
    <t>SPSO13_005L0044</t>
  </si>
  <si>
    <t>L0045</t>
  </si>
  <si>
    <t>PADE13_002L0045</t>
  </si>
  <si>
    <t>L0046</t>
  </si>
  <si>
    <t>PADE13_002L0046</t>
  </si>
  <si>
    <t>L0047</t>
  </si>
  <si>
    <t>PADE13_002L0047</t>
  </si>
  <si>
    <t>L0048</t>
  </si>
  <si>
    <t>PADE13_002L0048</t>
  </si>
  <si>
    <t>L0049</t>
  </si>
  <si>
    <t>10 only</t>
  </si>
  <si>
    <t>size select - ligation test, very low DNA content, used 33µL</t>
  </si>
  <si>
    <t>SPSO13_004L0049</t>
  </si>
  <si>
    <t>L0050</t>
  </si>
  <si>
    <t>SPSO13_005L0050</t>
  </si>
  <si>
    <t>L0051</t>
  </si>
  <si>
    <t>SPSO13_002L0051</t>
  </si>
  <si>
    <t>L0052</t>
  </si>
  <si>
    <t>used barcode 1pb, P2_bio_pb; used 200ng in a reaction of 80µL</t>
  </si>
  <si>
    <t>SPSO14_001L0052</t>
  </si>
  <si>
    <t>L0053</t>
  </si>
  <si>
    <t>used P2_bio_pb; used 200ng in a reaction of 80µL</t>
  </si>
  <si>
    <t>SPSO14_002L0053</t>
  </si>
  <si>
    <t>L0054</t>
  </si>
  <si>
    <t>SPSO14_003L0054</t>
  </si>
  <si>
    <t>L0055</t>
  </si>
  <si>
    <t>SPSO14_004L0055</t>
  </si>
  <si>
    <t>L0056</t>
  </si>
  <si>
    <t>SPSO14_005L0056</t>
  </si>
  <si>
    <t>L0057</t>
  </si>
  <si>
    <t>SPSO14_006L0057</t>
  </si>
  <si>
    <t>L0058</t>
  </si>
  <si>
    <t>SPSO14_007L0058</t>
  </si>
  <si>
    <t>L0059</t>
  </si>
  <si>
    <t>SPSO14_008L0059</t>
  </si>
  <si>
    <t>L0060</t>
  </si>
  <si>
    <t>SPSO14_009L0060</t>
  </si>
  <si>
    <t>L0061</t>
  </si>
  <si>
    <t>SPSO14_010L0061</t>
  </si>
  <si>
    <t>L0062</t>
  </si>
  <si>
    <t>SPSO14_011L0062</t>
  </si>
  <si>
    <t>L0063</t>
  </si>
  <si>
    <t>SPSO14_012L0063</t>
  </si>
  <si>
    <t>L0064</t>
  </si>
  <si>
    <t>SPSO14_013L0064</t>
  </si>
  <si>
    <t>L0065</t>
  </si>
  <si>
    <t>SPSO14_014L0065</t>
  </si>
  <si>
    <t>L0066</t>
  </si>
  <si>
    <t>SPSO14_015L0066</t>
  </si>
  <si>
    <t>L0067</t>
  </si>
  <si>
    <t>SPSO14_017L0067</t>
  </si>
  <si>
    <t>L0068</t>
  </si>
  <si>
    <t>P</t>
  </si>
  <si>
    <t>APCL13_026L0068</t>
  </si>
  <si>
    <t>L0069</t>
  </si>
  <si>
    <t>APCL13_027L0069</t>
  </si>
  <si>
    <t>L0070</t>
  </si>
  <si>
    <t>APCL13_028L0070</t>
  </si>
  <si>
    <t>L0071</t>
  </si>
  <si>
    <t>APCL13_029L0071</t>
  </si>
  <si>
    <t>L0072</t>
  </si>
  <si>
    <t>APCL13_031L0072</t>
  </si>
  <si>
    <t>L0073</t>
  </si>
  <si>
    <t>APCL13_032L0073</t>
  </si>
  <si>
    <t>L0074</t>
  </si>
  <si>
    <t>APCL13_033L0074</t>
  </si>
  <si>
    <t>L0075</t>
  </si>
  <si>
    <t>APCL13_034L0075</t>
  </si>
  <si>
    <t>L0076</t>
  </si>
  <si>
    <t>APCL13_035L0076</t>
  </si>
  <si>
    <t>L0077</t>
  </si>
  <si>
    <t>APCL13_036L0077</t>
  </si>
  <si>
    <t>L0078</t>
  </si>
  <si>
    <t>APCL13_037L0078</t>
  </si>
  <si>
    <t>L0079</t>
  </si>
  <si>
    <t>APCL13_038L0079</t>
  </si>
  <si>
    <t>L0080</t>
  </si>
  <si>
    <t>APCL13_039L0080</t>
  </si>
  <si>
    <t>L0081</t>
  </si>
  <si>
    <t>APCL13_040L0081</t>
  </si>
  <si>
    <t>L0082</t>
  </si>
  <si>
    <t>APCL13_041L0082</t>
  </si>
  <si>
    <t>L0083</t>
  </si>
  <si>
    <t>APCL13_042L0083</t>
  </si>
  <si>
    <t>L0084</t>
  </si>
  <si>
    <t>APCL13_044L0084</t>
  </si>
  <si>
    <t>L0085</t>
  </si>
  <si>
    <t>APCL13_045L0085</t>
  </si>
  <si>
    <t>L0086</t>
  </si>
  <si>
    <t>APCL13_046L0086</t>
  </si>
  <si>
    <t>L0087</t>
  </si>
  <si>
    <t>APCL13_047L0087</t>
  </si>
  <si>
    <t>L0088</t>
  </si>
  <si>
    <t>APCL13_048L0088</t>
  </si>
  <si>
    <t>L0089</t>
  </si>
  <si>
    <t>APCL13_049L0089</t>
  </si>
  <si>
    <t>L0090</t>
  </si>
  <si>
    <t>APCL13_050L0090</t>
  </si>
  <si>
    <t>L0091</t>
  </si>
  <si>
    <t>APCL13_051L0091</t>
  </si>
  <si>
    <t>L0092</t>
  </si>
  <si>
    <t>APCL13_052L0092</t>
  </si>
  <si>
    <t>L0093</t>
  </si>
  <si>
    <t>APCL13_053L0093</t>
  </si>
  <si>
    <t>L0094</t>
  </si>
  <si>
    <t>APCL13_054L0094</t>
  </si>
  <si>
    <t>L0095</t>
  </si>
  <si>
    <t>APCL13_055L0095</t>
  </si>
  <si>
    <t>L0096</t>
  </si>
  <si>
    <t>APCL13_056L0096</t>
  </si>
  <si>
    <t>L0097</t>
  </si>
  <si>
    <t>APCL13_057L0097</t>
  </si>
  <si>
    <t>L0098</t>
  </si>
  <si>
    <t>APCL13_058L0098</t>
  </si>
  <si>
    <t>L0099</t>
  </si>
  <si>
    <t>APCL13_059L0099</t>
  </si>
  <si>
    <t>L0100</t>
  </si>
  <si>
    <t>APCL13_060L0100</t>
  </si>
  <si>
    <t>L0101</t>
  </si>
  <si>
    <t>APCL13_060L0101</t>
  </si>
  <si>
    <t>L0102</t>
  </si>
  <si>
    <t>APCL13_061L0102</t>
  </si>
  <si>
    <t>L0103</t>
  </si>
  <si>
    <t>APCL13_062L0103</t>
  </si>
  <si>
    <t>L0104</t>
  </si>
  <si>
    <t>APCL13_063L0104</t>
  </si>
  <si>
    <t>L0105</t>
  </si>
  <si>
    <t>APCL13_064L0105</t>
  </si>
  <si>
    <t>L0106</t>
  </si>
  <si>
    <t>APCL13_065L0106</t>
  </si>
  <si>
    <t>L0107</t>
  </si>
  <si>
    <t>APCL13_066L0107</t>
  </si>
  <si>
    <t>L0108</t>
  </si>
  <si>
    <t>APCL13_067L0108</t>
  </si>
  <si>
    <t>L0109</t>
  </si>
  <si>
    <t>APCL13_068L0109</t>
  </si>
  <si>
    <t>L0110</t>
  </si>
  <si>
    <t>APCL13_069L0110</t>
  </si>
  <si>
    <t>L0111</t>
  </si>
  <si>
    <t>APCL13_070L0111</t>
  </si>
  <si>
    <t>L0112</t>
  </si>
  <si>
    <t>APCL13_071L0112</t>
  </si>
  <si>
    <t>L0113</t>
  </si>
  <si>
    <t>APCL13_072L0113</t>
  </si>
  <si>
    <t>L0114</t>
  </si>
  <si>
    <t>APCL13_073L0114</t>
  </si>
  <si>
    <t>L0115</t>
  </si>
  <si>
    <t>APCL13_074L0115</t>
  </si>
  <si>
    <t>L0116</t>
  </si>
  <si>
    <t>APCL13_075L0116</t>
  </si>
  <si>
    <t>L0117</t>
  </si>
  <si>
    <t>APCL13_076L0117</t>
  </si>
  <si>
    <t>L0118</t>
  </si>
  <si>
    <t>APCL13_077L0118</t>
  </si>
  <si>
    <t>L0119</t>
  </si>
  <si>
    <t>APCL13_078L0119</t>
  </si>
  <si>
    <t>L0120</t>
  </si>
  <si>
    <t>APCL13_079L0120</t>
  </si>
  <si>
    <t>L0121</t>
  </si>
  <si>
    <t>APCL13_080L0121</t>
  </si>
  <si>
    <t>L0122</t>
  </si>
  <si>
    <t>APCL13_081L0122</t>
  </si>
  <si>
    <t>L0123</t>
  </si>
  <si>
    <t>APCL13_082L0123</t>
  </si>
  <si>
    <t>L0124</t>
  </si>
  <si>
    <t>APCL13_083L0124</t>
  </si>
  <si>
    <t>L0125</t>
  </si>
  <si>
    <t>APCL13_084L0125</t>
  </si>
  <si>
    <t>L0126</t>
  </si>
  <si>
    <t>APCL13_085L0126</t>
  </si>
  <si>
    <t>L0127</t>
  </si>
  <si>
    <t>APCL13_086L0127</t>
  </si>
  <si>
    <t>L0128</t>
  </si>
  <si>
    <t>APCL13_087L0128</t>
  </si>
  <si>
    <t>L0129</t>
  </si>
  <si>
    <t>APCL13_089L0129</t>
  </si>
  <si>
    <t>L0130</t>
  </si>
  <si>
    <t>APCL13_090L0130</t>
  </si>
  <si>
    <t>L0131</t>
  </si>
  <si>
    <t>APCL13_088L0131</t>
  </si>
  <si>
    <t>L0132</t>
  </si>
  <si>
    <t>APCL13_091L0132</t>
  </si>
  <si>
    <t>L0133</t>
  </si>
  <si>
    <t>APCL13_092L0133</t>
  </si>
  <si>
    <t>L0134</t>
  </si>
  <si>
    <t>APCL13_095L0134</t>
  </si>
  <si>
    <t>L0135</t>
  </si>
  <si>
    <t>APCL13_097L0135</t>
  </si>
  <si>
    <t>L0136</t>
  </si>
  <si>
    <t>APCL13_098L0136</t>
  </si>
  <si>
    <t>L0137</t>
  </si>
  <si>
    <t>APCL13_099L0137</t>
  </si>
  <si>
    <t>L0138</t>
  </si>
  <si>
    <t>APCL13_100L0138</t>
  </si>
  <si>
    <t>L0139</t>
  </si>
  <si>
    <t>APCL13_101L0139</t>
  </si>
  <si>
    <t>L0140</t>
  </si>
  <si>
    <t>APCL13_102L0140</t>
  </si>
  <si>
    <t>L0141</t>
  </si>
  <si>
    <t>APCL13_103L0141</t>
  </si>
  <si>
    <t>L0142</t>
  </si>
  <si>
    <t>APCL13_104L0142</t>
  </si>
  <si>
    <t>L0143</t>
  </si>
  <si>
    <t>APCL13_105L0143</t>
  </si>
  <si>
    <t>L0144</t>
  </si>
  <si>
    <t>APCL13_106L0144</t>
  </si>
  <si>
    <t>L0145</t>
  </si>
  <si>
    <t>APCL13_107L0145</t>
  </si>
  <si>
    <t>L0146</t>
  </si>
  <si>
    <t>APCL13_108L0146</t>
  </si>
  <si>
    <t>L0147</t>
  </si>
  <si>
    <t>APCL13_109L0147</t>
  </si>
  <si>
    <t>L0148</t>
  </si>
  <si>
    <t>APCL13_110L0148</t>
  </si>
  <si>
    <t>L0149</t>
  </si>
  <si>
    <t>APCL13_111L0149</t>
  </si>
  <si>
    <t>L0150</t>
  </si>
  <si>
    <t>APCL13_112L0150</t>
  </si>
  <si>
    <t>L0151</t>
  </si>
  <si>
    <t>APCL13_113L0151</t>
  </si>
  <si>
    <t>L0152</t>
  </si>
  <si>
    <t>APCL13_114L0152</t>
  </si>
  <si>
    <t>L0153</t>
  </si>
  <si>
    <t>APCL13_115L0153</t>
  </si>
  <si>
    <t>L0154</t>
  </si>
  <si>
    <t>APCL13_116L0154</t>
  </si>
  <si>
    <t>L0155</t>
  </si>
  <si>
    <t>APCL13_117L0155</t>
  </si>
  <si>
    <t>L0156</t>
  </si>
  <si>
    <t>APCL13_118L0156</t>
  </si>
  <si>
    <t>L0157</t>
  </si>
  <si>
    <t>APCL13_119L0157</t>
  </si>
  <si>
    <t>L0158</t>
  </si>
  <si>
    <t>APCL13_119L0158</t>
  </si>
  <si>
    <t>L0159</t>
  </si>
  <si>
    <t>APCL13_120L0159</t>
  </si>
  <si>
    <t>L0160</t>
  </si>
  <si>
    <t>APCL13_121L0160</t>
  </si>
  <si>
    <t>L0161</t>
  </si>
  <si>
    <t>APCL13_122L0161</t>
  </si>
  <si>
    <t>L0162</t>
  </si>
  <si>
    <t>APCL13_123L0162</t>
  </si>
  <si>
    <t>L0163</t>
  </si>
  <si>
    <t>APCL13_124L0163</t>
  </si>
  <si>
    <t>L0164</t>
  </si>
  <si>
    <t>APCL13_125L0164</t>
  </si>
  <si>
    <t>L0165</t>
  </si>
  <si>
    <t>APCL13_126L0165</t>
  </si>
  <si>
    <t>L0166</t>
  </si>
  <si>
    <t>APCL13_127L0166</t>
  </si>
  <si>
    <t>L0167</t>
  </si>
  <si>
    <t>APCL13_128L0167</t>
  </si>
  <si>
    <t>L0168</t>
  </si>
  <si>
    <t>APCL13_129L0168</t>
  </si>
  <si>
    <t>L0169</t>
  </si>
  <si>
    <t>APCL13_130L0169</t>
  </si>
  <si>
    <t>L0170</t>
  </si>
  <si>
    <t>APCL13_131L0170</t>
  </si>
  <si>
    <t>L0171</t>
  </si>
  <si>
    <t>APCL13_132L0171</t>
  </si>
  <si>
    <t>L0172</t>
  </si>
  <si>
    <t>APCL13_133L0172</t>
  </si>
  <si>
    <t>L0173</t>
  </si>
  <si>
    <t>APCL13_134L0173</t>
  </si>
  <si>
    <t>L0174</t>
  </si>
  <si>
    <t>APCL13_135L0174</t>
  </si>
  <si>
    <t>L0175</t>
  </si>
  <si>
    <t>APCL13_136L0175</t>
  </si>
  <si>
    <t>L0176</t>
  </si>
  <si>
    <t>APCL13_137L0176</t>
  </si>
  <si>
    <t>L0177</t>
  </si>
  <si>
    <t>APCL13_138L0177</t>
  </si>
  <si>
    <t>L0178</t>
  </si>
  <si>
    <t>APCL13_139L0178</t>
  </si>
  <si>
    <t>L0179</t>
  </si>
  <si>
    <t>APCL13_140L0179</t>
  </si>
  <si>
    <t>L0180</t>
  </si>
  <si>
    <t>APCL13_142L0180</t>
  </si>
  <si>
    <t>L0181</t>
  </si>
  <si>
    <t>APCL13_143L0181</t>
  </si>
  <si>
    <t>L0182</t>
  </si>
  <si>
    <t>APCL13_144L0182</t>
  </si>
  <si>
    <t>L0183</t>
  </si>
  <si>
    <t>APCL13_145L0183</t>
  </si>
  <si>
    <t>L0184</t>
  </si>
  <si>
    <t>APCL13_146L0184</t>
  </si>
  <si>
    <t>L0185</t>
  </si>
  <si>
    <t>APCL13_147L0185</t>
  </si>
  <si>
    <t>L0186</t>
  </si>
  <si>
    <t>APCL13_148L0186</t>
  </si>
  <si>
    <t>L0187</t>
  </si>
  <si>
    <t>APCL13_149L0187</t>
  </si>
  <si>
    <t>L0188</t>
  </si>
  <si>
    <t>APCL13_150L0188</t>
  </si>
  <si>
    <t>L0189</t>
  </si>
  <si>
    <t>APCL13_151L0189</t>
  </si>
  <si>
    <t>L0190</t>
  </si>
  <si>
    <t>APCL13_152L0190</t>
  </si>
  <si>
    <t>L0191</t>
  </si>
  <si>
    <t>APCL13_153L0191</t>
  </si>
  <si>
    <t>L0192</t>
  </si>
  <si>
    <t>APCL13_154L0192</t>
  </si>
  <si>
    <t>L0193</t>
  </si>
  <si>
    <t>APCL13_155L0193</t>
  </si>
  <si>
    <t>L0194</t>
  </si>
  <si>
    <t>APCL13_156L0194</t>
  </si>
  <si>
    <t>L0195</t>
  </si>
  <si>
    <t>APCL13_157L0195</t>
  </si>
  <si>
    <t>L0196</t>
  </si>
  <si>
    <t>APCL13_158L0196</t>
  </si>
  <si>
    <t>L0197</t>
  </si>
  <si>
    <t>APCL13_159L0197</t>
  </si>
  <si>
    <t>L0198</t>
  </si>
  <si>
    <t>APCL13_160L0198</t>
  </si>
  <si>
    <t>L0199</t>
  </si>
  <si>
    <t>APCL13_161L0199</t>
  </si>
  <si>
    <t>L0200</t>
  </si>
  <si>
    <t>APCL13_162L0200</t>
  </si>
  <si>
    <t>L0201</t>
  </si>
  <si>
    <t>APCL13_163L0201</t>
  </si>
  <si>
    <t>L0202</t>
  </si>
  <si>
    <t>APCL13_164L0202</t>
  </si>
  <si>
    <t>L0203</t>
  </si>
  <si>
    <t>APCL13_164L0203</t>
  </si>
  <si>
    <t>L0204</t>
  </si>
  <si>
    <t>APCL13_165L0204</t>
  </si>
  <si>
    <t>L0205</t>
  </si>
  <si>
    <t>APCL13_166L0205</t>
  </si>
  <si>
    <t>L0206</t>
  </si>
  <si>
    <t>APCL13_167L0206</t>
  </si>
  <si>
    <t>L0207</t>
  </si>
  <si>
    <t>APCL13_168L0207</t>
  </si>
  <si>
    <t>L0208</t>
  </si>
  <si>
    <t>APCL13_169L0208</t>
  </si>
  <si>
    <t>L0209</t>
  </si>
  <si>
    <t>APCL13_170L0209</t>
  </si>
  <si>
    <t>L0210</t>
  </si>
  <si>
    <t>APCL13_171L0210</t>
  </si>
  <si>
    <t>L0211</t>
  </si>
  <si>
    <t>APCL13_172L0211</t>
  </si>
  <si>
    <t>L0212</t>
  </si>
  <si>
    <t>APCL13_173L0212</t>
  </si>
  <si>
    <t>L0213</t>
  </si>
  <si>
    <t>APCL13_176L0213</t>
  </si>
  <si>
    <t>L0214</t>
  </si>
  <si>
    <t>APCL13_177L0214</t>
  </si>
  <si>
    <t>L0215</t>
  </si>
  <si>
    <t>APCL13_178L0215</t>
  </si>
  <si>
    <t>L0216</t>
  </si>
  <si>
    <t>APCL13_179L0216</t>
  </si>
  <si>
    <t>L0217</t>
  </si>
  <si>
    <t>APCL13_180L0217</t>
  </si>
  <si>
    <t>L0218</t>
  </si>
  <si>
    <t>APCL13_181L0218</t>
  </si>
  <si>
    <t>L0219</t>
  </si>
  <si>
    <t>APCL13_182L0219</t>
  </si>
  <si>
    <t>L0220</t>
  </si>
  <si>
    <t>APCL13_183L0220</t>
  </si>
  <si>
    <t>L0221</t>
  </si>
  <si>
    <t>APCL13_184L0221</t>
  </si>
  <si>
    <t>L0222</t>
  </si>
  <si>
    <t>APCL13_185L0222</t>
  </si>
  <si>
    <t>L0223</t>
  </si>
  <si>
    <t>APCL13_186L0223</t>
  </si>
  <si>
    <t>L0224</t>
  </si>
  <si>
    <t>APCL13_187L0224</t>
  </si>
  <si>
    <t>L0225</t>
  </si>
  <si>
    <t>APCL13_188L0225</t>
  </si>
  <si>
    <t>L0226</t>
  </si>
  <si>
    <t>APCL13_189L0226</t>
  </si>
  <si>
    <t>L0227</t>
  </si>
  <si>
    <t>APCL13_190L0227</t>
  </si>
  <si>
    <t>L0228</t>
  </si>
  <si>
    <t>APCL13_191L0228</t>
  </si>
  <si>
    <t>L0229</t>
  </si>
  <si>
    <t>APCL13_192L0229</t>
  </si>
  <si>
    <t>L0230</t>
  </si>
  <si>
    <t>APCL13_193L0230</t>
  </si>
  <si>
    <t>L0231</t>
  </si>
  <si>
    <t>APCL13_194L0231</t>
  </si>
  <si>
    <t>L0232</t>
  </si>
  <si>
    <t>APCL13_196L0232</t>
  </si>
  <si>
    <t>L0233</t>
  </si>
  <si>
    <t>APCL13_197L0233</t>
  </si>
  <si>
    <t>L0234</t>
  </si>
  <si>
    <t>APCL13_199L0234</t>
  </si>
  <si>
    <t>L0235</t>
  </si>
  <si>
    <t>APCL13_201L0235</t>
  </si>
  <si>
    <t>L0236</t>
  </si>
  <si>
    <t>APCL13_202L0236</t>
  </si>
  <si>
    <t>L0237</t>
  </si>
  <si>
    <t>APCL13_203L0237</t>
  </si>
  <si>
    <t>L0238</t>
  </si>
  <si>
    <t>APCL13_204L0238</t>
  </si>
  <si>
    <t>L0239</t>
  </si>
  <si>
    <t>APCL13_205L0239</t>
  </si>
  <si>
    <t>L0240</t>
  </si>
  <si>
    <t>APCL13_205L0240</t>
  </si>
  <si>
    <t>L0241</t>
  </si>
  <si>
    <t>APCL13_206L0241</t>
  </si>
  <si>
    <t>L0242</t>
  </si>
  <si>
    <t>APCL13_207L0242</t>
  </si>
  <si>
    <t>L0243</t>
  </si>
  <si>
    <t>APCL13_208L0243</t>
  </si>
  <si>
    <t>L0244</t>
  </si>
  <si>
    <t>APCL13_209L0244</t>
  </si>
  <si>
    <t>L0245</t>
  </si>
  <si>
    <t>APCL13_210L0245</t>
  </si>
  <si>
    <t>L0246</t>
  </si>
  <si>
    <t>APCL13_211L0246</t>
  </si>
  <si>
    <t>L0247</t>
  </si>
  <si>
    <t>APCL13_212L0247</t>
  </si>
  <si>
    <t>L0248</t>
  </si>
  <si>
    <t>APCL13_213L0248</t>
  </si>
  <si>
    <t>L0249</t>
  </si>
  <si>
    <t>APCL13_214L0249</t>
  </si>
  <si>
    <t>L0250</t>
  </si>
  <si>
    <t>APCL13_215L0250</t>
  </si>
  <si>
    <t>L0251</t>
  </si>
  <si>
    <t>APCL13_216L0251</t>
  </si>
  <si>
    <t>L0252</t>
  </si>
  <si>
    <t>APCL13_217L0252</t>
  </si>
  <si>
    <t>L0253</t>
  </si>
  <si>
    <t>APCL13_218L0253</t>
  </si>
  <si>
    <t>L0254</t>
  </si>
  <si>
    <t>APCL13_219L0254</t>
  </si>
  <si>
    <t>L0255</t>
  </si>
  <si>
    <t>P012</t>
  </si>
  <si>
    <t>APCL13_220L0255</t>
  </si>
  <si>
    <t>L0256</t>
  </si>
  <si>
    <t>APCL13_221L0256</t>
  </si>
  <si>
    <t>L0257</t>
  </si>
  <si>
    <t>APCL13_222L0257</t>
  </si>
  <si>
    <t>L0258</t>
  </si>
  <si>
    <t>APCL13_223L0258</t>
  </si>
  <si>
    <t>L0259</t>
  </si>
  <si>
    <t>APCL13_224L0259</t>
  </si>
  <si>
    <t>L0260</t>
  </si>
  <si>
    <t>APCL13_225L0260</t>
  </si>
  <si>
    <t>L0261</t>
  </si>
  <si>
    <t>APCL13_226L0261</t>
  </si>
  <si>
    <t>L0262</t>
  </si>
  <si>
    <t>APCL13_227L0262</t>
  </si>
  <si>
    <t>L0263</t>
  </si>
  <si>
    <t>APCL13_228L0263</t>
  </si>
  <si>
    <t>L0264</t>
  </si>
  <si>
    <t>APCL13_229L0264</t>
  </si>
  <si>
    <t>L0265</t>
  </si>
  <si>
    <t>APCL13_230L0265</t>
  </si>
  <si>
    <t>L0266</t>
  </si>
  <si>
    <t>APCL13_231L0266</t>
  </si>
  <si>
    <t>L0267</t>
  </si>
  <si>
    <t>APCL13_233L0267</t>
  </si>
  <si>
    <t>L0268</t>
  </si>
  <si>
    <t>APCL13_234L0268</t>
  </si>
  <si>
    <t>L0269</t>
  </si>
  <si>
    <t>2015-12-09: regenotyped in Pool 39; low number of reads, low number of loci in pool 12; does not appear in the genepop that comes out of dDocent filtering</t>
  </si>
  <si>
    <t>APCL13_236L0269</t>
  </si>
  <si>
    <t>L0270</t>
  </si>
  <si>
    <t>APCL13_237L0270</t>
  </si>
  <si>
    <t>L0271</t>
  </si>
  <si>
    <t>APCL13_238L0271</t>
  </si>
  <si>
    <t>L0272</t>
  </si>
  <si>
    <t>APCL13_239L0272</t>
  </si>
  <si>
    <t>L0273</t>
  </si>
  <si>
    <t>APCL13_240L0273</t>
  </si>
  <si>
    <t>L0274</t>
  </si>
  <si>
    <t>APCL13_241L0274</t>
  </si>
  <si>
    <t>L0275</t>
  </si>
  <si>
    <t>APCL13_242L0275</t>
  </si>
  <si>
    <t>L0276</t>
  </si>
  <si>
    <t>APCL13_243L0276</t>
  </si>
  <si>
    <t>L0277</t>
  </si>
  <si>
    <t>APCL13_244L0277</t>
  </si>
  <si>
    <t>L0278</t>
  </si>
  <si>
    <t>APCL13_245L0278</t>
  </si>
  <si>
    <t>L0279</t>
  </si>
  <si>
    <t>APCL13_246L0279</t>
  </si>
  <si>
    <t>L0280</t>
  </si>
  <si>
    <t>APCL13_247L0280</t>
  </si>
  <si>
    <t>L0281</t>
  </si>
  <si>
    <t>APCL13_248L0281</t>
  </si>
  <si>
    <t>L0282</t>
  </si>
  <si>
    <t>APCL13_249L0282</t>
  </si>
  <si>
    <t>L0283</t>
  </si>
  <si>
    <t>APCL13_250L0283</t>
  </si>
  <si>
    <t>L0284</t>
  </si>
  <si>
    <t>APCL13_251L0284</t>
  </si>
  <si>
    <t>L0285</t>
  </si>
  <si>
    <t>APCL13_252L0285</t>
  </si>
  <si>
    <t>L0286</t>
  </si>
  <si>
    <t>APCL13_253L0286</t>
  </si>
  <si>
    <t>L0287</t>
  </si>
  <si>
    <t>APCL13_254L0287</t>
  </si>
  <si>
    <t>L0288</t>
  </si>
  <si>
    <t>APCL13_255L0288</t>
  </si>
  <si>
    <t>L0289</t>
  </si>
  <si>
    <t>APCL13_256L0289</t>
  </si>
  <si>
    <t>L0290</t>
  </si>
  <si>
    <t>APCL13_257L0290</t>
  </si>
  <si>
    <t>L0291</t>
  </si>
  <si>
    <t>low number of reads</t>
  </si>
  <si>
    <t>APCL13_258L0291</t>
  </si>
  <si>
    <t>L0292</t>
  </si>
  <si>
    <t>APCL13_259L0292</t>
  </si>
  <si>
    <t>L0293</t>
  </si>
  <si>
    <t>APCL13_260L0293</t>
  </si>
  <si>
    <t>L0294</t>
  </si>
  <si>
    <t>APCL13_261L0294</t>
  </si>
  <si>
    <t>L0295</t>
  </si>
  <si>
    <t>APCL13_262L0295</t>
  </si>
  <si>
    <t>L0296</t>
  </si>
  <si>
    <t>APCL13_263L0296</t>
  </si>
  <si>
    <t>L0297</t>
  </si>
  <si>
    <t>APCL13_264L0297</t>
  </si>
  <si>
    <t>L0298</t>
  </si>
  <si>
    <t>APCL13_265L0298</t>
  </si>
  <si>
    <t>L0299</t>
  </si>
  <si>
    <t>APCL13_266L0299</t>
  </si>
  <si>
    <t>L0300</t>
  </si>
  <si>
    <t>APCL13_267L0300</t>
  </si>
  <si>
    <t>L0301</t>
  </si>
  <si>
    <t>APCL13_268L0301</t>
  </si>
  <si>
    <t>L0302</t>
  </si>
  <si>
    <t>APCL13_269L0302</t>
  </si>
  <si>
    <t>L0303</t>
  </si>
  <si>
    <t>P013</t>
  </si>
  <si>
    <t>APCL13_270L0303</t>
  </si>
  <si>
    <t>L0304</t>
  </si>
  <si>
    <t>low number of reads; 12-27-2015: Poor sequencing result</t>
  </si>
  <si>
    <t>APCL13_271L0304</t>
  </si>
  <si>
    <t>L0305</t>
  </si>
  <si>
    <t>low number of reads, did not form loci in analysis; 8/20/2015 - low # of reads, fewer than 500 rad-tags, failed to make loci (m2M7); 12-27-2015: Poor sequencing result</t>
  </si>
  <si>
    <t>APCL13_272L0305</t>
  </si>
  <si>
    <t>L0306</t>
  </si>
  <si>
    <t>low number of reads, did not form loci in analysis; 12-27-2015: Poor sequencing result</t>
  </si>
  <si>
    <t>APCL13_273L0306</t>
  </si>
  <si>
    <t>L0307</t>
  </si>
  <si>
    <t>APCL13_274L0307</t>
  </si>
  <si>
    <t>L0308</t>
  </si>
  <si>
    <t>APCL13_275L0308</t>
  </si>
  <si>
    <t>L0309</t>
  </si>
  <si>
    <t>APCL13_276L0309</t>
  </si>
  <si>
    <t>L0310</t>
  </si>
  <si>
    <t>2015-12-09: regenotyped in Pool 39; low number of reads in Pool 13; does not appear in the genepop that comes out of dDocent filtering</t>
  </si>
  <si>
    <t>APCL13_277L0310</t>
  </si>
  <si>
    <t>L0311</t>
  </si>
  <si>
    <t>APCL13_278L0311</t>
  </si>
  <si>
    <t>L0312</t>
  </si>
  <si>
    <t>APCL13_279L0312</t>
  </si>
  <si>
    <t>L0313</t>
  </si>
  <si>
    <t>APCL13_280L0313</t>
  </si>
  <si>
    <t>L0314</t>
  </si>
  <si>
    <t>APCL13_282L0314</t>
  </si>
  <si>
    <t>L0315</t>
  </si>
  <si>
    <t>APCL13_283L0315</t>
  </si>
  <si>
    <t>L0316</t>
  </si>
  <si>
    <t>APCL13_284L0316</t>
  </si>
  <si>
    <t>L0317</t>
  </si>
  <si>
    <t>APCL13_285L0317</t>
  </si>
  <si>
    <t>L0318</t>
  </si>
  <si>
    <t>APCL13_286L0318</t>
  </si>
  <si>
    <t>L0319</t>
  </si>
  <si>
    <t>APCL13_287L0319</t>
  </si>
  <si>
    <t>L0320</t>
  </si>
  <si>
    <t>APCL13_288L0320</t>
  </si>
  <si>
    <t>L0321</t>
  </si>
  <si>
    <t>APCL13_289L0321</t>
  </si>
  <si>
    <t>L0322</t>
  </si>
  <si>
    <t>APCL13_290L0322</t>
  </si>
  <si>
    <t>L0323</t>
  </si>
  <si>
    <t>APCL13_291L0323</t>
  </si>
  <si>
    <t>L0324</t>
  </si>
  <si>
    <t>APCL13_292L0324</t>
  </si>
  <si>
    <t>L0325</t>
  </si>
  <si>
    <t>APCL13_293L0325</t>
  </si>
  <si>
    <t>L0326</t>
  </si>
  <si>
    <t>APCL13_294L0326</t>
  </si>
  <si>
    <t>L0327</t>
  </si>
  <si>
    <t>APCL13_295L0327</t>
  </si>
  <si>
    <t>L0328</t>
  </si>
  <si>
    <t>APCL13_296L0328</t>
  </si>
  <si>
    <t>L0329</t>
  </si>
  <si>
    <t>APCL13_297L0329</t>
  </si>
  <si>
    <t>L0330</t>
  </si>
  <si>
    <t>APCL13_298L0330</t>
  </si>
  <si>
    <t>L0331</t>
  </si>
  <si>
    <t>APCL13_300L0331</t>
  </si>
  <si>
    <t>L0332</t>
  </si>
  <si>
    <t>2015-12-09: regenotyped in Pool 39; low number of reads in Pool 13; 12-27-2015: Poor sequencing result</t>
  </si>
  <si>
    <t>APCL13_301L0332</t>
  </si>
  <si>
    <t>L0333</t>
  </si>
  <si>
    <t>APCL13_302L0333</t>
  </si>
  <si>
    <t>L0334</t>
  </si>
  <si>
    <t>APCL13_303L0334</t>
  </si>
  <si>
    <t>L0335</t>
  </si>
  <si>
    <t>APCL13_304L0335</t>
  </si>
  <si>
    <t>L0336</t>
  </si>
  <si>
    <t>APCL13_305L0336</t>
  </si>
  <si>
    <t>L0337</t>
  </si>
  <si>
    <t>APCL13_306L0337</t>
  </si>
  <si>
    <t>L0338</t>
  </si>
  <si>
    <t>APCL13_307L0338</t>
  </si>
  <si>
    <t>L0339</t>
  </si>
  <si>
    <t>APCL13_308L0339</t>
  </si>
  <si>
    <t>L0340</t>
  </si>
  <si>
    <t>APCL13_309L0340</t>
  </si>
  <si>
    <t>L0341</t>
  </si>
  <si>
    <t>APCL13_310L0341</t>
  </si>
  <si>
    <t>L0342</t>
  </si>
  <si>
    <t>APCL13_311L0342</t>
  </si>
  <si>
    <t>L0343</t>
  </si>
  <si>
    <t>APCL13_312L0343</t>
  </si>
  <si>
    <t>L0344</t>
  </si>
  <si>
    <t>APCL13_313L0344</t>
  </si>
  <si>
    <t>L0345</t>
  </si>
  <si>
    <t>APCL13_314L0345</t>
  </si>
  <si>
    <t>L0346</t>
  </si>
  <si>
    <t>APCL13_315L0346</t>
  </si>
  <si>
    <t>L0347</t>
  </si>
  <si>
    <t>APCL13_317L0347</t>
  </si>
  <si>
    <t>L0348</t>
  </si>
  <si>
    <t>APCL13_318L0348</t>
  </si>
  <si>
    <t>L0349</t>
  </si>
  <si>
    <t>APCL13_319L0349</t>
  </si>
  <si>
    <t>L0350</t>
  </si>
  <si>
    <t>APCL13_322L0350</t>
  </si>
  <si>
    <t>L0351</t>
  </si>
  <si>
    <t>2015-12-09: regenotyped in Pool 40; low number of reads in Pool 14; 12-27-2015: Poor sequencing result</t>
  </si>
  <si>
    <t>P014</t>
  </si>
  <si>
    <t>APCL13_324L0351</t>
  </si>
  <si>
    <t>L0352</t>
  </si>
  <si>
    <t>APCL13_325L0352</t>
  </si>
  <si>
    <t>L0353</t>
  </si>
  <si>
    <t>APCL13_326L0353</t>
  </si>
  <si>
    <t>L0354</t>
  </si>
  <si>
    <t>APCL13_329L0354</t>
  </si>
  <si>
    <t>L0355</t>
  </si>
  <si>
    <t>APCL13_330L0355</t>
  </si>
  <si>
    <t>L0356</t>
  </si>
  <si>
    <t>APCL13_331L0356</t>
  </si>
  <si>
    <t>L0357</t>
  </si>
  <si>
    <t>L0357 was regenotyped as L1721 from extract</t>
  </si>
  <si>
    <t>APCL13_333L0357</t>
  </si>
  <si>
    <t>L0358</t>
  </si>
  <si>
    <t>APCL13_334L0358</t>
  </si>
  <si>
    <t>L0359</t>
  </si>
  <si>
    <t>APCL13_335L0359</t>
  </si>
  <si>
    <t>L0360</t>
  </si>
  <si>
    <t>APCL13_338L0360</t>
  </si>
  <si>
    <t>L0361</t>
  </si>
  <si>
    <t>2015-12-09: regenotyped in Pool 39; low number of reads in Pool 14; 12-27-2015: Poor sequencing result</t>
  </si>
  <si>
    <t>APCL13_340L0361</t>
  </si>
  <si>
    <t>L0362</t>
  </si>
  <si>
    <t>APCL13_341L0362</t>
  </si>
  <si>
    <t>L0363</t>
  </si>
  <si>
    <t>APCL13_342L0363</t>
  </si>
  <si>
    <t>L0364</t>
  </si>
  <si>
    <t>APCL13_343L0364</t>
  </si>
  <si>
    <t>L0365</t>
  </si>
  <si>
    <t>APCL13_344L0365</t>
  </si>
  <si>
    <t>L0366</t>
  </si>
  <si>
    <t>APCL13_346L0366</t>
  </si>
  <si>
    <t>L0367</t>
  </si>
  <si>
    <t>2015-12-09: regenotyped; low number of reads; 12-27-2015: Poor sequencing result</t>
  </si>
  <si>
    <t>APCL13_348L0367</t>
  </si>
  <si>
    <t>L0368</t>
  </si>
  <si>
    <t>APCL13_349L0368</t>
  </si>
  <si>
    <t>L0369</t>
  </si>
  <si>
    <t>APCL13_350L0369</t>
  </si>
  <si>
    <t>L0370</t>
  </si>
  <si>
    <t>APCL13_351L0370</t>
  </si>
  <si>
    <t>L0371</t>
  </si>
  <si>
    <t>APCL13_354L0371</t>
  </si>
  <si>
    <t>L0372</t>
  </si>
  <si>
    <t>APCL13_355L0372</t>
  </si>
  <si>
    <t>L0373</t>
  </si>
  <si>
    <t>unusually high number of reads</t>
  </si>
  <si>
    <t>APCL13_356L0373</t>
  </si>
  <si>
    <t>L0374</t>
  </si>
  <si>
    <t>APCL13_358L0374</t>
  </si>
  <si>
    <t>L0375</t>
  </si>
  <si>
    <t>APCL13_359L0375</t>
  </si>
  <si>
    <t>L0376</t>
  </si>
  <si>
    <t>APCL13_360L0376</t>
  </si>
  <si>
    <t>L0377</t>
  </si>
  <si>
    <t>APCL13_362L0377</t>
  </si>
  <si>
    <t>L0378</t>
  </si>
  <si>
    <t>APCL13_364L0378</t>
  </si>
  <si>
    <t>L0379</t>
  </si>
  <si>
    <t>APCL13_365L0379</t>
  </si>
  <si>
    <t>L0380</t>
  </si>
  <si>
    <t>APCL13_366L0380</t>
  </si>
  <si>
    <t>L0381</t>
  </si>
  <si>
    <t>2015-12-09: regenotyped as L0645 - same fish caught twice; L0381 has low number of reads</t>
  </si>
  <si>
    <t>APCL13_367L0381</t>
  </si>
  <si>
    <t>L0382</t>
  </si>
  <si>
    <t>APCL13_368L0382</t>
  </si>
  <si>
    <t>L0383</t>
  </si>
  <si>
    <t>APCL13_369L0383</t>
  </si>
  <si>
    <t>L0384</t>
  </si>
  <si>
    <t>APCL13_370L0384</t>
  </si>
  <si>
    <t>L0385</t>
  </si>
  <si>
    <t>APCL13_372L0385</t>
  </si>
  <si>
    <t>L0386</t>
  </si>
  <si>
    <t>APCL13_373L0386</t>
  </si>
  <si>
    <t>L0387</t>
  </si>
  <si>
    <t>APCL13_374L0387</t>
  </si>
  <si>
    <t>L0388</t>
  </si>
  <si>
    <t>APCL13_375L0388</t>
  </si>
  <si>
    <t>L0389</t>
  </si>
  <si>
    <t>APCL13_376L0389</t>
  </si>
  <si>
    <t>L0390</t>
  </si>
  <si>
    <t>APCL13_377L0390</t>
  </si>
  <si>
    <t>L0391</t>
  </si>
  <si>
    <t>APCL13_379L0391</t>
  </si>
  <si>
    <t>L0392</t>
  </si>
  <si>
    <t>APCL13_380L0392</t>
  </si>
  <si>
    <t>L0393</t>
  </si>
  <si>
    <t>APCL13_381L0393</t>
  </si>
  <si>
    <t>L0394</t>
  </si>
  <si>
    <t>APCL13_382L0394</t>
  </si>
  <si>
    <t>L0395</t>
  </si>
  <si>
    <t>APCL13_384L0395</t>
  </si>
  <si>
    <t>L0396</t>
  </si>
  <si>
    <t>Y!</t>
  </si>
  <si>
    <t>APCL13_385L0396</t>
  </si>
  <si>
    <t>L0397</t>
  </si>
  <si>
    <t>APCL13_387L0397</t>
  </si>
  <si>
    <t>L0398</t>
  </si>
  <si>
    <t>APCL13_388L0398</t>
  </si>
  <si>
    <t>L0399</t>
  </si>
  <si>
    <t>2015-12-08: regenotyped in Pool 39; low number of reads in Pool 15; 12-27-2015: Poor sequencing result</t>
  </si>
  <si>
    <t>P015</t>
  </si>
  <si>
    <t>APCL13_389L0399</t>
  </si>
  <si>
    <t>L0400</t>
  </si>
  <si>
    <t>12-27-2015: Poor sequencing result</t>
  </si>
  <si>
    <t>APCL13_390L0400</t>
  </si>
  <si>
    <t>L0401</t>
  </si>
  <si>
    <t>APCL13_391L0401</t>
  </si>
  <si>
    <t>L0402</t>
  </si>
  <si>
    <t>APCL13_392L0402</t>
  </si>
  <si>
    <t>L0403</t>
  </si>
  <si>
    <t>APCL13_397L0403</t>
  </si>
  <si>
    <t>L0404</t>
  </si>
  <si>
    <t>APCL13_398L0404</t>
  </si>
  <si>
    <t>L0405</t>
  </si>
  <si>
    <t>APCL13_401L0405</t>
  </si>
  <si>
    <t>L0406</t>
  </si>
  <si>
    <t>APCL13_405L0406</t>
  </si>
  <si>
    <t>L0407</t>
  </si>
  <si>
    <t>APCL13_406L0407</t>
  </si>
  <si>
    <t>L0408</t>
  </si>
  <si>
    <t>APCL13_407L0408</t>
  </si>
  <si>
    <t>L0409</t>
  </si>
  <si>
    <t>APCL13_408L0409</t>
  </si>
  <si>
    <t>L0410</t>
  </si>
  <si>
    <t>APCL13_031L0410</t>
  </si>
  <si>
    <t>L0411</t>
  </si>
  <si>
    <t>APCL13_037L0411</t>
  </si>
  <si>
    <t>L0412</t>
  </si>
  <si>
    <t>APCL13_039L0412</t>
  </si>
  <si>
    <t>L0413</t>
  </si>
  <si>
    <t>APCL13_040L0413</t>
  </si>
  <si>
    <t>L0414</t>
  </si>
  <si>
    <t>APCL13_041L0414</t>
  </si>
  <si>
    <t>L0415</t>
  </si>
  <si>
    <t>APCL13_042L0415</t>
  </si>
  <si>
    <t>L0416</t>
  </si>
  <si>
    <t>APCL13_044L0416</t>
  </si>
  <si>
    <t>L0417</t>
  </si>
  <si>
    <t>APCL13_045L0417</t>
  </si>
  <si>
    <t>L0418</t>
  </si>
  <si>
    <t>APCL13_046L0418</t>
  </si>
  <si>
    <t>L0419</t>
  </si>
  <si>
    <t>APCL13_049L0419</t>
  </si>
  <si>
    <t>L0420</t>
  </si>
  <si>
    <t>APCL13_060L0420</t>
  </si>
  <si>
    <t>L0421</t>
  </si>
  <si>
    <t>2015-09-04: this sample was misidentified as APCL13_060D0398, but according to amended plate map is actually APCL13_073</t>
  </si>
  <si>
    <t>APCL13_073L0421</t>
  </si>
  <si>
    <t>L0422</t>
  </si>
  <si>
    <t>2015-09-04: this sample was misidentified as APCL13_073D0411 but according to amended plate map is actually APCL13_081</t>
  </si>
  <si>
    <t>APCL13_081L0422</t>
  </si>
  <si>
    <t>L0423</t>
  </si>
  <si>
    <t>L0423 was regenotyped as L1719 from extract</t>
  </si>
  <si>
    <t>APCL13_087L0423</t>
  </si>
  <si>
    <t>L0424</t>
  </si>
  <si>
    <t>2015-12-09: regenotyped; 2015-09-04: this sample was misidentified as APCL13_087D0425 but according to amended plate map is actually APCL13_089D0427</t>
  </si>
  <si>
    <t>APCL13_089L0424</t>
  </si>
  <si>
    <t>L0425</t>
  </si>
  <si>
    <t>low number of reads; L0425 and L0427 match, lab error somewhere</t>
  </si>
  <si>
    <t>APCL13_090L0425</t>
  </si>
  <si>
    <t>L0426</t>
  </si>
  <si>
    <t>2015-09-04: this sample was misidentified as APCL13_090D0428 but according to amended plate map is actually APCL13_088D0426</t>
  </si>
  <si>
    <t>APCL13_088L0426</t>
  </si>
  <si>
    <t>L0427</t>
  </si>
  <si>
    <t>L0425 and L0427 match, lab error somewhere</t>
  </si>
  <si>
    <t>APCL13_101L0427</t>
  </si>
  <si>
    <t>L0428</t>
  </si>
  <si>
    <t>2015-09-04: this sample was misidentified as APCL13_101D0439 but according to amended plate map is actually APCL13_109D0447</t>
  </si>
  <si>
    <t>APCL13_109L0428</t>
  </si>
  <si>
    <t>L0429</t>
  </si>
  <si>
    <t>2015-09-04: this sample was misidentified as APCL13_109D0447 but according to amended plate map is actually APCL13_111D0449</t>
  </si>
  <si>
    <t>APCL13_111L0429</t>
  </si>
  <si>
    <t>L0430</t>
  </si>
  <si>
    <t>2015-09-04: this sample was misidentified as APCL13_111D0449 but according to amended plate map is actually APCL13_118D0456</t>
  </si>
  <si>
    <t>APCL13_118L0430</t>
  </si>
  <si>
    <t>L0431</t>
  </si>
  <si>
    <t>2015-09-04: this sample was misidentified as APCL13_118D0456 but according to amended plate map is actually APCL13_119D0457</t>
  </si>
  <si>
    <t>APCL13_119L0431</t>
  </si>
  <si>
    <t>L0432</t>
  </si>
  <si>
    <t>L0432 was regenotyped as L1720 from extract</t>
  </si>
  <si>
    <t>APCL13_130L0432</t>
  </si>
  <si>
    <t>L0433</t>
  </si>
  <si>
    <t>2015-09-04: this sample was misidentified as APCL13_119D0457 but according to amended plate map is actually APCL13_136D0474</t>
  </si>
  <si>
    <t>APCL13_136L0433</t>
  </si>
  <si>
    <t>L0434</t>
  </si>
  <si>
    <t>2015-09-04: this sample was misidentified as APCL13_130D0468 but according to amended plate map is actually APCL13_147D0485</t>
  </si>
  <si>
    <t>APCL13_147L0434</t>
  </si>
  <si>
    <t>L0435</t>
  </si>
  <si>
    <t>2015-09-04: this sample was misidentified as APCL13_136D0474 but according to amended plate map is actually APCL13_148D0486</t>
  </si>
  <si>
    <t>APCL13_148L0435</t>
  </si>
  <si>
    <t>L0436</t>
  </si>
  <si>
    <t>2015-09-04: this sample was misidentified as APCL13_147D0485 but according to amended plate map is actually APCL13_154D0492</t>
  </si>
  <si>
    <t>APCL13_154L0436</t>
  </si>
  <si>
    <t>L0437</t>
  </si>
  <si>
    <t>2015-09-04: this sample was misidentified as APCL13_148D0486 but according to amended plate map is actually APCL13_156D0494</t>
  </si>
  <si>
    <t>APCL13_156L0437</t>
  </si>
  <si>
    <t>L0438</t>
  </si>
  <si>
    <t>2015-09-04: this sample was misidentified as APCL13_154D0492 but according to amended plate map is actually APCL13_163D0501</t>
  </si>
  <si>
    <t>APCL13_163L0438</t>
  </si>
  <si>
    <t>L0439</t>
  </si>
  <si>
    <t>2015-09-04: this sample was misidentified as APCL13_156D0494 but according to amended plate map is actually APCL13_164D0502</t>
  </si>
  <si>
    <t>APCL13_164L0439</t>
  </si>
  <si>
    <t>L0440</t>
  </si>
  <si>
    <t>2015-09-04: this sample was misidentified as APCL13_163D0501 but according to amended plate map is actually APCL13_180D0517</t>
  </si>
  <si>
    <t>APCL13_180L0440</t>
  </si>
  <si>
    <t>L0441</t>
  </si>
  <si>
    <t>2015-09-04: this sample was misidentified as APCL13_164D0502 but according to amended plate map is actually APCL13_182D0519</t>
  </si>
  <si>
    <t>APCL13_182L0441</t>
  </si>
  <si>
    <t>L0442</t>
  </si>
  <si>
    <t>2015-09-04: this sample was misidentified as APCL13_164D0502 but according to amended plate map is actually APCL13_192D0529; 12-27-2015: Poor sequencing result</t>
  </si>
  <si>
    <t>APCL13_192L0442</t>
  </si>
  <si>
    <t>L0443</t>
  </si>
  <si>
    <t>2015-09-04: this sample was misidentified as APCL13_180D0517 but according to amended plate map is actually APCL13_205D0541</t>
  </si>
  <si>
    <t>APCL13_205L0443</t>
  </si>
  <si>
    <t>L0444</t>
  </si>
  <si>
    <t>L0444 was regenotyped as L1626 from digest</t>
  </si>
  <si>
    <t>APCL13_207L0444</t>
  </si>
  <si>
    <t>L0445</t>
  </si>
  <si>
    <t>2015-09-04: this sample was misidentified as APCL13_192D0529 but according to amended plate map is actually APCL13_219D0555</t>
  </si>
  <si>
    <t>APCL13_219L0445</t>
  </si>
  <si>
    <t>L0446</t>
  </si>
  <si>
    <t>D0000</t>
  </si>
  <si>
    <t>2015-09-04: this sample was misidentified as APCL13_205D0541 but according to amended plate map is actually empty; low number of reads - no digest added</t>
  </si>
  <si>
    <t>L0447</t>
  </si>
  <si>
    <t>P016</t>
  </si>
  <si>
    <t>APCL13_001L0447</t>
  </si>
  <si>
    <t>L0448</t>
  </si>
  <si>
    <t>2015-12-09: regenotyped</t>
  </si>
  <si>
    <t>APCL13_002L0448</t>
  </si>
  <si>
    <t>L0449</t>
  </si>
  <si>
    <t>APCL13_003L0449</t>
  </si>
  <si>
    <t>L0450</t>
  </si>
  <si>
    <t>APCL13_426L0450</t>
  </si>
  <si>
    <t>L0451</t>
  </si>
  <si>
    <t>APCL13_427L0451</t>
  </si>
  <si>
    <t>L0452</t>
  </si>
  <si>
    <t>APCL13_429L0452</t>
  </si>
  <si>
    <t>L0453</t>
  </si>
  <si>
    <t>2015-12-09: regenotyped; 12-27-2015: Poor sequencing result</t>
  </si>
  <si>
    <t>APCL13_430L0453</t>
  </si>
  <si>
    <t>L0454</t>
  </si>
  <si>
    <t>APCL13_004L0454</t>
  </si>
  <si>
    <t>L0455</t>
  </si>
  <si>
    <t>APCL13_005L0455</t>
  </si>
  <si>
    <t>L0456</t>
  </si>
  <si>
    <t>APCL13_006L0456</t>
  </si>
  <si>
    <t>L0457</t>
  </si>
  <si>
    <t>APCL13_007L0457</t>
  </si>
  <si>
    <t>L0458</t>
  </si>
  <si>
    <t>APCL13_008L0458</t>
  </si>
  <si>
    <t>L0459</t>
  </si>
  <si>
    <t>APCL13_009L0459</t>
  </si>
  <si>
    <t>L0460</t>
  </si>
  <si>
    <t>APCL13_010L0460</t>
  </si>
  <si>
    <t>L0461</t>
  </si>
  <si>
    <t>APCL13_012L0461</t>
  </si>
  <si>
    <t>L0462</t>
  </si>
  <si>
    <t>APCL13_011L0462</t>
  </si>
  <si>
    <t>L0463</t>
  </si>
  <si>
    <t>APCL13_013L0463</t>
  </si>
  <si>
    <t>L0464</t>
  </si>
  <si>
    <t>APCL13_014L0464</t>
  </si>
  <si>
    <t>L0465</t>
  </si>
  <si>
    <t>APCL13_018L0465</t>
  </si>
  <si>
    <t>L0466</t>
  </si>
  <si>
    <t>APCL13_461L0466</t>
  </si>
  <si>
    <t>L0467</t>
  </si>
  <si>
    <t>APCL13_466L0467</t>
  </si>
  <si>
    <t>L0468</t>
  </si>
  <si>
    <t>APCL13_472L0468</t>
  </si>
  <si>
    <t>L0469</t>
  </si>
  <si>
    <t>APCL13_482L0469</t>
  </si>
  <si>
    <t>L0470</t>
  </si>
  <si>
    <t>APCL13_483L0470</t>
  </si>
  <si>
    <t>L0471</t>
  </si>
  <si>
    <t>APCL13_486L0471</t>
  </si>
  <si>
    <t>L0472</t>
  </si>
  <si>
    <t>APCL13_487L0472</t>
  </si>
  <si>
    <t>L0473</t>
  </si>
  <si>
    <t>APCL13_491L0473</t>
  </si>
  <si>
    <t>L0474</t>
  </si>
  <si>
    <t>APCL13_493L0474</t>
  </si>
  <si>
    <t>L0475</t>
  </si>
  <si>
    <t>APCL13_494L0475</t>
  </si>
  <si>
    <t>L0476</t>
  </si>
  <si>
    <t>APCL13_495L0476</t>
  </si>
  <si>
    <t>L0477</t>
  </si>
  <si>
    <t>APCL13_497L0477</t>
  </si>
  <si>
    <t>L0478</t>
  </si>
  <si>
    <t>APCL13_498L0478</t>
  </si>
  <si>
    <t>L0479</t>
  </si>
  <si>
    <t>APCL13_499L0479</t>
  </si>
  <si>
    <t>L0480</t>
  </si>
  <si>
    <t>APCL13_019L0480</t>
  </si>
  <si>
    <t>L0481</t>
  </si>
  <si>
    <t>APCL13_020L0481</t>
  </si>
  <si>
    <t>L0482</t>
  </si>
  <si>
    <t>APCL13_022L0482</t>
  </si>
  <si>
    <t>L0483</t>
  </si>
  <si>
    <t>APCL13_023L0483</t>
  </si>
  <si>
    <t>L0484</t>
  </si>
  <si>
    <t>APCL13_025L0484</t>
  </si>
  <si>
    <t>L0485</t>
  </si>
  <si>
    <t>APCL13_027L0485</t>
  </si>
  <si>
    <t>L0486</t>
  </si>
  <si>
    <t>APCL13_028L0486</t>
  </si>
  <si>
    <t>L0487</t>
  </si>
  <si>
    <t>APCL13_523L0487</t>
  </si>
  <si>
    <t>L0488</t>
  </si>
  <si>
    <t>APCL13_529L0488</t>
  </si>
  <si>
    <t>L0489</t>
  </si>
  <si>
    <t>APCL13_537L0489</t>
  </si>
  <si>
    <t>L0490</t>
  </si>
  <si>
    <t>APCL13_539L0490</t>
  </si>
  <si>
    <t>L0491</t>
  </si>
  <si>
    <t>APCL13_540L0491</t>
  </si>
  <si>
    <t>L0492</t>
  </si>
  <si>
    <t>APCL13_548L0492</t>
  </si>
  <si>
    <t>L0493</t>
  </si>
  <si>
    <t>APCL13_549L0493</t>
  </si>
  <si>
    <t>L0494</t>
  </si>
  <si>
    <t>APCL13_552L0494</t>
  </si>
  <si>
    <t>L0495</t>
  </si>
  <si>
    <t>mixed during PCR plate loading, did not PCR or sequence</t>
  </si>
  <si>
    <t>APCL13_553L0495</t>
  </si>
  <si>
    <t>L0496</t>
  </si>
  <si>
    <t>APCL13_555L0496</t>
  </si>
  <si>
    <t>L0497</t>
  </si>
  <si>
    <t>APCL13_557L0497</t>
  </si>
  <si>
    <t>L0498</t>
  </si>
  <si>
    <t>APCL13_559L0498</t>
  </si>
  <si>
    <t>L0499</t>
  </si>
  <si>
    <t>APCL13_575L0499</t>
  </si>
  <si>
    <t>L0500</t>
  </si>
  <si>
    <t>APCL13_579L0500</t>
  </si>
  <si>
    <t>L0501</t>
  </si>
  <si>
    <t>APCL13_592L0501</t>
  </si>
  <si>
    <t>L0502</t>
  </si>
  <si>
    <t>APCL13_596L0502</t>
  </si>
  <si>
    <t>L0503</t>
  </si>
  <si>
    <t>APCL13_598L0503</t>
  </si>
  <si>
    <t>L0504</t>
  </si>
  <si>
    <t>APCL13_599L0504</t>
  </si>
  <si>
    <t>L0505</t>
  </si>
  <si>
    <t>APCL13_602L0505</t>
  </si>
  <si>
    <t>L0506</t>
  </si>
  <si>
    <t>APCL14_235L0506</t>
  </si>
  <si>
    <t>L0507</t>
  </si>
  <si>
    <t>APCL13_630L0507</t>
  </si>
  <si>
    <t>L0508</t>
  </si>
  <si>
    <t>APCL13_632L0508</t>
  </si>
  <si>
    <t>L0509</t>
  </si>
  <si>
    <t>APCL13_637L0509</t>
  </si>
  <si>
    <t>L0510</t>
  </si>
  <si>
    <t>APCL13_640L0510</t>
  </si>
  <si>
    <t>L0511</t>
  </si>
  <si>
    <t>APCL13_641L0511</t>
  </si>
  <si>
    <t>L0512</t>
  </si>
  <si>
    <t>mixed during PCR plate loading, did not PCR or sequence; 2015-09-01: questionable sample identity</t>
  </si>
  <si>
    <t>APCL14_351L0512</t>
  </si>
  <si>
    <t>L0513</t>
  </si>
  <si>
    <t>APCL13_648L0513</t>
  </si>
  <si>
    <t>L0514</t>
  </si>
  <si>
    <t>APCL14_011L0514</t>
  </si>
  <si>
    <t>L0515</t>
  </si>
  <si>
    <t>APCL14_024L0515</t>
  </si>
  <si>
    <t>L0516</t>
  </si>
  <si>
    <t>APCL14_025L0516</t>
  </si>
  <si>
    <t>L0517</t>
  </si>
  <si>
    <t>APCL14_027L0517</t>
  </si>
  <si>
    <t>L0518</t>
  </si>
  <si>
    <t>APCL14_028L0518</t>
  </si>
  <si>
    <t>L0519</t>
  </si>
  <si>
    <t>APCL14_031L0519</t>
  </si>
  <si>
    <t>L0520</t>
  </si>
  <si>
    <t>APCL14_175L0520</t>
  </si>
  <si>
    <t>L0521</t>
  </si>
  <si>
    <t>APCL14_197L0521</t>
  </si>
  <si>
    <t>L0522</t>
  </si>
  <si>
    <t>APCL14_207L0522</t>
  </si>
  <si>
    <t>L0523</t>
  </si>
  <si>
    <t>APCL14_214L0523</t>
  </si>
  <si>
    <t>L0524</t>
  </si>
  <si>
    <t>APCL14_055L0524</t>
  </si>
  <si>
    <t>L0525</t>
  </si>
  <si>
    <t>APCL14_097L0525</t>
  </si>
  <si>
    <t>L0526</t>
  </si>
  <si>
    <t>APCL14_186L0526</t>
  </si>
  <si>
    <t>L0527</t>
  </si>
  <si>
    <t>APCL14_224L0527</t>
  </si>
  <si>
    <t>L0528</t>
  </si>
  <si>
    <t>APCL14_245L0528</t>
  </si>
  <si>
    <t>L0529</t>
  </si>
  <si>
    <t>APCL14_258L0529</t>
  </si>
  <si>
    <t>L0530</t>
  </si>
  <si>
    <t>APCL14_389L0530</t>
  </si>
  <si>
    <t>L0531</t>
  </si>
  <si>
    <t>APCL14_390L0531</t>
  </si>
  <si>
    <t>L0532</t>
  </si>
  <si>
    <t>APCL14_392L0532</t>
  </si>
  <si>
    <t>L0533</t>
  </si>
  <si>
    <t>APCL14_415L0533</t>
  </si>
  <si>
    <t>L0534</t>
  </si>
  <si>
    <t>APCL14_416L0534</t>
  </si>
  <si>
    <t>L0535</t>
  </si>
  <si>
    <t>APCL14_433L0535</t>
  </si>
  <si>
    <t>L0536</t>
  </si>
  <si>
    <t>APCL14_447L0536</t>
  </si>
  <si>
    <t>L0537</t>
  </si>
  <si>
    <t>APCL14_448L0537</t>
  </si>
  <si>
    <t>L0538</t>
  </si>
  <si>
    <t>APCL14_451L0538</t>
  </si>
  <si>
    <t>L0539</t>
  </si>
  <si>
    <t>APCL14_547L0539</t>
  </si>
  <si>
    <t>L0540</t>
  </si>
  <si>
    <t>APCL14_035L0540</t>
  </si>
  <si>
    <t>L0541</t>
  </si>
  <si>
    <t>APCL14_038L0541</t>
  </si>
  <si>
    <t>L0542</t>
  </si>
  <si>
    <t>APCL14_149L0542</t>
  </si>
  <si>
    <t>L0543</t>
  </si>
  <si>
    <t>APCL14_221L0543</t>
  </si>
  <si>
    <t>L0544</t>
  </si>
  <si>
    <t>APCL14_243L0544</t>
  </si>
  <si>
    <t>L0545</t>
  </si>
  <si>
    <t>APCL14_251L0545</t>
  </si>
  <si>
    <t>L0546</t>
  </si>
  <si>
    <t>APCL14_256L0546</t>
  </si>
  <si>
    <t>L0547</t>
  </si>
  <si>
    <t>APCL14_459L0547</t>
  </si>
  <si>
    <t>L0548</t>
  </si>
  <si>
    <t>APCL14_502L0548</t>
  </si>
  <si>
    <t>L0549</t>
  </si>
  <si>
    <t>APCL14_545L0549</t>
  </si>
  <si>
    <t>L0550</t>
  </si>
  <si>
    <t>APCL13_462L0550</t>
  </si>
  <si>
    <t>L0551</t>
  </si>
  <si>
    <t>APCL14_552L0551</t>
  </si>
  <si>
    <t>L0552</t>
  </si>
  <si>
    <t>APCL14_556L0552</t>
  </si>
  <si>
    <t>L0553</t>
  </si>
  <si>
    <t>APCL14_147L0553</t>
  </si>
  <si>
    <t>L0554</t>
  </si>
  <si>
    <t>APCL13_665L0554</t>
  </si>
  <si>
    <t>L0555</t>
  </si>
  <si>
    <t>APCL14_034L0555</t>
  </si>
  <si>
    <t>L0556</t>
  </si>
  <si>
    <t>APCL14_037L0556</t>
  </si>
  <si>
    <t>L0557</t>
  </si>
  <si>
    <t>APCL14_163L0557</t>
  </si>
  <si>
    <t>L0558</t>
  </si>
  <si>
    <t>APCL14_166L0558</t>
  </si>
  <si>
    <t>L0559</t>
  </si>
  <si>
    <t>APCL14_174L0559</t>
  </si>
  <si>
    <t>L0560</t>
  </si>
  <si>
    <t>APCL14_176L0560</t>
  </si>
  <si>
    <t>L0561</t>
  </si>
  <si>
    <t>APCL13_647L0561</t>
  </si>
  <si>
    <t>L0562</t>
  </si>
  <si>
    <t>APCL14_423L0562</t>
  </si>
  <si>
    <t>L0563</t>
  </si>
  <si>
    <t>APCL14_426L0563</t>
  </si>
  <si>
    <t>L0564</t>
  </si>
  <si>
    <t>APCL14_290L0564</t>
  </si>
  <si>
    <t>L0565</t>
  </si>
  <si>
    <t>APCL14_299L0565</t>
  </si>
  <si>
    <t>L0566</t>
  </si>
  <si>
    <t>APCL14_318L0566</t>
  </si>
  <si>
    <t>L0567</t>
  </si>
  <si>
    <t>APCL14_324L0567</t>
  </si>
  <si>
    <t>L0568</t>
  </si>
  <si>
    <t>APCL14_259L0568</t>
  </si>
  <si>
    <t>L0569</t>
  </si>
  <si>
    <t>APCL14_261L0569</t>
  </si>
  <si>
    <t>L0570</t>
  </si>
  <si>
    <t>APCL14_264L0570</t>
  </si>
  <si>
    <t>L0571</t>
  </si>
  <si>
    <t>APCL14_265L0571</t>
  </si>
  <si>
    <t>L0572</t>
  </si>
  <si>
    <t>APCL14_266L0572</t>
  </si>
  <si>
    <t>L0573</t>
  </si>
  <si>
    <t>APCL14_267L0573</t>
  </si>
  <si>
    <t>L0574</t>
  </si>
  <si>
    <t>APCL14_268L0574</t>
  </si>
  <si>
    <t>L0575</t>
  </si>
  <si>
    <t>APCL14_269L0575</t>
  </si>
  <si>
    <t>L0576</t>
  </si>
  <si>
    <t>APCL14_274L0576</t>
  </si>
  <si>
    <t>L0577</t>
  </si>
  <si>
    <t>APCL14_276L0577</t>
  </si>
  <si>
    <t>L0578</t>
  </si>
  <si>
    <t>APCL14_277L0578</t>
  </si>
  <si>
    <t>L0579</t>
  </si>
  <si>
    <t>APCL14_278L0579</t>
  </si>
  <si>
    <t>L0580</t>
  </si>
  <si>
    <t>APCL14_280L0580</t>
  </si>
  <si>
    <t>L0581</t>
  </si>
  <si>
    <t>APCL14_281L0581</t>
  </si>
  <si>
    <t>L0582</t>
  </si>
  <si>
    <t>APCL14_282L0582</t>
  </si>
  <si>
    <t>L0583</t>
  </si>
  <si>
    <t>APCL14_283L0583</t>
  </si>
  <si>
    <t>L0584</t>
  </si>
  <si>
    <t>APCL14_284L0584</t>
  </si>
  <si>
    <t>L0585</t>
  </si>
  <si>
    <t>APCL14_285L0585</t>
  </si>
  <si>
    <t>L0586</t>
  </si>
  <si>
    <t>APCL14_286L0586</t>
  </si>
  <si>
    <t>L0587</t>
  </si>
  <si>
    <t>APCL14_287L0587</t>
  </si>
  <si>
    <t>L0588</t>
  </si>
  <si>
    <t>APCL14_288L0588</t>
  </si>
  <si>
    <t>L0589</t>
  </si>
  <si>
    <t>APCL14_289L0589</t>
  </si>
  <si>
    <t>L0590</t>
  </si>
  <si>
    <t>APCL14_291L0590</t>
  </si>
  <si>
    <t>L0591</t>
  </si>
  <si>
    <t>P019</t>
  </si>
  <si>
    <t>APCL14_292L0591</t>
  </si>
  <si>
    <t>L0592</t>
  </si>
  <si>
    <t>APCL14_293L0592</t>
  </si>
  <si>
    <t>L0593</t>
  </si>
  <si>
    <t>APCL14_294L0593</t>
  </si>
  <si>
    <t>L0594</t>
  </si>
  <si>
    <t>APCL14_306L0594</t>
  </si>
  <si>
    <t>L0595</t>
  </si>
  <si>
    <t>APCL14_303L0595</t>
  </si>
  <si>
    <t>L0596</t>
  </si>
  <si>
    <t>APCL14_308L0596</t>
  </si>
  <si>
    <t>L0597</t>
  </si>
  <si>
    <t>L0597 was regenotyped as L1748 from extract</t>
  </si>
  <si>
    <t>APCL14_310L0597</t>
  </si>
  <si>
    <t>L0598</t>
  </si>
  <si>
    <t>APCL14_312L0598</t>
  </si>
  <si>
    <t>L0599</t>
  </si>
  <si>
    <t>APCL14_315L0599</t>
  </si>
  <si>
    <t>L0600</t>
  </si>
  <si>
    <t>APCL14_316L0600</t>
  </si>
  <si>
    <t>L0601</t>
  </si>
  <si>
    <t>APCL14_319L0601</t>
  </si>
  <si>
    <t>L0602</t>
  </si>
  <si>
    <t>APCL14_320L0602</t>
  </si>
  <si>
    <t>L0603</t>
  </si>
  <si>
    <t>APCL14_321L0603</t>
  </si>
  <si>
    <t>L0604</t>
  </si>
  <si>
    <t>APCL14_323L0604</t>
  </si>
  <si>
    <t>L0605</t>
  </si>
  <si>
    <t>APCL14_325L0605</t>
  </si>
  <si>
    <t>L0606</t>
  </si>
  <si>
    <t>APCL14_332L0606</t>
  </si>
  <si>
    <t>L0607</t>
  </si>
  <si>
    <t>APCL14_335L0607</t>
  </si>
  <si>
    <t>L0608</t>
  </si>
  <si>
    <t>APCL14_336L0608</t>
  </si>
  <si>
    <t>L0609</t>
  </si>
  <si>
    <t>APCL14_337L0609</t>
  </si>
  <si>
    <t>L0610</t>
  </si>
  <si>
    <t>2015-09-01: questionable sample identity</t>
  </si>
  <si>
    <t>APCL14_345L0610</t>
  </si>
  <si>
    <t>L0611</t>
  </si>
  <si>
    <t>APCL14_346L0611</t>
  </si>
  <si>
    <t>L0612</t>
  </si>
  <si>
    <t>APCL14_311L0612</t>
  </si>
  <si>
    <t>L0613</t>
  </si>
  <si>
    <t>APCL14_314L0613</t>
  </si>
  <si>
    <t>L0614</t>
  </si>
  <si>
    <t>APCL14_322L0614</t>
  </si>
  <si>
    <t>L0615</t>
  </si>
  <si>
    <t>APCL14_339L0615</t>
  </si>
  <si>
    <t>L0616</t>
  </si>
  <si>
    <t>APCL14_340L0616</t>
  </si>
  <si>
    <t>L0617</t>
  </si>
  <si>
    <t>APCL14_343L0617</t>
  </si>
  <si>
    <t>L0618</t>
  </si>
  <si>
    <t>APCL14_344L0618</t>
  </si>
  <si>
    <t>L0619</t>
  </si>
  <si>
    <t>APCL14_441L0619</t>
  </si>
  <si>
    <t>L0620</t>
  </si>
  <si>
    <t>APCL14_539L0620</t>
  </si>
  <si>
    <t>L0621</t>
  </si>
  <si>
    <t>APCL14_542L0621</t>
  </si>
  <si>
    <t>L0622</t>
  </si>
  <si>
    <t>APCL14_543L0622</t>
  </si>
  <si>
    <t>L0623</t>
  </si>
  <si>
    <t>APCL14_549L0623</t>
  </si>
  <si>
    <t>L0624</t>
  </si>
  <si>
    <t>APCL14_550L0624</t>
  </si>
  <si>
    <t>L0625</t>
  </si>
  <si>
    <t>APCL14_449L0625</t>
  </si>
  <si>
    <t>L0626</t>
  </si>
  <si>
    <t>APCL14_454L0626</t>
  </si>
  <si>
    <t>L0627</t>
  </si>
  <si>
    <t>APCL14_457L0627</t>
  </si>
  <si>
    <t>L0628</t>
  </si>
  <si>
    <t>APCL14_460L0628</t>
  </si>
  <si>
    <t>L0629</t>
  </si>
  <si>
    <t>APCL14_219L0629</t>
  </si>
  <si>
    <t>L0630</t>
  </si>
  <si>
    <t>APCL14_275L0630</t>
  </si>
  <si>
    <t>L0631</t>
  </si>
  <si>
    <t>APCL14_295L0631</t>
  </si>
  <si>
    <t>L0632</t>
  </si>
  <si>
    <t>APCL14_296L0632</t>
  </si>
  <si>
    <t>L0633</t>
  </si>
  <si>
    <t>APCL14_302L0633</t>
  </si>
  <si>
    <t>L0634</t>
  </si>
  <si>
    <t>APCL14_328L0634</t>
  </si>
  <si>
    <t>L0635</t>
  </si>
  <si>
    <t>APCL14_329L0635</t>
  </si>
  <si>
    <t>L0636</t>
  </si>
  <si>
    <t>APCL14_342L0636</t>
  </si>
  <si>
    <t>L0637</t>
  </si>
  <si>
    <t>APCL14_469L0637</t>
  </si>
  <si>
    <t>L0638</t>
  </si>
  <si>
    <t>APCL14_471L0638</t>
  </si>
  <si>
    <t>L0639</t>
  </si>
  <si>
    <t>P020</t>
  </si>
  <si>
    <t>APCL13_281L0639</t>
  </si>
  <si>
    <t>L0640</t>
  </si>
  <si>
    <t>APCL13_299L0640</t>
  </si>
  <si>
    <t>L0641</t>
  </si>
  <si>
    <t>APCL13_316L0641</t>
  </si>
  <si>
    <t>L0642</t>
  </si>
  <si>
    <t>APCL13_327L0642</t>
  </si>
  <si>
    <t>L0643</t>
  </si>
  <si>
    <t>APCL13_332L0643</t>
  </si>
  <si>
    <t>L0644</t>
  </si>
  <si>
    <t>APCL13_361L0644</t>
  </si>
  <si>
    <t>L0645</t>
  </si>
  <si>
    <t>2015-12-09: regenotype of L0381 - same fish caught twice; L0381 has low number of reads</t>
  </si>
  <si>
    <t>APCL13_363L0645</t>
  </si>
  <si>
    <t>L0646</t>
  </si>
  <si>
    <t>APCL13_657L0646</t>
  </si>
  <si>
    <t>L0647</t>
  </si>
  <si>
    <t>APCL13_394L0647</t>
  </si>
  <si>
    <t>L0648</t>
  </si>
  <si>
    <t>APCL13_395L0648</t>
  </si>
  <si>
    <t>L0649</t>
  </si>
  <si>
    <t>APCL13_400L0649</t>
  </si>
  <si>
    <t>L0650</t>
  </si>
  <si>
    <t>APCL13_402L0650</t>
  </si>
  <si>
    <t>L0651</t>
  </si>
  <si>
    <t>APCL13_420L0651</t>
  </si>
  <si>
    <t>L0652</t>
  </si>
  <si>
    <t>APCL13_421L0652</t>
  </si>
  <si>
    <t>L0653</t>
  </si>
  <si>
    <t>APCL13_425L0653</t>
  </si>
  <si>
    <t>L0654</t>
  </si>
  <si>
    <t>APCL13_469L0654</t>
  </si>
  <si>
    <t>L0655</t>
  </si>
  <si>
    <t>APCL13_471L0655</t>
  </si>
  <si>
    <t>L0656</t>
  </si>
  <si>
    <t>APCL13_474L0656</t>
  </si>
  <si>
    <t>L0657</t>
  </si>
  <si>
    <t>APCL13_481L0657</t>
  </si>
  <si>
    <t>L0658</t>
  </si>
  <si>
    <t>APCL13_485L0658</t>
  </si>
  <si>
    <t>L0659</t>
  </si>
  <si>
    <t>APCL13_488L0659</t>
  </si>
  <si>
    <t>L0660</t>
  </si>
  <si>
    <t>APCL13_489L0660</t>
  </si>
  <si>
    <t>L0661</t>
  </si>
  <si>
    <t>APCL13_490L0661</t>
  </si>
  <si>
    <t>L0662</t>
  </si>
  <si>
    <t>APCL13_021L0662</t>
  </si>
  <si>
    <t>L0663</t>
  </si>
  <si>
    <t>APCL13_517L0663</t>
  </si>
  <si>
    <t>L0664</t>
  </si>
  <si>
    <t>APCL13_521L0664</t>
  </si>
  <si>
    <t>L0665</t>
  </si>
  <si>
    <t>APCL13_526L0665</t>
  </si>
  <si>
    <t>L0666</t>
  </si>
  <si>
    <t>APCL13_528L0666</t>
  </si>
  <si>
    <t>L0667</t>
  </si>
  <si>
    <t>APCL13_530L0667</t>
  </si>
  <si>
    <t>L0668</t>
  </si>
  <si>
    <t>APCL13_532L0668</t>
  </si>
  <si>
    <t>L0669</t>
  </si>
  <si>
    <t>APCL13_536L0669</t>
  </si>
  <si>
    <t>L0670</t>
  </si>
  <si>
    <t>L0670 was regenotyped as L1735 from extract</t>
  </si>
  <si>
    <t>APCL13_565L0670</t>
  </si>
  <si>
    <t>L0671</t>
  </si>
  <si>
    <t>APCL13_566L0671</t>
  </si>
  <si>
    <t>L0672</t>
  </si>
  <si>
    <t>APCL13_569L0672</t>
  </si>
  <si>
    <t>L0673</t>
  </si>
  <si>
    <t>APCL13_570L0673</t>
  </si>
  <si>
    <t>L0674</t>
  </si>
  <si>
    <t>APCL13_573L0674</t>
  </si>
  <si>
    <t>L0675</t>
  </si>
  <si>
    <t>APCL13_580L0675</t>
  </si>
  <si>
    <t>L0676</t>
  </si>
  <si>
    <t>APCL13_583L0676</t>
  </si>
  <si>
    <t>L0677</t>
  </si>
  <si>
    <t>L0677 was regenotyped as L1736 from extract</t>
  </si>
  <si>
    <t>APCL13_584L0677</t>
  </si>
  <si>
    <t>L0678</t>
  </si>
  <si>
    <t>L0678 matches to L1705; L0678 was regenotyped as L1737 from extract</t>
  </si>
  <si>
    <t>APCL13_587L0678</t>
  </si>
  <si>
    <t>L0679</t>
  </si>
  <si>
    <t>APCL13_590L0679</t>
  </si>
  <si>
    <t>L0680</t>
  </si>
  <si>
    <t>APCL13_591L0680</t>
  </si>
  <si>
    <t>L0681</t>
  </si>
  <si>
    <t>APCL13_594L0681</t>
  </si>
  <si>
    <t>L0682</t>
  </si>
  <si>
    <t>APCL13_600L0682</t>
  </si>
  <si>
    <t>L0683</t>
  </si>
  <si>
    <t>APCL13_601L0683</t>
  </si>
  <si>
    <t>L0684</t>
  </si>
  <si>
    <t>APCL13_604L0684</t>
  </si>
  <si>
    <t>L0685</t>
  </si>
  <si>
    <t>APCL13_605L0685</t>
  </si>
  <si>
    <t>L0686</t>
  </si>
  <si>
    <t>APCL13_614L0686</t>
  </si>
  <si>
    <t>L0687</t>
  </si>
  <si>
    <t>P021</t>
  </si>
  <si>
    <t>APCL14_009L0687</t>
  </si>
  <si>
    <t>L0688</t>
  </si>
  <si>
    <t>APCL13_619L0688</t>
  </si>
  <si>
    <t>L0689</t>
  </si>
  <si>
    <t>APCL13_621L0689</t>
  </si>
  <si>
    <t>L0690</t>
  </si>
  <si>
    <t>APCL13_622L0690</t>
  </si>
  <si>
    <t>L0691</t>
  </si>
  <si>
    <t>APCL13_626L0691</t>
  </si>
  <si>
    <t>L0692</t>
  </si>
  <si>
    <t>APCL13_628L0692</t>
  </si>
  <si>
    <t>L0693</t>
  </si>
  <si>
    <t>APCL13_633L0693</t>
  </si>
  <si>
    <t>L0694</t>
  </si>
  <si>
    <t>APCL13_642L0694</t>
  </si>
  <si>
    <t>L0695</t>
  </si>
  <si>
    <t>APCL13_646L0695</t>
  </si>
  <si>
    <t>L0696</t>
  </si>
  <si>
    <t>APCL13_653L0696</t>
  </si>
  <si>
    <t>L0697</t>
  </si>
  <si>
    <t>APCL13_654L0697</t>
  </si>
  <si>
    <t>L0698</t>
  </si>
  <si>
    <t>APCL13_655L0698</t>
  </si>
  <si>
    <t>L0699</t>
  </si>
  <si>
    <t>APCL14_018L0699</t>
  </si>
  <si>
    <t>L0700</t>
  </si>
  <si>
    <t>APCL14_022L0700</t>
  </si>
  <si>
    <t>L0701</t>
  </si>
  <si>
    <t>APCL14_023L0701</t>
  </si>
  <si>
    <t>L0702</t>
  </si>
  <si>
    <t>APCL14_066L0702</t>
  </si>
  <si>
    <t>L0703</t>
  </si>
  <si>
    <t>APCL14_070L0703</t>
  </si>
  <si>
    <t>L0704</t>
  </si>
  <si>
    <t>APCL14_073L0704</t>
  </si>
  <si>
    <t>L0705</t>
  </si>
  <si>
    <t>APCL14_074L0705</t>
  </si>
  <si>
    <t>L0706</t>
  </si>
  <si>
    <t>APCL14_079L0706</t>
  </si>
  <si>
    <t>L0707</t>
  </si>
  <si>
    <t>APCL14_080L0707</t>
  </si>
  <si>
    <t>L0708</t>
  </si>
  <si>
    <t>APCL14_086L0708</t>
  </si>
  <si>
    <t>L0709</t>
  </si>
  <si>
    <t>APCL14_112L0709</t>
  </si>
  <si>
    <t>L0710</t>
  </si>
  <si>
    <t>APCL14_117L0710</t>
  </si>
  <si>
    <t>L0711</t>
  </si>
  <si>
    <t>APCL14_120L0711</t>
  </si>
  <si>
    <t>L0712</t>
  </si>
  <si>
    <t>APCL14_246L0712</t>
  </si>
  <si>
    <t>L0713</t>
  </si>
  <si>
    <t>APCL14_133L0713</t>
  </si>
  <si>
    <t>L0714</t>
  </si>
  <si>
    <t>APCL14_143L0714</t>
  </si>
  <si>
    <t>L0715</t>
  </si>
  <si>
    <t>APCL14_157L0715</t>
  </si>
  <si>
    <t>L0716</t>
  </si>
  <si>
    <t>APCL14_169L0716</t>
  </si>
  <si>
    <t>L0717</t>
  </si>
  <si>
    <t>APCL14_191L0717</t>
  </si>
  <si>
    <t>L0718</t>
  </si>
  <si>
    <t>APCL14_198L0718</t>
  </si>
  <si>
    <t>L0719</t>
  </si>
  <si>
    <t>APCL14_003L0719</t>
  </si>
  <si>
    <t>L0720</t>
  </si>
  <si>
    <t>APCL14_004L0720</t>
  </si>
  <si>
    <t>L0721</t>
  </si>
  <si>
    <t>APCL14_005L0721</t>
  </si>
  <si>
    <t>L0722</t>
  </si>
  <si>
    <t>2016-01-05: L0424 is a Fuzzy match with L0722; L0722 was regenotyped as L1738 from extract</t>
  </si>
  <si>
    <t>APCL14_006L0722</t>
  </si>
  <si>
    <t>L0723</t>
  </si>
  <si>
    <t>APCL14_036L0723</t>
  </si>
  <si>
    <t>L0724</t>
  </si>
  <si>
    <t>APCL14_042L0724</t>
  </si>
  <si>
    <t>L0725</t>
  </si>
  <si>
    <t>APCL14_043L0725</t>
  </si>
  <si>
    <t>L0726</t>
  </si>
  <si>
    <t>2016-01-05: L0670 is a Fuzzy match with L0726; L0726 was regenotyped as L1740 from extract</t>
  </si>
  <si>
    <t>APCL14_049L0726</t>
  </si>
  <si>
    <t>L0727</t>
  </si>
  <si>
    <t>APCL14_050L0727</t>
  </si>
  <si>
    <t>L0728</t>
  </si>
  <si>
    <t>APCL14_141L0728</t>
  </si>
  <si>
    <t>L0729</t>
  </si>
  <si>
    <t>APCL14_150L0729</t>
  </si>
  <si>
    <t>L0730</t>
  </si>
  <si>
    <t>APCL14_155L0730</t>
  </si>
  <si>
    <t>L0731</t>
  </si>
  <si>
    <t>APCL14_170L0731</t>
  </si>
  <si>
    <t>L0732</t>
  </si>
  <si>
    <t>APCL14_171L0732</t>
  </si>
  <si>
    <t>L0733</t>
  </si>
  <si>
    <t>APCL14_178L0733</t>
  </si>
  <si>
    <t>L0734</t>
  </si>
  <si>
    <t>APCL14_183L0734</t>
  </si>
  <si>
    <t>L0735</t>
  </si>
  <si>
    <t>P022</t>
  </si>
  <si>
    <t>APCL14_225L0735</t>
  </si>
  <si>
    <t>L0736</t>
  </si>
  <si>
    <t>APCL14_241L0736</t>
  </si>
  <si>
    <t>L0737</t>
  </si>
  <si>
    <t>L0737 matches L1705; L0737 was regenotyped as L1742 from extract</t>
  </si>
  <si>
    <t>APCL14_255L0737</t>
  </si>
  <si>
    <t>L0738</t>
  </si>
  <si>
    <t>L0738 was regenotyped as L2250 from extract</t>
  </si>
  <si>
    <t>APCL14_386L0738</t>
  </si>
  <si>
    <t>L0739</t>
  </si>
  <si>
    <t>APCL14_398L0739</t>
  </si>
  <si>
    <t>L0740</t>
  </si>
  <si>
    <t>APCL14_413L0740</t>
  </si>
  <si>
    <t>L0741</t>
  </si>
  <si>
    <t>APCL14_438L0741</t>
  </si>
  <si>
    <t>L0742</t>
  </si>
  <si>
    <t>APCL14_445L0742</t>
  </si>
  <si>
    <t>L0743</t>
  </si>
  <si>
    <t>APCL14_446L0743</t>
  </si>
  <si>
    <t>L0744</t>
  </si>
  <si>
    <t>L0744 was regenotyped as L1754 from extract</t>
  </si>
  <si>
    <t>APCL14_452L0744</t>
  </si>
  <si>
    <t>L0745</t>
  </si>
  <si>
    <t>APCL14_453L0745</t>
  </si>
  <si>
    <t>L0746</t>
  </si>
  <si>
    <t>APCL14_501L0746</t>
  </si>
  <si>
    <t>L0747</t>
  </si>
  <si>
    <t>APCL14_544L0747</t>
  </si>
  <si>
    <t>L0748</t>
  </si>
  <si>
    <t>APCL13_620L0748</t>
  </si>
  <si>
    <t>L0749</t>
  </si>
  <si>
    <t>APCL14_046L0749</t>
  </si>
  <si>
    <t>L0750</t>
  </si>
  <si>
    <t>APCL14_047L0750</t>
  </si>
  <si>
    <t>L0751</t>
  </si>
  <si>
    <t>APCL14_105L0751</t>
  </si>
  <si>
    <t>L0752</t>
  </si>
  <si>
    <t>APCL14_134L0752</t>
  </si>
  <si>
    <t>L0753</t>
  </si>
  <si>
    <t>APCL14_172L0753</t>
  </si>
  <si>
    <t>L0754</t>
  </si>
  <si>
    <t>APCL14_173L0754</t>
  </si>
  <si>
    <t>L0755</t>
  </si>
  <si>
    <t>APCL14_239L0755</t>
  </si>
  <si>
    <t>L0756</t>
  </si>
  <si>
    <t>APCL14_242L0756</t>
  </si>
  <si>
    <t>L0757</t>
  </si>
  <si>
    <t>APCL14_248L0757</t>
  </si>
  <si>
    <t>L0758</t>
  </si>
  <si>
    <t>APCL14_402L0758</t>
  </si>
  <si>
    <t>L0759</t>
  </si>
  <si>
    <t>APCL14_409L0759</t>
  </si>
  <si>
    <t>L0760</t>
  </si>
  <si>
    <t>APCL14_412L0760</t>
  </si>
  <si>
    <t>L0761</t>
  </si>
  <si>
    <t>APCL14_414L0761</t>
  </si>
  <si>
    <t>L0762</t>
  </si>
  <si>
    <t>APCL14_418L0762</t>
  </si>
  <si>
    <t>L0763</t>
  </si>
  <si>
    <t>APCL14_432L0763</t>
  </si>
  <si>
    <t>L0764</t>
  </si>
  <si>
    <t>APCL14_455L0764</t>
  </si>
  <si>
    <t>L0765</t>
  </si>
  <si>
    <t>APCL14_456L0765</t>
  </si>
  <si>
    <t>L0766</t>
  </si>
  <si>
    <t>APCL14_499L0766</t>
  </si>
  <si>
    <t>L0767</t>
  </si>
  <si>
    <t>APCL14_520L0767</t>
  </si>
  <si>
    <t>L0768</t>
  </si>
  <si>
    <t>APCL13_606L0768</t>
  </si>
  <si>
    <t>L0769</t>
  </si>
  <si>
    <t>APCL14_546L0769</t>
  </si>
  <si>
    <t>L0770</t>
  </si>
  <si>
    <t>APCL14_555L0770</t>
  </si>
  <si>
    <t>L0771</t>
  </si>
  <si>
    <t>APCL14_044L0771</t>
  </si>
  <si>
    <t>L0772</t>
  </si>
  <si>
    <t>APCL13_652L0772</t>
  </si>
  <si>
    <t>L0773</t>
  </si>
  <si>
    <t>APCL13_656L0773</t>
  </si>
  <si>
    <t>L0774</t>
  </si>
  <si>
    <t>APCL13_660L0774</t>
  </si>
  <si>
    <t>L0775</t>
  </si>
  <si>
    <t>APCL14_020L0775</t>
  </si>
  <si>
    <t>L0776</t>
  </si>
  <si>
    <t>APCL14_026L0776</t>
  </si>
  <si>
    <t>L0777</t>
  </si>
  <si>
    <t>APCL14_039L0777</t>
  </si>
  <si>
    <t>L0778</t>
  </si>
  <si>
    <t>APCL14_078L0778</t>
  </si>
  <si>
    <t>L0779</t>
  </si>
  <si>
    <t>APCL14_145L0779</t>
  </si>
  <si>
    <t>L0780</t>
  </si>
  <si>
    <t>APCL14_146L0780</t>
  </si>
  <si>
    <t>L0781</t>
  </si>
  <si>
    <t>APCL14_159L0781</t>
  </si>
  <si>
    <t>L0782</t>
  </si>
  <si>
    <t>APCL14_164L0782</t>
  </si>
  <si>
    <t>L0783</t>
  </si>
  <si>
    <t>P023</t>
  </si>
  <si>
    <t>APCL14_184L0783</t>
  </si>
  <si>
    <t>L0784</t>
  </si>
  <si>
    <t>APCL14_189L0784</t>
  </si>
  <si>
    <t>L0785</t>
  </si>
  <si>
    <t>APCL14_192L0785</t>
  </si>
  <si>
    <t>L0786</t>
  </si>
  <si>
    <t>APCL14_203L0786</t>
  </si>
  <si>
    <t>L0787</t>
  </si>
  <si>
    <t>APCL14_226L0787</t>
  </si>
  <si>
    <t>L0788</t>
  </si>
  <si>
    <t>APCL14_228L0788</t>
  </si>
  <si>
    <t>L0789</t>
  </si>
  <si>
    <t>APCL14_229L0789</t>
  </si>
  <si>
    <t>L0790</t>
  </si>
  <si>
    <t>APCL14_231L0790</t>
  </si>
  <si>
    <t>L0791</t>
  </si>
  <si>
    <t>APCL14_233L0791</t>
  </si>
  <si>
    <t>L0792</t>
  </si>
  <si>
    <t>APCL14_244L0792</t>
  </si>
  <si>
    <t>L0793</t>
  </si>
  <si>
    <t>APCL14_253L0793</t>
  </si>
  <si>
    <t>L0794</t>
  </si>
  <si>
    <t>L0794 was regenotyped as L2349 from extract</t>
  </si>
  <si>
    <t>APCL14_348L0794</t>
  </si>
  <si>
    <t>L0795</t>
  </si>
  <si>
    <t>L0795 was regenotyped as L2402 from extract</t>
  </si>
  <si>
    <t>APCL14_XXXL0795</t>
  </si>
  <si>
    <t>L0796</t>
  </si>
  <si>
    <t>APCL14_394L0796</t>
  </si>
  <si>
    <t>L0797</t>
  </si>
  <si>
    <t>APCL14_395L0797</t>
  </si>
  <si>
    <t>L0798</t>
  </si>
  <si>
    <t>L0798 was regenotyped as L1341 from extract</t>
  </si>
  <si>
    <t>APCL14_399L0798</t>
  </si>
  <si>
    <t>L0799</t>
  </si>
  <si>
    <t>L0799 was regenotyped as L1342 from extract</t>
  </si>
  <si>
    <t>APCL14_400L0799</t>
  </si>
  <si>
    <t>L0800</t>
  </si>
  <si>
    <t>APCL14_407L0800</t>
  </si>
  <si>
    <t>L0801</t>
  </si>
  <si>
    <t>APCL14_408L0801</t>
  </si>
  <si>
    <t>L0802</t>
  </si>
  <si>
    <t>APCL14_410L0802</t>
  </si>
  <si>
    <t>L0803</t>
  </si>
  <si>
    <t>APCL14_417L0803</t>
  </si>
  <si>
    <t>L0804</t>
  </si>
  <si>
    <t>APCL14_420L0804</t>
  </si>
  <si>
    <t>L0805</t>
  </si>
  <si>
    <t>L0805 was regenotyped as L2452 from extract</t>
  </si>
  <si>
    <t>APCL14_XXXL0805</t>
  </si>
  <si>
    <t>L0806</t>
  </si>
  <si>
    <t>L0806 was regenotyped as L1728 from extract</t>
  </si>
  <si>
    <t>APCL14_317L0806</t>
  </si>
  <si>
    <t>L0807</t>
  </si>
  <si>
    <t>APCL14_305L0807</t>
  </si>
  <si>
    <t>L0808</t>
  </si>
  <si>
    <t>APCL14_307L0808</t>
  </si>
  <si>
    <t>L0809</t>
  </si>
  <si>
    <t>APCL14_313L0809</t>
  </si>
  <si>
    <t>L0810</t>
  </si>
  <si>
    <t>APCL14_347L0810</t>
  </si>
  <si>
    <t>L0811</t>
  </si>
  <si>
    <t>APCL14_517L0811</t>
  </si>
  <si>
    <t>L0812</t>
  </si>
  <si>
    <t>APCL14_538L0812</t>
  </si>
  <si>
    <t>L0813</t>
  </si>
  <si>
    <t>APCL14_540L0813</t>
  </si>
  <si>
    <t>L0814</t>
  </si>
  <si>
    <t>low number of reads, low number of loci; 12-27-2015: Poor sequencing result</t>
  </si>
  <si>
    <t>APCL14_548L0814</t>
  </si>
  <si>
    <t>L0815</t>
  </si>
  <si>
    <t>APCL14_443L0815</t>
  </si>
  <si>
    <t>L0816</t>
  </si>
  <si>
    <t>APCL14_249L0816</t>
  </si>
  <si>
    <t>L0817</t>
  </si>
  <si>
    <t>APCL14_250L0817</t>
  </si>
  <si>
    <t>L0818</t>
  </si>
  <si>
    <t>APCL14_263L0818</t>
  </si>
  <si>
    <t>L0819</t>
  </si>
  <si>
    <t>APCL14_327L0819</t>
  </si>
  <si>
    <t>L0820</t>
  </si>
  <si>
    <t>APCL14_333L0820</t>
  </si>
  <si>
    <t>L0821</t>
  </si>
  <si>
    <t>APCL14_341L0821</t>
  </si>
  <si>
    <t>L0822</t>
  </si>
  <si>
    <t>L0822 was regenotyped as L2448 from extract</t>
  </si>
  <si>
    <t>APCL14_XXXL0822</t>
  </si>
  <si>
    <t>L0823</t>
  </si>
  <si>
    <t>L0823 was regenotyped as L2449 from extract</t>
  </si>
  <si>
    <t>APCL14_XXXL0823</t>
  </si>
  <si>
    <t>L0824</t>
  </si>
  <si>
    <t>APCL14_XXXL0824</t>
  </si>
  <si>
    <t>L0825</t>
  </si>
  <si>
    <t>L0825 was regenotyped as L2401 from extract</t>
  </si>
  <si>
    <t>APCL14_XXXL0825</t>
  </si>
  <si>
    <t>L0826</t>
  </si>
  <si>
    <t>APCL14_421L0826</t>
  </si>
  <si>
    <t>L0827</t>
  </si>
  <si>
    <t>APCL14_437L0827</t>
  </si>
  <si>
    <t>L0828</t>
  </si>
  <si>
    <t>APCL14_466L0828</t>
  </si>
  <si>
    <t>L0829</t>
  </si>
  <si>
    <t>APCL14_477L0829</t>
  </si>
  <si>
    <t>L0830</t>
  </si>
  <si>
    <t>APCL14_489L0830</t>
  </si>
  <si>
    <t>L0831</t>
  </si>
  <si>
    <t>P024</t>
  </si>
  <si>
    <t>APCL13_043L0831</t>
  </si>
  <si>
    <t>L0832</t>
  </si>
  <si>
    <t>APCL13_141L0832</t>
  </si>
  <si>
    <t>L0833</t>
  </si>
  <si>
    <t>APCL13_195L0833</t>
  </si>
  <si>
    <t>L0834</t>
  </si>
  <si>
    <t>APCL13_235L0834</t>
  </si>
  <si>
    <t>L0835</t>
  </si>
  <si>
    <t>APCL13_328L0835</t>
  </si>
  <si>
    <t>L0836</t>
  </si>
  <si>
    <t>APCL13_347L0836</t>
  </si>
  <si>
    <t>L0837</t>
  </si>
  <si>
    <t>APCL13_352L0837</t>
  </si>
  <si>
    <t>L0838</t>
  </si>
  <si>
    <t>APCL13_353L0838</t>
  </si>
  <si>
    <t>L0839</t>
  </si>
  <si>
    <t>APCL13_357L0839</t>
  </si>
  <si>
    <t>L0840</t>
  </si>
  <si>
    <t>APCL13_383L0840</t>
  </si>
  <si>
    <t>L0841</t>
  </si>
  <si>
    <t>APCL13_393L0841</t>
  </si>
  <si>
    <t>L0842</t>
  </si>
  <si>
    <t>APCL13_411L0842</t>
  </si>
  <si>
    <t>L0843</t>
  </si>
  <si>
    <t>2016-01-05: L0843 is a Fuzzy match with L1638; 2016-01-05: L1637 is a Fuzzy match with L0843; 12-27-2015: Poor sequencing result</t>
  </si>
  <si>
    <t>APCL13_432L0843</t>
  </si>
  <si>
    <t>L0844</t>
  </si>
  <si>
    <t>APCL13_437L0844</t>
  </si>
  <si>
    <t>L0845</t>
  </si>
  <si>
    <t>APCL13_441L0845</t>
  </si>
  <si>
    <t>L0846</t>
  </si>
  <si>
    <t>APCL13_447L0846</t>
  </si>
  <si>
    <t>L0847</t>
  </si>
  <si>
    <t>APCL13_464L0847</t>
  </si>
  <si>
    <t>L0848</t>
  </si>
  <si>
    <t>APCL13_093L0848</t>
  </si>
  <si>
    <t>L0849</t>
  </si>
  <si>
    <t>APCL13_094L0849</t>
  </si>
  <si>
    <t>L0850</t>
  </si>
  <si>
    <t>APCL13_442L0850</t>
  </si>
  <si>
    <t>L0851</t>
  </si>
  <si>
    <t>APCL13_449L0851</t>
  </si>
  <si>
    <t>L0852</t>
  </si>
  <si>
    <t>APCL13_476L0852</t>
  </si>
  <si>
    <t>L0853</t>
  </si>
  <si>
    <t>APCL13_478L0853</t>
  </si>
  <si>
    <t>L0854</t>
  </si>
  <si>
    <t>APCL13_479L0854</t>
  </si>
  <si>
    <t>L0855</t>
  </si>
  <si>
    <t>APCL13_480L0855</t>
  </si>
  <si>
    <t>L0856</t>
  </si>
  <si>
    <t>APCL13_450L0856</t>
  </si>
  <si>
    <t>L0857</t>
  </si>
  <si>
    <t>APCL13_492L0857</t>
  </si>
  <si>
    <t>L0858</t>
  </si>
  <si>
    <t>APCL13_518L0858</t>
  </si>
  <si>
    <t>L0859</t>
  </si>
  <si>
    <t>APCL13_522L0859</t>
  </si>
  <si>
    <t>L0860</t>
  </si>
  <si>
    <t>APCL13_524L0860</t>
  </si>
  <si>
    <t>L0861</t>
  </si>
  <si>
    <t>APCL13_527L0861</t>
  </si>
  <si>
    <t>L0862</t>
  </si>
  <si>
    <t>APCL13_533L0862</t>
  </si>
  <si>
    <t>L0863</t>
  </si>
  <si>
    <t>APCL13_538L0863</t>
  </si>
  <si>
    <t>L0864</t>
  </si>
  <si>
    <t>APCL13_541L0864</t>
  </si>
  <si>
    <t>L0865</t>
  </si>
  <si>
    <t>APCL13_543L0865</t>
  </si>
  <si>
    <t>L0866</t>
  </si>
  <si>
    <t>APCL13_544L0866</t>
  </si>
  <si>
    <t>L0867</t>
  </si>
  <si>
    <t>APCL13_545L0867</t>
  </si>
  <si>
    <t>L0868</t>
  </si>
  <si>
    <t>APCL13_547L0868</t>
  </si>
  <si>
    <t>L0869</t>
  </si>
  <si>
    <t>APCL13_550L0869</t>
  </si>
  <si>
    <t>L0870</t>
  </si>
  <si>
    <t>APCL13_556L0870</t>
  </si>
  <si>
    <t>L0871</t>
  </si>
  <si>
    <t>APCL13_560L0871</t>
  </si>
  <si>
    <t>L0872</t>
  </si>
  <si>
    <t>APCL13_562L0872</t>
  </si>
  <si>
    <t>L0873</t>
  </si>
  <si>
    <t>APCL13_563L0873</t>
  </si>
  <si>
    <t>L0874</t>
  </si>
  <si>
    <t>APCL13_572L0874</t>
  </si>
  <si>
    <t>L0875</t>
  </si>
  <si>
    <t>APCL13_574L0875</t>
  </si>
  <si>
    <t>L0876</t>
  </si>
  <si>
    <t>APCL13_581L0876</t>
  </si>
  <si>
    <t>L0877</t>
  </si>
  <si>
    <t>APCL13_454L0877</t>
  </si>
  <si>
    <t>L0878</t>
  </si>
  <si>
    <t>APCL13_588L0878</t>
  </si>
  <si>
    <t>L0879</t>
  </si>
  <si>
    <t>P025</t>
  </si>
  <si>
    <t>APCL13_589L0879</t>
  </si>
  <si>
    <t>L0880</t>
  </si>
  <si>
    <t>APCL13_542L0880</t>
  </si>
  <si>
    <t>L0881</t>
  </si>
  <si>
    <t>APCL13_048 has been genotyped as L0881, L1032, and L1596; L0881 did not sequence well and is removed by dDocent before filtering begins</t>
  </si>
  <si>
    <t>APCL13_048L0881</t>
  </si>
  <si>
    <t>L0882</t>
  </si>
  <si>
    <t>APCL13_603L0882</t>
  </si>
  <si>
    <t>L0883</t>
  </si>
  <si>
    <t>APCL13_612L0883</t>
  </si>
  <si>
    <t>L0884</t>
  </si>
  <si>
    <t>APCL13_615L0884</t>
  </si>
  <si>
    <t>L0885</t>
  </si>
  <si>
    <t>APCL13_616L0885</t>
  </si>
  <si>
    <t>L0886</t>
  </si>
  <si>
    <t>APCL13_618L0886</t>
  </si>
  <si>
    <t>L0887</t>
  </si>
  <si>
    <t>APCL13_624L0887</t>
  </si>
  <si>
    <t>L0888</t>
  </si>
  <si>
    <t>APCL13_636L0888</t>
  </si>
  <si>
    <t>L0889</t>
  </si>
  <si>
    <t>APCL13_638L0889</t>
  </si>
  <si>
    <t>L0890</t>
  </si>
  <si>
    <t>APCL13_644L0890</t>
  </si>
  <si>
    <t>L0891</t>
  </si>
  <si>
    <t>APCL13_649L0891</t>
  </si>
  <si>
    <t>L0892</t>
  </si>
  <si>
    <t>APCL14_002L0892</t>
  </si>
  <si>
    <t>L0893</t>
  </si>
  <si>
    <t>APCL14_017L0893</t>
  </si>
  <si>
    <t>L0894</t>
  </si>
  <si>
    <t>APCL14_064L0894</t>
  </si>
  <si>
    <t>L0895</t>
  </si>
  <si>
    <t>APCL14_065L0895</t>
  </si>
  <si>
    <t>L0896</t>
  </si>
  <si>
    <t>APCL14_067L0896</t>
  </si>
  <si>
    <t>L0897</t>
  </si>
  <si>
    <t>APCL14_071L0897</t>
  </si>
  <si>
    <t>L0898</t>
  </si>
  <si>
    <t>APCL14_075L0898</t>
  </si>
  <si>
    <t>L0899</t>
  </si>
  <si>
    <t>APCL14_076L0899</t>
  </si>
  <si>
    <t>L0900</t>
  </si>
  <si>
    <t>APCL14_077L0900</t>
  </si>
  <si>
    <t>L0901</t>
  </si>
  <si>
    <t>APCL14_110L0901</t>
  </si>
  <si>
    <t>L0902</t>
  </si>
  <si>
    <t>APCL14_111L0902</t>
  </si>
  <si>
    <t>L0903</t>
  </si>
  <si>
    <t>APCL14_114L0903</t>
  </si>
  <si>
    <t>L0904</t>
  </si>
  <si>
    <t>APCL14_115L0904</t>
  </si>
  <si>
    <t>L0905</t>
  </si>
  <si>
    <t>APCL14_123L0905</t>
  </si>
  <si>
    <t>L0906</t>
  </si>
  <si>
    <t>APCL14_129L0906</t>
  </si>
  <si>
    <t>L0907</t>
  </si>
  <si>
    <t>APCL14_144L0907</t>
  </si>
  <si>
    <t>L0908</t>
  </si>
  <si>
    <t>APCL14_156L0908</t>
  </si>
  <si>
    <t>L0909</t>
  </si>
  <si>
    <t>APCL14_158L0909</t>
  </si>
  <si>
    <t>L0910</t>
  </si>
  <si>
    <t>APCL14_160L0910</t>
  </si>
  <si>
    <t>L0911</t>
  </si>
  <si>
    <t>APCL14_161L0911</t>
  </si>
  <si>
    <t>L0912</t>
  </si>
  <si>
    <t>APCL14_168L0912</t>
  </si>
  <si>
    <t>L0913</t>
  </si>
  <si>
    <t>APCL14_177L0913</t>
  </si>
  <si>
    <t>L0914</t>
  </si>
  <si>
    <t>APCL14_185L0914</t>
  </si>
  <si>
    <t>L0915</t>
  </si>
  <si>
    <t>APCL14_202L0915</t>
  </si>
  <si>
    <t>L0916</t>
  </si>
  <si>
    <t>APCL14_210L0916</t>
  </si>
  <si>
    <t>L0917</t>
  </si>
  <si>
    <t>APCL14_211L0917</t>
  </si>
  <si>
    <t>L0918</t>
  </si>
  <si>
    <t>APCL14_040L0918</t>
  </si>
  <si>
    <t>L0919</t>
  </si>
  <si>
    <t>APCL14_041L0919</t>
  </si>
  <si>
    <t>L0920</t>
  </si>
  <si>
    <t>APCL14_052L0920</t>
  </si>
  <si>
    <t>L0921</t>
  </si>
  <si>
    <t>APCL14_060L0921</t>
  </si>
  <si>
    <t>L0922</t>
  </si>
  <si>
    <t>APCL14_088L0922</t>
  </si>
  <si>
    <t>L0923</t>
  </si>
  <si>
    <t>APCL14_095L0923</t>
  </si>
  <si>
    <t>L0924</t>
  </si>
  <si>
    <t>APCL14_098L0924</t>
  </si>
  <si>
    <t>L0925</t>
  </si>
  <si>
    <t>APCL14_101L0925</t>
  </si>
  <si>
    <t>L0926</t>
  </si>
  <si>
    <t>APCL14_138L0926</t>
  </si>
  <si>
    <t>L0927</t>
  </si>
  <si>
    <t>P026</t>
  </si>
  <si>
    <t>APCL14_142L0927</t>
  </si>
  <si>
    <t>L0928</t>
  </si>
  <si>
    <t>APCL14_187L0928</t>
  </si>
  <si>
    <t>L0929</t>
  </si>
  <si>
    <t>APCL14_195L0929</t>
  </si>
  <si>
    <t>L0930</t>
  </si>
  <si>
    <t>APCL14_206L0930</t>
  </si>
  <si>
    <t>L0931</t>
  </si>
  <si>
    <t>APCL14_222L0931</t>
  </si>
  <si>
    <t>L0932</t>
  </si>
  <si>
    <t>APCL14_223L0932</t>
  </si>
  <si>
    <t>L0933</t>
  </si>
  <si>
    <t>APCL14_257L0933</t>
  </si>
  <si>
    <t>L0934</t>
  </si>
  <si>
    <t>APCL14_XXXL0934</t>
  </si>
  <si>
    <t>L0935</t>
  </si>
  <si>
    <t>L0935 was regenotyped as L2254 from extract</t>
  </si>
  <si>
    <t>APCL14_XXXL0935</t>
  </si>
  <si>
    <t>L0936</t>
  </si>
  <si>
    <t>APCL14_450L0936</t>
  </si>
  <si>
    <t>L0937</t>
  </si>
  <si>
    <t>APCL14_461L0937</t>
  </si>
  <si>
    <t>L0938</t>
  </si>
  <si>
    <t>APCL14_505L0938</t>
  </si>
  <si>
    <t>L0939</t>
  </si>
  <si>
    <t>APCL14_525L0939</t>
  </si>
  <si>
    <t>L0940</t>
  </si>
  <si>
    <t>APCL14_528L0940</t>
  </si>
  <si>
    <t>L0941</t>
  </si>
  <si>
    <t>APCL14_532L0941</t>
  </si>
  <si>
    <t>L0942</t>
  </si>
  <si>
    <t>2015-08-19 - low # of reads, fewer than 500 rad-tags, failed to make loci (m2M7)</t>
  </si>
  <si>
    <t>APCL14_554L0942</t>
  </si>
  <si>
    <t>L0943</t>
  </si>
  <si>
    <t>APCL13_635L0943</t>
  </si>
  <si>
    <t>L0944</t>
  </si>
  <si>
    <t>APCL13_658L0944</t>
  </si>
  <si>
    <t>L0945</t>
  </si>
  <si>
    <t>APCL14_007L0945</t>
  </si>
  <si>
    <t>L0946</t>
  </si>
  <si>
    <t>APCL14_015L0946</t>
  </si>
  <si>
    <t>L0947</t>
  </si>
  <si>
    <t>2016-01-05: L0434 is a Fuzzy match with L0947; L0947 was regenotyped as L1739 from extract</t>
  </si>
  <si>
    <t>APCL14_032L0947</t>
  </si>
  <si>
    <t>L0948</t>
  </si>
  <si>
    <t>APCL14_045L0948</t>
  </si>
  <si>
    <t>L0949</t>
  </si>
  <si>
    <t>APCL14_053L0949</t>
  </si>
  <si>
    <t>L0950</t>
  </si>
  <si>
    <t>APCL14_056L0950</t>
  </si>
  <si>
    <t>L0951</t>
  </si>
  <si>
    <t>APCL14_057L0951</t>
  </si>
  <si>
    <t>L0952</t>
  </si>
  <si>
    <t>APCL14_061L0952</t>
  </si>
  <si>
    <t>L0953</t>
  </si>
  <si>
    <t>APCL14_063L0953</t>
  </si>
  <si>
    <t>L0954</t>
  </si>
  <si>
    <t>APCL14_135L0954</t>
  </si>
  <si>
    <t>L0955</t>
  </si>
  <si>
    <t>APCL14_154L0955</t>
  </si>
  <si>
    <t>L0956</t>
  </si>
  <si>
    <t>APCL14_162L0956</t>
  </si>
  <si>
    <t>L0957</t>
  </si>
  <si>
    <t>APCL14_167L0957</t>
  </si>
  <si>
    <t>L0958</t>
  </si>
  <si>
    <t>APCL14_196L0958</t>
  </si>
  <si>
    <t>L0959</t>
  </si>
  <si>
    <t>APCL14_212L0959</t>
  </si>
  <si>
    <t>L0960</t>
  </si>
  <si>
    <t>APCL14_220L0960</t>
  </si>
  <si>
    <t>L0961</t>
  </si>
  <si>
    <t>APCL14_238L0961</t>
  </si>
  <si>
    <t>L0962</t>
  </si>
  <si>
    <t>L0962 was regenotyped as L2350 from extract</t>
  </si>
  <si>
    <t>APCL14_XXXL0962</t>
  </si>
  <si>
    <t>L0963</t>
  </si>
  <si>
    <t>APCL14_403L0963</t>
  </si>
  <si>
    <t>L0964</t>
  </si>
  <si>
    <t>APCL14_404L0964</t>
  </si>
  <si>
    <t>L0965</t>
  </si>
  <si>
    <t>APCL14_411L0965</t>
  </si>
  <si>
    <t>L0966</t>
  </si>
  <si>
    <t>APCL14_442L0966</t>
  </si>
  <si>
    <t>L0967</t>
  </si>
  <si>
    <t>APCL14_458L0967</t>
  </si>
  <si>
    <t>L0968</t>
  </si>
  <si>
    <t>APCL14_494L0968</t>
  </si>
  <si>
    <t>L0969</t>
  </si>
  <si>
    <t>APCL14_498L0969</t>
  </si>
  <si>
    <t>L0970</t>
  </si>
  <si>
    <t>APCL14_524L0970</t>
  </si>
  <si>
    <t>L0971</t>
  </si>
  <si>
    <t>APCL14_526L0971</t>
  </si>
  <si>
    <t>L0972</t>
  </si>
  <si>
    <t>APCL14_530L0972</t>
  </si>
  <si>
    <t>L0973</t>
  </si>
  <si>
    <t>APCL14_541L0973</t>
  </si>
  <si>
    <t>L0974</t>
  </si>
  <si>
    <t>APCL14_553L0974</t>
  </si>
  <si>
    <t>L0975</t>
  </si>
  <si>
    <t>P027</t>
  </si>
  <si>
    <t>APCL13_613L0975</t>
  </si>
  <si>
    <t>L0976</t>
  </si>
  <si>
    <t>APCL13_629L0976</t>
  </si>
  <si>
    <t>L0977</t>
  </si>
  <si>
    <t>APCL13_631L0977</t>
  </si>
  <si>
    <t>L0978</t>
  </si>
  <si>
    <t>APCL13_634L0978</t>
  </si>
  <si>
    <t>L0979</t>
  </si>
  <si>
    <t>L0979 was regenotyped as L0980 from digest</t>
  </si>
  <si>
    <t>APCL13_639L0979</t>
  </si>
  <si>
    <t>Lab error - L0979 genotypes to match with L0980 and with a regenotype of APCL13_651; D1232 was changed to D1234</t>
  </si>
  <si>
    <t>L0980</t>
  </si>
  <si>
    <t>2016-01-05: L0979 is a Fuzzy match with L0980; L0980 was regenotyped as L1725 from extract</t>
  </si>
  <si>
    <t>APCL13_651L0980</t>
  </si>
  <si>
    <t>L0981</t>
  </si>
  <si>
    <t>APCL13_666L0981</t>
  </si>
  <si>
    <t>L0982</t>
  </si>
  <si>
    <t>APCL13_667L0982</t>
  </si>
  <si>
    <t>L0983</t>
  </si>
  <si>
    <t>APCL14_001L0983</t>
  </si>
  <si>
    <t>L0984</t>
  </si>
  <si>
    <t>APCL14_014L0984</t>
  </si>
  <si>
    <t>L0985</t>
  </si>
  <si>
    <t>APCL14_048L0985</t>
  </si>
  <si>
    <t>L0986</t>
  </si>
  <si>
    <t>APCL14_058L0986</t>
  </si>
  <si>
    <t>L0987</t>
  </si>
  <si>
    <t>APCL14_068L0987</t>
  </si>
  <si>
    <t>L0988</t>
  </si>
  <si>
    <t>APCL14_103L0988</t>
  </si>
  <si>
    <t>L0989</t>
  </si>
  <si>
    <t>APCL14_107L0989</t>
  </si>
  <si>
    <t>L0990</t>
  </si>
  <si>
    <t>APCL14_121L0990</t>
  </si>
  <si>
    <t>L0991</t>
  </si>
  <si>
    <t>APCL14_127L0991</t>
  </si>
  <si>
    <t>L0992</t>
  </si>
  <si>
    <t>APCL14_148L0992</t>
  </si>
  <si>
    <t>L0993</t>
  </si>
  <si>
    <t>APCL14_190L0993</t>
  </si>
  <si>
    <t>L0994</t>
  </si>
  <si>
    <t>APCL14_204L0994</t>
  </si>
  <si>
    <t>L0995</t>
  </si>
  <si>
    <t>APCL14_208L0995</t>
  </si>
  <si>
    <t>L0996</t>
  </si>
  <si>
    <t>APCL14_209L0996</t>
  </si>
  <si>
    <t>L0997</t>
  </si>
  <si>
    <t>APCL14_230L0997</t>
  </si>
  <si>
    <t>L0998</t>
  </si>
  <si>
    <t>APCL14_232L0998</t>
  </si>
  <si>
    <t>L0999</t>
  </si>
  <si>
    <t>APCL14_234L0999</t>
  </si>
  <si>
    <t>L1000</t>
  </si>
  <si>
    <t>APCL14_236L1000</t>
  </si>
  <si>
    <t>L1001</t>
  </si>
  <si>
    <t>APCL14_237L1001</t>
  </si>
  <si>
    <t>L1002</t>
  </si>
  <si>
    <t>APCL14_240L1002</t>
  </si>
  <si>
    <t>L1003</t>
  </si>
  <si>
    <t>APCL14_396L1003</t>
  </si>
  <si>
    <t>L1004</t>
  </si>
  <si>
    <t>APCL14_397L1004</t>
  </si>
  <si>
    <t>L1005</t>
  </si>
  <si>
    <t>L1005 was regenotyped as L1729 from extract</t>
  </si>
  <si>
    <t>APCL14_401L1005</t>
  </si>
  <si>
    <t>L1006</t>
  </si>
  <si>
    <t>APCL13_611L1006</t>
  </si>
  <si>
    <t>L1007</t>
  </si>
  <si>
    <t>APCL14_419L1007</t>
  </si>
  <si>
    <t>L1008</t>
  </si>
  <si>
    <t>APCL13_663L1008</t>
  </si>
  <si>
    <t>L1009</t>
  </si>
  <si>
    <t>APCL14_431L1009</t>
  </si>
  <si>
    <t>L1010</t>
  </si>
  <si>
    <t>APCL13_664L1010</t>
  </si>
  <si>
    <t>L1011</t>
  </si>
  <si>
    <t>APCL14_508L1011</t>
  </si>
  <si>
    <t>L1012</t>
  </si>
  <si>
    <t>APCL14_495L1012</t>
  </si>
  <si>
    <t>L1013</t>
  </si>
  <si>
    <t>APCL14_270L1013</t>
  </si>
  <si>
    <t>L1014</t>
  </si>
  <si>
    <t>APCL14_297L1014</t>
  </si>
  <si>
    <t>L1015</t>
  </si>
  <si>
    <t>APCL14_298L1015</t>
  </si>
  <si>
    <t>L1016</t>
  </si>
  <si>
    <t>APCL14_300L1016</t>
  </si>
  <si>
    <t>L1017</t>
  </si>
  <si>
    <t>APCL14_279L1017</t>
  </si>
  <si>
    <t>L1018</t>
  </si>
  <si>
    <t>APCL14_309L1018</t>
  </si>
  <si>
    <t>L1019</t>
  </si>
  <si>
    <t>L1019 was regenotyped as L2400 from extract</t>
  </si>
  <si>
    <t>APCL14_XXXL1019</t>
  </si>
  <si>
    <t>L1020</t>
  </si>
  <si>
    <t>APCL14_422L1020</t>
  </si>
  <si>
    <t>L1021</t>
  </si>
  <si>
    <t>APCL14_428L1021</t>
  </si>
  <si>
    <t>L1022</t>
  </si>
  <si>
    <t>APCL14_435L1022</t>
  </si>
  <si>
    <t>L1023</t>
  </si>
  <si>
    <t>2016-01-05: L1023 is a Fuzzy match with L1622; 2015-12-09: regenotyped</t>
  </si>
  <si>
    <t>P017</t>
  </si>
  <si>
    <t>APCL13_187L1023</t>
  </si>
  <si>
    <t>L1024</t>
  </si>
  <si>
    <t>2016-01-05: L1024 is a Fuzzy match with L1626; 2016-01-05: L0444 is a Fuzzy match with L1024; 2015-12-09: regenotyped</t>
  </si>
  <si>
    <t>APCL13_207L1024</t>
  </si>
  <si>
    <t>L1025</t>
  </si>
  <si>
    <t>2016-01-05: L1025 is a Fuzzy match with L1591; 2015-12-09: regenotyped</t>
  </si>
  <si>
    <t>APCL13_032L1025</t>
  </si>
  <si>
    <t>L1026</t>
  </si>
  <si>
    <t>2016-01-05: L1026 is a Fuzzy match with L1592; 2015-12-09: regenotyped</t>
  </si>
  <si>
    <t>APCL13_033L1026</t>
  </si>
  <si>
    <t>L1027</t>
  </si>
  <si>
    <t>2016-01-05: L1027 is a Fuzzy match with L1639; 2015-12-09: regenotyped</t>
  </si>
  <si>
    <t>APCL13_034L1027</t>
  </si>
  <si>
    <t>L1028</t>
  </si>
  <si>
    <t>2016-01-05: L1028 is a Fuzzy match with L1640; 2015-12-09: regenotyped</t>
  </si>
  <si>
    <t>APCL13_035L1028</t>
  </si>
  <si>
    <t>L1029</t>
  </si>
  <si>
    <t>2016-01-05: L1029 is a Fuzzy match with L1593; 2015-12-09: regenotyped</t>
  </si>
  <si>
    <t>APCL13_036L1029</t>
  </si>
  <si>
    <t>L1030</t>
  </si>
  <si>
    <t>APCL13_038L1030</t>
  </si>
  <si>
    <t>L1031</t>
  </si>
  <si>
    <t>2016-01-05: L1031 is a Fuzzy match with L1595; 2015-12-09: regenotyped</t>
  </si>
  <si>
    <t>APCL13_047L1031</t>
  </si>
  <si>
    <t>L1032</t>
  </si>
  <si>
    <t>APCL13_048 has been genotyped as L0881, L1032, and L1596; 2016-01-05: L1032 is a Fuzzy match with L1597; 2016-01-05: L0881 is a Fuzzy match with L1032; 2015-12-09: regenotyped</t>
  </si>
  <si>
    <t>APCL13_048L1032</t>
  </si>
  <si>
    <t>L1033</t>
  </si>
  <si>
    <t>2016-01-05: L1033 is a Fuzzy match with L1598; 2015-12-09: regenotyped</t>
  </si>
  <si>
    <t>APCL13_050L1033</t>
  </si>
  <si>
    <t>L1034</t>
  </si>
  <si>
    <t>2015-12-08: regenotyped in Pool 39</t>
  </si>
  <si>
    <t>APCL13_051L1034</t>
  </si>
  <si>
    <t>L1035</t>
  </si>
  <si>
    <t>APCL13_052L1035</t>
  </si>
  <si>
    <t>L1036</t>
  </si>
  <si>
    <t>APCL13_053L1036</t>
  </si>
  <si>
    <t>L1037</t>
  </si>
  <si>
    <t>2016-01-05: L1037 is a Fuzzy match with L1602; 2015-12-09: regenotyped</t>
  </si>
  <si>
    <t>APCL13_054L1037</t>
  </si>
  <si>
    <t>L1038</t>
  </si>
  <si>
    <t>2016-01-05: L1038 is a Fuzzy match with L1603; 2015-12-09: regenotyped</t>
  </si>
  <si>
    <t>APCL13_055L1038</t>
  </si>
  <si>
    <t>L1039</t>
  </si>
  <si>
    <t>2016-01-05: L1039 is a Fuzzy match with L1604; 2015-12-09: regenotyped</t>
  </si>
  <si>
    <t>APCL13_056L1039</t>
  </si>
  <si>
    <t>L1040</t>
  </si>
  <si>
    <t>L1040 was regenotyped as L1718 from extract</t>
  </si>
  <si>
    <t>APCL13_057L1040</t>
  </si>
  <si>
    <t>L1041</t>
  </si>
  <si>
    <t>APCL13_058L1041</t>
  </si>
  <si>
    <t>L1042</t>
  </si>
  <si>
    <t>APCL13_059L1042</t>
  </si>
  <si>
    <t>L1043</t>
  </si>
  <si>
    <t>APCL13_061L1043</t>
  </si>
  <si>
    <t>L1044</t>
  </si>
  <si>
    <t>APCL13_062L1044</t>
  </si>
  <si>
    <t>L1045</t>
  </si>
  <si>
    <t>2016-01-05: L1045 is a Fuzzy match with L1609; 2015-12-09: regenotyped</t>
  </si>
  <si>
    <t>APCL13_063L1045</t>
  </si>
  <si>
    <t>L1046</t>
  </si>
  <si>
    <t>2016-01-05: L1046 is a Fuzzy match with L1642; 2015-12-09: regenotyped</t>
  </si>
  <si>
    <t>APCL13_064L1046</t>
  </si>
  <si>
    <t>L1047</t>
  </si>
  <si>
    <t>2016-01-05: L1047 is a Fuzzy match with L1610; 2015-12-09: regenotyped</t>
  </si>
  <si>
    <t>APCL13_065L1047</t>
  </si>
  <si>
    <t>L1048</t>
  </si>
  <si>
    <t>APCL13_209L1048</t>
  </si>
  <si>
    <t>L1049</t>
  </si>
  <si>
    <t>2016-01-05: L1049 is a Fuzzy match with L1645; 2015-12-09: regenotyped</t>
  </si>
  <si>
    <t>APCL13_067L1049</t>
  </si>
  <si>
    <t>L1050</t>
  </si>
  <si>
    <t>2016-01-05: L1050 is a Fuzzy match with L1611; 2015-12-09: regenotyped</t>
  </si>
  <si>
    <t>APCL13_068L1050</t>
  </si>
  <si>
    <t>L1051</t>
  </si>
  <si>
    <t>2016-01-05: L1051 is a Fuzzy match with L1612; 2015-12-09: regenotyped</t>
  </si>
  <si>
    <t>APCL13_070L1051</t>
  </si>
  <si>
    <t>L1052</t>
  </si>
  <si>
    <t>2016-01-05: L1052 is a Fuzzy match with L1646; 2015-12-09: regenotyped</t>
  </si>
  <si>
    <t>APCL13_071L1052</t>
  </si>
  <si>
    <t>L1053</t>
  </si>
  <si>
    <t>APCL13_072L1053</t>
  </si>
  <si>
    <t>L1054</t>
  </si>
  <si>
    <t>APCL13_075L1054</t>
  </si>
  <si>
    <t>L1055</t>
  </si>
  <si>
    <t>APCL13_076L1055</t>
  </si>
  <si>
    <t>L1056</t>
  </si>
  <si>
    <t>2016-01-05: L1056 is a Fuzzy match with L1649; 2015-12-09: regenotyped</t>
  </si>
  <si>
    <t>APCL13_077L1056</t>
  </si>
  <si>
    <t>L1057</t>
  </si>
  <si>
    <t>2016-01-05: L1057 is a Fuzzy match with L1650; 2015-12-09: regenotyped</t>
  </si>
  <si>
    <t>APCL13_078L1057</t>
  </si>
  <si>
    <t>L1058</t>
  </si>
  <si>
    <t>2016-01-05: L1058 is a Fuzzy match with L1651; 2015-12-09: regenotyped</t>
  </si>
  <si>
    <t>APCL13_079L1058</t>
  </si>
  <si>
    <t>L1059</t>
  </si>
  <si>
    <t>2016-01-05: L1059 is a Fuzzy match with L1614; 2015-12-09: regenotyped</t>
  </si>
  <si>
    <t>APCL13_080L1059</t>
  </si>
  <si>
    <t>L1060</t>
  </si>
  <si>
    <t>2016-01-05: L1060 is a Fuzzy match with L1688; 2015-12-09: regenotyped</t>
  </si>
  <si>
    <t>APCL13_082L1060</t>
  </si>
  <si>
    <t>L1061</t>
  </si>
  <si>
    <t>2016-01-05: L1061 is a Fuzzy match with L1615; 2015-12-09: regenotyped</t>
  </si>
  <si>
    <t>APCL13_083L1061</t>
  </si>
  <si>
    <t>L1062</t>
  </si>
  <si>
    <t>2016-01-05: L1062 is a Fuzzy match with L1653; 2015-12-09: regenotyped</t>
  </si>
  <si>
    <t>APCL13_084L1062</t>
  </si>
  <si>
    <t>L1063</t>
  </si>
  <si>
    <t>2016-01-05: L1063 is a Fuzzy match with L1654; 2015-12-09: regenotyped</t>
  </si>
  <si>
    <t>APCL13_085L1063</t>
  </si>
  <si>
    <t>L1064</t>
  </si>
  <si>
    <t>APCL13_086L1064</t>
  </si>
  <si>
    <t>L1065</t>
  </si>
  <si>
    <t>2016-01-05: L1065 is a Fuzzy match with L1233; 2015-12-09: regenotyped</t>
  </si>
  <si>
    <t>APCL13_091L1065</t>
  </si>
  <si>
    <t>L1066</t>
  </si>
  <si>
    <t>2016-01-05: L1066 is a Fuzzy match with L1657; 2015-12-09: regenotyped</t>
  </si>
  <si>
    <t>APCL13_092L1066</t>
  </si>
  <si>
    <t>L1067</t>
  </si>
  <si>
    <t>2016-01-05: L1067 is a Fuzzy match with L1617; 2015-12-09: regenotyped</t>
  </si>
  <si>
    <t>APCL13_095L1067</t>
  </si>
  <si>
    <t>L1068</t>
  </si>
  <si>
    <t>APCL13_097L1068</t>
  </si>
  <si>
    <t>L1069</t>
  </si>
  <si>
    <t>APCL13_098L1069</t>
  </si>
  <si>
    <t>L1070</t>
  </si>
  <si>
    <t>APCL13_100L1070</t>
  </si>
  <si>
    <t>L1071</t>
  </si>
  <si>
    <t>P018</t>
  </si>
  <si>
    <t>APCL13_102L1071</t>
  </si>
  <si>
    <t>L1072</t>
  </si>
  <si>
    <t>APCL13_103L1072</t>
  </si>
  <si>
    <t>L1073</t>
  </si>
  <si>
    <t>APCL13_104L1073</t>
  </si>
  <si>
    <t>L1074</t>
  </si>
  <si>
    <t>APCL13_105L1074</t>
  </si>
  <si>
    <t>L1075</t>
  </si>
  <si>
    <t>APCL13_106L1075</t>
  </si>
  <si>
    <t>L1076</t>
  </si>
  <si>
    <t>APCL13_107L1076</t>
  </si>
  <si>
    <t>L1077</t>
  </si>
  <si>
    <t>APCL13_108L1077</t>
  </si>
  <si>
    <t>L1078</t>
  </si>
  <si>
    <t>APCL13_110L1078</t>
  </si>
  <si>
    <t>L1079</t>
  </si>
  <si>
    <t>APCL13_112L1079</t>
  </si>
  <si>
    <t>L1080</t>
  </si>
  <si>
    <t>APCL13_184L1080</t>
  </si>
  <si>
    <t>L1081</t>
  </si>
  <si>
    <t>APCL13_114L1081</t>
  </si>
  <si>
    <t>L1082</t>
  </si>
  <si>
    <t>APCL13_115L1082</t>
  </si>
  <si>
    <t>L1083</t>
  </si>
  <si>
    <t>APCL13_117L1083</t>
  </si>
  <si>
    <t>L1084</t>
  </si>
  <si>
    <t>APCL13_120L1084</t>
  </si>
  <si>
    <t>L1085</t>
  </si>
  <si>
    <t>APCL13_121L1085</t>
  </si>
  <si>
    <t>L1086</t>
  </si>
  <si>
    <t>APCL13_123L1086</t>
  </si>
  <si>
    <t>L1087</t>
  </si>
  <si>
    <t>APCL13_124L1087</t>
  </si>
  <si>
    <t>L1088</t>
  </si>
  <si>
    <t>APCL13_125L1088</t>
  </si>
  <si>
    <t>L1089</t>
  </si>
  <si>
    <t>APCL13_126L1089</t>
  </si>
  <si>
    <t>L1090</t>
  </si>
  <si>
    <t>APCL13_127L1090</t>
  </si>
  <si>
    <t>L1091</t>
  </si>
  <si>
    <t>APCL13_128L1091</t>
  </si>
  <si>
    <t>L1092</t>
  </si>
  <si>
    <t>APCL13_131L1092</t>
  </si>
  <si>
    <t>L1093</t>
  </si>
  <si>
    <t>APCL13_132L1093</t>
  </si>
  <si>
    <t>L1094</t>
  </si>
  <si>
    <t>APCL13_133L1094</t>
  </si>
  <si>
    <t>L1095</t>
  </si>
  <si>
    <t>APCL13_134L1095</t>
  </si>
  <si>
    <t>L1096</t>
  </si>
  <si>
    <t>APCL13_135L1096</t>
  </si>
  <si>
    <t>L1097</t>
  </si>
  <si>
    <t>APCL13_144L1097</t>
  </si>
  <si>
    <t>L1098</t>
  </si>
  <si>
    <t>APCL13_145L1098</t>
  </si>
  <si>
    <t>L1099</t>
  </si>
  <si>
    <t>APCL13_146L1099</t>
  </si>
  <si>
    <t>L1100</t>
  </si>
  <si>
    <t>APCL13_149L1100</t>
  </si>
  <si>
    <t>L1101</t>
  </si>
  <si>
    <t>APCL13_150L1101</t>
  </si>
  <si>
    <t>L1102</t>
  </si>
  <si>
    <t>APCL13_152L1102</t>
  </si>
  <si>
    <t>L1103</t>
  </si>
  <si>
    <t>APCL13_155L1103</t>
  </si>
  <si>
    <t>L1104</t>
  </si>
  <si>
    <t>APCL13_157L1104</t>
  </si>
  <si>
    <t>L1105</t>
  </si>
  <si>
    <t>APCL13_158L1105</t>
  </si>
  <si>
    <t>L1106</t>
  </si>
  <si>
    <t>APCL13_159L1106</t>
  </si>
  <si>
    <t>L1107</t>
  </si>
  <si>
    <t>APCL13_160L1107</t>
  </si>
  <si>
    <t>L1108</t>
  </si>
  <si>
    <t>APCL13_161L1108</t>
  </si>
  <si>
    <t>L1109</t>
  </si>
  <si>
    <t>APCL13_162L1109</t>
  </si>
  <si>
    <t>L1110</t>
  </si>
  <si>
    <t>APCL13_165L1110</t>
  </si>
  <si>
    <t>L1111</t>
  </si>
  <si>
    <t>APCL13_166L1111</t>
  </si>
  <si>
    <t>L1112</t>
  </si>
  <si>
    <t>APCL13_167L1112</t>
  </si>
  <si>
    <t>L1113</t>
  </si>
  <si>
    <t>APCL13_168L1113</t>
  </si>
  <si>
    <t>L1114</t>
  </si>
  <si>
    <t>APCL13_169L1114</t>
  </si>
  <si>
    <t>L1115</t>
  </si>
  <si>
    <t>APCL13_170L1115</t>
  </si>
  <si>
    <t>L1116</t>
  </si>
  <si>
    <t>APCL13_171L1116</t>
  </si>
  <si>
    <t>L1117</t>
  </si>
  <si>
    <t>APCL13_172L1117</t>
  </si>
  <si>
    <t>L1118</t>
  </si>
  <si>
    <t>APCL13_173L1118</t>
  </si>
  <si>
    <t>L1119</t>
  </si>
  <si>
    <t>P028</t>
  </si>
  <si>
    <t>PADE14_046L1119</t>
  </si>
  <si>
    <t>L1120</t>
  </si>
  <si>
    <t>PADE14_047L1120</t>
  </si>
  <si>
    <t>L1121</t>
  </si>
  <si>
    <t>PADE14_020L1121</t>
  </si>
  <si>
    <t>L1122</t>
  </si>
  <si>
    <t>PADE14_021L1122</t>
  </si>
  <si>
    <t>L1123</t>
  </si>
  <si>
    <t>PADE14_022L1123</t>
  </si>
  <si>
    <t>L1124</t>
  </si>
  <si>
    <t>PADE14_061L1124</t>
  </si>
  <si>
    <t>L1125</t>
  </si>
  <si>
    <t>PADE14_023L1125</t>
  </si>
  <si>
    <t>L1126</t>
  </si>
  <si>
    <t>PADE14_003L1126</t>
  </si>
  <si>
    <t>L1127</t>
  </si>
  <si>
    <t>PADE14_073L1127</t>
  </si>
  <si>
    <t>L1128</t>
  </si>
  <si>
    <t>PADE14_075L1128</t>
  </si>
  <si>
    <t>L1129</t>
  </si>
  <si>
    <t>PADE14_076L1129</t>
  </si>
  <si>
    <t>L1130</t>
  </si>
  <si>
    <t>PADE14_081L1130</t>
  </si>
  <si>
    <t>L1131</t>
  </si>
  <si>
    <t>PADE14_082L1131</t>
  </si>
  <si>
    <t>L1132</t>
  </si>
  <si>
    <t>PADE14_083L1132</t>
  </si>
  <si>
    <t>L1133</t>
  </si>
  <si>
    <t>PADE14_084L1133</t>
  </si>
  <si>
    <t>L1134</t>
  </si>
  <si>
    <t>PADE14_085L1134</t>
  </si>
  <si>
    <t>L1135</t>
  </si>
  <si>
    <t>PADE14_086L1135</t>
  </si>
  <si>
    <t>L1136</t>
  </si>
  <si>
    <t>PADE14_087L1136</t>
  </si>
  <si>
    <t>L1137</t>
  </si>
  <si>
    <t>PADE14_088L1137</t>
  </si>
  <si>
    <t>L1138</t>
  </si>
  <si>
    <t>PADE14_097L1138</t>
  </si>
  <si>
    <t>L1139</t>
  </si>
  <si>
    <t>messed up A7 during plate prep, so I moved sample to E9, therefore has barcode 21</t>
  </si>
  <si>
    <t>P029</t>
  </si>
  <si>
    <t>PADE14_025L1139</t>
  </si>
  <si>
    <t>L1140</t>
  </si>
  <si>
    <t>PADE14_026L1140</t>
  </si>
  <si>
    <t>L1141</t>
  </si>
  <si>
    <t>PADE14_063L1141</t>
  </si>
  <si>
    <t>L1142</t>
  </si>
  <si>
    <t>PADE14_048L1142</t>
  </si>
  <si>
    <t>L1143</t>
  </si>
  <si>
    <t>PADE14_024L1143</t>
  </si>
  <si>
    <t>L1144</t>
  </si>
  <si>
    <t>PADE14_064L1144</t>
  </si>
  <si>
    <t>L1145</t>
  </si>
  <si>
    <t>PADE14_004L1145</t>
  </si>
  <si>
    <t>L1146</t>
  </si>
  <si>
    <t>PADE14_006L1146</t>
  </si>
  <si>
    <t>L1147</t>
  </si>
  <si>
    <t>PADE14_007L1147</t>
  </si>
  <si>
    <t>L1148</t>
  </si>
  <si>
    <t>PADE14_028L1148</t>
  </si>
  <si>
    <t>L1149</t>
  </si>
  <si>
    <t>PADE14_069L1149</t>
  </si>
  <si>
    <t>L1150</t>
  </si>
  <si>
    <t>PADE14_074L1150</t>
  </si>
  <si>
    <t>L1151</t>
  </si>
  <si>
    <t>PADE14_077L1151</t>
  </si>
  <si>
    <t>L1152</t>
  </si>
  <si>
    <t>PADE14_078L1152</t>
  </si>
  <si>
    <t>L1153</t>
  </si>
  <si>
    <t>PADE14_079L1153</t>
  </si>
  <si>
    <t>L1154</t>
  </si>
  <si>
    <t>PADE14_080L1154</t>
  </si>
  <si>
    <t>L1155</t>
  </si>
  <si>
    <t>PADE14_089L1155</t>
  </si>
  <si>
    <t>L1156</t>
  </si>
  <si>
    <t>PADE14_094L1156</t>
  </si>
  <si>
    <t>L1157</t>
  </si>
  <si>
    <t>PADE14_095L1157</t>
  </si>
  <si>
    <t>L1158</t>
  </si>
  <si>
    <t>PADE14_096L1158</t>
  </si>
  <si>
    <t>L1159</t>
  </si>
  <si>
    <t>2015-12-08: regenotyped this sample in Pool 39; 12-27-2015: Poor sequencing result</t>
  </si>
  <si>
    <t>P030</t>
  </si>
  <si>
    <t>APCL13_176L1159</t>
  </si>
  <si>
    <t>L1160</t>
  </si>
  <si>
    <t>APCL13_177L1160</t>
  </si>
  <si>
    <t>L1161</t>
  </si>
  <si>
    <t>APCL13_179L1161</t>
  </si>
  <si>
    <t>L1162</t>
  </si>
  <si>
    <t>APCL13_181L1162</t>
  </si>
  <si>
    <t>L1163</t>
  </si>
  <si>
    <t>APCL13_185L1163</t>
  </si>
  <si>
    <t>L1164</t>
  </si>
  <si>
    <t>APCL13_186L1164</t>
  </si>
  <si>
    <t>L1165</t>
  </si>
  <si>
    <t>APCL13_188L1165</t>
  </si>
  <si>
    <t>L1166</t>
  </si>
  <si>
    <t>2015-08-19 - low # of reads, fewer than 500 rad-tags, failed to make loci (m2M7); 12-27-2015: Poor sequencing result</t>
  </si>
  <si>
    <t>APCL13_190L1166</t>
  </si>
  <si>
    <t>L1167</t>
  </si>
  <si>
    <t>APCL14_175L1167</t>
  </si>
  <si>
    <t>L1168</t>
  </si>
  <si>
    <t>APCL14_274L1168</t>
  </si>
  <si>
    <t>L1169</t>
  </si>
  <si>
    <t>2016-01-05: L1169 is a Fuzzy match with L1624; 2015-12-09: regenotyped; 12-27-2015: Poor sequencing result</t>
  </si>
  <si>
    <t>APCL13_196L1169</t>
  </si>
  <si>
    <t>L1170</t>
  </si>
  <si>
    <t>2105-12-08: regenotyped in Pool 39; 12-27-2015: Poor sequencing result</t>
  </si>
  <si>
    <t>APCL13_199L1170</t>
  </si>
  <si>
    <t>L1171</t>
  </si>
  <si>
    <t>APCL13_201L1171</t>
  </si>
  <si>
    <t>L1172</t>
  </si>
  <si>
    <t>APCL14_415L1172</t>
  </si>
  <si>
    <t>L1173</t>
  </si>
  <si>
    <t>APCL13_203L1173</t>
  </si>
  <si>
    <t>L1174</t>
  </si>
  <si>
    <t>APCL13_206L1174</t>
  </si>
  <si>
    <t>L1175</t>
  </si>
  <si>
    <t>2016-01-05: L1175 is a Fuzzy match with L1627; 12-27-2015: Poor sequencing result</t>
  </si>
  <si>
    <t>APCL13_208L1175</t>
  </si>
  <si>
    <t>according to labnotebook page 97, grabbed D0545 to ligate L1175, changed D0544 to D0545</t>
  </si>
  <si>
    <t>L1176</t>
  </si>
  <si>
    <t>APCL13_210L1176</t>
  </si>
  <si>
    <t>L1177</t>
  </si>
  <si>
    <t>APCL13_213L1177</t>
  </si>
  <si>
    <t>L1178</t>
  </si>
  <si>
    <t>APCL13_216L1178</t>
  </si>
  <si>
    <t>L1179</t>
  </si>
  <si>
    <t>APCL13_217L1179</t>
  </si>
  <si>
    <t>L1180</t>
  </si>
  <si>
    <t>APCL13_218L1180</t>
  </si>
  <si>
    <t>L1181</t>
  </si>
  <si>
    <t>APCL13_592L1181</t>
  </si>
  <si>
    <t>L1182</t>
  </si>
  <si>
    <t>APCL14_265L1182</t>
  </si>
  <si>
    <t>L1183</t>
  </si>
  <si>
    <t>APCL14_224L1183</t>
  </si>
  <si>
    <t>L1184</t>
  </si>
  <si>
    <t>APCL14_267L1184</t>
  </si>
  <si>
    <t>L1185</t>
  </si>
  <si>
    <t>APCL14_269L1185</t>
  </si>
  <si>
    <t>L1186</t>
  </si>
  <si>
    <t>APCL14_277L1186</t>
  </si>
  <si>
    <t>L1187</t>
  </si>
  <si>
    <t>APCL14_174L1187</t>
  </si>
  <si>
    <t>L1188</t>
  </si>
  <si>
    <t>APCL14_290L1188</t>
  </si>
  <si>
    <t>L1189</t>
  </si>
  <si>
    <t>APCL14_299L1189</t>
  </si>
  <si>
    <t>L1190</t>
  </si>
  <si>
    <t>APCL14_324L1190</t>
  </si>
  <si>
    <t>L1191</t>
  </si>
  <si>
    <t>APCL14_261L1191</t>
  </si>
  <si>
    <t>L1192</t>
  </si>
  <si>
    <t>APCL14_264L1192</t>
  </si>
  <si>
    <t>L1193</t>
  </si>
  <si>
    <t>APCL14_266L1193</t>
  </si>
  <si>
    <t>L1194</t>
  </si>
  <si>
    <t>APCL14_276L1194</t>
  </si>
  <si>
    <t>L1195</t>
  </si>
  <si>
    <t>APCL14_278L1195</t>
  </si>
  <si>
    <t>L1196</t>
  </si>
  <si>
    <t>APCL14_280L1196</t>
  </si>
  <si>
    <t>L1197</t>
  </si>
  <si>
    <t>APCL14_281L1197</t>
  </si>
  <si>
    <t>L1198</t>
  </si>
  <si>
    <t>APCL14_282L1198</t>
  </si>
  <si>
    <t>L1199</t>
  </si>
  <si>
    <t>APCL14_283L1199</t>
  </si>
  <si>
    <t>L1200</t>
  </si>
  <si>
    <t>APCL14_284L1200</t>
  </si>
  <si>
    <t>L1201</t>
  </si>
  <si>
    <t>APCL14_285L1201</t>
  </si>
  <si>
    <t>L1202</t>
  </si>
  <si>
    <t>APCL14_286L1202</t>
  </si>
  <si>
    <t>L1203</t>
  </si>
  <si>
    <t>APCL14_287L1203</t>
  </si>
  <si>
    <t>L1204</t>
  </si>
  <si>
    <t>APCL14_288L1204</t>
  </si>
  <si>
    <t>L1205</t>
  </si>
  <si>
    <t>APCL14_289L1205</t>
  </si>
  <si>
    <t>L1206</t>
  </si>
  <si>
    <t>APCL14_291L1206</t>
  </si>
  <si>
    <t>L1207</t>
  </si>
  <si>
    <t>P031</t>
  </si>
  <si>
    <t>APCL13_027L1207</t>
  </si>
  <si>
    <t>L1208</t>
  </si>
  <si>
    <t>APCL13_028L1208</t>
  </si>
  <si>
    <t>L1209</t>
  </si>
  <si>
    <t>APCL13_630L1209</t>
  </si>
  <si>
    <t>L1210</t>
  </si>
  <si>
    <t>APCL13_632L1210</t>
  </si>
  <si>
    <t>L1211</t>
  </si>
  <si>
    <t>APCL13_178L1211</t>
  </si>
  <si>
    <t>L1212</t>
  </si>
  <si>
    <t>APCL13_193L1212</t>
  </si>
  <si>
    <t>L1213</t>
  </si>
  <si>
    <t>APCL13_194L1213</t>
  </si>
  <si>
    <t>L1214</t>
  </si>
  <si>
    <t>APCL13_202L1214</t>
  </si>
  <si>
    <t>L1215</t>
  </si>
  <si>
    <t>APCL13_211L1215</t>
  </si>
  <si>
    <t>L1216</t>
  </si>
  <si>
    <t>APCL13_553L1216</t>
  </si>
  <si>
    <t>L1217</t>
  </si>
  <si>
    <t>APCL13_555L1217</t>
  </si>
  <si>
    <t>L1218</t>
  </si>
  <si>
    <t>APCL13_557L1218</t>
  </si>
  <si>
    <t>L1219</t>
  </si>
  <si>
    <t>APCL13_559L1219</t>
  </si>
  <si>
    <t>L1220</t>
  </si>
  <si>
    <t>APCL13_575L1220</t>
  </si>
  <si>
    <t>L1221</t>
  </si>
  <si>
    <t>APCL13_579L1221</t>
  </si>
  <si>
    <t>L1222</t>
  </si>
  <si>
    <t>APCL13_596L1222</t>
  </si>
  <si>
    <t>L1223</t>
  </si>
  <si>
    <t>APCL13_598L1223</t>
  </si>
  <si>
    <t>L1224</t>
  </si>
  <si>
    <t>APCL13_599L1224</t>
  </si>
  <si>
    <t>L1225</t>
  </si>
  <si>
    <t>APCL13_602L1225</t>
  </si>
  <si>
    <t>L1226</t>
  </si>
  <si>
    <t>APCL13_637L1226</t>
  </si>
  <si>
    <t>L1227</t>
  </si>
  <si>
    <t>APCL14_011L1227</t>
  </si>
  <si>
    <t>L1228</t>
  </si>
  <si>
    <t>APCL14_024L1228</t>
  </si>
  <si>
    <t>L1229</t>
  </si>
  <si>
    <t>APCL14_025L1229</t>
  </si>
  <si>
    <t>L1230</t>
  </si>
  <si>
    <t>APCL14_027L1230</t>
  </si>
  <si>
    <t>L1231</t>
  </si>
  <si>
    <t>APCL13_640L1231</t>
  </si>
  <si>
    <t>L1232</t>
  </si>
  <si>
    <t>APCL14_055L1232</t>
  </si>
  <si>
    <t>L1233</t>
  </si>
  <si>
    <t>APCL14_097L1233</t>
  </si>
  <si>
    <t>L1234</t>
  </si>
  <si>
    <t>APCL14_186L1234</t>
  </si>
  <si>
    <t>L1235</t>
  </si>
  <si>
    <t>APCL14_258L1235</t>
  </si>
  <si>
    <t>L1236</t>
  </si>
  <si>
    <t>L1236 was regenotyped as L2252 from extract</t>
  </si>
  <si>
    <t>APCL14_XXXL1236</t>
  </si>
  <si>
    <t>L1237</t>
  </si>
  <si>
    <t>APCL14_416L1237</t>
  </si>
  <si>
    <t>L1238</t>
  </si>
  <si>
    <t>APCL14_447L1238</t>
  </si>
  <si>
    <t>L1239</t>
  </si>
  <si>
    <t>APCL14_448L1239</t>
  </si>
  <si>
    <t>L1240</t>
  </si>
  <si>
    <t>APCL14_451L1240</t>
  </si>
  <si>
    <t>L1241</t>
  </si>
  <si>
    <t>L1241 was regenotyped as L2392 from digest</t>
  </si>
  <si>
    <t>APCL14_547L1241</t>
  </si>
  <si>
    <t>L1242</t>
  </si>
  <si>
    <t>APCL14_035L1242</t>
  </si>
  <si>
    <t>L1243</t>
  </si>
  <si>
    <t>APCL14_038L1243</t>
  </si>
  <si>
    <t>L1244</t>
  </si>
  <si>
    <t>APCL14_243L1244</t>
  </si>
  <si>
    <t>L1245</t>
  </si>
  <si>
    <t>APCL14_251L1245</t>
  </si>
  <si>
    <t>L1246</t>
  </si>
  <si>
    <t>APCL14_256L1246</t>
  </si>
  <si>
    <t>L1247</t>
  </si>
  <si>
    <t>APCL14_552L1247</t>
  </si>
  <si>
    <t>L1248</t>
  </si>
  <si>
    <t>APCL13_641L1248</t>
  </si>
  <si>
    <t>L1249</t>
  </si>
  <si>
    <t>APCL13_648L1249</t>
  </si>
  <si>
    <t>L1250</t>
  </si>
  <si>
    <t>APCL13_665L1250</t>
  </si>
  <si>
    <t>L1251</t>
  </si>
  <si>
    <t>APCL14_166L1251</t>
  </si>
  <si>
    <t>L1252</t>
  </si>
  <si>
    <t>L1252 was regenotyped as L2447 from extract</t>
  </si>
  <si>
    <t>APCL14_XXXL1252</t>
  </si>
  <si>
    <t>L1253</t>
  </si>
  <si>
    <t>APCL14_028L1253</t>
  </si>
  <si>
    <t>L1254</t>
  </si>
  <si>
    <t>APCL14_426L1254</t>
  </si>
  <si>
    <t>L1255</t>
  </si>
  <si>
    <t>P032</t>
  </si>
  <si>
    <t>APCL13_026L1255</t>
  </si>
  <si>
    <t>L1256</t>
  </si>
  <si>
    <t>APCL13_029L1256</t>
  </si>
  <si>
    <t>L1257</t>
  </si>
  <si>
    <t>APCL13_066L1257</t>
  </si>
  <si>
    <t>L1258</t>
  </si>
  <si>
    <t>APCL13_113L1258</t>
  </si>
  <si>
    <t>L1259</t>
  </si>
  <si>
    <t>APCL13_139L1259</t>
  </si>
  <si>
    <t>L1260</t>
  </si>
  <si>
    <t>APCL13_174L1260</t>
  </si>
  <si>
    <t>L1261</t>
  </si>
  <si>
    <t>APCL13_465L1261</t>
  </si>
  <si>
    <t>L1262</t>
  </si>
  <si>
    <t>APCL13_151L1262</t>
  </si>
  <si>
    <t>L1263</t>
  </si>
  <si>
    <t>APCL13_477L1263</t>
  </si>
  <si>
    <t>L1264</t>
  </si>
  <si>
    <t>APCL13_189L1264</t>
  </si>
  <si>
    <t>L1265</t>
  </si>
  <si>
    <t>APCL13_191L1265</t>
  </si>
  <si>
    <t>L1266</t>
  </si>
  <si>
    <t>APCL13_197L1266</t>
  </si>
  <si>
    <t>L1267</t>
  </si>
  <si>
    <t>APCL13_214L1267</t>
  </si>
  <si>
    <t>L1268</t>
  </si>
  <si>
    <t>APCL13_462L1268</t>
  </si>
  <si>
    <t>L1269</t>
  </si>
  <si>
    <t>APCL13_468L1269</t>
  </si>
  <si>
    <t>L1270</t>
  </si>
  <si>
    <t>APCL13_525L1270</t>
  </si>
  <si>
    <t>L1271</t>
  </si>
  <si>
    <t>APCL13_578L1271</t>
  </si>
  <si>
    <t>L1272</t>
  </si>
  <si>
    <t>APCL13_586L1272</t>
  </si>
  <si>
    <t>L1273</t>
  </si>
  <si>
    <t>APCL14_497L1273</t>
  </si>
  <si>
    <t>L1274</t>
  </si>
  <si>
    <t>APCL13_647L1274</t>
  </si>
  <si>
    <t>L1275</t>
  </si>
  <si>
    <t>APCL14_031L1275</t>
  </si>
  <si>
    <t>L1276</t>
  </si>
  <si>
    <t>APCL14_197L1276</t>
  </si>
  <si>
    <t>L1277</t>
  </si>
  <si>
    <t>APCL14_207L1277</t>
  </si>
  <si>
    <t>L1278</t>
  </si>
  <si>
    <t>APCL13_610L1278</t>
  </si>
  <si>
    <t>L1279</t>
  </si>
  <si>
    <t>APCL14_235L1279</t>
  </si>
  <si>
    <t>L1280</t>
  </si>
  <si>
    <t>APCL14_245L1280</t>
  </si>
  <si>
    <t>L1281</t>
  </si>
  <si>
    <t>L1281 was regenotyped as L2251 from extract</t>
  </si>
  <si>
    <t>APCL14_XXXL1281</t>
  </si>
  <si>
    <t>L1282</t>
  </si>
  <si>
    <t>L1282 was regenotyped as L2253 from extract</t>
  </si>
  <si>
    <t>APCL14_XXXL1282</t>
  </si>
  <si>
    <t>L1283</t>
  </si>
  <si>
    <t>APCL14_433L1283</t>
  </si>
  <si>
    <t>L1284</t>
  </si>
  <si>
    <t>APCL14_149L1284</t>
  </si>
  <si>
    <t>L1285</t>
  </si>
  <si>
    <t>APCL14_221L1285</t>
  </si>
  <si>
    <t>L1286</t>
  </si>
  <si>
    <t>APCL14_459L1286</t>
  </si>
  <si>
    <t>L1287</t>
  </si>
  <si>
    <t>APCL14_502L1287</t>
  </si>
  <si>
    <t>L1288</t>
  </si>
  <si>
    <t>APCL14_556L1288</t>
  </si>
  <si>
    <t>L1289</t>
  </si>
  <si>
    <t>APCL14_227L1289</t>
  </si>
  <si>
    <t>L1290</t>
  </si>
  <si>
    <t>APCL14_034L1290</t>
  </si>
  <si>
    <t>L1291</t>
  </si>
  <si>
    <t>APCL14_176L1291</t>
  </si>
  <si>
    <t>L1292</t>
  </si>
  <si>
    <t>APCL14_163L1292</t>
  </si>
  <si>
    <t>L1293</t>
  </si>
  <si>
    <t>APCL14_037L1293</t>
  </si>
  <si>
    <t>L1294</t>
  </si>
  <si>
    <t>APCL14_533L1294</t>
  </si>
  <si>
    <t>L1295</t>
  </si>
  <si>
    <t>APCL14_213L1295</t>
  </si>
  <si>
    <t>L1296</t>
  </si>
  <si>
    <t>APCL14_529L1296</t>
  </si>
  <si>
    <t>L1297</t>
  </si>
  <si>
    <t>APCL14_496L1297</t>
  </si>
  <si>
    <t>L1298</t>
  </si>
  <si>
    <t>APCL14_512L1298</t>
  </si>
  <si>
    <t>L1299</t>
  </si>
  <si>
    <t>APCL14_218L1299</t>
  </si>
  <si>
    <t>L1300</t>
  </si>
  <si>
    <t>L1300 was regenotyped as L1748 from extract</t>
  </si>
  <si>
    <t>APCL14_318L1300</t>
  </si>
  <si>
    <t>L1301</t>
  </si>
  <si>
    <t>APCL14_259L1301</t>
  </si>
  <si>
    <t>L1302</t>
  </si>
  <si>
    <t>APCL14_268L1302</t>
  </si>
  <si>
    <t>L1303</t>
  </si>
  <si>
    <t>P033</t>
  </si>
  <si>
    <t>APCL13_140L1303</t>
  </si>
  <si>
    <t>L1304</t>
  </si>
  <si>
    <t>APCL13_142L1304</t>
  </si>
  <si>
    <t>L1305</t>
  </si>
  <si>
    <t>2016-01-05: L1305 is a Fuzzy match with L1661; 2015-12-09: regenotyped</t>
  </si>
  <si>
    <t>APCL13_183L1305</t>
  </si>
  <si>
    <t>L1306</t>
  </si>
  <si>
    <t>APCL13_339L1306</t>
  </si>
  <si>
    <t>L1307</t>
  </si>
  <si>
    <t>APCL13_409L1307</t>
  </si>
  <si>
    <t>L1308</t>
  </si>
  <si>
    <t>APCL13_439L1308</t>
  </si>
  <si>
    <t>L1309</t>
  </si>
  <si>
    <t>APCL13_473L1309</t>
  </si>
  <si>
    <t>L1310</t>
  </si>
  <si>
    <t>APCL13_475L1310</t>
  </si>
  <si>
    <t>L1311</t>
  </si>
  <si>
    <t>APCL13_484L1311</t>
  </si>
  <si>
    <t>L1312</t>
  </si>
  <si>
    <t>APCL13_519L1312</t>
  </si>
  <si>
    <t>L1313</t>
  </si>
  <si>
    <t>APCL13_520L1313</t>
  </si>
  <si>
    <t>L1314</t>
  </si>
  <si>
    <t>APCL13_531L1314</t>
  </si>
  <si>
    <t>L1315</t>
  </si>
  <si>
    <t>APCL13_546L1315</t>
  </si>
  <si>
    <t>L1316</t>
  </si>
  <si>
    <t>APCL13_571L1316</t>
  </si>
  <si>
    <t>L1317</t>
  </si>
  <si>
    <t>APCL13_576L1317</t>
  </si>
  <si>
    <t>L1318</t>
  </si>
  <si>
    <t>APCL13_593L1318</t>
  </si>
  <si>
    <t>L1319</t>
  </si>
  <si>
    <t>APCL13_597L1319</t>
  </si>
  <si>
    <t>L1320</t>
  </si>
  <si>
    <t>APCL13_607L1320</t>
  </si>
  <si>
    <t>L1321</t>
  </si>
  <si>
    <t>2015-06-24: Malin requested that this sample be re-genotyped for more reads</t>
  </si>
  <si>
    <t>APCL14_126L1321</t>
  </si>
  <si>
    <t>L1322</t>
  </si>
  <si>
    <t>APCL14_214L1322</t>
  </si>
  <si>
    <t>L1323</t>
  </si>
  <si>
    <t>APCL14_181L1323</t>
  </si>
  <si>
    <t>L1324</t>
  </si>
  <si>
    <t>APCL14_182L1324</t>
  </si>
  <si>
    <t>L1325</t>
  </si>
  <si>
    <t>APCL14_506L1325</t>
  </si>
  <si>
    <t>L1326</t>
  </si>
  <si>
    <t>APCL14_509L1326</t>
  </si>
  <si>
    <t>L1327</t>
  </si>
  <si>
    <t>APCL14_511L1327</t>
  </si>
  <si>
    <t>L1328</t>
  </si>
  <si>
    <t>APCL14_518L1328</t>
  </si>
  <si>
    <t>L1329</t>
  </si>
  <si>
    <t>APCL14_054L1329</t>
  </si>
  <si>
    <t>L1330</t>
  </si>
  <si>
    <t>APCL14_099L1330</t>
  </si>
  <si>
    <t>L1331</t>
  </si>
  <si>
    <t>APCL14_165L1331</t>
  </si>
  <si>
    <t>L1332</t>
  </si>
  <si>
    <t>APCL14_179L1332</t>
  </si>
  <si>
    <t>L1333</t>
  </si>
  <si>
    <t>APCL14_193L1333</t>
  </si>
  <si>
    <t>L1334</t>
  </si>
  <si>
    <t>APCL14_536L1334</t>
  </si>
  <si>
    <t>L1335</t>
  </si>
  <si>
    <t>APCL14_147L1335</t>
  </si>
  <si>
    <t>L1336</t>
  </si>
  <si>
    <t>APCL13_650L1336</t>
  </si>
  <si>
    <t>L1337</t>
  </si>
  <si>
    <t>APCL14_082L1337</t>
  </si>
  <si>
    <t>L1338</t>
  </si>
  <si>
    <t>APCL14_085L1338</t>
  </si>
  <si>
    <t>L1339</t>
  </si>
  <si>
    <t>APCL14_089L1339</t>
  </si>
  <si>
    <t>L1340</t>
  </si>
  <si>
    <t>APCL14_406L1340</t>
  </si>
  <si>
    <t>L1341</t>
  </si>
  <si>
    <t>2016-01-05: L0798 is a Fuzzy match with L1341; L1341 was regenotyped as L1746 from extract</t>
  </si>
  <si>
    <t>APCL14_423L1341</t>
  </si>
  <si>
    <t>L1342</t>
  </si>
  <si>
    <t>2016-01-05: L0799 is a Fuzzy match with L1342; L1342 was regenotyped as L1747 from extract</t>
  </si>
  <si>
    <t>APCL14_424L1342</t>
  </si>
  <si>
    <t>L1343</t>
  </si>
  <si>
    <t>2016-01-05: L1343 is a Fuzzy match with L1729; 2016-01-05: L1005 is a Fuzzy match with L1343</t>
  </si>
  <si>
    <t>APCL14_425L1343</t>
  </si>
  <si>
    <t>L1344</t>
  </si>
  <si>
    <t>APCL14_434L1344</t>
  </si>
  <si>
    <t>L1345</t>
  </si>
  <si>
    <t>APCL14_436L1345</t>
  </si>
  <si>
    <t>L1346</t>
  </si>
  <si>
    <t>APCL14_439L1346</t>
  </si>
  <si>
    <t>L1347</t>
  </si>
  <si>
    <t>APCL14_440L1347</t>
  </si>
  <si>
    <t>L1348</t>
  </si>
  <si>
    <t>APCL14_260L1348</t>
  </si>
  <si>
    <t>L1349</t>
  </si>
  <si>
    <t>APCL14_XXXL1349</t>
  </si>
  <si>
    <t>L1350</t>
  </si>
  <si>
    <t>2016-01-05: L1350 is a Fuzzy match with L1717; 2015-12-09: regenotyped; 12-27-2015: Poor sequencing result</t>
  </si>
  <si>
    <t>APCL14_557L1350</t>
  </si>
  <si>
    <t>L1351</t>
  </si>
  <si>
    <t>P034</t>
  </si>
  <si>
    <t>PADE13_019L1351</t>
  </si>
  <si>
    <t>L1352</t>
  </si>
  <si>
    <t>PADE13_020L1352</t>
  </si>
  <si>
    <t>L1353</t>
  </si>
  <si>
    <t>PADE13_021L1353</t>
  </si>
  <si>
    <t>L1354</t>
  </si>
  <si>
    <t>PADE13_022L1354</t>
  </si>
  <si>
    <t>L1355</t>
  </si>
  <si>
    <t>PADE13_023L1355</t>
  </si>
  <si>
    <t>L1356</t>
  </si>
  <si>
    <t>PADE13_024L1356</t>
  </si>
  <si>
    <t>L1357</t>
  </si>
  <si>
    <t>PADE13_025L1357</t>
  </si>
  <si>
    <t>L1358</t>
  </si>
  <si>
    <t>PADE13_026L1358</t>
  </si>
  <si>
    <t>L1359</t>
  </si>
  <si>
    <t>PADE13_027L1359</t>
  </si>
  <si>
    <t>L1360</t>
  </si>
  <si>
    <t>PADE13_028L1360</t>
  </si>
  <si>
    <t>L1361</t>
  </si>
  <si>
    <t>PADE13_029L1361</t>
  </si>
  <si>
    <t>L1362</t>
  </si>
  <si>
    <t>PADE13_030L1362</t>
  </si>
  <si>
    <t>L1363</t>
  </si>
  <si>
    <t>PADE13_031L1363</t>
  </si>
  <si>
    <t>L1364</t>
  </si>
  <si>
    <t>PADE13_032L1364</t>
  </si>
  <si>
    <t>L1365</t>
  </si>
  <si>
    <t>PADE13_033L1365</t>
  </si>
  <si>
    <t>L1366</t>
  </si>
  <si>
    <t>PADE13_034L1366</t>
  </si>
  <si>
    <t>L1367</t>
  </si>
  <si>
    <t>PADE13_035L1367</t>
  </si>
  <si>
    <t>L1368</t>
  </si>
  <si>
    <t>PADE13_036L1368</t>
  </si>
  <si>
    <t>L1369</t>
  </si>
  <si>
    <t>PADE13_037L1369</t>
  </si>
  <si>
    <t>L1370</t>
  </si>
  <si>
    <t>PADE13_038L1370</t>
  </si>
  <si>
    <t>L1371</t>
  </si>
  <si>
    <t>PADE13_039L1371</t>
  </si>
  <si>
    <t>L1372</t>
  </si>
  <si>
    <t>PADE13_040L1372</t>
  </si>
  <si>
    <t>L1373</t>
  </si>
  <si>
    <t>PADE13_041L1373</t>
  </si>
  <si>
    <t>L1374</t>
  </si>
  <si>
    <t>PADE13_042L1374</t>
  </si>
  <si>
    <t>L1375</t>
  </si>
  <si>
    <t>PADE13_043L1375</t>
  </si>
  <si>
    <t>L1376</t>
  </si>
  <si>
    <t>PADE13_044L1376</t>
  </si>
  <si>
    <t>L1377</t>
  </si>
  <si>
    <t>PADE13_046L1377</t>
  </si>
  <si>
    <t>L1378</t>
  </si>
  <si>
    <t>PADE13_047L1378</t>
  </si>
  <si>
    <t>L1379</t>
  </si>
  <si>
    <t>PADE13_053L1379</t>
  </si>
  <si>
    <t>L1380</t>
  </si>
  <si>
    <t>PADE13_066L1380</t>
  </si>
  <si>
    <t>L1381</t>
  </si>
  <si>
    <t>PADE13_067L1381</t>
  </si>
  <si>
    <t>L1382</t>
  </si>
  <si>
    <t>PADE14_019L1382</t>
  </si>
  <si>
    <t>L1383</t>
  </si>
  <si>
    <t>PADE14_098L1383</t>
  </si>
  <si>
    <t>L1384</t>
  </si>
  <si>
    <t>PADE14_099L1384</t>
  </si>
  <si>
    <t>L1385</t>
  </si>
  <si>
    <t>PADE14_100L1385</t>
  </si>
  <si>
    <t>L1386</t>
  </si>
  <si>
    <t>PADE14_101L1386</t>
  </si>
  <si>
    <t>L1387</t>
  </si>
  <si>
    <t>PADE14_105L1387</t>
  </si>
  <si>
    <t>L1388</t>
  </si>
  <si>
    <t>PADE14_106L1388</t>
  </si>
  <si>
    <t>L1389</t>
  </si>
  <si>
    <t>PADE14_108L1389</t>
  </si>
  <si>
    <t>L1390</t>
  </si>
  <si>
    <t>PADE14_112L1390</t>
  </si>
  <si>
    <t>L1391</t>
  </si>
  <si>
    <t>PADE14_116L1391</t>
  </si>
  <si>
    <t>L1392</t>
  </si>
  <si>
    <t>PADE14_119L1392</t>
  </si>
  <si>
    <t>L1393</t>
  </si>
  <si>
    <t>PADE14_120L1393</t>
  </si>
  <si>
    <t>L1394</t>
  </si>
  <si>
    <t>PADE14_131L1394</t>
  </si>
  <si>
    <t>L1395</t>
  </si>
  <si>
    <t>PADE14_132L1395</t>
  </si>
  <si>
    <t>L1396</t>
  </si>
  <si>
    <t>PADE14_133L1396</t>
  </si>
  <si>
    <t>L1397</t>
  </si>
  <si>
    <t>PADE14_136L1397</t>
  </si>
  <si>
    <t>L1398</t>
  </si>
  <si>
    <t>PADE14_139L1398</t>
  </si>
  <si>
    <t>L1399</t>
  </si>
  <si>
    <t>P035</t>
  </si>
  <si>
    <t>PADE14_140L1399</t>
  </si>
  <si>
    <t>L1400</t>
  </si>
  <si>
    <t>PADE14_141L1400</t>
  </si>
  <si>
    <t>L1401</t>
  </si>
  <si>
    <t>PADE14_144L1401</t>
  </si>
  <si>
    <t>L1402</t>
  </si>
  <si>
    <t>PADE14_145L1402</t>
  </si>
  <si>
    <t>L1403</t>
  </si>
  <si>
    <t>PADE14_147L1403</t>
  </si>
  <si>
    <t>L1404</t>
  </si>
  <si>
    <t>PADE14_148L1404</t>
  </si>
  <si>
    <t>L1405</t>
  </si>
  <si>
    <t>PADE14_150L1405</t>
  </si>
  <si>
    <t>L1406</t>
  </si>
  <si>
    <t>PADE14_151L1406</t>
  </si>
  <si>
    <t>L1407</t>
  </si>
  <si>
    <t>PADE14_153L1407</t>
  </si>
  <si>
    <t>L1408</t>
  </si>
  <si>
    <t>PADE14_154L1408</t>
  </si>
  <si>
    <t>L1409</t>
  </si>
  <si>
    <t>PADE14_155L1409</t>
  </si>
  <si>
    <t>L1410</t>
  </si>
  <si>
    <t>PADE14_160L1410</t>
  </si>
  <si>
    <t>L1411</t>
  </si>
  <si>
    <t>PADE14_165L1411</t>
  </si>
  <si>
    <t>L1412</t>
  </si>
  <si>
    <t>PADE14_170L1412</t>
  </si>
  <si>
    <t>L1413</t>
  </si>
  <si>
    <t>PADE14_177L1413</t>
  </si>
  <si>
    <t>L1414</t>
  </si>
  <si>
    <t>PADE14_178L1414</t>
  </si>
  <si>
    <t>L1415</t>
  </si>
  <si>
    <t>PADE14_179L1415</t>
  </si>
  <si>
    <t>L1416</t>
  </si>
  <si>
    <t>PADE14_180L1416</t>
  </si>
  <si>
    <t>L1417</t>
  </si>
  <si>
    <t>PADE14_181L1417</t>
  </si>
  <si>
    <t>L1418</t>
  </si>
  <si>
    <t>PADE14_182L1418</t>
  </si>
  <si>
    <t>L1419</t>
  </si>
  <si>
    <t>PADE14_183L1419</t>
  </si>
  <si>
    <t>L1420</t>
  </si>
  <si>
    <t>PADE14_184L1420</t>
  </si>
  <si>
    <t>L1421</t>
  </si>
  <si>
    <t>PADE14_186L1421</t>
  </si>
  <si>
    <t>L1422</t>
  </si>
  <si>
    <t>PADE14_188L1422</t>
  </si>
  <si>
    <t>L1423</t>
  </si>
  <si>
    <t>PADE14_190L1423</t>
  </si>
  <si>
    <t>L1424</t>
  </si>
  <si>
    <t>PADE14_193L1424</t>
  </si>
  <si>
    <t>L1425</t>
  </si>
  <si>
    <t>PADE14_194L1425</t>
  </si>
  <si>
    <t>L1426</t>
  </si>
  <si>
    <t>PADE14_196L1426</t>
  </si>
  <si>
    <t>L1427</t>
  </si>
  <si>
    <t>PADE14_199L1427</t>
  </si>
  <si>
    <t>L1428</t>
  </si>
  <si>
    <t>PADE14_211L1428</t>
  </si>
  <si>
    <t>L1429</t>
  </si>
  <si>
    <t>PADE14_214L1429</t>
  </si>
  <si>
    <t>L1430</t>
  </si>
  <si>
    <t>PADE14_215L1430</t>
  </si>
  <si>
    <t>L1431</t>
  </si>
  <si>
    <t>PADE14_216L1431</t>
  </si>
  <si>
    <t>L1432</t>
  </si>
  <si>
    <t>PADE14_217L1432</t>
  </si>
  <si>
    <t>L1433</t>
  </si>
  <si>
    <t>PADE14_220L1433</t>
  </si>
  <si>
    <t>L1434</t>
  </si>
  <si>
    <t>PADE14_221L1434</t>
  </si>
  <si>
    <t>L1435</t>
  </si>
  <si>
    <t>PADE14_222L1435</t>
  </si>
  <si>
    <t>L1436</t>
  </si>
  <si>
    <t>PADE14_224L1436</t>
  </si>
  <si>
    <t>L1437</t>
  </si>
  <si>
    <t>PADE14_227L1437</t>
  </si>
  <si>
    <t>L1438</t>
  </si>
  <si>
    <t>PADE14_228L1438</t>
  </si>
  <si>
    <t>L1439</t>
  </si>
  <si>
    <t>PADE14_230L1439</t>
  </si>
  <si>
    <t>L1440</t>
  </si>
  <si>
    <t>PADE14_231L1440</t>
  </si>
  <si>
    <t>L1441</t>
  </si>
  <si>
    <t>PADE14_234L1441</t>
  </si>
  <si>
    <t>L1442</t>
  </si>
  <si>
    <t>PADE14_235L1442</t>
  </si>
  <si>
    <t>L1443</t>
  </si>
  <si>
    <t>PADE14_241L1443</t>
  </si>
  <si>
    <t>L1444</t>
  </si>
  <si>
    <t>PADE14_245L1444</t>
  </si>
  <si>
    <t>L1445</t>
  </si>
  <si>
    <t>PADE14_250L1445</t>
  </si>
  <si>
    <t>L1446</t>
  </si>
  <si>
    <t>PADE14_253L1446</t>
  </si>
  <si>
    <t>L1447</t>
  </si>
  <si>
    <t>P036</t>
  </si>
  <si>
    <t>PADE13_049L1447</t>
  </si>
  <si>
    <t>L1448</t>
  </si>
  <si>
    <t>PADE13_050L1448</t>
  </si>
  <si>
    <t>L1449</t>
  </si>
  <si>
    <t>PADE13_051L1449</t>
  </si>
  <si>
    <t>L1450</t>
  </si>
  <si>
    <t>PADE13_052L1450</t>
  </si>
  <si>
    <t>L1451</t>
  </si>
  <si>
    <t>PADE13_054L1451</t>
  </si>
  <si>
    <t>L1452</t>
  </si>
  <si>
    <t>PADE13_056L1452</t>
  </si>
  <si>
    <t>L1453</t>
  </si>
  <si>
    <t>PADE13_057L1453</t>
  </si>
  <si>
    <t>L1454</t>
  </si>
  <si>
    <t>PADE13_058L1454</t>
  </si>
  <si>
    <t>L1455</t>
  </si>
  <si>
    <t>PADE13_059L1455</t>
  </si>
  <si>
    <t>L1456</t>
  </si>
  <si>
    <t>PADE13_060L1456</t>
  </si>
  <si>
    <t>L1457</t>
  </si>
  <si>
    <t>PADE13_061L1457</t>
  </si>
  <si>
    <t>L1458</t>
  </si>
  <si>
    <t>PADE13_063L1458</t>
  </si>
  <si>
    <t>L1459</t>
  </si>
  <si>
    <t>PADE13_064L1459</t>
  </si>
  <si>
    <t>L1460</t>
  </si>
  <si>
    <t>PADE13_065L1460</t>
  </si>
  <si>
    <t>L1461</t>
  </si>
  <si>
    <t>PADE13_068L1461</t>
  </si>
  <si>
    <t>L1462</t>
  </si>
  <si>
    <t>PADE13_070L1462</t>
  </si>
  <si>
    <t>L1463</t>
  </si>
  <si>
    <t>PADE13_072L1463</t>
  </si>
  <si>
    <t>L1464</t>
  </si>
  <si>
    <t>PADE14_008L1464</t>
  </si>
  <si>
    <t>L1465</t>
  </si>
  <si>
    <t>PADE14_014L1465</t>
  </si>
  <si>
    <t>L1466</t>
  </si>
  <si>
    <t>PADE14_015L1466</t>
  </si>
  <si>
    <t>L1467</t>
  </si>
  <si>
    <t>PADE14_017L1467</t>
  </si>
  <si>
    <t>L1468</t>
  </si>
  <si>
    <t>PADE14_027L1468</t>
  </si>
  <si>
    <t>L1469</t>
  </si>
  <si>
    <t>PADE14_029L1469</t>
  </si>
  <si>
    <t>L1470</t>
  </si>
  <si>
    <t>PADE14_034L1470</t>
  </si>
  <si>
    <t>L1471</t>
  </si>
  <si>
    <t>PADE14_036L1471</t>
  </si>
  <si>
    <t>L1472</t>
  </si>
  <si>
    <t>PADE14_038L1472</t>
  </si>
  <si>
    <t>L1473</t>
  </si>
  <si>
    <t>PADE14_041L1473</t>
  </si>
  <si>
    <t>L1474</t>
  </si>
  <si>
    <t>PADE14_045L1474</t>
  </si>
  <si>
    <t>L1475</t>
  </si>
  <si>
    <t>PADE14_054L1475</t>
  </si>
  <si>
    <t>L1476</t>
  </si>
  <si>
    <t>PADE14_056L1476</t>
  </si>
  <si>
    <t>L1477</t>
  </si>
  <si>
    <t>PADE14_062L1477</t>
  </si>
  <si>
    <t>L1478</t>
  </si>
  <si>
    <t>PADE14_091L1478</t>
  </si>
  <si>
    <t>L1479</t>
  </si>
  <si>
    <t>PADE14_102L1479</t>
  </si>
  <si>
    <t>L1480</t>
  </si>
  <si>
    <t>PADE14_104L1480</t>
  </si>
  <si>
    <t>L1481</t>
  </si>
  <si>
    <t>PADE14_107L1481</t>
  </si>
  <si>
    <t>L1482</t>
  </si>
  <si>
    <t>PADE14_109L1482</t>
  </si>
  <si>
    <t>L1483</t>
  </si>
  <si>
    <t>PADE14_114L1483</t>
  </si>
  <si>
    <t>L1484</t>
  </si>
  <si>
    <t>PADE14_115L1484</t>
  </si>
  <si>
    <t>L1485</t>
  </si>
  <si>
    <t>PADE14_117L1485</t>
  </si>
  <si>
    <t>L1486</t>
  </si>
  <si>
    <t>PADE14_118L1486</t>
  </si>
  <si>
    <t>L1487</t>
  </si>
  <si>
    <t>PADE14_121L1487</t>
  </si>
  <si>
    <t>L1488</t>
  </si>
  <si>
    <t>PADE14_122L1488</t>
  </si>
  <si>
    <t>L1489</t>
  </si>
  <si>
    <t>PADE14_123L1489</t>
  </si>
  <si>
    <t>L1490</t>
  </si>
  <si>
    <t>PADE14_124L1490</t>
  </si>
  <si>
    <t>L1491</t>
  </si>
  <si>
    <t>PADE14_129L1491</t>
  </si>
  <si>
    <t>L1492</t>
  </si>
  <si>
    <t>PADE14_130L1492</t>
  </si>
  <si>
    <t>L1493</t>
  </si>
  <si>
    <t>PADE14_135L1493</t>
  </si>
  <si>
    <t>L1494</t>
  </si>
  <si>
    <t>PADE14_142L1494</t>
  </si>
  <si>
    <t>L1495</t>
  </si>
  <si>
    <t>P037</t>
  </si>
  <si>
    <t>PADE14_143L1495</t>
  </si>
  <si>
    <t>L1496</t>
  </si>
  <si>
    <t>PADE14_146L1496</t>
  </si>
  <si>
    <t>L1497</t>
  </si>
  <si>
    <t>PADE14_149L1497</t>
  </si>
  <si>
    <t>L1498</t>
  </si>
  <si>
    <t>PADE14_156L1498</t>
  </si>
  <si>
    <t>L1499</t>
  </si>
  <si>
    <t>PADE14_157L1499</t>
  </si>
  <si>
    <t>L1500</t>
  </si>
  <si>
    <t>PADE14_158L1500</t>
  </si>
  <si>
    <t>L1501</t>
  </si>
  <si>
    <t>PADE14_159L1501</t>
  </si>
  <si>
    <t>L1502</t>
  </si>
  <si>
    <t>PADE14_161L1502</t>
  </si>
  <si>
    <t>L1503</t>
  </si>
  <si>
    <t>PADE14_162L1503</t>
  </si>
  <si>
    <t>L1504</t>
  </si>
  <si>
    <t>PADE14_164L1504</t>
  </si>
  <si>
    <t>L1505</t>
  </si>
  <si>
    <t>PADE14_166L1505</t>
  </si>
  <si>
    <t>L1506</t>
  </si>
  <si>
    <t>PADE14_168L1506</t>
  </si>
  <si>
    <t>L1507</t>
  </si>
  <si>
    <t>PADE14_169L1507</t>
  </si>
  <si>
    <t>L1508</t>
  </si>
  <si>
    <t>PADE14_171L1508</t>
  </si>
  <si>
    <t>L1509</t>
  </si>
  <si>
    <t>PADE14_173L1509</t>
  </si>
  <si>
    <t>L1510</t>
  </si>
  <si>
    <t>PADE14_175L1510</t>
  </si>
  <si>
    <t>L1511</t>
  </si>
  <si>
    <t>PADE14_176L1511</t>
  </si>
  <si>
    <t>L1512</t>
  </si>
  <si>
    <t>PADE14_185L1512</t>
  </si>
  <si>
    <t>L1513</t>
  </si>
  <si>
    <t>PADE14_187L1513</t>
  </si>
  <si>
    <t>L1514</t>
  </si>
  <si>
    <t>PADE14_191L1514</t>
  </si>
  <si>
    <t>L1515</t>
  </si>
  <si>
    <t>PADE14_195L1515</t>
  </si>
  <si>
    <t>L1516</t>
  </si>
  <si>
    <t>PADE14_198L1516</t>
  </si>
  <si>
    <t>L1517</t>
  </si>
  <si>
    <t>PADE14_200L1517</t>
  </si>
  <si>
    <t>L1518</t>
  </si>
  <si>
    <t>PADE14_201L1518</t>
  </si>
  <si>
    <t>L1519</t>
  </si>
  <si>
    <t>PADE14_206L1519</t>
  </si>
  <si>
    <t>L1520</t>
  </si>
  <si>
    <t>PADE14_208L1520</t>
  </si>
  <si>
    <t>L1521</t>
  </si>
  <si>
    <t>PADE14_209L1521</t>
  </si>
  <si>
    <t>L1522</t>
  </si>
  <si>
    <t>PADE14_210L1522</t>
  </si>
  <si>
    <t>L1523</t>
  </si>
  <si>
    <t>PADE14_212L1523</t>
  </si>
  <si>
    <t>L1524</t>
  </si>
  <si>
    <t>PADE14_218L1524</t>
  </si>
  <si>
    <t>L1525</t>
  </si>
  <si>
    <t>PADE14_219L1525</t>
  </si>
  <si>
    <t>L1526</t>
  </si>
  <si>
    <t>PADE14_223L1526</t>
  </si>
  <si>
    <t>L1527</t>
  </si>
  <si>
    <t>PADE14_226L1527</t>
  </si>
  <si>
    <t>L1528</t>
  </si>
  <si>
    <t>PADE14_229L1528</t>
  </si>
  <si>
    <t>L1529</t>
  </si>
  <si>
    <t>PADE14_232L1529</t>
  </si>
  <si>
    <t>L1530</t>
  </si>
  <si>
    <t>PADE14_236L1530</t>
  </si>
  <si>
    <t>L1531</t>
  </si>
  <si>
    <t>PADE14_237L1531</t>
  </si>
  <si>
    <t>L1532</t>
  </si>
  <si>
    <t>PADE14_238L1532</t>
  </si>
  <si>
    <t>L1533</t>
  </si>
  <si>
    <t>PADE14_239L1533</t>
  </si>
  <si>
    <t>L1534</t>
  </si>
  <si>
    <t>PADE14_240L1534</t>
  </si>
  <si>
    <t>L1535</t>
  </si>
  <si>
    <t>PADE14_242L1535</t>
  </si>
  <si>
    <t>L1536</t>
  </si>
  <si>
    <t>PADE14_244L1536</t>
  </si>
  <si>
    <t>L1537</t>
  </si>
  <si>
    <t>PADE14_246L1537</t>
  </si>
  <si>
    <t>L1538</t>
  </si>
  <si>
    <t>PADE14_247L1538</t>
  </si>
  <si>
    <t>L1539</t>
  </si>
  <si>
    <t>PADE14_249L1539</t>
  </si>
  <si>
    <t>L1540</t>
  </si>
  <si>
    <t>PADE14_251L1540</t>
  </si>
  <si>
    <t>L1541</t>
  </si>
  <si>
    <t>PADE14_252L1541</t>
  </si>
  <si>
    <t>L1542</t>
  </si>
  <si>
    <t>PADE14_254L1542</t>
  </si>
  <si>
    <t>L1543</t>
  </si>
  <si>
    <t>P038</t>
  </si>
  <si>
    <t>PADE13_045L1543</t>
  </si>
  <si>
    <t>L1544</t>
  </si>
  <si>
    <t>PADE13_048L1544</t>
  </si>
  <si>
    <t>L1545</t>
  </si>
  <si>
    <t>PADE13_055L1545</t>
  </si>
  <si>
    <t>L1546</t>
  </si>
  <si>
    <t>PADE13_069L1546</t>
  </si>
  <si>
    <t>L1547</t>
  </si>
  <si>
    <t>PADE13_071L1547</t>
  </si>
  <si>
    <t>L1548</t>
  </si>
  <si>
    <t>PADE14_005L1548</t>
  </si>
  <si>
    <t>L1549</t>
  </si>
  <si>
    <t>PADE14_009L1549</t>
  </si>
  <si>
    <t>L1550</t>
  </si>
  <si>
    <t>PADE14_010L1550</t>
  </si>
  <si>
    <t>L1551</t>
  </si>
  <si>
    <t>PADE14_016L1551</t>
  </si>
  <si>
    <t>L1552</t>
  </si>
  <si>
    <t>PADE14_018L1552</t>
  </si>
  <si>
    <t>L1553</t>
  </si>
  <si>
    <t>PADE14_032L1553</t>
  </si>
  <si>
    <t>L1554</t>
  </si>
  <si>
    <t>PADE14_035L1554</t>
  </si>
  <si>
    <t>L1555</t>
  </si>
  <si>
    <t>PADE14_037L1555</t>
  </si>
  <si>
    <t>L1556</t>
  </si>
  <si>
    <t>PADE14_039L1556</t>
  </si>
  <si>
    <t>L1557</t>
  </si>
  <si>
    <t>PADE14_040L1557</t>
  </si>
  <si>
    <t>L1558</t>
  </si>
  <si>
    <t>PADE14_042L1558</t>
  </si>
  <si>
    <t>L1559</t>
  </si>
  <si>
    <t>PADE14_050L1559</t>
  </si>
  <si>
    <t>L1560</t>
  </si>
  <si>
    <t>PADE14_052L1560</t>
  </si>
  <si>
    <t>L1561</t>
  </si>
  <si>
    <t>PADE14_053L1561</t>
  </si>
  <si>
    <t>L1562</t>
  </si>
  <si>
    <t>PADE14_055L1562</t>
  </si>
  <si>
    <t>L1563</t>
  </si>
  <si>
    <t>PADE14_057L1563</t>
  </si>
  <si>
    <t>L1564</t>
  </si>
  <si>
    <t>PADE14_058L1564</t>
  </si>
  <si>
    <t>L1565</t>
  </si>
  <si>
    <t>PADE14_060L1565</t>
  </si>
  <si>
    <t>L1566</t>
  </si>
  <si>
    <t>PADE14_066L1566</t>
  </si>
  <si>
    <t>L1567</t>
  </si>
  <si>
    <t>PADE14_067L1567</t>
  </si>
  <si>
    <t>L1568</t>
  </si>
  <si>
    <t>PADE14_070L1568</t>
  </si>
  <si>
    <t>L1569</t>
  </si>
  <si>
    <t>PADE14_092L1569</t>
  </si>
  <si>
    <t>L1570</t>
  </si>
  <si>
    <t>PADE14_093L1570</t>
  </si>
  <si>
    <t>L1571</t>
  </si>
  <si>
    <t>PADE14_103L1571</t>
  </si>
  <si>
    <t>L1572</t>
  </si>
  <si>
    <t>PADE14_110L1572</t>
  </si>
  <si>
    <t>L1573</t>
  </si>
  <si>
    <t>PADE14_111L1573</t>
  </si>
  <si>
    <t>L1574</t>
  </si>
  <si>
    <t>PADE14_113L1574</t>
  </si>
  <si>
    <t>L1575</t>
  </si>
  <si>
    <t>PADE14_126L1575</t>
  </si>
  <si>
    <t>L1576</t>
  </si>
  <si>
    <t>PADE14_127L1576</t>
  </si>
  <si>
    <t>L1577</t>
  </si>
  <si>
    <t>PADE14_128L1577</t>
  </si>
  <si>
    <t>L1578</t>
  </si>
  <si>
    <t>PADE14_134L1578</t>
  </si>
  <si>
    <t>L1579</t>
  </si>
  <si>
    <t>PADE14_138L1579</t>
  </si>
  <si>
    <t>L1580</t>
  </si>
  <si>
    <t>PADE14_163L1580</t>
  </si>
  <si>
    <t>L1581</t>
  </si>
  <si>
    <t>PADE14_167L1581</t>
  </si>
  <si>
    <t>L1582</t>
  </si>
  <si>
    <t>PADE14_174L1582</t>
  </si>
  <si>
    <t>L1583</t>
  </si>
  <si>
    <t>PADE14_192L1583</t>
  </si>
  <si>
    <t>L1584</t>
  </si>
  <si>
    <t>PADE14_197L1584</t>
  </si>
  <si>
    <t>L1585</t>
  </si>
  <si>
    <t>PADE14_207L1585</t>
  </si>
  <si>
    <t>L1586</t>
  </si>
  <si>
    <t>PADE14_213L1586</t>
  </si>
  <si>
    <t>L1587</t>
  </si>
  <si>
    <t>PADE14_225L1587</t>
  </si>
  <si>
    <t>L1588</t>
  </si>
  <si>
    <t>PADE14_233L1588</t>
  </si>
  <si>
    <t>L1589</t>
  </si>
  <si>
    <t>PADE14_243L1589</t>
  </si>
  <si>
    <t>L1590</t>
  </si>
  <si>
    <t>PADE14_248L1590</t>
  </si>
  <si>
    <t>L1591</t>
  </si>
  <si>
    <t>P039</t>
  </si>
  <si>
    <t>APCL13_032L1591</t>
  </si>
  <si>
    <t>L1592</t>
  </si>
  <si>
    <t>APCL13_033L1592</t>
  </si>
  <si>
    <t>L1593</t>
  </si>
  <si>
    <t>APCL13_036L1593</t>
  </si>
  <si>
    <t>L1594</t>
  </si>
  <si>
    <t>APCL13_038L1594</t>
  </si>
  <si>
    <t>L1595</t>
  </si>
  <si>
    <t>APCL13_047L1595</t>
  </si>
  <si>
    <t>L1596</t>
  </si>
  <si>
    <t>2016-01-05: L1637 is a Fuzzy match with L1638; 2015-12-09: regenotyped</t>
  </si>
  <si>
    <t>APCL14_303L1638</t>
  </si>
  <si>
    <t>Sample was mislabeled, uncorrected sample ID was: APCL14_303L1638</t>
  </si>
  <si>
    <t>L1597</t>
  </si>
  <si>
    <t>APCL13_048 has been genotyped as L0881, L1032, and L1596; 2016-01-05: L1596 is a Fuzzy match with L0595; 2015-12-09: regenotyped</t>
  </si>
  <si>
    <t>APCL13_048L1596</t>
  </si>
  <si>
    <t>Sample was mislabeled, uncorrected sample ID was: APCL13_048L1596</t>
  </si>
  <si>
    <t>L1598</t>
  </si>
  <si>
    <t>2016-01-05: L0881 is a Fuzzy match with L1597; 2015-12-09: regenotyped</t>
  </si>
  <si>
    <t>APCL13_050L1597</t>
  </si>
  <si>
    <t>Sample was mislabeled, uncorrected sample ID was: APCL13_050L1597</t>
  </si>
  <si>
    <t>L1599</t>
  </si>
  <si>
    <t>2016-01-05: L1033 is a Fuzzy match with L1598; 2015-12-08: regenotyped from Pool 17</t>
  </si>
  <si>
    <t>APCL13_051L1598</t>
  </si>
  <si>
    <t>Sample was mislabeled, uncorrected sample ID was: APCL13_051L1598</t>
  </si>
  <si>
    <t>L1600</t>
  </si>
  <si>
    <t>APCL13_052L1599</t>
  </si>
  <si>
    <t>Sample was mislabeled, uncorrected sample ID was: APCL13_052L1599</t>
  </si>
  <si>
    <t>L1601</t>
  </si>
  <si>
    <t>APCL13_053L1600</t>
  </si>
  <si>
    <t>Sample was mislabeled, uncorrected sample ID was: APCL13_053L1600</t>
  </si>
  <si>
    <t>L1602</t>
  </si>
  <si>
    <t>APCL13_054L1601</t>
  </si>
  <si>
    <t>Sample was mislabeled, uncorrected sample ID was: APCL13_054L1601</t>
  </si>
  <si>
    <t>L1603</t>
  </si>
  <si>
    <t>APCL13_055L1602</t>
  </si>
  <si>
    <t>Sample was mislabeled, uncorrected sample ID was: APCL13_055L1602</t>
  </si>
  <si>
    <t>L1604</t>
  </si>
  <si>
    <t>APCL13_056L1603</t>
  </si>
  <si>
    <t>Sample was mislabeled, uncorrected sample ID was: APCL13_056L1603</t>
  </si>
  <si>
    <t>L1605</t>
  </si>
  <si>
    <t>APCL13_398L1604</t>
  </si>
  <si>
    <t>Sample was mislabeled, uncorrected sample ID was: APCL13_398L1604</t>
  </si>
  <si>
    <t>L1606</t>
  </si>
  <si>
    <t>APCL13_058L1605</t>
  </si>
  <si>
    <t>Sample was mislabeled, uncorrected sample ID was: APCL13_058L1605</t>
  </si>
  <si>
    <t>L1607</t>
  </si>
  <si>
    <t>APCL13_059L1606</t>
  </si>
  <si>
    <t>Sample was mislabeled, uncorrected sample ID was: APCL13_059L1606</t>
  </si>
  <si>
    <t>L1608</t>
  </si>
  <si>
    <t>APCL13_061L1607</t>
  </si>
  <si>
    <t>Sample was mislabeled, uncorrected sample ID was: APCL13_061L1607</t>
  </si>
  <si>
    <t>L1609</t>
  </si>
  <si>
    <t>2015-12-09: regenotyped; 2015-08-19 - low # of reads, fewer than 500 rad-tags, failed to make loci (m2M7); 12-27-2015: Poor sequencing result</t>
  </si>
  <si>
    <t>APCL13_063L1608</t>
  </si>
  <si>
    <t>Sample was mislabeled, uncorrected sample ID was: APCL13_063L1608</t>
  </si>
  <si>
    <t>L1610</t>
  </si>
  <si>
    <t>APCL13_065L1609</t>
  </si>
  <si>
    <t>Sample was mislabeled, uncorrected sample ID was: APCL13_065L1609</t>
  </si>
  <si>
    <t>L1611</t>
  </si>
  <si>
    <t>APCL13_068L1610</t>
  </si>
  <si>
    <t>Sample was mislabeled, uncorrected sample ID was: APCL13_068L1610</t>
  </si>
  <si>
    <t>L1612</t>
  </si>
  <si>
    <t>APCL13_070L1611</t>
  </si>
  <si>
    <t>Sample was mislabeled, uncorrected sample ID was: APCL13_070L1611</t>
  </si>
  <si>
    <t>L1613</t>
  </si>
  <si>
    <t>APCL13_072L1612</t>
  </si>
  <si>
    <t>Sample was mislabeled, uncorrected sample ID was: APCL13_072L1612</t>
  </si>
  <si>
    <t>L1614</t>
  </si>
  <si>
    <t>APCL13_080L1613</t>
  </si>
  <si>
    <t>Sample was mislabeled, uncorrected sample ID was: APCL13_080L1613</t>
  </si>
  <si>
    <t>L1615</t>
  </si>
  <si>
    <t>APCL13_083L1614</t>
  </si>
  <si>
    <t>Sample was mislabeled, uncorrected sample ID was: APCL13_083L1614</t>
  </si>
  <si>
    <t>L1616</t>
  </si>
  <si>
    <t>APCL13_089L1615</t>
  </si>
  <si>
    <t>Sample was mislabeled, uncorrected sample ID was: APCL13_089L1615</t>
  </si>
  <si>
    <t>L1617</t>
  </si>
  <si>
    <t>APCL13_095L1616</t>
  </si>
  <si>
    <t>Sample was mislabeled, uncorrected sample ID was: APCL13_095L1616</t>
  </si>
  <si>
    <t>L1618</t>
  </si>
  <si>
    <t>APCL13_100L1617</t>
  </si>
  <si>
    <t>Sample was mislabeled, uncorrected sample ID was: APCL13_100L1617</t>
  </si>
  <si>
    <t>L1619</t>
  </si>
  <si>
    <t>APCL13_176L1618</t>
  </si>
  <si>
    <t>Sample was mislabeled, uncorrected sample ID was: APCL13_176L1618</t>
  </si>
  <si>
    <t>L1620</t>
  </si>
  <si>
    <t>APCL13_179L1619</t>
  </si>
  <si>
    <t>Sample was mislabeled, uncorrected sample ID was: APCL13_179L1619</t>
  </si>
  <si>
    <t>L1621</t>
  </si>
  <si>
    <t>APCL13_181L1620</t>
  </si>
  <si>
    <t>Sample was mislabeled, uncorrected sample ID was: APCL13_181L1620</t>
  </si>
  <si>
    <t>L1622</t>
  </si>
  <si>
    <t>2016-01-05: L1621 is a Fuzzy match with L0728; 2015-12-09: regenotyped</t>
  </si>
  <si>
    <t>APCL13_187L1621</t>
  </si>
  <si>
    <t>Sample was mislabeled, uncorrected sample ID was: APCL13_187L1621</t>
  </si>
  <si>
    <t>L1623</t>
  </si>
  <si>
    <t>APCL13_188L1622</t>
  </si>
  <si>
    <t>Sample was mislabeled, uncorrected sample ID was: APCL13_188L1622</t>
  </si>
  <si>
    <t>L1624</t>
  </si>
  <si>
    <t>APCL13_196L1623</t>
  </si>
  <si>
    <t>Sample was mislabeled, uncorrected sample ID was: APCL13_196L1623</t>
  </si>
  <si>
    <t>L1625</t>
  </si>
  <si>
    <t>2016-01-05: L1169 is a Fuzzy match with L1624; 2105-12-08: regenotyped from Pool 30</t>
  </si>
  <si>
    <t>APCL13_199L1624</t>
  </si>
  <si>
    <t>Sample was mislabeled, uncorrected sample ID was: APCL13_199L1624</t>
  </si>
  <si>
    <t>L1626</t>
  </si>
  <si>
    <t>12-27-2015: Poor sequencing result; L0444 was regenotyped as L1626 from digest</t>
  </si>
  <si>
    <t>APCL13_207L1625</t>
  </si>
  <si>
    <t>Sample was mislabeled, uncorrected sample ID was: APCL13_207L1625</t>
  </si>
  <si>
    <t>L1627</t>
  </si>
  <si>
    <t>2016-01-05: L0444 is a Fuzzy match with L1626; 2015-12-09: regenotyped</t>
  </si>
  <si>
    <t>APCL13_209L1626</t>
  </si>
  <si>
    <t>Sample was mislabeled, uncorrected sample ID was: APCL13_209L1626</t>
  </si>
  <si>
    <t>L1628</t>
  </si>
  <si>
    <t>APCL13_210L1627</t>
  </si>
  <si>
    <t>Sample was mislabeled, uncorrected sample ID was: APCL13_210L1627</t>
  </si>
  <si>
    <t>L1629</t>
  </si>
  <si>
    <t>2015-12-09: regenotyped from Pool 12</t>
  </si>
  <si>
    <t>APCL13_236L1628</t>
  </si>
  <si>
    <t>Sample was mislabeled, uncorrected sample ID was: APCL13_236L1628</t>
  </si>
  <si>
    <t>L1630</t>
  </si>
  <si>
    <t>2015-12-09: regenotyped from Pool 13</t>
  </si>
  <si>
    <t>APCL13_277L1629</t>
  </si>
  <si>
    <t>Sample was mislabeled, uncorrected sample ID was: APCL13_277L1629</t>
  </si>
  <si>
    <t>L1631</t>
  </si>
  <si>
    <t>2015-12-09: regenotyped from Pool 13; 12-27-2015: Poor sequencing result</t>
  </si>
  <si>
    <t>APCL13_280L1630</t>
  </si>
  <si>
    <t>Sample was mislabeled, uncorrected sample ID was: APCL13_280L1630</t>
  </si>
  <si>
    <t>L1632</t>
  </si>
  <si>
    <t>APCL13_301L1631</t>
  </si>
  <si>
    <t>Sample was mislabeled, uncorrected sample ID was: APCL13_301L1631</t>
  </si>
  <si>
    <t>L1633</t>
  </si>
  <si>
    <t>APCL13_340L1632</t>
  </si>
  <si>
    <t>Sample was mislabeled, uncorrected sample ID was: APCL13_340L1632</t>
  </si>
  <si>
    <t>L1634</t>
  </si>
  <si>
    <t>APCL13_348L1633</t>
  </si>
  <si>
    <t>Sample was mislabeled, uncorrected sample ID was: APCL13_348L1633</t>
  </si>
  <si>
    <t>L1635</t>
  </si>
  <si>
    <t>APCL13_364L1634</t>
  </si>
  <si>
    <t>Sample was mislabeled, uncorrected sample ID was: APCL13_364L1634</t>
  </si>
  <si>
    <t>L1636</t>
  </si>
  <si>
    <t>APCL13_389L1635</t>
  </si>
  <si>
    <t>Sample was mislabeled, uncorrected sample ID was: APCL13_389L1635</t>
  </si>
  <si>
    <t>L1637</t>
  </si>
  <si>
    <t>APCL13_429L1636</t>
  </si>
  <si>
    <t>Sample was mislabeled, uncorrected sample ID was: APCL13_429L1636</t>
  </si>
  <si>
    <t>L1638</t>
  </si>
  <si>
    <t>2016-01-05: L1637 is a Fuzzy match with L1638; 2016-01-05: L0452 is a Fuzzy match with L1637; 2015-12-09: regenotyped</t>
  </si>
  <si>
    <t>APCL13_430L1637</t>
  </si>
  <si>
    <t>Sample was mislabeled, uncorrected sample ID was: APCL13_430L1637</t>
  </si>
  <si>
    <t>L1639</t>
  </si>
  <si>
    <t>P040</t>
  </si>
  <si>
    <t>APCL13_034L1639</t>
  </si>
  <si>
    <t>L1640</t>
  </si>
  <si>
    <t>APCL13_035L1640</t>
  </si>
  <si>
    <t>Sample was mislabeled, uncorrected sample ID was: APCL13_035L1640</t>
  </si>
  <si>
    <t>L1641</t>
  </si>
  <si>
    <t>APCL13_062L1641</t>
  </si>
  <si>
    <t>Sample was mislabeled, uncorrected sample ID was: APCL13_062L1641</t>
  </si>
  <si>
    <t>L1642</t>
  </si>
  <si>
    <t>APCL13_064L1642</t>
  </si>
  <si>
    <t>Sample was mislabeled, uncorrected sample ID was: APCL13_064L1642</t>
  </si>
  <si>
    <t>L1643</t>
  </si>
  <si>
    <t>APCL13_140L1643</t>
  </si>
  <si>
    <t>Sample was mislabeled, uncorrected sample ID was: APCL13_140L1643</t>
  </si>
  <si>
    <t>L1644</t>
  </si>
  <si>
    <t>APCL14_477L1686</t>
  </si>
  <si>
    <t>Sample was mislabeled, uncorrected sample ID was: APCL14_477L1686</t>
  </si>
  <si>
    <t>L1645</t>
  </si>
  <si>
    <t>APCL13_067L1644</t>
  </si>
  <si>
    <t>Sample was mislabeled, uncorrected sample ID was: APCL13_067L1644</t>
  </si>
  <si>
    <t>L1646</t>
  </si>
  <si>
    <t>APCL13_071L1645</t>
  </si>
  <si>
    <t>Sample was mislabeled, uncorrected sample ID was: APCL13_071L1645</t>
  </si>
  <si>
    <t>L1647</t>
  </si>
  <si>
    <t>APCL13_075L1646</t>
  </si>
  <si>
    <t>Sample was mislabeled, uncorrected sample ID was: APCL13_075L1646</t>
  </si>
  <si>
    <t>L1648</t>
  </si>
  <si>
    <t>APCL13_076L1647</t>
  </si>
  <si>
    <t>Sample was mislabeled, uncorrected sample ID was: APCL13_076L1647</t>
  </si>
  <si>
    <t>L1649</t>
  </si>
  <si>
    <t>APCL13_077L1648</t>
  </si>
  <si>
    <t>Sample was mislabeled, uncorrected sample ID was: APCL13_077L1648</t>
  </si>
  <si>
    <t>L1650</t>
  </si>
  <si>
    <t>APCL13_078L1649</t>
  </si>
  <si>
    <t>Sample was mislabeled, uncorrected sample ID was: APCL13_078L1649</t>
  </si>
  <si>
    <t>L1651</t>
  </si>
  <si>
    <t>APCL13_079L1650</t>
  </si>
  <si>
    <t>Sample was mislabeled, uncorrected sample ID was: APCL13_079L1650</t>
  </si>
  <si>
    <t>L1652</t>
  </si>
  <si>
    <t>APCL13_357L1651</t>
  </si>
  <si>
    <t>Sample was mislabeled, uncorrected sample ID was: APCL13_357L1651</t>
  </si>
  <si>
    <t>L1653</t>
  </si>
  <si>
    <t>APCL13_084L1652</t>
  </si>
  <si>
    <t>Sample was mislabeled, uncorrected sample ID was: APCL13_084L1652</t>
  </si>
  <si>
    <t>L1654</t>
  </si>
  <si>
    <t>APCL13_085L1653</t>
  </si>
  <si>
    <t>Sample was mislabeled, uncorrected sample ID was: APCL13_085L1653</t>
  </si>
  <si>
    <t>L1655</t>
  </si>
  <si>
    <t>APCL13_086L1654</t>
  </si>
  <si>
    <t>Sample was mislabeled, uncorrected sample ID was: APCL13_086L1654</t>
  </si>
  <si>
    <t>L1656</t>
  </si>
  <si>
    <t>APCL13_091L1655</t>
  </si>
  <si>
    <t>Sample was mislabeled, uncorrected sample ID was: APCL13_091L1655</t>
  </si>
  <si>
    <t>L1657</t>
  </si>
  <si>
    <t>APCL13_092L1656</t>
  </si>
  <si>
    <t>Sample was mislabeled, uncorrected sample ID was: APCL13_092L1656</t>
  </si>
  <si>
    <t>L1658</t>
  </si>
  <si>
    <t>APCL13_097L1657</t>
  </si>
  <si>
    <t>Sample was mislabeled, uncorrected sample ID was: APCL13_097L1657</t>
  </si>
  <si>
    <t>L1659</t>
  </si>
  <si>
    <t>APCL13_098L1658</t>
  </si>
  <si>
    <t>Sample was mislabeled, uncorrected sample ID was: APCL13_098L1658</t>
  </si>
  <si>
    <t>L1660</t>
  </si>
  <si>
    <t>APCL13_352L1659</t>
  </si>
  <si>
    <t>Sample was mislabeled, uncorrected sample ID was: APCL13_352L1659</t>
  </si>
  <si>
    <t>L1661</t>
  </si>
  <si>
    <t>APCL13_183L1660</t>
  </si>
  <si>
    <t>Sample was mislabeled, uncorrected sample ID was: APCL13_183L1660</t>
  </si>
  <si>
    <t>L1662</t>
  </si>
  <si>
    <t>APCL13_185L1661</t>
  </si>
  <si>
    <t>Sample was mislabeled, uncorrected sample ID was: APCL13_185L1661</t>
  </si>
  <si>
    <t>L1663</t>
  </si>
  <si>
    <t>APCL13_189L1662</t>
  </si>
  <si>
    <t>Sample was mislabeled, uncorrected sample ID was: APCL13_189L1662</t>
  </si>
  <si>
    <t>L1664</t>
  </si>
  <si>
    <t>APCL13_324L1663</t>
  </si>
  <si>
    <t>Sample was mislabeled, uncorrected sample ID was: APCL13_324L1663</t>
  </si>
  <si>
    <t>L1665</t>
  </si>
  <si>
    <t>APCL13_327L1664</t>
  </si>
  <si>
    <t>Sample was mislabeled, uncorrected sample ID was: APCL13_327L1664</t>
  </si>
  <si>
    <t>L1666</t>
  </si>
  <si>
    <t>APCL13_367L1665</t>
  </si>
  <si>
    <t>Sample was mislabeled, uncorrected sample ID was: APCL13_367L1665</t>
  </si>
  <si>
    <t>L1667</t>
  </si>
  <si>
    <t>APCL13_369L1666</t>
  </si>
  <si>
    <t>Sample was mislabeled, uncorrected sample ID was: APCL13_369L1666</t>
  </si>
  <si>
    <t>L1668</t>
  </si>
  <si>
    <t>APCL13_393L1667</t>
  </si>
  <si>
    <t>Sample was mislabeled, uncorrected sample ID was: APCL13_393L1667</t>
  </si>
  <si>
    <t>L1669</t>
  </si>
  <si>
    <t>APCL13_385L1668</t>
  </si>
  <si>
    <t>Sample was mislabeled, uncorrected sample ID was: APCL13_385L1668</t>
  </si>
  <si>
    <t>L1670</t>
  </si>
  <si>
    <t>APCL13_395L1669</t>
  </si>
  <si>
    <t>Sample was mislabeled, uncorrected sample ID was: APCL13_395L1669</t>
  </si>
  <si>
    <t>L1671</t>
  </si>
  <si>
    <t>APCL13_400L1670</t>
  </si>
  <si>
    <t>Sample was mislabeled, uncorrected sample ID was: APCL13_400L1670</t>
  </si>
  <si>
    <t>L1672</t>
  </si>
  <si>
    <t>APCL13_402L1671</t>
  </si>
  <si>
    <t>Sample was mislabeled, uncorrected sample ID was: APCL13_402L1671</t>
  </si>
  <si>
    <t>L1673</t>
  </si>
  <si>
    <t>APCL13_002L1672</t>
  </si>
  <si>
    <t>Sample was mislabeled, uncorrected sample ID was: APCL13_002L1672</t>
  </si>
  <si>
    <t>L1674</t>
  </si>
  <si>
    <t>2016-01-05: L0448 is a Fuzzy match with L1673; 2015-12-09: regenotyped</t>
  </si>
  <si>
    <t>APCL13_003L1673</t>
  </si>
  <si>
    <t>Sample was mislabeled, uncorrected sample ID was: APCL13_003L1673</t>
  </si>
  <si>
    <t>L1675</t>
  </si>
  <si>
    <t>2016-01-05: L0449 is a Fuzzy match with L1674; 2015-12-09: regenotyped</t>
  </si>
  <si>
    <t>APCL13_426L1674</t>
  </si>
  <si>
    <t>Sample was mislabeled, uncorrected sample ID was: APCL13_426L1674</t>
  </si>
  <si>
    <t>L1676</t>
  </si>
  <si>
    <t>2016-01-05: L1675 is a Fuzzy match with L0450; 2015-12-09: regenotyped</t>
  </si>
  <si>
    <t>APCL13_005L1675</t>
  </si>
  <si>
    <t>Sample was mislabeled, uncorrected sample ID was: APCL13_005L1675</t>
  </si>
  <si>
    <t>L1677</t>
  </si>
  <si>
    <t>2016-01-05: L0455 is a Fuzzy match with L1676; 2015-12-09: regenotyped</t>
  </si>
  <si>
    <t>APCL13_461L1676</t>
  </si>
  <si>
    <t>Sample was mislabeled, uncorrected sample ID was: APCL13_461L1676</t>
  </si>
  <si>
    <t>L1678</t>
  </si>
  <si>
    <t>2016-01-05: L0466 is a Fuzzy match with L1677; 2015-12-09: regenotyped</t>
  </si>
  <si>
    <t>APCL14_489L1677</t>
  </si>
  <si>
    <t>Sample was mislabeled, uncorrected sample ID was: APCL14_489L1677</t>
  </si>
  <si>
    <t>L1679</t>
  </si>
  <si>
    <t>APCL14_499L1678</t>
  </si>
  <si>
    <t>Sample was mislabeled, uncorrected sample ID was: APCL14_499L1678</t>
  </si>
  <si>
    <t>L1680</t>
  </si>
  <si>
    <t>APCL14_502L1679</t>
  </si>
  <si>
    <t>Sample was mislabeled, uncorrected sample ID was: APCL14_502L1679</t>
  </si>
  <si>
    <t>L1681</t>
  </si>
  <si>
    <t>APCL14_520L1680</t>
  </si>
  <si>
    <t>Sample was mislabeled, uncorrected sample ID was: APCL14_520L1680</t>
  </si>
  <si>
    <t>L1682</t>
  </si>
  <si>
    <t>APCL14_524L1681</t>
  </si>
  <si>
    <t>Sample was mislabeled, uncorrected sample ID was: APCL14_524L1681</t>
  </si>
  <si>
    <t>L1683</t>
  </si>
  <si>
    <t>APCL14_517L1682</t>
  </si>
  <si>
    <t>Sample was mislabeled, uncorrected sample ID was: APCL14_517L1682</t>
  </si>
  <si>
    <t>L1684</t>
  </si>
  <si>
    <t>APCL14_466L1683</t>
  </si>
  <si>
    <t>Sample was mislabeled, uncorrected sample ID was: APCL14_466L1683</t>
  </si>
  <si>
    <t>L1685</t>
  </si>
  <si>
    <t>APCL14_469L1684</t>
  </si>
  <si>
    <t>Sample was mislabeled, uncorrected sample ID was: APCL14_469L1684</t>
  </si>
  <si>
    <t>L1686</t>
  </si>
  <si>
    <t>APCL14_471L1685</t>
  </si>
  <si>
    <t>Sample was mislabeled, uncorrected sample ID was: APCL14_471L1685</t>
  </si>
  <si>
    <t>L1687</t>
  </si>
  <si>
    <t>P041</t>
  </si>
  <si>
    <t>APCL13_043L1687</t>
  </si>
  <si>
    <t>L1688</t>
  </si>
  <si>
    <t>APCL13_082L1688</t>
  </si>
  <si>
    <t>L1689</t>
  </si>
  <si>
    <t>APCL13_123L1689</t>
  </si>
  <si>
    <t>L1690</t>
  </si>
  <si>
    <t>APCL13_235L1690</t>
  </si>
  <si>
    <t>L1691</t>
  </si>
  <si>
    <t>APCL13_328L1691</t>
  </si>
  <si>
    <t>L1692</t>
  </si>
  <si>
    <t>APCL13_339L1692</t>
  </si>
  <si>
    <t>L1693</t>
  </si>
  <si>
    <t>APCL13_347L1693</t>
  </si>
  <si>
    <t>L1694</t>
  </si>
  <si>
    <t>APCL13_353L1694</t>
  </si>
  <si>
    <t>L1695</t>
  </si>
  <si>
    <t>APCL13_383L1695</t>
  </si>
  <si>
    <t>L1696</t>
  </si>
  <si>
    <t>APCL13_409L1696</t>
  </si>
  <si>
    <t>L1697</t>
  </si>
  <si>
    <t>APCL13_411L1697</t>
  </si>
  <si>
    <t>L1698</t>
  </si>
  <si>
    <t>APCL13_442L1698</t>
  </si>
  <si>
    <t>L1699</t>
  </si>
  <si>
    <t>APCL13_450L1699</t>
  </si>
  <si>
    <t>L1700</t>
  </si>
  <si>
    <t>APCL13_454L1700</t>
  </si>
  <si>
    <t>L1701</t>
  </si>
  <si>
    <t>2015-07-02: This is a regenotype of the digest D1013 because Malin requested more reads</t>
  </si>
  <si>
    <t>APCL14_126L1701</t>
  </si>
  <si>
    <t>L1702</t>
  </si>
  <si>
    <t>APCL14_501L1702</t>
  </si>
  <si>
    <t>L1703</t>
  </si>
  <si>
    <t>APCL14_505L1703</t>
  </si>
  <si>
    <t>L1704</t>
  </si>
  <si>
    <t>APCL14_508L1704</t>
  </si>
  <si>
    <t>L1705</t>
  </si>
  <si>
    <t>2015-07-02: This is a regenotype of the digest D1112 because Malin requested more reads</t>
  </si>
  <si>
    <t>APCL14_509L1705</t>
  </si>
  <si>
    <t>L1706</t>
  </si>
  <si>
    <t>APCL14_511L1706</t>
  </si>
  <si>
    <t>L1707</t>
  </si>
  <si>
    <t>APCL14_512L1707</t>
  </si>
  <si>
    <t>L1708</t>
  </si>
  <si>
    <t>APCL14_518L1708</t>
  </si>
  <si>
    <t>L1709</t>
  </si>
  <si>
    <t>APCL14_525L1709</t>
  </si>
  <si>
    <t>L1710</t>
  </si>
  <si>
    <t>APCL14_528L1710</t>
  </si>
  <si>
    <t>L1711</t>
  </si>
  <si>
    <t>APCL14_532L1711</t>
  </si>
  <si>
    <t>L1712</t>
  </si>
  <si>
    <t>APCL14_533L1712</t>
  </si>
  <si>
    <t>L1713</t>
  </si>
  <si>
    <t>APCL14_494L1713</t>
  </si>
  <si>
    <t>L1714</t>
  </si>
  <si>
    <t>APCL14_526L1714</t>
  </si>
  <si>
    <t>L1715</t>
  </si>
  <si>
    <t>APCL14_530L1715</t>
  </si>
  <si>
    <t>L1716</t>
  </si>
  <si>
    <t>APCL14_536L1716</t>
  </si>
  <si>
    <t>L1717</t>
  </si>
  <si>
    <t>2016-01-05: L1350 is a Fuzzy match with L1717; 2015-12-09: regenotyped</t>
  </si>
  <si>
    <t>APCL14_557L1717</t>
  </si>
  <si>
    <t>L1718</t>
  </si>
  <si>
    <t>APCL13_057L1718</t>
  </si>
  <si>
    <t>L1719</t>
  </si>
  <si>
    <t>APCL13_087L1719</t>
  </si>
  <si>
    <t>L1720</t>
  </si>
  <si>
    <t>APCL13_130L1720</t>
  </si>
  <si>
    <t>L1721</t>
  </si>
  <si>
    <t>2016-01-05: L1721 is a Fuzzy match with L0358; L0357 was regenotyped as L1721 from extract</t>
  </si>
  <si>
    <t>APCL13_333L1721</t>
  </si>
  <si>
    <t>L1722</t>
  </si>
  <si>
    <t>APCL13_334L1722</t>
  </si>
  <si>
    <t>L1723</t>
  </si>
  <si>
    <t>APCL13_432L1723</t>
  </si>
  <si>
    <t>L1724</t>
  </si>
  <si>
    <t>APCL13_639L1724</t>
  </si>
  <si>
    <t>L1725</t>
  </si>
  <si>
    <t>L0980 was regenotyped as L1725 from extract</t>
  </si>
  <si>
    <t>APCL13_651L1725</t>
  </si>
  <si>
    <t>L1726</t>
  </si>
  <si>
    <t>APCL13_663L1726</t>
  </si>
  <si>
    <t>L1727</t>
  </si>
  <si>
    <t>APCL13_664L1727</t>
  </si>
  <si>
    <t>L1728</t>
  </si>
  <si>
    <t>APCL14_309L1728</t>
  </si>
  <si>
    <t>L1729</t>
  </si>
  <si>
    <t>APCL14_425L1729</t>
  </si>
  <si>
    <t>L1730</t>
  </si>
  <si>
    <t>APCL14_399L1730</t>
  </si>
  <si>
    <t>L1731</t>
  </si>
  <si>
    <t>APCL14_401L1731</t>
  </si>
  <si>
    <t>L1732</t>
  </si>
  <si>
    <t>APCL14_442L1732</t>
  </si>
  <si>
    <t>L1733</t>
  </si>
  <si>
    <t>APCL12_022L1733</t>
  </si>
  <si>
    <t>L1734</t>
  </si>
  <si>
    <t>APCL12_037L1734</t>
  </si>
  <si>
    <t>L1735</t>
  </si>
  <si>
    <t>P042</t>
  </si>
  <si>
    <t>APCL13_565L1735</t>
  </si>
  <si>
    <t>L1736</t>
  </si>
  <si>
    <t>APCL13_584L1736</t>
  </si>
  <si>
    <t>L1737</t>
  </si>
  <si>
    <t>L0678 was regenotyped as L1737 from extract</t>
  </si>
  <si>
    <t>APCL13_587L1737</t>
  </si>
  <si>
    <t>L1738</t>
  </si>
  <si>
    <t>L0722 was regenotyped as L1738 from extract</t>
  </si>
  <si>
    <t>APCL14_006L1738</t>
  </si>
  <si>
    <t>L1739</t>
  </si>
  <si>
    <t>L0947 was regenotyped as L1739 from extract</t>
  </si>
  <si>
    <t>APCL14_032L1739</t>
  </si>
  <si>
    <t>L1740</t>
  </si>
  <si>
    <t>L0726 was regenotyped as L1740 from extract</t>
  </si>
  <si>
    <t>APCL14_049L1740</t>
  </si>
  <si>
    <t>L1741</t>
  </si>
  <si>
    <t>APCL14_155L1741</t>
  </si>
  <si>
    <t>L1742</t>
  </si>
  <si>
    <t>L0737 was regenotyped as L1742 from extract</t>
  </si>
  <si>
    <t>APCL14_255L1742</t>
  </si>
  <si>
    <t>L1743</t>
  </si>
  <si>
    <t>APCL14_317L1743</t>
  </si>
  <si>
    <t>L1744</t>
  </si>
  <si>
    <t>APCL14_318L1744</t>
  </si>
  <si>
    <t>L1745</t>
  </si>
  <si>
    <t>APCL14_400L1745</t>
  </si>
  <si>
    <t>L1746</t>
  </si>
  <si>
    <t>L0798 was regenotyped as L1746 from extract</t>
  </si>
  <si>
    <t>APCL14_423L1746</t>
  </si>
  <si>
    <t>L1747</t>
  </si>
  <si>
    <t>L0799 was regenotyped as L1747 from extract</t>
  </si>
  <si>
    <t>APCL14_424L1747</t>
  </si>
  <si>
    <t>L1748</t>
  </si>
  <si>
    <t>2016-01-05: L0597 is a Fuzzy match with L1748; L1300 was regenotyped as L1748 from extract</t>
  </si>
  <si>
    <t>APCL14_310L1748</t>
  </si>
  <si>
    <t>L1749</t>
  </si>
  <si>
    <t>APCL14_495L1749</t>
  </si>
  <si>
    <t>L1750</t>
  </si>
  <si>
    <t>2015-12-08: regenotyped in Pool XX; 12-27-2015: Poor sequencing result</t>
  </si>
  <si>
    <t>APCL14_497L1750</t>
  </si>
  <si>
    <t>L1751</t>
  </si>
  <si>
    <t>APCL14_498L1751</t>
  </si>
  <si>
    <t>L1752</t>
  </si>
  <si>
    <t>APCL14_506L1752</t>
  </si>
  <si>
    <t>L1753</t>
  </si>
  <si>
    <t>APCL14_529L1753</t>
  </si>
  <si>
    <t>L1754</t>
  </si>
  <si>
    <t>APCL14_452L1754</t>
  </si>
  <si>
    <t>L1755</t>
  </si>
  <si>
    <t>APCL12_038L1755</t>
  </si>
  <si>
    <t>L1756</t>
  </si>
  <si>
    <t>APCL12_049L1756</t>
  </si>
  <si>
    <t>L1757</t>
  </si>
  <si>
    <t>APCL12_050L1757</t>
  </si>
  <si>
    <t>L1758</t>
  </si>
  <si>
    <t>APCL12_081L1758</t>
  </si>
  <si>
    <t>L1759</t>
  </si>
  <si>
    <t>APCL12_082L1759</t>
  </si>
  <si>
    <t>L1760</t>
  </si>
  <si>
    <t>APCL12_088L1760</t>
  </si>
  <si>
    <t>L1761</t>
  </si>
  <si>
    <t>APCL12_092L1761</t>
  </si>
  <si>
    <t>L1762</t>
  </si>
  <si>
    <t>APCL12_093L1762</t>
  </si>
  <si>
    <t>L1763</t>
  </si>
  <si>
    <t>APCL12_095L1763</t>
  </si>
  <si>
    <t>L1764</t>
  </si>
  <si>
    <t>APCL12_099L1764</t>
  </si>
  <si>
    <t>L1765</t>
  </si>
  <si>
    <t>APCL12_104L1765</t>
  </si>
  <si>
    <t>L1766</t>
  </si>
  <si>
    <t>APCL12_105L1766</t>
  </si>
  <si>
    <t>L1767</t>
  </si>
  <si>
    <t>APCL12_107L1767</t>
  </si>
  <si>
    <t>L1768</t>
  </si>
  <si>
    <t>APCL12_108L1768</t>
  </si>
  <si>
    <t>L1769</t>
  </si>
  <si>
    <t>APCL12_109L1769</t>
  </si>
  <si>
    <t>L1770</t>
  </si>
  <si>
    <t>APCL12_110L1770</t>
  </si>
  <si>
    <t>L1771</t>
  </si>
  <si>
    <t>APCL12_111L1771</t>
  </si>
  <si>
    <t>L1772</t>
  </si>
  <si>
    <t>APCL12_113L1772</t>
  </si>
  <si>
    <t>L1773</t>
  </si>
  <si>
    <t>APCL12_116L1773</t>
  </si>
  <si>
    <t>L1774</t>
  </si>
  <si>
    <t>APCL12_118L1774</t>
  </si>
  <si>
    <t>L1775</t>
  </si>
  <si>
    <t>APCL12_120L1775</t>
  </si>
  <si>
    <t>L1776</t>
  </si>
  <si>
    <t>L1776 was regenotyped as L2219 from digest</t>
  </si>
  <si>
    <t>APCL12_121L1776</t>
  </si>
  <si>
    <t>L1777</t>
  </si>
  <si>
    <t>APCL12_153L1777</t>
  </si>
  <si>
    <t>L1778</t>
  </si>
  <si>
    <t>APCL12_160L1778</t>
  </si>
  <si>
    <t>L1779</t>
  </si>
  <si>
    <t>APCL12_170L1779</t>
  </si>
  <si>
    <t>L1780</t>
  </si>
  <si>
    <t>APCL12_176L1780</t>
  </si>
  <si>
    <t>L1781</t>
  </si>
  <si>
    <t>APCL12_177L1781</t>
  </si>
  <si>
    <t>L1782</t>
  </si>
  <si>
    <t>APCL12_179L1782</t>
  </si>
  <si>
    <t>L1783</t>
  </si>
  <si>
    <t>P043</t>
  </si>
  <si>
    <t>PADE10_037L1783</t>
  </si>
  <si>
    <t>L1784</t>
  </si>
  <si>
    <t>PADE10_038L1784</t>
  </si>
  <si>
    <t>L1785</t>
  </si>
  <si>
    <t>PADE10_039L1785</t>
  </si>
  <si>
    <t>L1786</t>
  </si>
  <si>
    <t>PADE10_040L1786</t>
  </si>
  <si>
    <t>L1787</t>
  </si>
  <si>
    <t>PADE10_043L1787</t>
  </si>
  <si>
    <t>L1788</t>
  </si>
  <si>
    <t>PADE10_045L1788</t>
  </si>
  <si>
    <t>L1789</t>
  </si>
  <si>
    <t>PADE08_021L1789</t>
  </si>
  <si>
    <t>L1790</t>
  </si>
  <si>
    <t>PADE08_022L1790</t>
  </si>
  <si>
    <t>L1791</t>
  </si>
  <si>
    <t>PADE08_023L1791</t>
  </si>
  <si>
    <t>L1792</t>
  </si>
  <si>
    <t>PADE09_024L1792</t>
  </si>
  <si>
    <t>L1793</t>
  </si>
  <si>
    <t>PADE09_025L1793</t>
  </si>
  <si>
    <t>L1794</t>
  </si>
  <si>
    <t>PADE09_026L1794</t>
  </si>
  <si>
    <t>L1795</t>
  </si>
  <si>
    <t>PADE08_024L1795</t>
  </si>
  <si>
    <t>L1796</t>
  </si>
  <si>
    <t>PADE08_025L1796</t>
  </si>
  <si>
    <t>L1797</t>
  </si>
  <si>
    <t>PADE08_026L1797</t>
  </si>
  <si>
    <t>L1798</t>
  </si>
  <si>
    <t>PADE08_027L1798</t>
  </si>
  <si>
    <t>L1799</t>
  </si>
  <si>
    <t>PADE08_028L1799</t>
  </si>
  <si>
    <t>L1800</t>
  </si>
  <si>
    <t>PADE08_029L1800</t>
  </si>
  <si>
    <t>L1801</t>
  </si>
  <si>
    <t>PADE08_030L1801</t>
  </si>
  <si>
    <t>L1802</t>
  </si>
  <si>
    <t>PADE08_031L1802</t>
  </si>
  <si>
    <t>L1803</t>
  </si>
  <si>
    <t>PADE08_032L1803</t>
  </si>
  <si>
    <t>L1804</t>
  </si>
  <si>
    <t>PADE08_033L1804</t>
  </si>
  <si>
    <t>L1805</t>
  </si>
  <si>
    <t>PADE08_034L1805</t>
  </si>
  <si>
    <t>L1806</t>
  </si>
  <si>
    <t>PADE08_035L1806</t>
  </si>
  <si>
    <t>L1807</t>
  </si>
  <si>
    <t>PADE08_036L1807</t>
  </si>
  <si>
    <t>L1808</t>
  </si>
  <si>
    <t>PADE08_037L1808</t>
  </si>
  <si>
    <t>L1809</t>
  </si>
  <si>
    <t>PADE08_038L1809</t>
  </si>
  <si>
    <t>L1810</t>
  </si>
  <si>
    <t>PADE08_039L1810</t>
  </si>
  <si>
    <t>L1811</t>
  </si>
  <si>
    <t>PADE08_040L1811</t>
  </si>
  <si>
    <t>L1812</t>
  </si>
  <si>
    <t>PADE08_041L1812</t>
  </si>
  <si>
    <t>L1813</t>
  </si>
  <si>
    <t>PADE08_042L1813</t>
  </si>
  <si>
    <t>L1814</t>
  </si>
  <si>
    <t>PADE08_043L1814</t>
  </si>
  <si>
    <t>L1815</t>
  </si>
  <si>
    <t>PADE08_044L1815</t>
  </si>
  <si>
    <t>L1816</t>
  </si>
  <si>
    <t>PADE08_045L1816</t>
  </si>
  <si>
    <t>L1817</t>
  </si>
  <si>
    <t>PADE09_027L1817</t>
  </si>
  <si>
    <t>L1818</t>
  </si>
  <si>
    <t>PADE09_028L1818</t>
  </si>
  <si>
    <t>L1819</t>
  </si>
  <si>
    <t>PADE09_029L1819</t>
  </si>
  <si>
    <t>L1820</t>
  </si>
  <si>
    <t>PADE09_030L1820</t>
  </si>
  <si>
    <t>L1821</t>
  </si>
  <si>
    <t>PADE09_031L1821</t>
  </si>
  <si>
    <t>L1822</t>
  </si>
  <si>
    <t>PADE09_032L1822</t>
  </si>
  <si>
    <t>L1823</t>
  </si>
  <si>
    <t>P044</t>
  </si>
  <si>
    <t>PADE09_033L1823</t>
  </si>
  <si>
    <t>L1824</t>
  </si>
  <si>
    <t>PADE09_034L1824</t>
  </si>
  <si>
    <t>L1825</t>
  </si>
  <si>
    <t>PADE09_035L1825</t>
  </si>
  <si>
    <t>L1826</t>
  </si>
  <si>
    <t>PADE09_036L1826</t>
  </si>
  <si>
    <t>L1827</t>
  </si>
  <si>
    <t>PADE09_037L1827</t>
  </si>
  <si>
    <t>L1828</t>
  </si>
  <si>
    <t>PADE09_038L1828</t>
  </si>
  <si>
    <t>L1829</t>
  </si>
  <si>
    <t>PADE09_039L1829</t>
  </si>
  <si>
    <t>L1830</t>
  </si>
  <si>
    <t>PADE09_040L1830</t>
  </si>
  <si>
    <t>L1831</t>
  </si>
  <si>
    <t>PADE09_041L1831</t>
  </si>
  <si>
    <t>L1832</t>
  </si>
  <si>
    <t>PADE09_042L1832</t>
  </si>
  <si>
    <t>L1833</t>
  </si>
  <si>
    <t>PADE09_043L1833</t>
  </si>
  <si>
    <t>L1834</t>
  </si>
  <si>
    <t>PADE09_044L1834</t>
  </si>
  <si>
    <t>L1835</t>
  </si>
  <si>
    <t>PADE09_045L1835</t>
  </si>
  <si>
    <t>L1836</t>
  </si>
  <si>
    <t>PADE09_046L1836</t>
  </si>
  <si>
    <t>L1837</t>
  </si>
  <si>
    <t>PADE09_047L1837</t>
  </si>
  <si>
    <t>L1838</t>
  </si>
  <si>
    <t>PADE09_048L1838</t>
  </si>
  <si>
    <t>L1839</t>
  </si>
  <si>
    <t>PADE09_049L1839</t>
  </si>
  <si>
    <t>L1840</t>
  </si>
  <si>
    <t>PADE10_013L1840</t>
  </si>
  <si>
    <t>L1841</t>
  </si>
  <si>
    <t>PADE10_014L1841</t>
  </si>
  <si>
    <t>L1842</t>
  </si>
  <si>
    <t>PADE10_015L1842</t>
  </si>
  <si>
    <t>L1843</t>
  </si>
  <si>
    <t>PADE10_016L1843</t>
  </si>
  <si>
    <t>L1844</t>
  </si>
  <si>
    <t>PADE10_017L1844</t>
  </si>
  <si>
    <t>L1845</t>
  </si>
  <si>
    <t>PADE08_049L1845</t>
  </si>
  <si>
    <t>L1846</t>
  </si>
  <si>
    <t>PADE08_051L1846</t>
  </si>
  <si>
    <t>L1847</t>
  </si>
  <si>
    <t>PADE08_052L1847</t>
  </si>
  <si>
    <t>L1848</t>
  </si>
  <si>
    <t>PADE08_053L1848</t>
  </si>
  <si>
    <t>L1849</t>
  </si>
  <si>
    <t>PADE08_054L1849</t>
  </si>
  <si>
    <t>L1850</t>
  </si>
  <si>
    <t>PADE08_055L1850</t>
  </si>
  <si>
    <t>L1851</t>
  </si>
  <si>
    <t>PADE09_051L1851</t>
  </si>
  <si>
    <t>L1852</t>
  </si>
  <si>
    <t>PADE09_052L1852</t>
  </si>
  <si>
    <t>L1853</t>
  </si>
  <si>
    <t>PADE09_053L1853</t>
  </si>
  <si>
    <t>L1854</t>
  </si>
  <si>
    <t>PADE09_054L1854</t>
  </si>
  <si>
    <t>L1855</t>
  </si>
  <si>
    <t>PADE09_055L1855</t>
  </si>
  <si>
    <t>L1856</t>
  </si>
  <si>
    <t>PADE09_056L1856</t>
  </si>
  <si>
    <t>L1857</t>
  </si>
  <si>
    <t>PADE09_057L1857</t>
  </si>
  <si>
    <t>L1858</t>
  </si>
  <si>
    <t>PADE09_058L1858</t>
  </si>
  <si>
    <t>L1859</t>
  </si>
  <si>
    <t>PADE09_059L1859</t>
  </si>
  <si>
    <t>L1860</t>
  </si>
  <si>
    <t>PADE09_060L1860</t>
  </si>
  <si>
    <t>L1861</t>
  </si>
  <si>
    <t>PADE09_061L1861</t>
  </si>
  <si>
    <t>L1862</t>
  </si>
  <si>
    <t>PADE10_023L1862</t>
  </si>
  <si>
    <t>L1863</t>
  </si>
  <si>
    <t>P045</t>
  </si>
  <si>
    <t>PADE10_025L1863</t>
  </si>
  <si>
    <t>L1864</t>
  </si>
  <si>
    <t>PADE10_026L1864</t>
  </si>
  <si>
    <t>L1865</t>
  </si>
  <si>
    <t>PADE10_027L1865</t>
  </si>
  <si>
    <t>L1866</t>
  </si>
  <si>
    <t>PADE10_029L1866</t>
  </si>
  <si>
    <t>L1867</t>
  </si>
  <si>
    <t>PADE10_030L1867</t>
  </si>
  <si>
    <t>L1868</t>
  </si>
  <si>
    <t>PADE10_031L1868</t>
  </si>
  <si>
    <t>L1869</t>
  </si>
  <si>
    <t>PADE10_032L1869</t>
  </si>
  <si>
    <t>L1870</t>
  </si>
  <si>
    <t>PADE10_033L1870</t>
  </si>
  <si>
    <t>L1871</t>
  </si>
  <si>
    <t>PADE10_034L1871</t>
  </si>
  <si>
    <t>L1872</t>
  </si>
  <si>
    <t>PADE10_035L1872</t>
  </si>
  <si>
    <t>L1873</t>
  </si>
  <si>
    <t>PADE10_036L1873</t>
  </si>
  <si>
    <t>L1874</t>
  </si>
  <si>
    <t>PADE08_057L1874</t>
  </si>
  <si>
    <t>L1875</t>
  </si>
  <si>
    <t>PADE08_058L1875</t>
  </si>
  <si>
    <t>L1876</t>
  </si>
  <si>
    <t>PADE08_059L1876</t>
  </si>
  <si>
    <t>L1877</t>
  </si>
  <si>
    <t>PADE08_060L1877</t>
  </si>
  <si>
    <t>L1878</t>
  </si>
  <si>
    <t>PADE08_061L1878</t>
  </si>
  <si>
    <t>L1879</t>
  </si>
  <si>
    <t>PADE08_062L1879</t>
  </si>
  <si>
    <t>L1880</t>
  </si>
  <si>
    <t>PADE08_063L1880</t>
  </si>
  <si>
    <t>L1881</t>
  </si>
  <si>
    <t>PADE08_064L1881</t>
  </si>
  <si>
    <t>L1882</t>
  </si>
  <si>
    <t>PADE08_065L1882</t>
  </si>
  <si>
    <t>L1883</t>
  </si>
  <si>
    <t>PADE08_066L1883</t>
  </si>
  <si>
    <t>L1884</t>
  </si>
  <si>
    <t>PADE08_067L1884</t>
  </si>
  <si>
    <t>L1885</t>
  </si>
  <si>
    <t>PADE09_063L1885</t>
  </si>
  <si>
    <t>L1886</t>
  </si>
  <si>
    <t>PADE09_065L1886</t>
  </si>
  <si>
    <t>L1887</t>
  </si>
  <si>
    <t>PADE09_066L1887</t>
  </si>
  <si>
    <t>L1888</t>
  </si>
  <si>
    <t>PADE09_067L1888</t>
  </si>
  <si>
    <t>L1889</t>
  </si>
  <si>
    <t>PADE09_068L1889</t>
  </si>
  <si>
    <t>L1890</t>
  </si>
  <si>
    <t>PADE09_069L1890</t>
  </si>
  <si>
    <t>L1891</t>
  </si>
  <si>
    <t>PADE09_070L1891</t>
  </si>
  <si>
    <t>L1892</t>
  </si>
  <si>
    <t>PADE09_071L1892</t>
  </si>
  <si>
    <t>L1893</t>
  </si>
  <si>
    <t>PADE09_072L1893</t>
  </si>
  <si>
    <t>L1894</t>
  </si>
  <si>
    <t>PADE09_073L1894</t>
  </si>
  <si>
    <t>L1895</t>
  </si>
  <si>
    <t>PADE10_049L1895</t>
  </si>
  <si>
    <t>L1896</t>
  </si>
  <si>
    <t>PADE10_050L1896</t>
  </si>
  <si>
    <t>L1897</t>
  </si>
  <si>
    <t>PADE10_051L1897</t>
  </si>
  <si>
    <t>L1898</t>
  </si>
  <si>
    <t>PADE10_052L1898</t>
  </si>
  <si>
    <t>L1899</t>
  </si>
  <si>
    <t>PADE10_053L1899</t>
  </si>
  <si>
    <t>L1900</t>
  </si>
  <si>
    <t>PADE10_055L1900</t>
  </si>
  <si>
    <t>L1901</t>
  </si>
  <si>
    <t>PADE10_056L1901</t>
  </si>
  <si>
    <t>L1902</t>
  </si>
  <si>
    <t>PADE11_015L1902</t>
  </si>
  <si>
    <t>L1903</t>
  </si>
  <si>
    <t>P046</t>
  </si>
  <si>
    <t>PADE11_016L1903</t>
  </si>
  <si>
    <t>L1904</t>
  </si>
  <si>
    <t>PADE11_017L1904</t>
  </si>
  <si>
    <t>L1905</t>
  </si>
  <si>
    <t>PADE11_018L1905</t>
  </si>
  <si>
    <t>L1906</t>
  </si>
  <si>
    <t>PADE11_019L1906</t>
  </si>
  <si>
    <t>L1907</t>
  </si>
  <si>
    <t>PADE12_016L1907</t>
  </si>
  <si>
    <t>L1908</t>
  </si>
  <si>
    <t>PADE12_017L1908</t>
  </si>
  <si>
    <t>L1909</t>
  </si>
  <si>
    <t>PADE12_018L1909</t>
  </si>
  <si>
    <t>L1910</t>
  </si>
  <si>
    <t>PADE12_019L1910</t>
  </si>
  <si>
    <t>L1911</t>
  </si>
  <si>
    <t>PADE12_020L1911</t>
  </si>
  <si>
    <t>L1912</t>
  </si>
  <si>
    <t>PADE12_021L1912</t>
  </si>
  <si>
    <t>L1913</t>
  </si>
  <si>
    <t>PADE12_022L1913</t>
  </si>
  <si>
    <t>L1914</t>
  </si>
  <si>
    <t>PADE12_023L1914</t>
  </si>
  <si>
    <t>L1915</t>
  </si>
  <si>
    <t>PADE12_024L1915</t>
  </si>
  <si>
    <t>L1916</t>
  </si>
  <si>
    <t>PADE12_025L1916</t>
  </si>
  <si>
    <t>L1917</t>
  </si>
  <si>
    <t>PADE08_001L1917</t>
  </si>
  <si>
    <t>L1918</t>
  </si>
  <si>
    <t>PADE08_012L1918</t>
  </si>
  <si>
    <t>L1919</t>
  </si>
  <si>
    <t>PADE08_013L1919</t>
  </si>
  <si>
    <t>L1920</t>
  </si>
  <si>
    <t>PADE08_002L1920</t>
  </si>
  <si>
    <t>L1921</t>
  </si>
  <si>
    <t>PADE08_004L1921</t>
  </si>
  <si>
    <t>L1922</t>
  </si>
  <si>
    <t>PADE08_018L1922</t>
  </si>
  <si>
    <t>L1923</t>
  </si>
  <si>
    <t>PADE09_002L1923</t>
  </si>
  <si>
    <t>L1924</t>
  </si>
  <si>
    <t>PADE09_004L1924</t>
  </si>
  <si>
    <t>L1925</t>
  </si>
  <si>
    <t>PADE09_018L1925</t>
  </si>
  <si>
    <t>L1926</t>
  </si>
  <si>
    <t>PADE09_005L1926</t>
  </si>
  <si>
    <t>L1927</t>
  </si>
  <si>
    <t>PADE09_007L1927</t>
  </si>
  <si>
    <t>L1928</t>
  </si>
  <si>
    <t>PADE09_010L1928</t>
  </si>
  <si>
    <t>L1929</t>
  </si>
  <si>
    <t>PADE10_002L1929</t>
  </si>
  <si>
    <t>L1930</t>
  </si>
  <si>
    <t>PADE10_004L1930</t>
  </si>
  <si>
    <t>L1931</t>
  </si>
  <si>
    <t>PADE10_005L1931</t>
  </si>
  <si>
    <t>L1932</t>
  </si>
  <si>
    <t>PADE10_009L1932</t>
  </si>
  <si>
    <t>L1933</t>
  </si>
  <si>
    <t>PADE11_001L1933</t>
  </si>
  <si>
    <t>L1934</t>
  </si>
  <si>
    <t>PADE11_002L1934</t>
  </si>
  <si>
    <t>L1935</t>
  </si>
  <si>
    <t>PADE11_006L1935</t>
  </si>
  <si>
    <t>L1936</t>
  </si>
  <si>
    <t>PADE11_008L1936</t>
  </si>
  <si>
    <t>L1937</t>
  </si>
  <si>
    <t>PADE11_011L1937</t>
  </si>
  <si>
    <t>L1938</t>
  </si>
  <si>
    <t>PADE12_001L1938</t>
  </si>
  <si>
    <t>L1939</t>
  </si>
  <si>
    <t>PADE12_003L1939</t>
  </si>
  <si>
    <t>L1940</t>
  </si>
  <si>
    <t>PADE12_005L1940</t>
  </si>
  <si>
    <t>L1941</t>
  </si>
  <si>
    <t>PADE12_007L1941</t>
  </si>
  <si>
    <t>L1942</t>
  </si>
  <si>
    <t>PADE12_008L1942</t>
  </si>
  <si>
    <t>L1943</t>
  </si>
  <si>
    <t>P047</t>
  </si>
  <si>
    <t>PADE10_041L1943</t>
  </si>
  <si>
    <t>L1944</t>
  </si>
  <si>
    <t>PADE10_042L1944</t>
  </si>
  <si>
    <t>L1945</t>
  </si>
  <si>
    <t>PADE10_044L1945</t>
  </si>
  <si>
    <t>L1946</t>
  </si>
  <si>
    <t>PADE08_046L1946</t>
  </si>
  <si>
    <t>L1947</t>
  </si>
  <si>
    <t>PADE08_047L1947</t>
  </si>
  <si>
    <t>L1948</t>
  </si>
  <si>
    <t>PADE08_048L1948</t>
  </si>
  <si>
    <t>L1949</t>
  </si>
  <si>
    <t>PADE08_050L1949</t>
  </si>
  <si>
    <t>L1950</t>
  </si>
  <si>
    <t>PADE09_050L1950</t>
  </si>
  <si>
    <t>L1951</t>
  </si>
  <si>
    <t>PADE10_018L1951</t>
  </si>
  <si>
    <t>L1952</t>
  </si>
  <si>
    <t>PADE10_019L1952</t>
  </si>
  <si>
    <t>L1953</t>
  </si>
  <si>
    <t>PADE10_020L1953</t>
  </si>
  <si>
    <t>L1954</t>
  </si>
  <si>
    <t>PADE10_021L1954</t>
  </si>
  <si>
    <t>L1955</t>
  </si>
  <si>
    <t>PADE10_022L1955</t>
  </si>
  <si>
    <t>L1956</t>
  </si>
  <si>
    <t>PADE10_024L1956</t>
  </si>
  <si>
    <t>L1957</t>
  </si>
  <si>
    <t>PADE10_028L1957</t>
  </si>
  <si>
    <t>L1958</t>
  </si>
  <si>
    <t>PADE08_056L1958</t>
  </si>
  <si>
    <t>L1959</t>
  </si>
  <si>
    <t>PADE09_062L1959</t>
  </si>
  <si>
    <t>L1960</t>
  </si>
  <si>
    <t>PADE09_064L1960</t>
  </si>
  <si>
    <t>L1961</t>
  </si>
  <si>
    <t>PADE10_046L1961</t>
  </si>
  <si>
    <t>L1962</t>
  </si>
  <si>
    <t>PADE10_047L1962</t>
  </si>
  <si>
    <t>L1963</t>
  </si>
  <si>
    <t>PADE10_048L1963</t>
  </si>
  <si>
    <t>L1964</t>
  </si>
  <si>
    <t>PADE10_054L1964</t>
  </si>
  <si>
    <t>L1965</t>
  </si>
  <si>
    <t>PADE11_020L1965</t>
  </si>
  <si>
    <t>L1966</t>
  </si>
  <si>
    <t>PADE08_003L1966</t>
  </si>
  <si>
    <t>L1967</t>
  </si>
  <si>
    <t>PADE08_005L1967</t>
  </si>
  <si>
    <t>L1968</t>
  </si>
  <si>
    <t>PADE08_011L1968</t>
  </si>
  <si>
    <t>L1969</t>
  </si>
  <si>
    <t>PADE09_001L1969</t>
  </si>
  <si>
    <t>L1970</t>
  </si>
  <si>
    <t>PADE09_011L1970</t>
  </si>
  <si>
    <t>L1971</t>
  </si>
  <si>
    <t>PADE09_012L1971</t>
  </si>
  <si>
    <t>L1972</t>
  </si>
  <si>
    <t>PADE09_013L1972</t>
  </si>
  <si>
    <t>L1973</t>
  </si>
  <si>
    <t>PADE09_014L1973</t>
  </si>
  <si>
    <t>L1974</t>
  </si>
  <si>
    <t>PADE09_006L1974</t>
  </si>
  <si>
    <t>L1975</t>
  </si>
  <si>
    <t>PADE10_001L1975</t>
  </si>
  <si>
    <t>L1976</t>
  </si>
  <si>
    <t>PADE10_003L1976</t>
  </si>
  <si>
    <t>L1977</t>
  </si>
  <si>
    <t>PADE10_006L1977</t>
  </si>
  <si>
    <t>L1978</t>
  </si>
  <si>
    <t>PADE11_007L1978</t>
  </si>
  <si>
    <t>L1979</t>
  </si>
  <si>
    <t>PADE12_015L1979</t>
  </si>
  <si>
    <t>L1980</t>
  </si>
  <si>
    <t>PADE12_002L1980</t>
  </si>
  <si>
    <t>L1981</t>
  </si>
  <si>
    <t>PADE12_014L1981</t>
  </si>
  <si>
    <t>L1982</t>
  </si>
  <si>
    <t>PADE12_004L1982</t>
  </si>
  <si>
    <t>L1983</t>
  </si>
  <si>
    <t>PADE12_006L1983</t>
  </si>
  <si>
    <t>L1984</t>
  </si>
  <si>
    <t>P048</t>
  </si>
  <si>
    <t>PADE90_009L1984</t>
  </si>
  <si>
    <t>L1985</t>
  </si>
  <si>
    <t>PADE90_010L1985</t>
  </si>
  <si>
    <t>L1986</t>
  </si>
  <si>
    <t>PADE91_016L1986</t>
  </si>
  <si>
    <t>L1987</t>
  </si>
  <si>
    <t>PADE91_023L1987</t>
  </si>
  <si>
    <t>L1988</t>
  </si>
  <si>
    <t>PADE92_006L1988</t>
  </si>
  <si>
    <t>L1989</t>
  </si>
  <si>
    <t>PADE92_019L1989</t>
  </si>
  <si>
    <t>L1990</t>
  </si>
  <si>
    <t>PADE92_020L1990</t>
  </si>
  <si>
    <t>L1991</t>
  </si>
  <si>
    <t>PADE98_014L1991</t>
  </si>
  <si>
    <t>L1992</t>
  </si>
  <si>
    <t>PADE00_013L1992</t>
  </si>
  <si>
    <t>L1993</t>
  </si>
  <si>
    <t>PADE00_014L1993</t>
  </si>
  <si>
    <t>L1994</t>
  </si>
  <si>
    <t>PADE01_018L1994</t>
  </si>
  <si>
    <t>L1995</t>
  </si>
  <si>
    <t>PADE01_021L1995</t>
  </si>
  <si>
    <t>L1996</t>
  </si>
  <si>
    <t>PADE01_022L1996</t>
  </si>
  <si>
    <t>L1997</t>
  </si>
  <si>
    <t>PADE01_025L1997</t>
  </si>
  <si>
    <t>L1998</t>
  </si>
  <si>
    <t>PADE01_027L1998</t>
  </si>
  <si>
    <t>L1999</t>
  </si>
  <si>
    <t>PADE01_028L1999</t>
  </si>
  <si>
    <t>L2000</t>
  </si>
  <si>
    <t>PADE01_029L2000</t>
  </si>
  <si>
    <t>L2001</t>
  </si>
  <si>
    <t>PADE01_030L2001</t>
  </si>
  <si>
    <t>L2002</t>
  </si>
  <si>
    <t>PADE98_005L2002</t>
  </si>
  <si>
    <t>L2003</t>
  </si>
  <si>
    <t>PADE98_006L2003</t>
  </si>
  <si>
    <t>L2004</t>
  </si>
  <si>
    <t>PADE98_007L2004</t>
  </si>
  <si>
    <t>L2005</t>
  </si>
  <si>
    <t>PADE98_008L2005</t>
  </si>
  <si>
    <t>L2006</t>
  </si>
  <si>
    <t>PADE98_009L2006</t>
  </si>
  <si>
    <t>L2007</t>
  </si>
  <si>
    <t>PADE99_001L2007</t>
  </si>
  <si>
    <t>L2008</t>
  </si>
  <si>
    <t>PADE99_002L2008</t>
  </si>
  <si>
    <t>L2009</t>
  </si>
  <si>
    <t>PADE00_001L2009</t>
  </si>
  <si>
    <t>L2010</t>
  </si>
  <si>
    <t>PADE00_002L2010</t>
  </si>
  <si>
    <t>L2011</t>
  </si>
  <si>
    <t>PADE00_003L2011</t>
  </si>
  <si>
    <t>L2012</t>
  </si>
  <si>
    <t>PADE00_004L2012</t>
  </si>
  <si>
    <t>L2013</t>
  </si>
  <si>
    <t>XXXX_D2420L2013</t>
  </si>
  <si>
    <t>L2014</t>
  </si>
  <si>
    <t>PADE00_006L2014</t>
  </si>
  <si>
    <t>L2015</t>
  </si>
  <si>
    <t>PADE00_007L2015</t>
  </si>
  <si>
    <t>L2016</t>
  </si>
  <si>
    <t>PADE00_008L2016</t>
  </si>
  <si>
    <t>L2017</t>
  </si>
  <si>
    <t>PADE01_004L2017</t>
  </si>
  <si>
    <t>L2018</t>
  </si>
  <si>
    <t>PADE01_005L2018</t>
  </si>
  <si>
    <t>L2019</t>
  </si>
  <si>
    <t>PADE01_008L2019</t>
  </si>
  <si>
    <t>L2020</t>
  </si>
  <si>
    <t>PADE01_009L2020</t>
  </si>
  <si>
    <t>L2021</t>
  </si>
  <si>
    <t>PADE01_016L2021</t>
  </si>
  <si>
    <t>L2022</t>
  </si>
  <si>
    <t>PADE02_001L2022</t>
  </si>
  <si>
    <t>L2023</t>
  </si>
  <si>
    <t>PADE02_002L2023</t>
  </si>
  <si>
    <t>L2024</t>
  </si>
  <si>
    <t>PADE02_005L2024</t>
  </si>
  <si>
    <t>L2025</t>
  </si>
  <si>
    <t>PADE02_006L2025</t>
  </si>
  <si>
    <t>L2026</t>
  </si>
  <si>
    <t>PADE02_007L2026</t>
  </si>
  <si>
    <t>L2027</t>
  </si>
  <si>
    <t>XXXX_D2452L2027</t>
  </si>
  <si>
    <t>L2028</t>
  </si>
  <si>
    <t>PADE02_008L2028</t>
  </si>
  <si>
    <t>L2029</t>
  </si>
  <si>
    <t>PADE02_009L2029</t>
  </si>
  <si>
    <t>L2030</t>
  </si>
  <si>
    <t>XXXX_E2224L2030</t>
  </si>
  <si>
    <t>L2031</t>
  </si>
  <si>
    <t>XXXX_E2231L2031</t>
  </si>
  <si>
    <t>L2032</t>
  </si>
  <si>
    <t>P049</t>
  </si>
  <si>
    <t>PADE89_005L2032</t>
  </si>
  <si>
    <t>L2033</t>
  </si>
  <si>
    <t>XXXX_E2050L2033</t>
  </si>
  <si>
    <t>L2034</t>
  </si>
  <si>
    <t>PADE89_008L2034</t>
  </si>
  <si>
    <t>L2035</t>
  </si>
  <si>
    <t>PADE89_013L2035</t>
  </si>
  <si>
    <t>L2036</t>
  </si>
  <si>
    <t>PADE91_018L2036</t>
  </si>
  <si>
    <t>L2037</t>
  </si>
  <si>
    <t>PADE91_019L2037</t>
  </si>
  <si>
    <t>L2038</t>
  </si>
  <si>
    <t>PADE91_020L2038</t>
  </si>
  <si>
    <t>L2039</t>
  </si>
  <si>
    <t>PADE91_022L2039</t>
  </si>
  <si>
    <t>L2040</t>
  </si>
  <si>
    <t>PADE92_007L2040</t>
  </si>
  <si>
    <t>L2041</t>
  </si>
  <si>
    <t>PADE92_008L2041</t>
  </si>
  <si>
    <t>L2042</t>
  </si>
  <si>
    <t>PADE92_009L2042</t>
  </si>
  <si>
    <t>L2043</t>
  </si>
  <si>
    <t>PADE92_011L2043</t>
  </si>
  <si>
    <t>L2044</t>
  </si>
  <si>
    <t>PADE92_012L2044</t>
  </si>
  <si>
    <t>L2045</t>
  </si>
  <si>
    <t>PADE92_014L2045</t>
  </si>
  <si>
    <t>L2046</t>
  </si>
  <si>
    <t>PADE92_016L2046</t>
  </si>
  <si>
    <t>L2047</t>
  </si>
  <si>
    <t>PADE92_017L2047</t>
  </si>
  <si>
    <t>L2048</t>
  </si>
  <si>
    <t>PADE92_018L2048</t>
  </si>
  <si>
    <t>L2049</t>
  </si>
  <si>
    <t>PADE92_021L2049</t>
  </si>
  <si>
    <t>L2050</t>
  </si>
  <si>
    <t>PADE92_022L2050</t>
  </si>
  <si>
    <t>L2051</t>
  </si>
  <si>
    <t>PADE98_010L2051</t>
  </si>
  <si>
    <t>L2052</t>
  </si>
  <si>
    <t>XXXX_D2355L2052</t>
  </si>
  <si>
    <t>L2053</t>
  </si>
  <si>
    <t>PADE98_011L2053</t>
  </si>
  <si>
    <t>L2054</t>
  </si>
  <si>
    <t>PADE98_012L2054</t>
  </si>
  <si>
    <t>L2055</t>
  </si>
  <si>
    <t>PADE98_013L2055</t>
  </si>
  <si>
    <t>L2056</t>
  </si>
  <si>
    <t>PADE98_018L2056</t>
  </si>
  <si>
    <t>L2057</t>
  </si>
  <si>
    <t>PADE00_011L2057</t>
  </si>
  <si>
    <t>L2058</t>
  </si>
  <si>
    <t>PADE00_012L2058</t>
  </si>
  <si>
    <t>L2059</t>
  </si>
  <si>
    <t>PADE00_015L2059</t>
  </si>
  <si>
    <t>L2060</t>
  </si>
  <si>
    <t>PADE00_016L2060</t>
  </si>
  <si>
    <t>L2061</t>
  </si>
  <si>
    <t>PADE01_026L2061</t>
  </si>
  <si>
    <t>L2062</t>
  </si>
  <si>
    <t>PADE98_001L2062</t>
  </si>
  <si>
    <t>L2063</t>
  </si>
  <si>
    <t>PADE98_003L2063</t>
  </si>
  <si>
    <t>L2064</t>
  </si>
  <si>
    <t>PADE98_004L2064</t>
  </si>
  <si>
    <t>L2065</t>
  </si>
  <si>
    <t>PADE99_007L2065</t>
  </si>
  <si>
    <t>L2066</t>
  </si>
  <si>
    <t>PADE00_005L2066</t>
  </si>
  <si>
    <t>L2067</t>
  </si>
  <si>
    <t>XXXX_E2163L2067</t>
  </si>
  <si>
    <t>L2068</t>
  </si>
  <si>
    <t>PADE01_007L2068</t>
  </si>
  <si>
    <t>L2069</t>
  </si>
  <si>
    <t>PADE01_010L2069</t>
  </si>
  <si>
    <t>L2070</t>
  </si>
  <si>
    <t>PADE01_011L2070</t>
  </si>
  <si>
    <t>L2071</t>
  </si>
  <si>
    <t>PADE01_012L2071</t>
  </si>
  <si>
    <t>L2072</t>
  </si>
  <si>
    <t>PADE01_013L2072</t>
  </si>
  <si>
    <t>L2073</t>
  </si>
  <si>
    <t>PADE01_017L2073</t>
  </si>
  <si>
    <t>L2074</t>
  </si>
  <si>
    <t>PADE92_001L2074</t>
  </si>
  <si>
    <t>L2075</t>
  </si>
  <si>
    <t>PADE92_003L2075</t>
  </si>
  <si>
    <t>L2076</t>
  </si>
  <si>
    <t>XXXX_D2485L2076</t>
  </si>
  <si>
    <t>L2077</t>
  </si>
  <si>
    <t>PADE91_024L2077</t>
  </si>
  <si>
    <t>L2078</t>
  </si>
  <si>
    <t>PADE00_017L2078</t>
  </si>
  <si>
    <t>L2079</t>
  </si>
  <si>
    <t>PADE01_031L2079</t>
  </si>
  <si>
    <t>L2080</t>
  </si>
  <si>
    <t>P050</t>
  </si>
  <si>
    <t>PADE89_004L2080</t>
  </si>
  <si>
    <t>L2081</t>
  </si>
  <si>
    <t>PADE89_006L2081</t>
  </si>
  <si>
    <t>L2082</t>
  </si>
  <si>
    <t>PADE89_007L2082</t>
  </si>
  <si>
    <t>L2083</t>
  </si>
  <si>
    <t>PADE89_010L2083</t>
  </si>
  <si>
    <t>L2084</t>
  </si>
  <si>
    <t>PADE89_012L2084</t>
  </si>
  <si>
    <t>L2085</t>
  </si>
  <si>
    <t>PADE89_014L2085</t>
  </si>
  <si>
    <t>L2086</t>
  </si>
  <si>
    <t>PADE89_015L2086</t>
  </si>
  <si>
    <t>L2087</t>
  </si>
  <si>
    <t>PADE89_016L2087</t>
  </si>
  <si>
    <t>L2088</t>
  </si>
  <si>
    <t>PADE89_017L2088</t>
  </si>
  <si>
    <t>L2089</t>
  </si>
  <si>
    <t>PADE89_019L2089</t>
  </si>
  <si>
    <t>L2090</t>
  </si>
  <si>
    <t>PADE91_015L2090</t>
  </si>
  <si>
    <t>L2091</t>
  </si>
  <si>
    <t>XXXX_E2070L2091</t>
  </si>
  <si>
    <t>L2092</t>
  </si>
  <si>
    <t>PADE91_021L2092</t>
  </si>
  <si>
    <t>L2093</t>
  </si>
  <si>
    <t>PADE92_010L2093</t>
  </si>
  <si>
    <t>L2094</t>
  </si>
  <si>
    <t>PADE92_013L2094</t>
  </si>
  <si>
    <t>L2095</t>
  </si>
  <si>
    <t>PADE92_015L2095</t>
  </si>
  <si>
    <t>L2096</t>
  </si>
  <si>
    <t>PADE92_023L2096</t>
  </si>
  <si>
    <t>L2097</t>
  </si>
  <si>
    <t>PADE92_024L2097</t>
  </si>
  <si>
    <t>L2098</t>
  </si>
  <si>
    <t>PADE98_016L2098</t>
  </si>
  <si>
    <t>L2099</t>
  </si>
  <si>
    <t>XXXX_E2103L2099</t>
  </si>
  <si>
    <t>L2100</t>
  </si>
  <si>
    <t>PADE98_017L2100</t>
  </si>
  <si>
    <t>L2101</t>
  </si>
  <si>
    <t>PADE00_010L2101</t>
  </si>
  <si>
    <t>L2102</t>
  </si>
  <si>
    <t>XXXX_D2381L2102</t>
  </si>
  <si>
    <t>L2103</t>
  </si>
  <si>
    <t>PADE01_020L2103</t>
  </si>
  <si>
    <t>L2104</t>
  </si>
  <si>
    <t>PADE01_023L2104</t>
  </si>
  <si>
    <t>L2105</t>
  </si>
  <si>
    <t>PADE01_024L2105</t>
  </si>
  <si>
    <t>L2106</t>
  </si>
  <si>
    <t>PADE99_003L2106</t>
  </si>
  <si>
    <t>L2107</t>
  </si>
  <si>
    <t>PADE01_002L2107</t>
  </si>
  <si>
    <t>L2108</t>
  </si>
  <si>
    <t>PADE01_003L2108</t>
  </si>
  <si>
    <t>L2109</t>
  </si>
  <si>
    <t>PADE01_006L2109</t>
  </si>
  <si>
    <t>L2110</t>
  </si>
  <si>
    <t>PADE01_015L2110</t>
  </si>
  <si>
    <t>L2111</t>
  </si>
  <si>
    <t>PADE02_003L2111</t>
  </si>
  <si>
    <t>L2112</t>
  </si>
  <si>
    <t>PADE02_004L2112</t>
  </si>
  <si>
    <t>L2113</t>
  </si>
  <si>
    <t>PADE91_007L2113</t>
  </si>
  <si>
    <t>L2114</t>
  </si>
  <si>
    <t>PADE91_009L2114</t>
  </si>
  <si>
    <t>L2115</t>
  </si>
  <si>
    <t>PADE92_004L2115</t>
  </si>
  <si>
    <t>L2116</t>
  </si>
  <si>
    <t>PADE93_003L2116</t>
  </si>
  <si>
    <t>L2117</t>
  </si>
  <si>
    <t>PADE93_006L2117</t>
  </si>
  <si>
    <t>L2118</t>
  </si>
  <si>
    <t>PADE90_020L2118</t>
  </si>
  <si>
    <t>L2119</t>
  </si>
  <si>
    <t>PADE90_021L2119</t>
  </si>
  <si>
    <t>L2120</t>
  </si>
  <si>
    <t>PADE92_005L2120</t>
  </si>
  <si>
    <t>L2121</t>
  </si>
  <si>
    <t>PADE90_036L2121</t>
  </si>
  <si>
    <t>L2122</t>
  </si>
  <si>
    <t>PADE90_037L2122</t>
  </si>
  <si>
    <t>L2123</t>
  </si>
  <si>
    <t>PADE02_010L2123</t>
  </si>
  <si>
    <t>L2124</t>
  </si>
  <si>
    <t>PADE02_011L2124</t>
  </si>
  <si>
    <t>L2125</t>
  </si>
  <si>
    <t>PADE02_018L2125</t>
  </si>
  <si>
    <t>L2126</t>
  </si>
  <si>
    <t>PADE02_019L2126</t>
  </si>
  <si>
    <t>L2127</t>
  </si>
  <si>
    <t>XXXX_D2703L2127</t>
  </si>
  <si>
    <t>L2128</t>
  </si>
  <si>
    <t>P051</t>
  </si>
  <si>
    <t>PADE89_002L2128</t>
  </si>
  <si>
    <t>L2129</t>
  </si>
  <si>
    <t>XXXX_D2301L2129</t>
  </si>
  <si>
    <t>L2130</t>
  </si>
  <si>
    <t>PADE89_003L2130</t>
  </si>
  <si>
    <t>L2131</t>
  </si>
  <si>
    <t>PADE89_009L2131</t>
  </si>
  <si>
    <t>L2132</t>
  </si>
  <si>
    <t>PADE89_011L2132</t>
  </si>
  <si>
    <t>L2133</t>
  </si>
  <si>
    <t>PADE89_018L2133</t>
  </si>
  <si>
    <t>L2134</t>
  </si>
  <si>
    <t>PADE89_020L2134</t>
  </si>
  <si>
    <t>L2135</t>
  </si>
  <si>
    <t>XXXX_D2321L2135</t>
  </si>
  <si>
    <t>L2136</t>
  </si>
  <si>
    <t>PADE90_031L2136</t>
  </si>
  <si>
    <t>L2137</t>
  </si>
  <si>
    <t>PADE90_032L2137</t>
  </si>
  <si>
    <t>L2138</t>
  </si>
  <si>
    <t>PADE91_017L2138</t>
  </si>
  <si>
    <t>L2139</t>
  </si>
  <si>
    <t>PADE98_015L2139</t>
  </si>
  <si>
    <t>L2140</t>
  </si>
  <si>
    <t>PADE98_019L2140</t>
  </si>
  <si>
    <t>L2141</t>
  </si>
  <si>
    <t>PADE98_020L2141</t>
  </si>
  <si>
    <t>L2142</t>
  </si>
  <si>
    <t>PADE98_021L2142</t>
  </si>
  <si>
    <t>L2143</t>
  </si>
  <si>
    <t>PADE98_022L2143</t>
  </si>
  <si>
    <t>L2144</t>
  </si>
  <si>
    <t>PADE98_024L2144</t>
  </si>
  <si>
    <t>L2145</t>
  </si>
  <si>
    <t>PADE98_026L2145</t>
  </si>
  <si>
    <t>L2146</t>
  </si>
  <si>
    <t>PADE98_027L2146</t>
  </si>
  <si>
    <t>L2147</t>
  </si>
  <si>
    <t>PADE98_028L2147</t>
  </si>
  <si>
    <t>L2148</t>
  </si>
  <si>
    <t>PADE99_008L2148</t>
  </si>
  <si>
    <t>L2149</t>
  </si>
  <si>
    <t>PADE99_009L2149</t>
  </si>
  <si>
    <t>L2150</t>
  </si>
  <si>
    <t>PADE00_009L2150</t>
  </si>
  <si>
    <t>L2151</t>
  </si>
  <si>
    <t>PADE01_019L2151</t>
  </si>
  <si>
    <t>L2152</t>
  </si>
  <si>
    <t>XXXX_E2131L2152</t>
  </si>
  <si>
    <t>L2153</t>
  </si>
  <si>
    <t>PADE98_002L2153</t>
  </si>
  <si>
    <t>L2154</t>
  </si>
  <si>
    <t>PADE99_004L2154</t>
  </si>
  <si>
    <t>L2155</t>
  </si>
  <si>
    <t>PADE99_005L2155</t>
  </si>
  <si>
    <t>L2156</t>
  </si>
  <si>
    <t>PADE99_006L2156</t>
  </si>
  <si>
    <t>L2157</t>
  </si>
  <si>
    <t>PADE01_001L2157</t>
  </si>
  <si>
    <t>L2158</t>
  </si>
  <si>
    <t>PADE90_019L2158</t>
  </si>
  <si>
    <t>L2159</t>
  </si>
  <si>
    <t>PADE91_001L2159</t>
  </si>
  <si>
    <t>L2160</t>
  </si>
  <si>
    <t>PADE91_002L2160</t>
  </si>
  <si>
    <t>L2161</t>
  </si>
  <si>
    <t>PADE91_006L2161</t>
  </si>
  <si>
    <t>L2162</t>
  </si>
  <si>
    <t>PADE91_008L2162</t>
  </si>
  <si>
    <t>L2163</t>
  </si>
  <si>
    <t>PADE91_010L2163</t>
  </si>
  <si>
    <t>L2164</t>
  </si>
  <si>
    <t>PADE92_002L2164</t>
  </si>
  <si>
    <t>L2165</t>
  </si>
  <si>
    <t>PADE93_001L2165</t>
  </si>
  <si>
    <t>L2166</t>
  </si>
  <si>
    <t>PADE93_002L2166</t>
  </si>
  <si>
    <t>L2167</t>
  </si>
  <si>
    <t>PADE93_004L2167</t>
  </si>
  <si>
    <t>L2168</t>
  </si>
  <si>
    <t>PADE93_005L2168</t>
  </si>
  <si>
    <t>L2169</t>
  </si>
  <si>
    <t>PADE90_034L2169</t>
  </si>
  <si>
    <t>L2170</t>
  </si>
  <si>
    <t>PADE02_012L2170</t>
  </si>
  <si>
    <t>L2171</t>
  </si>
  <si>
    <t>PADE02_013L2171</t>
  </si>
  <si>
    <t>L2172</t>
  </si>
  <si>
    <t>PADE02_014L2172</t>
  </si>
  <si>
    <t>L2173</t>
  </si>
  <si>
    <t>PADE02_016L2173</t>
  </si>
  <si>
    <t>L2174</t>
  </si>
  <si>
    <t>PADE02_017L2174</t>
  </si>
  <si>
    <t>L2175</t>
  </si>
  <si>
    <t>XXXX_E2257L2175</t>
  </si>
  <si>
    <t>L2176</t>
  </si>
  <si>
    <t>P052</t>
  </si>
  <si>
    <t>PADE90_008L2176</t>
  </si>
  <si>
    <t>L2177</t>
  </si>
  <si>
    <t>PADE90_006L2177</t>
  </si>
  <si>
    <t>L2178</t>
  </si>
  <si>
    <t>PADE90_033L2178</t>
  </si>
  <si>
    <t>L2179</t>
  </si>
  <si>
    <t>PADE98_023L2179</t>
  </si>
  <si>
    <t>L2180</t>
  </si>
  <si>
    <t>PADE98_025L2180</t>
  </si>
  <si>
    <t>L2181</t>
  </si>
  <si>
    <t>XXXX_D2430L2181</t>
  </si>
  <si>
    <t>L2182</t>
  </si>
  <si>
    <t>PADE01_014L2182</t>
  </si>
  <si>
    <t>L2183</t>
  </si>
  <si>
    <t>XXXX_E2186L2183</t>
  </si>
  <si>
    <t>L2184</t>
  </si>
  <si>
    <t>PADE90_012L2184</t>
  </si>
  <si>
    <t>L2185</t>
  </si>
  <si>
    <t>PADE90_013L2185</t>
  </si>
  <si>
    <t>L2186</t>
  </si>
  <si>
    <t>PADE90_014L2186</t>
  </si>
  <si>
    <t>L2187</t>
  </si>
  <si>
    <t>PADE90_015L2187</t>
  </si>
  <si>
    <t>L2188</t>
  </si>
  <si>
    <t>PADE90_016L2188</t>
  </si>
  <si>
    <t>L2189</t>
  </si>
  <si>
    <t>PADE91_011L2189</t>
  </si>
  <si>
    <t>L2190</t>
  </si>
  <si>
    <t>PADE91_012L2190</t>
  </si>
  <si>
    <t>L2191</t>
  </si>
  <si>
    <t>PADE90_022L2191</t>
  </si>
  <si>
    <t>L2192</t>
  </si>
  <si>
    <t>PADE90_025L2192</t>
  </si>
  <si>
    <t>L2193</t>
  </si>
  <si>
    <t>PADE90_026L2193</t>
  </si>
  <si>
    <t>L2194</t>
  </si>
  <si>
    <t>PADE90_027L2194</t>
  </si>
  <si>
    <t>L2195</t>
  </si>
  <si>
    <t>PADE90_028L2195</t>
  </si>
  <si>
    <t>L2196</t>
  </si>
  <si>
    <t>PADE90_029L2196</t>
  </si>
  <si>
    <t>L2197</t>
  </si>
  <si>
    <t>PADE90_030L2197</t>
  </si>
  <si>
    <t>L2198</t>
  </si>
  <si>
    <t>PADE90_035L2198</t>
  </si>
  <si>
    <t>L2199</t>
  </si>
  <si>
    <t>PADE02_015L2199</t>
  </si>
  <si>
    <t>L2200</t>
  </si>
  <si>
    <t>P053</t>
  </si>
  <si>
    <t>APCL13_643L2200</t>
  </si>
  <si>
    <t>L2201</t>
  </si>
  <si>
    <t>2015-12-09: regenotyped from Pool 42</t>
  </si>
  <si>
    <t>APCL14_497L2201</t>
  </si>
  <si>
    <t>L2202</t>
  </si>
  <si>
    <t>APCL12_051L2202</t>
  </si>
  <si>
    <t>L2203</t>
  </si>
  <si>
    <t>APCL12_052L2203</t>
  </si>
  <si>
    <t>L2204</t>
  </si>
  <si>
    <t>APCL12_053L2204</t>
  </si>
  <si>
    <t>L2205</t>
  </si>
  <si>
    <t>APCL12_071L2205</t>
  </si>
  <si>
    <t>L2206</t>
  </si>
  <si>
    <t>APCL12_074L2206</t>
  </si>
  <si>
    <t>L2207</t>
  </si>
  <si>
    <t>APCL12_083L2207</t>
  </si>
  <si>
    <t>L2208</t>
  </si>
  <si>
    <t>APCL12_084L2208</t>
  </si>
  <si>
    <t>L2209</t>
  </si>
  <si>
    <t>APCL12_085L2209</t>
  </si>
  <si>
    <t>L2210</t>
  </si>
  <si>
    <t>APCL12_090L2210</t>
  </si>
  <si>
    <t>L2211</t>
  </si>
  <si>
    <t>APCL12_091L2211</t>
  </si>
  <si>
    <t>L2212</t>
  </si>
  <si>
    <t>APCL12_094L2212</t>
  </si>
  <si>
    <t>L2213</t>
  </si>
  <si>
    <t>APCL12_098L2213</t>
  </si>
  <si>
    <t>L2214</t>
  </si>
  <si>
    <t>APCL12_102L2214</t>
  </si>
  <si>
    <t>L2215</t>
  </si>
  <si>
    <t>APCL12_106L2215</t>
  </si>
  <si>
    <t>L2216</t>
  </si>
  <si>
    <t>APCL12_115L2216</t>
  </si>
  <si>
    <t>L2217</t>
  </si>
  <si>
    <t>APCL12_117L2217</t>
  </si>
  <si>
    <t>L2218</t>
  </si>
  <si>
    <t>APCL12_119L2218</t>
  </si>
  <si>
    <t>L2219</t>
  </si>
  <si>
    <t>APCL12_121L2219</t>
  </si>
  <si>
    <t>L2220</t>
  </si>
  <si>
    <t>APCL12_122L2220</t>
  </si>
  <si>
    <t>L2221</t>
  </si>
  <si>
    <t>APCL12_123L2221</t>
  </si>
  <si>
    <t>L2222</t>
  </si>
  <si>
    <t>APCL12_125L2222</t>
  </si>
  <si>
    <t>L2223</t>
  </si>
  <si>
    <t>APCL12_138L2223</t>
  </si>
  <si>
    <t>L2224</t>
  </si>
  <si>
    <t>APCL12_144L2224</t>
  </si>
  <si>
    <t>L2225</t>
  </si>
  <si>
    <t>APCL12_150L2225</t>
  </si>
  <si>
    <t>L2226</t>
  </si>
  <si>
    <t>APCL12_167L2226</t>
  </si>
  <si>
    <t>L2227</t>
  </si>
  <si>
    <t>APCL12_205L2227</t>
  </si>
  <si>
    <t>L2228</t>
  </si>
  <si>
    <t>APCL12_209L2228</t>
  </si>
  <si>
    <t>L2229</t>
  </si>
  <si>
    <t>APCL12_210L2229</t>
  </si>
  <si>
    <t>L2230</t>
  </si>
  <si>
    <t>APCL13_414L2230</t>
  </si>
  <si>
    <t>L2231</t>
  </si>
  <si>
    <t>APCL13_501L2231</t>
  </si>
  <si>
    <t>L2232</t>
  </si>
  <si>
    <t>APCL13_503L2232</t>
  </si>
  <si>
    <t>L2233</t>
  </si>
  <si>
    <t>APCL13_504L2233</t>
  </si>
  <si>
    <t>L2234</t>
  </si>
  <si>
    <t>APCL13_505L2234</t>
  </si>
  <si>
    <t>L2235</t>
  </si>
  <si>
    <t>APCL13_506L2235</t>
  </si>
  <si>
    <t>L2236</t>
  </si>
  <si>
    <t>APCL13_508L2236</t>
  </si>
  <si>
    <t>L2237</t>
  </si>
  <si>
    <t>APCL13_509L2237</t>
  </si>
  <si>
    <t>L2238</t>
  </si>
  <si>
    <t>APCL13_510L2238</t>
  </si>
  <si>
    <t>L2239</t>
  </si>
  <si>
    <t>APCL13_511L2239</t>
  </si>
  <si>
    <t>L2240</t>
  </si>
  <si>
    <t>APCL13_512L2240</t>
  </si>
  <si>
    <t>L2241</t>
  </si>
  <si>
    <t>APCL14_109L2241</t>
  </si>
  <si>
    <t>L2242</t>
  </si>
  <si>
    <t>APCL14_124L2242</t>
  </si>
  <si>
    <t>L2243</t>
  </si>
  <si>
    <t>APCL14_128L2243</t>
  </si>
  <si>
    <t>L2244</t>
  </si>
  <si>
    <t>APCL14_130L2244</t>
  </si>
  <si>
    <t>L2245</t>
  </si>
  <si>
    <t>APCL14_132L2245</t>
  </si>
  <si>
    <t>L2246</t>
  </si>
  <si>
    <t>APCL14_139L2246</t>
  </si>
  <si>
    <t>L2247</t>
  </si>
  <si>
    <t>APCL14_140L2247</t>
  </si>
  <si>
    <t>L2248</t>
  </si>
  <si>
    <t>P054</t>
  </si>
  <si>
    <t>APCL14_188L2248</t>
  </si>
  <si>
    <t>L2249</t>
  </si>
  <si>
    <t>APCL14_385L2249</t>
  </si>
  <si>
    <t>L2250</t>
  </si>
  <si>
    <t>APCL14_386L2250</t>
  </si>
  <si>
    <t>L2251</t>
  </si>
  <si>
    <t>APCL14_389L2251</t>
  </si>
  <si>
    <t>L2252</t>
  </si>
  <si>
    <t>APCL14_390L2252</t>
  </si>
  <si>
    <t>L2253</t>
  </si>
  <si>
    <t>APCL14_392L2253</t>
  </si>
  <si>
    <t>L2254</t>
  </si>
  <si>
    <t>APCL14_393L2254</t>
  </si>
  <si>
    <t>L2255</t>
  </si>
  <si>
    <t>APCL14_503L2255</t>
  </si>
  <si>
    <t>L2256</t>
  </si>
  <si>
    <t>APCL14_519L2256</t>
  </si>
  <si>
    <t>L2257</t>
  </si>
  <si>
    <t>APCL14_521L2257</t>
  </si>
  <si>
    <t>L2258</t>
  </si>
  <si>
    <t>APCL14_522L2258</t>
  </si>
  <si>
    <t>L2259</t>
  </si>
  <si>
    <t>APCL12_032L2259</t>
  </si>
  <si>
    <t>L2260</t>
  </si>
  <si>
    <t>APCL12_045L2260</t>
  </si>
  <si>
    <t>L2261</t>
  </si>
  <si>
    <t>APCL12_048L2261</t>
  </si>
  <si>
    <t>L2262</t>
  </si>
  <si>
    <t>APCL12_065L2262</t>
  </si>
  <si>
    <t>L2263</t>
  </si>
  <si>
    <t>APCL12_069L2263</t>
  </si>
  <si>
    <t>L2264</t>
  </si>
  <si>
    <t>APCL12_070L2264</t>
  </si>
  <si>
    <t>L2265</t>
  </si>
  <si>
    <t>APCL12_077L2265</t>
  </si>
  <si>
    <t>L2266</t>
  </si>
  <si>
    <t>APCL12_086L2266</t>
  </si>
  <si>
    <t>L2267</t>
  </si>
  <si>
    <t>APCL12_089L2267</t>
  </si>
  <si>
    <t>L2268</t>
  </si>
  <si>
    <t>APCL12_096L2268</t>
  </si>
  <si>
    <t>L2269</t>
  </si>
  <si>
    <t>APCL12_100L2269</t>
  </si>
  <si>
    <t>L2270</t>
  </si>
  <si>
    <t>APCL12_103L2270</t>
  </si>
  <si>
    <t>L2271</t>
  </si>
  <si>
    <t>APCL12_114L2271</t>
  </si>
  <si>
    <t>L2272</t>
  </si>
  <si>
    <t>APCL12_130L2272</t>
  </si>
  <si>
    <t>L2273</t>
  </si>
  <si>
    <t>APCL12_132L2273</t>
  </si>
  <si>
    <t>L2274</t>
  </si>
  <si>
    <t>L2275</t>
  </si>
  <si>
    <t>APCL12_159L2275</t>
  </si>
  <si>
    <t>L2276</t>
  </si>
  <si>
    <t>APCL12_166L2276</t>
  </si>
  <si>
    <t>L2277</t>
  </si>
  <si>
    <t>APCL12_171L2277</t>
  </si>
  <si>
    <t>L2278</t>
  </si>
  <si>
    <t>APCL12_194L2278</t>
  </si>
  <si>
    <t>L2279</t>
  </si>
  <si>
    <t>APCL12_197L2279</t>
  </si>
  <si>
    <t>L2280</t>
  </si>
  <si>
    <t>APCL12_198L2280</t>
  </si>
  <si>
    <t>L2281</t>
  </si>
  <si>
    <t>APCL12_199L2281</t>
  </si>
  <si>
    <t>L2282</t>
  </si>
  <si>
    <t>APCL12_201L2282</t>
  </si>
  <si>
    <t>L2283</t>
  </si>
  <si>
    <t>APCL12_202L2283</t>
  </si>
  <si>
    <t>L2284</t>
  </si>
  <si>
    <t>APCL12_206L2284</t>
  </si>
  <si>
    <t>L2285</t>
  </si>
  <si>
    <t>APCL12_207L2285</t>
  </si>
  <si>
    <t>L2286</t>
  </si>
  <si>
    <t>APCL12_208L2286</t>
  </si>
  <si>
    <t>L2287</t>
  </si>
  <si>
    <t>APCL12_211L2287</t>
  </si>
  <si>
    <t>L2288</t>
  </si>
  <si>
    <t>APCL12_212L2288</t>
  </si>
  <si>
    <t>L2289</t>
  </si>
  <si>
    <t>APCL14_560L2289</t>
  </si>
  <si>
    <t>L2290</t>
  </si>
  <si>
    <t>APCL12_216L2290</t>
  </si>
  <si>
    <t>L2291</t>
  </si>
  <si>
    <t>APCL12_217L2291</t>
  </si>
  <si>
    <t>L2292</t>
  </si>
  <si>
    <t>APCL12_218L2292</t>
  </si>
  <si>
    <t>L2293</t>
  </si>
  <si>
    <t>APCL12_240L2293</t>
  </si>
  <si>
    <t>L2294</t>
  </si>
  <si>
    <t>APCL12_241L2294</t>
  </si>
  <si>
    <t>L2295</t>
  </si>
  <si>
    <t>APCL12_242L2295</t>
  </si>
  <si>
    <t>L2296</t>
  </si>
  <si>
    <t>P055</t>
  </si>
  <si>
    <t>APCL12_243L2296</t>
  </si>
  <si>
    <t>L2297</t>
  </si>
  <si>
    <t>APCL12_245L2297</t>
  </si>
  <si>
    <t>L2298</t>
  </si>
  <si>
    <t>APCL12_246L2298</t>
  </si>
  <si>
    <t>L2299</t>
  </si>
  <si>
    <t>APCL12_252L2299</t>
  </si>
  <si>
    <t>L2300</t>
  </si>
  <si>
    <t>APCL12_253L2300</t>
  </si>
  <si>
    <t>L2301</t>
  </si>
  <si>
    <t>APCL12_254L2301</t>
  </si>
  <si>
    <t>L2302</t>
  </si>
  <si>
    <t>APCL12_257L2302</t>
  </si>
  <si>
    <t>L2303</t>
  </si>
  <si>
    <t>APCL12_259L2303</t>
  </si>
  <si>
    <t>L2304</t>
  </si>
  <si>
    <t>APCL12_260L2304</t>
  </si>
  <si>
    <t>L2305</t>
  </si>
  <si>
    <t>APCL12_261L2305</t>
  </si>
  <si>
    <t>L2306</t>
  </si>
  <si>
    <t>APCL12_262L2306</t>
  </si>
  <si>
    <t>L2307</t>
  </si>
  <si>
    <t>APCL12_263L2307</t>
  </si>
  <si>
    <t>L2308</t>
  </si>
  <si>
    <t>APCL12_264L2308</t>
  </si>
  <si>
    <t>L2309</t>
  </si>
  <si>
    <t>APCL12_265L2309</t>
  </si>
  <si>
    <t>L2310</t>
  </si>
  <si>
    <t>APCL12_266L2310</t>
  </si>
  <si>
    <t>L2311</t>
  </si>
  <si>
    <t>APCL12_267L2311</t>
  </si>
  <si>
    <t>L2312</t>
  </si>
  <si>
    <t>APCL12_268L2312</t>
  </si>
  <si>
    <t>L2313</t>
  </si>
  <si>
    <t>APCL12_269L2313</t>
  </si>
  <si>
    <t>L2314</t>
  </si>
  <si>
    <t>APCL12_270L2314</t>
  </si>
  <si>
    <t>L2315</t>
  </si>
  <si>
    <t>APCL15_356L2315</t>
  </si>
  <si>
    <t>L2316</t>
  </si>
  <si>
    <t>APCL12_272L2316</t>
  </si>
  <si>
    <t>L2317</t>
  </si>
  <si>
    <t>APCL12_273L2317</t>
  </si>
  <si>
    <t>L2318</t>
  </si>
  <si>
    <t>APCL12_274L2318</t>
  </si>
  <si>
    <t>L2319</t>
  </si>
  <si>
    <t>APCL12_276L2319</t>
  </si>
  <si>
    <t>L2320</t>
  </si>
  <si>
    <t>APCL12_277L2320</t>
  </si>
  <si>
    <t>L2321</t>
  </si>
  <si>
    <t>APCL12_278L2321</t>
  </si>
  <si>
    <t>L2322</t>
  </si>
  <si>
    <t>APCL12_279L2322</t>
  </si>
  <si>
    <t>L2323</t>
  </si>
  <si>
    <t>APCL12_280L2323</t>
  </si>
  <si>
    <t>L2324</t>
  </si>
  <si>
    <t>APCL12_281L2324</t>
  </si>
  <si>
    <t>L2325</t>
  </si>
  <si>
    <t>APCL12_282L2325</t>
  </si>
  <si>
    <t>L2326</t>
  </si>
  <si>
    <t>APCL12_283L2326</t>
  </si>
  <si>
    <t>L2327</t>
  </si>
  <si>
    <t>APCL12_284L2327</t>
  </si>
  <si>
    <t>L2328</t>
  </si>
  <si>
    <t>APCL12_285L2328</t>
  </si>
  <si>
    <t>L2329</t>
  </si>
  <si>
    <t>APCL12_286L2329</t>
  </si>
  <si>
    <t>L2330</t>
  </si>
  <si>
    <t>APCL15_400L2330</t>
  </si>
  <si>
    <t>L2331</t>
  </si>
  <si>
    <t>APCL15_404L2331</t>
  </si>
  <si>
    <t>L2332</t>
  </si>
  <si>
    <t>APCL15_402L2332</t>
  </si>
  <si>
    <t>L2333</t>
  </si>
  <si>
    <t>APCL15_405L2333</t>
  </si>
  <si>
    <t>L2334</t>
  </si>
  <si>
    <t>APCL15_403L2334</t>
  </si>
  <si>
    <t>L2335</t>
  </si>
  <si>
    <t>APCL15_403L2335</t>
  </si>
  <si>
    <t>L2336</t>
  </si>
  <si>
    <t>APCL15_403L2336</t>
  </si>
  <si>
    <t>L2337</t>
  </si>
  <si>
    <t>APCL15_403L2337</t>
  </si>
  <si>
    <t>L2338</t>
  </si>
  <si>
    <t>APCL15_403L2338</t>
  </si>
  <si>
    <t>L2339</t>
  </si>
  <si>
    <t>APCL15_133L2339</t>
  </si>
  <si>
    <t>L2340</t>
  </si>
  <si>
    <t>APCL15_132L2340</t>
  </si>
  <si>
    <t>L2341</t>
  </si>
  <si>
    <t>APCL15_405L2341</t>
  </si>
  <si>
    <t>L2342</t>
  </si>
  <si>
    <t>APCL15_404L2342</t>
  </si>
  <si>
    <t>L2343</t>
  </si>
  <si>
    <t>APCL15_402L2343</t>
  </si>
  <si>
    <t>L2344</t>
  </si>
  <si>
    <t>P056</t>
  </si>
  <si>
    <t>APCL12_025L2344</t>
  </si>
  <si>
    <t>L2345</t>
  </si>
  <si>
    <t>APCL12_030L2345</t>
  </si>
  <si>
    <t>L2346</t>
  </si>
  <si>
    <t>APCL12_124L2346</t>
  </si>
  <si>
    <t>L2347</t>
  </si>
  <si>
    <t>APCL13_514L2347</t>
  </si>
  <si>
    <t>L2348</t>
  </si>
  <si>
    <t>APCL14_125L2348</t>
  </si>
  <si>
    <t>L2349</t>
  </si>
  <si>
    <t>APCL14_348L2349</t>
  </si>
  <si>
    <t>L2350</t>
  </si>
  <si>
    <t>APCL14_388L2350</t>
  </si>
  <si>
    <t>L2351</t>
  </si>
  <si>
    <t>APCL14_500L2351</t>
  </si>
  <si>
    <t>L2352</t>
  </si>
  <si>
    <t>APCL14_504L2352</t>
  </si>
  <si>
    <t>L2353</t>
  </si>
  <si>
    <t>APCL14_513L2353</t>
  </si>
  <si>
    <t>L2354</t>
  </si>
  <si>
    <t>APCL14_523L2354</t>
  </si>
  <si>
    <t>L2355</t>
  </si>
  <si>
    <t>APCL12_036L2355</t>
  </si>
  <si>
    <t>L2356</t>
  </si>
  <si>
    <t>APCL12_040L2356</t>
  </si>
  <si>
    <t>L2357</t>
  </si>
  <si>
    <t>APCL12_041L2357</t>
  </si>
  <si>
    <t>L2358</t>
  </si>
  <si>
    <t>APCL12_042L2358</t>
  </si>
  <si>
    <t>L2359</t>
  </si>
  <si>
    <t>APCL14_376L2359</t>
  </si>
  <si>
    <t>L2360</t>
  </si>
  <si>
    <t>APCL12_047L2360</t>
  </si>
  <si>
    <t>L2361</t>
  </si>
  <si>
    <t>APCL12_055L2361</t>
  </si>
  <si>
    <t>L2362</t>
  </si>
  <si>
    <t>APCL12_058L2362</t>
  </si>
  <si>
    <t>L2363</t>
  </si>
  <si>
    <t>APCL12_059L2363</t>
  </si>
  <si>
    <t>L2364</t>
  </si>
  <si>
    <t>APCL12_078L2364</t>
  </si>
  <si>
    <t>L2365</t>
  </si>
  <si>
    <t>APCL12_087L2365</t>
  </si>
  <si>
    <t>L2366</t>
  </si>
  <si>
    <t>APCL12_097L2366</t>
  </si>
  <si>
    <t>L2367</t>
  </si>
  <si>
    <t>APCL12_101L2367</t>
  </si>
  <si>
    <t>L2368</t>
  </si>
  <si>
    <t>APCL12_112L2368</t>
  </si>
  <si>
    <t>L2369</t>
  </si>
  <si>
    <t>APCL12_126L2369</t>
  </si>
  <si>
    <t>L2370</t>
  </si>
  <si>
    <t>APCL12_127L2370</t>
  </si>
  <si>
    <t>L2371</t>
  </si>
  <si>
    <t>APCL12_129L2371</t>
  </si>
  <si>
    <t>L2372</t>
  </si>
  <si>
    <t>APCL12_133L2372</t>
  </si>
  <si>
    <t>L2373</t>
  </si>
  <si>
    <t>APCL12_134L2373</t>
  </si>
  <si>
    <t>L2374</t>
  </si>
  <si>
    <t>APCL12_139L2374</t>
  </si>
  <si>
    <t>L2375</t>
  </si>
  <si>
    <t>APCL12_141L2375</t>
  </si>
  <si>
    <t>L2376</t>
  </si>
  <si>
    <t>APCL12_146L2376</t>
  </si>
  <si>
    <t>L2377</t>
  </si>
  <si>
    <t>APCL12_151L2377</t>
  </si>
  <si>
    <t>L2378</t>
  </si>
  <si>
    <t>APCL12_156L2378</t>
  </si>
  <si>
    <t>L2379</t>
  </si>
  <si>
    <t>APCL12_163L2379</t>
  </si>
  <si>
    <t>L2380</t>
  </si>
  <si>
    <t>APCL12_164L2380</t>
  </si>
  <si>
    <t>L2381</t>
  </si>
  <si>
    <t>APCL12_165L2381</t>
  </si>
  <si>
    <t>L2382</t>
  </si>
  <si>
    <t>APCL12_174L2382</t>
  </si>
  <si>
    <t>L2383</t>
  </si>
  <si>
    <t>APCL12_193L2383</t>
  </si>
  <si>
    <t>L2384</t>
  </si>
  <si>
    <t>APCL12_200L2384</t>
  </si>
  <si>
    <t>L2385</t>
  </si>
  <si>
    <t>APCL12_203L2385</t>
  </si>
  <si>
    <t>L2386</t>
  </si>
  <si>
    <t>APCL12_214L2386</t>
  </si>
  <si>
    <t>L2387</t>
  </si>
  <si>
    <t>APCL12_215L2387</t>
  </si>
  <si>
    <t>L2388</t>
  </si>
  <si>
    <t>APCL12_220L2388</t>
  </si>
  <si>
    <t>L2389</t>
  </si>
  <si>
    <t>APCL12_247L2389</t>
  </si>
  <si>
    <t>L2390</t>
  </si>
  <si>
    <t>APCL15_134L2390</t>
  </si>
  <si>
    <t>L2391</t>
  </si>
  <si>
    <t>APCL15_403L2391</t>
  </si>
  <si>
    <t>L2392</t>
  </si>
  <si>
    <t>P057</t>
  </si>
  <si>
    <t>APCL14_547L2392</t>
  </si>
  <si>
    <t>L2393</t>
  </si>
  <si>
    <t>APCL13_415L2393</t>
  </si>
  <si>
    <t>L2394</t>
  </si>
  <si>
    <t>APCL13_500L2394</t>
  </si>
  <si>
    <t>L2395</t>
  </si>
  <si>
    <t>APCL13_502L2395</t>
  </si>
  <si>
    <t>L2396</t>
  </si>
  <si>
    <t>APCL13_507L2396</t>
  </si>
  <si>
    <t>L2397</t>
  </si>
  <si>
    <t>APCL14_194L2397</t>
  </si>
  <si>
    <t>L2398</t>
  </si>
  <si>
    <t>APCL14_326L2398</t>
  </si>
  <si>
    <t>L2399</t>
  </si>
  <si>
    <t>APCL14_334L2399</t>
  </si>
  <si>
    <t>L2400</t>
  </si>
  <si>
    <t>APCL14_349L2400</t>
  </si>
  <si>
    <t>L2401</t>
  </si>
  <si>
    <t>APCL14_384L2401</t>
  </si>
  <si>
    <t>L2402</t>
  </si>
  <si>
    <t>APCL14_387L2402</t>
  </si>
  <si>
    <t>L2403</t>
  </si>
  <si>
    <t>APCL14_535L2403</t>
  </si>
  <si>
    <t>L2404</t>
  </si>
  <si>
    <t>APCL12_027L2404</t>
  </si>
  <si>
    <t>L2405</t>
  </si>
  <si>
    <t>APCL12_035L2405</t>
  </si>
  <si>
    <t>L2406</t>
  </si>
  <si>
    <t>APCL12_039L2406</t>
  </si>
  <si>
    <t>L2407</t>
  </si>
  <si>
    <t>APCL12_043L2407</t>
  </si>
  <si>
    <t>L2408</t>
  </si>
  <si>
    <t>APCL12_044L2408</t>
  </si>
  <si>
    <t>L2409</t>
  </si>
  <si>
    <t>APCL14_371L2409</t>
  </si>
  <si>
    <t>L2410</t>
  </si>
  <si>
    <t>APCL14_374L2410</t>
  </si>
  <si>
    <t>L2411</t>
  </si>
  <si>
    <t>APCL12_046L2411</t>
  </si>
  <si>
    <t>L2412</t>
  </si>
  <si>
    <t>APCL12_054L2412</t>
  </si>
  <si>
    <t>L2413</t>
  </si>
  <si>
    <t>APCL12_060L2413</t>
  </si>
  <si>
    <t>L2414</t>
  </si>
  <si>
    <t>APCL12_061L2414</t>
  </si>
  <si>
    <t>L2415</t>
  </si>
  <si>
    <t>APCL12_062L2415</t>
  </si>
  <si>
    <t>L2416</t>
  </si>
  <si>
    <t>APCL12_064L2416</t>
  </si>
  <si>
    <t>L2417</t>
  </si>
  <si>
    <t>APCL12_066L2417</t>
  </si>
  <si>
    <t>L2418</t>
  </si>
  <si>
    <t>APCL12_072L2418</t>
  </si>
  <si>
    <t>L2419</t>
  </si>
  <si>
    <t>APCL12_075L2419</t>
  </si>
  <si>
    <t>L2420</t>
  </si>
  <si>
    <t>APCL12_080L2420</t>
  </si>
  <si>
    <t>L2421</t>
  </si>
  <si>
    <t>APCL12_128L2421</t>
  </si>
  <si>
    <t>Grabbed the digest from well 4F to move into ligation well 4F instead of grabbing the digest in well 6C, digest value was D2553 and is now D2540</t>
  </si>
  <si>
    <t>L2422</t>
  </si>
  <si>
    <t>APCL12_131L2422</t>
  </si>
  <si>
    <t>L2423</t>
  </si>
  <si>
    <t>APCL12_140L2423</t>
  </si>
  <si>
    <t>L2424</t>
  </si>
  <si>
    <t>APCL12_143L2424</t>
  </si>
  <si>
    <t>L2425</t>
  </si>
  <si>
    <t>APCL12_148L2425</t>
  </si>
  <si>
    <t>L2426</t>
  </si>
  <si>
    <t>APCL12_161L2426</t>
  </si>
  <si>
    <t>L2427</t>
  </si>
  <si>
    <t>APCL12_169L2427</t>
  </si>
  <si>
    <t>L2428</t>
  </si>
  <si>
    <t>APCL12_175L2428</t>
  </si>
  <si>
    <t>L2429</t>
  </si>
  <si>
    <t>APCL12_196L2429</t>
  </si>
  <si>
    <t>L2430</t>
  </si>
  <si>
    <t>APCL12_204L2430</t>
  </si>
  <si>
    <t>L2431</t>
  </si>
  <si>
    <t>APCL12_213L2431</t>
  </si>
  <si>
    <t>L2432</t>
  </si>
  <si>
    <t>APCL12_221L2432</t>
  </si>
  <si>
    <t>L2433</t>
  </si>
  <si>
    <t>APCL12_244L2433</t>
  </si>
  <si>
    <t>L2434</t>
  </si>
  <si>
    <t>APCL12_249L2434</t>
  </si>
  <si>
    <t>L2435</t>
  </si>
  <si>
    <t>APCL12_251L2435</t>
  </si>
  <si>
    <t>L2436</t>
  </si>
  <si>
    <t>APCL12_256L2436</t>
  </si>
  <si>
    <t>L2437</t>
  </si>
  <si>
    <t>APCL12_275L2437</t>
  </si>
  <si>
    <t>L2438</t>
  </si>
  <si>
    <t>APCL15_404L2438</t>
  </si>
  <si>
    <t>L2439</t>
  </si>
  <si>
    <t>APCL15_135L2439</t>
  </si>
  <si>
    <t>L2440</t>
  </si>
  <si>
    <t>P058</t>
  </si>
  <si>
    <t>APCL13_122L2440</t>
  </si>
  <si>
    <t>L2441</t>
  </si>
  <si>
    <t>APCL14_254L2441</t>
  </si>
  <si>
    <t>L2442</t>
  </si>
  <si>
    <t>APCL13_496L2442</t>
  </si>
  <si>
    <t>L2443</t>
  </si>
  <si>
    <t>APCL13_513L2443</t>
  </si>
  <si>
    <t>L2444</t>
  </si>
  <si>
    <t>APCL14_304L2444</t>
  </si>
  <si>
    <t>L2445</t>
  </si>
  <si>
    <t>APCL14_331L2445</t>
  </si>
  <si>
    <t>L2446</t>
  </si>
  <si>
    <t>APCL14_338L2446</t>
  </si>
  <si>
    <t>L2447</t>
  </si>
  <si>
    <t>APCL14_351L2447</t>
  </si>
  <si>
    <t>L2448</t>
  </si>
  <si>
    <t>APCL14_359L2448</t>
  </si>
  <si>
    <t>L2449</t>
  </si>
  <si>
    <t>APCL14_361L2449</t>
  </si>
  <si>
    <t>L2450</t>
  </si>
  <si>
    <t>APCL14_362L2450</t>
  </si>
  <si>
    <t>L2451</t>
  </si>
  <si>
    <t>APCL14_381L2451</t>
  </si>
  <si>
    <t>L2452</t>
  </si>
  <si>
    <t>APCL14_391L2452</t>
  </si>
  <si>
    <t>L2453</t>
  </si>
  <si>
    <t>APCL14_405L2453</t>
  </si>
  <si>
    <t>L2454</t>
  </si>
  <si>
    <t>APCL14_429L2454</t>
  </si>
  <si>
    <t>L2455</t>
  </si>
  <si>
    <t>APCL14_430L2455</t>
  </si>
  <si>
    <t>L2456</t>
  </si>
  <si>
    <t>APCL14_462L2456</t>
  </si>
  <si>
    <t>L2457</t>
  </si>
  <si>
    <t>APCL14_463L2457</t>
  </si>
  <si>
    <t>L2458</t>
  </si>
  <si>
    <t>APCL14_465L2458</t>
  </si>
  <si>
    <t>L2459</t>
  </si>
  <si>
    <t>APCL14_468L2459</t>
  </si>
  <si>
    <t>L2460</t>
  </si>
  <si>
    <t>APCL14_470L2460</t>
  </si>
  <si>
    <t>L2461</t>
  </si>
  <si>
    <t>APCL14_491L2461</t>
  </si>
  <si>
    <t>L2462</t>
  </si>
  <si>
    <t>APCL14_492L2462</t>
  </si>
  <si>
    <t>L2463</t>
  </si>
  <si>
    <t>APCL12_026L2463</t>
  </si>
  <si>
    <t>L2464</t>
  </si>
  <si>
    <t>APCL12_028L2464</t>
  </si>
  <si>
    <t>L2465</t>
  </si>
  <si>
    <t>APCL12_033L2465</t>
  </si>
  <si>
    <t>L2466</t>
  </si>
  <si>
    <t>APCL14_473L2466</t>
  </si>
  <si>
    <t>L2467</t>
  </si>
  <si>
    <t>APCL14_476L2467</t>
  </si>
  <si>
    <t>L2468</t>
  </si>
  <si>
    <t>APCL14_483L2468</t>
  </si>
  <si>
    <t>L2469</t>
  </si>
  <si>
    <t>APCL14_484L2469</t>
  </si>
  <si>
    <t>L2470</t>
  </si>
  <si>
    <t>APCL12_056L2470</t>
  </si>
  <si>
    <t>L2471</t>
  </si>
  <si>
    <t>APCL12_067L2471</t>
  </si>
  <si>
    <t>L2472</t>
  </si>
  <si>
    <t>APCL12_068L2472</t>
  </si>
  <si>
    <t>L2473</t>
  </si>
  <si>
    <t>APCL12_073L2473</t>
  </si>
  <si>
    <t>L2474</t>
  </si>
  <si>
    <t>APCL12_135L2474</t>
  </si>
  <si>
    <t>L2475</t>
  </si>
  <si>
    <t>APCL12_137L2475</t>
  </si>
  <si>
    <t>L2476</t>
  </si>
  <si>
    <t>APCL12_142L2476</t>
  </si>
  <si>
    <t>L2477</t>
  </si>
  <si>
    <t>APCL12_154L2477</t>
  </si>
  <si>
    <t>L2478</t>
  </si>
  <si>
    <t>APCL12_157L2478</t>
  </si>
  <si>
    <t>L2479</t>
  </si>
  <si>
    <t>APCL12_158L2479</t>
  </si>
  <si>
    <t>L2480</t>
  </si>
  <si>
    <t>APCL12_162L2480</t>
  </si>
  <si>
    <t>L2481</t>
  </si>
  <si>
    <t>APCL12_168L2481</t>
  </si>
  <si>
    <t>L2482</t>
  </si>
  <si>
    <t>APCL12_172L2482</t>
  </si>
  <si>
    <t>L2483</t>
  </si>
  <si>
    <t>APCL12_173L2483</t>
  </si>
  <si>
    <t>L2484</t>
  </si>
  <si>
    <t>APCL12_185L2484</t>
  </si>
  <si>
    <t>L2485</t>
  </si>
  <si>
    <t>APCL12_219L2485</t>
  </si>
  <si>
    <t>L2486</t>
  </si>
  <si>
    <t>APCL12_250L2486</t>
  </si>
  <si>
    <t>L2487</t>
  </si>
  <si>
    <t>APCL12_258L2487</t>
  </si>
  <si>
    <t>L2488</t>
  </si>
  <si>
    <t>P059</t>
  </si>
  <si>
    <t>APCL13_321L2488</t>
  </si>
  <si>
    <t>L2489</t>
  </si>
  <si>
    <t>APCL13_410L2489</t>
  </si>
  <si>
    <t>L2490</t>
  </si>
  <si>
    <t>APCL13_453L2490</t>
  </si>
  <si>
    <t>L2491</t>
  </si>
  <si>
    <t>APCL13_456L2491</t>
  </si>
  <si>
    <t>L2492</t>
  </si>
  <si>
    <t>APCL13_463L2492</t>
  </si>
  <si>
    <t>L2493</t>
  </si>
  <si>
    <t>APCL13_558L2493</t>
  </si>
  <si>
    <t>L2494</t>
  </si>
  <si>
    <t>APCL13_561L2494</t>
  </si>
  <si>
    <t>L2495</t>
  </si>
  <si>
    <t>APCL13_582L2495</t>
  </si>
  <si>
    <t>L2496</t>
  </si>
  <si>
    <t>APCL13_617L2496</t>
  </si>
  <si>
    <t>L2497</t>
  </si>
  <si>
    <t>APCL13_659L2497</t>
  </si>
  <si>
    <t>L2498</t>
  </si>
  <si>
    <t>APCL13_661L2498</t>
  </si>
  <si>
    <t>L2499</t>
  </si>
  <si>
    <t>APCL13_662L2499</t>
  </si>
  <si>
    <t>L2500</t>
  </si>
  <si>
    <t>APCL14_008L2500</t>
  </si>
  <si>
    <t>L2501</t>
  </si>
  <si>
    <t>APCL14_062L2501</t>
  </si>
  <si>
    <t>L2502</t>
  </si>
  <si>
    <t>APCL14_507L2502</t>
  </si>
  <si>
    <t>L2503</t>
  </si>
  <si>
    <t>APCL14_514L2503</t>
  </si>
  <si>
    <t>L2504</t>
  </si>
  <si>
    <t>APCL14_527L2504</t>
  </si>
  <si>
    <t>L2505</t>
  </si>
  <si>
    <t>APCL14_534L2505</t>
  </si>
  <si>
    <t>L2506</t>
  </si>
  <si>
    <t>APCL14_051L2506</t>
  </si>
  <si>
    <t>L2507</t>
  </si>
  <si>
    <t>APCL14_072L2507</t>
  </si>
  <si>
    <t>L2508</t>
  </si>
  <si>
    <t>APCL14_083L2508</t>
  </si>
  <si>
    <t>L2509</t>
  </si>
  <si>
    <t>APCL14_151L2509</t>
  </si>
  <si>
    <t>L2510</t>
  </si>
  <si>
    <t>APCL14_152L2510</t>
  </si>
  <si>
    <t>L2511</t>
  </si>
  <si>
    <t>APCL14_180L2511</t>
  </si>
  <si>
    <t>L2512</t>
  </si>
  <si>
    <t>APCL14_205L2512</t>
  </si>
  <si>
    <t>L2513</t>
  </si>
  <si>
    <t>APCL14_493L2513</t>
  </si>
  <si>
    <t>L2514</t>
  </si>
  <si>
    <t>APCL14_510L2514</t>
  </si>
  <si>
    <t>L2515</t>
  </si>
  <si>
    <t>APCL14_515L2515</t>
  </si>
  <si>
    <t>L2516</t>
  </si>
  <si>
    <t>APCL14_516L2516</t>
  </si>
  <si>
    <t>L2517</t>
  </si>
  <si>
    <t>APCL14_531L2517</t>
  </si>
  <si>
    <t>L2518</t>
  </si>
  <si>
    <t>APCL14_092L2518</t>
  </si>
  <si>
    <t>L2519</t>
  </si>
  <si>
    <t>APCL14_093L2519</t>
  </si>
  <si>
    <t>L2520</t>
  </si>
  <si>
    <t>APCL14_490L2520</t>
  </si>
  <si>
    <t>L2521</t>
  </si>
  <si>
    <t>APCL14_551L2521</t>
  </si>
  <si>
    <t>L2522</t>
  </si>
  <si>
    <t>APCL14_444L2522</t>
  </si>
  <si>
    <t>L2523</t>
  </si>
  <si>
    <t>APCL14_271L2523</t>
  </si>
  <si>
    <t>L2524</t>
  </si>
  <si>
    <t>APCL13_138L2524</t>
  </si>
  <si>
    <t>L2525</t>
  </si>
  <si>
    <t>APCL13_153L2525</t>
  </si>
  <si>
    <t>L2526</t>
  </si>
  <si>
    <t>APCL14_273L2526</t>
  </si>
  <si>
    <t>L2527</t>
  </si>
  <si>
    <t>APCL13_416L2527</t>
  </si>
  <si>
    <t>L2528</t>
  </si>
  <si>
    <t>APCL13_515L2528</t>
  </si>
  <si>
    <t>L2529</t>
  </si>
  <si>
    <t>APCL13_609L2529</t>
  </si>
  <si>
    <t>L2530</t>
  </si>
  <si>
    <t>APCL14_252L2530</t>
  </si>
  <si>
    <t>L2531</t>
  </si>
  <si>
    <t>APCL14_330L2531</t>
  </si>
  <si>
    <t>L2532</t>
  </si>
  <si>
    <t>APCL14_350L2532</t>
  </si>
  <si>
    <t>L2533</t>
  </si>
  <si>
    <t>APCL14_352L2533</t>
  </si>
  <si>
    <t>L2534</t>
  </si>
  <si>
    <t>APCL14_354L2534</t>
  </si>
  <si>
    <t>L2535</t>
  </si>
  <si>
    <t>APCL14_357L2535</t>
  </si>
  <si>
    <t>L2536</t>
  </si>
  <si>
    <t>P060</t>
  </si>
  <si>
    <t>APCL14_358L2536</t>
  </si>
  <si>
    <t>L2537</t>
  </si>
  <si>
    <t>APCL14_373L2537</t>
  </si>
  <si>
    <t>L2538</t>
  </si>
  <si>
    <t>APCL14_379L2538</t>
  </si>
  <si>
    <t>L2539</t>
  </si>
  <si>
    <t>APCL14_427L2539</t>
  </si>
  <si>
    <t>L2540</t>
  </si>
  <si>
    <t>APCL14_472L2540</t>
  </si>
  <si>
    <t>L2541</t>
  </si>
  <si>
    <t>APCL14_474L2541</t>
  </si>
  <si>
    <t>L2542</t>
  </si>
  <si>
    <t>APCL14_475L2542</t>
  </si>
  <si>
    <t>L2543</t>
  </si>
  <si>
    <t>APCL14_478L2543</t>
  </si>
  <si>
    <t>L2544</t>
  </si>
  <si>
    <t>APCL14_479L2544</t>
  </si>
  <si>
    <t>L2545</t>
  </si>
  <si>
    <t>APCL14_480L2545</t>
  </si>
  <si>
    <t>L2546</t>
  </si>
  <si>
    <t>APCL14_481L2546</t>
  </si>
  <si>
    <t>L2547</t>
  </si>
  <si>
    <t>APCL14_482L2547</t>
  </si>
  <si>
    <t>L2548</t>
  </si>
  <si>
    <t>APCL14_485L2548</t>
  </si>
  <si>
    <t>L2549</t>
  </si>
  <si>
    <t>APCL14_486L2549</t>
  </si>
  <si>
    <t>L2550</t>
  </si>
  <si>
    <t>APCL14_487L2550</t>
  </si>
  <si>
    <t>L2551</t>
  </si>
  <si>
    <t>APCL14_488L2551</t>
  </si>
  <si>
    <t>L2552</t>
  </si>
  <si>
    <t>APCL12_023L2552</t>
  </si>
  <si>
    <t>L2553</t>
  </si>
  <si>
    <t>APCL12_024L2553</t>
  </si>
  <si>
    <t>L2554</t>
  </si>
  <si>
    <t>APCL12_029L2554</t>
  </si>
  <si>
    <t>L2555</t>
  </si>
  <si>
    <t>APCL12_031L2555</t>
  </si>
  <si>
    <t>L2556</t>
  </si>
  <si>
    <t>APCL14_367L2556</t>
  </si>
  <si>
    <t>L2557</t>
  </si>
  <si>
    <t>APCL14_375L2557</t>
  </si>
  <si>
    <t>L2558</t>
  </si>
  <si>
    <t>APCL14_382L2558</t>
  </si>
  <si>
    <t>L2559</t>
  </si>
  <si>
    <t>APCL14_383L2559</t>
  </si>
  <si>
    <t>L2560</t>
  </si>
  <si>
    <t>APCL14_464L2560</t>
  </si>
  <si>
    <t>L2561</t>
  </si>
  <si>
    <t>APCL14_467L2561</t>
  </si>
  <si>
    <t>L2562</t>
  </si>
  <si>
    <t>APCL12_057L2562</t>
  </si>
  <si>
    <t>L2563</t>
  </si>
  <si>
    <t>APCL12_063L2563</t>
  </si>
  <si>
    <t>L2564</t>
  </si>
  <si>
    <t>APCL12_076L2564</t>
  </si>
  <si>
    <t>L2565</t>
  </si>
  <si>
    <t>APCL12_079L2565</t>
  </si>
  <si>
    <t>L2566</t>
  </si>
  <si>
    <t>APCL12_136L2566</t>
  </si>
  <si>
    <t>L2567</t>
  </si>
  <si>
    <t>APCL12_145L2567</t>
  </si>
  <si>
    <t>L2568</t>
  </si>
  <si>
    <t>APCL12_155L2568</t>
  </si>
  <si>
    <t>L2569</t>
  </si>
  <si>
    <t>APCL12_183L2569</t>
  </si>
  <si>
    <t>L2570</t>
  </si>
  <si>
    <t>APCL12_184L2570</t>
  </si>
  <si>
    <t>L2571</t>
  </si>
  <si>
    <t>APCL12_189L2571</t>
  </si>
  <si>
    <t>L2572</t>
  </si>
  <si>
    <t>APCL12_191L2572</t>
  </si>
  <si>
    <t>L2573</t>
  </si>
  <si>
    <t>APCL12_192L2573</t>
  </si>
  <si>
    <t>L2574</t>
  </si>
  <si>
    <t>APCL12_195L2574</t>
  </si>
  <si>
    <t>L2575</t>
  </si>
  <si>
    <t>APCL15_131L2575</t>
  </si>
  <si>
    <t>L2576</t>
  </si>
  <si>
    <t>APCL15_403L2576</t>
  </si>
  <si>
    <t>L2577</t>
  </si>
  <si>
    <t>APCL12_149L2577</t>
  </si>
  <si>
    <t>L2578</t>
  </si>
  <si>
    <t>APCL12_178L2578</t>
  </si>
  <si>
    <t>L2579</t>
  </si>
  <si>
    <t>APCL12_180L2579</t>
  </si>
  <si>
    <t>L2580</t>
  </si>
  <si>
    <t>APCL12_181L2580</t>
  </si>
  <si>
    <t>L2581</t>
  </si>
  <si>
    <t>APCL12_186L2581</t>
  </si>
  <si>
    <t>L2582</t>
  </si>
  <si>
    <t>APCL12_187L2582</t>
  </si>
  <si>
    <t>L2583</t>
  </si>
  <si>
    <t>APCL12_188L2583</t>
  </si>
  <si>
    <t>L2584</t>
  </si>
  <si>
    <t>P061</t>
  </si>
  <si>
    <t>APCL15_402781L2584</t>
  </si>
  <si>
    <t>L2585</t>
  </si>
  <si>
    <t>APCL15_139L2585</t>
  </si>
  <si>
    <t>L2586</t>
  </si>
  <si>
    <t>APCL15_356267L2586</t>
  </si>
  <si>
    <t>L2587</t>
  </si>
  <si>
    <t>APCL15_403045L2587</t>
  </si>
  <si>
    <t>L2588</t>
  </si>
  <si>
    <t>APCL15_405033L2588</t>
  </si>
  <si>
    <t>L2589</t>
  </si>
  <si>
    <t>APCL15_363882L2589</t>
  </si>
  <si>
    <t>L2590</t>
  </si>
  <si>
    <t>APCL15_370592L2590</t>
  </si>
  <si>
    <t>L2591</t>
  </si>
  <si>
    <t>APCL15_142L2591</t>
  </si>
  <si>
    <t>L2592</t>
  </si>
  <si>
    <t>APCL15_405015L2592</t>
  </si>
  <si>
    <t>L2593</t>
  </si>
  <si>
    <t>APCL15_356404L2593</t>
  </si>
  <si>
    <t>L2594</t>
  </si>
  <si>
    <t>APCL15_144L2594</t>
  </si>
  <si>
    <t>L2595</t>
  </si>
  <si>
    <t>APCL15_370407L2595</t>
  </si>
  <si>
    <t>L2596</t>
  </si>
  <si>
    <t>APCL15_355651L2596</t>
  </si>
  <si>
    <t>L2597</t>
  </si>
  <si>
    <t>APCL15_372549L2597</t>
  </si>
  <si>
    <t>L2598</t>
  </si>
  <si>
    <t>APCL15_136L2598</t>
  </si>
  <si>
    <t>L2599</t>
  </si>
  <si>
    <t>APCL15_369143L2599</t>
  </si>
  <si>
    <t>L2600</t>
  </si>
  <si>
    <t>APCL15_368572L2600</t>
  </si>
  <si>
    <t>L2601</t>
  </si>
  <si>
    <t>APCL15_403708L2601</t>
  </si>
  <si>
    <t>L2602</t>
  </si>
  <si>
    <t>APCL15_370174L2602</t>
  </si>
  <si>
    <t>L2603</t>
  </si>
  <si>
    <t>APCL15_405116L2603</t>
  </si>
  <si>
    <t>L2604</t>
  </si>
  <si>
    <t>APCL15_404140L2604</t>
  </si>
  <si>
    <t>L2605</t>
  </si>
  <si>
    <t>APCL15_145L2605</t>
  </si>
  <si>
    <t>L2606</t>
  </si>
  <si>
    <t>APCL15_406841L2606</t>
  </si>
  <si>
    <t>L2607</t>
  </si>
  <si>
    <t>APCL15_405336L2607</t>
  </si>
  <si>
    <t>L2608</t>
  </si>
  <si>
    <t>APCL15_404548L2608</t>
  </si>
  <si>
    <t>L2609</t>
  </si>
  <si>
    <t>APCL15_354382L2609</t>
  </si>
  <si>
    <t>L2610</t>
  </si>
  <si>
    <t>APCL15_354123L2610</t>
  </si>
  <si>
    <t>L2611</t>
  </si>
  <si>
    <t>APCL15_141L2611</t>
  </si>
  <si>
    <t>L2612</t>
  </si>
  <si>
    <t>APCL15_354733L2612</t>
  </si>
  <si>
    <t>L2613</t>
  </si>
  <si>
    <t>APCL15_368898L2613</t>
  </si>
  <si>
    <t>L2614</t>
  </si>
  <si>
    <t>APCL15_354481L2614</t>
  </si>
  <si>
    <t>L2615</t>
  </si>
  <si>
    <t>APCL15_355853L2615</t>
  </si>
  <si>
    <t>L2616</t>
  </si>
  <si>
    <t>APCL15_375244L2616</t>
  </si>
  <si>
    <t>L2617</t>
  </si>
  <si>
    <t>APCL15_372731L2617</t>
  </si>
  <si>
    <t>L2618</t>
  </si>
  <si>
    <t>APCL15_372461L2618</t>
  </si>
  <si>
    <t>L2619</t>
  </si>
  <si>
    <t>APCL15_404792L2619</t>
  </si>
  <si>
    <t>L2620</t>
  </si>
  <si>
    <t>APCL15_354533L2620</t>
  </si>
  <si>
    <t>L2621</t>
  </si>
  <si>
    <t>APCL15_354525L2621</t>
  </si>
  <si>
    <t>L2622</t>
  </si>
  <si>
    <t>APCL15_356398L2622</t>
  </si>
  <si>
    <t>L2623</t>
  </si>
  <si>
    <t>APCL15_355880L2623</t>
  </si>
  <si>
    <t>L2624</t>
  </si>
  <si>
    <t>APCL15_362989L2624</t>
  </si>
  <si>
    <t>L2625</t>
  </si>
  <si>
    <t>APCL15_371825L2625</t>
  </si>
  <si>
    <t>L2626</t>
  </si>
  <si>
    <t>APCL15_362714L2626</t>
  </si>
  <si>
    <t>L2627</t>
  </si>
  <si>
    <t>APCL15_355734L2627</t>
  </si>
  <si>
    <t>L2628</t>
  </si>
  <si>
    <t>APCL15_372649L2628</t>
  </si>
  <si>
    <t>L2629</t>
  </si>
  <si>
    <t>APCL15_355896L2629</t>
  </si>
  <si>
    <t>L2630</t>
  </si>
  <si>
    <t>APCL15_370000L2630</t>
  </si>
  <si>
    <t>L2631</t>
  </si>
  <si>
    <t>APCL15_127L2631</t>
  </si>
  <si>
    <t>L2632</t>
  </si>
  <si>
    <t>P062</t>
  </si>
  <si>
    <t>APCL15_119L2632</t>
  </si>
  <si>
    <t>L2633</t>
  </si>
  <si>
    <t>APCL15_370613L2633</t>
  </si>
  <si>
    <t>L2634</t>
  </si>
  <si>
    <t>APCL15_371672L2634</t>
  </si>
  <si>
    <t>L2635</t>
  </si>
  <si>
    <t>APCL15_372405L2635</t>
  </si>
  <si>
    <t>L2636</t>
  </si>
  <si>
    <t>APCL15_406498L2636</t>
  </si>
  <si>
    <t>L2637</t>
  </si>
  <si>
    <t>APCL15_407297L2637</t>
  </si>
  <si>
    <t>L2638</t>
  </si>
  <si>
    <t>APCL15_355666L2638</t>
  </si>
  <si>
    <t>L2639</t>
  </si>
  <si>
    <t>APCL15_355219L2639</t>
  </si>
  <si>
    <t>L2640</t>
  </si>
  <si>
    <t>APCL15_107L2640</t>
  </si>
  <si>
    <t>L2641</t>
  </si>
  <si>
    <t>APCL15_097L2641</t>
  </si>
  <si>
    <t>L2642</t>
  </si>
  <si>
    <t>APCL15_404090L2642</t>
  </si>
  <si>
    <t>L2643</t>
  </si>
  <si>
    <t>APCL15_403352L2643</t>
  </si>
  <si>
    <t>L2644</t>
  </si>
  <si>
    <t>APCL15_125L2644</t>
  </si>
  <si>
    <t>L2645</t>
  </si>
  <si>
    <t>APCL15_114L2645</t>
  </si>
  <si>
    <t>L2646</t>
  </si>
  <si>
    <t>APCL15_372190L2646</t>
  </si>
  <si>
    <t>L2647</t>
  </si>
  <si>
    <t>APCL15_370599L2647</t>
  </si>
  <si>
    <t>L2648</t>
  </si>
  <si>
    <t>APCL15_111L2648</t>
  </si>
  <si>
    <t>L2649</t>
  </si>
  <si>
    <t>APCL15_354247L2649</t>
  </si>
  <si>
    <t>L2650</t>
  </si>
  <si>
    <t>APCL15_129L2650</t>
  </si>
  <si>
    <t>L2651</t>
  </si>
  <si>
    <t>APCL15_404120L2651</t>
  </si>
  <si>
    <t>L2652</t>
  </si>
  <si>
    <t>APCL15_402968L2652</t>
  </si>
  <si>
    <t>L2653</t>
  </si>
  <si>
    <t>APCL15_368924L2653</t>
  </si>
  <si>
    <t>L2654</t>
  </si>
  <si>
    <t>APCL15_404021L2654</t>
  </si>
  <si>
    <t>L2655</t>
  </si>
  <si>
    <t>APCL15_404131L2655</t>
  </si>
  <si>
    <t>L2656</t>
  </si>
  <si>
    <t>APCL15_120L2656</t>
  </si>
  <si>
    <t>L2657</t>
  </si>
  <si>
    <t>APCL15_355123L2657</t>
  </si>
  <si>
    <t>L2658</t>
  </si>
  <si>
    <t>APCL15_362514L2658</t>
  </si>
  <si>
    <t>L2659</t>
  </si>
  <si>
    <t>APCL15_370997L2659</t>
  </si>
  <si>
    <t>L2660</t>
  </si>
  <si>
    <t>APCL15_113L2660</t>
  </si>
  <si>
    <t>L2661</t>
  </si>
  <si>
    <t>APCL15_402726L2661</t>
  </si>
  <si>
    <t>L2662</t>
  </si>
  <si>
    <t>APCL15_403812L2662</t>
  </si>
  <si>
    <t>L2663</t>
  </si>
  <si>
    <t>APCL15_405034L2663</t>
  </si>
  <si>
    <t>L2664</t>
  </si>
  <si>
    <t>APCL15_369857L2664</t>
  </si>
  <si>
    <t>L2665</t>
  </si>
  <si>
    <t>APCL15_371425L2665</t>
  </si>
  <si>
    <t>L2666</t>
  </si>
  <si>
    <t>APCL15_112L2666</t>
  </si>
  <si>
    <t>L2667</t>
  </si>
  <si>
    <t>APCL15_403468L2667</t>
  </si>
  <si>
    <t>L2668</t>
  </si>
  <si>
    <t>APCL15_404993L2668</t>
  </si>
  <si>
    <t>L2669</t>
  </si>
  <si>
    <t>APCL15_124L2669</t>
  </si>
  <si>
    <t>L2670</t>
  </si>
  <si>
    <t>APCL15_403170L2670</t>
  </si>
  <si>
    <t>L2671</t>
  </si>
  <si>
    <t>APCL15_364988L2671</t>
  </si>
  <si>
    <t>L2672</t>
  </si>
  <si>
    <t>APCL15_355735L2672</t>
  </si>
  <si>
    <t>L2673</t>
  </si>
  <si>
    <t>APCL15_354358L2673</t>
  </si>
  <si>
    <t>L2674</t>
  </si>
  <si>
    <t>APCL15_105L2674</t>
  </si>
  <si>
    <t>L2675</t>
  </si>
  <si>
    <t>APCL15_130L2675</t>
  </si>
  <si>
    <t>L2676</t>
  </si>
  <si>
    <t>APCL15_406357L2676</t>
  </si>
  <si>
    <t>L2677</t>
  </si>
  <si>
    <t>APCL15_405308L2677</t>
  </si>
  <si>
    <t>L2678</t>
  </si>
  <si>
    <t>APCL15_363661L2678</t>
  </si>
  <si>
    <t>L2679</t>
  </si>
  <si>
    <t>APCL15_404299L2679</t>
  </si>
  <si>
    <t>L2680</t>
  </si>
  <si>
    <t>P063</t>
  </si>
  <si>
    <t>APCL15_406807L2680</t>
  </si>
  <si>
    <t>L2681</t>
  </si>
  <si>
    <t>APCL15_355903L2681</t>
  </si>
  <si>
    <t>L2682</t>
  </si>
  <si>
    <t>APCL15_406453L2682</t>
  </si>
  <si>
    <t>L2683</t>
  </si>
  <si>
    <t>APCL15_126L2683</t>
  </si>
  <si>
    <t>L2684</t>
  </si>
  <si>
    <t>APCL15_403157L2684</t>
  </si>
  <si>
    <t>L2685</t>
  </si>
  <si>
    <t>APCL15_356422L2685</t>
  </si>
  <si>
    <t>L2686</t>
  </si>
  <si>
    <t>APCL15_370180L2686</t>
  </si>
  <si>
    <t>L2687</t>
  </si>
  <si>
    <t>APCL15_364555L2687</t>
  </si>
  <si>
    <t>L2688</t>
  </si>
  <si>
    <t>APCL15_103L2688</t>
  </si>
  <si>
    <t>L2689</t>
  </si>
  <si>
    <t>APCL15_102L2689</t>
  </si>
  <si>
    <t>L2690</t>
  </si>
  <si>
    <t>APCL15_355246L2690</t>
  </si>
  <si>
    <t>L2691</t>
  </si>
  <si>
    <t>APCL15_355715L2691</t>
  </si>
  <si>
    <t>L2692</t>
  </si>
  <si>
    <t>APCL15_353835L2692</t>
  </si>
  <si>
    <t>L2693</t>
  </si>
  <si>
    <t>APCL15_362937L2693</t>
  </si>
  <si>
    <t>L2694</t>
  </si>
  <si>
    <t>APCL15_368386L2694</t>
  </si>
  <si>
    <t>L2695</t>
  </si>
  <si>
    <t>APCL15_371766L2695</t>
  </si>
  <si>
    <t>L2696</t>
  </si>
  <si>
    <t>APCL15_368111L2696</t>
  </si>
  <si>
    <t>L2697</t>
  </si>
  <si>
    <t>APCL15_369615L2697</t>
  </si>
  <si>
    <t>L2698</t>
  </si>
  <si>
    <t>APCL15_353987L2698</t>
  </si>
  <si>
    <t>L2699</t>
  </si>
  <si>
    <t>APCL15_371140L2699</t>
  </si>
  <si>
    <t>L2700</t>
  </si>
  <si>
    <t>APCL15_355603L2700</t>
  </si>
  <si>
    <t>L2701</t>
  </si>
  <si>
    <t>APCL15_369699L2701</t>
  </si>
  <si>
    <t>L2702</t>
  </si>
  <si>
    <t>APCL15_403314L2702</t>
  </si>
  <si>
    <t>L2703</t>
  </si>
  <si>
    <t>APCL15_368773L2703</t>
  </si>
  <si>
    <t>L2704</t>
  </si>
  <si>
    <t>APCL15_372611L2704</t>
  </si>
  <si>
    <t>L2705</t>
  </si>
  <si>
    <t>APCL15_096L2705</t>
  </si>
  <si>
    <t>L2706</t>
  </si>
  <si>
    <t>APCL15_355891L2706</t>
  </si>
  <si>
    <t>L2707</t>
  </si>
  <si>
    <t>APCL15_354281L2707</t>
  </si>
  <si>
    <t>L2708</t>
  </si>
  <si>
    <t>APCL15_372316L2708</t>
  </si>
  <si>
    <t>L2709</t>
  </si>
  <si>
    <t>APCL15_079L2709</t>
  </si>
  <si>
    <t>L2710</t>
  </si>
  <si>
    <t>APCL15_368852L2710</t>
  </si>
  <si>
    <t>L2711</t>
  </si>
  <si>
    <t>APCL15_083L2711</t>
  </si>
  <si>
    <t>L2712</t>
  </si>
  <si>
    <t>APCL15_355618L2712</t>
  </si>
  <si>
    <t>L2713</t>
  </si>
  <si>
    <t>APCL15_370157L2713</t>
  </si>
  <si>
    <t>L2714</t>
  </si>
  <si>
    <t>APCL15_364882L2714</t>
  </si>
  <si>
    <t>L2715</t>
  </si>
  <si>
    <t>APCL15_080L2715</t>
  </si>
  <si>
    <t>L2716</t>
  </si>
  <si>
    <t>APCL15_372039L2716</t>
  </si>
  <si>
    <t>L2717</t>
  </si>
  <si>
    <t>APCL15_372788L2717</t>
  </si>
  <si>
    <t>L2718</t>
  </si>
  <si>
    <t>APCL15_355693L2718</t>
  </si>
  <si>
    <t>L2719</t>
  </si>
  <si>
    <t>APCL15_082L2719</t>
  </si>
  <si>
    <t>L2720</t>
  </si>
  <si>
    <t>APCL15_368338L2720</t>
  </si>
  <si>
    <t>L2721</t>
  </si>
  <si>
    <t>APCL15_081L2721</t>
  </si>
  <si>
    <t>L2722</t>
  </si>
  <si>
    <t>APCL15_369033L2722</t>
  </si>
  <si>
    <t>L2723</t>
  </si>
  <si>
    <t>APCL15_078L2723</t>
  </si>
  <si>
    <t>L2724</t>
  </si>
  <si>
    <t>APCL15_373232L2724</t>
  </si>
  <si>
    <t>L2725</t>
  </si>
  <si>
    <t>APCL15_354944L2725</t>
  </si>
  <si>
    <t>L2726</t>
  </si>
  <si>
    <t>APCL15_373086L2726</t>
  </si>
  <si>
    <t>L2727</t>
  </si>
  <si>
    <t>APCL15_354513L2727</t>
  </si>
  <si>
    <t>L2728</t>
  </si>
  <si>
    <t>P064</t>
  </si>
  <si>
    <t>APCL15_085L2728</t>
  </si>
  <si>
    <t>L2729</t>
  </si>
  <si>
    <t>APCL15_087L2729</t>
  </si>
  <si>
    <t>L2730</t>
  </si>
  <si>
    <t>APCL15_086L2730</t>
  </si>
  <si>
    <t>L2731</t>
  </si>
  <si>
    <t>APCL15_369558L2731</t>
  </si>
  <si>
    <t>L2732</t>
  </si>
  <si>
    <t>APCL15_373186L2732</t>
  </si>
  <si>
    <t>L2733</t>
  </si>
  <si>
    <t>APCL15_091L2733</t>
  </si>
  <si>
    <t>L2734</t>
  </si>
  <si>
    <t>APCL15_092L2734</t>
  </si>
  <si>
    <t>L2735</t>
  </si>
  <si>
    <t>APCL15_369767L2735</t>
  </si>
  <si>
    <t>L2736</t>
  </si>
  <si>
    <t>APCL15_356353L2736</t>
  </si>
  <si>
    <t>L2737</t>
  </si>
  <si>
    <t>APCL15_373218L2737</t>
  </si>
  <si>
    <t>L2738</t>
  </si>
  <si>
    <t>APCL15_115L2738</t>
  </si>
  <si>
    <t>L2739</t>
  </si>
  <si>
    <t>APCL15_369281L2739</t>
  </si>
  <si>
    <t>L2740</t>
  </si>
  <si>
    <t>APCL15_401739L2740</t>
  </si>
  <si>
    <t>L2741</t>
  </si>
  <si>
    <t>APCL15_356312L2741</t>
  </si>
  <si>
    <t>L2742</t>
  </si>
  <si>
    <t>APCL15_095L2742</t>
  </si>
  <si>
    <t>L2743</t>
  </si>
  <si>
    <t>APCL15_372325L2743</t>
  </si>
  <si>
    <t>L2744</t>
  </si>
  <si>
    <t>APCL15_094L2744</t>
  </si>
  <si>
    <t>L2745</t>
  </si>
  <si>
    <t>APCL15_355398L2745</t>
  </si>
  <si>
    <t>L2746</t>
  </si>
  <si>
    <t>APCL15_093L2746</t>
  </si>
  <si>
    <t>L2747</t>
  </si>
  <si>
    <t>APCL15_354523L2747</t>
  </si>
  <si>
    <t>L2748</t>
  </si>
  <si>
    <t>APCL15_356339L2748</t>
  </si>
  <si>
    <t>L2749</t>
  </si>
  <si>
    <t>APCL15_041L2749</t>
  </si>
  <si>
    <t>L2750</t>
  </si>
  <si>
    <t>APCL15_373511L2750</t>
  </si>
  <si>
    <t>L2751</t>
  </si>
  <si>
    <t>APCL15_372487L2751</t>
  </si>
  <si>
    <t>L2752</t>
  </si>
  <si>
    <t>APCL15_403892L2752</t>
  </si>
  <si>
    <t>L2753</t>
  </si>
  <si>
    <t>APCL15_403913L2753</t>
  </si>
  <si>
    <t>L2754</t>
  </si>
  <si>
    <t>APCL15_402724L2754</t>
  </si>
  <si>
    <t>L2755</t>
  </si>
  <si>
    <t>APCL15_354107L2755</t>
  </si>
  <si>
    <t>L2756</t>
  </si>
  <si>
    <t>APCL15_406954L2756</t>
  </si>
  <si>
    <t>L2757</t>
  </si>
  <si>
    <t>APCL15_354092L2757</t>
  </si>
  <si>
    <t>L2758</t>
  </si>
  <si>
    <t>APCL15_074L2758</t>
  </si>
  <si>
    <t>L2759</t>
  </si>
  <si>
    <t>APCL15_369437L2759</t>
  </si>
  <si>
    <t>L2760</t>
  </si>
  <si>
    <t>APCL15_399642L2760</t>
  </si>
  <si>
    <t>L2761</t>
  </si>
  <si>
    <t>APCL15_369053L2761</t>
  </si>
  <si>
    <t>L2762</t>
  </si>
  <si>
    <t>APCL15_370062L2762</t>
  </si>
  <si>
    <t>L2763</t>
  </si>
  <si>
    <t>APCL15_404287L2763</t>
  </si>
  <si>
    <t>L2764</t>
  </si>
  <si>
    <t>APCL15_355704L2764</t>
  </si>
  <si>
    <t>L2765</t>
  </si>
  <si>
    <t>APCL15_367983L2765</t>
  </si>
  <si>
    <t>L2766</t>
  </si>
  <si>
    <t>APCL15_354641L2766</t>
  </si>
  <si>
    <t>L2767</t>
  </si>
  <si>
    <t>APCL15_407105L2767</t>
  </si>
  <si>
    <t>L2768</t>
  </si>
  <si>
    <t>APCL15_372081L2768</t>
  </si>
  <si>
    <t>L2769</t>
  </si>
  <si>
    <t>APCL15_363708L2769</t>
  </si>
  <si>
    <t>L2770</t>
  </si>
  <si>
    <t>APCL15_355926L2770</t>
  </si>
  <si>
    <t>L2771</t>
  </si>
  <si>
    <t>APCL15_399571L2771</t>
  </si>
  <si>
    <t>L2772</t>
  </si>
  <si>
    <t>APCL15_403215L2772</t>
  </si>
  <si>
    <t>L2773</t>
  </si>
  <si>
    <t>APCL15_045L2773</t>
  </si>
  <si>
    <t>L2774</t>
  </si>
  <si>
    <t>APCL15_354327L2774</t>
  </si>
  <si>
    <t>L2775</t>
  </si>
  <si>
    <t>APCL15_372981L2775</t>
  </si>
  <si>
    <t>L2776</t>
  </si>
  <si>
    <t>P065</t>
  </si>
  <si>
    <t>APCL15_399614L2776</t>
  </si>
  <si>
    <t>L2777</t>
  </si>
  <si>
    <t>APCL15_406164L2777</t>
  </si>
  <si>
    <t>L2778</t>
  </si>
  <si>
    <t>APCL15_407137L2778</t>
  </si>
  <si>
    <t>L2779</t>
  </si>
  <si>
    <t>APCL15_404854L2779</t>
  </si>
  <si>
    <t>L2780</t>
  </si>
  <si>
    <t>APCL15_370935L2780</t>
  </si>
  <si>
    <t>L2781</t>
  </si>
  <si>
    <t>APCL15_403391L2781</t>
  </si>
  <si>
    <t>L2782</t>
  </si>
  <si>
    <t>APCL15_405904L2782</t>
  </si>
  <si>
    <t>L2783</t>
  </si>
  <si>
    <t>APCL15_372491L2783</t>
  </si>
  <si>
    <t>L2784</t>
  </si>
  <si>
    <t>APCL15_401458L2784</t>
  </si>
  <si>
    <t>L2785</t>
  </si>
  <si>
    <t>APCL15_403879L2785</t>
  </si>
  <si>
    <t>L2786</t>
  </si>
  <si>
    <t>APCL15_404313L2786</t>
  </si>
  <si>
    <t>L2787</t>
  </si>
  <si>
    <t>APCL15_402874L2787</t>
  </si>
  <si>
    <t>L2788</t>
  </si>
  <si>
    <t>APCL15_404060L2788</t>
  </si>
  <si>
    <t>L2789</t>
  </si>
  <si>
    <t>APCL15_371708L2789</t>
  </si>
  <si>
    <t>L2790</t>
  </si>
  <si>
    <t>APCL15_399551L2790</t>
  </si>
  <si>
    <t>L2791</t>
  </si>
  <si>
    <t>APCL15_407622L2791</t>
  </si>
  <si>
    <t>L2792</t>
  </si>
  <si>
    <t>APCL15_402230L2792</t>
  </si>
  <si>
    <t>L2793</t>
  </si>
  <si>
    <t>APCL15_407028L2793</t>
  </si>
  <si>
    <t>L2794</t>
  </si>
  <si>
    <t>APCL15_404526L2794</t>
  </si>
  <si>
    <t>L2795</t>
  </si>
  <si>
    <t>APCL15_406317L2795</t>
  </si>
  <si>
    <t>L2796</t>
  </si>
  <si>
    <t>APCL15_404829L2796</t>
  </si>
  <si>
    <t>L2797</t>
  </si>
  <si>
    <t>APCL15_353379L2797</t>
  </si>
  <si>
    <t>L2798</t>
  </si>
  <si>
    <t>APCL15_373373L2798</t>
  </si>
  <si>
    <t>L2799</t>
  </si>
  <si>
    <t>APCL15_403393L2799</t>
  </si>
  <si>
    <t>L2800</t>
  </si>
  <si>
    <t>APCL15_402921L2800</t>
  </si>
  <si>
    <t>L2801</t>
  </si>
  <si>
    <t>APCL15_372956L2801</t>
  </si>
  <si>
    <t>L2802</t>
  </si>
  <si>
    <t>APCL15_407646L2802</t>
  </si>
  <si>
    <t>L2803</t>
  </si>
  <si>
    <t>APCL15_017L2803</t>
  </si>
  <si>
    <t>L2804</t>
  </si>
  <si>
    <t>APCL15_402768L2804</t>
  </si>
  <si>
    <t>L2805</t>
  </si>
  <si>
    <t>APCL15_371421L2805</t>
  </si>
  <si>
    <t>L2806</t>
  </si>
  <si>
    <t>APCL15_404420L2806</t>
  </si>
  <si>
    <t>L2807</t>
  </si>
  <si>
    <t>APCL15_354741L2807</t>
  </si>
  <si>
    <t>L2808</t>
  </si>
  <si>
    <t>APCL15_407670L2808</t>
  </si>
  <si>
    <t>L2809</t>
  </si>
  <si>
    <t>APCL15_404064L2809</t>
  </si>
  <si>
    <t>L2810</t>
  </si>
  <si>
    <t>APCL15_371132L2810</t>
  </si>
  <si>
    <t>L2811</t>
  </si>
  <si>
    <t>APCL15_363411L2811</t>
  </si>
  <si>
    <t>L2812</t>
  </si>
  <si>
    <t>APCL15_407401L2812</t>
  </si>
  <si>
    <t>L2813</t>
  </si>
  <si>
    <t>APCL15_370980L2813</t>
  </si>
  <si>
    <t>L2814</t>
  </si>
  <si>
    <t>APCL15_375881L2814</t>
  </si>
  <si>
    <t>L2815</t>
  </si>
  <si>
    <t>APCL15_371477L2815</t>
  </si>
  <si>
    <t>L2816</t>
  </si>
  <si>
    <t>APCL15_373422L2816</t>
  </si>
  <si>
    <t>L2817</t>
  </si>
  <si>
    <t>APCL15_374017L2817</t>
  </si>
  <si>
    <t>L2818</t>
  </si>
  <si>
    <t>APCL15_372744L2818</t>
  </si>
  <si>
    <t>L2819</t>
  </si>
  <si>
    <t>APCL15_373627L2819</t>
  </si>
  <si>
    <t>L2820</t>
  </si>
  <si>
    <t>APCL15_372291L2820</t>
  </si>
  <si>
    <t>L2821</t>
  </si>
  <si>
    <t>APCL15_407477L2821</t>
  </si>
  <si>
    <t>L2822</t>
  </si>
  <si>
    <t>APCL15_373338L2822</t>
  </si>
  <si>
    <t>L2823</t>
  </si>
  <si>
    <t>APCL15_001L2823</t>
  </si>
  <si>
    <t>L2824</t>
  </si>
  <si>
    <t>P066</t>
  </si>
  <si>
    <t>APCL15_406037L2824</t>
  </si>
  <si>
    <t>L2825</t>
  </si>
  <si>
    <t>APCL15_404951L2825</t>
  </si>
  <si>
    <t>L2826</t>
  </si>
  <si>
    <t>APCL15_374990L2826</t>
  </si>
  <si>
    <t>L2827</t>
  </si>
  <si>
    <t>APCL15_375827L2827</t>
  </si>
  <si>
    <t>L2828</t>
  </si>
  <si>
    <t>APCL15_407082L2828</t>
  </si>
  <si>
    <t>L2829</t>
  </si>
  <si>
    <t>APCL15_371588L2829</t>
  </si>
  <si>
    <t>L2830</t>
  </si>
  <si>
    <t>APCL15_373778L2830</t>
  </si>
  <si>
    <t>L2831</t>
  </si>
  <si>
    <t>APCL15_375761L2831</t>
  </si>
  <si>
    <t>L2832</t>
  </si>
  <si>
    <t>APCL15_403040L2832</t>
  </si>
  <si>
    <t>L2833</t>
  </si>
  <si>
    <t>APCL15_372739L2833</t>
  </si>
  <si>
    <t>L2834</t>
  </si>
  <si>
    <t>APCL15_373375L2834</t>
  </si>
  <si>
    <t>L2835</t>
  </si>
  <si>
    <t>APCL15_375443L2835</t>
  </si>
  <si>
    <t>L2836</t>
  </si>
  <si>
    <t>APCL15_374268L2836</t>
  </si>
  <si>
    <t>L2837</t>
  </si>
  <si>
    <t>APCL15_371727L2837</t>
  </si>
  <si>
    <t>L2838</t>
  </si>
  <si>
    <t>APCL15_371381L2838</t>
  </si>
  <si>
    <t>L2839</t>
  </si>
  <si>
    <t>APCL15_372902L2839</t>
  </si>
  <si>
    <t>L2840</t>
  </si>
  <si>
    <t>APCL15_147L2840</t>
  </si>
  <si>
    <t>L2841</t>
  </si>
  <si>
    <t>APCL15_354408L2841</t>
  </si>
  <si>
    <t>L2842</t>
  </si>
  <si>
    <t>APCL15_356406L2842</t>
  </si>
  <si>
    <t>L2843</t>
  </si>
  <si>
    <t>APCL15_355870L2843</t>
  </si>
  <si>
    <t>L2844</t>
  </si>
  <si>
    <t>APCL15_355045L2844</t>
  </si>
  <si>
    <t>L2845</t>
  </si>
  <si>
    <t>APCL15_363747L2845</t>
  </si>
  <si>
    <t>L2846</t>
  </si>
  <si>
    <t>APCL15_372286L2846</t>
  </si>
  <si>
    <t>L2847</t>
  </si>
  <si>
    <t>APCL15_354185L2847</t>
  </si>
  <si>
    <t>L2848</t>
  </si>
  <si>
    <t>APCL15_372099L2848</t>
  </si>
  <si>
    <t>L2849</t>
  </si>
  <si>
    <t>APCL15_376136L2849</t>
  </si>
  <si>
    <t>L2850</t>
  </si>
  <si>
    <t>APCL15_373943L2850</t>
  </si>
  <si>
    <t>L2851</t>
  </si>
  <si>
    <t>APCL15_372608L2851</t>
  </si>
  <si>
    <t>L2852</t>
  </si>
  <si>
    <t>APCL15_356515L2852</t>
  </si>
  <si>
    <t>L2853</t>
  </si>
  <si>
    <t>APCL15_368862L2853</t>
  </si>
  <si>
    <t>L2854</t>
  </si>
  <si>
    <t>APCL15_404134L2854</t>
  </si>
  <si>
    <t>L2855</t>
  </si>
  <si>
    <t>APCL15_356535L2855</t>
  </si>
  <si>
    <t>L2856</t>
  </si>
  <si>
    <t>APCL15_404670L2856</t>
  </si>
  <si>
    <t>L2857</t>
  </si>
  <si>
    <t>APCL15_355260L2857</t>
  </si>
  <si>
    <t>L2858</t>
  </si>
  <si>
    <t>APCL15_370604L2858</t>
  </si>
  <si>
    <t>L2859</t>
  </si>
  <si>
    <t>APCL15_355265L2859</t>
  </si>
  <si>
    <t>L2860</t>
  </si>
  <si>
    <t>APCL15_356249L2860</t>
  </si>
  <si>
    <t>L2861</t>
  </si>
  <si>
    <t>APCL15_355505L2861</t>
  </si>
  <si>
    <t>L2862</t>
  </si>
  <si>
    <t>APCL15_369541L2862</t>
  </si>
  <si>
    <t>L2863</t>
  </si>
  <si>
    <t>APCL15_354885L2863</t>
  </si>
  <si>
    <t>L2864</t>
  </si>
  <si>
    <t>APCL15_369891L2864</t>
  </si>
  <si>
    <t>L2865</t>
  </si>
  <si>
    <t>APCL15_364065L2865</t>
  </si>
  <si>
    <t>L2866</t>
  </si>
  <si>
    <t>APCL15_368961L2866</t>
  </si>
  <si>
    <t>L2867</t>
  </si>
  <si>
    <t>APCL15_355908L2867</t>
  </si>
  <si>
    <t>L2868</t>
  </si>
  <si>
    <t>APCL15_356407L2868</t>
  </si>
  <si>
    <t>L2869</t>
  </si>
  <si>
    <t>APCL15_373315L2869</t>
  </si>
  <si>
    <t>L2870</t>
  </si>
  <si>
    <t>APCL15_355571L2870</t>
  </si>
  <si>
    <t>L2871</t>
  </si>
  <si>
    <t>APCL15_364277L2871</t>
  </si>
  <si>
    <t>L2872</t>
  </si>
  <si>
    <t>P067</t>
  </si>
  <si>
    <t>APCL15_143L2872</t>
  </si>
  <si>
    <t>L2873</t>
  </si>
  <si>
    <t>APCL15_372250L2873</t>
  </si>
  <si>
    <t>L2874</t>
  </si>
  <si>
    <t>APCL15_140L2874</t>
  </si>
  <si>
    <t>L2875</t>
  </si>
  <si>
    <t>APCL15_354604L2875</t>
  </si>
  <si>
    <t>L2876</t>
  </si>
  <si>
    <t>APCL15_355523L2876</t>
  </si>
  <si>
    <t>L2877</t>
  </si>
  <si>
    <t>APCL15_150L2877</t>
  </si>
  <si>
    <t>L2878</t>
  </si>
  <si>
    <t>APCL15_356769L2878</t>
  </si>
  <si>
    <t>L2879</t>
  </si>
  <si>
    <t>APCL15_109L2879</t>
  </si>
  <si>
    <t>L2880</t>
  </si>
  <si>
    <t>APCL15_370342L2880</t>
  </si>
  <si>
    <t>L2881</t>
  </si>
  <si>
    <t>APCL15_110L2881</t>
  </si>
  <si>
    <t>L2882</t>
  </si>
  <si>
    <t>APCL15_355180L2882</t>
  </si>
  <si>
    <t>L2883</t>
  </si>
  <si>
    <t>APCL15_404022L2883</t>
  </si>
  <si>
    <t>L2884</t>
  </si>
  <si>
    <t>APCL15_122L2884</t>
  </si>
  <si>
    <t>L2885</t>
  </si>
  <si>
    <t>APCL15_368417L2885</t>
  </si>
  <si>
    <t>L2886</t>
  </si>
  <si>
    <t>APCL15_404452L2886</t>
  </si>
  <si>
    <t>L2887</t>
  </si>
  <si>
    <t>APCL15_373231L2887</t>
  </si>
  <si>
    <t>L2888</t>
  </si>
  <si>
    <t>APCL15_404585L2888</t>
  </si>
  <si>
    <t>L2889</t>
  </si>
  <si>
    <t>APCL15_073L2889</t>
  </si>
  <si>
    <t>L2890</t>
  </si>
  <si>
    <t>APCL15_356001L2890</t>
  </si>
  <si>
    <t>L2891</t>
  </si>
  <si>
    <t>APCL15_038L2891</t>
  </si>
  <si>
    <t>L2892</t>
  </si>
  <si>
    <t>APCL15_354642L2892</t>
  </si>
  <si>
    <t>L2893</t>
  </si>
  <si>
    <t>APCL15_373624L2893</t>
  </si>
  <si>
    <t>L2894</t>
  </si>
  <si>
    <t>APCL15_026L2894</t>
  </si>
  <si>
    <t>L2895</t>
  </si>
  <si>
    <t>APCL15_355605L2895</t>
  </si>
  <si>
    <t>L2896</t>
  </si>
  <si>
    <t>APCL15_356440L2896</t>
  </si>
  <si>
    <t>L2897</t>
  </si>
  <si>
    <t>APCL15_404545L2897</t>
  </si>
  <si>
    <t>L2898</t>
  </si>
  <si>
    <t>APCL15_014L2898</t>
  </si>
  <si>
    <t>L2899</t>
  </si>
  <si>
    <t>APCL15_405523L2899</t>
  </si>
  <si>
    <t>L2900</t>
  </si>
  <si>
    <t>APCL15_401656L2900</t>
  </si>
  <si>
    <t>L2901</t>
  </si>
  <si>
    <t>APCL15_407553L2901</t>
  </si>
  <si>
    <t>L2902</t>
  </si>
  <si>
    <t>APCL15_405921L2902</t>
  </si>
  <si>
    <t>L2903</t>
  </si>
  <si>
    <t>APCL15_399705L2903</t>
  </si>
  <si>
    <t>L2904</t>
  </si>
  <si>
    <t>APCL15_405940L2904</t>
  </si>
  <si>
    <t>L2905</t>
  </si>
  <si>
    <t>APCL15_404371L2905</t>
  </si>
  <si>
    <t>L2906</t>
  </si>
  <si>
    <t>APCL15_022L2906</t>
  </si>
  <si>
    <t>L2907</t>
  </si>
  <si>
    <t>APCL15_403777L2907</t>
  </si>
  <si>
    <t>L2908</t>
  </si>
  <si>
    <t>APCL15_403889L2908</t>
  </si>
  <si>
    <t>L2909</t>
  </si>
  <si>
    <t>APCL15_375598L2909</t>
  </si>
  <si>
    <t>L2910</t>
  </si>
  <si>
    <t>APCL15_025L2910</t>
  </si>
  <si>
    <t>L2911</t>
  </si>
  <si>
    <t>APCL15_018L2911</t>
  </si>
  <si>
    <t>L2912</t>
  </si>
  <si>
    <t>APCL15_403062L2912</t>
  </si>
  <si>
    <t>L2913</t>
  </si>
  <si>
    <t>APCL15_402510L2913</t>
  </si>
  <si>
    <t>L2914</t>
  </si>
  <si>
    <t>APCL15_370907L2914</t>
  </si>
  <si>
    <t>L2915</t>
  </si>
  <si>
    <t>APCL15_404146L2915</t>
  </si>
  <si>
    <t>L2916</t>
  </si>
  <si>
    <t>APCL15_016L2916</t>
  </si>
  <si>
    <t>L2917</t>
  </si>
  <si>
    <t>APCL15_400235L2917</t>
  </si>
  <si>
    <t>L2918</t>
  </si>
  <si>
    <t>APCL15_370885L2918</t>
  </si>
  <si>
    <t>L2919</t>
  </si>
  <si>
    <t>APCL15_404741L2919</t>
  </si>
  <si>
    <t>L2920</t>
  </si>
  <si>
    <t>P068</t>
  </si>
  <si>
    <t>APCL15_403866L2920</t>
  </si>
  <si>
    <t>L2921</t>
  </si>
  <si>
    <t>L2922</t>
  </si>
  <si>
    <t>L2923</t>
  </si>
  <si>
    <t>L2924</t>
  </si>
  <si>
    <t>L2925</t>
  </si>
  <si>
    <t>L2926</t>
  </si>
  <si>
    <t>L2927</t>
  </si>
  <si>
    <t>L2928</t>
  </si>
  <si>
    <t>L2929</t>
  </si>
  <si>
    <t>L2930</t>
  </si>
  <si>
    <t>L2931</t>
  </si>
  <si>
    <t>L2932</t>
  </si>
  <si>
    <t>L2933</t>
  </si>
  <si>
    <t>L2934</t>
  </si>
  <si>
    <t>L2935</t>
  </si>
  <si>
    <t>L2936</t>
  </si>
  <si>
    <t>L2937</t>
  </si>
  <si>
    <t>L2938</t>
  </si>
  <si>
    <t>L2939</t>
  </si>
  <si>
    <t>L2940</t>
  </si>
  <si>
    <t>L2941</t>
  </si>
  <si>
    <t>L2942</t>
  </si>
  <si>
    <t>L2943</t>
  </si>
  <si>
    <t>L2944</t>
  </si>
  <si>
    <t>L2945</t>
  </si>
  <si>
    <t>L2946</t>
  </si>
  <si>
    <t>L2947</t>
  </si>
  <si>
    <t>L2948</t>
  </si>
  <si>
    <t>L2949</t>
  </si>
  <si>
    <t>L2950</t>
  </si>
  <si>
    <t>L2951</t>
  </si>
  <si>
    <t>L2952</t>
  </si>
  <si>
    <t>L2953</t>
  </si>
  <si>
    <t>L2954</t>
  </si>
  <si>
    <t>L2955</t>
  </si>
  <si>
    <t>L2956</t>
  </si>
  <si>
    <t>L2957</t>
  </si>
  <si>
    <t>L2958</t>
  </si>
  <si>
    <t>L2959</t>
  </si>
  <si>
    <t>L2960</t>
  </si>
  <si>
    <t>L2961</t>
  </si>
  <si>
    <t>L2962</t>
  </si>
  <si>
    <t>L2963</t>
  </si>
  <si>
    <t>L2964</t>
  </si>
  <si>
    <t>L2965</t>
  </si>
  <si>
    <t>L2966</t>
  </si>
  <si>
    <t>L2967</t>
  </si>
  <si>
    <t>Pool001</t>
  </si>
  <si>
    <t>431-527</t>
  </si>
  <si>
    <t>Was not dynabead cleaned</t>
  </si>
  <si>
    <t>Pool002</t>
  </si>
  <si>
    <t>Pool003</t>
  </si>
  <si>
    <t>Pool004</t>
  </si>
  <si>
    <t>Pool005</t>
  </si>
  <si>
    <t>Pool006</t>
  </si>
  <si>
    <t>after Pippin, quanitfied: 0.232</t>
  </si>
  <si>
    <t>Pool007</t>
  </si>
  <si>
    <t>Pool008</t>
  </si>
  <si>
    <t>526-626</t>
  </si>
  <si>
    <t>Pool009</t>
  </si>
  <si>
    <t>Pool010</t>
  </si>
  <si>
    <t>Pool011</t>
  </si>
  <si>
    <t>Pool012</t>
  </si>
  <si>
    <t>after Pippin, quanitfied: 0.84</t>
  </si>
  <si>
    <t>Pool013</t>
  </si>
  <si>
    <t>after Pippin, quanitfied: 0.24</t>
  </si>
  <si>
    <t>Pool014</t>
  </si>
  <si>
    <t>after Pippin, quanitfied: 0.16</t>
  </si>
  <si>
    <t>Pool015</t>
  </si>
  <si>
    <t>after Pippin, quanitfied: 0.30</t>
  </si>
  <si>
    <t>Pool016</t>
  </si>
  <si>
    <t>Pool017</t>
  </si>
  <si>
    <t>Pool018</t>
  </si>
  <si>
    <t>Pool019</t>
  </si>
  <si>
    <t>Pool020</t>
  </si>
  <si>
    <t>Pool021</t>
  </si>
  <si>
    <t>Pool022</t>
  </si>
  <si>
    <t>Pool023</t>
  </si>
  <si>
    <t>Pool024</t>
  </si>
  <si>
    <t>Pool025</t>
  </si>
  <si>
    <t>Pool026</t>
  </si>
  <si>
    <t>Pool027</t>
  </si>
  <si>
    <t>Pool028</t>
  </si>
  <si>
    <t>Pool029</t>
  </si>
  <si>
    <t>Pool030</t>
  </si>
  <si>
    <t>Pool031</t>
  </si>
  <si>
    <t>Pool032</t>
  </si>
  <si>
    <t>Pool033</t>
  </si>
  <si>
    <t>Pool034</t>
  </si>
  <si>
    <t>Pool035</t>
  </si>
  <si>
    <t>Pool036</t>
  </si>
  <si>
    <t>Pool037</t>
  </si>
  <si>
    <t>Pool038</t>
  </si>
  <si>
    <t>Pool039</t>
  </si>
  <si>
    <t>2015-07-07: eluted into 40µL instead of 30µL before Pippin</t>
  </si>
  <si>
    <t>Pool040</t>
  </si>
  <si>
    <t>Pool041</t>
  </si>
  <si>
    <t>Pool042</t>
  </si>
  <si>
    <t>Pool043</t>
  </si>
  <si>
    <t>Pool044</t>
  </si>
  <si>
    <t>Pool045</t>
  </si>
  <si>
    <t>Pool046</t>
  </si>
  <si>
    <t>Pool047</t>
  </si>
  <si>
    <t>Pool048</t>
  </si>
  <si>
    <t>Pool049</t>
  </si>
  <si>
    <t>Pool050</t>
  </si>
  <si>
    <t>Pool051</t>
  </si>
  <si>
    <t>Pool052</t>
  </si>
  <si>
    <t>Pool053</t>
  </si>
  <si>
    <t>Pool054</t>
  </si>
  <si>
    <t>Pool055</t>
  </si>
  <si>
    <t>Pool056</t>
  </si>
  <si>
    <t>Pool057</t>
  </si>
  <si>
    <t>Pool058</t>
  </si>
  <si>
    <t>Pool059</t>
  </si>
  <si>
    <t>Pool060</t>
  </si>
  <si>
    <t>Pool061</t>
  </si>
  <si>
    <t>2016-04-19: eluted into 40µL instead of 30µL before Pippin, only took 30µL to use for Pippin</t>
  </si>
  <si>
    <t>Pool062</t>
  </si>
  <si>
    <t>Pool063</t>
  </si>
  <si>
    <t>Pool064</t>
  </si>
  <si>
    <t>Pool065</t>
  </si>
  <si>
    <t>Pool066</t>
  </si>
  <si>
    <t>Pool067</t>
  </si>
  <si>
    <t>Pool068</t>
  </si>
  <si>
    <t>SEQ</t>
  </si>
  <si>
    <t>P001</t>
  </si>
  <si>
    <t>SEQ01</t>
  </si>
  <si>
    <t>sent to Nicole for sequencing paused for troubleshooting</t>
  </si>
  <si>
    <t>P002</t>
  </si>
  <si>
    <t>surf clam only - test run</t>
  </si>
  <si>
    <t>P003</t>
  </si>
  <si>
    <t>P2 adapter test run - bad F primer</t>
  </si>
  <si>
    <t>P004</t>
  </si>
  <si>
    <t>P2 adapter test run</t>
  </si>
  <si>
    <t>P005</t>
  </si>
  <si>
    <t>surf clam only - test run; before final cleanup, PCR product qubit was 2.63ng/uL</t>
  </si>
  <si>
    <t>P006</t>
  </si>
  <si>
    <t>test</t>
  </si>
  <si>
    <t>P2_tiny</t>
  </si>
  <si>
    <t>P2 test w/ tiny primer</t>
  </si>
  <si>
    <t>P007</t>
  </si>
  <si>
    <t>1_pb</t>
  </si>
  <si>
    <t>SEQ02</t>
  </si>
  <si>
    <t>Surf clam only; no dynabead cleanup</t>
  </si>
  <si>
    <t>P008</t>
  </si>
  <si>
    <t>Pool008_F</t>
  </si>
  <si>
    <t>too low to continue, not enough DNA came off Pippin to amplify</t>
  </si>
  <si>
    <t>P009</t>
  </si>
  <si>
    <t>Pool009_F</t>
  </si>
  <si>
    <t>P010</t>
  </si>
  <si>
    <t>Pool010_F</t>
  </si>
  <si>
    <t>P011</t>
  </si>
  <si>
    <t>Pool011_F</t>
  </si>
  <si>
    <t>SEQ03</t>
  </si>
  <si>
    <t>SEQ07</t>
  </si>
  <si>
    <t>SEQ04</t>
  </si>
  <si>
    <t>SEQ05</t>
  </si>
  <si>
    <t>SEQ06</t>
  </si>
  <si>
    <t>SEQ06 = 30 ul (2.6 of Pool 28, 7.6 of Pool 29 and 19.8 of pH2O)</t>
  </si>
  <si>
    <t>SEQ08</t>
  </si>
  <si>
    <t>SEQ10</t>
  </si>
  <si>
    <t>SEQ09</t>
  </si>
  <si>
    <t>SEQ11</t>
  </si>
  <si>
    <t>SEQ14</t>
  </si>
  <si>
    <t>13nM in 20µL</t>
  </si>
  <si>
    <t>This pool contains 24 individuals, and will be combined with 4 pools of 48 individuals (P48-51) for sequencing. So only half of the DNA (or half the volume of the PCR product) is necessary (6.5nM in 20ul).</t>
  </si>
  <si>
    <t>SEQ12</t>
  </si>
  <si>
    <t>SEQ13</t>
  </si>
  <si>
    <t>SEQ15</t>
  </si>
  <si>
    <t>SEQ16</t>
  </si>
  <si>
    <t>Fish-Ciliate_Mix_3_4</t>
  </si>
  <si>
    <t>P10H, J9H</t>
  </si>
  <si>
    <t>TruSeq_RNA</t>
  </si>
  <si>
    <t>PrincetonLSI</t>
  </si>
  <si>
    <t>hiseq</t>
  </si>
  <si>
    <t>se</t>
  </si>
  <si>
    <t>hiseq_2013_03_04</t>
  </si>
  <si>
    <t>25% of run was APCL. shared with Landwebber lab</t>
  </si>
  <si>
    <t>MLP01</t>
  </si>
  <si>
    <t>P3H, P4H, P6H, P10H, J5H, J9H, J11H, J13H</t>
  </si>
  <si>
    <t>hiseq_2013_04_02</t>
  </si>
  <si>
    <t>75% of run was APCL. shared with Landwebber lab.</t>
  </si>
  <si>
    <t>MLP03</t>
  </si>
  <si>
    <t>P14H, P16H, J3H, J15H, J17H, N1H, N2H, N3H, N4H, N5H, N6H, N7H</t>
  </si>
  <si>
    <t>hiseq_2013_09_04</t>
  </si>
  <si>
    <t>MLP04</t>
  </si>
  <si>
    <t>P18H, P20H, P22H, P24H, J19H</t>
  </si>
  <si>
    <t>hiseq_2013_11_08</t>
  </si>
  <si>
    <t>50% of run was APCL. shared with Landwebber lab</t>
  </si>
  <si>
    <t>ddRADseq</t>
  </si>
  <si>
    <t>Rutgersbhattacharya</t>
  </si>
  <si>
    <t>miseq</t>
  </si>
  <si>
    <t>pe</t>
  </si>
  <si>
    <t>miseq_2014_02_13</t>
  </si>
  <si>
    <t>failed on the turn-around. cluster density too low to register</t>
  </si>
  <si>
    <t>2x150</t>
  </si>
  <si>
    <t>miseq_2014_04_28</t>
  </si>
  <si>
    <t>40% of returned reads were not our sample</t>
  </si>
  <si>
    <t>P012, P013, P014, P015</t>
  </si>
  <si>
    <t>1x214</t>
  </si>
  <si>
    <t>hiseq_2014_08_07_SEQ03</t>
  </si>
  <si>
    <t>library prepared in TX by MRS under the supervision of JbP</t>
  </si>
  <si>
    <t>P020, P021, P022, P023</t>
  </si>
  <si>
    <t>hiseq_2014_12_19_SEQ04</t>
  </si>
  <si>
    <t>Didn't calculate the values properly, actually sent a 30µL solution @ 13.5nM, 3.83 ng/µL</t>
  </si>
  <si>
    <t>P024, P025, P026, P027</t>
  </si>
  <si>
    <t>hiseq_2014_12_19_SEQ05</t>
  </si>
  <si>
    <t>Didn't calculate the values properly, actually sent a 30µL solution @ 8.5nM, 2.41ng/µL</t>
  </si>
  <si>
    <t>P28, P29</t>
  </si>
  <si>
    <t>1x200</t>
  </si>
  <si>
    <t>miseq_2015_04_22_SEQ06</t>
  </si>
  <si>
    <t>P016, P017, P018, P019</t>
  </si>
  <si>
    <t>hiseq_2015_05_01_SEQ07</t>
  </si>
  <si>
    <t>P030, P031, P032, P033</t>
  </si>
  <si>
    <t>hiseq_2015_05_11_SEQ08</t>
  </si>
  <si>
    <t>P039, P040, P041, P042</t>
  </si>
  <si>
    <t>hiseq_2015_07_08_SEQ09</t>
  </si>
  <si>
    <t>P034, P035, P036, P037, P038</t>
  </si>
  <si>
    <t>1x141</t>
  </si>
  <si>
    <t>hiseq_2015_09_11_SEQ10</t>
  </si>
  <si>
    <t>Paralichthys dentatus</t>
  </si>
  <si>
    <t>P043, P044, P045, P046, P047</t>
  </si>
  <si>
    <t>1x150</t>
  </si>
  <si>
    <t>hiseq_2015_12_07_SEQ11</t>
  </si>
  <si>
    <t>Paralichthys dentatus; 2 flow cells, single run</t>
  </si>
  <si>
    <t>P053, P054, P055, P056</t>
  </si>
  <si>
    <t>hiseq_2015_12_18_SEQ12</t>
  </si>
  <si>
    <t>P057, P058, P059,P060</t>
  </si>
  <si>
    <t>hiseq_2015_12_18_SEQ13</t>
  </si>
  <si>
    <t>P048, P049, P050, P051, P052</t>
  </si>
  <si>
    <t>hiseq_2016_02_08_SEQ14</t>
  </si>
  <si>
    <t>11.7nM in 100ul, Paralichthys dentatus; 2 flow cells, single run</t>
  </si>
  <si>
    <t>P061, P062, P063, P064</t>
  </si>
  <si>
    <t>hiseq_2016_04_21_SEQ15</t>
  </si>
  <si>
    <t>P065, P066, P067, P068</t>
  </si>
  <si>
    <t>hiseq_2016_06_01_SEQ16</t>
  </si>
  <si>
    <t>ATCACG</t>
  </si>
  <si>
    <t>CGATGT</t>
  </si>
  <si>
    <t>TTAGGC</t>
  </si>
  <si>
    <t>TGACCA</t>
  </si>
  <si>
    <t>ACAGTG</t>
  </si>
  <si>
    <t>GCCAAT</t>
  </si>
  <si>
    <t>CAGATC</t>
  </si>
  <si>
    <t>ACTTGA</t>
  </si>
  <si>
    <t>GATCAG</t>
  </si>
  <si>
    <t>TAGCTT</t>
  </si>
  <si>
    <t>GGCTAC</t>
  </si>
  <si>
    <t>CTTGTA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</si>
</sst>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00000"/>
    <numFmt numFmtId="165" formatCode="M/d/yyyy"/>
    <numFmt numFmtId="166" formatCode="#,##0.0"/>
    <numFmt numFmtId="167" formatCode="0.0"/>
    <numFmt numFmtId="168" formatCode="####"/>
    <numFmt numFmtId="169" formatCode="#,##0.0000"/>
    <numFmt numFmtId="170" formatCode="yyyy&quot;-&quot;mm&quot;-&quot;dd"/>
    <numFmt numFmtId="171" formatCode="#,##0.000"/>
    <numFmt numFmtId="172" formatCode="m/d/yyyy"/>
    <numFmt numFmtId="173" formatCode="0.000"/>
  </numFmts>
  <fonts count="28">
    <font>
      <sz val="10.0"/>
      <color rgb="FF000000"/>
      <name val="Arial"/>
    </font>
    <font>
      <sz val="12.0"/>
      <color rgb="FF000000"/>
      <name val="Calibri"/>
    </font>
    <font>
      <b/>
    </font>
    <font/>
    <font>
      <b/>
      <sz val="12.0"/>
    </font>
    <font>
      <b/>
      <sz val="10.0"/>
      <name val="Arial"/>
    </font>
    <font>
      <b/>
      <sz val="11.0"/>
      <color rgb="FF000000"/>
      <name val="Inconsolata"/>
    </font>
    <font>
      <b/>
      <sz val="10.0"/>
      <color rgb="FF000000"/>
      <name val="Arial"/>
    </font>
    <font>
      <b/>
      <sz val="11.0"/>
      <color rgb="FF000000"/>
      <name val="Arial"/>
    </font>
    <font>
      <b/>
      <sz val="11.0"/>
      <name val="Arial"/>
    </font>
    <font>
      <b/>
      <sz val="10.0"/>
      <color rgb="FF000000"/>
      <name val="Helvetica"/>
    </font>
    <font>
      <sz val="11.0"/>
      <color rgb="FF000000"/>
      <name val="Arial"/>
    </font>
    <font>
      <name val="Arial"/>
    </font>
    <font>
      <sz val="10.0"/>
      <name val="Arial"/>
    </font>
    <font>
      <color rgb="FF000000"/>
      <name val="Arial"/>
    </font>
    <font>
      <sz val="11.0"/>
    </font>
    <font>
      <sz val="11.0"/>
      <name val="-webkit-standard"/>
    </font>
    <font>
      <u/>
      <sz val="10.0"/>
      <color rgb="FF000000"/>
      <name val="Arial"/>
    </font>
    <font>
      <sz val="10.0"/>
    </font>
    <font>
      <strike/>
      <sz val="10.0"/>
      <color rgb="FF000000"/>
      <name val="Arial"/>
    </font>
    <font>
      <sz val="10.0"/>
      <color rgb="FF000000"/>
      <name val="Calibri"/>
    </font>
    <font>
      <sz val="11.0"/>
      <name val="Arial"/>
    </font>
    <font>
      <sz val="11.0"/>
      <color rgb="FF000000"/>
    </font>
    <font>
      <sz val="11.0"/>
      <name val="'Gotham-Book'"/>
    </font>
    <font>
      <sz val="11.0"/>
      <color rgb="FF000000"/>
      <name val="Inconsolata"/>
    </font>
    <font>
      <sz val="10.0"/>
      <color rgb="FF000000"/>
      <name val="Helvetica"/>
    </font>
    <font>
      <b/>
      <strike/>
      <sz val="10.0"/>
      <color rgb="FF000000"/>
      <name val="Helvetica"/>
    </font>
    <font>
      <sz val="10.0"/>
      <color rgb="FF000000"/>
    </font>
  </fonts>
  <fills count="8">
    <fill>
      <patternFill patternType="none"/>
    </fill>
    <fill>
      <patternFill patternType="lightGray"/>
    </fill>
    <fill>
      <patternFill patternType="solid">
        <fgColor rgb="FFFFFFFF"/>
        <bgColor rgb="FFFFFFFF"/>
      </patternFill>
    </fill>
    <fill>
      <patternFill patternType="solid">
        <fgColor rgb="FFFFE599"/>
        <bgColor rgb="FFFFE599"/>
      </patternFill>
    </fill>
    <fill>
      <patternFill patternType="solid">
        <fgColor rgb="FFC9DAF8"/>
        <bgColor rgb="FFC9DAF8"/>
      </patternFill>
    </fill>
    <fill>
      <patternFill patternType="solid">
        <fgColor rgb="FFFFF2CC"/>
        <bgColor rgb="FFFFF2CC"/>
      </patternFill>
    </fill>
    <fill>
      <patternFill patternType="solid">
        <fgColor rgb="FFCFE2F3"/>
        <bgColor rgb="FFCFE2F3"/>
      </patternFill>
    </fill>
    <fill>
      <patternFill patternType="solid">
        <fgColor rgb="FFFFFF00"/>
        <bgColor rgb="FFFFFF00"/>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border>
    <border>
      <right style="thin">
        <color rgb="FF000000"/>
      </righ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442">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 numFmtId="0" xfId="0" applyAlignment="1" applyFont="1">
      <alignment horizontal="center" readingOrder="0" vertical="center"/>
    </xf>
    <xf borderId="0" fillId="0" fontId="2" numFmtId="0" xfId="0" applyAlignment="1" applyFont="1">
      <alignment horizontal="left" readingOrder="0" vertical="center"/>
    </xf>
    <xf borderId="0" fillId="0" fontId="3" numFmtId="0" xfId="0" applyAlignment="1" applyFont="1">
      <alignment horizontal="center"/>
    </xf>
    <xf borderId="0" fillId="0" fontId="3" numFmtId="14"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left" readingOrder="0"/>
    </xf>
    <xf borderId="0" fillId="0" fontId="3" numFmtId="0" xfId="0" applyAlignment="1" applyFont="1">
      <alignment readingOrder="0"/>
    </xf>
    <xf borderId="0" fillId="0" fontId="3" numFmtId="0" xfId="0" applyAlignment="1" applyFont="1">
      <alignment horizontal="left"/>
    </xf>
    <xf borderId="0" fillId="0" fontId="4" numFmtId="0" xfId="0" applyAlignment="1" applyFont="1">
      <alignment readingOrder="0" shrinkToFit="0" wrapText="1"/>
    </xf>
    <xf borderId="0" fillId="0" fontId="3" numFmtId="0" xfId="0" applyAlignment="1" applyFont="1">
      <alignment shrinkToFit="0" wrapText="1"/>
    </xf>
    <xf borderId="1" fillId="0" fontId="5" numFmtId="0" xfId="0" applyAlignment="1" applyBorder="1" applyFont="1">
      <alignment horizontal="center" readingOrder="0" shrinkToFit="0" vertical="center" wrapText="1"/>
    </xf>
    <xf borderId="1" fillId="0" fontId="5" numFmtId="164" xfId="0" applyAlignment="1" applyBorder="1" applyFont="1" applyNumberFormat="1">
      <alignment horizontal="center" shrinkToFit="0" vertical="center" wrapText="1"/>
    </xf>
    <xf borderId="1" fillId="0" fontId="5" numFmtId="0" xfId="0" applyAlignment="1" applyBorder="1" applyFont="1">
      <alignment horizontal="center" shrinkToFit="0" vertical="center" wrapText="1"/>
    </xf>
    <xf borderId="1" fillId="0" fontId="5" numFmtId="165" xfId="0" applyAlignment="1" applyBorder="1" applyFont="1" applyNumberFormat="1">
      <alignment horizontal="center" shrinkToFit="0" vertical="center" wrapText="1"/>
    </xf>
    <xf borderId="1" fillId="0" fontId="5" numFmtId="166" xfId="0" applyAlignment="1" applyBorder="1" applyFont="1" applyNumberFormat="1">
      <alignment horizontal="center" readingOrder="0" shrinkToFit="0" vertical="center" wrapText="1"/>
    </xf>
    <xf borderId="1" fillId="0" fontId="5" numFmtId="0" xfId="0" applyAlignment="1" applyBorder="1" applyFont="1">
      <alignment horizontal="left" shrinkToFit="0" vertical="center" wrapText="0"/>
    </xf>
    <xf borderId="1" fillId="0" fontId="5" numFmtId="0" xfId="0" applyAlignment="1" applyBorder="1" applyFont="1">
      <alignment horizontal="center" readingOrder="0" shrinkToFit="0" vertical="center" wrapText="0"/>
    </xf>
    <xf borderId="1" fillId="2" fontId="6" numFmtId="0" xfId="0" applyAlignment="1" applyBorder="1" applyFill="1" applyFont="1">
      <alignment readingOrder="0"/>
    </xf>
    <xf borderId="1" fillId="0" fontId="3" numFmtId="0" xfId="0" applyAlignment="1" applyBorder="1" applyFont="1">
      <alignment readingOrder="0" shrinkToFit="0" vertical="top" wrapText="1"/>
    </xf>
    <xf borderId="2" fillId="0" fontId="3" numFmtId="0" xfId="0" applyAlignment="1" applyBorder="1" applyFont="1">
      <alignment readingOrder="0" shrinkToFit="0" vertical="top" wrapText="1"/>
    </xf>
    <xf borderId="2" fillId="3" fontId="3" numFmtId="0" xfId="0" applyAlignment="1" applyBorder="1" applyFill="1" applyFont="1">
      <alignment readingOrder="0" shrinkToFit="0" vertical="top" wrapText="1"/>
    </xf>
    <xf borderId="1" fillId="3" fontId="3" numFmtId="0" xfId="0" applyAlignment="1" applyBorder="1" applyFont="1">
      <alignment readingOrder="0" shrinkToFit="0" vertical="top" wrapText="1"/>
    </xf>
    <xf borderId="1" fillId="0" fontId="7" numFmtId="0" xfId="0" applyAlignment="1" applyBorder="1" applyFont="1">
      <alignment horizontal="center" shrinkToFit="0" vertical="center" wrapText="1"/>
    </xf>
    <xf borderId="1" fillId="0" fontId="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1" fillId="0" fontId="7" numFmtId="49" xfId="0" applyAlignment="1" applyBorder="1" applyFont="1" applyNumberFormat="1">
      <alignment horizontal="left" readingOrder="0" shrinkToFit="0" vertical="center" wrapText="0"/>
    </xf>
    <xf borderId="1" fillId="0" fontId="7" numFmtId="49" xfId="0" applyAlignment="1" applyBorder="1" applyFont="1" applyNumberFormat="1">
      <alignment horizontal="center" readingOrder="0" shrinkToFit="0" vertical="center" wrapText="1"/>
    </xf>
    <xf borderId="1" fillId="0" fontId="7" numFmtId="1" xfId="0" applyAlignment="1" applyBorder="1" applyFont="1" applyNumberFormat="1">
      <alignment horizontal="center" readingOrder="0" shrinkToFit="0" vertical="center" wrapText="1"/>
    </xf>
    <xf borderId="3" fillId="0" fontId="3" numFmtId="0" xfId="0" applyAlignment="1" applyBorder="1" applyFont="1">
      <alignment readingOrder="0" shrinkToFit="0" vertical="top" wrapText="1"/>
    </xf>
    <xf borderId="0" fillId="0" fontId="3" numFmtId="0" xfId="0" applyAlignment="1" applyFont="1">
      <alignment readingOrder="0" shrinkToFit="0" vertical="top" wrapText="1"/>
    </xf>
    <xf borderId="1" fillId="0" fontId="7" numFmtId="0" xfId="0" applyAlignment="1" applyBorder="1" applyFont="1">
      <alignment horizontal="center" shrinkToFit="0" vertical="center" wrapText="1"/>
    </xf>
    <xf borderId="1" fillId="0" fontId="7" numFmtId="165" xfId="0" applyAlignment="1" applyBorder="1" applyFont="1" applyNumberFormat="1">
      <alignment horizontal="center" shrinkToFit="0" vertical="center" wrapText="1"/>
    </xf>
    <xf borderId="1" fillId="0" fontId="7" numFmtId="167" xfId="0" applyAlignment="1" applyBorder="1" applyFont="1" applyNumberFormat="1">
      <alignment horizontal="center" readingOrder="0" shrinkToFit="0" vertical="center" wrapText="1"/>
    </xf>
    <xf borderId="1" fillId="0" fontId="7" numFmtId="1" xfId="0" applyAlignment="1" applyBorder="1" applyFont="1" applyNumberFormat="1">
      <alignment horizontal="center" readingOrder="0" shrinkToFit="0" vertical="center" wrapText="1"/>
    </xf>
    <xf borderId="1" fillId="0" fontId="5" numFmtId="2" xfId="0" applyAlignment="1" applyBorder="1" applyFont="1" applyNumberFormat="1">
      <alignment horizontal="center" readingOrder="0" shrinkToFit="0" vertical="center" wrapText="0"/>
    </xf>
    <xf borderId="1" fillId="0" fontId="7" numFmtId="0" xfId="0" applyAlignment="1" applyBorder="1" applyFont="1">
      <alignment horizontal="left" readingOrder="0" shrinkToFit="0" vertical="center" wrapText="0"/>
    </xf>
    <xf borderId="1" fillId="0" fontId="7" numFmtId="0" xfId="0" applyAlignment="1" applyBorder="1" applyFont="1">
      <alignment horizontal="center" shrinkToFit="0" vertical="center" wrapText="0"/>
    </xf>
    <xf borderId="1" fillId="0" fontId="8" numFmtId="0" xfId="0" applyAlignment="1" applyBorder="1" applyFont="1">
      <alignment horizontal="center" readingOrder="0" shrinkToFit="0" vertical="center" wrapText="1"/>
    </xf>
    <xf borderId="1" fillId="0" fontId="8" numFmtId="0" xfId="0" applyAlignment="1" applyBorder="1" applyFont="1">
      <alignment horizontal="center" shrinkToFit="0" vertical="center" wrapText="1"/>
    </xf>
    <xf borderId="1" fillId="0" fontId="9" numFmtId="1" xfId="0" applyAlignment="1" applyBorder="1" applyFont="1" applyNumberFormat="1">
      <alignment horizontal="center" vertical="center"/>
    </xf>
    <xf borderId="1" fillId="0" fontId="8" numFmtId="167" xfId="0" applyAlignment="1" applyBorder="1" applyFont="1" applyNumberFormat="1">
      <alignment horizontal="center" readingOrder="0" shrinkToFit="0" vertical="center" wrapText="1"/>
    </xf>
    <xf borderId="1" fillId="0" fontId="8" numFmtId="167" xfId="0" applyAlignment="1" applyBorder="1" applyFont="1" applyNumberFormat="1">
      <alignment horizontal="center" readingOrder="0" shrinkToFit="0" vertical="center" wrapText="1"/>
    </xf>
    <xf borderId="1" fillId="0" fontId="2" numFmtId="0" xfId="0" applyAlignment="1" applyBorder="1" applyFont="1">
      <alignment shrinkToFit="0" wrapText="1"/>
    </xf>
    <xf borderId="1" fillId="0" fontId="10" numFmtId="0" xfId="0" applyAlignment="1" applyBorder="1" applyFont="1">
      <alignment horizontal="center" shrinkToFit="0" vertical="top" wrapText="1"/>
    </xf>
    <xf borderId="1" fillId="0" fontId="10" numFmtId="0" xfId="0" applyAlignment="1" applyBorder="1" applyFont="1">
      <alignment horizontal="center" readingOrder="0" shrinkToFit="0" vertical="top" wrapText="1"/>
    </xf>
    <xf borderId="1" fillId="0" fontId="10" numFmtId="0" xfId="0" applyAlignment="1" applyBorder="1" applyFont="1">
      <alignment horizontal="center" shrinkToFit="0" vertical="top" wrapText="0"/>
    </xf>
    <xf borderId="1" fillId="0" fontId="10" numFmtId="0" xfId="0" applyAlignment="1" applyBorder="1" applyFont="1">
      <alignment horizontal="center" readingOrder="0" shrinkToFit="0" vertical="top" wrapText="1"/>
    </xf>
    <xf borderId="1" fillId="0" fontId="10" numFmtId="0" xfId="0" applyAlignment="1" applyBorder="1" applyFont="1">
      <alignment horizontal="center" readingOrder="0" shrinkToFit="0" vertical="center" wrapText="1"/>
    </xf>
    <xf borderId="1" fillId="0" fontId="7" numFmtId="49" xfId="0" applyAlignment="1" applyBorder="1" applyFont="1" applyNumberFormat="1">
      <alignment horizontal="center" shrinkToFit="0" wrapText="1"/>
    </xf>
    <xf borderId="1" fillId="0" fontId="7" numFmtId="0" xfId="0" applyAlignment="1" applyBorder="1" applyFont="1">
      <alignment horizontal="center" shrinkToFit="0" wrapText="1"/>
    </xf>
    <xf borderId="1" fillId="0" fontId="7" numFmtId="0" xfId="0" applyAlignment="1" applyBorder="1" applyFont="1">
      <alignment horizontal="center" readingOrder="0" shrinkToFit="0" wrapText="1"/>
    </xf>
    <xf borderId="1" fillId="0" fontId="5" numFmtId="0" xfId="0" applyAlignment="1" applyBorder="1" applyFont="1">
      <alignment horizontal="left" readingOrder="0" shrinkToFit="0" vertical="center" wrapText="0"/>
    </xf>
    <xf borderId="1" fillId="0" fontId="5" numFmtId="167" xfId="0" applyAlignment="1" applyBorder="1" applyFont="1" applyNumberFormat="1">
      <alignment horizontal="center" readingOrder="0" shrinkToFit="0" vertical="center" wrapText="0"/>
    </xf>
    <xf borderId="1" fillId="0" fontId="7" numFmtId="0" xfId="0" applyAlignment="1" applyBorder="1" applyFont="1">
      <alignment horizontal="center" shrinkToFit="0" vertical="center" wrapText="1"/>
    </xf>
    <xf borderId="1" fillId="0" fontId="7" numFmtId="49" xfId="0" applyAlignment="1" applyBorder="1" applyFont="1" applyNumberFormat="1">
      <alignment horizontal="center" shrinkToFit="0" vertical="center" wrapText="1"/>
    </xf>
    <xf borderId="1" fillId="0" fontId="7" numFmtId="0" xfId="0" applyAlignment="1" applyBorder="1" applyFont="1">
      <alignment horizontal="center" readingOrder="0" shrinkToFit="0" vertical="center" wrapText="1"/>
    </xf>
    <xf borderId="0" fillId="0" fontId="2" numFmtId="0" xfId="0" applyAlignment="1" applyFont="1">
      <alignment shrinkToFit="0" wrapText="1"/>
    </xf>
    <xf borderId="3" fillId="0" fontId="3" numFmtId="0" xfId="0" applyAlignment="1" applyBorder="1" applyFont="1">
      <alignment shrinkToFit="0" vertical="top" wrapText="1"/>
    </xf>
    <xf borderId="0" fillId="0" fontId="3" numFmtId="0" xfId="0" applyAlignment="1" applyFont="1">
      <alignment shrinkToFit="0" vertical="top" wrapText="1"/>
    </xf>
    <xf borderId="0" fillId="0" fontId="11" numFmtId="0" xfId="0" applyAlignment="1" applyFont="1">
      <alignment horizontal="center" readingOrder="0" shrinkToFit="0" vertical="center" wrapText="1"/>
    </xf>
    <xf borderId="0" fillId="0" fontId="3" numFmtId="0" xfId="0" applyAlignment="1" applyFont="1">
      <alignment horizontal="right" readingOrder="0"/>
    </xf>
    <xf borderId="1" fillId="0" fontId="11" numFmtId="0" xfId="0" applyAlignment="1" applyBorder="1" applyFont="1">
      <alignment horizontal="center" shrinkToFit="0" vertical="center" wrapText="1"/>
    </xf>
    <xf borderId="0" fillId="0" fontId="3" numFmtId="0" xfId="0" applyAlignment="1" applyFont="1">
      <alignment horizontal="right"/>
    </xf>
    <xf borderId="1" fillId="0" fontId="7" numFmtId="49" xfId="0" applyAlignment="1" applyBorder="1" applyFont="1" applyNumberFormat="1">
      <alignment horizontal="center" readingOrder="0" shrinkToFit="0" wrapText="1"/>
    </xf>
    <xf borderId="1" fillId="0" fontId="12" numFmtId="0" xfId="0" applyAlignment="1" applyBorder="1" applyFont="1">
      <alignment vertical="bottom"/>
    </xf>
    <xf borderId="0" fillId="0" fontId="12" numFmtId="0" xfId="0" applyAlignment="1" applyFont="1">
      <alignment vertical="bottom"/>
    </xf>
    <xf borderId="0" fillId="0" fontId="12" numFmtId="0" xfId="0" applyAlignment="1" applyFont="1">
      <alignment horizontal="right" vertical="bottom"/>
    </xf>
    <xf borderId="0" fillId="0" fontId="1" numFmtId="0" xfId="0" applyAlignment="1" applyFont="1">
      <alignment shrinkToFit="0" vertical="bottom" wrapText="0"/>
    </xf>
    <xf borderId="0" fillId="0" fontId="5" numFmtId="0" xfId="0" applyAlignment="1" applyFont="1">
      <alignment horizontal="center" readingOrder="0" shrinkToFit="0" vertical="center" wrapText="1"/>
    </xf>
    <xf borderId="0" fillId="0" fontId="5" numFmtId="164" xfId="0" applyAlignment="1" applyFont="1" applyNumberFormat="1">
      <alignment horizontal="center" shrinkToFit="0" vertical="center" wrapText="1"/>
    </xf>
    <xf borderId="0" fillId="0" fontId="5" numFmtId="168" xfId="0" applyAlignment="1" applyFont="1" applyNumberFormat="1">
      <alignment horizontal="center" readingOrder="0" shrinkToFit="0" vertical="center" wrapText="1"/>
    </xf>
    <xf borderId="0" fillId="0" fontId="5" numFmtId="165" xfId="0" applyAlignment="1" applyFont="1" applyNumberFormat="1">
      <alignment horizontal="center" shrinkToFit="0" vertical="center" wrapText="1"/>
    </xf>
    <xf borderId="0" fillId="0" fontId="5" numFmtId="166" xfId="0" applyAlignment="1" applyFont="1" applyNumberForma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left" shrinkToFit="0" vertical="center" wrapText="0"/>
    </xf>
    <xf borderId="0" fillId="0" fontId="3" numFmtId="0" xfId="0" applyAlignment="1" applyFont="1">
      <alignment horizontal="center" readingOrder="0" shrinkToFit="0" vertical="bottom" wrapText="0"/>
    </xf>
    <xf borderId="0" fillId="0" fontId="13" numFmtId="164" xfId="0" applyAlignment="1" applyFont="1" applyNumberFormat="1">
      <alignment horizontal="center" shrinkToFit="0" vertical="center" wrapText="1"/>
    </xf>
    <xf borderId="0" fillId="0" fontId="3" numFmtId="168" xfId="0" applyAlignment="1" applyFont="1" applyNumberFormat="1">
      <alignment horizontal="center" readingOrder="0" shrinkToFit="0" wrapText="0"/>
    </xf>
    <xf borderId="0" fillId="0" fontId="3" numFmtId="165" xfId="0" applyAlignment="1" applyFont="1" applyNumberFormat="1">
      <alignment horizontal="center" readingOrder="0" shrinkToFit="0" wrapText="0"/>
    </xf>
    <xf borderId="0" fillId="0" fontId="3" numFmtId="166" xfId="0" applyAlignment="1" applyFont="1" applyNumberFormat="1">
      <alignment horizontal="center" readingOrder="0" shrinkToFit="0" vertical="bottom" wrapText="0"/>
    </xf>
    <xf borderId="0" fillId="0" fontId="13" numFmtId="169" xfId="0" applyAlignment="1" applyFont="1" applyNumberFormat="1">
      <alignment horizontal="center" readingOrder="0" shrinkToFit="0" vertical="center" wrapText="1"/>
    </xf>
    <xf borderId="0" fillId="0" fontId="13" numFmtId="169" xfId="0" applyAlignment="1" applyFont="1" applyNumberFormat="1">
      <alignment horizontal="center" shrinkToFit="0" vertical="center" wrapText="1"/>
    </xf>
    <xf borderId="0" fillId="0" fontId="13" numFmtId="0" xfId="0" applyAlignment="1" applyFont="1">
      <alignment horizontal="center" readingOrder="0" shrinkToFit="0" vertical="center" wrapText="1"/>
    </xf>
    <xf borderId="0" fillId="0" fontId="13" numFmtId="0" xfId="0" applyAlignment="1" applyFont="1">
      <alignment horizontal="center" shrinkToFit="0" vertical="center" wrapText="1"/>
    </xf>
    <xf borderId="0" fillId="0" fontId="3" numFmtId="0" xfId="0" applyAlignment="1" applyFont="1">
      <alignment horizontal="left" readingOrder="0" shrinkToFit="0" vertical="bottom" wrapText="0"/>
    </xf>
    <xf borderId="0" fillId="0" fontId="3" numFmtId="168" xfId="0" applyAlignment="1" applyFont="1" applyNumberFormat="1">
      <alignment horizontal="center" readingOrder="0" shrinkToFit="0" vertical="bottom" wrapText="0"/>
    </xf>
    <xf borderId="0" fillId="0" fontId="3" numFmtId="165" xfId="0" applyAlignment="1" applyFont="1" applyNumberFormat="1">
      <alignment horizontal="center" readingOrder="0" shrinkToFit="0" vertical="bottom" wrapText="0"/>
    </xf>
    <xf borderId="0" fillId="0" fontId="3" numFmtId="0" xfId="0" applyAlignment="1" applyFont="1">
      <alignment horizontal="center" shrinkToFit="0" vertical="center" wrapText="0"/>
    </xf>
    <xf borderId="0" fillId="0" fontId="3" numFmtId="168" xfId="0" applyAlignment="1" applyFont="1" applyNumberFormat="1">
      <alignment horizontal="center" readingOrder="0" shrinkToFit="0" vertical="center" wrapText="0"/>
    </xf>
    <xf borderId="0" fillId="0" fontId="3" numFmtId="165" xfId="0" applyAlignment="1" applyFont="1" applyNumberFormat="1">
      <alignment horizontal="center" readingOrder="0" shrinkToFit="0" vertical="center" wrapText="0"/>
    </xf>
    <xf borderId="0" fillId="0" fontId="3" numFmtId="166" xfId="0" applyAlignment="1" applyFont="1" applyNumberFormat="1">
      <alignment horizontal="center" readingOrder="0" shrinkToFit="0" vertical="center" wrapText="0"/>
    </xf>
    <xf borderId="0" fillId="0" fontId="3" numFmtId="0" xfId="0" applyAlignment="1" applyFont="1">
      <alignment horizontal="left" readingOrder="0" shrinkToFit="0" vertical="center" wrapText="0"/>
    </xf>
    <xf borderId="0" fillId="0" fontId="3" numFmtId="20" xfId="0" applyAlignment="1" applyFont="1" applyNumberFormat="1">
      <alignment horizontal="center" readingOrder="0" shrinkToFit="0" vertical="center" wrapText="0"/>
    </xf>
    <xf borderId="0" fillId="0" fontId="3" numFmtId="0" xfId="0" applyAlignment="1" applyFont="1">
      <alignment horizontal="left" readingOrder="0" shrinkToFit="0" wrapText="0"/>
    </xf>
    <xf borderId="0" fillId="0" fontId="13" numFmtId="164" xfId="0" applyAlignment="1" applyFont="1" applyNumberFormat="1">
      <alignment horizontal="center" readingOrder="0" shrinkToFit="0" vertical="center" wrapText="1"/>
    </xf>
    <xf borderId="0" fillId="2" fontId="14" numFmtId="164" xfId="0" applyAlignment="1" applyFont="1" applyNumberFormat="1">
      <alignment horizontal="right" readingOrder="0" shrinkToFit="0" vertical="bottom" wrapText="0"/>
    </xf>
    <xf borderId="0" fillId="0" fontId="1" numFmtId="164" xfId="0" applyAlignment="1" applyFont="1" applyNumberFormat="1">
      <alignment horizontal="right" shrinkToFit="0" vertical="bottom" wrapText="0"/>
    </xf>
    <xf borderId="0" fillId="2" fontId="15" numFmtId="168" xfId="0" applyAlignment="1" applyFont="1" applyNumberFormat="1">
      <alignment horizontal="center" readingOrder="0"/>
    </xf>
    <xf borderId="0" fillId="2" fontId="15" numFmtId="165" xfId="0" applyAlignment="1" applyFont="1" applyNumberFormat="1">
      <alignment horizontal="center"/>
    </xf>
    <xf borderId="0" fillId="2" fontId="15" numFmtId="166" xfId="0" applyAlignment="1" applyFont="1" applyNumberFormat="1">
      <alignment horizontal="center"/>
    </xf>
    <xf borderId="0" fillId="0" fontId="16" numFmtId="164" xfId="0" applyAlignment="1" applyFont="1" applyNumberFormat="1">
      <alignment horizontal="center" readingOrder="0"/>
    </xf>
    <xf borderId="1" fillId="0" fontId="7" numFmtId="1"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7" numFmtId="170" xfId="0" applyAlignment="1" applyBorder="1" applyFont="1" applyNumberFormat="1">
      <alignment horizontal="center" shrinkToFit="0" vertical="center" wrapText="1"/>
    </xf>
    <xf borderId="1" fillId="0" fontId="7" numFmtId="0" xfId="0" applyAlignment="1" applyBorder="1" applyFont="1">
      <alignment horizontal="center" shrinkToFit="0" vertical="center" wrapText="1"/>
    </xf>
    <xf borderId="1" fillId="0" fontId="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1" fillId="0" fontId="7" numFmtId="49" xfId="0" applyAlignment="1" applyBorder="1" applyFont="1" applyNumberFormat="1">
      <alignment horizontal="center" readingOrder="0" shrinkToFit="0" vertical="center" wrapText="1"/>
    </xf>
    <xf borderId="1" fillId="0" fontId="7" numFmtId="49" xfId="0" applyAlignment="1" applyBorder="1" applyFont="1" applyNumberFormat="1">
      <alignment horizontal="left" readingOrder="0" shrinkToFit="0" vertical="center" wrapText="1"/>
    </xf>
    <xf borderId="1" fillId="0" fontId="13" numFmtId="170" xfId="0" applyAlignment="1" applyBorder="1" applyFont="1" applyNumberFormat="1">
      <alignment horizontal="left" readingOrder="0"/>
    </xf>
    <xf borderId="1" fillId="0" fontId="7" numFmtId="49" xfId="0" applyAlignment="1" applyBorder="1" applyFont="1" applyNumberFormat="1">
      <alignment horizontal="center" readingOrder="0" shrinkToFit="0" vertical="center" wrapText="0"/>
    </xf>
    <xf borderId="1" fillId="0" fontId="7" numFmtId="170" xfId="0" applyAlignment="1" applyBorder="1" applyFont="1" applyNumberFormat="1">
      <alignment horizontal="center" readingOrder="0" shrinkToFit="0" vertical="center" wrapText="1"/>
    </xf>
    <xf borderId="1" fillId="0" fontId="0" numFmtId="0" xfId="0" applyAlignment="1" applyBorder="1" applyFont="1">
      <alignment horizontal="center" readingOrder="0" shrinkToFit="0" vertical="center" wrapText="1"/>
    </xf>
    <xf borderId="1" fillId="0" fontId="13" numFmtId="0" xfId="0" applyAlignment="1" applyBorder="1" applyFont="1">
      <alignment horizontal="center" shrinkToFit="0" vertical="center" wrapText="1"/>
    </xf>
    <xf borderId="1" fillId="0" fontId="0" numFmtId="170" xfId="0" applyAlignment="1" applyBorder="1" applyFont="1" applyNumberFormat="1">
      <alignment horizontal="center" shrinkToFit="0" vertical="center" wrapText="1"/>
    </xf>
    <xf borderId="1" fillId="0" fontId="0" numFmtId="0" xfId="0" applyAlignment="1" applyBorder="1" applyFont="1">
      <alignment horizontal="center" shrinkToFit="0" vertical="center" wrapText="1"/>
    </xf>
    <xf borderId="1" fillId="0" fontId="0" numFmtId="4" xfId="0" applyAlignment="1" applyBorder="1" applyFont="1" applyNumberFormat="1">
      <alignment horizontal="center" shrinkToFit="0" vertical="center" wrapText="1"/>
    </xf>
    <xf borderId="1" fillId="0" fontId="13" numFmtId="171" xfId="0" applyAlignment="1" applyBorder="1" applyFont="1" applyNumberFormat="1">
      <alignment horizontal="center"/>
    </xf>
    <xf borderId="1" fillId="0" fontId="13" numFmtId="49" xfId="0" applyAlignment="1" applyBorder="1" applyFont="1" applyNumberFormat="1">
      <alignment horizontal="center" readingOrder="0"/>
    </xf>
    <xf borderId="1" fillId="0" fontId="13" numFmtId="49" xfId="0" applyAlignment="1" applyBorder="1" applyFont="1" applyNumberFormat="1">
      <alignment horizontal="left" readingOrder="0"/>
    </xf>
    <xf borderId="1" fillId="0" fontId="13" numFmtId="49" xfId="0" applyAlignment="1" applyBorder="1" applyFont="1" applyNumberFormat="1">
      <alignment horizontal="left" readingOrder="0" shrinkToFit="0" wrapText="0"/>
    </xf>
    <xf borderId="1" fillId="0" fontId="13" numFmtId="170" xfId="0" applyAlignment="1" applyBorder="1" applyFont="1" applyNumberFormat="1">
      <alignment horizontal="center" readingOrder="0"/>
    </xf>
    <xf borderId="1" fillId="0" fontId="13" numFmtId="49" xfId="0" applyAlignment="1" applyBorder="1" applyFont="1" applyNumberFormat="1">
      <alignment horizontal="center"/>
    </xf>
    <xf borderId="1" fillId="0" fontId="0" numFmtId="0" xfId="0" applyAlignment="1" applyBorder="1" applyFont="1">
      <alignment horizontal="center" shrinkToFit="0" vertical="center" wrapText="1"/>
    </xf>
    <xf borderId="1" fillId="0" fontId="13" numFmtId="0" xfId="0" applyAlignment="1" applyBorder="1" applyFont="1">
      <alignment horizontal="center" readingOrder="0" shrinkToFit="0" vertical="center" wrapText="1"/>
    </xf>
    <xf borderId="1" fillId="0" fontId="0" numFmtId="0" xfId="0" applyAlignment="1" applyBorder="1" applyFont="1">
      <alignment horizontal="center" readingOrder="0" shrinkToFit="0" vertical="center" wrapText="1"/>
    </xf>
    <xf borderId="1" fillId="0" fontId="13" numFmtId="0" xfId="0" applyAlignment="1" applyBorder="1" applyFont="1">
      <alignment horizontal="center" shrinkToFit="0" vertical="center" wrapText="1"/>
    </xf>
    <xf borderId="1" fillId="0" fontId="0" numFmtId="1" xfId="0" applyAlignment="1" applyBorder="1" applyFont="1" applyNumberFormat="1">
      <alignment horizontal="center" shrinkToFit="0" vertical="center" wrapText="1"/>
    </xf>
    <xf borderId="1" fillId="0" fontId="13" numFmtId="0" xfId="0" applyAlignment="1" applyBorder="1" applyFont="1">
      <alignment horizontal="center" shrinkToFit="0" vertical="center" wrapText="0"/>
    </xf>
    <xf borderId="1" fillId="0" fontId="0" numFmtId="171" xfId="0" applyAlignment="1" applyBorder="1" applyFont="1" applyNumberFormat="1">
      <alignment horizontal="center" shrinkToFit="0" vertical="center" wrapText="0"/>
    </xf>
    <xf borderId="1" fillId="0" fontId="0" numFmtId="4" xfId="0" applyAlignment="1" applyBorder="1" applyFont="1" applyNumberFormat="1">
      <alignment horizontal="center" shrinkToFit="0" vertical="center" wrapText="0"/>
    </xf>
    <xf borderId="1" fillId="0" fontId="0" numFmtId="3" xfId="0" applyAlignment="1" applyBorder="1" applyFont="1" applyNumberFormat="1">
      <alignment horizontal="center" shrinkToFit="0" vertical="center" wrapText="0"/>
    </xf>
    <xf borderId="1" fillId="0" fontId="0" numFmtId="4" xfId="0" applyAlignment="1" applyBorder="1" applyFont="1" applyNumberFormat="1">
      <alignment horizontal="center" readingOrder="0" shrinkToFit="0" vertical="center" wrapText="0"/>
    </xf>
    <xf borderId="1" fillId="0" fontId="0" numFmtId="171" xfId="0" applyAlignment="1" applyBorder="1" applyFont="1" applyNumberFormat="1">
      <alignment horizontal="center" readingOrder="0" shrinkToFit="0" vertical="center" wrapText="0"/>
    </xf>
    <xf borderId="1" fillId="0" fontId="13" numFmtId="171" xfId="0" applyAlignment="1" applyBorder="1" applyFont="1" applyNumberFormat="1">
      <alignment horizontal="center" readingOrder="0" shrinkToFit="0" vertical="center" wrapText="1"/>
    </xf>
    <xf borderId="1" fillId="0" fontId="13" numFmtId="49" xfId="0" applyAlignment="1" applyBorder="1" applyFont="1" applyNumberFormat="1">
      <alignment horizontal="center" readingOrder="0" vertical="center"/>
    </xf>
    <xf borderId="1" fillId="0" fontId="13" numFmtId="170" xfId="0" applyAlignment="1" applyBorder="1" applyFont="1" applyNumberFormat="1">
      <alignment horizontal="center" readingOrder="0" shrinkToFit="0" vertical="center" wrapText="0"/>
    </xf>
    <xf borderId="1" fillId="0" fontId="13" numFmtId="0" xfId="0" applyAlignment="1" applyBorder="1" applyFont="1">
      <alignment horizontal="center" readingOrder="0" shrinkToFit="0" vertical="center" wrapText="0"/>
    </xf>
    <xf borderId="1" fillId="0" fontId="13" numFmtId="0" xfId="0" applyAlignment="1" applyBorder="1" applyFont="1">
      <alignment horizontal="center" readingOrder="0" shrinkToFit="0" vertical="center" wrapText="0"/>
    </xf>
    <xf borderId="1" fillId="0" fontId="13" numFmtId="1" xfId="0" applyAlignment="1" applyBorder="1" applyFont="1" applyNumberFormat="1">
      <alignment horizontal="center" readingOrder="0" shrinkToFit="0" vertical="center" wrapText="1"/>
    </xf>
    <xf borderId="1" fillId="0" fontId="13" numFmtId="1" xfId="0" applyAlignment="1" applyBorder="1" applyFont="1" applyNumberFormat="1">
      <alignment horizontal="center" shrinkToFit="0" vertical="center" wrapText="1"/>
    </xf>
    <xf borderId="1" fillId="0" fontId="12" numFmtId="1" xfId="0" applyAlignment="1" applyBorder="1" applyFont="1" applyNumberFormat="1">
      <alignment horizontal="center" vertical="bottom"/>
    </xf>
    <xf borderId="1" fillId="0" fontId="12" numFmtId="1" xfId="0" applyAlignment="1" applyBorder="1" applyFont="1" applyNumberFormat="1">
      <alignment horizontal="center" readingOrder="0" vertical="bottom"/>
    </xf>
    <xf borderId="1" fillId="0" fontId="13" numFmtId="1" xfId="0" applyAlignment="1" applyBorder="1" applyFont="1" applyNumberFormat="1">
      <alignment horizontal="center" shrinkToFit="0" vertical="center" wrapText="0"/>
    </xf>
    <xf borderId="1" fillId="0" fontId="12" numFmtId="0" xfId="0" applyAlignment="1" applyBorder="1" applyFont="1">
      <alignment horizontal="center" vertical="bottom"/>
    </xf>
    <xf borderId="1" fillId="0" fontId="13" numFmtId="0" xfId="0" applyAlignment="1" applyBorder="1" applyFont="1">
      <alignment horizontal="center" readingOrder="0" shrinkToFit="0" vertical="center" wrapText="0"/>
    </xf>
    <xf borderId="1" fillId="0" fontId="13" numFmtId="0" xfId="0" applyAlignment="1" applyBorder="1" applyFont="1">
      <alignment horizontal="center" readingOrder="0" shrinkToFit="0" vertical="bottom" wrapText="0"/>
    </xf>
    <xf borderId="1" fillId="0" fontId="13" numFmtId="165" xfId="0" applyAlignment="1" applyBorder="1" applyFont="1" applyNumberFormat="1">
      <alignment horizontal="center" readingOrder="0"/>
    </xf>
    <xf borderId="4" fillId="0" fontId="13" numFmtId="170" xfId="0" applyAlignment="1" applyBorder="1" applyFont="1" applyNumberFormat="1">
      <alignment horizontal="center" readingOrder="0"/>
    </xf>
    <xf borderId="1" fillId="0" fontId="13" numFmtId="4" xfId="0" applyAlignment="1" applyBorder="1" applyFont="1" applyNumberFormat="1">
      <alignment horizontal="center" readingOrder="0" shrinkToFit="0" vertical="bottom" wrapText="0"/>
    </xf>
    <xf borderId="1" fillId="0" fontId="13" numFmtId="0" xfId="0" applyAlignment="1" applyBorder="1" applyFont="1">
      <alignment horizontal="center"/>
    </xf>
    <xf borderId="1" fillId="0" fontId="13" numFmtId="4" xfId="0" applyAlignment="1" applyBorder="1" applyFont="1" applyNumberFormat="1">
      <alignment horizontal="center" shrinkToFit="0" vertical="bottom" wrapText="0"/>
    </xf>
    <xf borderId="5" fillId="0" fontId="13" numFmtId="170" xfId="0" applyAlignment="1" applyBorder="1" applyFont="1" applyNumberFormat="1">
      <alignment horizontal="center" readingOrder="0"/>
    </xf>
    <xf borderId="6" fillId="0" fontId="13" numFmtId="170" xfId="0" applyAlignment="1" applyBorder="1" applyFont="1" applyNumberFormat="1">
      <alignment horizontal="center" readingOrder="0"/>
    </xf>
    <xf borderId="1" fillId="0" fontId="0" numFmtId="4" xfId="0" applyAlignment="1" applyBorder="1" applyFont="1" applyNumberFormat="1">
      <alignment horizontal="center" readingOrder="0" shrinkToFit="0" vertical="bottom" wrapText="0"/>
    </xf>
    <xf borderId="1" fillId="0" fontId="0" numFmtId="171" xfId="0" applyAlignment="1" applyBorder="1" applyFont="1" applyNumberFormat="1">
      <alignment horizontal="center" readingOrder="0" shrinkToFit="0" vertical="bottom" wrapText="0"/>
    </xf>
    <xf borderId="1" fillId="0" fontId="13" numFmtId="0" xfId="0" applyAlignment="1" applyBorder="1" applyFont="1">
      <alignment horizontal="center" vertical="bottom"/>
    </xf>
    <xf borderId="1" fillId="0" fontId="13" numFmtId="0" xfId="0" applyAlignment="1" applyBorder="1" applyFont="1">
      <alignment horizontal="center" readingOrder="0"/>
    </xf>
    <xf borderId="1" fillId="0" fontId="0" numFmtId="0" xfId="0" applyAlignment="1" applyBorder="1" applyFont="1">
      <alignment horizontal="center" readingOrder="0" shrinkToFit="0" vertical="bottom" wrapText="0"/>
    </xf>
    <xf borderId="1" fillId="0" fontId="13" numFmtId="172" xfId="0" applyAlignment="1" applyBorder="1" applyFont="1" applyNumberFormat="1">
      <alignment horizontal="center" vertical="bottom"/>
    </xf>
    <xf borderId="1" fillId="0" fontId="13" numFmtId="4" xfId="0" applyAlignment="1" applyBorder="1" applyFont="1" applyNumberFormat="1">
      <alignment horizontal="center" vertical="bottom"/>
    </xf>
    <xf borderId="1" fillId="0" fontId="13" numFmtId="49" xfId="0" applyAlignment="1" applyBorder="1" applyFont="1" applyNumberFormat="1">
      <alignment horizontal="center" vertical="bottom"/>
    </xf>
    <xf borderId="1" fillId="0" fontId="13" numFmtId="171" xfId="0" applyAlignment="1" applyBorder="1" applyFont="1" applyNumberFormat="1">
      <alignment horizontal="center" vertical="bottom"/>
    </xf>
    <xf borderId="1" fillId="0" fontId="13" numFmtId="171" xfId="0" applyAlignment="1" applyBorder="1" applyFont="1" applyNumberFormat="1">
      <alignment horizontal="center" readingOrder="0" vertical="bottom"/>
    </xf>
    <xf borderId="1" fillId="0" fontId="13" numFmtId="0" xfId="0" applyAlignment="1" applyBorder="1" applyFont="1">
      <alignment horizontal="center" vertical="bottom"/>
    </xf>
    <xf borderId="0" fillId="0" fontId="13" numFmtId="49" xfId="0" applyAlignment="1" applyFont="1" applyNumberFormat="1">
      <alignment horizontal="center" readingOrder="0"/>
    </xf>
    <xf borderId="0" fillId="0" fontId="13" numFmtId="0" xfId="0" applyAlignment="1" applyFont="1">
      <alignment horizontal="left" readingOrder="0" shrinkToFit="0" wrapText="0"/>
    </xf>
    <xf borderId="1" fillId="0" fontId="0" numFmtId="49" xfId="0" applyAlignment="1" applyBorder="1" applyFont="1" applyNumberFormat="1">
      <alignment horizontal="center" readingOrder="0" shrinkToFit="0" vertical="bottom" wrapText="0"/>
    </xf>
    <xf borderId="1" fillId="0" fontId="13" numFmtId="0" xfId="0" applyAlignment="1" applyBorder="1" applyFont="1">
      <alignment horizontal="center" readingOrder="0" vertical="bottom"/>
    </xf>
    <xf borderId="1" fillId="0" fontId="13" numFmtId="49" xfId="0" applyAlignment="1" applyBorder="1" applyFont="1" applyNumberFormat="1">
      <alignment horizontal="center" readingOrder="0" vertical="bottom"/>
    </xf>
    <xf borderId="1" fillId="0" fontId="13" numFmtId="0" xfId="0" applyAlignment="1" applyBorder="1" applyFont="1">
      <alignment horizontal="center"/>
    </xf>
    <xf borderId="1" fillId="0" fontId="13" numFmtId="170" xfId="0" applyAlignment="1" applyBorder="1" applyFont="1" applyNumberFormat="1">
      <alignment horizontal="center"/>
    </xf>
    <xf borderId="1" fillId="0" fontId="14" numFmtId="49" xfId="0" applyAlignment="1" applyBorder="1" applyFont="1" applyNumberFormat="1">
      <alignment horizontal="center" shrinkToFit="0" vertical="bottom" wrapText="0"/>
    </xf>
    <xf borderId="7" fillId="0" fontId="14" numFmtId="49" xfId="0" applyAlignment="1" applyBorder="1" applyFont="1" applyNumberFormat="1">
      <alignment horizontal="center" shrinkToFit="0" vertical="bottom" wrapText="0"/>
    </xf>
    <xf borderId="1" fillId="0" fontId="3" numFmtId="0" xfId="0" applyAlignment="1" applyBorder="1" applyFont="1">
      <alignment horizontal="center"/>
    </xf>
    <xf borderId="1" fillId="0" fontId="3" numFmtId="0" xfId="0" applyAlignment="1" applyBorder="1" applyFont="1">
      <alignment horizontal="center" readingOrder="0"/>
    </xf>
    <xf borderId="0" fillId="0" fontId="13" numFmtId="49" xfId="0" applyAlignment="1" applyFont="1" applyNumberFormat="1">
      <alignment horizontal="center"/>
    </xf>
    <xf borderId="1" fillId="0" fontId="12" numFmtId="0" xfId="0" applyAlignment="1" applyBorder="1" applyFont="1">
      <alignment readingOrder="0" vertical="bottom"/>
    </xf>
    <xf borderId="0" fillId="0" fontId="13" numFmtId="170" xfId="0" applyAlignment="1" applyFont="1" applyNumberFormat="1">
      <alignment horizontal="center"/>
    </xf>
    <xf borderId="0" fillId="0" fontId="13" numFmtId="49" xfId="0" applyAlignment="1" applyFont="1" applyNumberFormat="1">
      <alignment horizontal="center" vertical="bottom"/>
    </xf>
    <xf borderId="0" fillId="0" fontId="13" numFmtId="49" xfId="0" applyAlignment="1" applyFont="1" applyNumberFormat="1">
      <alignment horizontal="left" readingOrder="0" shrinkToFit="0" wrapText="0"/>
    </xf>
    <xf borderId="0" fillId="0" fontId="3" numFmtId="170" xfId="0" applyAlignment="1" applyFont="1" applyNumberFormat="1">
      <alignment horizontal="center"/>
    </xf>
    <xf borderId="1" fillId="0" fontId="7" numFmtId="170" xfId="0" applyAlignment="1" applyBorder="1" applyFont="1" applyNumberFormat="1">
      <alignment horizontal="center" shrinkToFit="0" vertical="center" wrapText="1"/>
    </xf>
    <xf borderId="1" fillId="0" fontId="8" numFmtId="0" xfId="0" applyAlignment="1" applyBorder="1" applyFont="1">
      <alignment horizontal="left" readingOrder="0" shrinkToFit="0" vertical="center" wrapText="1"/>
    </xf>
    <xf borderId="1" fillId="0" fontId="8" numFmtId="170" xfId="0" applyAlignment="1" applyBorder="1" applyFont="1" applyNumberFormat="1">
      <alignment horizontal="center" readingOrder="0" shrinkToFit="0" vertical="center" wrapText="1"/>
    </xf>
    <xf borderId="0" fillId="0" fontId="7" numFmtId="1" xfId="0" applyAlignment="1" applyFont="1" applyNumberFormat="1">
      <alignment horizontal="center" readingOrder="0" shrinkToFit="0" vertical="center" wrapText="1"/>
    </xf>
    <xf borderId="1" fillId="0" fontId="13" numFmtId="2" xfId="0" applyAlignment="1" applyBorder="1" applyFont="1" applyNumberFormat="1">
      <alignment horizontal="center" shrinkToFit="0" vertical="center" wrapText="0"/>
    </xf>
    <xf borderId="1" fillId="0" fontId="0" numFmtId="0" xfId="0" applyAlignment="1" applyBorder="1" applyFont="1">
      <alignment horizontal="center" readingOrder="0" shrinkToFit="0" vertical="center" wrapText="1"/>
    </xf>
    <xf borderId="1" fillId="0" fontId="0" numFmtId="170" xfId="0" applyAlignment="1" applyBorder="1" applyFont="1" applyNumberFormat="1">
      <alignment horizontal="center" shrinkToFit="0" vertical="center" wrapText="1"/>
    </xf>
    <xf borderId="1" fillId="0" fontId="0" numFmtId="167" xfId="0" applyAlignment="1" applyBorder="1" applyFont="1" applyNumberFormat="1">
      <alignment horizontal="center" shrinkToFit="0" vertical="center" wrapText="1"/>
    </xf>
    <xf borderId="1" fillId="0" fontId="0" numFmtId="1" xfId="0" applyAlignment="1" applyBorder="1" applyFont="1" applyNumberFormat="1">
      <alignment horizontal="center" shrinkToFit="0" vertical="center" wrapText="1"/>
    </xf>
    <xf borderId="1" fillId="0" fontId="0" numFmtId="0" xfId="0" applyAlignment="1" applyBorder="1" applyFont="1">
      <alignment horizontal="center" shrinkToFit="0" vertical="center" wrapText="1"/>
    </xf>
    <xf borderId="1" fillId="0" fontId="0" numFmtId="173" xfId="0" applyAlignment="1" applyBorder="1" applyFont="1" applyNumberFormat="1">
      <alignment horizontal="center" shrinkToFit="0" vertical="center" wrapText="1"/>
    </xf>
    <xf borderId="1" fillId="2" fontId="15" numFmtId="0" xfId="0" applyAlignment="1" applyBorder="1" applyFont="1">
      <alignment horizontal="left" readingOrder="0" shrinkToFit="0" wrapText="0"/>
    </xf>
    <xf borderId="1" fillId="0" fontId="15" numFmtId="49" xfId="0" applyAlignment="1" applyBorder="1" applyFont="1" applyNumberFormat="1">
      <alignment horizontal="center" readingOrder="0"/>
    </xf>
    <xf borderId="1" fillId="0" fontId="0" numFmtId="0" xfId="0" applyAlignment="1" applyBorder="1" applyFont="1">
      <alignment horizontal="center" shrinkToFit="0" vertical="center" wrapText="1"/>
    </xf>
    <xf borderId="1" fillId="0" fontId="0" numFmtId="0" xfId="0" applyAlignment="1" applyBorder="1" applyFont="1">
      <alignment horizontal="left" shrinkToFit="0" vertical="center" wrapText="1"/>
    </xf>
    <xf borderId="1" fillId="0" fontId="0" numFmtId="170" xfId="0" applyAlignment="1" applyBorder="1" applyFont="1" applyNumberFormat="1">
      <alignment horizontal="center" shrinkToFit="0" vertical="center" wrapText="1"/>
    </xf>
    <xf borderId="1" fillId="0" fontId="15" numFmtId="2" xfId="0" applyAlignment="1" applyBorder="1" applyFont="1" applyNumberFormat="1">
      <alignment horizontal="center" vertical="center"/>
    </xf>
    <xf borderId="0" fillId="0" fontId="15" numFmtId="1" xfId="0" applyAlignment="1" applyFont="1" applyNumberFormat="1">
      <alignment horizontal="center" vertical="center"/>
    </xf>
    <xf borderId="1" fillId="0" fontId="0" numFmtId="0" xfId="0" applyAlignment="1" applyBorder="1" applyFont="1">
      <alignment horizontal="left" shrinkToFit="0" vertical="center" wrapText="1"/>
    </xf>
    <xf borderId="1" fillId="0" fontId="0" numFmtId="167" xfId="0" applyAlignment="1" applyBorder="1" applyFont="1" applyNumberFormat="1">
      <alignment horizontal="center" readingOrder="0" shrinkToFit="0" vertical="center" wrapText="1"/>
    </xf>
    <xf borderId="1" fillId="0" fontId="0" numFmtId="4" xfId="0" applyAlignment="1" applyBorder="1" applyFont="1" applyNumberFormat="1">
      <alignment horizontal="center" shrinkToFit="0" vertical="center" wrapText="1"/>
    </xf>
    <xf borderId="1" fillId="2" fontId="15" numFmtId="0" xfId="0" applyAlignment="1" applyBorder="1" applyFont="1">
      <alignment horizontal="left" shrinkToFit="0" wrapText="0"/>
    </xf>
    <xf borderId="1" fillId="0" fontId="0" numFmtId="0" xfId="0" applyAlignment="1" applyBorder="1" applyFont="1">
      <alignment horizontal="left" readingOrder="0" shrinkToFit="0" vertical="center" wrapText="1"/>
    </xf>
    <xf borderId="1" fillId="0" fontId="0" numFmtId="170" xfId="0" applyAlignment="1" applyBorder="1" applyFont="1" applyNumberFormat="1">
      <alignment horizontal="center" readingOrder="0" shrinkToFit="0" vertical="center" wrapText="1"/>
    </xf>
    <xf borderId="1" fillId="0" fontId="17" numFmtId="0" xfId="0" applyAlignment="1" applyBorder="1" applyFont="1">
      <alignment horizontal="center" readingOrder="0" shrinkToFit="0" vertical="center" wrapText="1"/>
    </xf>
    <xf borderId="0" fillId="0" fontId="15" numFmtId="1" xfId="0" applyAlignment="1" applyFont="1" applyNumberFormat="1">
      <alignment horizontal="center" readingOrder="0" vertical="center"/>
    </xf>
    <xf borderId="1" fillId="0" fontId="0" numFmtId="171" xfId="0" applyAlignment="1" applyBorder="1" applyFont="1" applyNumberFormat="1">
      <alignment horizontal="center" shrinkToFit="0" vertical="center" wrapText="0"/>
    </xf>
    <xf borderId="1" fillId="0" fontId="0" numFmtId="4" xfId="0" applyAlignment="1" applyBorder="1" applyFont="1" applyNumberFormat="1">
      <alignment horizontal="center" shrinkToFit="0" vertical="center" wrapText="0"/>
    </xf>
    <xf borderId="1" fillId="0" fontId="0" numFmtId="166" xfId="0" applyAlignment="1" applyBorder="1" applyFont="1" applyNumberFormat="1">
      <alignment horizontal="center" shrinkToFit="0" vertical="center" wrapText="0"/>
    </xf>
    <xf borderId="1" fillId="2" fontId="18" numFmtId="0" xfId="0" applyAlignment="1" applyBorder="1" applyFont="1">
      <alignment horizontal="left" shrinkToFit="0" wrapText="0"/>
    </xf>
    <xf borderId="1" fillId="0" fontId="0" numFmtId="0" xfId="0" applyAlignment="1" applyBorder="1" applyFont="1">
      <alignment horizontal="center" shrinkToFit="0" vertical="center" wrapText="0"/>
    </xf>
    <xf borderId="1" fillId="2" fontId="18" numFmtId="0" xfId="0" applyAlignment="1" applyBorder="1" applyFont="1">
      <alignment horizontal="left" readingOrder="0" shrinkToFit="0" wrapText="0"/>
    </xf>
    <xf borderId="1" fillId="0" fontId="0" numFmtId="0" xfId="0" applyAlignment="1" applyBorder="1" applyFont="1">
      <alignment horizontal="center" readingOrder="0" shrinkToFit="0" vertical="center" wrapText="0"/>
    </xf>
    <xf borderId="1" fillId="0" fontId="0" numFmtId="4" xfId="0" applyAlignment="1" applyBorder="1" applyFont="1" applyNumberFormat="1">
      <alignment horizontal="center" readingOrder="0" shrinkToFit="0" vertical="center" wrapText="0"/>
    </xf>
    <xf borderId="1" fillId="0" fontId="0" numFmtId="0" xfId="0" applyAlignment="1" applyBorder="1" applyFont="1">
      <alignment horizontal="center" shrinkToFit="0" vertical="center" wrapText="1"/>
    </xf>
    <xf borderId="1" fillId="0" fontId="15" numFmtId="0" xfId="0" applyAlignment="1" applyBorder="1" applyFont="1">
      <alignment horizontal="left" shrinkToFit="0" wrapText="0"/>
    </xf>
    <xf borderId="1" fillId="4" fontId="13" numFmtId="2" xfId="0" applyAlignment="1" applyBorder="1" applyFill="1" applyFont="1" applyNumberFormat="1">
      <alignment horizontal="center" shrinkToFit="0" vertical="center" wrapText="0"/>
    </xf>
    <xf borderId="1" fillId="4" fontId="0" numFmtId="170" xfId="0" applyAlignment="1" applyBorder="1" applyFont="1" applyNumberFormat="1">
      <alignment horizontal="center" shrinkToFit="0" vertical="center" wrapText="1"/>
    </xf>
    <xf borderId="1" fillId="4" fontId="0" numFmtId="167" xfId="0" applyAlignment="1" applyBorder="1" applyFont="1" applyNumberFormat="1">
      <alignment horizontal="center" shrinkToFit="0" vertical="center" wrapText="1"/>
    </xf>
    <xf borderId="1" fillId="4" fontId="0" numFmtId="1" xfId="0" applyAlignment="1" applyBorder="1" applyFont="1" applyNumberFormat="1">
      <alignment horizontal="center" shrinkToFit="0" vertical="center" wrapText="1"/>
    </xf>
    <xf borderId="1" fillId="4" fontId="0" numFmtId="0" xfId="0" applyAlignment="1" applyBorder="1" applyFont="1">
      <alignment horizontal="center" shrinkToFit="0" vertical="center" wrapText="1"/>
    </xf>
    <xf borderId="1" fillId="4" fontId="0" numFmtId="171" xfId="0" applyAlignment="1" applyBorder="1" applyFont="1" applyNumberFormat="1">
      <alignment horizontal="center" shrinkToFit="0" vertical="center" wrapText="0"/>
    </xf>
    <xf borderId="1" fillId="4" fontId="0" numFmtId="173" xfId="0" applyAlignment="1" applyBorder="1" applyFont="1" applyNumberFormat="1">
      <alignment horizontal="center" shrinkToFit="0" vertical="center" wrapText="1"/>
    </xf>
    <xf borderId="1" fillId="4" fontId="15" numFmtId="0" xfId="0" applyAlignment="1" applyBorder="1" applyFont="1">
      <alignment horizontal="left" shrinkToFit="0" wrapText="0"/>
    </xf>
    <xf borderId="1" fillId="4" fontId="0" numFmtId="0" xfId="0" applyAlignment="1" applyBorder="1" applyFont="1">
      <alignment horizontal="left" shrinkToFit="0" vertical="center" wrapText="1"/>
    </xf>
    <xf borderId="0" fillId="4" fontId="15" numFmtId="1" xfId="0" applyAlignment="1" applyFont="1" applyNumberFormat="1">
      <alignment horizontal="center" readingOrder="0" vertical="center"/>
    </xf>
    <xf borderId="1" fillId="0" fontId="18" numFmtId="171" xfId="0" applyAlignment="1" applyBorder="1" applyFont="1" applyNumberFormat="1">
      <alignment horizontal="center" readingOrder="0" shrinkToFit="0" vertical="center" wrapText="0"/>
    </xf>
    <xf borderId="1" fillId="0" fontId="18" numFmtId="0" xfId="0" applyAlignment="1" applyBorder="1" applyFont="1">
      <alignment horizontal="center" readingOrder="0" shrinkToFit="0" vertical="center" wrapText="0"/>
    </xf>
    <xf borderId="1" fillId="0" fontId="13" numFmtId="0" xfId="0" applyAlignment="1" applyBorder="1" applyFont="1">
      <alignment horizontal="center" shrinkToFit="0" vertical="center" wrapText="0"/>
    </xf>
    <xf borderId="1" fillId="0" fontId="15" numFmtId="0" xfId="0" applyAlignment="1" applyBorder="1" applyFont="1">
      <alignment horizontal="left" readingOrder="0" shrinkToFit="0" wrapText="0"/>
    </xf>
    <xf borderId="1" fillId="0" fontId="19" numFmtId="0" xfId="0" applyAlignment="1" applyBorder="1" applyFont="1">
      <alignment horizontal="center" shrinkToFit="0" vertical="center" wrapText="1"/>
    </xf>
    <xf borderId="1" fillId="0" fontId="19" numFmtId="0" xfId="0" applyAlignment="1" applyBorder="1" applyFont="1">
      <alignment horizontal="left" shrinkToFit="0" vertical="center" wrapText="1"/>
    </xf>
    <xf borderId="1" fillId="0" fontId="19" numFmtId="170" xfId="0" applyAlignment="1" applyBorder="1" applyFont="1" applyNumberFormat="1">
      <alignment horizontal="center" shrinkToFit="0" vertical="center" wrapText="1"/>
    </xf>
    <xf borderId="1" fillId="0" fontId="0" numFmtId="0" xfId="0" applyAlignment="1" applyBorder="1" applyFont="1">
      <alignment horizontal="center" readingOrder="0" shrinkToFit="0" vertical="center" wrapText="1"/>
    </xf>
    <xf borderId="1" fillId="0" fontId="0" numFmtId="0" xfId="0" applyAlignment="1" applyBorder="1" applyFont="1">
      <alignment horizontal="center" shrinkToFit="0" vertical="center" wrapText="1"/>
    </xf>
    <xf borderId="1" fillId="5" fontId="13" numFmtId="2" xfId="0" applyAlignment="1" applyBorder="1" applyFill="1" applyFont="1" applyNumberFormat="1">
      <alignment horizontal="center" shrinkToFit="0" vertical="center" wrapText="0"/>
    </xf>
    <xf borderId="1" fillId="5" fontId="0" numFmtId="170" xfId="0" applyAlignment="1" applyBorder="1" applyFont="1" applyNumberFormat="1">
      <alignment horizontal="center" readingOrder="0" shrinkToFit="0" vertical="center" wrapText="1"/>
    </xf>
    <xf borderId="1" fillId="5" fontId="0" numFmtId="167" xfId="0" applyAlignment="1" applyBorder="1" applyFont="1" applyNumberFormat="1">
      <alignment horizontal="center" shrinkToFit="0" vertical="center" wrapText="1"/>
    </xf>
    <xf borderId="1" fillId="5" fontId="0" numFmtId="1" xfId="0" applyAlignment="1" applyBorder="1" applyFont="1" applyNumberFormat="1">
      <alignment horizontal="center" shrinkToFit="0" vertical="center" wrapText="1"/>
    </xf>
    <xf borderId="1" fillId="5" fontId="0" numFmtId="0" xfId="0" applyAlignment="1" applyBorder="1" applyFont="1">
      <alignment horizontal="center" shrinkToFit="0" vertical="center" wrapText="1"/>
    </xf>
    <xf borderId="1" fillId="5" fontId="0" numFmtId="0" xfId="0" applyAlignment="1" applyBorder="1" applyFont="1">
      <alignment horizontal="center" readingOrder="0" shrinkToFit="0" vertical="center" wrapText="1"/>
    </xf>
    <xf borderId="1" fillId="5" fontId="18" numFmtId="0" xfId="0" applyAlignment="1" applyBorder="1" applyFont="1">
      <alignment horizontal="center" readingOrder="0" shrinkToFit="0" vertical="center" wrapText="0"/>
    </xf>
    <xf borderId="1" fillId="5" fontId="0" numFmtId="173" xfId="0" applyAlignment="1" applyBorder="1" applyFont="1" applyNumberFormat="1">
      <alignment horizontal="center" shrinkToFit="0" vertical="center" wrapText="1"/>
    </xf>
    <xf borderId="1" fillId="5" fontId="15" numFmtId="0" xfId="0" applyAlignment="1" applyBorder="1" applyFont="1">
      <alignment horizontal="left" readingOrder="0" shrinkToFit="0" wrapText="0"/>
    </xf>
    <xf borderId="1" fillId="5" fontId="0" numFmtId="0" xfId="0" applyAlignment="1" applyBorder="1" applyFont="1">
      <alignment horizontal="center" shrinkToFit="0" vertical="center" wrapText="1"/>
    </xf>
    <xf borderId="1" fillId="5" fontId="0" numFmtId="0" xfId="0" applyAlignment="1" applyBorder="1" applyFont="1">
      <alignment horizontal="left" shrinkToFit="0" vertical="center" wrapText="1"/>
    </xf>
    <xf borderId="1" fillId="5" fontId="0" numFmtId="170" xfId="0" applyAlignment="1" applyBorder="1" applyFont="1" applyNumberFormat="1">
      <alignment horizontal="center" shrinkToFit="0" vertical="center" wrapText="1"/>
    </xf>
    <xf borderId="1" fillId="5" fontId="0" numFmtId="0" xfId="0" applyAlignment="1" applyBorder="1" applyFont="1">
      <alignment horizontal="center" readingOrder="0" shrinkToFit="0" vertical="center" wrapText="1"/>
    </xf>
    <xf borderId="1" fillId="5" fontId="13" numFmtId="0" xfId="0" applyAlignment="1" applyBorder="1" applyFont="1">
      <alignment horizontal="center" shrinkToFit="0" vertical="center" wrapText="0"/>
    </xf>
    <xf borderId="1" fillId="6" fontId="13" numFmtId="2" xfId="0" applyAlignment="1" applyBorder="1" applyFill="1" applyFont="1" applyNumberFormat="1">
      <alignment horizontal="center" shrinkToFit="0" vertical="center" wrapText="0"/>
    </xf>
    <xf borderId="1" fillId="6" fontId="0" numFmtId="170" xfId="0" applyAlignment="1" applyBorder="1" applyFont="1" applyNumberFormat="1">
      <alignment horizontal="center" readingOrder="0" shrinkToFit="0" vertical="center" wrapText="1"/>
    </xf>
    <xf borderId="1" fillId="6" fontId="0" numFmtId="167" xfId="0" applyAlignment="1" applyBorder="1" applyFont="1" applyNumberFormat="1">
      <alignment horizontal="center" shrinkToFit="0" vertical="center" wrapText="1"/>
    </xf>
    <xf borderId="1" fillId="6" fontId="0" numFmtId="1" xfId="0" applyAlignment="1" applyBorder="1" applyFont="1" applyNumberFormat="1">
      <alignment horizontal="center" shrinkToFit="0" vertical="center" wrapText="1"/>
    </xf>
    <xf borderId="1" fillId="6" fontId="0" numFmtId="0" xfId="0" applyAlignment="1" applyBorder="1" applyFont="1">
      <alignment horizontal="center" shrinkToFit="0" vertical="center" wrapText="1"/>
    </xf>
    <xf borderId="1" fillId="6" fontId="0" numFmtId="0" xfId="0" applyAlignment="1" applyBorder="1" applyFont="1">
      <alignment horizontal="center" readingOrder="0" shrinkToFit="0" vertical="center" wrapText="1"/>
    </xf>
    <xf borderId="1" fillId="6" fontId="18" numFmtId="0" xfId="0" applyAlignment="1" applyBorder="1" applyFont="1">
      <alignment horizontal="center" readingOrder="0" shrinkToFit="0" vertical="center" wrapText="0"/>
    </xf>
    <xf borderId="1" fillId="6" fontId="0" numFmtId="173" xfId="0" applyAlignment="1" applyBorder="1" applyFont="1" applyNumberFormat="1">
      <alignment horizontal="center" shrinkToFit="0" vertical="center" wrapText="1"/>
    </xf>
    <xf borderId="1" fillId="6" fontId="15" numFmtId="0" xfId="0" applyAlignment="1" applyBorder="1" applyFont="1">
      <alignment horizontal="left" shrinkToFit="0" wrapText="0"/>
    </xf>
    <xf borderId="1" fillId="6" fontId="0" numFmtId="0" xfId="0" applyAlignment="1" applyBorder="1" applyFont="1">
      <alignment horizontal="center" shrinkToFit="0" vertical="center" wrapText="1"/>
    </xf>
    <xf borderId="1" fillId="6" fontId="0" numFmtId="0" xfId="0" applyAlignment="1" applyBorder="1" applyFont="1">
      <alignment horizontal="left" shrinkToFit="0" vertical="center" wrapText="1"/>
    </xf>
    <xf borderId="1" fillId="6" fontId="0" numFmtId="170" xfId="0" applyAlignment="1" applyBorder="1" applyFont="1" applyNumberFormat="1">
      <alignment horizontal="center" shrinkToFit="0" vertical="center" wrapText="1"/>
    </xf>
    <xf borderId="1" fillId="6" fontId="13" numFmtId="0" xfId="0" applyAlignment="1" applyBorder="1" applyFont="1">
      <alignment horizontal="center" shrinkToFit="0" vertical="center" wrapText="0"/>
    </xf>
    <xf borderId="1" fillId="0" fontId="3" numFmtId="170" xfId="0" applyAlignment="1" applyBorder="1" applyFont="1" applyNumberFormat="1">
      <alignment horizontal="center" readingOrder="0" vertical="center"/>
    </xf>
    <xf borderId="1" fillId="5" fontId="3" numFmtId="170" xfId="0" applyAlignment="1" applyBorder="1" applyFont="1" applyNumberFormat="1">
      <alignment horizontal="center" readingOrder="0" vertical="center"/>
    </xf>
    <xf borderId="1" fillId="0" fontId="0" numFmtId="0" xfId="0" applyAlignment="1" applyBorder="1" applyFont="1">
      <alignment horizontal="left" readingOrder="0" shrinkToFit="0" vertical="center" wrapText="0"/>
    </xf>
    <xf borderId="1" fillId="0" fontId="0" numFmtId="170" xfId="0" applyAlignment="1" applyBorder="1" applyFont="1" applyNumberFormat="1">
      <alignment horizontal="center" readingOrder="0" shrinkToFit="0" vertical="center" wrapText="1"/>
    </xf>
    <xf borderId="1" fillId="0" fontId="18" numFmtId="0" xfId="0" applyAlignment="1" applyBorder="1" applyFont="1">
      <alignment horizontal="center" vertical="center"/>
    </xf>
    <xf borderId="1" fillId="7" fontId="18" numFmtId="0" xfId="0" applyAlignment="1" applyBorder="1" applyFill="1" applyFont="1">
      <alignment horizontal="center" readingOrder="0" shrinkToFit="0" vertical="center" wrapText="0"/>
    </xf>
    <xf borderId="1" fillId="2" fontId="15" numFmtId="49" xfId="0" applyAlignment="1" applyBorder="1" applyFont="1" applyNumberFormat="1">
      <alignment horizontal="center" readingOrder="0"/>
    </xf>
    <xf borderId="1" fillId="7" fontId="18" numFmtId="0" xfId="0" applyAlignment="1" applyBorder="1" applyFont="1">
      <alignment horizontal="center" vertical="center"/>
    </xf>
    <xf borderId="1" fillId="0" fontId="0" numFmtId="0" xfId="0" applyAlignment="1" applyBorder="1" applyFont="1">
      <alignment horizontal="left" readingOrder="0" shrinkToFit="0" vertical="center" wrapText="1"/>
    </xf>
    <xf borderId="1" fillId="0" fontId="18" numFmtId="0" xfId="0" applyAlignment="1" applyBorder="1" applyFont="1">
      <alignment horizontal="center" readingOrder="0" shrinkToFit="0" vertical="bottom" wrapText="0"/>
    </xf>
    <xf borderId="1" fillId="2" fontId="15" numFmtId="0" xfId="0" applyAlignment="1" applyBorder="1" applyFont="1">
      <alignment horizontal="center"/>
    </xf>
    <xf borderId="1" fillId="2" fontId="15" numFmtId="0" xfId="0" applyAlignment="1" applyBorder="1" applyFont="1">
      <alignment horizontal="left"/>
    </xf>
    <xf borderId="1" fillId="2" fontId="15" numFmtId="170" xfId="0" applyAlignment="1" applyBorder="1" applyFont="1" applyNumberFormat="1">
      <alignment horizontal="center"/>
    </xf>
    <xf borderId="1" fillId="2" fontId="15" numFmtId="1" xfId="0" applyAlignment="1" applyBorder="1" applyFont="1" applyNumberFormat="1">
      <alignment horizontal="center"/>
    </xf>
    <xf borderId="1" fillId="0" fontId="3" numFmtId="0" xfId="0" applyAlignment="1" applyBorder="1" applyFont="1">
      <alignment horizontal="center" readingOrder="0" shrinkToFit="0" vertical="bottom" wrapText="0"/>
    </xf>
    <xf borderId="1" fillId="0" fontId="18" numFmtId="49" xfId="0" applyAlignment="1" applyBorder="1" applyFont="1" applyNumberFormat="1">
      <alignment horizontal="center" readingOrder="0" shrinkToFit="0" vertical="bottom" wrapText="0"/>
    </xf>
    <xf borderId="1" fillId="0" fontId="18" numFmtId="170" xfId="0" applyAlignment="1" applyBorder="1" applyFont="1" applyNumberFormat="1">
      <alignment horizontal="center" readingOrder="0"/>
    </xf>
    <xf borderId="1" fillId="0" fontId="20" numFmtId="0" xfId="0" applyAlignment="1" applyBorder="1" applyFont="1">
      <alignment horizontal="center" readingOrder="0" shrinkToFit="0" vertical="bottom" wrapText="0"/>
    </xf>
    <xf borderId="0" fillId="0" fontId="0" numFmtId="1" xfId="0" applyAlignment="1" applyFont="1" applyNumberFormat="1">
      <alignment horizontal="center" shrinkToFit="0" vertical="center" wrapText="1"/>
    </xf>
    <xf borderId="0" fillId="0" fontId="15" numFmtId="2" xfId="0" applyAlignment="1" applyFont="1" applyNumberFormat="1">
      <alignment horizontal="center" vertical="center"/>
    </xf>
    <xf borderId="1" fillId="0" fontId="0" numFmtId="0" xfId="0" applyAlignment="1" applyBorder="1" applyFont="1">
      <alignment horizontal="left" shrinkToFit="0" vertical="center" wrapText="0"/>
    </xf>
    <xf borderId="1" fillId="0" fontId="18" numFmtId="0" xfId="0" applyAlignment="1" applyBorder="1" applyFont="1">
      <alignment horizontal="center"/>
    </xf>
    <xf borderId="1" fillId="0" fontId="18" numFmtId="0" xfId="0" applyAlignment="1" applyBorder="1" applyFont="1">
      <alignment horizontal="center" readingOrder="0"/>
    </xf>
    <xf borderId="1" fillId="0" fontId="3" numFmtId="170" xfId="0" applyAlignment="1" applyBorder="1" applyFont="1" applyNumberFormat="1">
      <alignment horizontal="center" readingOrder="0"/>
    </xf>
    <xf borderId="1" fillId="0" fontId="3" numFmtId="0" xfId="0" applyAlignment="1" applyBorder="1" applyFont="1">
      <alignment horizontal="left" shrinkToFit="0" wrapText="0"/>
    </xf>
    <xf borderId="1" fillId="0" fontId="12" numFmtId="0" xfId="0" applyAlignment="1" applyBorder="1" applyFont="1">
      <alignment horizontal="center" vertical="bottom"/>
    </xf>
    <xf borderId="1" fillId="0" fontId="12" numFmtId="0" xfId="0" applyAlignment="1" applyBorder="1" applyFont="1">
      <alignment horizontal="left" vertical="bottom"/>
    </xf>
    <xf borderId="1" fillId="0" fontId="12" numFmtId="170" xfId="0" applyAlignment="1" applyBorder="1" applyFont="1" applyNumberFormat="1">
      <alignment horizontal="center" vertical="bottom"/>
    </xf>
    <xf borderId="1" fillId="0" fontId="3" numFmtId="170" xfId="0" applyAlignment="1" applyBorder="1" applyFont="1" applyNumberFormat="1">
      <alignment readingOrder="0"/>
    </xf>
    <xf borderId="1" fillId="0" fontId="0" numFmtId="1" xfId="0" applyAlignment="1" applyBorder="1" applyFont="1" applyNumberFormat="1">
      <alignment horizontal="center" readingOrder="0" shrinkToFit="0" vertical="center" wrapText="1"/>
    </xf>
    <xf borderId="1" fillId="0" fontId="12" numFmtId="170" xfId="0" applyAlignment="1" applyBorder="1" applyFont="1" applyNumberFormat="1">
      <alignment vertical="bottom"/>
    </xf>
    <xf borderId="1" fillId="2" fontId="12" numFmtId="0" xfId="0" applyAlignment="1" applyBorder="1" applyFont="1">
      <alignment horizontal="left" shrinkToFit="0" vertical="bottom" wrapText="0"/>
    </xf>
    <xf borderId="0" fillId="0" fontId="12" numFmtId="1" xfId="0" applyAlignment="1" applyFont="1" applyNumberFormat="1">
      <alignment vertical="bottom"/>
    </xf>
    <xf borderId="0" fillId="0" fontId="12" numFmtId="2" xfId="0" applyAlignment="1" applyFont="1" applyNumberFormat="1">
      <alignment vertical="bottom"/>
    </xf>
    <xf borderId="1" fillId="0" fontId="15" numFmtId="1" xfId="0" applyAlignment="1" applyBorder="1" applyFont="1" applyNumberFormat="1">
      <alignment horizontal="center" vertical="center"/>
    </xf>
    <xf borderId="0" fillId="0" fontId="15" numFmtId="9" xfId="0" applyAlignment="1" applyFont="1" applyNumberFormat="1">
      <alignment horizontal="center" vertical="center"/>
    </xf>
    <xf borderId="1" fillId="0" fontId="12" numFmtId="0" xfId="0" applyAlignment="1" applyBorder="1" applyFont="1">
      <alignment horizontal="center" readingOrder="0" vertical="bottom"/>
    </xf>
    <xf borderId="1" fillId="0" fontId="12" numFmtId="0" xfId="0" applyAlignment="1" applyBorder="1" applyFont="1">
      <alignment horizontal="left" readingOrder="0" vertical="bottom"/>
    </xf>
    <xf borderId="1" fillId="0" fontId="12" numFmtId="170" xfId="0" applyAlignment="1" applyBorder="1" applyFont="1" applyNumberFormat="1">
      <alignment horizontal="center" readingOrder="0" vertical="bottom"/>
    </xf>
    <xf borderId="0" fillId="0" fontId="15" numFmtId="9" xfId="0" applyAlignment="1" applyFont="1" applyNumberFormat="1">
      <alignment horizontal="center" readingOrder="0" vertical="center"/>
    </xf>
    <xf borderId="1" fillId="0" fontId="15" numFmtId="1" xfId="0" applyAlignment="1" applyBorder="1" applyFont="1" applyNumberFormat="1">
      <alignment horizontal="center" readingOrder="0" vertical="center"/>
    </xf>
    <xf borderId="1" fillId="0" fontId="12" numFmtId="170" xfId="0" applyAlignment="1" applyBorder="1" applyFont="1" applyNumberFormat="1">
      <alignment readingOrder="0" vertical="bottom"/>
    </xf>
    <xf borderId="4" fillId="0" fontId="14" numFmtId="173" xfId="0" applyAlignment="1" applyBorder="1" applyFont="1" applyNumberFormat="1">
      <alignment horizontal="center"/>
    </xf>
    <xf borderId="0" fillId="0" fontId="18" numFmtId="170" xfId="0" applyAlignment="1" applyFont="1" applyNumberFormat="1">
      <alignment horizontal="center" readingOrder="0"/>
    </xf>
    <xf borderId="0" fillId="0" fontId="0" numFmtId="167" xfId="0" applyAlignment="1" applyFont="1" applyNumberFormat="1">
      <alignment horizontal="center" readingOrder="0" shrinkToFit="0" vertical="center" wrapText="1"/>
    </xf>
    <xf borderId="0" fillId="0" fontId="0" numFmtId="0" xfId="0" applyAlignment="1" applyFont="1">
      <alignment horizontal="center" readingOrder="0" shrinkToFit="0" vertical="center" wrapText="1"/>
    </xf>
    <xf borderId="0" fillId="0" fontId="13" numFmtId="2" xfId="0" applyAlignment="1" applyFont="1" applyNumberFormat="1">
      <alignment horizontal="center" shrinkToFit="0" vertical="center" wrapText="0"/>
    </xf>
    <xf borderId="0" fillId="0" fontId="13" numFmtId="0" xfId="0" applyAlignment="1" applyFont="1">
      <alignment horizontal="center"/>
    </xf>
    <xf borderId="1" fillId="0" fontId="8" numFmtId="170" xfId="0" applyAlignment="1" applyBorder="1" applyFont="1" applyNumberFormat="1">
      <alignment horizontal="center" shrinkToFit="0" vertical="center" wrapText="1"/>
    </xf>
    <xf borderId="1" fillId="0" fontId="8" numFmtId="167" xfId="0" applyAlignment="1" applyBorder="1" applyFont="1" applyNumberFormat="1">
      <alignment horizontal="center" shrinkToFit="0" vertical="center" wrapText="1"/>
    </xf>
    <xf borderId="1" fillId="0" fontId="8" numFmtId="167" xfId="0" applyAlignment="1" applyBorder="1" applyFont="1" applyNumberFormat="1">
      <alignment horizontal="center" shrinkToFit="0" vertical="center" wrapText="1"/>
    </xf>
    <xf borderId="1" fillId="0" fontId="15" numFmtId="0" xfId="0" applyAlignment="1" applyBorder="1" applyFont="1">
      <alignment horizontal="center" readingOrder="0" vertical="center"/>
    </xf>
    <xf borderId="1" fillId="0" fontId="11" numFmtId="0" xfId="0" applyAlignment="1" applyBorder="1" applyFont="1">
      <alignment horizontal="center" readingOrder="0" shrinkToFit="0" vertical="center" wrapText="1"/>
    </xf>
    <xf borderId="1" fillId="0" fontId="11" numFmtId="170" xfId="0" applyAlignment="1" applyBorder="1" applyFont="1" applyNumberFormat="1">
      <alignment horizontal="center" shrinkToFit="0" vertical="center" wrapText="1"/>
    </xf>
    <xf borderId="1" fillId="0" fontId="21" numFmtId="1" xfId="0" applyAlignment="1" applyBorder="1" applyFont="1" applyNumberFormat="1">
      <alignment horizontal="center" readingOrder="0" vertical="center"/>
    </xf>
    <xf borderId="1" fillId="0" fontId="11" numFmtId="167" xfId="0" applyAlignment="1" applyBorder="1" applyFont="1" applyNumberFormat="1">
      <alignment horizontal="center" shrinkToFit="0" vertical="center" wrapText="1"/>
    </xf>
    <xf borderId="1" fillId="0" fontId="11" numFmtId="167" xfId="0" applyAlignment="1" applyBorder="1" applyFont="1" applyNumberFormat="1">
      <alignment horizontal="center" shrinkToFit="0" vertical="center" wrapText="1"/>
    </xf>
    <xf borderId="1" fillId="0" fontId="15" numFmtId="0" xfId="0" applyAlignment="1" applyBorder="1" applyFont="1">
      <alignment horizontal="left" readingOrder="0" vertical="center"/>
    </xf>
    <xf borderId="1" fillId="0" fontId="15" numFmtId="170" xfId="0" applyAlignment="1" applyBorder="1" applyFont="1" applyNumberFormat="1">
      <alignment horizontal="center" readingOrder="0" vertical="center"/>
    </xf>
    <xf borderId="1" fillId="0" fontId="21" numFmtId="1" xfId="0" applyAlignment="1" applyBorder="1" applyFont="1" applyNumberFormat="1">
      <alignment horizontal="center" vertical="center"/>
    </xf>
    <xf borderId="1" fillId="0" fontId="21" numFmtId="1" xfId="0" applyAlignment="1" applyBorder="1" applyFont="1" applyNumberFormat="1">
      <alignment horizontal="center" shrinkToFit="0" vertical="center" wrapText="1"/>
    </xf>
    <xf borderId="1" fillId="0" fontId="15" numFmtId="0" xfId="0" applyAlignment="1" applyBorder="1" applyFont="1">
      <alignment horizontal="center" vertical="center"/>
    </xf>
    <xf borderId="1" fillId="0" fontId="15" numFmtId="170" xfId="0" applyAlignment="1" applyBorder="1" applyFont="1" applyNumberFormat="1">
      <alignment horizontal="center" vertical="center"/>
    </xf>
    <xf borderId="1" fillId="0" fontId="11" numFmtId="0" xfId="0" applyAlignment="1" applyBorder="1" applyFont="1">
      <alignment horizontal="center" readingOrder="0" shrinkToFit="0" vertical="center" wrapText="1"/>
    </xf>
    <xf borderId="1" fillId="0" fontId="21" numFmtId="1" xfId="0" applyAlignment="1" applyBorder="1" applyFont="1" applyNumberFormat="1">
      <alignment horizontal="center" readingOrder="0" shrinkToFit="0" vertical="center" wrapText="1"/>
    </xf>
    <xf borderId="1" fillId="0" fontId="11" numFmtId="2" xfId="0" applyAlignment="1" applyBorder="1" applyFont="1" applyNumberFormat="1">
      <alignment horizontal="center" shrinkToFit="0" vertical="center" wrapText="1"/>
    </xf>
    <xf borderId="1" fillId="0" fontId="11" numFmtId="0" xfId="0" applyAlignment="1" applyBorder="1" applyFont="1">
      <alignment horizontal="center" shrinkToFit="0" vertical="center" wrapText="1"/>
    </xf>
    <xf borderId="1" fillId="0" fontId="11" numFmtId="170" xfId="0" applyAlignment="1" applyBorder="1" applyFont="1" applyNumberFormat="1">
      <alignment horizontal="center" readingOrder="0" shrinkToFit="0" vertical="center" wrapText="1"/>
    </xf>
    <xf borderId="1" fillId="0" fontId="11" numFmtId="0" xfId="0" applyAlignment="1" applyBorder="1" applyFont="1">
      <alignment horizontal="center" readingOrder="0" shrinkToFit="0" vertical="center" wrapText="1"/>
    </xf>
    <xf borderId="1" fillId="0" fontId="11" numFmtId="49" xfId="0" applyAlignment="1" applyBorder="1" applyFont="1" applyNumberFormat="1">
      <alignment horizontal="center" shrinkToFit="0" vertical="center" wrapText="1"/>
    </xf>
    <xf borderId="1" fillId="0" fontId="11" numFmtId="170" xfId="0" applyAlignment="1" applyBorder="1" applyFont="1" applyNumberFormat="1">
      <alignment horizontal="center" shrinkToFit="0" vertical="center" wrapText="1"/>
    </xf>
    <xf borderId="1" fillId="0" fontId="11" numFmtId="49" xfId="0" applyAlignment="1" applyBorder="1" applyFont="1" applyNumberFormat="1">
      <alignment horizontal="center" readingOrder="0" shrinkToFit="0" vertical="center" wrapText="1"/>
    </xf>
    <xf borderId="1" fillId="0" fontId="11" numFmtId="170" xfId="0" applyAlignment="1" applyBorder="1" applyFont="1" applyNumberFormat="1">
      <alignment horizontal="center" readingOrder="0" shrinkToFit="0" vertical="center" wrapText="1"/>
    </xf>
    <xf borderId="1" fillId="0" fontId="22" numFmtId="167" xfId="0" applyAlignment="1" applyBorder="1" applyFont="1" applyNumberFormat="1">
      <alignment horizontal="center" vertical="center"/>
    </xf>
    <xf borderId="1" fillId="0" fontId="11" numFmtId="49" xfId="0" applyAlignment="1" applyBorder="1" applyFont="1" applyNumberFormat="1">
      <alignment horizontal="left" readingOrder="0" shrinkToFit="0" vertical="center" wrapText="0"/>
    </xf>
    <xf borderId="1" fillId="0" fontId="15" numFmtId="170" xfId="0" applyAlignment="1" applyBorder="1" applyFont="1" applyNumberFormat="1">
      <alignment horizontal="center" readingOrder="0" vertical="center"/>
    </xf>
    <xf borderId="1" fillId="0" fontId="15" numFmtId="0" xfId="0" applyAlignment="1" applyBorder="1" applyFont="1">
      <alignment horizontal="center" readingOrder="0" vertical="center"/>
    </xf>
    <xf borderId="1" fillId="0" fontId="11" numFmtId="167" xfId="0" applyAlignment="1" applyBorder="1" applyFont="1" applyNumberFormat="1">
      <alignment horizontal="center" shrinkToFit="0" vertical="center" wrapText="1"/>
    </xf>
    <xf borderId="1" fillId="0" fontId="11" numFmtId="1" xfId="0" applyAlignment="1" applyBorder="1" applyFont="1" applyNumberFormat="1">
      <alignment horizontal="center" shrinkToFit="0" vertical="center" wrapText="1"/>
    </xf>
    <xf borderId="1" fillId="0" fontId="21" numFmtId="167" xfId="0" applyAlignment="1" applyBorder="1" applyFont="1" applyNumberFormat="1">
      <alignment horizontal="center" shrinkToFit="0" vertical="center" wrapText="1"/>
    </xf>
    <xf borderId="1" fillId="0" fontId="21" numFmtId="167" xfId="0" applyAlignment="1" applyBorder="1" applyFont="1" applyNumberFormat="1">
      <alignment horizontal="center" shrinkToFit="0" vertical="center" wrapText="1"/>
    </xf>
    <xf borderId="1" fillId="0" fontId="21" numFmtId="0" xfId="0" applyAlignment="1" applyBorder="1" applyFont="1">
      <alignment horizontal="center" shrinkToFit="0" vertical="center" wrapText="1"/>
    </xf>
    <xf borderId="1" fillId="0" fontId="15" numFmtId="167" xfId="0" applyAlignment="1" applyBorder="1" applyFont="1" applyNumberFormat="1">
      <alignment horizontal="center" vertical="center"/>
    </xf>
    <xf borderId="1" fillId="0" fontId="22" numFmtId="167" xfId="0" applyAlignment="1" applyBorder="1" applyFont="1" applyNumberFormat="1">
      <alignment horizontal="center" vertical="center"/>
    </xf>
    <xf borderId="0" fillId="0" fontId="23" numFmtId="0" xfId="0" applyAlignment="1" applyFont="1">
      <alignment readingOrder="0"/>
    </xf>
    <xf borderId="1" fillId="0" fontId="21" numFmtId="0" xfId="0" applyAlignment="1" applyBorder="1" applyFont="1">
      <alignment horizontal="center" readingOrder="0" vertical="center"/>
    </xf>
    <xf borderId="1" fillId="0" fontId="24" numFmtId="0" xfId="0" applyAlignment="1" applyBorder="1" applyFont="1">
      <alignment horizontal="center"/>
    </xf>
    <xf borderId="1" fillId="0" fontId="21" numFmtId="0" xfId="0" applyAlignment="1" applyBorder="1" applyFont="1">
      <alignment horizontal="center" vertical="center"/>
    </xf>
    <xf borderId="1" fillId="0" fontId="15" numFmtId="4" xfId="0" applyAlignment="1" applyBorder="1" applyFont="1" applyNumberFormat="1">
      <alignment horizontal="center" readingOrder="0" vertical="center"/>
    </xf>
    <xf borderId="1" fillId="0" fontId="15" numFmtId="171" xfId="0" applyAlignment="1" applyBorder="1" applyFont="1" applyNumberFormat="1">
      <alignment horizontal="center" readingOrder="0" vertical="center"/>
    </xf>
    <xf borderId="1" fillId="0" fontId="15" numFmtId="49" xfId="0" applyAlignment="1" applyBorder="1" applyFont="1" applyNumberFormat="1">
      <alignment horizontal="center" readingOrder="0" vertical="center"/>
    </xf>
    <xf borderId="1" fillId="0" fontId="21" numFmtId="0" xfId="0" applyAlignment="1" applyBorder="1" applyFont="1">
      <alignment horizontal="center" readingOrder="0" vertical="center"/>
    </xf>
    <xf borderId="1" fillId="0" fontId="21" numFmtId="0" xfId="0" applyAlignment="1" applyBorder="1" applyFont="1">
      <alignment horizontal="center" vertical="bottom"/>
    </xf>
    <xf borderId="0" fillId="0" fontId="15" numFmtId="0" xfId="0" applyAlignment="1" applyFont="1">
      <alignment horizontal="center" readingOrder="0" vertical="center"/>
    </xf>
    <xf borderId="0" fillId="0" fontId="11" numFmtId="170" xfId="0" applyAlignment="1" applyFont="1" applyNumberFormat="1">
      <alignment horizontal="center" readingOrder="0" shrinkToFit="0" vertical="center" wrapText="1"/>
    </xf>
    <xf borderId="0" fillId="0" fontId="21" numFmtId="1" xfId="0" applyAlignment="1" applyFont="1" applyNumberFormat="1">
      <alignment horizontal="center" readingOrder="0" shrinkToFit="0" vertical="center" wrapText="1"/>
    </xf>
    <xf borderId="0" fillId="0" fontId="11" numFmtId="0" xfId="0" applyAlignment="1" applyFont="1">
      <alignment horizontal="center" shrinkToFit="0" vertical="center" wrapText="1"/>
    </xf>
    <xf borderId="0" fillId="0" fontId="15" numFmtId="0" xfId="0" applyAlignment="1" applyFont="1">
      <alignment horizontal="left" readingOrder="0" vertical="center"/>
    </xf>
    <xf borderId="1" fillId="0" fontId="10" numFmtId="170" xfId="0" applyAlignment="1" applyBorder="1" applyFont="1" applyNumberFormat="1">
      <alignment horizontal="center" shrinkToFit="0" vertical="top" wrapText="1"/>
    </xf>
    <xf borderId="1" fillId="0" fontId="0" numFmtId="170" xfId="0" applyAlignment="1" applyBorder="1" applyFont="1" applyNumberFormat="1">
      <alignment horizontal="center" shrinkToFit="0" vertical="top" wrapText="1"/>
    </xf>
    <xf borderId="1" fillId="0" fontId="25" numFmtId="1" xfId="0" applyAlignment="1" applyBorder="1" applyFont="1" applyNumberFormat="1">
      <alignment horizontal="center" shrinkToFit="0" vertical="top" wrapText="1"/>
    </xf>
    <xf borderId="1" fillId="0" fontId="0" numFmtId="0" xfId="0" applyAlignment="1" applyBorder="1" applyFont="1">
      <alignment horizontal="center" shrinkToFit="0" vertical="top" wrapText="1"/>
    </xf>
    <xf borderId="1" fillId="0" fontId="25" numFmtId="0" xfId="0" applyAlignment="1" applyBorder="1" applyFont="1">
      <alignment horizontal="left" readingOrder="0" shrinkToFit="0" vertical="top" wrapText="0"/>
    </xf>
    <xf borderId="1" fillId="0" fontId="3" numFmtId="0" xfId="0" applyAlignment="1" applyBorder="1" applyFont="1">
      <alignment horizontal="center" readingOrder="0" shrinkToFit="0" wrapText="0"/>
    </xf>
    <xf borderId="1" fillId="2" fontId="15" numFmtId="0" xfId="0" applyAlignment="1" applyBorder="1" applyFont="1">
      <alignment horizontal="center" readingOrder="0" vertical="center"/>
    </xf>
    <xf borderId="1" fillId="2" fontId="15" numFmtId="0" xfId="0" applyAlignment="1" applyBorder="1" applyFont="1">
      <alignment horizontal="center" readingOrder="0"/>
    </xf>
    <xf borderId="1" fillId="0" fontId="25" numFmtId="0" xfId="0" applyAlignment="1" applyBorder="1" applyFont="1">
      <alignment horizontal="center" shrinkToFit="0" vertical="top" wrapText="1"/>
    </xf>
    <xf borderId="1" fillId="0" fontId="25" numFmtId="0" xfId="0" applyAlignment="1" applyBorder="1" applyFont="1">
      <alignment horizontal="left" shrinkToFit="0" vertical="top" wrapText="0"/>
    </xf>
    <xf borderId="1" fillId="0" fontId="11" numFmtId="0" xfId="0" applyAlignment="1" applyBorder="1" applyFont="1">
      <alignment horizontal="center" readingOrder="0" shrinkToFit="0" vertical="center" wrapText="0"/>
    </xf>
    <xf borderId="1" fillId="0" fontId="15" numFmtId="0" xfId="0" applyAlignment="1" applyBorder="1" applyFont="1">
      <alignment horizontal="center" readingOrder="0" shrinkToFit="0" wrapText="0"/>
    </xf>
    <xf borderId="1" fillId="0" fontId="0" numFmtId="1" xfId="0" applyAlignment="1" applyBorder="1" applyFont="1" applyNumberFormat="1">
      <alignment horizontal="center" shrinkToFit="0" vertical="top" wrapText="1"/>
    </xf>
    <xf borderId="1" fillId="0" fontId="26" numFmtId="0" xfId="0" applyAlignment="1" applyBorder="1" applyFont="1">
      <alignment horizontal="center" shrinkToFit="0" vertical="top" wrapText="1"/>
    </xf>
    <xf borderId="1" fillId="0" fontId="11" numFmtId="0" xfId="0" applyAlignment="1" applyBorder="1" applyFont="1">
      <alignment horizontal="center" readingOrder="0"/>
    </xf>
    <xf borderId="1" fillId="0" fontId="25" numFmtId="170" xfId="0" applyAlignment="1" applyBorder="1" applyFont="1" applyNumberFormat="1">
      <alignment horizontal="center" readingOrder="0" shrinkToFit="0" vertical="top" wrapText="1"/>
    </xf>
    <xf borderId="1" fillId="0" fontId="25" numFmtId="1" xfId="0" applyAlignment="1" applyBorder="1" applyFont="1" applyNumberFormat="1">
      <alignment horizontal="center" readingOrder="0" shrinkToFit="0" vertical="top" wrapText="1"/>
    </xf>
    <xf borderId="1" fillId="0" fontId="24" numFmtId="0" xfId="0" applyAlignment="1" applyBorder="1" applyFont="1">
      <alignment horizontal="center" readingOrder="0"/>
    </xf>
    <xf borderId="1" fillId="0" fontId="25" numFmtId="0" xfId="0" applyAlignment="1" applyBorder="1" applyFont="1">
      <alignment horizontal="center" readingOrder="0" shrinkToFit="0" vertical="top" wrapText="1"/>
    </xf>
    <xf borderId="1" fillId="0" fontId="11" numFmtId="0" xfId="0" applyAlignment="1" applyBorder="1" applyFont="1">
      <alignment horizontal="center" readingOrder="0" shrinkToFit="0" vertical="center" wrapText="0"/>
    </xf>
    <xf borderId="1" fillId="0" fontId="15" numFmtId="0" xfId="0" applyAlignment="1" applyBorder="1" applyFont="1">
      <alignment horizontal="center" readingOrder="0" shrinkToFit="0" vertical="center" wrapText="0"/>
    </xf>
    <xf borderId="1" fillId="0" fontId="25" numFmtId="0" xfId="0" applyAlignment="1" applyBorder="1" applyFont="1">
      <alignment horizontal="left" shrinkToFit="0" vertical="top" wrapText="0"/>
    </xf>
    <xf borderId="0" fillId="0" fontId="10" numFmtId="0" xfId="0" applyAlignment="1" applyFont="1">
      <alignment horizontal="center" readingOrder="0" shrinkToFit="0" vertical="top" wrapText="1"/>
    </xf>
    <xf borderId="0" fillId="0" fontId="25" numFmtId="170" xfId="0" applyAlignment="1" applyFont="1" applyNumberFormat="1">
      <alignment horizontal="center" readingOrder="0" shrinkToFit="0" vertical="top" wrapText="1"/>
    </xf>
    <xf borderId="0" fillId="0" fontId="25" numFmtId="0" xfId="0" applyAlignment="1" applyFont="1">
      <alignment horizontal="center" readingOrder="0" shrinkToFit="0" vertical="top" wrapText="1"/>
    </xf>
    <xf borderId="0" fillId="0" fontId="25" numFmtId="0" xfId="0" applyAlignment="1" applyFont="1">
      <alignment horizontal="left" shrinkToFit="0" vertical="top" wrapText="0"/>
    </xf>
    <xf borderId="0" fillId="0" fontId="15" numFmtId="0" xfId="0" applyAlignment="1" applyFont="1">
      <alignment horizontal="center" readingOrder="0" shrinkToFit="0" wrapText="0"/>
    </xf>
    <xf borderId="0" fillId="2" fontId="15" numFmtId="0" xfId="0" applyAlignment="1" applyFont="1">
      <alignment horizontal="center" readingOrder="0" vertical="center"/>
    </xf>
    <xf borderId="1" fillId="0" fontId="7" numFmtId="170" xfId="0" applyAlignment="1" applyBorder="1" applyFont="1" applyNumberFormat="1">
      <alignment horizontal="center" shrinkToFit="0" wrapText="1"/>
    </xf>
    <xf borderId="1" fillId="0" fontId="10" numFmtId="167" xfId="0" applyAlignment="1" applyBorder="1" applyFont="1" applyNumberFormat="1">
      <alignment horizontal="center" readingOrder="0" shrinkToFit="0" vertical="center" wrapText="1"/>
    </xf>
    <xf borderId="1" fillId="0" fontId="13" numFmtId="0" xfId="0" applyAlignment="1" applyBorder="1" applyFont="1">
      <alignment horizontal="center" readingOrder="0" shrinkToFit="0" vertical="center" wrapText="0"/>
    </xf>
    <xf borderId="1" fillId="0" fontId="13" numFmtId="167" xfId="0" applyAlignment="1" applyBorder="1" applyFont="1" applyNumberFormat="1">
      <alignment horizontal="center" readingOrder="0" shrinkToFit="0" vertical="center" wrapText="0"/>
    </xf>
    <xf borderId="1" fillId="0" fontId="7" numFmtId="0" xfId="0" applyAlignment="1" applyBorder="1" applyFont="1">
      <alignment horizontal="left" shrinkToFit="0" wrapText="1"/>
    </xf>
    <xf borderId="1" fillId="0" fontId="0" numFmtId="170" xfId="0" applyAlignment="1" applyBorder="1" applyFont="1" applyNumberFormat="1">
      <alignment horizontal="center" shrinkToFit="0" wrapText="1"/>
    </xf>
    <xf borderId="1" fillId="0" fontId="0" numFmtId="0" xfId="0" applyAlignment="1" applyBorder="1" applyFont="1">
      <alignment horizontal="center" shrinkToFit="0" wrapText="1"/>
    </xf>
    <xf borderId="1" fillId="0" fontId="0" numFmtId="167" xfId="0" applyAlignment="1" applyBorder="1" applyFont="1" applyNumberFormat="1">
      <alignment horizontal="center" shrinkToFit="0" vertical="center" wrapText="1"/>
    </xf>
    <xf borderId="1" fillId="0" fontId="13" numFmtId="1" xfId="0" applyAlignment="1" applyBorder="1" applyFont="1" applyNumberFormat="1">
      <alignment horizontal="center" shrinkToFit="0" wrapText="1"/>
    </xf>
    <xf borderId="1" fillId="0" fontId="0" numFmtId="1" xfId="0" applyAlignment="1" applyBorder="1" applyFont="1" applyNumberFormat="1">
      <alignment horizontal="center" readingOrder="0" shrinkToFit="0" wrapText="1"/>
    </xf>
    <xf borderId="1" fillId="0" fontId="0" numFmtId="167" xfId="0" applyAlignment="1" applyBorder="1" applyFont="1" applyNumberFormat="1">
      <alignment horizontal="center" readingOrder="0" shrinkToFit="0" wrapText="1"/>
    </xf>
    <xf borderId="1" fillId="0" fontId="0" numFmtId="0" xfId="0" applyAlignment="1" applyBorder="1" applyFont="1">
      <alignment horizontal="center" readingOrder="0" shrinkToFit="0" wrapText="1"/>
    </xf>
    <xf borderId="1" fillId="0" fontId="0" numFmtId="0" xfId="0" applyAlignment="1" applyBorder="1" applyFont="1">
      <alignment horizontal="left" readingOrder="0" shrinkToFit="0" wrapText="1"/>
    </xf>
    <xf borderId="1" fillId="0" fontId="0" numFmtId="167" xfId="0" applyAlignment="1" applyBorder="1" applyFont="1" applyNumberFormat="1">
      <alignment horizontal="center" shrinkToFit="0" wrapText="1"/>
    </xf>
    <xf borderId="1" fillId="0" fontId="0" numFmtId="0" xfId="0" applyAlignment="1" applyBorder="1" applyFont="1">
      <alignment horizontal="left" shrinkToFit="0" wrapText="1"/>
    </xf>
    <xf borderId="1" fillId="0" fontId="0" numFmtId="0" xfId="0" applyAlignment="1" applyBorder="1" applyFont="1">
      <alignment horizontal="center" readingOrder="0" shrinkToFit="0" vertical="top" wrapText="1"/>
    </xf>
    <xf borderId="1" fillId="0" fontId="0" numFmtId="1" xfId="0" applyAlignment="1" applyBorder="1" applyFont="1" applyNumberFormat="1">
      <alignment horizontal="center" shrinkToFit="0" wrapText="1"/>
    </xf>
    <xf borderId="1" fillId="0" fontId="25" numFmtId="167" xfId="0" applyAlignment="1" applyBorder="1" applyFont="1" applyNumberFormat="1">
      <alignment horizontal="center" shrinkToFit="0" vertical="center" wrapText="1"/>
    </xf>
    <xf borderId="1" fillId="0" fontId="0" numFmtId="1" xfId="0" applyAlignment="1" applyBorder="1" applyFont="1" applyNumberFormat="1">
      <alignment horizontal="left" shrinkToFit="0" wrapText="1"/>
    </xf>
    <xf borderId="1" fillId="0" fontId="0" numFmtId="170" xfId="0" applyAlignment="1" applyBorder="1" applyFont="1" applyNumberFormat="1">
      <alignment horizontal="center" readingOrder="0" shrinkToFit="0" wrapText="1"/>
    </xf>
    <xf borderId="1" fillId="0" fontId="18" numFmtId="167" xfId="0" applyAlignment="1" applyBorder="1" applyFont="1" applyNumberFormat="1">
      <alignment horizontal="center" readingOrder="0" vertical="center"/>
    </xf>
    <xf borderId="1" fillId="0" fontId="0" numFmtId="2" xfId="0" applyAlignment="1" applyBorder="1" applyFont="1" applyNumberFormat="1">
      <alignment horizontal="center" readingOrder="0" shrinkToFit="0" wrapText="1"/>
    </xf>
    <xf borderId="1" fillId="0" fontId="0" numFmtId="1" xfId="0" applyAlignment="1" applyBorder="1" applyFont="1" applyNumberFormat="1">
      <alignment horizontal="left" readingOrder="0" shrinkToFit="0" wrapText="1"/>
    </xf>
    <xf borderId="1" fillId="0" fontId="3" numFmtId="167" xfId="0" applyAlignment="1" applyBorder="1" applyFont="1" applyNumberFormat="1">
      <alignment horizontal="center" readingOrder="0"/>
    </xf>
    <xf borderId="1" fillId="0" fontId="3" numFmtId="167" xfId="0" applyAlignment="1" applyBorder="1" applyFont="1" applyNumberFormat="1">
      <alignment horizontal="left"/>
    </xf>
    <xf borderId="1" fillId="0" fontId="0" numFmtId="167" xfId="0" applyAlignment="1" applyBorder="1" applyFont="1" applyNumberFormat="1">
      <alignment horizontal="left" shrinkToFit="0" wrapText="1"/>
    </xf>
    <xf borderId="1" fillId="0" fontId="13" numFmtId="1" xfId="0" applyAlignment="1" applyBorder="1" applyFont="1" applyNumberFormat="1">
      <alignment horizontal="center" readingOrder="0" shrinkToFit="0" wrapText="1"/>
    </xf>
    <xf borderId="1" fillId="0" fontId="18" numFmtId="167" xfId="0" applyAlignment="1" applyBorder="1" applyFont="1" applyNumberFormat="1">
      <alignment horizontal="center" vertical="bottom"/>
    </xf>
    <xf borderId="1" fillId="0" fontId="12" numFmtId="167" xfId="0" applyAlignment="1" applyBorder="1" applyFont="1" applyNumberFormat="1">
      <alignment horizontal="center" vertical="bottom"/>
    </xf>
    <xf borderId="1" fillId="0" fontId="14" numFmtId="167" xfId="0" applyAlignment="1" applyBorder="1" applyFont="1" applyNumberFormat="1">
      <alignment horizontal="center" vertical="bottom"/>
    </xf>
    <xf borderId="1" fillId="0" fontId="14" numFmtId="167" xfId="0" applyAlignment="1" applyBorder="1" applyFont="1" applyNumberFormat="1">
      <alignment horizontal="center" readingOrder="0" vertical="bottom"/>
    </xf>
    <xf borderId="1" fillId="0" fontId="0" numFmtId="1" xfId="0" applyAlignment="1" applyBorder="1" applyFont="1" applyNumberFormat="1">
      <alignment horizontal="left" readingOrder="0" shrinkToFit="0" wrapText="0"/>
    </xf>
    <xf borderId="1" fillId="0" fontId="12" numFmtId="167" xfId="0" applyAlignment="1" applyBorder="1" applyFont="1" applyNumberFormat="1">
      <alignment horizontal="center" readingOrder="0" vertical="bottom"/>
    </xf>
    <xf borderId="1" fillId="0" fontId="12" numFmtId="167" xfId="0" applyAlignment="1" applyBorder="1" applyFont="1" applyNumberFormat="1">
      <alignment horizontal="center" vertical="bottom"/>
    </xf>
    <xf borderId="0" fillId="0" fontId="7" numFmtId="49"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0" fontId="0" numFmtId="1" xfId="0" applyAlignment="1" applyFont="1" applyNumberFormat="1">
      <alignment horizontal="center" readingOrder="0" shrinkToFit="0" wrapText="1"/>
    </xf>
    <xf borderId="0" fillId="0" fontId="0" numFmtId="1" xfId="0" applyAlignment="1" applyFont="1" applyNumberFormat="1">
      <alignment horizontal="left" readingOrder="0" shrinkToFit="0" wrapText="1"/>
    </xf>
    <xf borderId="1" fillId="0" fontId="0" numFmtId="49" xfId="0" applyAlignment="1" applyBorder="1" applyFont="1" applyNumberFormat="1">
      <alignment horizontal="center" shrinkToFit="0" vertical="center" wrapText="0"/>
    </xf>
    <xf borderId="1" fillId="0" fontId="0" numFmtId="0" xfId="0" applyAlignment="1" applyBorder="1" applyFont="1">
      <alignment horizontal="center" shrinkToFit="0" vertical="center" wrapText="0"/>
    </xf>
    <xf borderId="1" fillId="0" fontId="0" numFmtId="0" xfId="0" applyAlignment="1" applyBorder="1" applyFont="1">
      <alignment horizontal="center" readingOrder="0" shrinkToFit="0" vertical="center" wrapText="0"/>
    </xf>
    <xf borderId="1" fillId="0" fontId="0" numFmtId="49" xfId="0" applyAlignment="1" applyBorder="1" applyFont="1" applyNumberFormat="1">
      <alignment horizontal="center" readingOrder="0" shrinkToFit="0" vertical="center" wrapText="0"/>
    </xf>
    <xf borderId="1" fillId="0" fontId="27" numFmtId="0" xfId="0" applyAlignment="1" applyBorder="1" applyFont="1">
      <alignment readingOrder="0"/>
    </xf>
    <xf borderId="1" fillId="0" fontId="0" numFmtId="0" xfId="0" applyAlignment="1" applyBorder="1" applyFont="1">
      <alignment readingOrder="0"/>
    </xf>
    <xf borderId="0" fillId="0" fontId="0" numFmtId="0" xfId="0" applyAlignment="1" applyFont="1">
      <alignment horizontal="center" readingOrder="0" shrinkToFit="0" vertical="center" wrapText="1"/>
    </xf>
    <xf borderId="0" fillId="0" fontId="0" numFmtId="170" xfId="0" applyAlignment="1" applyFont="1" applyNumberFormat="1">
      <alignment horizontal="center" readingOrder="0" shrinkToFit="0" vertical="center" wrapText="1"/>
    </xf>
    <xf borderId="0" fillId="0" fontId="0" numFmtId="49" xfId="0" applyAlignment="1" applyFont="1" applyNumberFormat="1">
      <alignment horizontal="center" readingOrder="0" shrinkToFit="0" vertical="center" wrapText="0"/>
    </xf>
    <xf borderId="0" fillId="0" fontId="0" numFmtId="0" xfId="0" applyAlignment="1" applyFont="1">
      <alignment horizontal="center" readingOrder="0" shrinkToFit="0" vertical="center" wrapText="0"/>
    </xf>
    <xf borderId="0" fillId="0" fontId="3" numFmtId="3" xfId="0" applyFont="1" applyNumberFormat="1"/>
  </cellXfs>
  <cellStyles count="1">
    <cellStyle xfId="0" name="Normal" builtinId="0"/>
  </cellStyles>
  <dxfs count="10">
    <dxf>
      <font>
        <color rgb="FFC53929"/>
      </font>
      <fill>
        <patternFill patternType="none"/>
      </fill>
      <border/>
    </dxf>
    <dxf>
      <font/>
      <fill>
        <patternFill patternType="solid">
          <fgColor rgb="FFF4CCCC"/>
          <bgColor rgb="FFF4CCCC"/>
        </patternFill>
      </fill>
      <border/>
    </dxf>
    <dxf>
      <font/>
      <fill>
        <patternFill patternType="solid">
          <fgColor rgb="FFFFF2CC"/>
          <bgColor rgb="FFFFF2CC"/>
        </patternFill>
      </fill>
      <border/>
    </dxf>
    <dxf>
      <font/>
      <fill>
        <patternFill patternType="solid">
          <fgColor rgb="FFCC4125"/>
          <bgColor rgb="FFCC4125"/>
        </patternFill>
      </fill>
      <border/>
    </dxf>
    <dxf>
      <font>
        <color rgb="FFFF0000"/>
      </font>
      <fill>
        <patternFill patternType="solid">
          <fgColor rgb="FFFFFF00"/>
          <bgColor rgb="FFFFFF00"/>
        </patternFill>
      </fill>
      <border/>
    </dxf>
    <dxf>
      <font>
        <b/>
      </font>
      <fill>
        <patternFill patternType="solid">
          <fgColor rgb="FFFF0000"/>
          <bgColor rgb="FFFF0000"/>
        </patternFill>
      </fill>
      <border/>
    </dxf>
    <dxf>
      <font/>
      <fill>
        <patternFill patternType="solid">
          <fgColor rgb="FF00FFFF"/>
          <bgColor rgb="FF00FFFF"/>
        </patternFill>
      </fill>
      <border/>
    </dxf>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a/scarletmail.rutgers.edu/file/d/0B84-rNyOzK7CX1lLZ2lBMUNVOFU/edit?usp=sharing" TargetMode="External"/><Relationship Id="rId2" Type="http://schemas.openxmlformats.org/officeDocument/2006/relationships/hyperlink" Target="https://drive.google.com/a/scarletmail.rutgers.edu/file/d/0B84-rNyOzK7CX1lLZ2lBMUNVOFU/edit?usp=sharing" TargetMode="External"/><Relationship Id="rId3" Type="http://schemas.openxmlformats.org/officeDocument/2006/relationships/hyperlink" Target="https://drive.google.com/a/scarletmail.rutgers.edu/file/d/0B84-rNyOzK7CX1lLZ2lBMUNVOFU/edit?usp=sharing" TargetMode="External"/><Relationship Id="rId4" Type="http://schemas.openxmlformats.org/officeDocument/2006/relationships/hyperlink" Target="https://drive.google.com/a/scarletmail.rutgers.edu/file/d/0B84-rNyOzK7CX1lLZ2lBMUNVOFU/edit?usp=sharing" TargetMode="External"/><Relationship Id="rId11" Type="http://schemas.openxmlformats.org/officeDocument/2006/relationships/hyperlink" Target="https://drive.google.com/a/scarletmail.rutgers.edu/file/d/0B84-rNyOzK7CX1lLZ2lBMUNVOFU/edit?usp=sharing" TargetMode="External"/><Relationship Id="rId10" Type="http://schemas.openxmlformats.org/officeDocument/2006/relationships/hyperlink" Target="https://drive.google.com/a/scarletmail.rutgers.edu/file/d/0B84-rNyOzK7CX1lLZ2lBMUNVOFU/edit?usp=sharing" TargetMode="External"/><Relationship Id="rId12" Type="http://schemas.openxmlformats.org/officeDocument/2006/relationships/drawing" Target="../drawings/drawing8.xml"/><Relationship Id="rId9" Type="http://schemas.openxmlformats.org/officeDocument/2006/relationships/hyperlink" Target="https://drive.google.com/a/scarletmail.rutgers.edu/file/d/0B84-rNyOzK7CX1lLZ2lBMUNVOFU/edit?usp=sharing" TargetMode="External"/><Relationship Id="rId5" Type="http://schemas.openxmlformats.org/officeDocument/2006/relationships/hyperlink" Target="https://drive.google.com/a/scarletmail.rutgers.edu/file/d/0B84-rNyOzK7CX1lLZ2lBMUNVOFU/edit?usp=sharing" TargetMode="External"/><Relationship Id="rId6" Type="http://schemas.openxmlformats.org/officeDocument/2006/relationships/hyperlink" Target="https://drive.google.com/a/scarletmail.rutgers.edu/file/d/0B84-rNyOzK7CX1lLZ2lBMUNVOFU/edit?usp=sharing" TargetMode="External"/><Relationship Id="rId7" Type="http://schemas.openxmlformats.org/officeDocument/2006/relationships/hyperlink" Target="https://drive.google.com/a/scarletmail.rutgers.edu/file/d/0B84-rNyOzK7CX1lLZ2lBMUNVOFU/edit?usp=sharing" TargetMode="External"/><Relationship Id="rId8" Type="http://schemas.openxmlformats.org/officeDocument/2006/relationships/hyperlink" Target="https://drive.google.com/a/scarletmail.rutgers.edu/file/d/0B84-rNyOzK7CX1lLZ2lBMUNVOFU/edit?usp=sharin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75"/>
  <cols>
    <col customWidth="1" min="5" max="5" width="69.5"/>
  </cols>
  <sheetData>
    <row r="1">
      <c r="A1" s="1" t="s">
        <v>0</v>
      </c>
      <c r="B1" s="1" t="s">
        <v>0</v>
      </c>
      <c r="C1" s="1" t="s">
        <v>1</v>
      </c>
      <c r="D1" s="1" t="s">
        <v>2</v>
      </c>
    </row>
    <row r="2">
      <c r="A2" s="1" t="s">
        <v>3</v>
      </c>
      <c r="B2" s="1" t="s">
        <v>4</v>
      </c>
      <c r="C2" s="2">
        <v>1351.0</v>
      </c>
      <c r="D2" s="2">
        <v>34.0</v>
      </c>
      <c r="E2" t="str">
        <f>VLOOKUP(B2,Samples!A$1:N$3226,12,FALSE)</f>
        <v>20130395_1, 65M1, HEAD ONLY</v>
      </c>
    </row>
    <row r="3">
      <c r="A3" s="1" t="s">
        <v>5</v>
      </c>
      <c r="B3" s="1" t="s">
        <v>6</v>
      </c>
      <c r="C3" s="2">
        <v>1352.0</v>
      </c>
      <c r="D3" s="2">
        <v>34.0</v>
      </c>
      <c r="E3" t="str">
        <f>VLOOKUP(B3,Samples!A$1:N$3226,12,FALSE)</f>
        <v>20130395_2, 65M1, HEAD ONLY</v>
      </c>
    </row>
    <row r="4">
      <c r="A4" s="1" t="s">
        <v>7</v>
      </c>
      <c r="B4" s="1" t="s">
        <v>8</v>
      </c>
      <c r="C4" s="2">
        <v>1353.0</v>
      </c>
      <c r="D4" s="2">
        <v>34.0</v>
      </c>
      <c r="E4" t="str">
        <f>VLOOKUP(B4,Samples!A$1:N$3226,12,FALSE)</f>
        <v>20130395_3, 65M1, HEAD ONLY</v>
      </c>
    </row>
    <row r="5">
      <c r="A5" s="1" t="s">
        <v>9</v>
      </c>
      <c r="B5" s="1" t="s">
        <v>10</v>
      </c>
      <c r="C5" s="2">
        <v>1354.0</v>
      </c>
      <c r="D5" s="2">
        <v>34.0</v>
      </c>
      <c r="E5" t="str">
        <f>VLOOKUP(B5,Samples!A$1:N$3226,12,FALSE)</f>
        <v>20130393_1, 65M8, HEAD ONLY</v>
      </c>
    </row>
    <row r="6">
      <c r="A6" s="1" t="s">
        <v>11</v>
      </c>
      <c r="B6" s="1" t="s">
        <v>12</v>
      </c>
      <c r="C6" s="2">
        <v>1355.0</v>
      </c>
      <c r="D6" s="2">
        <v>34.0</v>
      </c>
      <c r="E6" t="str">
        <f>VLOOKUP(B6,Samples!A$1:N$3226,12,FALSE)</f>
        <v>20130393_2, 65M8, HEAD ONLY</v>
      </c>
    </row>
    <row r="7">
      <c r="A7" s="1" t="s">
        <v>13</v>
      </c>
      <c r="B7" s="1" t="s">
        <v>14</v>
      </c>
      <c r="C7" s="2">
        <v>1356.0</v>
      </c>
      <c r="D7" s="2">
        <v>34.0</v>
      </c>
      <c r="E7" t="str">
        <f>VLOOKUP(B7,Samples!A$1:N$3226,12,FALSE)</f>
        <v>20130393_3, 65M8, HEAD ONLY</v>
      </c>
    </row>
    <row r="8">
      <c r="A8" s="1" t="s">
        <v>15</v>
      </c>
      <c r="B8" s="1" t="s">
        <v>16</v>
      </c>
      <c r="C8" s="2">
        <v>1357.0</v>
      </c>
      <c r="D8" s="2">
        <v>34.0</v>
      </c>
      <c r="E8" t="str">
        <f>VLOOKUP(B8,Samples!A$1:N$3226,12,FALSE)</f>
        <v>20130393_4, 65M8, HEAD ONLY</v>
      </c>
    </row>
    <row r="9">
      <c r="A9" s="1" t="s">
        <v>17</v>
      </c>
      <c r="B9" s="1" t="s">
        <v>18</v>
      </c>
      <c r="C9" s="2">
        <v>1358.0</v>
      </c>
      <c r="D9" s="2">
        <v>34.0</v>
      </c>
      <c r="E9" t="str">
        <f>VLOOKUP(B9,Samples!A$1:N$3226,12,FALSE)</f>
        <v>20130393_5, 65M8, HEAD ONLY</v>
      </c>
    </row>
    <row r="10">
      <c r="A10" s="1" t="s">
        <v>19</v>
      </c>
      <c r="B10" s="1" t="s">
        <v>20</v>
      </c>
      <c r="C10" s="2">
        <v>1359.0</v>
      </c>
      <c r="D10" s="2">
        <v>34.0</v>
      </c>
      <c r="E10" t="str">
        <f>VLOOKUP(B10,Samples!A$1:N$3226,12,FALSE)</f>
        <v>20130391_1, 65M6, HEAD ONLY</v>
      </c>
    </row>
    <row r="11">
      <c r="A11" s="1" t="s">
        <v>21</v>
      </c>
      <c r="B11" s="1" t="s">
        <v>22</v>
      </c>
      <c r="C11" s="2">
        <v>1360.0</v>
      </c>
      <c r="D11" s="2">
        <v>34.0</v>
      </c>
      <c r="E11" t="str">
        <f>VLOOKUP(B11,Samples!A$1:N$3226,12,FALSE)</f>
        <v>20130391_2, 65M6, HEAD ONLY</v>
      </c>
    </row>
    <row r="12">
      <c r="A12" s="1" t="s">
        <v>23</v>
      </c>
      <c r="B12" s="1" t="s">
        <v>24</v>
      </c>
      <c r="C12" s="2">
        <v>1361.0</v>
      </c>
      <c r="D12" s="2">
        <v>34.0</v>
      </c>
      <c r="E12" t="str">
        <f>VLOOKUP(B12,Samples!A$1:N$3226,12,FALSE)</f>
        <v>20130391_3, 65M6, HEAD ONLY</v>
      </c>
    </row>
    <row r="13">
      <c r="A13" s="1" t="s">
        <v>25</v>
      </c>
      <c r="B13" s="1" t="s">
        <v>26</v>
      </c>
      <c r="C13" s="2">
        <v>1363.0</v>
      </c>
      <c r="D13" s="2">
        <v>34.0</v>
      </c>
      <c r="E13" t="str">
        <f>VLOOKUP(B13,Samples!A$1:N$3226,12,FALSE)</f>
        <v>20130387_2, 63M5, HEAD ONLY</v>
      </c>
    </row>
    <row r="14">
      <c r="A14" s="1" t="s">
        <v>27</v>
      </c>
      <c r="B14" s="1" t="s">
        <v>28</v>
      </c>
      <c r="C14" s="2">
        <v>1364.0</v>
      </c>
      <c r="D14" s="2">
        <v>34.0</v>
      </c>
      <c r="E14" t="str">
        <f>VLOOKUP(B14,Samples!A$1:N$3226,12,FALSE)</f>
        <v>20130387_3, 63M5, HEAD ONLY</v>
      </c>
    </row>
    <row r="15">
      <c r="A15" s="1" t="s">
        <v>29</v>
      </c>
      <c r="B15" s="1" t="s">
        <v>30</v>
      </c>
      <c r="C15" s="2">
        <v>1365.0</v>
      </c>
      <c r="D15" s="2">
        <v>34.0</v>
      </c>
      <c r="E15" t="str">
        <f>VLOOKUP(B15,Samples!A$1:N$3226,12,FALSE)</f>
        <v>20130387_4, 63M5, HEAD ONLY</v>
      </c>
    </row>
    <row r="16">
      <c r="A16" s="1" t="s">
        <v>31</v>
      </c>
      <c r="B16" s="1" t="s">
        <v>32</v>
      </c>
      <c r="C16" s="2">
        <v>1366.0</v>
      </c>
      <c r="D16" s="2">
        <v>34.0</v>
      </c>
      <c r="E16" t="str">
        <f>VLOOKUP(B16,Samples!A$1:N$3226,12,FALSE)</f>
        <v>20130387_5, 63M5, HEAD ONLY</v>
      </c>
    </row>
    <row r="17">
      <c r="A17" s="1" t="s">
        <v>33</v>
      </c>
      <c r="B17" s="1" t="s">
        <v>34</v>
      </c>
      <c r="C17" s="2">
        <v>1367.0</v>
      </c>
      <c r="D17" s="2">
        <v>34.0</v>
      </c>
      <c r="E17" t="str">
        <f>VLOOKUP(B17,Samples!A$1:N$3226,12,FALSE)</f>
        <v>20130389_1, 63M2, HEAD ONLY</v>
      </c>
    </row>
    <row r="18">
      <c r="A18" s="1" t="s">
        <v>35</v>
      </c>
      <c r="B18" s="1" t="s">
        <v>36</v>
      </c>
      <c r="C18" s="2">
        <v>1368.0</v>
      </c>
      <c r="D18" s="2">
        <v>34.0</v>
      </c>
      <c r="E18" t="str">
        <f>VLOOKUP(B18,Samples!A$1:N$3226,12,FALSE)</f>
        <v>20130389_2, 63M2, HEAD ONLY</v>
      </c>
    </row>
    <row r="19">
      <c r="A19" s="1" t="s">
        <v>37</v>
      </c>
      <c r="B19" s="1" t="s">
        <v>38</v>
      </c>
      <c r="C19" s="2">
        <v>1369.0</v>
      </c>
      <c r="D19" s="2">
        <v>34.0</v>
      </c>
      <c r="E19" t="str">
        <f>VLOOKUP(B19,Samples!A$1:N$3226,12,FALSE)</f>
        <v>20130389_3, 63M2, HEAD ONLY</v>
      </c>
    </row>
    <row r="20">
      <c r="A20" s="1" t="s">
        <v>39</v>
      </c>
      <c r="B20" s="1" t="s">
        <v>40</v>
      </c>
      <c r="C20" s="2">
        <v>1370.0</v>
      </c>
      <c r="D20" s="2">
        <v>34.0</v>
      </c>
      <c r="E20" t="str">
        <f>VLOOKUP(B20,Samples!A$1:N$3226,12,FALSE)</f>
        <v>20130389_4, 63M2, HEAD ONLY</v>
      </c>
    </row>
    <row r="21">
      <c r="A21" s="1" t="s">
        <v>41</v>
      </c>
      <c r="B21" s="1" t="s">
        <v>42</v>
      </c>
      <c r="C21" s="2">
        <v>1371.0</v>
      </c>
      <c r="D21" s="2">
        <v>34.0</v>
      </c>
      <c r="E21" t="str">
        <f>VLOOKUP(B21,Samples!A$1:N$3226,12,FALSE)</f>
        <v>20130389_5, 63M2, HEAD ONLY</v>
      </c>
    </row>
    <row r="22">
      <c r="A22" s="1" t="s">
        <v>43</v>
      </c>
      <c r="B22" s="1" t="s">
        <v>44</v>
      </c>
      <c r="C22" s="2">
        <v>1372.0</v>
      </c>
      <c r="D22" s="2">
        <v>34.0</v>
      </c>
      <c r="E22" t="str">
        <f>VLOOKUP(B22,Samples!A$1:N$3226,12,FALSE)</f>
        <v>20130399_1, 67M3, HEAD ONLY</v>
      </c>
    </row>
    <row r="23">
      <c r="A23" s="1" t="s">
        <v>45</v>
      </c>
      <c r="B23" s="1" t="s">
        <v>46</v>
      </c>
      <c r="C23" s="2">
        <v>1373.0</v>
      </c>
      <c r="D23" s="2">
        <v>34.0</v>
      </c>
      <c r="E23" t="str">
        <f>VLOOKUP(B23,Samples!A$1:N$3226,12,FALSE)</f>
        <v>20130399_2, 67M3, HEAD ONLY</v>
      </c>
    </row>
    <row r="24">
      <c r="A24" s="1" t="s">
        <v>47</v>
      </c>
      <c r="B24" s="1" t="s">
        <v>48</v>
      </c>
      <c r="C24" s="2">
        <v>1374.0</v>
      </c>
      <c r="D24" s="2">
        <v>34.0</v>
      </c>
      <c r="E24" t="str">
        <f>VLOOKUP(B24,Samples!A$1:N$3226,12,FALSE)</f>
        <v>20130409_1, 65M4, HEAD ONLY</v>
      </c>
    </row>
    <row r="25">
      <c r="A25" s="1" t="s">
        <v>49</v>
      </c>
      <c r="B25" s="1" t="s">
        <v>50</v>
      </c>
      <c r="C25" s="2">
        <v>1375.0</v>
      </c>
      <c r="D25" s="2">
        <v>34.0</v>
      </c>
      <c r="E25" t="str">
        <f>VLOOKUP(B25,Samples!A$1:N$3226,12,FALSE)</f>
        <v>20130409_2, 65M4, HEAD ONLY</v>
      </c>
    </row>
    <row r="26">
      <c r="A26" s="1" t="s">
        <v>51</v>
      </c>
      <c r="B26" s="1" t="s">
        <v>52</v>
      </c>
      <c r="C26" s="2">
        <v>1377.0</v>
      </c>
      <c r="D26" s="2">
        <v>34.0</v>
      </c>
      <c r="E26" t="str">
        <f>VLOOKUP(B26,Samples!A$1:N$3226,12,FALSE)</f>
        <v>20130547_1A, 43M7, HEAD ONLY</v>
      </c>
    </row>
    <row r="27">
      <c r="A27" s="1" t="s">
        <v>53</v>
      </c>
      <c r="B27" s="1" t="s">
        <v>54</v>
      </c>
      <c r="C27" s="2">
        <v>1380.0</v>
      </c>
      <c r="D27" s="2">
        <v>34.0</v>
      </c>
      <c r="E27" t="str">
        <f>VLOOKUP(B27,Samples!A$1:N$3226,12,FALSE)</f>
        <v>20130547_1b, 45M5, HEAD ONLY</v>
      </c>
    </row>
    <row r="28">
      <c r="A28" s="1" t="s">
        <v>55</v>
      </c>
      <c r="B28" s="1" t="s">
        <v>56</v>
      </c>
      <c r="C28" s="2">
        <v>1884.0</v>
      </c>
      <c r="D28" s="2">
        <v>45.0</v>
      </c>
      <c r="E28" t="str">
        <f>VLOOKUP(B28,Samples!A$1:N$3226,12,FALSE)</f>
        <v>York River, VA; VIMS ID: 19455, StartTime: 20:50, TOW #: 311</v>
      </c>
    </row>
    <row r="29">
      <c r="A29" s="1" t="s">
        <v>57</v>
      </c>
      <c r="B29" s="1" t="s">
        <v>58</v>
      </c>
      <c r="C29" s="2">
        <v>1886.0</v>
      </c>
      <c r="D29" s="2">
        <v>45.0</v>
      </c>
      <c r="E29" t="str">
        <f>VLOOKUP(B29,Samples!A$1:N$3226,12,FALSE)</f>
        <v>York River, VA; VIMS ID: 19459, StartTime: 20:05, TOW #: 317</v>
      </c>
    </row>
    <row r="30">
      <c r="A30" s="1" t="s">
        <v>59</v>
      </c>
      <c r="B30" s="1" t="s">
        <v>60</v>
      </c>
      <c r="C30" s="2">
        <v>1887.0</v>
      </c>
      <c r="D30" s="2">
        <v>45.0</v>
      </c>
      <c r="E30" t="str">
        <f>VLOOKUP(B30,Samples!A$1:N$3226,12,FALSE)</f>
        <v>York River, VA; VIMS ID: 19460, StartTime: 20:05, TOW #: 317</v>
      </c>
    </row>
    <row r="31">
      <c r="A31" s="1" t="s">
        <v>61</v>
      </c>
      <c r="B31" s="1" t="s">
        <v>62</v>
      </c>
      <c r="C31" s="2">
        <v>1917.0</v>
      </c>
      <c r="D31" s="2">
        <v>46.0</v>
      </c>
      <c r="E31" t="str">
        <f>VLOOKUP(B31,Samples!A$1:N$3226,12,FALSE)</f>
        <v>RUMFS, 2, 04:55, 05:25, Jar 79</v>
      </c>
    </row>
    <row r="32">
      <c r="A32" s="1" t="s">
        <v>63</v>
      </c>
      <c r="B32" s="1" t="s">
        <v>64</v>
      </c>
      <c r="C32" s="2">
        <v>1918.0</v>
      </c>
      <c r="D32" s="2">
        <v>46.0</v>
      </c>
      <c r="E32" t="str">
        <f>VLOOKUP(B32,Samples!A$1:N$3226,12,FALSE)</f>
        <v>RUMFS, 2, 03:44, 04:14, Jar 79</v>
      </c>
    </row>
    <row r="33">
      <c r="A33" s="1" t="s">
        <v>65</v>
      </c>
      <c r="B33" s="1" t="s">
        <v>66</v>
      </c>
      <c r="C33" s="2">
        <v>1919.0</v>
      </c>
      <c r="D33" s="2">
        <v>46.0</v>
      </c>
      <c r="E33" t="str">
        <f>VLOOKUP(B33,Samples!A$1:N$3226,12,FALSE)</f>
        <v>RUMFS, 3, 19:36, 20:06, Jar 79</v>
      </c>
    </row>
    <row r="34">
      <c r="A34" s="1" t="s">
        <v>67</v>
      </c>
      <c r="B34" s="1" t="s">
        <v>68</v>
      </c>
      <c r="C34" s="2">
        <v>1920.0</v>
      </c>
      <c r="D34" s="2">
        <v>46.0</v>
      </c>
      <c r="E34" t="str">
        <f>VLOOKUP(B34,Samples!A$1:N$3226,12,FALSE)</f>
        <v>RUMFS, 3, 22:14, 22:44, Jar 80</v>
      </c>
    </row>
    <row r="35">
      <c r="A35" s="1" t="s">
        <v>69</v>
      </c>
      <c r="B35" s="1" t="s">
        <v>70</v>
      </c>
      <c r="C35" s="2">
        <v>1921.0</v>
      </c>
      <c r="D35" s="2">
        <v>46.0</v>
      </c>
      <c r="E35" t="str">
        <f>VLOOKUP(B35,Samples!A$1:N$3226,12,FALSE)</f>
        <v>RUMFS, 3, 21:25, 21:55, Jar 80</v>
      </c>
    </row>
    <row r="36">
      <c r="A36" s="1" t="s">
        <v>71</v>
      </c>
      <c r="B36" s="1" t="s">
        <v>72</v>
      </c>
      <c r="C36" s="2">
        <v>1922.0</v>
      </c>
      <c r="D36" s="2">
        <v>46.0</v>
      </c>
      <c r="E36" t="str">
        <f>VLOOKUP(B36,Samples!A$1:N$3226,12,FALSE)</f>
        <v>RUMFS, 2, 21:18, 21:48, Jar 84</v>
      </c>
    </row>
    <row r="37">
      <c r="A37" s="1" t="s">
        <v>73</v>
      </c>
      <c r="B37" s="1" t="s">
        <v>74</v>
      </c>
      <c r="C37" s="2">
        <v>1923.0</v>
      </c>
      <c r="D37" s="2">
        <v>46.0</v>
      </c>
      <c r="E37" t="str">
        <f>VLOOKUP(B37,Samples!A$1:N$3226,12,FALSE)</f>
        <v>RUMFS, 2, 22:03, 22:33, Jar 85</v>
      </c>
    </row>
    <row r="38">
      <c r="A38" s="1" t="s">
        <v>75</v>
      </c>
      <c r="B38" s="1" t="s">
        <v>76</v>
      </c>
      <c r="C38" s="2">
        <v>1924.0</v>
      </c>
      <c r="D38" s="2">
        <v>46.0</v>
      </c>
      <c r="E38" t="str">
        <f>VLOOKUP(B38,Samples!A$1:N$3226,12,FALSE)</f>
        <v>RUMFS, 3, 20:51, 21:21, Jar 89</v>
      </c>
    </row>
    <row r="39">
      <c r="A39" s="1" t="s">
        <v>77</v>
      </c>
      <c r="B39" s="1" t="s">
        <v>78</v>
      </c>
      <c r="C39" s="2">
        <v>1925.0</v>
      </c>
      <c r="D39" s="2">
        <v>46.0</v>
      </c>
      <c r="E39" t="str">
        <f>VLOOKUP(B39,Samples!A$1:N$3226,12,FALSE)</f>
        <v>RUMFS, RINSE, NA, NA, Jar 89</v>
      </c>
    </row>
    <row r="40">
      <c r="A40" s="1" t="s">
        <v>79</v>
      </c>
      <c r="B40" s="1" t="s">
        <v>80</v>
      </c>
      <c r="C40" s="2">
        <v>1926.0</v>
      </c>
      <c r="D40" s="2">
        <v>46.0</v>
      </c>
      <c r="E40" t="str">
        <f>VLOOKUP(B40,Samples!A$1:N$3226,12,FALSE)</f>
        <v>RUMFS, 1, 18:20, 18:50, Jar 90</v>
      </c>
    </row>
    <row r="41">
      <c r="A41" s="1" t="s">
        <v>81</v>
      </c>
      <c r="B41" s="1" t="s">
        <v>82</v>
      </c>
      <c r="C41" s="2">
        <v>1927.0</v>
      </c>
      <c r="D41" s="2">
        <v>46.0</v>
      </c>
      <c r="E41" t="str">
        <f>VLOOKUP(B41,Samples!A$1:N$3226,12,FALSE)</f>
        <v>RUMFS, 2, 21:59, 22:29, Jar 90</v>
      </c>
    </row>
    <row r="42">
      <c r="A42" s="1" t="s">
        <v>83</v>
      </c>
      <c r="B42" s="1" t="s">
        <v>84</v>
      </c>
      <c r="C42" s="2">
        <v>1928.0</v>
      </c>
      <c r="D42" s="2">
        <v>46.0</v>
      </c>
      <c r="E42" t="str">
        <f>VLOOKUP(B42,Samples!A$1:N$3226,12,FALSE)</f>
        <v>RUMFS, 2, 03:55, 04:27, Jar 90</v>
      </c>
    </row>
    <row r="43">
      <c r="A43" s="1" t="s">
        <v>85</v>
      </c>
      <c r="B43" s="1" t="s">
        <v>86</v>
      </c>
      <c r="C43" s="2">
        <v>1929.0</v>
      </c>
      <c r="D43" s="2">
        <v>46.0</v>
      </c>
      <c r="E43" t="str">
        <f>VLOOKUP(B43,Samples!A$1:N$3226,12,FALSE)</f>
        <v>RUMFS, 2, 21:23, 21:53, Jar 91</v>
      </c>
    </row>
    <row r="44">
      <c r="A44" s="1" t="s">
        <v>87</v>
      </c>
      <c r="B44" s="1" t="s">
        <v>88</v>
      </c>
      <c r="C44" s="2">
        <v>1930.0</v>
      </c>
      <c r="D44" s="2">
        <v>46.0</v>
      </c>
      <c r="E44" t="str">
        <f>VLOOKUP(B44,Samples!A$1:N$3226,12,FALSE)</f>
        <v>RUMFS, 2, 01:35, 02:05, Jar 95</v>
      </c>
    </row>
    <row r="45">
      <c r="A45" s="1" t="s">
        <v>89</v>
      </c>
      <c r="B45" s="1" t="s">
        <v>90</v>
      </c>
      <c r="C45" s="2">
        <v>1931.0</v>
      </c>
      <c r="D45" s="2">
        <v>46.0</v>
      </c>
      <c r="E45" t="str">
        <f>VLOOKUP(B45,Samples!A$1:N$3226,12,FALSE)</f>
        <v>RUMFS, 2, 01:35, 02:05, Jar 95</v>
      </c>
    </row>
    <row r="46">
      <c r="A46" s="1" t="s">
        <v>91</v>
      </c>
      <c r="B46" s="1" t="s">
        <v>92</v>
      </c>
      <c r="C46" s="2">
        <v>1932.0</v>
      </c>
      <c r="D46" s="2">
        <v>46.0</v>
      </c>
      <c r="E46" t="str">
        <f>VLOOKUP(B46,Samples!A$1:N$3226,12,FALSE)</f>
        <v>RUMFS, 1, 18:42, 19:12, Jar 95, pink from lid (vials were reused and lids had not been cleaned)</v>
      </c>
    </row>
    <row r="47">
      <c r="A47" s="1" t="s">
        <v>93</v>
      </c>
      <c r="B47" s="1" t="s">
        <v>94</v>
      </c>
      <c r="C47" s="2">
        <v>1933.0</v>
      </c>
      <c r="D47" s="2">
        <v>46.0</v>
      </c>
      <c r="E47" t="str">
        <f>VLOOKUP(B47,Samples!A$1:N$3226,12,FALSE)</f>
        <v>RUMFS, 2, 20:04, 20:34, Jar 95</v>
      </c>
    </row>
    <row r="48">
      <c r="A48" s="1" t="s">
        <v>95</v>
      </c>
      <c r="B48" s="1" t="s">
        <v>96</v>
      </c>
      <c r="C48" s="2">
        <v>1934.0</v>
      </c>
      <c r="D48" s="2">
        <v>46.0</v>
      </c>
      <c r="E48" t="str">
        <f>VLOOKUP(B48,Samples!A$1:N$3226,12,FALSE)</f>
        <v>RUMFS, 3, 20:40, 21:10, Jar 99</v>
      </c>
    </row>
    <row r="49">
      <c r="A49" s="1" t="s">
        <v>97</v>
      </c>
      <c r="B49" s="1" t="s">
        <v>98</v>
      </c>
      <c r="C49" s="2">
        <v>1935.0</v>
      </c>
      <c r="D49" s="2">
        <v>46.0</v>
      </c>
      <c r="E49" t="str">
        <f>VLOOKUP(B49,Samples!A$1:N$3226,12,FALSE)</f>
        <v>RUMFS, 3, 04:16, 04:46, Jar 99</v>
      </c>
    </row>
    <row r="50">
      <c r="A50" s="1" t="s">
        <v>99</v>
      </c>
      <c r="B50" s="1" t="s">
        <v>100</v>
      </c>
      <c r="C50" s="2">
        <v>1936.0</v>
      </c>
      <c r="D50" s="2">
        <v>46.0</v>
      </c>
      <c r="E50" t="str">
        <f>VLOOKUP(B50,Samples!A$1:N$3226,12,FALSE)</f>
        <v>RUMFS, 3, 04:16, 04:46, Jar 99</v>
      </c>
    </row>
    <row r="51">
      <c r="A51" s="1" t="s">
        <v>101</v>
      </c>
      <c r="B51" s="1" t="s">
        <v>102</v>
      </c>
      <c r="C51" s="2">
        <v>1937.0</v>
      </c>
      <c r="D51" s="2">
        <v>46.0</v>
      </c>
      <c r="E51" t="str">
        <f>VLOOKUP(B51,Samples!A$1:N$3226,12,FALSE)</f>
        <v>RUMFS, 3, 01:07, 01:37, Jar 100, pink star from lid</v>
      </c>
    </row>
    <row r="52">
      <c r="A52" s="1" t="s">
        <v>103</v>
      </c>
      <c r="B52" s="1" t="s">
        <v>104</v>
      </c>
      <c r="C52" s="2">
        <v>1938.0</v>
      </c>
      <c r="D52" s="2">
        <v>46.0</v>
      </c>
      <c r="E52" t="str">
        <f>VLOOKUP(B52,Samples!A$1:N$3226,12,FALSE)</f>
        <v>RUMFS, 1, 22:03, 22:33, Jar 100</v>
      </c>
    </row>
    <row r="53">
      <c r="A53" s="1" t="s">
        <v>105</v>
      </c>
      <c r="B53" s="1" t="s">
        <v>106</v>
      </c>
      <c r="C53" s="2">
        <v>1939.0</v>
      </c>
      <c r="D53" s="2">
        <v>46.0</v>
      </c>
      <c r="E53" t="str">
        <f>VLOOKUP(B53,Samples!A$1:N$3226,12,FALSE)</f>
        <v>RUMFS, 3, 19:40, 20:10, Jar 101</v>
      </c>
    </row>
    <row r="54">
      <c r="A54" s="1" t="s">
        <v>107</v>
      </c>
      <c r="B54" s="1" t="s">
        <v>108</v>
      </c>
      <c r="C54" s="2">
        <v>1940.0</v>
      </c>
      <c r="D54" s="2">
        <v>46.0</v>
      </c>
      <c r="E54" t="str">
        <f>VLOOKUP(B54,Samples!A$1:N$3226,12,FALSE)</f>
        <v>RUMFS, 2, 04:25, 04:55, Jar 105</v>
      </c>
    </row>
    <row r="55">
      <c r="A55" s="1" t="s">
        <v>109</v>
      </c>
      <c r="B55" s="1" t="s">
        <v>110</v>
      </c>
      <c r="C55" s="2">
        <v>1941.0</v>
      </c>
      <c r="D55" s="2">
        <v>46.0</v>
      </c>
      <c r="E55" t="str">
        <f>VLOOKUP(B55,Samples!A$1:N$3226,12,FALSE)</f>
        <v>RUMFS, 2, 04:25, 04:55, Jar 105</v>
      </c>
    </row>
    <row r="56">
      <c r="A56" s="1" t="s">
        <v>111</v>
      </c>
      <c r="B56" s="1" t="s">
        <v>112</v>
      </c>
      <c r="C56" s="2">
        <v>1942.0</v>
      </c>
      <c r="D56" s="2">
        <v>46.0</v>
      </c>
      <c r="E56" t="str">
        <f>VLOOKUP(B56,Samples!A$1:N$3226,12,FALSE)</f>
        <v>RUMFS, 2, 03:42, 04:13, Jar 105</v>
      </c>
    </row>
    <row r="57">
      <c r="A57" s="1" t="s">
        <v>113</v>
      </c>
      <c r="B57" s="1" t="s">
        <v>114</v>
      </c>
      <c r="C57" s="2">
        <v>1951.0</v>
      </c>
      <c r="D57" s="2">
        <v>47.0</v>
      </c>
      <c r="E57" t="str">
        <f>VLOOKUP(B57,Samples!A$1:N$3226,12,FALSE)</f>
        <v>NCPD 124, Cruise962, Sequence3989, StartTemp, WindSpeed, WindDirection, Gear:Neuston</v>
      </c>
    </row>
    <row r="58">
      <c r="A58" s="1" t="s">
        <v>115</v>
      </c>
      <c r="B58" s="1" t="s">
        <v>116</v>
      </c>
      <c r="C58" s="2">
        <v>1952.0</v>
      </c>
      <c r="D58" s="2">
        <v>47.0</v>
      </c>
      <c r="E58" t="str">
        <f>VLOOKUP(B58,Samples!A$1:N$3226,12,FALSE)</f>
        <v>NCPD 125, Cruise962, Sequence3989, StartTemp, WindSpeed, WindDirection, Gear:Neuston</v>
      </c>
    </row>
    <row r="59">
      <c r="A59" s="1" t="s">
        <v>117</v>
      </c>
      <c r="B59" s="1" t="s">
        <v>118</v>
      </c>
      <c r="C59" s="2">
        <v>1953.0</v>
      </c>
      <c r="D59" s="2">
        <v>47.0</v>
      </c>
      <c r="E59" t="str">
        <f>VLOOKUP(B59,Samples!A$1:N$3226,12,FALSE)</f>
        <v>NCPD 126, Cruise962, Sequence3989, StartTemp, WindSpeed, WindDirection, Gear:Neuston</v>
      </c>
    </row>
    <row r="60">
      <c r="A60" s="1" t="s">
        <v>119</v>
      </c>
      <c r="B60" s="1" t="s">
        <v>120</v>
      </c>
      <c r="C60" s="2">
        <v>1954.0</v>
      </c>
      <c r="D60" s="2">
        <v>47.0</v>
      </c>
      <c r="E60" t="str">
        <f>VLOOKUP(B60,Samples!A$1:N$3226,12,FALSE)</f>
        <v>NCPD 127, Cruise962, Sequence3989, StartTemp, WindSpeed, WindDirection, Gear:Neuston</v>
      </c>
    </row>
    <row r="61">
      <c r="A61" s="1" t="s">
        <v>121</v>
      </c>
      <c r="B61" s="1" t="s">
        <v>122</v>
      </c>
      <c r="C61" s="2">
        <v>1955.0</v>
      </c>
      <c r="D61" s="2">
        <v>47.0</v>
      </c>
      <c r="E61" t="str">
        <f>VLOOKUP(B61,Samples!A$1:N$3226,12,FALSE)</f>
        <v>NCPD 128, Cruise962, Sequence3990, StartTemp, WindSpeed, WindDirection, Gear:Neuston</v>
      </c>
    </row>
    <row r="62">
      <c r="A62" s="1" t="s">
        <v>123</v>
      </c>
      <c r="B62" s="1" t="s">
        <v>124</v>
      </c>
      <c r="C62" s="2">
        <v>1959.0</v>
      </c>
      <c r="D62" s="2">
        <v>47.0</v>
      </c>
      <c r="E62" t="str">
        <f>VLOOKUP(B62,Samples!A$1:N$3226,12,FALSE)</f>
        <v>York River, VA; VIMS ID: 19456, StartTime: 18:57, TOW #: 315</v>
      </c>
    </row>
    <row r="63">
      <c r="A63" s="1" t="s">
        <v>125</v>
      </c>
      <c r="B63" s="1" t="s">
        <v>126</v>
      </c>
      <c r="C63" s="2">
        <v>1960.0</v>
      </c>
      <c r="D63" s="2">
        <v>47.0</v>
      </c>
      <c r="E63" t="str">
        <f>VLOOKUP(B63,Samples!A$1:N$3226,12,FALSE)</f>
        <v>York River, VA; VIMS ID: 19458, StartTime: 19:31, TOW #: 316</v>
      </c>
    </row>
    <row r="64">
      <c r="A64" s="1" t="s">
        <v>127</v>
      </c>
      <c r="B64" s="1" t="s">
        <v>128</v>
      </c>
      <c r="C64" s="2">
        <v>1966.0</v>
      </c>
      <c r="D64" s="2">
        <v>47.0</v>
      </c>
      <c r="E64" t="str">
        <f>VLOOKUP(B64,Samples!A$1:N$3226,12,FALSE)</f>
        <v>RUMFS, 3, 22:14, 22:44, Jar 80</v>
      </c>
    </row>
    <row r="65">
      <c r="A65" s="1" t="s">
        <v>129</v>
      </c>
      <c r="B65" s="1" t="s">
        <v>130</v>
      </c>
      <c r="C65" s="2">
        <v>1967.0</v>
      </c>
      <c r="D65" s="2">
        <v>47.0</v>
      </c>
      <c r="E65" t="str">
        <f>VLOOKUP(B65,Samples!A$1:N$3226,12,FALSE)</f>
        <v>RUMFS, 2, 00:17, 00:47, Jar 83</v>
      </c>
    </row>
    <row r="66">
      <c r="A66" s="1" t="s">
        <v>131</v>
      </c>
      <c r="B66" s="1" t="s">
        <v>132</v>
      </c>
      <c r="C66" s="2">
        <v>1968.0</v>
      </c>
      <c r="D66" s="2">
        <v>47.0</v>
      </c>
      <c r="E66" t="str">
        <f>VLOOKUP(B66,Samples!A$1:N$3226,12,FALSE)</f>
        <v>RUMFS, 2, 21:18, 21:48, Jar 84</v>
      </c>
    </row>
    <row r="67">
      <c r="A67" s="1" t="s">
        <v>133</v>
      </c>
      <c r="B67" s="1" t="s">
        <v>134</v>
      </c>
      <c r="C67" s="2">
        <v>1969.0</v>
      </c>
      <c r="D67" s="2">
        <v>47.0</v>
      </c>
      <c r="E67" t="str">
        <f>VLOOKUP(B67,Samples!A$1:N$3226,12,FALSE)</f>
        <v>RUMFS, 2, 19:14, 19:44, Jar 85</v>
      </c>
    </row>
    <row r="68">
      <c r="A68" s="1" t="s">
        <v>135</v>
      </c>
      <c r="B68" s="1" t="s">
        <v>136</v>
      </c>
      <c r="C68" s="2">
        <v>1970.0</v>
      </c>
      <c r="D68" s="2">
        <v>47.0</v>
      </c>
      <c r="E68" t="str">
        <f>VLOOKUP(B68,Samples!A$1:N$3226,12,FALSE)</f>
        <v>RUMFS, 2, 19:14, 19:44, Jar 85</v>
      </c>
    </row>
    <row r="69">
      <c r="A69" s="1" t="s">
        <v>137</v>
      </c>
      <c r="B69" s="1" t="s">
        <v>138</v>
      </c>
      <c r="C69" s="2">
        <v>1971.0</v>
      </c>
      <c r="D69" s="2">
        <v>47.0</v>
      </c>
      <c r="E69" t="str">
        <f>VLOOKUP(B69,Samples!A$1:N$3226,12,FALSE)</f>
        <v>RUMFS, 2, 22:03, 22:33, Jar 85</v>
      </c>
    </row>
    <row r="70">
      <c r="A70" s="1" t="s">
        <v>139</v>
      </c>
      <c r="B70" s="1" t="s">
        <v>140</v>
      </c>
      <c r="C70" s="2">
        <v>1972.0</v>
      </c>
      <c r="D70" s="2">
        <v>47.0</v>
      </c>
      <c r="E70" t="str">
        <f>VLOOKUP(B70,Samples!A$1:N$3226,12,FALSE)</f>
        <v>RUMFS, 2, 22:03, 22:33, Jar 85</v>
      </c>
    </row>
    <row r="71">
      <c r="A71" s="1" t="s">
        <v>141</v>
      </c>
      <c r="B71" s="1" t="s">
        <v>142</v>
      </c>
      <c r="C71" s="2">
        <v>1973.0</v>
      </c>
      <c r="D71" s="2">
        <v>47.0</v>
      </c>
      <c r="E71" t="str">
        <f>VLOOKUP(B71,Samples!A$1:N$3226,12,FALSE)</f>
        <v>RUMFS, 2, 22:03, 22:33, Jar 85</v>
      </c>
    </row>
    <row r="72">
      <c r="A72" s="1" t="s">
        <v>143</v>
      </c>
      <c r="B72" s="1" t="s">
        <v>144</v>
      </c>
      <c r="C72" s="2">
        <v>1974.0</v>
      </c>
      <c r="D72" s="2">
        <v>47.0</v>
      </c>
      <c r="E72" t="str">
        <f>VLOOKUP(B72,Samples!A$1:N$3226,12,FALSE)</f>
        <v>RUMFS, 2, 18:52, 19:22, Jar 90, pink hue!</v>
      </c>
    </row>
    <row r="73">
      <c r="A73" s="1" t="s">
        <v>145</v>
      </c>
      <c r="B73" s="1" t="s">
        <v>146</v>
      </c>
      <c r="C73" s="2">
        <v>1975.0</v>
      </c>
      <c r="D73" s="2">
        <v>47.0</v>
      </c>
      <c r="E73" t="str">
        <f>VLOOKUP(B73,Samples!A$1:N$3226,12,FALSE)</f>
        <v>RUMFS, 2, 00:05, 00:35, Jar 90</v>
      </c>
    </row>
    <row r="74">
      <c r="A74" s="1" t="s">
        <v>147</v>
      </c>
      <c r="B74" s="1" t="s">
        <v>148</v>
      </c>
      <c r="C74" s="2">
        <v>1976.0</v>
      </c>
      <c r="D74" s="2">
        <v>47.0</v>
      </c>
      <c r="E74" t="str">
        <f>VLOOKUP(B74,Samples!A$1:N$3226,12,FALSE)</f>
        <v>RUMFS, 2, 21:23, 21:53, Jar 91</v>
      </c>
    </row>
    <row r="75">
      <c r="A75" s="1" t="s">
        <v>149</v>
      </c>
      <c r="B75" s="1" t="s">
        <v>150</v>
      </c>
      <c r="C75" s="2">
        <v>1977.0</v>
      </c>
      <c r="D75" s="2">
        <v>47.0</v>
      </c>
      <c r="E75" t="str">
        <f>VLOOKUP(B75,Samples!A$1:N$3226,12,FALSE)</f>
        <v>RUMFS, 2, 01:35, 02:05, Jar 95</v>
      </c>
    </row>
    <row r="76">
      <c r="A76" s="1" t="s">
        <v>151</v>
      </c>
      <c r="B76" s="1" t="s">
        <v>152</v>
      </c>
      <c r="C76" s="2">
        <v>1978.0</v>
      </c>
      <c r="D76" s="2">
        <v>47.0</v>
      </c>
      <c r="E76" t="str">
        <f>VLOOKUP(B76,Samples!A$1:N$3226,12,FALSE)</f>
        <v>RUMFS, 3, 04:16, 04:46, Jar 99</v>
      </c>
    </row>
    <row r="77">
      <c r="A77" s="1" t="s">
        <v>153</v>
      </c>
      <c r="B77" s="1" t="s">
        <v>154</v>
      </c>
      <c r="C77" s="2">
        <v>1979.0</v>
      </c>
      <c r="D77" s="2">
        <v>47.0</v>
      </c>
      <c r="E77" t="str">
        <f>VLOOKUP(B77,Samples!A$1:N$3226,12,FALSE)</f>
        <v>RUMFS, 2, 22:36, 23:06, Jar 100</v>
      </c>
    </row>
    <row r="78">
      <c r="A78" s="1" t="s">
        <v>155</v>
      </c>
      <c r="B78" s="1" t="s">
        <v>156</v>
      </c>
      <c r="C78" s="2">
        <v>1980.0</v>
      </c>
      <c r="D78" s="2">
        <v>47.0</v>
      </c>
      <c r="E78" t="str">
        <f>VLOOKUP(B78,Samples!A$1:N$3226,12,FALSE)</f>
        <v>RUMFS, 1, 20:09, 20:39, Jar 101, pink</v>
      </c>
    </row>
    <row r="79">
      <c r="A79" s="1" t="s">
        <v>157</v>
      </c>
      <c r="B79" s="1" t="s">
        <v>158</v>
      </c>
      <c r="C79" s="2">
        <v>1981.0</v>
      </c>
      <c r="D79" s="2">
        <v>47.0</v>
      </c>
      <c r="E79" t="str">
        <f>VLOOKUP(B79,Samples!A$1:N$3226,12,FALSE)</f>
        <v>RUMFS, RINSE, NA, NA, Jar 101</v>
      </c>
    </row>
    <row r="80">
      <c r="A80" s="1" t="s">
        <v>159</v>
      </c>
      <c r="B80" s="1" t="s">
        <v>160</v>
      </c>
      <c r="C80" s="2">
        <v>1982.0</v>
      </c>
      <c r="D80" s="2">
        <v>47.0</v>
      </c>
      <c r="E80" t="str">
        <f>VLOOKUP(B80,Samples!A$1:N$3226,12,FALSE)</f>
        <v>RUMFS, 2, 20:41, 21:11, Jar 101</v>
      </c>
    </row>
    <row r="81">
      <c r="A81" s="1" t="s">
        <v>161</v>
      </c>
      <c r="B81" s="1" t="s">
        <v>162</v>
      </c>
      <c r="C81" s="2">
        <v>1983.0</v>
      </c>
      <c r="D81" s="2">
        <v>47.0</v>
      </c>
      <c r="E81" t="str">
        <f>VLOOKUP(B81,Samples!A$1:N$3226,12,FALSE)</f>
        <v>RUMFS, 2, 04:25, 04:55, Jar 105</v>
      </c>
    </row>
    <row r="82">
      <c r="A82" s="1" t="s">
        <v>163</v>
      </c>
      <c r="B82" s="1" t="s">
        <v>164</v>
      </c>
      <c r="C82" s="2">
        <v>1984.0</v>
      </c>
      <c r="D82" s="2">
        <v>48.0</v>
      </c>
      <c r="E82" t="str">
        <f>VLOOKUP(B82,Samples!A$1:N$3226,12,FALSE)</f>
        <v>RUMFS, bOT, 00:39, 01:09, IN ETOH THE WHOLE TIME</v>
      </c>
    </row>
    <row r="83">
      <c r="A83" s="1" t="s">
        <v>165</v>
      </c>
      <c r="B83" s="1" t="s">
        <v>166</v>
      </c>
      <c r="C83" s="2">
        <v>1985.0</v>
      </c>
      <c r="D83" s="2">
        <v>48.0</v>
      </c>
      <c r="E83" t="str">
        <f>VLOOKUP(B83,Samples!A$1:N$3226,12,FALSE)</f>
        <v>RUMFS, bOT, 00:39, 01:09, IN ETOH THE WHOLE TIME</v>
      </c>
    </row>
    <row r="84">
      <c r="A84" s="1" t="s">
        <v>167</v>
      </c>
      <c r="B84" s="1" t="s">
        <v>168</v>
      </c>
      <c r="C84" s="2">
        <v>2009.0</v>
      </c>
      <c r="D84" s="2">
        <v>48.0</v>
      </c>
      <c r="E84" t="str">
        <f>VLOOKUP(B84,Samples!A$1:N$3226,12,FALSE)</f>
        <v>RUMFS 3 2215-2247</v>
      </c>
    </row>
    <row r="85">
      <c r="A85" s="1" t="s">
        <v>169</v>
      </c>
      <c r="B85" s="1" t="s">
        <v>170</v>
      </c>
      <c r="C85" s="2">
        <v>2057.0</v>
      </c>
      <c r="D85" s="2">
        <v>49.0</v>
      </c>
      <c r="E85" t="str">
        <f>VLOOKUP(B85,Samples!A$1:N$3226,12,FALSE)</f>
        <v>NCPD 074, Cruise431, Sequence1881, StartTemp, WindSpeed, WindDirection, Gear:Neuston</v>
      </c>
    </row>
    <row r="86">
      <c r="A86" s="1" t="s">
        <v>171</v>
      </c>
      <c r="B86" s="1" t="s">
        <v>172</v>
      </c>
      <c r="C86" s="2">
        <v>2065.0</v>
      </c>
      <c r="D86" s="2">
        <v>49.0</v>
      </c>
      <c r="E86" t="str">
        <f>VLOOKUP(B86,Samples!A$1:N$3226,12,FALSE)</f>
        <v>RUMFS 2 0219-0253</v>
      </c>
    </row>
    <row r="87">
      <c r="A87" s="1" t="s">
        <v>173</v>
      </c>
      <c r="B87" s="1" t="s">
        <v>174</v>
      </c>
      <c r="C87" s="2">
        <v>2105.0</v>
      </c>
      <c r="D87" s="2">
        <v>50.0</v>
      </c>
      <c r="E87" t="str">
        <f>VLOOKUP(B87,Samples!A$1:N$3226,12,FALSE)</f>
        <v>NCPD 086, Cruise471, Sequence2031, StartTemp, WindSpeed, WindDirection, Gear:Neuston</v>
      </c>
    </row>
    <row r="88">
      <c r="A88" s="1" t="s">
        <v>175</v>
      </c>
      <c r="B88" s="1" t="s">
        <v>176</v>
      </c>
      <c r="C88" s="2">
        <v>2106.0</v>
      </c>
      <c r="D88" s="2">
        <v>50.0</v>
      </c>
      <c r="E88" t="str">
        <f>VLOOKUP(B88,Samples!A$1:N$3226,12,FALSE)</f>
        <v>RUMFS 1 1853-1926</v>
      </c>
    </row>
    <row r="89">
      <c r="A89" s="1" t="s">
        <v>177</v>
      </c>
      <c r="B89" s="1" t="s">
        <v>178</v>
      </c>
      <c r="C89" s="2">
        <v>2113.0</v>
      </c>
      <c r="D89" s="2">
        <v>50.0</v>
      </c>
      <c r="E89" t="str">
        <f>VLOOKUP(B89,Samples!A$1:N$3226,12,FALSE)</f>
        <v>RUMFS, gut removed MID 1950-2020</v>
      </c>
    </row>
    <row r="90">
      <c r="A90" s="1" t="s">
        <v>179</v>
      </c>
      <c r="B90" s="1" t="s">
        <v>180</v>
      </c>
      <c r="C90" s="2">
        <v>2114.0</v>
      </c>
      <c r="D90" s="2">
        <v>50.0</v>
      </c>
      <c r="E90" t="str">
        <f>VLOOKUP(B90,Samples!A$1:N$3226,12,FALSE)</f>
        <v>RUMFS, gut removed MID 1825-1856</v>
      </c>
    </row>
    <row r="91">
      <c r="A91" s="1" t="s">
        <v>181</v>
      </c>
      <c r="B91" s="1" t="s">
        <v>182</v>
      </c>
      <c r="C91" s="2">
        <v>2122.0</v>
      </c>
      <c r="D91" s="2">
        <v>50.0</v>
      </c>
      <c r="E91" t="str">
        <f>VLOOKUP(B91,Samples!A$1:N$3226,12,FALSE)</f>
        <v>NCPD 155, Cruise115, Sequence666, StartTemp14, WindSpeed5.8, WindDirection222, Gear:Neuston</v>
      </c>
    </row>
    <row r="92">
      <c r="A92" s="1" t="s">
        <v>183</v>
      </c>
      <c r="B92" s="1" t="s">
        <v>184</v>
      </c>
      <c r="C92" s="2">
        <v>2147.0</v>
      </c>
      <c r="D92" s="2">
        <v>51.0</v>
      </c>
      <c r="E92" t="str">
        <f>VLOOKUP(B92,Samples!A$1:N$3226,12,FALSE)</f>
        <v>NCPD 069, Cruise324, Sequence1502, StartTemp12, WindSpeed, WindDirection, Gear:Neuston</v>
      </c>
    </row>
    <row r="93">
      <c r="A93" s="1" t="s">
        <v>185</v>
      </c>
      <c r="B93" s="1" t="s">
        <v>186</v>
      </c>
      <c r="C93" s="2">
        <v>2153.0</v>
      </c>
      <c r="D93" s="2">
        <v>51.0</v>
      </c>
      <c r="E93" t="str">
        <f>VLOOKUP(B93,Samples!A$1:N$3226,12,FALSE)</f>
        <v>RUMFS 3 2036-2106</v>
      </c>
    </row>
    <row r="94">
      <c r="A94" s="1" t="s">
        <v>187</v>
      </c>
      <c r="B94" s="1" t="s">
        <v>188</v>
      </c>
      <c r="C94" s="2">
        <v>2159.0</v>
      </c>
      <c r="D94" s="2">
        <v>51.0</v>
      </c>
      <c r="E94" t="str">
        <f>VLOOKUP(B94,Samples!A$1:N$3226,12,FALSE)</f>
        <v>RUMFS, gut removed SURF 2109-2139</v>
      </c>
    </row>
    <row r="95">
      <c r="A95" s="1" t="s">
        <v>189</v>
      </c>
      <c r="B95" s="1" t="s">
        <v>190</v>
      </c>
      <c r="C95" s="2">
        <v>2161.0</v>
      </c>
      <c r="D95" s="2">
        <v>51.0</v>
      </c>
      <c r="E95" t="str">
        <f>VLOOKUP(B95,Samples!A$1:N$3226,12,FALSE)</f>
        <v>RUMFS, gut removed MID 0018-0048</v>
      </c>
    </row>
    <row r="96">
      <c r="A96" s="1" t="s">
        <v>191</v>
      </c>
      <c r="B96" s="1" t="s">
        <v>192</v>
      </c>
      <c r="C96" s="2">
        <v>2162.0</v>
      </c>
      <c r="D96" s="2">
        <v>51.0</v>
      </c>
      <c r="E96" t="str">
        <f>VLOOKUP(B96,Samples!A$1:N$3226,12,FALSE)</f>
        <v>RUMFS, gut removed MID 1950-2020</v>
      </c>
    </row>
    <row r="97">
      <c r="A97" s="1" t="s">
        <v>193</v>
      </c>
      <c r="B97" s="1" t="s">
        <v>194</v>
      </c>
      <c r="C97" s="2">
        <v>2176.0</v>
      </c>
      <c r="D97" s="2">
        <v>52.0</v>
      </c>
      <c r="E97" t="str">
        <f>VLOOKUP(B97,Samples!A$1:N$3226,12,FALSE)</f>
        <v>RUMFS, bOT, 00:09, 00:39, IN ETOH THE WHOLE TIME</v>
      </c>
    </row>
    <row r="98">
      <c r="A98" s="1" t="s">
        <v>195</v>
      </c>
      <c r="B98" s="1" t="s">
        <v>196</v>
      </c>
      <c r="C98" s="2">
        <v>2177.0</v>
      </c>
      <c r="D98" s="2">
        <v>52.0</v>
      </c>
      <c r="E98" t="str">
        <f>VLOOKUP(B98,Samples!A$1:N$3226,12,FALSE)</f>
        <v>RUMFS, bOT, 01:17, 01:47, IN ETOH THE WHOLE TIME</v>
      </c>
    </row>
    <row r="99">
      <c r="A99" s="1" t="s">
        <v>197</v>
      </c>
      <c r="B99" s="1" t="s">
        <v>198</v>
      </c>
      <c r="C99" s="2">
        <v>2184.0</v>
      </c>
      <c r="D99" s="2">
        <v>52.0</v>
      </c>
      <c r="E99" t="str">
        <f>VLOOKUP(B99,Samples!A$1:N$3226,12,FALSE)</f>
        <v>RUMFS, gut removed SURF 0307-0337</v>
      </c>
    </row>
    <row r="100">
      <c r="A100" s="1" t="s">
        <v>199</v>
      </c>
      <c r="B100" s="1" t="s">
        <v>200</v>
      </c>
      <c r="C100" s="2">
        <v>2185.0</v>
      </c>
      <c r="D100" s="2">
        <v>52.0</v>
      </c>
      <c r="E100" t="str">
        <f>VLOOKUP(B100,Samples!A$1:N$3226,12,FALSE)</f>
        <v>RUMFS, gut removed - -</v>
      </c>
    </row>
    <row r="101">
      <c r="A101" s="1" t="s">
        <v>201</v>
      </c>
      <c r="B101" s="1" t="s">
        <v>202</v>
      </c>
      <c r="C101" s="2">
        <v>2186.0</v>
      </c>
      <c r="D101" s="2">
        <v>52.0</v>
      </c>
      <c r="E101" t="str">
        <f>VLOOKUP(B101,Samples!A$1:N$3226,12,FALSE)</f>
        <v>RUMFS, gut removed - -</v>
      </c>
    </row>
    <row r="102">
      <c r="A102" s="1" t="s">
        <v>203</v>
      </c>
      <c r="B102" s="1" t="s">
        <v>204</v>
      </c>
      <c r="C102" s="2">
        <v>2187.0</v>
      </c>
      <c r="D102" s="2">
        <v>52.0</v>
      </c>
      <c r="E102" t="str">
        <f>VLOOKUP(B102,Samples!A$1:N$3226,12,FALSE)</f>
        <v>RUMFS, gut removed SURF 0339-0409</v>
      </c>
    </row>
    <row r="103">
      <c r="A103" s="1" t="s">
        <v>205</v>
      </c>
      <c r="B103" s="1" t="s">
        <v>206</v>
      </c>
      <c r="C103" s="2">
        <v>2188.0</v>
      </c>
      <c r="D103" s="2">
        <v>52.0</v>
      </c>
      <c r="E103" t="str">
        <f>VLOOKUP(B103,Samples!A$1:N$3226,12,FALSE)</f>
        <v>RUMFS, gut removed SURF 0339-0409</v>
      </c>
    </row>
    <row r="104">
      <c r="A104" s="1" t="s">
        <v>207</v>
      </c>
      <c r="B104" s="1" t="s">
        <v>208</v>
      </c>
      <c r="C104" s="2">
        <v>2189.0</v>
      </c>
      <c r="D104" s="2">
        <v>52.0</v>
      </c>
      <c r="E104" t="str">
        <f>VLOOKUP(B104,Samples!A$1:N$3226,12,FALSE)</f>
        <v>RUMFS, dried, folded in half, labeled PADE90_022 in pic SURF 0507-</v>
      </c>
    </row>
    <row r="105">
      <c r="A105" s="1" t="s">
        <v>209</v>
      </c>
      <c r="B105" s="1" t="s">
        <v>210</v>
      </c>
      <c r="C105" s="2">
        <v>2190.0</v>
      </c>
      <c r="D105" s="2">
        <v>52.0</v>
      </c>
      <c r="E105" t="str">
        <f>VLOOKUP(B105,Samples!A$1:N$3226,12,FALSE)</f>
        <v>RUMFS, dried, no tail, labeled PADE90_023 in pic SURF 0507-</v>
      </c>
    </row>
    <row r="106">
      <c r="A106" s="1" t="s">
        <v>211</v>
      </c>
      <c r="B106" s="1" t="s">
        <v>212</v>
      </c>
      <c r="C106" s="2">
        <v>2191.0</v>
      </c>
      <c r="D106" s="2">
        <v>52.0</v>
      </c>
      <c r="E106" t="str">
        <f>VLOOKUP(B106,Samples!A$1:N$3226,12,FALSE)</f>
        <v>RUMFS, dried, 1 hour tow bOT 0002-0102</v>
      </c>
    </row>
    <row r="107">
      <c r="A107" s="1" t="s">
        <v>213</v>
      </c>
      <c r="B107" s="1" t="s">
        <v>214</v>
      </c>
      <c r="C107" s="2">
        <v>2192.0</v>
      </c>
      <c r="D107" s="2">
        <v>52.0</v>
      </c>
      <c r="E107" t="str">
        <f>VLOOKUP(B107,Samples!A$1:N$3226,12,FALSE)</f>
        <v>RUMFS, dried, 1 hour tow bOT 0134-0234</v>
      </c>
    </row>
    <row r="108">
      <c r="A108" s="1" t="s">
        <v>215</v>
      </c>
      <c r="B108" s="1" t="s">
        <v>216</v>
      </c>
      <c r="C108" s="2">
        <v>2193.0</v>
      </c>
      <c r="D108" s="2">
        <v>52.0</v>
      </c>
      <c r="E108" t="str">
        <f>VLOOKUP(B108,Samples!A$1:N$3226,12,FALSE)</f>
        <v>RUMFS, dried, 1 hour tow bOT 0134-0234</v>
      </c>
    </row>
    <row r="109">
      <c r="A109" s="1" t="s">
        <v>217</v>
      </c>
      <c r="B109" s="1" t="s">
        <v>218</v>
      </c>
      <c r="C109" s="2">
        <v>2194.0</v>
      </c>
      <c r="D109" s="2">
        <v>52.0</v>
      </c>
      <c r="E109" t="str">
        <f>VLOOKUP(B109,Samples!A$1:N$3226,12,FALSE)</f>
        <v>RUMFS, dried, 1 hour tow SURF 1057-1157</v>
      </c>
    </row>
    <row r="110">
      <c r="A110" s="1" t="s">
        <v>219</v>
      </c>
      <c r="B110" s="1" t="s">
        <v>220</v>
      </c>
      <c r="C110" s="2">
        <v>2195.0</v>
      </c>
      <c r="D110" s="2">
        <v>52.0</v>
      </c>
      <c r="E110" t="str">
        <f>VLOOKUP(B110,Samples!A$1:N$3226,12,FALSE)</f>
        <v>RUMFS, dried, 1 hour tow SURF 1057-1157</v>
      </c>
    </row>
    <row r="111">
      <c r="A111" s="1" t="s">
        <v>221</v>
      </c>
      <c r="B111" s="1" t="s">
        <v>222</v>
      </c>
      <c r="C111" s="2">
        <v>2196.0</v>
      </c>
      <c r="D111" s="2">
        <v>52.0</v>
      </c>
      <c r="E111" t="str">
        <f>VLOOKUP(B111,Samples!A$1:N$3226,12,FALSE)</f>
        <v>RUMFS, dried, 1 hour tow, too folded to measure SURF 1057-1157</v>
      </c>
    </row>
    <row r="112">
      <c r="A112" s="1" t="s">
        <v>223</v>
      </c>
      <c r="B112" s="1" t="s">
        <v>224</v>
      </c>
      <c r="C112" s="2">
        <v>2197.0</v>
      </c>
      <c r="D112" s="2">
        <v>52.0</v>
      </c>
      <c r="E112" t="str">
        <f>VLOOKUP(B112,Samples!A$1:N$3226,12,FALSE)</f>
        <v>RUMFS, dried, 1 hour tow SURF 1057-1157</v>
      </c>
    </row>
  </sheetData>
  <autoFilter ref="$A$1:$A$1000"/>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75"/>
  <sheetData>
    <row r="1">
      <c r="A1" s="3" t="s">
        <v>225</v>
      </c>
      <c r="B1" s="3" t="s">
        <v>226</v>
      </c>
      <c r="C1" s="4" t="s">
        <v>227</v>
      </c>
      <c r="D1" s="5"/>
      <c r="E1" s="5"/>
      <c r="F1" s="5"/>
      <c r="G1" s="5"/>
      <c r="H1" s="5"/>
      <c r="I1" s="5"/>
      <c r="J1" s="5"/>
      <c r="K1" s="5"/>
      <c r="L1" s="5"/>
      <c r="M1" s="5"/>
      <c r="N1" s="5"/>
      <c r="O1" s="5"/>
      <c r="P1" s="5"/>
      <c r="Q1" s="5"/>
      <c r="R1" s="5"/>
      <c r="S1" s="5"/>
      <c r="T1" s="5"/>
      <c r="U1" s="5"/>
      <c r="V1" s="5"/>
      <c r="W1" s="5"/>
      <c r="X1" s="5"/>
      <c r="Y1" s="5"/>
      <c r="Z1" s="5"/>
    </row>
    <row r="2">
      <c r="A2" s="6">
        <v>42174.0</v>
      </c>
      <c r="B2" s="7" t="s">
        <v>228</v>
      </c>
      <c r="C2" s="8" t="s">
        <v>229</v>
      </c>
      <c r="D2" s="5"/>
      <c r="E2" s="5"/>
      <c r="F2" s="5"/>
      <c r="G2" s="5"/>
      <c r="H2" s="5"/>
      <c r="I2" s="5"/>
      <c r="J2" s="5"/>
      <c r="K2" s="5"/>
      <c r="L2" s="5"/>
      <c r="M2" s="5"/>
      <c r="N2" s="5"/>
      <c r="O2" s="5"/>
      <c r="P2" s="5"/>
      <c r="Q2" s="5"/>
      <c r="R2" s="5"/>
      <c r="S2" s="5"/>
      <c r="T2" s="5"/>
      <c r="U2" s="5"/>
      <c r="V2" s="5"/>
      <c r="W2" s="5"/>
      <c r="X2" s="5"/>
      <c r="Y2" s="5"/>
      <c r="Z2" s="5"/>
    </row>
    <row r="3">
      <c r="A3" s="6">
        <v>42181.0</v>
      </c>
      <c r="B3" s="7" t="s">
        <v>230</v>
      </c>
      <c r="C3" s="8" t="s">
        <v>231</v>
      </c>
      <c r="D3" s="5"/>
      <c r="E3" s="5"/>
      <c r="F3" s="5"/>
      <c r="G3" s="5"/>
      <c r="H3" s="5"/>
      <c r="I3" s="5"/>
      <c r="J3" s="5"/>
      <c r="K3" s="5"/>
      <c r="L3" s="5"/>
      <c r="M3" s="5"/>
      <c r="N3" s="5"/>
      <c r="O3" s="5"/>
      <c r="P3" s="5"/>
      <c r="Q3" s="5"/>
      <c r="R3" s="5"/>
      <c r="S3" s="5"/>
      <c r="T3" s="5"/>
      <c r="U3" s="5"/>
      <c r="V3" s="5"/>
      <c r="W3" s="5"/>
      <c r="X3" s="5"/>
      <c r="Y3" s="5"/>
      <c r="Z3" s="5"/>
    </row>
    <row r="4">
      <c r="A4" s="6">
        <v>42182.0</v>
      </c>
      <c r="B4" s="7" t="s">
        <v>230</v>
      </c>
      <c r="C4" s="8" t="s">
        <v>232</v>
      </c>
      <c r="D4" s="5"/>
      <c r="E4" s="5"/>
      <c r="F4" s="5"/>
      <c r="G4" s="5"/>
      <c r="H4" s="5"/>
      <c r="I4" s="5"/>
      <c r="J4" s="5"/>
      <c r="K4" s="5"/>
      <c r="L4" s="5"/>
      <c r="M4" s="5"/>
      <c r="N4" s="5"/>
      <c r="O4" s="5"/>
      <c r="P4" s="5"/>
      <c r="Q4" s="5"/>
      <c r="R4" s="5"/>
      <c r="S4" s="5"/>
      <c r="T4" s="5"/>
      <c r="U4" s="5"/>
      <c r="V4" s="5"/>
      <c r="W4" s="5"/>
      <c r="X4" s="5"/>
      <c r="Y4" s="5"/>
      <c r="Z4" s="5"/>
    </row>
    <row r="5">
      <c r="A5" s="6">
        <v>42187.0</v>
      </c>
      <c r="B5" s="7" t="s">
        <v>230</v>
      </c>
      <c r="C5" s="8" t="s">
        <v>233</v>
      </c>
      <c r="D5" s="5"/>
      <c r="E5" s="5"/>
      <c r="F5" s="5"/>
      <c r="G5" s="5"/>
      <c r="H5" s="5"/>
      <c r="I5" s="5"/>
      <c r="J5" s="5"/>
      <c r="K5" s="5"/>
      <c r="L5" s="5"/>
      <c r="M5" s="5"/>
      <c r="N5" s="5"/>
      <c r="O5" s="5"/>
      <c r="P5" s="5"/>
      <c r="Q5" s="5"/>
      <c r="R5" s="5"/>
      <c r="S5" s="5"/>
      <c r="T5" s="5"/>
      <c r="U5" s="5"/>
      <c r="V5" s="5"/>
      <c r="W5" s="5"/>
      <c r="X5" s="5"/>
      <c r="Y5" s="5"/>
      <c r="Z5" s="5"/>
    </row>
    <row r="6">
      <c r="A6" s="6">
        <v>42193.0</v>
      </c>
      <c r="B6" s="7" t="s">
        <v>228</v>
      </c>
      <c r="C6" s="8" t="s">
        <v>234</v>
      </c>
      <c r="D6" s="5"/>
      <c r="E6" s="5"/>
      <c r="F6" s="5"/>
      <c r="G6" s="5"/>
      <c r="H6" s="5"/>
      <c r="I6" s="5"/>
      <c r="J6" s="5"/>
      <c r="K6" s="5"/>
      <c r="L6" s="5"/>
      <c r="M6" s="5"/>
      <c r="N6" s="5"/>
      <c r="O6" s="5"/>
      <c r="P6" s="5"/>
      <c r="Q6" s="5"/>
      <c r="R6" s="5"/>
      <c r="S6" s="5"/>
      <c r="T6" s="5"/>
      <c r="U6" s="5"/>
      <c r="V6" s="5"/>
      <c r="W6" s="5"/>
      <c r="X6" s="5"/>
      <c r="Y6" s="5"/>
      <c r="Z6" s="5"/>
    </row>
    <row r="7">
      <c r="A7" s="6">
        <v>42235.0</v>
      </c>
      <c r="B7" s="7" t="s">
        <v>230</v>
      </c>
      <c r="C7" s="8" t="s">
        <v>235</v>
      </c>
      <c r="D7" s="5"/>
      <c r="E7" s="5"/>
      <c r="F7" s="5"/>
      <c r="G7" s="5"/>
      <c r="H7" s="5"/>
      <c r="I7" s="5"/>
      <c r="J7" s="5"/>
      <c r="K7" s="5"/>
      <c r="L7" s="5"/>
      <c r="M7" s="5"/>
      <c r="N7" s="5"/>
      <c r="O7" s="5"/>
      <c r="P7" s="5"/>
      <c r="Q7" s="5"/>
      <c r="R7" s="5"/>
      <c r="S7" s="5"/>
      <c r="T7" s="5"/>
      <c r="U7" s="5"/>
      <c r="V7" s="5"/>
      <c r="W7" s="5"/>
      <c r="X7" s="5"/>
      <c r="Y7" s="5"/>
      <c r="Z7" s="5"/>
    </row>
    <row r="8">
      <c r="A8" s="6">
        <v>42237.0</v>
      </c>
      <c r="B8" s="7" t="s">
        <v>230</v>
      </c>
      <c r="C8" s="8" t="s">
        <v>236</v>
      </c>
      <c r="D8" s="5"/>
      <c r="E8" s="5"/>
      <c r="F8" s="5"/>
      <c r="G8" s="5"/>
      <c r="H8" s="5"/>
      <c r="I8" s="5"/>
      <c r="J8" s="5"/>
      <c r="K8" s="5"/>
      <c r="L8" s="5"/>
      <c r="M8" s="5"/>
      <c r="N8" s="5"/>
      <c r="O8" s="5"/>
      <c r="P8" s="5"/>
      <c r="Q8" s="5"/>
      <c r="R8" s="5"/>
      <c r="S8" s="5"/>
      <c r="T8" s="5"/>
      <c r="U8" s="5"/>
      <c r="V8" s="5"/>
      <c r="W8" s="5"/>
      <c r="X8" s="5"/>
      <c r="Y8" s="5"/>
      <c r="Z8" s="5"/>
    </row>
    <row r="9">
      <c r="A9" s="6">
        <v>42237.0</v>
      </c>
      <c r="B9" s="7" t="s">
        <v>230</v>
      </c>
      <c r="C9" s="8" t="s">
        <v>237</v>
      </c>
      <c r="D9" s="5"/>
      <c r="E9" s="5"/>
      <c r="F9" s="5"/>
      <c r="G9" s="5"/>
      <c r="H9" s="5"/>
      <c r="I9" s="5"/>
      <c r="J9" s="5"/>
      <c r="K9" s="5"/>
      <c r="L9" s="5"/>
      <c r="M9" s="5"/>
      <c r="N9" s="5"/>
      <c r="O9" s="5"/>
      <c r="P9" s="5"/>
      <c r="Q9" s="5"/>
      <c r="R9" s="5"/>
      <c r="S9" s="5"/>
      <c r="T9" s="5"/>
      <c r="U9" s="5"/>
      <c r="V9" s="5"/>
      <c r="W9" s="5"/>
      <c r="X9" s="5"/>
      <c r="Y9" s="5"/>
      <c r="Z9" s="5"/>
    </row>
    <row r="10">
      <c r="A10" s="6">
        <v>42242.0</v>
      </c>
      <c r="B10" s="7" t="s">
        <v>230</v>
      </c>
      <c r="C10" s="8" t="s">
        <v>238</v>
      </c>
      <c r="D10" s="5"/>
      <c r="E10" s="5"/>
      <c r="F10" s="5"/>
      <c r="G10" s="5"/>
      <c r="H10" s="5"/>
      <c r="I10" s="5"/>
      <c r="J10" s="5"/>
      <c r="K10" s="5"/>
      <c r="L10" s="5"/>
      <c r="M10" s="5"/>
      <c r="N10" s="5"/>
      <c r="O10" s="5"/>
      <c r="P10" s="5"/>
      <c r="Q10" s="5"/>
      <c r="R10" s="5"/>
      <c r="S10" s="5"/>
      <c r="T10" s="5"/>
      <c r="U10" s="5"/>
      <c r="V10" s="5"/>
      <c r="W10" s="5"/>
      <c r="X10" s="5"/>
      <c r="Y10" s="5"/>
      <c r="Z10" s="5"/>
    </row>
    <row r="11">
      <c r="A11" s="6">
        <v>42247.0</v>
      </c>
      <c r="B11" s="7" t="s">
        <v>230</v>
      </c>
      <c r="C11" s="8" t="s">
        <v>239</v>
      </c>
      <c r="D11" s="5"/>
      <c r="E11" s="5"/>
      <c r="F11" s="5"/>
      <c r="G11" s="5"/>
      <c r="H11" s="5"/>
      <c r="I11" s="5"/>
      <c r="J11" s="5"/>
      <c r="K11" s="5"/>
      <c r="L11" s="5"/>
      <c r="M11" s="5"/>
      <c r="N11" s="5"/>
      <c r="O11" s="5"/>
      <c r="P11" s="5"/>
      <c r="Q11" s="5"/>
      <c r="R11" s="5"/>
      <c r="S11" s="5"/>
      <c r="T11" s="5"/>
      <c r="U11" s="5"/>
      <c r="V11" s="5"/>
      <c r="W11" s="5"/>
      <c r="X11" s="5"/>
      <c r="Y11" s="5"/>
      <c r="Z11" s="5"/>
    </row>
    <row r="12">
      <c r="A12" s="6">
        <v>42248.0</v>
      </c>
      <c r="B12" s="7" t="s">
        <v>230</v>
      </c>
      <c r="C12" s="8" t="s">
        <v>240</v>
      </c>
      <c r="D12" s="5"/>
      <c r="E12" s="5"/>
      <c r="F12" s="5"/>
      <c r="G12" s="5"/>
      <c r="H12" s="5"/>
      <c r="I12" s="5"/>
      <c r="J12" s="5"/>
      <c r="K12" s="5"/>
      <c r="L12" s="5"/>
      <c r="M12" s="5"/>
      <c r="N12" s="5"/>
      <c r="O12" s="5"/>
      <c r="P12" s="5"/>
      <c r="Q12" s="5"/>
      <c r="R12" s="5"/>
      <c r="S12" s="5"/>
      <c r="T12" s="5"/>
      <c r="U12" s="5"/>
      <c r="V12" s="5"/>
      <c r="W12" s="5"/>
      <c r="X12" s="5"/>
      <c r="Y12" s="5"/>
      <c r="Z12" s="5"/>
    </row>
    <row r="13">
      <c r="A13" s="6">
        <v>42249.0</v>
      </c>
      <c r="B13" s="7" t="s">
        <v>230</v>
      </c>
      <c r="C13" s="8" t="s">
        <v>241</v>
      </c>
      <c r="D13" s="5"/>
      <c r="E13" s="5"/>
      <c r="F13" s="5"/>
      <c r="G13" s="5"/>
      <c r="H13" s="5"/>
      <c r="I13" s="5"/>
      <c r="J13" s="5"/>
      <c r="K13" s="5"/>
      <c r="L13" s="5"/>
      <c r="M13" s="5"/>
      <c r="N13" s="5"/>
      <c r="O13" s="5"/>
      <c r="P13" s="5"/>
      <c r="Q13" s="5"/>
      <c r="R13" s="5"/>
      <c r="S13" s="5"/>
      <c r="T13" s="5"/>
      <c r="U13" s="5"/>
      <c r="V13" s="5"/>
      <c r="W13" s="5"/>
      <c r="X13" s="5"/>
      <c r="Y13" s="5"/>
      <c r="Z13" s="5"/>
    </row>
    <row r="14">
      <c r="A14" s="6">
        <v>42251.0</v>
      </c>
      <c r="B14" s="7" t="s">
        <v>230</v>
      </c>
      <c r="C14" s="8" t="s">
        <v>242</v>
      </c>
      <c r="D14" s="5"/>
      <c r="E14" s="5"/>
      <c r="F14" s="5"/>
      <c r="G14" s="5"/>
      <c r="H14" s="5"/>
      <c r="I14" s="5"/>
      <c r="J14" s="5"/>
      <c r="K14" s="5"/>
      <c r="L14" s="5"/>
      <c r="M14" s="5"/>
      <c r="N14" s="5"/>
      <c r="O14" s="5"/>
      <c r="P14" s="5"/>
      <c r="Q14" s="5"/>
      <c r="R14" s="5"/>
      <c r="S14" s="5"/>
      <c r="T14" s="5"/>
      <c r="U14" s="5"/>
      <c r="V14" s="5"/>
      <c r="W14" s="5"/>
      <c r="X14" s="5"/>
      <c r="Y14" s="5"/>
      <c r="Z14" s="5"/>
    </row>
    <row r="15">
      <c r="A15" s="6">
        <v>42311.0</v>
      </c>
      <c r="B15" s="7" t="s">
        <v>230</v>
      </c>
      <c r="C15" s="8" t="s">
        <v>243</v>
      </c>
      <c r="D15" s="5"/>
      <c r="E15" s="5"/>
      <c r="F15" s="5"/>
      <c r="G15" s="5"/>
      <c r="H15" s="5"/>
      <c r="I15" s="5"/>
      <c r="J15" s="5"/>
      <c r="K15" s="5"/>
      <c r="L15" s="5"/>
      <c r="M15" s="5"/>
      <c r="N15" s="5"/>
      <c r="O15" s="5"/>
      <c r="P15" s="5"/>
      <c r="Q15" s="5"/>
      <c r="R15" s="5"/>
      <c r="S15" s="5"/>
      <c r="T15" s="5"/>
      <c r="U15" s="5"/>
      <c r="V15" s="5"/>
      <c r="W15" s="5"/>
      <c r="X15" s="5"/>
      <c r="Y15" s="5"/>
      <c r="Z15" s="5"/>
    </row>
    <row r="16">
      <c r="A16" s="6">
        <v>42349.0</v>
      </c>
      <c r="B16" s="7" t="s">
        <v>230</v>
      </c>
      <c r="C16" s="8" t="s">
        <v>244</v>
      </c>
      <c r="D16" s="5"/>
      <c r="E16" s="5"/>
      <c r="F16" s="5"/>
      <c r="G16" s="5"/>
      <c r="H16" s="5"/>
      <c r="I16" s="5"/>
      <c r="J16" s="5"/>
      <c r="K16" s="5"/>
      <c r="L16" s="5"/>
      <c r="M16" s="5"/>
      <c r="N16" s="5"/>
      <c r="O16" s="5"/>
      <c r="P16" s="5"/>
      <c r="Q16" s="5"/>
      <c r="R16" s="5"/>
      <c r="S16" s="5"/>
      <c r="T16" s="5"/>
      <c r="U16" s="5"/>
      <c r="V16" s="5"/>
      <c r="W16" s="5"/>
      <c r="X16" s="5"/>
      <c r="Y16" s="5"/>
      <c r="Z16" s="5"/>
    </row>
    <row r="17">
      <c r="A17" s="6">
        <v>42351.0</v>
      </c>
      <c r="B17" s="7" t="s">
        <v>230</v>
      </c>
      <c r="C17" s="8" t="s">
        <v>245</v>
      </c>
      <c r="D17" s="5"/>
      <c r="E17" s="5"/>
      <c r="F17" s="5"/>
      <c r="G17" s="5"/>
      <c r="H17" s="5"/>
      <c r="I17" s="5"/>
      <c r="J17" s="5"/>
      <c r="K17" s="5"/>
      <c r="L17" s="5"/>
      <c r="M17" s="5"/>
      <c r="N17" s="5"/>
      <c r="O17" s="5"/>
      <c r="P17" s="5"/>
      <c r="Q17" s="5"/>
      <c r="R17" s="5"/>
      <c r="S17" s="5"/>
      <c r="T17" s="5"/>
      <c r="U17" s="5"/>
      <c r="V17" s="5"/>
      <c r="W17" s="5"/>
      <c r="X17" s="5"/>
      <c r="Y17" s="5"/>
      <c r="Z17" s="5"/>
    </row>
    <row r="18">
      <c r="A18" s="6">
        <v>42355.0</v>
      </c>
      <c r="B18" s="7" t="s">
        <v>228</v>
      </c>
      <c r="C18" s="8" t="s">
        <v>246</v>
      </c>
      <c r="D18" s="5"/>
      <c r="E18" s="5"/>
      <c r="F18" s="5"/>
      <c r="G18" s="5"/>
      <c r="H18" s="5"/>
      <c r="I18" s="5"/>
      <c r="J18" s="5"/>
      <c r="K18" s="5"/>
      <c r="L18" s="5"/>
      <c r="M18" s="5"/>
      <c r="N18" s="5"/>
      <c r="O18" s="5"/>
      <c r="P18" s="5"/>
      <c r="Q18" s="5"/>
      <c r="R18" s="5"/>
      <c r="S18" s="5"/>
      <c r="T18" s="5"/>
      <c r="U18" s="5"/>
      <c r="V18" s="5"/>
      <c r="W18" s="5"/>
      <c r="X18" s="5"/>
      <c r="Y18" s="5"/>
      <c r="Z18" s="5"/>
    </row>
    <row r="19">
      <c r="A19" s="6">
        <v>42355.0</v>
      </c>
      <c r="B19" s="7" t="s">
        <v>230</v>
      </c>
      <c r="C19" s="8" t="s">
        <v>247</v>
      </c>
      <c r="D19" s="5"/>
      <c r="E19" s="5"/>
      <c r="F19" s="5"/>
      <c r="G19" s="5"/>
      <c r="H19" s="5"/>
      <c r="I19" s="5"/>
      <c r="J19" s="5"/>
      <c r="K19" s="5"/>
      <c r="L19" s="5"/>
      <c r="M19" s="5"/>
      <c r="N19" s="5"/>
      <c r="O19" s="5"/>
      <c r="P19" s="5"/>
      <c r="Q19" s="5"/>
      <c r="R19" s="5"/>
      <c r="S19" s="5"/>
      <c r="T19" s="5"/>
      <c r="U19" s="5"/>
      <c r="V19" s="5"/>
      <c r="W19" s="5"/>
      <c r="X19" s="5"/>
      <c r="Y19" s="5"/>
      <c r="Z19" s="5"/>
    </row>
    <row r="20">
      <c r="A20" s="6">
        <v>42355.0</v>
      </c>
      <c r="B20" s="7" t="s">
        <v>230</v>
      </c>
      <c r="C20" s="8" t="s">
        <v>248</v>
      </c>
      <c r="D20" s="5"/>
      <c r="E20" s="5"/>
      <c r="F20" s="5"/>
      <c r="G20" s="5"/>
      <c r="H20" s="5"/>
      <c r="I20" s="5"/>
      <c r="J20" s="5"/>
      <c r="K20" s="5"/>
      <c r="L20" s="5"/>
      <c r="M20" s="5"/>
      <c r="N20" s="5"/>
      <c r="O20" s="5"/>
      <c r="P20" s="5"/>
      <c r="Q20" s="5"/>
      <c r="R20" s="5"/>
      <c r="S20" s="5"/>
      <c r="T20" s="5"/>
      <c r="U20" s="5"/>
      <c r="V20" s="5"/>
      <c r="W20" s="5"/>
      <c r="X20" s="5"/>
      <c r="Y20" s="5"/>
      <c r="Z20" s="5"/>
    </row>
    <row r="21">
      <c r="A21" s="6">
        <v>42356.0</v>
      </c>
      <c r="B21" s="7" t="s">
        <v>230</v>
      </c>
      <c r="C21" s="8" t="s">
        <v>249</v>
      </c>
      <c r="D21" s="5"/>
      <c r="E21" s="5"/>
      <c r="F21" s="5"/>
      <c r="G21" s="5"/>
      <c r="H21" s="5"/>
      <c r="I21" s="5"/>
      <c r="J21" s="5"/>
      <c r="K21" s="5"/>
      <c r="L21" s="5"/>
      <c r="M21" s="5"/>
      <c r="N21" s="5"/>
      <c r="O21" s="5"/>
      <c r="P21" s="5"/>
      <c r="Q21" s="5"/>
      <c r="R21" s="5"/>
      <c r="S21" s="5"/>
      <c r="T21" s="5"/>
      <c r="U21" s="5"/>
      <c r="V21" s="5"/>
      <c r="W21" s="5"/>
      <c r="X21" s="5"/>
      <c r="Y21" s="5"/>
      <c r="Z21" s="5"/>
    </row>
    <row r="22">
      <c r="A22" s="6">
        <v>42356.0</v>
      </c>
      <c r="B22" s="7" t="s">
        <v>228</v>
      </c>
      <c r="C22" s="8" t="s">
        <v>250</v>
      </c>
      <c r="D22" s="5"/>
      <c r="E22" s="5"/>
      <c r="F22" s="5"/>
      <c r="G22" s="5"/>
      <c r="H22" s="5"/>
      <c r="I22" s="5"/>
      <c r="J22" s="5"/>
      <c r="K22" s="5"/>
      <c r="L22" s="5"/>
      <c r="M22" s="5"/>
      <c r="N22" s="5"/>
      <c r="O22" s="5"/>
      <c r="P22" s="5"/>
      <c r="Q22" s="5"/>
      <c r="R22" s="5"/>
      <c r="S22" s="5"/>
      <c r="T22" s="5"/>
      <c r="U22" s="5"/>
      <c r="V22" s="5"/>
      <c r="W22" s="5"/>
      <c r="X22" s="5"/>
      <c r="Y22" s="5"/>
      <c r="Z22" s="5"/>
    </row>
    <row r="23">
      <c r="A23" s="6">
        <v>42380.0</v>
      </c>
      <c r="B23" s="7" t="s">
        <v>230</v>
      </c>
      <c r="C23" s="8" t="s">
        <v>251</v>
      </c>
      <c r="D23" s="5"/>
      <c r="E23" s="5"/>
      <c r="F23" s="5"/>
      <c r="G23" s="5"/>
      <c r="H23" s="5"/>
      <c r="I23" s="5"/>
      <c r="J23" s="5"/>
      <c r="K23" s="5"/>
      <c r="L23" s="5"/>
      <c r="M23" s="5"/>
      <c r="N23" s="5"/>
      <c r="O23" s="5"/>
      <c r="P23" s="5"/>
      <c r="Q23" s="5"/>
      <c r="R23" s="5"/>
      <c r="S23" s="5"/>
      <c r="T23" s="5"/>
      <c r="U23" s="5"/>
      <c r="V23" s="5"/>
      <c r="W23" s="5"/>
      <c r="X23" s="5"/>
      <c r="Y23" s="5"/>
      <c r="Z23" s="5"/>
    </row>
    <row r="24">
      <c r="A24" s="6">
        <v>42380.0</v>
      </c>
      <c r="B24" s="7" t="s">
        <v>230</v>
      </c>
      <c r="C24" s="8" t="s">
        <v>252</v>
      </c>
      <c r="D24" s="9"/>
      <c r="E24" s="5"/>
      <c r="F24" s="5"/>
      <c r="G24" s="5"/>
      <c r="H24" s="5"/>
      <c r="I24" s="5"/>
      <c r="J24" s="5"/>
      <c r="K24" s="5"/>
      <c r="L24" s="5"/>
      <c r="M24" s="5"/>
      <c r="N24" s="5"/>
      <c r="O24" s="5"/>
      <c r="P24" s="5"/>
      <c r="Q24" s="5"/>
      <c r="R24" s="5"/>
      <c r="S24" s="5"/>
      <c r="T24" s="5"/>
      <c r="U24" s="5"/>
      <c r="V24" s="5"/>
      <c r="W24" s="5"/>
      <c r="X24" s="5"/>
      <c r="Y24" s="5"/>
      <c r="Z24" s="5"/>
    </row>
    <row r="25">
      <c r="A25" s="6">
        <v>42404.0</v>
      </c>
      <c r="B25" s="7" t="s">
        <v>230</v>
      </c>
      <c r="C25" s="8" t="s">
        <v>253</v>
      </c>
      <c r="D25" s="9"/>
      <c r="E25" s="5"/>
      <c r="F25" s="5"/>
      <c r="G25" s="5"/>
      <c r="H25" s="5"/>
      <c r="I25" s="5"/>
      <c r="J25" s="5"/>
      <c r="K25" s="5"/>
      <c r="L25" s="5"/>
      <c r="M25" s="5"/>
      <c r="N25" s="5"/>
      <c r="O25" s="5"/>
      <c r="P25" s="5"/>
      <c r="Q25" s="5"/>
      <c r="R25" s="5"/>
      <c r="S25" s="5"/>
      <c r="T25" s="5"/>
      <c r="U25" s="5"/>
      <c r="V25" s="5"/>
      <c r="W25" s="5"/>
      <c r="X25" s="5"/>
      <c r="Y25" s="5"/>
      <c r="Z25" s="5"/>
    </row>
    <row r="26">
      <c r="A26" s="6">
        <v>42413.0</v>
      </c>
      <c r="B26" s="7" t="s">
        <v>230</v>
      </c>
      <c r="C26" s="8" t="s">
        <v>254</v>
      </c>
      <c r="D26" s="9"/>
      <c r="E26" s="5"/>
      <c r="F26" s="5"/>
      <c r="G26" s="5"/>
      <c r="H26" s="5"/>
      <c r="I26" s="5"/>
      <c r="J26" s="5"/>
      <c r="K26" s="5"/>
      <c r="L26" s="5"/>
      <c r="M26" s="5"/>
      <c r="N26" s="5"/>
      <c r="O26" s="5"/>
      <c r="P26" s="5"/>
      <c r="Q26" s="5"/>
      <c r="R26" s="5"/>
      <c r="S26" s="5"/>
      <c r="T26" s="5"/>
      <c r="U26" s="5"/>
      <c r="V26" s="5"/>
      <c r="W26" s="5"/>
      <c r="X26" s="5"/>
      <c r="Y26" s="5"/>
      <c r="Z26" s="5"/>
    </row>
    <row r="27">
      <c r="A27" s="6">
        <v>42417.0</v>
      </c>
      <c r="B27" s="7" t="s">
        <v>230</v>
      </c>
      <c r="C27" s="8" t="s">
        <v>255</v>
      </c>
      <c r="D27" s="5"/>
      <c r="E27" s="5"/>
      <c r="F27" s="5"/>
      <c r="G27" s="5"/>
      <c r="H27" s="5"/>
      <c r="I27" s="5"/>
      <c r="J27" s="5"/>
      <c r="K27" s="5"/>
      <c r="L27" s="5"/>
      <c r="M27" s="5"/>
      <c r="N27" s="5"/>
      <c r="O27" s="5"/>
      <c r="P27" s="5"/>
      <c r="Q27" s="5"/>
      <c r="R27" s="5"/>
      <c r="S27" s="5"/>
      <c r="T27" s="5"/>
      <c r="U27" s="5"/>
      <c r="V27" s="5"/>
      <c r="W27" s="5"/>
      <c r="X27" s="5"/>
      <c r="Y27" s="5"/>
      <c r="Z27" s="5"/>
    </row>
    <row r="28">
      <c r="A28" s="6">
        <v>42429.0</v>
      </c>
      <c r="B28" s="7" t="s">
        <v>228</v>
      </c>
      <c r="C28" s="8" t="s">
        <v>256</v>
      </c>
      <c r="D28" s="5"/>
      <c r="E28" s="5"/>
      <c r="F28" s="5"/>
      <c r="G28" s="5"/>
      <c r="H28" s="5"/>
      <c r="I28" s="5"/>
      <c r="J28" s="5"/>
      <c r="K28" s="5"/>
      <c r="L28" s="5"/>
      <c r="M28" s="5"/>
      <c r="N28" s="5"/>
      <c r="O28" s="5"/>
      <c r="P28" s="5"/>
      <c r="Q28" s="5"/>
      <c r="R28" s="5"/>
      <c r="S28" s="5"/>
      <c r="T28" s="5"/>
      <c r="U28" s="5"/>
      <c r="V28" s="5"/>
      <c r="W28" s="5"/>
      <c r="X28" s="5"/>
      <c r="Y28" s="5"/>
      <c r="Z28" s="5"/>
    </row>
    <row r="29">
      <c r="A29" s="6">
        <v>42472.0</v>
      </c>
      <c r="B29" s="7" t="s">
        <v>230</v>
      </c>
      <c r="C29" s="8" t="s">
        <v>257</v>
      </c>
      <c r="D29" s="5"/>
      <c r="E29" s="5"/>
      <c r="F29" s="5"/>
      <c r="G29" s="5"/>
      <c r="H29" s="5"/>
      <c r="I29" s="5"/>
      <c r="J29" s="5"/>
      <c r="K29" s="5"/>
      <c r="L29" s="5"/>
      <c r="M29" s="5"/>
      <c r="N29" s="5"/>
      <c r="O29" s="5"/>
      <c r="P29" s="5"/>
      <c r="Q29" s="5"/>
      <c r="R29" s="5"/>
      <c r="S29" s="5"/>
      <c r="T29" s="5"/>
      <c r="U29" s="5"/>
      <c r="V29" s="5"/>
      <c r="W29" s="5"/>
      <c r="X29" s="5"/>
      <c r="Y29" s="5"/>
      <c r="Z29" s="5"/>
    </row>
    <row r="30">
      <c r="A30" s="6">
        <v>42480.0</v>
      </c>
      <c r="B30" s="7" t="s">
        <v>230</v>
      </c>
      <c r="C30" s="8" t="s">
        <v>258</v>
      </c>
      <c r="D30" s="5"/>
      <c r="E30" s="5"/>
      <c r="F30" s="5"/>
      <c r="G30" s="5"/>
      <c r="H30" s="5"/>
      <c r="I30" s="5"/>
      <c r="J30" s="5"/>
      <c r="K30" s="5"/>
      <c r="L30" s="5"/>
      <c r="M30" s="5"/>
      <c r="N30" s="5"/>
      <c r="O30" s="5"/>
      <c r="P30" s="5"/>
      <c r="Q30" s="5"/>
      <c r="R30" s="5"/>
      <c r="S30" s="5"/>
      <c r="T30" s="5"/>
      <c r="U30" s="5"/>
      <c r="V30" s="5"/>
      <c r="W30" s="5"/>
      <c r="X30" s="5"/>
      <c r="Y30" s="5"/>
      <c r="Z30" s="5"/>
    </row>
    <row r="31">
      <c r="A31" s="6">
        <v>42485.0</v>
      </c>
      <c r="B31" s="7" t="s">
        <v>230</v>
      </c>
      <c r="C31" s="8" t="s">
        <v>259</v>
      </c>
      <c r="D31" s="5"/>
      <c r="E31" s="5"/>
      <c r="F31" s="5"/>
      <c r="G31" s="5"/>
      <c r="H31" s="5"/>
      <c r="I31" s="5"/>
      <c r="J31" s="5"/>
      <c r="K31" s="5"/>
      <c r="L31" s="5"/>
      <c r="M31" s="5"/>
      <c r="N31" s="5"/>
      <c r="O31" s="5"/>
      <c r="P31" s="5"/>
      <c r="Q31" s="5"/>
      <c r="R31" s="5"/>
      <c r="S31" s="5"/>
      <c r="T31" s="5"/>
      <c r="U31" s="5"/>
      <c r="V31" s="5"/>
      <c r="W31" s="5"/>
      <c r="X31" s="5"/>
      <c r="Y31" s="5"/>
      <c r="Z31" s="5"/>
    </row>
    <row r="32">
      <c r="A32" s="6">
        <v>42570.0</v>
      </c>
      <c r="B32" s="7" t="s">
        <v>230</v>
      </c>
      <c r="C32" s="8" t="s">
        <v>260</v>
      </c>
      <c r="D32" s="5"/>
      <c r="E32" s="5"/>
      <c r="F32" s="5"/>
      <c r="G32" s="5"/>
      <c r="H32" s="5"/>
      <c r="I32" s="5"/>
      <c r="J32" s="5"/>
      <c r="K32" s="5"/>
      <c r="L32" s="5"/>
      <c r="M32" s="5"/>
      <c r="N32" s="5"/>
      <c r="O32" s="5"/>
      <c r="P32" s="5"/>
      <c r="Q32" s="5"/>
      <c r="R32" s="5"/>
      <c r="S32" s="5"/>
      <c r="T32" s="5"/>
      <c r="U32" s="5"/>
      <c r="V32" s="5"/>
      <c r="W32" s="5"/>
      <c r="X32" s="5"/>
      <c r="Y32" s="5"/>
      <c r="Z32" s="5"/>
    </row>
    <row r="33">
      <c r="A33" s="6">
        <v>42570.0</v>
      </c>
      <c r="B33" s="7" t="s">
        <v>230</v>
      </c>
      <c r="C33" s="8" t="s">
        <v>261</v>
      </c>
      <c r="D33" s="5"/>
      <c r="E33" s="5"/>
      <c r="F33" s="5"/>
      <c r="G33" s="5"/>
      <c r="H33" s="5"/>
      <c r="I33" s="5"/>
      <c r="J33" s="5"/>
      <c r="K33" s="5"/>
      <c r="L33" s="5"/>
      <c r="M33" s="5"/>
      <c r="N33" s="5"/>
      <c r="O33" s="5"/>
      <c r="P33" s="5"/>
      <c r="Q33" s="5"/>
      <c r="R33" s="5"/>
      <c r="S33" s="5"/>
      <c r="T33" s="5"/>
      <c r="U33" s="5"/>
      <c r="V33" s="5"/>
      <c r="W33" s="5"/>
      <c r="X33" s="5"/>
      <c r="Y33" s="5"/>
      <c r="Z33" s="5"/>
    </row>
    <row r="34">
      <c r="A34" s="6">
        <v>42571.0</v>
      </c>
      <c r="B34" s="7" t="s">
        <v>230</v>
      </c>
      <c r="C34" s="8" t="s">
        <v>262</v>
      </c>
      <c r="D34" s="5"/>
      <c r="E34" s="5"/>
      <c r="F34" s="5"/>
      <c r="G34" s="5"/>
      <c r="H34" s="5"/>
      <c r="I34" s="5"/>
      <c r="J34" s="5"/>
      <c r="K34" s="5"/>
      <c r="L34" s="5"/>
      <c r="M34" s="5"/>
      <c r="N34" s="5"/>
      <c r="O34" s="5"/>
      <c r="P34" s="5"/>
      <c r="Q34" s="5"/>
      <c r="R34" s="5"/>
      <c r="S34" s="5"/>
      <c r="T34" s="5"/>
      <c r="U34" s="5"/>
      <c r="V34" s="5"/>
      <c r="W34" s="5"/>
      <c r="X34" s="5"/>
      <c r="Y34" s="5"/>
      <c r="Z34" s="5"/>
    </row>
    <row r="35">
      <c r="A35" s="6">
        <v>42572.0</v>
      </c>
      <c r="B35" s="7" t="s">
        <v>230</v>
      </c>
      <c r="C35" s="8" t="s">
        <v>263</v>
      </c>
      <c r="D35" s="5"/>
      <c r="E35" s="5"/>
      <c r="F35" s="5"/>
      <c r="G35" s="5"/>
      <c r="H35" s="5"/>
      <c r="I35" s="5"/>
      <c r="J35" s="5"/>
      <c r="K35" s="5"/>
      <c r="L35" s="5"/>
      <c r="M35" s="5"/>
      <c r="N35" s="5"/>
      <c r="O35" s="5"/>
      <c r="P35" s="5"/>
      <c r="Q35" s="5"/>
      <c r="R35" s="5"/>
      <c r="S35" s="5"/>
      <c r="T35" s="5"/>
      <c r="U35" s="5"/>
      <c r="V35" s="5"/>
      <c r="W35" s="5"/>
      <c r="X35" s="5"/>
      <c r="Y35" s="5"/>
      <c r="Z35" s="5"/>
    </row>
    <row r="36">
      <c r="A36" s="5"/>
      <c r="B36" s="5"/>
      <c r="C36" s="10"/>
      <c r="D36" s="5"/>
      <c r="E36" s="5"/>
      <c r="F36" s="5"/>
      <c r="G36" s="5"/>
      <c r="H36" s="5"/>
      <c r="I36" s="5"/>
      <c r="J36" s="5"/>
      <c r="K36" s="5"/>
      <c r="L36" s="5"/>
      <c r="M36" s="5"/>
      <c r="N36" s="5"/>
      <c r="O36" s="5"/>
      <c r="P36" s="5"/>
      <c r="Q36" s="5"/>
      <c r="R36" s="5"/>
      <c r="S36" s="5"/>
      <c r="T36" s="5"/>
      <c r="U36" s="5"/>
      <c r="V36" s="5"/>
      <c r="W36" s="5"/>
      <c r="X36" s="5"/>
      <c r="Y36" s="5"/>
      <c r="Z36" s="5"/>
    </row>
    <row r="37">
      <c r="A37" s="5"/>
      <c r="B37" s="5"/>
      <c r="C37" s="10"/>
      <c r="D37" s="5"/>
      <c r="E37" s="5"/>
      <c r="F37" s="5"/>
      <c r="G37" s="5"/>
      <c r="H37" s="5"/>
      <c r="I37" s="5"/>
      <c r="J37" s="5"/>
      <c r="K37" s="5"/>
      <c r="L37" s="5"/>
      <c r="M37" s="5"/>
      <c r="N37" s="5"/>
      <c r="O37" s="5"/>
      <c r="P37" s="5"/>
      <c r="Q37" s="5"/>
      <c r="R37" s="5"/>
      <c r="S37" s="5"/>
      <c r="T37" s="5"/>
      <c r="U37" s="5"/>
      <c r="V37" s="5"/>
      <c r="W37" s="5"/>
      <c r="X37" s="5"/>
      <c r="Y37" s="5"/>
      <c r="Z37" s="5"/>
    </row>
    <row r="38">
      <c r="A38" s="5"/>
      <c r="B38" s="5"/>
      <c r="C38" s="10"/>
      <c r="D38" s="5"/>
      <c r="E38" s="5"/>
      <c r="F38" s="5"/>
      <c r="G38" s="5"/>
      <c r="H38" s="5"/>
      <c r="I38" s="5"/>
      <c r="J38" s="5"/>
      <c r="K38" s="5"/>
      <c r="L38" s="5"/>
      <c r="M38" s="5"/>
      <c r="N38" s="5"/>
      <c r="O38" s="5"/>
      <c r="P38" s="5"/>
      <c r="Q38" s="5"/>
      <c r="R38" s="5"/>
      <c r="S38" s="5"/>
      <c r="T38" s="5"/>
      <c r="U38" s="5"/>
      <c r="V38" s="5"/>
      <c r="W38" s="5"/>
      <c r="X38" s="5"/>
      <c r="Y38" s="5"/>
      <c r="Z38" s="5"/>
    </row>
    <row r="39">
      <c r="A39" s="5"/>
      <c r="B39" s="5"/>
      <c r="C39" s="10"/>
      <c r="D39" s="5"/>
      <c r="E39" s="5"/>
      <c r="F39" s="5"/>
      <c r="G39" s="5"/>
      <c r="H39" s="5"/>
      <c r="I39" s="5"/>
      <c r="J39" s="5"/>
      <c r="K39" s="5"/>
      <c r="L39" s="5"/>
      <c r="M39" s="5"/>
      <c r="N39" s="5"/>
      <c r="O39" s="5"/>
      <c r="P39" s="5"/>
      <c r="Q39" s="5"/>
      <c r="R39" s="5"/>
      <c r="S39" s="5"/>
      <c r="T39" s="5"/>
      <c r="U39" s="5"/>
      <c r="V39" s="5"/>
      <c r="W39" s="5"/>
      <c r="X39" s="5"/>
      <c r="Y39" s="5"/>
      <c r="Z39" s="5"/>
    </row>
    <row r="40">
      <c r="A40" s="5"/>
      <c r="B40" s="5"/>
      <c r="C40" s="10"/>
      <c r="D40" s="5"/>
      <c r="E40" s="5"/>
      <c r="F40" s="5"/>
      <c r="G40" s="5"/>
      <c r="H40" s="5"/>
      <c r="I40" s="5"/>
      <c r="J40" s="5"/>
      <c r="K40" s="5"/>
      <c r="L40" s="5"/>
      <c r="M40" s="5"/>
      <c r="N40" s="5"/>
      <c r="O40" s="5"/>
      <c r="P40" s="5"/>
      <c r="Q40" s="5"/>
      <c r="R40" s="5"/>
      <c r="S40" s="5"/>
      <c r="T40" s="5"/>
      <c r="U40" s="5"/>
      <c r="V40" s="5"/>
      <c r="W40" s="5"/>
      <c r="X40" s="5"/>
      <c r="Y40" s="5"/>
      <c r="Z40" s="5"/>
    </row>
    <row r="41">
      <c r="A41" s="5"/>
      <c r="B41" s="5"/>
      <c r="C41" s="10"/>
      <c r="D41" s="5"/>
      <c r="E41" s="5"/>
      <c r="F41" s="5"/>
      <c r="G41" s="5"/>
      <c r="H41" s="5"/>
      <c r="I41" s="5"/>
      <c r="J41" s="5"/>
      <c r="K41" s="5"/>
      <c r="L41" s="5"/>
      <c r="M41" s="5"/>
      <c r="N41" s="5"/>
      <c r="O41" s="5"/>
      <c r="P41" s="5"/>
      <c r="Q41" s="5"/>
      <c r="R41" s="5"/>
      <c r="S41" s="5"/>
      <c r="T41" s="5"/>
      <c r="U41" s="5"/>
      <c r="V41" s="5"/>
      <c r="W41" s="5"/>
      <c r="X41" s="5"/>
      <c r="Y41" s="5"/>
      <c r="Z41" s="5"/>
    </row>
    <row r="42">
      <c r="A42" s="5"/>
      <c r="B42" s="5"/>
      <c r="C42" s="10"/>
      <c r="D42" s="5"/>
      <c r="E42" s="5"/>
      <c r="F42" s="5"/>
      <c r="G42" s="5"/>
      <c r="H42" s="5"/>
      <c r="I42" s="5"/>
      <c r="J42" s="5"/>
      <c r="K42" s="5"/>
      <c r="L42" s="5"/>
      <c r="M42" s="5"/>
      <c r="N42" s="5"/>
      <c r="O42" s="5"/>
      <c r="P42" s="5"/>
      <c r="Q42" s="5"/>
      <c r="R42" s="5"/>
      <c r="S42" s="5"/>
      <c r="T42" s="5"/>
      <c r="U42" s="5"/>
      <c r="V42" s="5"/>
      <c r="W42" s="5"/>
      <c r="X42" s="5"/>
      <c r="Y42" s="5"/>
      <c r="Z42" s="5"/>
    </row>
    <row r="43">
      <c r="A43" s="5"/>
      <c r="B43" s="5"/>
      <c r="C43" s="10"/>
      <c r="D43" s="5"/>
      <c r="E43" s="5"/>
      <c r="F43" s="5"/>
      <c r="G43" s="5"/>
      <c r="H43" s="5"/>
      <c r="I43" s="5"/>
      <c r="J43" s="5"/>
      <c r="K43" s="5"/>
      <c r="L43" s="5"/>
      <c r="M43" s="5"/>
      <c r="N43" s="5"/>
      <c r="O43" s="5"/>
      <c r="P43" s="5"/>
      <c r="Q43" s="5"/>
      <c r="R43" s="5"/>
      <c r="S43" s="5"/>
      <c r="T43" s="5"/>
      <c r="U43" s="5"/>
      <c r="V43" s="5"/>
      <c r="W43" s="5"/>
      <c r="X43" s="5"/>
      <c r="Y43" s="5"/>
      <c r="Z43" s="5"/>
    </row>
    <row r="44">
      <c r="A44" s="5"/>
      <c r="B44" s="5"/>
      <c r="C44" s="10"/>
      <c r="D44" s="5"/>
      <c r="E44" s="5"/>
      <c r="F44" s="5"/>
      <c r="G44" s="5"/>
      <c r="H44" s="5"/>
      <c r="I44" s="5"/>
      <c r="J44" s="5"/>
      <c r="K44" s="5"/>
      <c r="L44" s="5"/>
      <c r="M44" s="5"/>
      <c r="N44" s="5"/>
      <c r="O44" s="5"/>
      <c r="P44" s="5"/>
      <c r="Q44" s="5"/>
      <c r="R44" s="5"/>
      <c r="S44" s="5"/>
      <c r="T44" s="5"/>
      <c r="U44" s="5"/>
      <c r="V44" s="5"/>
      <c r="W44" s="5"/>
      <c r="X44" s="5"/>
      <c r="Y44" s="5"/>
      <c r="Z44" s="5"/>
    </row>
    <row r="45">
      <c r="A45" s="5"/>
      <c r="B45" s="5"/>
      <c r="C45" s="10"/>
      <c r="D45" s="5"/>
      <c r="E45" s="5"/>
      <c r="F45" s="5"/>
      <c r="G45" s="5"/>
      <c r="H45" s="5"/>
      <c r="I45" s="5"/>
      <c r="J45" s="5"/>
      <c r="K45" s="5"/>
      <c r="L45" s="5"/>
      <c r="M45" s="5"/>
      <c r="N45" s="5"/>
      <c r="O45" s="5"/>
      <c r="P45" s="5"/>
      <c r="Q45" s="5"/>
      <c r="R45" s="5"/>
      <c r="S45" s="5"/>
      <c r="T45" s="5"/>
      <c r="U45" s="5"/>
      <c r="V45" s="5"/>
      <c r="W45" s="5"/>
      <c r="X45" s="5"/>
      <c r="Y45" s="5"/>
      <c r="Z45" s="5"/>
    </row>
    <row r="46">
      <c r="A46" s="5"/>
      <c r="B46" s="5"/>
      <c r="C46" s="10"/>
      <c r="D46" s="5"/>
      <c r="E46" s="5"/>
      <c r="F46" s="5"/>
      <c r="G46" s="5"/>
      <c r="H46" s="5"/>
      <c r="I46" s="5"/>
      <c r="J46" s="5"/>
      <c r="K46" s="5"/>
      <c r="L46" s="5"/>
      <c r="M46" s="5"/>
      <c r="N46" s="5"/>
      <c r="O46" s="5"/>
      <c r="P46" s="5"/>
      <c r="Q46" s="5"/>
      <c r="R46" s="5"/>
      <c r="S46" s="5"/>
      <c r="T46" s="5"/>
      <c r="U46" s="5"/>
      <c r="V46" s="5"/>
      <c r="W46" s="5"/>
      <c r="X46" s="5"/>
      <c r="Y46" s="5"/>
      <c r="Z46" s="5"/>
    </row>
    <row r="47">
      <c r="A47" s="5"/>
      <c r="B47" s="5"/>
      <c r="C47" s="10"/>
      <c r="D47" s="5"/>
      <c r="E47" s="5"/>
      <c r="F47" s="5"/>
      <c r="G47" s="5"/>
      <c r="H47" s="5"/>
      <c r="I47" s="5"/>
      <c r="J47" s="5"/>
      <c r="K47" s="5"/>
      <c r="L47" s="5"/>
      <c r="M47" s="5"/>
      <c r="N47" s="5"/>
      <c r="O47" s="5"/>
      <c r="P47" s="5"/>
      <c r="Q47" s="5"/>
      <c r="R47" s="5"/>
      <c r="S47" s="5"/>
      <c r="T47" s="5"/>
      <c r="U47" s="5"/>
      <c r="V47" s="5"/>
      <c r="W47" s="5"/>
      <c r="X47" s="5"/>
      <c r="Y47" s="5"/>
      <c r="Z47" s="5"/>
    </row>
    <row r="48">
      <c r="A48" s="5"/>
      <c r="B48" s="5"/>
      <c r="C48" s="10"/>
      <c r="D48" s="5"/>
      <c r="E48" s="5"/>
      <c r="F48" s="5"/>
      <c r="G48" s="5"/>
      <c r="H48" s="5"/>
      <c r="I48" s="5"/>
      <c r="J48" s="5"/>
      <c r="K48" s="5"/>
      <c r="L48" s="5"/>
      <c r="M48" s="5"/>
      <c r="N48" s="5"/>
      <c r="O48" s="5"/>
      <c r="P48" s="5"/>
      <c r="Q48" s="5"/>
      <c r="R48" s="5"/>
      <c r="S48" s="5"/>
      <c r="T48" s="5"/>
      <c r="U48" s="5"/>
      <c r="V48" s="5"/>
      <c r="W48" s="5"/>
      <c r="X48" s="5"/>
      <c r="Y48" s="5"/>
      <c r="Z48" s="5"/>
    </row>
    <row r="49">
      <c r="A49" s="5"/>
      <c r="B49" s="5"/>
      <c r="C49" s="10"/>
      <c r="D49" s="5"/>
      <c r="E49" s="5"/>
      <c r="F49" s="5"/>
      <c r="G49" s="5"/>
      <c r="H49" s="5"/>
      <c r="I49" s="5"/>
      <c r="J49" s="5"/>
      <c r="K49" s="5"/>
      <c r="L49" s="5"/>
      <c r="M49" s="5"/>
      <c r="N49" s="5"/>
      <c r="O49" s="5"/>
      <c r="P49" s="5"/>
      <c r="Q49" s="5"/>
      <c r="R49" s="5"/>
      <c r="S49" s="5"/>
      <c r="T49" s="5"/>
      <c r="U49" s="5"/>
      <c r="V49" s="5"/>
      <c r="W49" s="5"/>
      <c r="X49" s="5"/>
      <c r="Y49" s="5"/>
      <c r="Z49" s="5"/>
    </row>
    <row r="50">
      <c r="A50" s="5"/>
      <c r="B50" s="5"/>
      <c r="C50" s="10"/>
      <c r="D50" s="5"/>
      <c r="E50" s="5"/>
      <c r="F50" s="5"/>
      <c r="G50" s="5"/>
      <c r="H50" s="5"/>
      <c r="I50" s="5"/>
      <c r="J50" s="5"/>
      <c r="K50" s="5"/>
      <c r="L50" s="5"/>
      <c r="M50" s="5"/>
      <c r="N50" s="5"/>
      <c r="O50" s="5"/>
      <c r="P50" s="5"/>
      <c r="Q50" s="5"/>
      <c r="R50" s="5"/>
      <c r="S50" s="5"/>
      <c r="T50" s="5"/>
      <c r="U50" s="5"/>
      <c r="V50" s="5"/>
      <c r="W50" s="5"/>
      <c r="X50" s="5"/>
      <c r="Y50" s="5"/>
      <c r="Z50" s="5"/>
    </row>
    <row r="51">
      <c r="A51" s="5"/>
      <c r="B51" s="5"/>
      <c r="C51" s="10"/>
      <c r="D51" s="5"/>
      <c r="E51" s="5"/>
      <c r="F51" s="5"/>
      <c r="G51" s="5"/>
      <c r="H51" s="5"/>
      <c r="I51" s="5"/>
      <c r="J51" s="5"/>
      <c r="K51" s="5"/>
      <c r="L51" s="5"/>
      <c r="M51" s="5"/>
      <c r="N51" s="5"/>
      <c r="O51" s="5"/>
      <c r="P51" s="5"/>
      <c r="Q51" s="5"/>
      <c r="R51" s="5"/>
      <c r="S51" s="5"/>
      <c r="T51" s="5"/>
      <c r="U51" s="5"/>
      <c r="V51" s="5"/>
      <c r="W51" s="5"/>
      <c r="X51" s="5"/>
      <c r="Y51" s="5"/>
      <c r="Z51" s="5"/>
    </row>
    <row r="52">
      <c r="A52" s="5"/>
      <c r="B52" s="5"/>
      <c r="C52" s="10"/>
      <c r="D52" s="5"/>
      <c r="E52" s="5"/>
      <c r="F52" s="5"/>
      <c r="G52" s="5"/>
      <c r="H52" s="5"/>
      <c r="I52" s="5"/>
      <c r="J52" s="5"/>
      <c r="K52" s="5"/>
      <c r="L52" s="5"/>
      <c r="M52" s="5"/>
      <c r="N52" s="5"/>
      <c r="O52" s="5"/>
      <c r="P52" s="5"/>
      <c r="Q52" s="5"/>
      <c r="R52" s="5"/>
      <c r="S52" s="5"/>
      <c r="T52" s="5"/>
      <c r="U52" s="5"/>
      <c r="V52" s="5"/>
      <c r="W52" s="5"/>
      <c r="X52" s="5"/>
      <c r="Y52" s="5"/>
      <c r="Z52" s="5"/>
    </row>
    <row r="53">
      <c r="A53" s="5"/>
      <c r="B53" s="5"/>
      <c r="C53" s="10"/>
      <c r="D53" s="5"/>
      <c r="E53" s="5"/>
      <c r="F53" s="5"/>
      <c r="G53" s="5"/>
      <c r="H53" s="5"/>
      <c r="I53" s="5"/>
      <c r="J53" s="5"/>
      <c r="K53" s="5"/>
      <c r="L53" s="5"/>
      <c r="M53" s="5"/>
      <c r="N53" s="5"/>
      <c r="O53" s="5"/>
      <c r="P53" s="5"/>
      <c r="Q53" s="5"/>
      <c r="R53" s="5"/>
      <c r="S53" s="5"/>
      <c r="T53" s="5"/>
      <c r="U53" s="5"/>
      <c r="V53" s="5"/>
      <c r="W53" s="5"/>
      <c r="X53" s="5"/>
      <c r="Y53" s="5"/>
      <c r="Z53" s="5"/>
    </row>
    <row r="54">
      <c r="A54" s="5"/>
      <c r="B54" s="5"/>
      <c r="C54" s="10"/>
      <c r="D54" s="5"/>
      <c r="E54" s="5"/>
      <c r="F54" s="5"/>
      <c r="G54" s="5"/>
      <c r="H54" s="5"/>
      <c r="I54" s="5"/>
      <c r="J54" s="5"/>
      <c r="K54" s="5"/>
      <c r="L54" s="5"/>
      <c r="M54" s="5"/>
      <c r="N54" s="5"/>
      <c r="O54" s="5"/>
      <c r="P54" s="5"/>
      <c r="Q54" s="5"/>
      <c r="R54" s="5"/>
      <c r="S54" s="5"/>
      <c r="T54" s="5"/>
      <c r="U54" s="5"/>
      <c r="V54" s="5"/>
      <c r="W54" s="5"/>
      <c r="X54" s="5"/>
      <c r="Y54" s="5"/>
      <c r="Z54" s="5"/>
    </row>
    <row r="55">
      <c r="A55" s="5"/>
      <c r="B55" s="5"/>
      <c r="C55" s="10"/>
      <c r="D55" s="5"/>
      <c r="E55" s="5"/>
      <c r="F55" s="5"/>
      <c r="G55" s="5"/>
      <c r="H55" s="5"/>
      <c r="I55" s="5"/>
      <c r="J55" s="5"/>
      <c r="K55" s="5"/>
      <c r="L55" s="5"/>
      <c r="M55" s="5"/>
      <c r="N55" s="5"/>
      <c r="O55" s="5"/>
      <c r="P55" s="5"/>
      <c r="Q55" s="5"/>
      <c r="R55" s="5"/>
      <c r="S55" s="5"/>
      <c r="T55" s="5"/>
      <c r="U55" s="5"/>
      <c r="V55" s="5"/>
      <c r="W55" s="5"/>
      <c r="X55" s="5"/>
      <c r="Y55" s="5"/>
      <c r="Z55" s="5"/>
    </row>
    <row r="56">
      <c r="A56" s="5"/>
      <c r="B56" s="5"/>
      <c r="C56" s="10"/>
      <c r="D56" s="5"/>
      <c r="E56" s="5"/>
      <c r="F56" s="5"/>
      <c r="G56" s="5"/>
      <c r="H56" s="5"/>
      <c r="I56" s="5"/>
      <c r="J56" s="5"/>
      <c r="K56" s="5"/>
      <c r="L56" s="5"/>
      <c r="M56" s="5"/>
      <c r="N56" s="5"/>
      <c r="O56" s="5"/>
      <c r="P56" s="5"/>
      <c r="Q56" s="5"/>
      <c r="R56" s="5"/>
      <c r="S56" s="5"/>
      <c r="T56" s="5"/>
      <c r="U56" s="5"/>
      <c r="V56" s="5"/>
      <c r="W56" s="5"/>
      <c r="X56" s="5"/>
      <c r="Y56" s="5"/>
      <c r="Z56" s="5"/>
    </row>
    <row r="57">
      <c r="A57" s="5"/>
      <c r="B57" s="5"/>
      <c r="C57" s="10"/>
      <c r="D57" s="5"/>
      <c r="E57" s="5"/>
      <c r="F57" s="5"/>
      <c r="G57" s="5"/>
      <c r="H57" s="5"/>
      <c r="I57" s="5"/>
      <c r="J57" s="5"/>
      <c r="K57" s="5"/>
      <c r="L57" s="5"/>
      <c r="M57" s="5"/>
      <c r="N57" s="5"/>
      <c r="O57" s="5"/>
      <c r="P57" s="5"/>
      <c r="Q57" s="5"/>
      <c r="R57" s="5"/>
      <c r="S57" s="5"/>
      <c r="T57" s="5"/>
      <c r="U57" s="5"/>
      <c r="V57" s="5"/>
      <c r="W57" s="5"/>
      <c r="X57" s="5"/>
      <c r="Y57" s="5"/>
      <c r="Z57" s="5"/>
    </row>
    <row r="58">
      <c r="A58" s="5"/>
      <c r="B58" s="5"/>
      <c r="C58" s="10"/>
      <c r="D58" s="5"/>
      <c r="E58" s="5"/>
      <c r="F58" s="5"/>
      <c r="G58" s="5"/>
      <c r="H58" s="5"/>
      <c r="I58" s="5"/>
      <c r="J58" s="5"/>
      <c r="K58" s="5"/>
      <c r="L58" s="5"/>
      <c r="M58" s="5"/>
      <c r="N58" s="5"/>
      <c r="O58" s="5"/>
      <c r="P58" s="5"/>
      <c r="Q58" s="5"/>
      <c r="R58" s="5"/>
      <c r="S58" s="5"/>
      <c r="T58" s="5"/>
      <c r="U58" s="5"/>
      <c r="V58" s="5"/>
      <c r="W58" s="5"/>
      <c r="X58" s="5"/>
      <c r="Y58" s="5"/>
      <c r="Z58" s="5"/>
    </row>
    <row r="59">
      <c r="A59" s="5"/>
      <c r="B59" s="5"/>
      <c r="C59" s="10"/>
      <c r="D59" s="5"/>
      <c r="E59" s="5"/>
      <c r="F59" s="5"/>
      <c r="G59" s="5"/>
      <c r="H59" s="5"/>
      <c r="I59" s="5"/>
      <c r="J59" s="5"/>
      <c r="K59" s="5"/>
      <c r="L59" s="5"/>
      <c r="M59" s="5"/>
      <c r="N59" s="5"/>
      <c r="O59" s="5"/>
      <c r="P59" s="5"/>
      <c r="Q59" s="5"/>
      <c r="R59" s="5"/>
      <c r="S59" s="5"/>
      <c r="T59" s="5"/>
      <c r="U59" s="5"/>
      <c r="V59" s="5"/>
      <c r="W59" s="5"/>
      <c r="X59" s="5"/>
      <c r="Y59" s="5"/>
      <c r="Z59" s="5"/>
    </row>
    <row r="60">
      <c r="A60" s="5"/>
      <c r="B60" s="5"/>
      <c r="C60" s="10"/>
      <c r="D60" s="5"/>
      <c r="E60" s="5"/>
      <c r="F60" s="5"/>
      <c r="G60" s="5"/>
      <c r="H60" s="5"/>
      <c r="I60" s="5"/>
      <c r="J60" s="5"/>
      <c r="K60" s="5"/>
      <c r="L60" s="5"/>
      <c r="M60" s="5"/>
      <c r="N60" s="5"/>
      <c r="O60" s="5"/>
      <c r="P60" s="5"/>
      <c r="Q60" s="5"/>
      <c r="R60" s="5"/>
      <c r="S60" s="5"/>
      <c r="T60" s="5"/>
      <c r="U60" s="5"/>
      <c r="V60" s="5"/>
      <c r="W60" s="5"/>
      <c r="X60" s="5"/>
      <c r="Y60" s="5"/>
      <c r="Z60" s="5"/>
    </row>
    <row r="61">
      <c r="A61" s="5"/>
      <c r="B61" s="5"/>
      <c r="C61" s="10"/>
      <c r="D61" s="5"/>
      <c r="E61" s="5"/>
      <c r="F61" s="5"/>
      <c r="G61" s="5"/>
      <c r="H61" s="5"/>
      <c r="I61" s="5"/>
      <c r="J61" s="5"/>
      <c r="K61" s="5"/>
      <c r="L61" s="5"/>
      <c r="M61" s="5"/>
      <c r="N61" s="5"/>
      <c r="O61" s="5"/>
      <c r="P61" s="5"/>
      <c r="Q61" s="5"/>
      <c r="R61" s="5"/>
      <c r="S61" s="5"/>
      <c r="T61" s="5"/>
      <c r="U61" s="5"/>
      <c r="V61" s="5"/>
      <c r="W61" s="5"/>
      <c r="X61" s="5"/>
      <c r="Y61" s="5"/>
      <c r="Z61" s="5"/>
    </row>
    <row r="62">
      <c r="A62" s="5"/>
      <c r="B62" s="5"/>
      <c r="C62" s="10"/>
      <c r="D62" s="5"/>
      <c r="E62" s="5"/>
      <c r="F62" s="5"/>
      <c r="G62" s="5"/>
      <c r="H62" s="5"/>
      <c r="I62" s="5"/>
      <c r="J62" s="5"/>
      <c r="K62" s="5"/>
      <c r="L62" s="5"/>
      <c r="M62" s="5"/>
      <c r="N62" s="5"/>
      <c r="O62" s="5"/>
      <c r="P62" s="5"/>
      <c r="Q62" s="5"/>
      <c r="R62" s="5"/>
      <c r="S62" s="5"/>
      <c r="T62" s="5"/>
      <c r="U62" s="5"/>
      <c r="V62" s="5"/>
      <c r="W62" s="5"/>
      <c r="X62" s="5"/>
      <c r="Y62" s="5"/>
      <c r="Z62" s="5"/>
    </row>
    <row r="63">
      <c r="A63" s="5"/>
      <c r="B63" s="5"/>
      <c r="C63" s="10"/>
      <c r="D63" s="5"/>
      <c r="E63" s="5"/>
      <c r="F63" s="5"/>
      <c r="G63" s="5"/>
      <c r="H63" s="5"/>
      <c r="I63" s="5"/>
      <c r="J63" s="5"/>
      <c r="K63" s="5"/>
      <c r="L63" s="5"/>
      <c r="M63" s="5"/>
      <c r="N63" s="5"/>
      <c r="O63" s="5"/>
      <c r="P63" s="5"/>
      <c r="Q63" s="5"/>
      <c r="R63" s="5"/>
      <c r="S63" s="5"/>
      <c r="T63" s="5"/>
      <c r="U63" s="5"/>
      <c r="V63" s="5"/>
      <c r="W63" s="5"/>
      <c r="X63" s="5"/>
      <c r="Y63" s="5"/>
      <c r="Z63" s="5"/>
    </row>
    <row r="64">
      <c r="A64" s="5"/>
      <c r="B64" s="5"/>
      <c r="C64" s="10"/>
      <c r="D64" s="5"/>
      <c r="E64" s="5"/>
      <c r="F64" s="5"/>
      <c r="G64" s="5"/>
      <c r="H64" s="5"/>
      <c r="I64" s="5"/>
      <c r="J64" s="5"/>
      <c r="K64" s="5"/>
      <c r="L64" s="5"/>
      <c r="M64" s="5"/>
      <c r="N64" s="5"/>
      <c r="O64" s="5"/>
      <c r="P64" s="5"/>
      <c r="Q64" s="5"/>
      <c r="R64" s="5"/>
      <c r="S64" s="5"/>
      <c r="T64" s="5"/>
      <c r="U64" s="5"/>
      <c r="V64" s="5"/>
      <c r="W64" s="5"/>
      <c r="X64" s="5"/>
      <c r="Y64" s="5"/>
      <c r="Z64" s="5"/>
    </row>
    <row r="65">
      <c r="A65" s="5"/>
      <c r="B65" s="5"/>
      <c r="C65" s="10"/>
      <c r="D65" s="5"/>
      <c r="E65" s="5"/>
      <c r="F65" s="5"/>
      <c r="G65" s="5"/>
      <c r="H65" s="5"/>
      <c r="I65" s="5"/>
      <c r="J65" s="5"/>
      <c r="K65" s="5"/>
      <c r="L65" s="5"/>
      <c r="M65" s="5"/>
      <c r="N65" s="5"/>
      <c r="O65" s="5"/>
      <c r="P65" s="5"/>
      <c r="Q65" s="5"/>
      <c r="R65" s="5"/>
      <c r="S65" s="5"/>
      <c r="T65" s="5"/>
      <c r="U65" s="5"/>
      <c r="V65" s="5"/>
      <c r="W65" s="5"/>
      <c r="X65" s="5"/>
      <c r="Y65" s="5"/>
      <c r="Z65" s="5"/>
    </row>
    <row r="66">
      <c r="A66" s="5"/>
      <c r="B66" s="5"/>
      <c r="C66" s="10"/>
      <c r="D66" s="5"/>
      <c r="E66" s="5"/>
      <c r="F66" s="5"/>
      <c r="G66" s="5"/>
      <c r="H66" s="5"/>
      <c r="I66" s="5"/>
      <c r="J66" s="5"/>
      <c r="K66" s="5"/>
      <c r="L66" s="5"/>
      <c r="M66" s="5"/>
      <c r="N66" s="5"/>
      <c r="O66" s="5"/>
      <c r="P66" s="5"/>
      <c r="Q66" s="5"/>
      <c r="R66" s="5"/>
      <c r="S66" s="5"/>
      <c r="T66" s="5"/>
      <c r="U66" s="5"/>
      <c r="V66" s="5"/>
      <c r="W66" s="5"/>
      <c r="X66" s="5"/>
      <c r="Y66" s="5"/>
      <c r="Z66" s="5"/>
    </row>
    <row r="67">
      <c r="A67" s="5"/>
      <c r="B67" s="5"/>
      <c r="C67" s="10"/>
      <c r="D67" s="5"/>
      <c r="E67" s="5"/>
      <c r="F67" s="5"/>
      <c r="G67" s="5"/>
      <c r="H67" s="5"/>
      <c r="I67" s="5"/>
      <c r="J67" s="5"/>
      <c r="K67" s="5"/>
      <c r="L67" s="5"/>
      <c r="M67" s="5"/>
      <c r="N67" s="5"/>
      <c r="O67" s="5"/>
      <c r="P67" s="5"/>
      <c r="Q67" s="5"/>
      <c r="R67" s="5"/>
      <c r="S67" s="5"/>
      <c r="T67" s="5"/>
      <c r="U67" s="5"/>
      <c r="V67" s="5"/>
      <c r="W67" s="5"/>
      <c r="X67" s="5"/>
      <c r="Y67" s="5"/>
      <c r="Z67" s="5"/>
    </row>
    <row r="68">
      <c r="A68" s="5"/>
      <c r="B68" s="5"/>
      <c r="C68" s="10"/>
      <c r="D68" s="5"/>
      <c r="E68" s="5"/>
      <c r="F68" s="5"/>
      <c r="G68" s="5"/>
      <c r="H68" s="5"/>
      <c r="I68" s="5"/>
      <c r="J68" s="5"/>
      <c r="K68" s="5"/>
      <c r="L68" s="5"/>
      <c r="M68" s="5"/>
      <c r="N68" s="5"/>
      <c r="O68" s="5"/>
      <c r="P68" s="5"/>
      <c r="Q68" s="5"/>
      <c r="R68" s="5"/>
      <c r="S68" s="5"/>
      <c r="T68" s="5"/>
      <c r="U68" s="5"/>
      <c r="V68" s="5"/>
      <c r="W68" s="5"/>
      <c r="X68" s="5"/>
      <c r="Y68" s="5"/>
      <c r="Z68" s="5"/>
    </row>
    <row r="69">
      <c r="A69" s="5"/>
      <c r="B69" s="5"/>
      <c r="C69" s="10"/>
      <c r="D69" s="5"/>
      <c r="E69" s="5"/>
      <c r="F69" s="5"/>
      <c r="G69" s="5"/>
      <c r="H69" s="5"/>
      <c r="I69" s="5"/>
      <c r="J69" s="5"/>
      <c r="K69" s="5"/>
      <c r="L69" s="5"/>
      <c r="M69" s="5"/>
      <c r="N69" s="5"/>
      <c r="O69" s="5"/>
      <c r="P69" s="5"/>
      <c r="Q69" s="5"/>
      <c r="R69" s="5"/>
      <c r="S69" s="5"/>
      <c r="T69" s="5"/>
      <c r="U69" s="5"/>
      <c r="V69" s="5"/>
      <c r="W69" s="5"/>
      <c r="X69" s="5"/>
      <c r="Y69" s="5"/>
      <c r="Z69" s="5"/>
    </row>
    <row r="70">
      <c r="A70" s="5"/>
      <c r="B70" s="5"/>
      <c r="C70" s="10"/>
      <c r="D70" s="5"/>
      <c r="E70" s="5"/>
      <c r="F70" s="5"/>
      <c r="G70" s="5"/>
      <c r="H70" s="5"/>
      <c r="I70" s="5"/>
      <c r="J70" s="5"/>
      <c r="K70" s="5"/>
      <c r="L70" s="5"/>
      <c r="M70" s="5"/>
      <c r="N70" s="5"/>
      <c r="O70" s="5"/>
      <c r="P70" s="5"/>
      <c r="Q70" s="5"/>
      <c r="R70" s="5"/>
      <c r="S70" s="5"/>
      <c r="T70" s="5"/>
      <c r="U70" s="5"/>
      <c r="V70" s="5"/>
      <c r="W70" s="5"/>
      <c r="X70" s="5"/>
      <c r="Y70" s="5"/>
      <c r="Z70" s="5"/>
    </row>
    <row r="71">
      <c r="A71" s="5"/>
      <c r="B71" s="5"/>
      <c r="C71" s="10"/>
      <c r="D71" s="5"/>
      <c r="E71" s="5"/>
      <c r="F71" s="5"/>
      <c r="G71" s="5"/>
      <c r="H71" s="5"/>
      <c r="I71" s="5"/>
      <c r="J71" s="5"/>
      <c r="K71" s="5"/>
      <c r="L71" s="5"/>
      <c r="M71" s="5"/>
      <c r="N71" s="5"/>
      <c r="O71" s="5"/>
      <c r="P71" s="5"/>
      <c r="Q71" s="5"/>
      <c r="R71" s="5"/>
      <c r="S71" s="5"/>
      <c r="T71" s="5"/>
      <c r="U71" s="5"/>
      <c r="V71" s="5"/>
      <c r="W71" s="5"/>
      <c r="X71" s="5"/>
      <c r="Y71" s="5"/>
      <c r="Z71" s="5"/>
    </row>
    <row r="72">
      <c r="A72" s="5"/>
      <c r="B72" s="5"/>
      <c r="C72" s="10"/>
      <c r="D72" s="5"/>
      <c r="E72" s="5"/>
      <c r="F72" s="5"/>
      <c r="G72" s="5"/>
      <c r="H72" s="5"/>
      <c r="I72" s="5"/>
      <c r="J72" s="5"/>
      <c r="K72" s="5"/>
      <c r="L72" s="5"/>
      <c r="M72" s="5"/>
      <c r="N72" s="5"/>
      <c r="O72" s="5"/>
      <c r="P72" s="5"/>
      <c r="Q72" s="5"/>
      <c r="R72" s="5"/>
      <c r="S72" s="5"/>
      <c r="T72" s="5"/>
      <c r="U72" s="5"/>
      <c r="V72" s="5"/>
      <c r="W72" s="5"/>
      <c r="X72" s="5"/>
      <c r="Y72" s="5"/>
      <c r="Z72" s="5"/>
    </row>
    <row r="73">
      <c r="A73" s="5"/>
      <c r="B73" s="5"/>
      <c r="C73" s="10"/>
      <c r="D73" s="5"/>
      <c r="E73" s="5"/>
      <c r="F73" s="5"/>
      <c r="G73" s="5"/>
      <c r="H73" s="5"/>
      <c r="I73" s="5"/>
      <c r="J73" s="5"/>
      <c r="K73" s="5"/>
      <c r="L73" s="5"/>
      <c r="M73" s="5"/>
      <c r="N73" s="5"/>
      <c r="O73" s="5"/>
      <c r="P73" s="5"/>
      <c r="Q73" s="5"/>
      <c r="R73" s="5"/>
      <c r="S73" s="5"/>
      <c r="T73" s="5"/>
      <c r="U73" s="5"/>
      <c r="V73" s="5"/>
      <c r="W73" s="5"/>
      <c r="X73" s="5"/>
      <c r="Y73" s="5"/>
      <c r="Z73" s="5"/>
    </row>
    <row r="74">
      <c r="A74" s="5"/>
      <c r="B74" s="5"/>
      <c r="C74" s="10"/>
      <c r="D74" s="5"/>
      <c r="E74" s="5"/>
      <c r="F74" s="5"/>
      <c r="G74" s="5"/>
      <c r="H74" s="5"/>
      <c r="I74" s="5"/>
      <c r="J74" s="5"/>
      <c r="K74" s="5"/>
      <c r="L74" s="5"/>
      <c r="M74" s="5"/>
      <c r="N74" s="5"/>
      <c r="O74" s="5"/>
      <c r="P74" s="5"/>
      <c r="Q74" s="5"/>
      <c r="R74" s="5"/>
      <c r="S74" s="5"/>
      <c r="T74" s="5"/>
      <c r="U74" s="5"/>
      <c r="V74" s="5"/>
      <c r="W74" s="5"/>
      <c r="X74" s="5"/>
      <c r="Y74" s="5"/>
      <c r="Z74" s="5"/>
    </row>
    <row r="75">
      <c r="A75" s="5"/>
      <c r="B75" s="5"/>
      <c r="C75" s="10"/>
      <c r="D75" s="5"/>
      <c r="E75" s="5"/>
      <c r="F75" s="5"/>
      <c r="G75" s="5"/>
      <c r="H75" s="5"/>
      <c r="I75" s="5"/>
      <c r="J75" s="5"/>
      <c r="K75" s="5"/>
      <c r="L75" s="5"/>
      <c r="M75" s="5"/>
      <c r="N75" s="5"/>
      <c r="O75" s="5"/>
      <c r="P75" s="5"/>
      <c r="Q75" s="5"/>
      <c r="R75" s="5"/>
      <c r="S75" s="5"/>
      <c r="T75" s="5"/>
      <c r="U75" s="5"/>
      <c r="V75" s="5"/>
      <c r="W75" s="5"/>
      <c r="X75" s="5"/>
      <c r="Y75" s="5"/>
      <c r="Z75" s="5"/>
    </row>
    <row r="76">
      <c r="A76" s="5"/>
      <c r="B76" s="5"/>
      <c r="C76" s="10"/>
      <c r="D76" s="5"/>
      <c r="E76" s="5"/>
      <c r="F76" s="5"/>
      <c r="G76" s="5"/>
      <c r="H76" s="5"/>
      <c r="I76" s="5"/>
      <c r="J76" s="5"/>
      <c r="K76" s="5"/>
      <c r="L76" s="5"/>
      <c r="M76" s="5"/>
      <c r="N76" s="5"/>
      <c r="O76" s="5"/>
      <c r="P76" s="5"/>
      <c r="Q76" s="5"/>
      <c r="R76" s="5"/>
      <c r="S76" s="5"/>
      <c r="T76" s="5"/>
      <c r="U76" s="5"/>
      <c r="V76" s="5"/>
      <c r="W76" s="5"/>
      <c r="X76" s="5"/>
      <c r="Y76" s="5"/>
      <c r="Z76" s="5"/>
    </row>
    <row r="77">
      <c r="A77" s="5"/>
      <c r="B77" s="5"/>
      <c r="C77" s="10"/>
      <c r="D77" s="5"/>
      <c r="E77" s="5"/>
      <c r="F77" s="5"/>
      <c r="G77" s="5"/>
      <c r="H77" s="5"/>
      <c r="I77" s="5"/>
      <c r="J77" s="5"/>
      <c r="K77" s="5"/>
      <c r="L77" s="5"/>
      <c r="M77" s="5"/>
      <c r="N77" s="5"/>
      <c r="O77" s="5"/>
      <c r="P77" s="5"/>
      <c r="Q77" s="5"/>
      <c r="R77" s="5"/>
      <c r="S77" s="5"/>
      <c r="T77" s="5"/>
      <c r="U77" s="5"/>
      <c r="V77" s="5"/>
      <c r="W77" s="5"/>
      <c r="X77" s="5"/>
      <c r="Y77" s="5"/>
      <c r="Z77" s="5"/>
    </row>
    <row r="78">
      <c r="A78" s="5"/>
      <c r="B78" s="5"/>
      <c r="C78" s="10"/>
      <c r="D78" s="5"/>
      <c r="E78" s="5"/>
      <c r="F78" s="5"/>
      <c r="G78" s="5"/>
      <c r="H78" s="5"/>
      <c r="I78" s="5"/>
      <c r="J78" s="5"/>
      <c r="K78" s="5"/>
      <c r="L78" s="5"/>
      <c r="M78" s="5"/>
      <c r="N78" s="5"/>
      <c r="O78" s="5"/>
      <c r="P78" s="5"/>
      <c r="Q78" s="5"/>
      <c r="R78" s="5"/>
      <c r="S78" s="5"/>
      <c r="T78" s="5"/>
      <c r="U78" s="5"/>
      <c r="V78" s="5"/>
      <c r="W78" s="5"/>
      <c r="X78" s="5"/>
      <c r="Y78" s="5"/>
      <c r="Z78" s="5"/>
    </row>
    <row r="79">
      <c r="A79" s="5"/>
      <c r="B79" s="5"/>
      <c r="C79" s="10"/>
      <c r="D79" s="5"/>
      <c r="E79" s="5"/>
      <c r="F79" s="5"/>
      <c r="G79" s="5"/>
      <c r="H79" s="5"/>
      <c r="I79" s="5"/>
      <c r="J79" s="5"/>
      <c r="K79" s="5"/>
      <c r="L79" s="5"/>
      <c r="M79" s="5"/>
      <c r="N79" s="5"/>
      <c r="O79" s="5"/>
      <c r="P79" s="5"/>
      <c r="Q79" s="5"/>
      <c r="R79" s="5"/>
      <c r="S79" s="5"/>
      <c r="T79" s="5"/>
      <c r="U79" s="5"/>
      <c r="V79" s="5"/>
      <c r="W79" s="5"/>
      <c r="X79" s="5"/>
      <c r="Y79" s="5"/>
      <c r="Z79" s="5"/>
    </row>
    <row r="80">
      <c r="A80" s="5"/>
      <c r="B80" s="5"/>
      <c r="C80" s="10"/>
      <c r="D80" s="5"/>
      <c r="E80" s="5"/>
      <c r="F80" s="5"/>
      <c r="G80" s="5"/>
      <c r="H80" s="5"/>
      <c r="I80" s="5"/>
      <c r="J80" s="5"/>
      <c r="K80" s="5"/>
      <c r="L80" s="5"/>
      <c r="M80" s="5"/>
      <c r="N80" s="5"/>
      <c r="O80" s="5"/>
      <c r="P80" s="5"/>
      <c r="Q80" s="5"/>
      <c r="R80" s="5"/>
      <c r="S80" s="5"/>
      <c r="T80" s="5"/>
      <c r="U80" s="5"/>
      <c r="V80" s="5"/>
      <c r="W80" s="5"/>
      <c r="X80" s="5"/>
      <c r="Y80" s="5"/>
      <c r="Z80" s="5"/>
    </row>
    <row r="81">
      <c r="A81" s="5"/>
      <c r="B81" s="5"/>
      <c r="C81" s="10"/>
      <c r="D81" s="5"/>
      <c r="E81" s="5"/>
      <c r="F81" s="5"/>
      <c r="G81" s="5"/>
      <c r="H81" s="5"/>
      <c r="I81" s="5"/>
      <c r="J81" s="5"/>
      <c r="K81" s="5"/>
      <c r="L81" s="5"/>
      <c r="M81" s="5"/>
      <c r="N81" s="5"/>
      <c r="O81" s="5"/>
      <c r="P81" s="5"/>
      <c r="Q81" s="5"/>
      <c r="R81" s="5"/>
      <c r="S81" s="5"/>
      <c r="T81" s="5"/>
      <c r="U81" s="5"/>
      <c r="V81" s="5"/>
      <c r="W81" s="5"/>
      <c r="X81" s="5"/>
      <c r="Y81" s="5"/>
      <c r="Z81" s="5"/>
    </row>
    <row r="82">
      <c r="A82" s="5"/>
      <c r="B82" s="5"/>
      <c r="C82" s="10"/>
      <c r="D82" s="5"/>
      <c r="E82" s="5"/>
      <c r="F82" s="5"/>
      <c r="G82" s="5"/>
      <c r="H82" s="5"/>
      <c r="I82" s="5"/>
      <c r="J82" s="5"/>
      <c r="K82" s="5"/>
      <c r="L82" s="5"/>
      <c r="M82" s="5"/>
      <c r="N82" s="5"/>
      <c r="O82" s="5"/>
      <c r="P82" s="5"/>
      <c r="Q82" s="5"/>
      <c r="R82" s="5"/>
      <c r="S82" s="5"/>
      <c r="T82" s="5"/>
      <c r="U82" s="5"/>
      <c r="V82" s="5"/>
      <c r="W82" s="5"/>
      <c r="X82" s="5"/>
      <c r="Y82" s="5"/>
      <c r="Z82" s="5"/>
    </row>
    <row r="83">
      <c r="A83" s="5"/>
      <c r="B83" s="5"/>
      <c r="C83" s="10"/>
      <c r="D83" s="5"/>
      <c r="E83" s="5"/>
      <c r="F83" s="5"/>
      <c r="G83" s="5"/>
      <c r="H83" s="5"/>
      <c r="I83" s="5"/>
      <c r="J83" s="5"/>
      <c r="K83" s="5"/>
      <c r="L83" s="5"/>
      <c r="M83" s="5"/>
      <c r="N83" s="5"/>
      <c r="O83" s="5"/>
      <c r="P83" s="5"/>
      <c r="Q83" s="5"/>
      <c r="R83" s="5"/>
      <c r="S83" s="5"/>
      <c r="T83" s="5"/>
      <c r="U83" s="5"/>
      <c r="V83" s="5"/>
      <c r="W83" s="5"/>
      <c r="X83" s="5"/>
      <c r="Y83" s="5"/>
      <c r="Z83" s="5"/>
    </row>
    <row r="84">
      <c r="A84" s="5"/>
      <c r="B84" s="5"/>
      <c r="C84" s="10"/>
      <c r="D84" s="5"/>
      <c r="E84" s="5"/>
      <c r="F84" s="5"/>
      <c r="G84" s="5"/>
      <c r="H84" s="5"/>
      <c r="I84" s="5"/>
      <c r="J84" s="5"/>
      <c r="K84" s="5"/>
      <c r="L84" s="5"/>
      <c r="M84" s="5"/>
      <c r="N84" s="5"/>
      <c r="O84" s="5"/>
      <c r="P84" s="5"/>
      <c r="Q84" s="5"/>
      <c r="R84" s="5"/>
      <c r="S84" s="5"/>
      <c r="T84" s="5"/>
      <c r="U84" s="5"/>
      <c r="V84" s="5"/>
      <c r="W84" s="5"/>
      <c r="X84" s="5"/>
      <c r="Y84" s="5"/>
      <c r="Z84" s="5"/>
    </row>
    <row r="85">
      <c r="A85" s="5"/>
      <c r="B85" s="5"/>
      <c r="C85" s="10"/>
      <c r="D85" s="5"/>
      <c r="E85" s="5"/>
      <c r="F85" s="5"/>
      <c r="G85" s="5"/>
      <c r="H85" s="5"/>
      <c r="I85" s="5"/>
      <c r="J85" s="5"/>
      <c r="K85" s="5"/>
      <c r="L85" s="5"/>
      <c r="M85" s="5"/>
      <c r="N85" s="5"/>
      <c r="O85" s="5"/>
      <c r="P85" s="5"/>
      <c r="Q85" s="5"/>
      <c r="R85" s="5"/>
      <c r="S85" s="5"/>
      <c r="T85" s="5"/>
      <c r="U85" s="5"/>
      <c r="V85" s="5"/>
      <c r="W85" s="5"/>
      <c r="X85" s="5"/>
      <c r="Y85" s="5"/>
      <c r="Z85" s="5"/>
    </row>
    <row r="86">
      <c r="A86" s="5"/>
      <c r="B86" s="5"/>
      <c r="C86" s="10"/>
      <c r="D86" s="5"/>
      <c r="E86" s="5"/>
      <c r="F86" s="5"/>
      <c r="G86" s="5"/>
      <c r="H86" s="5"/>
      <c r="I86" s="5"/>
      <c r="J86" s="5"/>
      <c r="K86" s="5"/>
      <c r="L86" s="5"/>
      <c r="M86" s="5"/>
      <c r="N86" s="5"/>
      <c r="O86" s="5"/>
      <c r="P86" s="5"/>
      <c r="Q86" s="5"/>
      <c r="R86" s="5"/>
      <c r="S86" s="5"/>
      <c r="T86" s="5"/>
      <c r="U86" s="5"/>
      <c r="V86" s="5"/>
      <c r="W86" s="5"/>
      <c r="X86" s="5"/>
      <c r="Y86" s="5"/>
      <c r="Z86" s="5"/>
    </row>
    <row r="87">
      <c r="A87" s="5"/>
      <c r="B87" s="5"/>
      <c r="C87" s="10"/>
      <c r="D87" s="5"/>
      <c r="E87" s="5"/>
      <c r="F87" s="5"/>
      <c r="G87" s="5"/>
      <c r="H87" s="5"/>
      <c r="I87" s="5"/>
      <c r="J87" s="5"/>
      <c r="K87" s="5"/>
      <c r="L87" s="5"/>
      <c r="M87" s="5"/>
      <c r="N87" s="5"/>
      <c r="O87" s="5"/>
      <c r="P87" s="5"/>
      <c r="Q87" s="5"/>
      <c r="R87" s="5"/>
      <c r="S87" s="5"/>
      <c r="T87" s="5"/>
      <c r="U87" s="5"/>
      <c r="V87" s="5"/>
      <c r="W87" s="5"/>
      <c r="X87" s="5"/>
      <c r="Y87" s="5"/>
      <c r="Z87" s="5"/>
    </row>
    <row r="88">
      <c r="A88" s="5"/>
      <c r="B88" s="5"/>
      <c r="C88" s="10"/>
      <c r="D88" s="5"/>
      <c r="E88" s="5"/>
      <c r="F88" s="5"/>
      <c r="G88" s="5"/>
      <c r="H88" s="5"/>
      <c r="I88" s="5"/>
      <c r="J88" s="5"/>
      <c r="K88" s="5"/>
      <c r="L88" s="5"/>
      <c r="M88" s="5"/>
      <c r="N88" s="5"/>
      <c r="O88" s="5"/>
      <c r="P88" s="5"/>
      <c r="Q88" s="5"/>
      <c r="R88" s="5"/>
      <c r="S88" s="5"/>
      <c r="T88" s="5"/>
      <c r="U88" s="5"/>
      <c r="V88" s="5"/>
      <c r="W88" s="5"/>
      <c r="X88" s="5"/>
      <c r="Y88" s="5"/>
      <c r="Z88" s="5"/>
    </row>
    <row r="89">
      <c r="A89" s="5"/>
      <c r="B89" s="5"/>
      <c r="C89" s="10"/>
      <c r="D89" s="5"/>
      <c r="E89" s="5"/>
      <c r="F89" s="5"/>
      <c r="G89" s="5"/>
      <c r="H89" s="5"/>
      <c r="I89" s="5"/>
      <c r="J89" s="5"/>
      <c r="K89" s="5"/>
      <c r="L89" s="5"/>
      <c r="M89" s="5"/>
      <c r="N89" s="5"/>
      <c r="O89" s="5"/>
      <c r="P89" s="5"/>
      <c r="Q89" s="5"/>
      <c r="R89" s="5"/>
      <c r="S89" s="5"/>
      <c r="T89" s="5"/>
      <c r="U89" s="5"/>
      <c r="V89" s="5"/>
      <c r="W89" s="5"/>
      <c r="X89" s="5"/>
      <c r="Y89" s="5"/>
      <c r="Z89" s="5"/>
    </row>
    <row r="90">
      <c r="A90" s="5"/>
      <c r="B90" s="5"/>
      <c r="C90" s="10"/>
      <c r="D90" s="5"/>
      <c r="E90" s="5"/>
      <c r="F90" s="5"/>
      <c r="G90" s="5"/>
      <c r="H90" s="5"/>
      <c r="I90" s="5"/>
      <c r="J90" s="5"/>
      <c r="K90" s="5"/>
      <c r="L90" s="5"/>
      <c r="M90" s="5"/>
      <c r="N90" s="5"/>
      <c r="O90" s="5"/>
      <c r="P90" s="5"/>
      <c r="Q90" s="5"/>
      <c r="R90" s="5"/>
      <c r="S90" s="5"/>
      <c r="T90" s="5"/>
      <c r="U90" s="5"/>
      <c r="V90" s="5"/>
      <c r="W90" s="5"/>
      <c r="X90" s="5"/>
      <c r="Y90" s="5"/>
      <c r="Z90" s="5"/>
    </row>
    <row r="91">
      <c r="A91" s="5"/>
      <c r="B91" s="5"/>
      <c r="C91" s="10"/>
      <c r="D91" s="5"/>
      <c r="E91" s="5"/>
      <c r="F91" s="5"/>
      <c r="G91" s="5"/>
      <c r="H91" s="5"/>
      <c r="I91" s="5"/>
      <c r="J91" s="5"/>
      <c r="K91" s="5"/>
      <c r="L91" s="5"/>
      <c r="M91" s="5"/>
      <c r="N91" s="5"/>
      <c r="O91" s="5"/>
      <c r="P91" s="5"/>
      <c r="Q91" s="5"/>
      <c r="R91" s="5"/>
      <c r="S91" s="5"/>
      <c r="T91" s="5"/>
      <c r="U91" s="5"/>
      <c r="V91" s="5"/>
      <c r="W91" s="5"/>
      <c r="X91" s="5"/>
      <c r="Y91" s="5"/>
      <c r="Z91" s="5"/>
    </row>
    <row r="92">
      <c r="A92" s="5"/>
      <c r="B92" s="5"/>
      <c r="C92" s="10"/>
      <c r="D92" s="5"/>
      <c r="E92" s="5"/>
      <c r="F92" s="5"/>
      <c r="G92" s="5"/>
      <c r="H92" s="5"/>
      <c r="I92" s="5"/>
      <c r="J92" s="5"/>
      <c r="K92" s="5"/>
      <c r="L92" s="5"/>
      <c r="M92" s="5"/>
      <c r="N92" s="5"/>
      <c r="O92" s="5"/>
      <c r="P92" s="5"/>
      <c r="Q92" s="5"/>
      <c r="R92" s="5"/>
      <c r="S92" s="5"/>
      <c r="T92" s="5"/>
      <c r="U92" s="5"/>
      <c r="V92" s="5"/>
      <c r="W92" s="5"/>
      <c r="X92" s="5"/>
      <c r="Y92" s="5"/>
      <c r="Z92" s="5"/>
    </row>
    <row r="93">
      <c r="A93" s="5"/>
      <c r="B93" s="5"/>
      <c r="C93" s="10"/>
      <c r="D93" s="5"/>
      <c r="E93" s="5"/>
      <c r="F93" s="5"/>
      <c r="G93" s="5"/>
      <c r="H93" s="5"/>
      <c r="I93" s="5"/>
      <c r="J93" s="5"/>
      <c r="K93" s="5"/>
      <c r="L93" s="5"/>
      <c r="M93" s="5"/>
      <c r="N93" s="5"/>
      <c r="O93" s="5"/>
      <c r="P93" s="5"/>
      <c r="Q93" s="5"/>
      <c r="R93" s="5"/>
      <c r="S93" s="5"/>
      <c r="T93" s="5"/>
      <c r="U93" s="5"/>
      <c r="V93" s="5"/>
      <c r="W93" s="5"/>
      <c r="X93" s="5"/>
      <c r="Y93" s="5"/>
      <c r="Z93" s="5"/>
    </row>
    <row r="94">
      <c r="A94" s="5"/>
      <c r="B94" s="5"/>
      <c r="C94" s="10"/>
      <c r="D94" s="5"/>
      <c r="E94" s="5"/>
      <c r="F94" s="5"/>
      <c r="G94" s="5"/>
      <c r="H94" s="5"/>
      <c r="I94" s="5"/>
      <c r="J94" s="5"/>
      <c r="K94" s="5"/>
      <c r="L94" s="5"/>
      <c r="M94" s="5"/>
      <c r="N94" s="5"/>
      <c r="O94" s="5"/>
      <c r="P94" s="5"/>
      <c r="Q94" s="5"/>
      <c r="R94" s="5"/>
      <c r="S94" s="5"/>
      <c r="T94" s="5"/>
      <c r="U94" s="5"/>
      <c r="V94" s="5"/>
      <c r="W94" s="5"/>
      <c r="X94" s="5"/>
      <c r="Y94" s="5"/>
      <c r="Z94" s="5"/>
    </row>
    <row r="95">
      <c r="A95" s="5"/>
      <c r="B95" s="5"/>
      <c r="C95" s="10"/>
      <c r="D95" s="5"/>
      <c r="E95" s="5"/>
      <c r="F95" s="5"/>
      <c r="G95" s="5"/>
      <c r="H95" s="5"/>
      <c r="I95" s="5"/>
      <c r="J95" s="5"/>
      <c r="K95" s="5"/>
      <c r="L95" s="5"/>
      <c r="M95" s="5"/>
      <c r="N95" s="5"/>
      <c r="O95" s="5"/>
      <c r="P95" s="5"/>
      <c r="Q95" s="5"/>
      <c r="R95" s="5"/>
      <c r="S95" s="5"/>
      <c r="T95" s="5"/>
      <c r="U95" s="5"/>
      <c r="V95" s="5"/>
      <c r="W95" s="5"/>
      <c r="X95" s="5"/>
      <c r="Y95" s="5"/>
      <c r="Z95" s="5"/>
    </row>
    <row r="96">
      <c r="A96" s="5"/>
      <c r="B96" s="5"/>
      <c r="C96" s="10"/>
      <c r="D96" s="5"/>
      <c r="E96" s="5"/>
      <c r="F96" s="5"/>
      <c r="G96" s="5"/>
      <c r="H96" s="5"/>
      <c r="I96" s="5"/>
      <c r="J96" s="5"/>
      <c r="K96" s="5"/>
      <c r="L96" s="5"/>
      <c r="M96" s="5"/>
      <c r="N96" s="5"/>
      <c r="O96" s="5"/>
      <c r="P96" s="5"/>
      <c r="Q96" s="5"/>
      <c r="R96" s="5"/>
      <c r="S96" s="5"/>
      <c r="T96" s="5"/>
      <c r="U96" s="5"/>
      <c r="V96" s="5"/>
      <c r="W96" s="5"/>
      <c r="X96" s="5"/>
      <c r="Y96" s="5"/>
      <c r="Z96" s="5"/>
    </row>
    <row r="97">
      <c r="A97" s="5"/>
      <c r="B97" s="5"/>
      <c r="C97" s="10"/>
      <c r="D97" s="5"/>
      <c r="E97" s="5"/>
      <c r="F97" s="5"/>
      <c r="G97" s="5"/>
      <c r="H97" s="5"/>
      <c r="I97" s="5"/>
      <c r="J97" s="5"/>
      <c r="K97" s="5"/>
      <c r="L97" s="5"/>
      <c r="M97" s="5"/>
      <c r="N97" s="5"/>
      <c r="O97" s="5"/>
      <c r="P97" s="5"/>
      <c r="Q97" s="5"/>
      <c r="R97" s="5"/>
      <c r="S97" s="5"/>
      <c r="T97" s="5"/>
      <c r="U97" s="5"/>
      <c r="V97" s="5"/>
      <c r="W97" s="5"/>
      <c r="X97" s="5"/>
      <c r="Y97" s="5"/>
      <c r="Z97" s="5"/>
    </row>
    <row r="98">
      <c r="A98" s="5"/>
      <c r="B98" s="5"/>
      <c r="C98" s="10"/>
      <c r="D98" s="5"/>
      <c r="E98" s="5"/>
      <c r="F98" s="5"/>
      <c r="G98" s="5"/>
      <c r="H98" s="5"/>
      <c r="I98" s="5"/>
      <c r="J98" s="5"/>
      <c r="K98" s="5"/>
      <c r="L98" s="5"/>
      <c r="M98" s="5"/>
      <c r="N98" s="5"/>
      <c r="O98" s="5"/>
      <c r="P98" s="5"/>
      <c r="Q98" s="5"/>
      <c r="R98" s="5"/>
      <c r="S98" s="5"/>
      <c r="T98" s="5"/>
      <c r="U98" s="5"/>
      <c r="V98" s="5"/>
      <c r="W98" s="5"/>
      <c r="X98" s="5"/>
      <c r="Y98" s="5"/>
      <c r="Z98" s="5"/>
    </row>
    <row r="99">
      <c r="A99" s="5"/>
      <c r="B99" s="5"/>
      <c r="C99" s="10"/>
      <c r="D99" s="5"/>
      <c r="E99" s="5"/>
      <c r="F99" s="5"/>
      <c r="G99" s="5"/>
      <c r="H99" s="5"/>
      <c r="I99" s="5"/>
      <c r="J99" s="5"/>
      <c r="K99" s="5"/>
      <c r="L99" s="5"/>
      <c r="M99" s="5"/>
      <c r="N99" s="5"/>
      <c r="O99" s="5"/>
      <c r="P99" s="5"/>
      <c r="Q99" s="5"/>
      <c r="R99" s="5"/>
      <c r="S99" s="5"/>
      <c r="T99" s="5"/>
      <c r="U99" s="5"/>
      <c r="V99" s="5"/>
      <c r="W99" s="5"/>
      <c r="X99" s="5"/>
      <c r="Y99" s="5"/>
      <c r="Z99" s="5"/>
    </row>
    <row r="100">
      <c r="A100" s="5"/>
      <c r="B100" s="5"/>
      <c r="C100" s="10"/>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10"/>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10"/>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10"/>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10"/>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10"/>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10"/>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10"/>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10"/>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10"/>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10"/>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10"/>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10"/>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10"/>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10"/>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10"/>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10"/>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10"/>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10"/>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10"/>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10"/>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10"/>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10"/>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10"/>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10"/>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10"/>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10"/>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10"/>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10"/>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10"/>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10"/>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10"/>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10"/>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10"/>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10"/>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10"/>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10"/>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10"/>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10"/>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10"/>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10"/>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10"/>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10"/>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10"/>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10"/>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10"/>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10"/>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10"/>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10"/>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10"/>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10"/>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10"/>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10"/>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10"/>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10"/>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10"/>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10"/>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10"/>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10"/>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10"/>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10"/>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10"/>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10"/>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10"/>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10"/>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10"/>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10"/>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10"/>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10"/>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10"/>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10"/>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10"/>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10"/>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10"/>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10"/>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10"/>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10"/>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10"/>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10"/>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10"/>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10"/>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10"/>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10"/>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10"/>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10"/>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10"/>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10"/>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10"/>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10"/>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10"/>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10"/>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10"/>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10"/>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10"/>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10"/>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10"/>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10"/>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10"/>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10"/>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10"/>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10"/>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10"/>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10"/>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10"/>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10"/>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10"/>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10"/>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10"/>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10"/>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10"/>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10"/>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10"/>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10"/>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10"/>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10"/>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10"/>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10"/>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10"/>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10"/>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10"/>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10"/>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10"/>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10"/>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10"/>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10"/>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10"/>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10"/>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10"/>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10"/>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10"/>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10"/>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10"/>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10"/>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10"/>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10"/>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10"/>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10"/>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10"/>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10"/>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10"/>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10"/>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10"/>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10"/>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10"/>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10"/>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10"/>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10"/>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10"/>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10"/>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10"/>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10"/>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10"/>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10"/>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10"/>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10"/>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10"/>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10"/>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10"/>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10"/>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10"/>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10"/>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10"/>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10"/>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10"/>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10"/>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10"/>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10"/>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10"/>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10"/>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10"/>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10"/>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10"/>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10"/>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10"/>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10"/>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10"/>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10"/>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10"/>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10"/>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10"/>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10"/>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10"/>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10"/>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10"/>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10"/>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10"/>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10"/>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10"/>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10"/>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10"/>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10"/>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10"/>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10"/>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10"/>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10"/>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10"/>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10"/>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10"/>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10"/>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10"/>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10"/>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10"/>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10"/>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10"/>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10"/>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10"/>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10"/>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10"/>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10"/>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10"/>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10"/>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10"/>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10"/>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10"/>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10"/>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10"/>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10"/>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10"/>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10"/>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10"/>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10"/>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10"/>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10"/>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10"/>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10"/>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10"/>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10"/>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10"/>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10"/>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10"/>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10"/>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10"/>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10"/>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10"/>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10"/>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10"/>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10"/>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10"/>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10"/>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10"/>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10"/>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10"/>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10"/>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10"/>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10"/>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10"/>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10"/>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10"/>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10"/>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10"/>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10"/>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10"/>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10"/>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10"/>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10"/>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10"/>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10"/>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10"/>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10"/>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10"/>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10"/>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10"/>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10"/>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10"/>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10"/>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10"/>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10"/>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10"/>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10"/>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10"/>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10"/>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10"/>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10"/>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10"/>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10"/>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10"/>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10"/>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10"/>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10"/>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10"/>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10"/>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10"/>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10"/>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10"/>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10"/>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10"/>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10"/>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10"/>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10"/>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10"/>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10"/>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10"/>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10"/>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10"/>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10"/>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10"/>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10"/>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10"/>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10"/>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10"/>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10"/>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10"/>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10"/>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10"/>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10"/>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10"/>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10"/>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10"/>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10"/>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10"/>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10"/>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10"/>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10"/>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10"/>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10"/>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10"/>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10"/>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10"/>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10"/>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10"/>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10"/>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10"/>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10"/>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10"/>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10"/>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10"/>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10"/>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10"/>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10"/>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10"/>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10"/>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10"/>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10"/>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10"/>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10"/>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10"/>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10"/>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10"/>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10"/>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10"/>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10"/>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10"/>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10"/>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10"/>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10"/>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10"/>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10"/>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10"/>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10"/>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10"/>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10"/>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10"/>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10"/>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10"/>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10"/>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10"/>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10"/>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10"/>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10"/>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10"/>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10"/>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10"/>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10"/>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10"/>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10"/>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10"/>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10"/>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10"/>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10"/>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10"/>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10"/>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10"/>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10"/>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10"/>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10"/>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10"/>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10"/>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10"/>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10"/>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10"/>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10"/>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10"/>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10"/>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10"/>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10"/>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10"/>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10"/>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10"/>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10"/>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10"/>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10"/>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10"/>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10"/>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10"/>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10"/>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10"/>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10"/>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10"/>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10"/>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10"/>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10"/>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10"/>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10"/>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10"/>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10"/>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10"/>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10"/>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10"/>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10"/>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10"/>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10"/>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10"/>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10"/>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10"/>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10"/>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10"/>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10"/>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10"/>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10"/>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10"/>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10"/>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10"/>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10"/>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10"/>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10"/>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10"/>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10"/>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10"/>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10"/>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10"/>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10"/>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10"/>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10"/>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10"/>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10"/>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10"/>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10"/>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10"/>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10"/>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10"/>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10"/>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10"/>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10"/>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10"/>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10"/>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10"/>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10"/>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10"/>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10"/>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10"/>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10"/>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10"/>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10"/>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10"/>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10"/>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10"/>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10"/>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10"/>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10"/>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10"/>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10"/>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10"/>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10"/>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10"/>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10"/>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10"/>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10"/>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10"/>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10"/>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10"/>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10"/>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10"/>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10"/>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10"/>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10"/>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10"/>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10"/>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10"/>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10"/>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10"/>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10"/>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10"/>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10"/>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10"/>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10"/>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10"/>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10"/>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10"/>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10"/>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10"/>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10"/>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10"/>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10"/>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10"/>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10"/>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10"/>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10"/>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10"/>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10"/>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10"/>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10"/>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10"/>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10"/>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10"/>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10"/>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10"/>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10"/>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10"/>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10"/>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10"/>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10"/>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10"/>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10"/>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10"/>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10"/>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10"/>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10"/>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10"/>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10"/>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10"/>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10"/>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10"/>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10"/>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10"/>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10"/>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10"/>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10"/>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10"/>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10"/>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10"/>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10"/>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10"/>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10"/>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10"/>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10"/>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10"/>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10"/>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10"/>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10"/>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10"/>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10"/>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10"/>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10"/>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10"/>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10"/>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10"/>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10"/>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10"/>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10"/>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10"/>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10"/>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10"/>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10"/>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10"/>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10"/>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10"/>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10"/>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10"/>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10"/>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10"/>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10"/>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10"/>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10"/>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10"/>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10"/>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10"/>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10"/>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10"/>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10"/>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10"/>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10"/>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10"/>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10"/>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10"/>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10"/>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10"/>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10"/>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10"/>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10"/>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10"/>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10"/>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10"/>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10"/>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10"/>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10"/>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10"/>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10"/>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10"/>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10"/>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10"/>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10"/>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10"/>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10"/>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10"/>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10"/>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10"/>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10"/>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10"/>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10"/>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10"/>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10"/>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10"/>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10"/>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10"/>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10"/>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10"/>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10"/>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10"/>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10"/>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10"/>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10"/>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10"/>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10"/>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10"/>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10"/>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10"/>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10"/>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10"/>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10"/>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10"/>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10"/>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10"/>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10"/>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10"/>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10"/>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10"/>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10"/>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10"/>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10"/>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10"/>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10"/>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10"/>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10"/>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10"/>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10"/>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10"/>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10"/>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10"/>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10"/>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10"/>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10"/>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10"/>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10"/>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10"/>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10"/>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10"/>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10"/>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10"/>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10"/>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10"/>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10"/>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10"/>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10"/>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10"/>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10"/>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10"/>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10"/>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10"/>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10"/>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10"/>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10"/>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10"/>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10"/>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10"/>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10"/>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10"/>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10"/>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10"/>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10"/>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10"/>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10"/>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10"/>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10"/>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10"/>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10"/>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10"/>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10"/>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10"/>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10"/>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10"/>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10"/>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10"/>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10"/>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10"/>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10"/>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10"/>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10"/>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10"/>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10"/>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10"/>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10"/>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10"/>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10"/>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10"/>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10"/>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10"/>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10"/>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10"/>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10"/>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10"/>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10"/>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10"/>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10"/>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10"/>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10"/>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10"/>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10"/>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10"/>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10"/>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10"/>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10"/>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10"/>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10"/>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10"/>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10"/>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10"/>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10"/>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10"/>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10"/>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10"/>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10"/>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10"/>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10"/>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10"/>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10"/>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10"/>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10"/>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10"/>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10"/>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10"/>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10"/>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10"/>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10"/>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10"/>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10"/>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10"/>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10"/>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10"/>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10"/>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10"/>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10"/>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10"/>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10"/>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10"/>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10"/>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10"/>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10"/>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10"/>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10"/>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10"/>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10"/>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10"/>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10"/>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10"/>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10"/>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10"/>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10"/>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10"/>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10"/>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10"/>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10"/>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10"/>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10"/>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10"/>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10"/>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10"/>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10"/>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10"/>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10"/>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10"/>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10"/>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10"/>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10"/>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10"/>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10"/>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10"/>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10"/>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10"/>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10"/>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10"/>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10"/>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10"/>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10"/>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10"/>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10"/>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10"/>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10"/>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10"/>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10"/>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10"/>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10"/>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10"/>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10"/>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10"/>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10"/>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10"/>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10"/>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10"/>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10"/>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10"/>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10"/>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10"/>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10"/>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10"/>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10"/>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10"/>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10"/>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10"/>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10"/>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10"/>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10"/>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10"/>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10"/>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10"/>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10"/>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10"/>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10"/>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10"/>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10"/>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10"/>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10"/>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10"/>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10"/>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10"/>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10"/>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10"/>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10"/>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10"/>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10"/>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10"/>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10"/>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10"/>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10"/>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10"/>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10"/>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10"/>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10"/>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10"/>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10"/>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10"/>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10"/>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10"/>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10"/>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10"/>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10"/>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10"/>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10"/>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10"/>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10"/>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10"/>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10"/>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10"/>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10"/>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10"/>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10"/>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10"/>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10"/>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10"/>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10"/>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10"/>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10"/>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10"/>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10"/>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10"/>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10"/>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10"/>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10"/>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10"/>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10"/>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10"/>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10"/>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10"/>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10"/>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10"/>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10"/>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10"/>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10"/>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10"/>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10"/>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10"/>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10"/>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10"/>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10"/>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10"/>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10"/>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10"/>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10"/>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10"/>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10"/>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10"/>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10"/>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10"/>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10"/>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10"/>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10"/>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10"/>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10"/>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10"/>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10"/>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10"/>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10"/>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75"/>
  <sheetData>
    <row r="1">
      <c r="A1" s="11" t="s">
        <v>264</v>
      </c>
      <c r="B1" s="12"/>
      <c r="C1" s="12"/>
      <c r="D1" s="12"/>
      <c r="E1" s="12"/>
      <c r="F1" s="12"/>
      <c r="G1" s="12"/>
      <c r="H1" s="12"/>
      <c r="I1" s="12"/>
      <c r="J1" s="12"/>
      <c r="K1" s="12"/>
      <c r="L1" s="12"/>
      <c r="M1" s="12"/>
      <c r="N1" s="12"/>
      <c r="O1" s="12"/>
    </row>
    <row r="2" ht="15.0" customHeight="1">
      <c r="A2" s="13" t="s">
        <v>265</v>
      </c>
      <c r="B2" s="14" t="s">
        <v>266</v>
      </c>
      <c r="C2" s="15" t="s">
        <v>267</v>
      </c>
      <c r="D2" s="16" t="s">
        <v>225</v>
      </c>
      <c r="E2" s="17" t="s">
        <v>268</v>
      </c>
      <c r="F2" s="15" t="s">
        <v>269</v>
      </c>
      <c r="G2" s="15" t="s">
        <v>270</v>
      </c>
      <c r="H2" s="13" t="s">
        <v>271</v>
      </c>
      <c r="I2" s="13" t="s">
        <v>272</v>
      </c>
      <c r="J2" s="15" t="s">
        <v>273</v>
      </c>
      <c r="K2" s="18" t="s">
        <v>274</v>
      </c>
      <c r="L2" s="15" t="s">
        <v>275</v>
      </c>
      <c r="M2" s="19" t="s">
        <v>276</v>
      </c>
      <c r="N2" s="19" t="s">
        <v>277</v>
      </c>
      <c r="O2" s="20" t="s">
        <v>278</v>
      </c>
    </row>
    <row r="3">
      <c r="A3" s="21" t="s">
        <v>279</v>
      </c>
      <c r="B3" s="21" t="s">
        <v>280</v>
      </c>
      <c r="C3" s="21" t="s">
        <v>281</v>
      </c>
      <c r="D3" s="21" t="s">
        <v>282</v>
      </c>
      <c r="E3" s="21" t="s">
        <v>283</v>
      </c>
      <c r="F3" s="21" t="s">
        <v>284</v>
      </c>
      <c r="G3" s="21" t="s">
        <v>285</v>
      </c>
      <c r="H3" s="21" t="s">
        <v>286</v>
      </c>
      <c r="I3" s="21" t="s">
        <v>287</v>
      </c>
      <c r="J3" s="21" t="s">
        <v>288</v>
      </c>
      <c r="K3" s="21" t="s">
        <v>289</v>
      </c>
      <c r="L3" s="22" t="s">
        <v>290</v>
      </c>
      <c r="M3" s="23" t="s">
        <v>291</v>
      </c>
      <c r="N3" s="23" t="s">
        <v>292</v>
      </c>
      <c r="O3" s="24" t="s">
        <v>293</v>
      </c>
    </row>
    <row r="4">
      <c r="A4" s="11" t="s">
        <v>294</v>
      </c>
      <c r="B4" s="12"/>
      <c r="C4" s="12"/>
      <c r="D4" s="12"/>
      <c r="E4" s="12"/>
      <c r="F4" s="12"/>
      <c r="G4" s="12"/>
      <c r="H4" s="12"/>
      <c r="I4" s="12"/>
      <c r="J4" s="12"/>
      <c r="K4" s="12"/>
      <c r="L4" s="12"/>
      <c r="M4" s="12"/>
      <c r="N4" s="12"/>
      <c r="O4" s="12"/>
    </row>
    <row r="5" ht="32.25" customHeight="1">
      <c r="A5" s="25" t="s">
        <v>295</v>
      </c>
      <c r="B5" s="25" t="s">
        <v>265</v>
      </c>
      <c r="C5" s="25" t="s">
        <v>296</v>
      </c>
      <c r="D5" s="25" t="s">
        <v>297</v>
      </c>
      <c r="E5" s="26" t="s">
        <v>298</v>
      </c>
      <c r="F5" s="27" t="s">
        <v>299</v>
      </c>
      <c r="G5" s="26" t="s">
        <v>300</v>
      </c>
      <c r="H5" s="28" t="s">
        <v>274</v>
      </c>
      <c r="I5" s="29" t="s">
        <v>301</v>
      </c>
      <c r="J5" s="30" t="s">
        <v>302</v>
      </c>
      <c r="K5" s="26" t="s">
        <v>303</v>
      </c>
      <c r="L5" s="29" t="s">
        <v>277</v>
      </c>
      <c r="M5" s="12"/>
      <c r="N5" s="12"/>
      <c r="O5" s="12"/>
    </row>
    <row r="6">
      <c r="A6" s="21" t="s">
        <v>304</v>
      </c>
      <c r="B6" s="21" t="s">
        <v>305</v>
      </c>
      <c r="C6" s="21" t="s">
        <v>306</v>
      </c>
      <c r="D6" s="21" t="s">
        <v>307</v>
      </c>
      <c r="E6" s="21" t="s">
        <v>308</v>
      </c>
      <c r="F6" s="21" t="s">
        <v>309</v>
      </c>
      <c r="G6" s="21" t="s">
        <v>310</v>
      </c>
      <c r="H6" s="21" t="s">
        <v>311</v>
      </c>
      <c r="I6" s="21" t="s">
        <v>312</v>
      </c>
      <c r="J6" s="21" t="s">
        <v>313</v>
      </c>
      <c r="K6" s="21" t="s">
        <v>314</v>
      </c>
      <c r="L6" s="23" t="s">
        <v>315</v>
      </c>
      <c r="M6" s="31"/>
      <c r="N6" s="32"/>
      <c r="O6" s="32"/>
    </row>
    <row r="7">
      <c r="A7" s="11" t="s">
        <v>316</v>
      </c>
      <c r="B7" s="12"/>
      <c r="C7" s="12"/>
      <c r="D7" s="12"/>
      <c r="E7" s="12"/>
      <c r="F7" s="12"/>
      <c r="G7" s="12"/>
      <c r="H7" s="12"/>
      <c r="I7" s="12"/>
      <c r="J7" s="12"/>
      <c r="K7" s="12"/>
      <c r="L7" s="12"/>
      <c r="M7" s="12"/>
      <c r="N7" s="12"/>
      <c r="O7" s="12"/>
    </row>
    <row r="8" ht="30.0" customHeight="1">
      <c r="A8" s="27" t="s">
        <v>317</v>
      </c>
      <c r="B8" s="33" t="s">
        <v>318</v>
      </c>
      <c r="C8" s="34" t="s">
        <v>296</v>
      </c>
      <c r="D8" s="35" t="s">
        <v>319</v>
      </c>
      <c r="E8" s="36" t="s">
        <v>320</v>
      </c>
      <c r="F8" s="33" t="s">
        <v>321</v>
      </c>
      <c r="G8" s="27" t="s">
        <v>322</v>
      </c>
      <c r="H8" s="27" t="s">
        <v>323</v>
      </c>
      <c r="I8" s="27" t="s">
        <v>300</v>
      </c>
      <c r="J8" s="37" t="s">
        <v>324</v>
      </c>
      <c r="K8" s="38" t="s">
        <v>274</v>
      </c>
      <c r="L8" s="29" t="s">
        <v>278</v>
      </c>
      <c r="M8" s="39" t="s">
        <v>325</v>
      </c>
      <c r="N8" s="27" t="s">
        <v>326</v>
      </c>
      <c r="O8" s="36" t="s">
        <v>327</v>
      </c>
    </row>
    <row r="9">
      <c r="A9" s="21" t="s">
        <v>328</v>
      </c>
      <c r="B9" s="21" t="s">
        <v>329</v>
      </c>
      <c r="C9" s="21" t="s">
        <v>330</v>
      </c>
      <c r="D9" s="21" t="s">
        <v>331</v>
      </c>
      <c r="E9" s="21" t="s">
        <v>332</v>
      </c>
      <c r="F9" s="21" t="s">
        <v>333</v>
      </c>
      <c r="G9" s="21" t="s">
        <v>334</v>
      </c>
      <c r="H9" s="21" t="s">
        <v>335</v>
      </c>
      <c r="I9" s="21" t="s">
        <v>336</v>
      </c>
      <c r="J9" s="21" t="s">
        <v>337</v>
      </c>
      <c r="K9" s="21" t="s">
        <v>338</v>
      </c>
      <c r="L9" s="24" t="s">
        <v>339</v>
      </c>
      <c r="M9" s="21" t="s">
        <v>340</v>
      </c>
      <c r="N9" s="21" t="s">
        <v>341</v>
      </c>
      <c r="O9" s="21" t="s">
        <v>342</v>
      </c>
    </row>
    <row r="10">
      <c r="A10" s="11" t="s">
        <v>343</v>
      </c>
      <c r="B10" s="12"/>
      <c r="C10" s="12"/>
      <c r="D10" s="12"/>
      <c r="E10" s="12"/>
      <c r="F10" s="12"/>
      <c r="G10" s="12"/>
      <c r="H10" s="12"/>
      <c r="I10" s="12"/>
      <c r="J10" s="12"/>
      <c r="K10" s="12"/>
      <c r="L10" s="12"/>
      <c r="M10" s="12"/>
      <c r="N10" s="12"/>
      <c r="O10" s="12"/>
    </row>
    <row r="11" ht="32.25" customHeight="1">
      <c r="A11" s="40" t="s">
        <v>344</v>
      </c>
      <c r="B11" s="41" t="s">
        <v>317</v>
      </c>
      <c r="C11" s="41" t="s">
        <v>296</v>
      </c>
      <c r="D11" s="42" t="s">
        <v>300</v>
      </c>
      <c r="E11" s="43" t="s">
        <v>345</v>
      </c>
      <c r="F11" s="44" t="s">
        <v>346</v>
      </c>
      <c r="G11" s="26" t="s">
        <v>347</v>
      </c>
      <c r="H11" s="41" t="s">
        <v>274</v>
      </c>
      <c r="I11" s="40" t="s">
        <v>348</v>
      </c>
      <c r="J11" s="40" t="s">
        <v>2</v>
      </c>
      <c r="K11" s="45"/>
      <c r="L11" s="45"/>
      <c r="M11" s="45"/>
      <c r="N11" s="45"/>
      <c r="O11" s="45"/>
    </row>
    <row r="12">
      <c r="A12" s="21" t="s">
        <v>349</v>
      </c>
      <c r="B12" s="21" t="s">
        <v>350</v>
      </c>
      <c r="C12" s="21" t="s">
        <v>351</v>
      </c>
      <c r="D12" s="21" t="s">
        <v>352</v>
      </c>
      <c r="E12" s="21" t="s">
        <v>353</v>
      </c>
      <c r="F12" s="21" t="s">
        <v>354</v>
      </c>
      <c r="G12" s="21" t="s">
        <v>355</v>
      </c>
      <c r="H12" s="21" t="s">
        <v>356</v>
      </c>
      <c r="I12" s="21" t="s">
        <v>357</v>
      </c>
      <c r="J12" s="21" t="s">
        <v>358</v>
      </c>
      <c r="K12" s="32"/>
      <c r="L12" s="32"/>
      <c r="M12" s="32"/>
      <c r="N12" s="32"/>
      <c r="O12" s="32"/>
    </row>
    <row r="13">
      <c r="A13" s="11" t="s">
        <v>2</v>
      </c>
      <c r="B13" s="12"/>
      <c r="C13" s="12"/>
      <c r="D13" s="12"/>
      <c r="E13" s="12"/>
      <c r="F13" s="12"/>
      <c r="G13" s="12"/>
      <c r="H13" s="12"/>
      <c r="I13" s="12"/>
      <c r="J13" s="12"/>
      <c r="K13" s="12"/>
      <c r="L13" s="12"/>
      <c r="M13" s="12"/>
      <c r="N13" s="12"/>
      <c r="O13" s="12"/>
    </row>
    <row r="14" ht="44.25" customHeight="1">
      <c r="A14" s="46" t="s">
        <v>359</v>
      </c>
      <c r="B14" s="46" t="s">
        <v>296</v>
      </c>
      <c r="C14" s="47" t="s">
        <v>298</v>
      </c>
      <c r="D14" s="46" t="s">
        <v>268</v>
      </c>
      <c r="E14" s="46" t="s">
        <v>360</v>
      </c>
      <c r="F14" s="46" t="s">
        <v>361</v>
      </c>
      <c r="G14" s="46" t="s">
        <v>362</v>
      </c>
      <c r="H14" s="48" t="s">
        <v>274</v>
      </c>
      <c r="I14" s="49" t="s">
        <v>363</v>
      </c>
      <c r="J14" s="50" t="s">
        <v>364</v>
      </c>
      <c r="K14" s="47" t="s">
        <v>365</v>
      </c>
      <c r="L14" s="12"/>
      <c r="M14" s="12"/>
      <c r="N14" s="12"/>
      <c r="O14" s="12"/>
    </row>
    <row r="15">
      <c r="A15" s="21" t="s">
        <v>366</v>
      </c>
      <c r="B15" s="21" t="s">
        <v>367</v>
      </c>
      <c r="C15" s="21" t="s">
        <v>368</v>
      </c>
      <c r="D15" s="21" t="s">
        <v>369</v>
      </c>
      <c r="E15" s="21" t="s">
        <v>370</v>
      </c>
      <c r="F15" s="21" t="s">
        <v>371</v>
      </c>
      <c r="G15" s="21" t="s">
        <v>372</v>
      </c>
      <c r="H15" s="21" t="s">
        <v>373</v>
      </c>
      <c r="I15" s="21" t="s">
        <v>374</v>
      </c>
      <c r="J15" s="21" t="s">
        <v>375</v>
      </c>
      <c r="K15" s="24" t="s">
        <v>376</v>
      </c>
      <c r="L15" s="32"/>
      <c r="M15" s="32"/>
      <c r="N15" s="32"/>
      <c r="O15" s="32"/>
    </row>
    <row r="16">
      <c r="A16" s="11" t="s">
        <v>377</v>
      </c>
      <c r="B16" s="12"/>
      <c r="C16" s="12"/>
      <c r="D16" s="12"/>
      <c r="E16" s="12"/>
      <c r="F16" s="12"/>
      <c r="G16" s="12"/>
      <c r="H16" s="12"/>
      <c r="I16" s="12"/>
      <c r="J16" s="12"/>
      <c r="K16" s="12"/>
      <c r="L16" s="12"/>
      <c r="M16" s="12"/>
      <c r="N16" s="12"/>
      <c r="O16" s="12"/>
    </row>
    <row r="17" ht="15.0" customHeight="1">
      <c r="A17" s="51" t="s">
        <v>378</v>
      </c>
      <c r="B17" s="52" t="s">
        <v>296</v>
      </c>
      <c r="C17" s="52" t="s">
        <v>359</v>
      </c>
      <c r="D17" s="53" t="s">
        <v>379</v>
      </c>
      <c r="E17" s="52" t="s">
        <v>380</v>
      </c>
      <c r="F17" s="47" t="s">
        <v>381</v>
      </c>
      <c r="G17" s="50" t="s">
        <v>323</v>
      </c>
      <c r="H17" s="47" t="s">
        <v>382</v>
      </c>
      <c r="I17" s="53" t="s">
        <v>383</v>
      </c>
      <c r="J17" s="54" t="s">
        <v>384</v>
      </c>
      <c r="K17" s="55" t="s">
        <v>385</v>
      </c>
      <c r="L17" s="52" t="s">
        <v>274</v>
      </c>
      <c r="M17" s="52"/>
      <c r="N17" s="52"/>
      <c r="O17" s="52"/>
    </row>
    <row r="18">
      <c r="A18" s="21" t="s">
        <v>386</v>
      </c>
      <c r="B18" s="21" t="s">
        <v>387</v>
      </c>
      <c r="C18" s="21" t="s">
        <v>388</v>
      </c>
      <c r="D18" s="21" t="s">
        <v>389</v>
      </c>
      <c r="E18" s="21" t="s">
        <v>390</v>
      </c>
      <c r="F18" s="21" t="s">
        <v>391</v>
      </c>
      <c r="G18" s="21" t="s">
        <v>392</v>
      </c>
      <c r="H18" s="21" t="s">
        <v>393</v>
      </c>
      <c r="I18" s="21" t="s">
        <v>394</v>
      </c>
      <c r="J18" s="21" t="s">
        <v>395</v>
      </c>
      <c r="K18" s="21" t="s">
        <v>396</v>
      </c>
      <c r="L18" s="21" t="s">
        <v>397</v>
      </c>
      <c r="M18" s="32"/>
      <c r="N18" s="32"/>
      <c r="O18" s="32"/>
    </row>
    <row r="19">
      <c r="A19" s="11" t="s">
        <v>398</v>
      </c>
      <c r="B19" s="12"/>
      <c r="C19" s="12"/>
      <c r="D19" s="12"/>
      <c r="E19" s="12"/>
      <c r="F19" s="12"/>
      <c r="G19" s="12"/>
      <c r="H19" s="12"/>
      <c r="I19" s="12"/>
      <c r="J19" s="12"/>
      <c r="K19" s="12"/>
      <c r="L19" s="12"/>
      <c r="M19" s="12"/>
      <c r="N19" s="12"/>
      <c r="O19" s="12"/>
    </row>
    <row r="20">
      <c r="A20" s="56" t="s">
        <v>399</v>
      </c>
      <c r="B20" s="56" t="s">
        <v>296</v>
      </c>
      <c r="C20" s="57" t="s">
        <v>400</v>
      </c>
      <c r="D20" s="58" t="s">
        <v>401</v>
      </c>
      <c r="E20" s="56" t="s">
        <v>402</v>
      </c>
      <c r="F20" s="56" t="s">
        <v>403</v>
      </c>
      <c r="G20" s="58" t="s">
        <v>404</v>
      </c>
      <c r="H20" s="56" t="s">
        <v>405</v>
      </c>
      <c r="I20" s="56" t="s">
        <v>406</v>
      </c>
      <c r="J20" s="56" t="s">
        <v>407</v>
      </c>
      <c r="K20" s="56" t="s">
        <v>408</v>
      </c>
      <c r="L20" s="59"/>
      <c r="M20" s="59"/>
      <c r="N20" s="59"/>
      <c r="O20" s="59"/>
    </row>
    <row r="21">
      <c r="A21" s="21" t="s">
        <v>409</v>
      </c>
      <c r="B21" s="21" t="s">
        <v>410</v>
      </c>
      <c r="C21" s="21" t="s">
        <v>411</v>
      </c>
      <c r="D21" s="21" t="s">
        <v>412</v>
      </c>
      <c r="E21" s="21" t="s">
        <v>413</v>
      </c>
      <c r="F21" s="21" t="s">
        <v>414</v>
      </c>
      <c r="G21" s="21" t="s">
        <v>415</v>
      </c>
      <c r="H21" s="21" t="s">
        <v>416</v>
      </c>
      <c r="I21" s="21" t="s">
        <v>417</v>
      </c>
      <c r="J21" s="21" t="s">
        <v>418</v>
      </c>
      <c r="K21" s="22" t="s">
        <v>419</v>
      </c>
      <c r="L21" s="60"/>
      <c r="M21" s="61"/>
      <c r="N21" s="61"/>
      <c r="O21" s="61"/>
    </row>
    <row r="22">
      <c r="A22" s="11" t="s">
        <v>420</v>
      </c>
      <c r="B22" s="32"/>
      <c r="C22" s="32"/>
      <c r="D22" s="32"/>
      <c r="E22" s="32"/>
      <c r="F22" s="32"/>
      <c r="G22" s="32"/>
      <c r="H22" s="32"/>
      <c r="I22" s="32"/>
      <c r="J22" s="32"/>
      <c r="K22" s="32"/>
      <c r="L22" s="61"/>
      <c r="M22" s="61"/>
      <c r="N22" s="61"/>
      <c r="O22" s="61"/>
    </row>
    <row r="23">
      <c r="A23" s="32"/>
      <c r="B23" s="32"/>
      <c r="C23" s="32"/>
      <c r="D23" s="32"/>
      <c r="E23" s="32"/>
      <c r="F23" s="32"/>
      <c r="G23" s="32"/>
      <c r="H23" s="32"/>
      <c r="I23" s="32"/>
      <c r="J23" s="32"/>
      <c r="K23" s="32"/>
      <c r="L23" s="61"/>
      <c r="M23" s="61"/>
      <c r="N23" s="61"/>
      <c r="O23" s="61"/>
    </row>
    <row r="24">
      <c r="A24" s="32"/>
      <c r="B24" s="32"/>
      <c r="C24" s="32"/>
      <c r="D24" s="32"/>
      <c r="E24" s="32"/>
      <c r="F24" s="32"/>
      <c r="G24" s="32"/>
      <c r="H24" s="32"/>
      <c r="I24" s="32"/>
      <c r="J24" s="32"/>
      <c r="K24" s="32"/>
      <c r="L24" s="61"/>
      <c r="M24" s="61"/>
      <c r="N24" s="61"/>
      <c r="O24" s="61"/>
    </row>
    <row r="25">
      <c r="A25" s="11" t="s">
        <v>421</v>
      </c>
      <c r="B25" s="32"/>
      <c r="C25" s="32"/>
      <c r="D25" s="32"/>
      <c r="E25" s="32"/>
      <c r="F25" s="32"/>
      <c r="G25" s="32"/>
      <c r="H25" s="32"/>
      <c r="I25" s="32"/>
      <c r="J25" s="32"/>
      <c r="K25" s="32"/>
      <c r="L25" s="61"/>
      <c r="M25" s="61"/>
      <c r="N25" s="61"/>
      <c r="O25" s="61"/>
    </row>
    <row r="26">
      <c r="A26" s="32"/>
      <c r="B26" s="32"/>
      <c r="C26" s="32"/>
      <c r="D26" s="32"/>
      <c r="E26" s="32"/>
      <c r="F26" s="32"/>
      <c r="G26" s="32"/>
      <c r="H26" s="32"/>
      <c r="I26" s="32"/>
      <c r="J26" s="32"/>
      <c r="K26" s="32"/>
      <c r="L26" s="61"/>
      <c r="M26" s="61"/>
      <c r="N26" s="61"/>
      <c r="O26" s="61"/>
    </row>
    <row r="27">
      <c r="A27" s="32"/>
      <c r="B27" s="32"/>
      <c r="C27" s="32"/>
      <c r="D27" s="32"/>
      <c r="E27" s="32"/>
      <c r="F27" s="32"/>
      <c r="G27" s="32"/>
      <c r="H27" s="32"/>
      <c r="I27" s="32"/>
      <c r="J27" s="32"/>
      <c r="K27" s="32"/>
      <c r="L27" s="61"/>
      <c r="M27" s="61"/>
      <c r="N27" s="61"/>
      <c r="O27" s="61"/>
    </row>
    <row r="28">
      <c r="A28" s="11" t="s">
        <v>380</v>
      </c>
      <c r="B28" s="32"/>
      <c r="C28" s="32"/>
      <c r="D28" s="32"/>
      <c r="E28" s="32"/>
      <c r="F28" s="32"/>
      <c r="G28" s="32"/>
      <c r="H28" s="32"/>
      <c r="I28" s="32"/>
      <c r="J28" s="32"/>
      <c r="K28" s="32"/>
      <c r="L28" s="61"/>
      <c r="M28" s="61"/>
      <c r="N28" s="61"/>
      <c r="O28" s="61"/>
    </row>
    <row r="29">
      <c r="A29" s="32"/>
      <c r="B29" s="32"/>
      <c r="C29" s="32"/>
      <c r="D29" s="32"/>
      <c r="E29" s="32"/>
      <c r="F29" s="32"/>
      <c r="G29" s="32"/>
      <c r="H29" s="32"/>
      <c r="I29" s="32"/>
      <c r="J29" s="32"/>
      <c r="K29" s="32"/>
      <c r="L29" s="61"/>
      <c r="M29" s="61"/>
      <c r="N29" s="61"/>
      <c r="O29" s="61"/>
    </row>
    <row r="30">
      <c r="A30" s="32"/>
      <c r="B30" s="32"/>
      <c r="C30" s="32"/>
      <c r="D30" s="32"/>
      <c r="E30" s="32"/>
      <c r="F30" s="32"/>
      <c r="G30" s="32"/>
      <c r="H30" s="32"/>
      <c r="I30" s="32"/>
      <c r="J30" s="32"/>
      <c r="K30" s="32"/>
      <c r="L30" s="61"/>
      <c r="M30" s="61"/>
      <c r="N30" s="61"/>
      <c r="O30" s="61"/>
    </row>
    <row r="31">
      <c r="A31" s="32"/>
      <c r="B31" s="32"/>
      <c r="C31" s="32"/>
      <c r="D31" s="32"/>
      <c r="E31" s="32"/>
      <c r="F31" s="32"/>
      <c r="G31" s="32"/>
      <c r="H31" s="32"/>
      <c r="I31" s="32"/>
      <c r="J31" s="32"/>
      <c r="K31" s="32"/>
      <c r="L31" s="61"/>
      <c r="M31" s="61"/>
      <c r="N31" s="61"/>
      <c r="O31" s="61"/>
    </row>
  </sheetData>
  <conditionalFormatting sqref="G5">
    <cfRule type="cellIs" dxfId="0" priority="1" operator="lessThan">
      <formula>1</formula>
    </cfRule>
  </conditionalFormatting>
  <conditionalFormatting sqref="F5">
    <cfRule type="colorScale" priority="2">
      <colorScale>
        <cfvo type="formula" val="0.5"/>
        <cfvo type="formula" val="5"/>
        <cfvo type="formula" val="5"/>
        <color rgb="FFE67C73"/>
        <color rgb="FFFFD666"/>
        <color rgb="FFFFFFFF"/>
      </colorScale>
    </cfRule>
  </conditionalFormatting>
  <conditionalFormatting sqref="E8">
    <cfRule type="cellIs" dxfId="1" priority="3" operator="lessThan">
      <formula>100</formula>
    </cfRule>
  </conditionalFormatting>
  <conditionalFormatting sqref="E8">
    <cfRule type="cellIs" dxfId="2" priority="4" operator="greaterThan">
      <formula>5000</formula>
    </cfRule>
  </conditionalFormatting>
  <conditionalFormatting sqref="E8">
    <cfRule type="cellIs" dxfId="3" priority="5" operator="greaterThan">
      <formula>10000</formula>
    </cfRule>
  </conditionalFormatting>
  <conditionalFormatting sqref="N8">
    <cfRule type="cellIs" dxfId="4" priority="6" operator="greaterThan">
      <formula>85</formula>
    </cfRule>
  </conditionalFormatting>
  <conditionalFormatting sqref="I8">
    <cfRule type="cellIs" dxfId="1" priority="7" operator="lessThan">
      <formula>0.025</formula>
    </cfRule>
  </conditionalFormatting>
  <conditionalFormatting sqref="J8">
    <cfRule type="cellIs" dxfId="4" priority="8" operator="greaterThan">
      <formula>85</formula>
    </cfRule>
  </conditionalFormatting>
  <conditionalFormatting sqref="E8">
    <cfRule type="cellIs" dxfId="5" priority="9" operator="lessThan">
      <formula>50</formula>
    </cfRule>
  </conditionalFormatting>
  <conditionalFormatting sqref="E11">
    <cfRule type="cellIs" dxfId="4" priority="10" operator="greaterThan">
      <formula>22.2</formula>
    </cfRule>
  </conditionalFormatting>
  <conditionalFormatting sqref="N8 E11">
    <cfRule type="cellIs" dxfId="4" priority="11" operator="lessThan">
      <formula>0</formula>
    </cfRule>
  </conditionalFormatting>
  <conditionalFormatting sqref="E11">
    <cfRule type="cellIs" dxfId="6" priority="12" operator="lessThan">
      <formula>1</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75"/>
  <cols>
    <col customWidth="1" min="1" max="1" width="17.38"/>
    <col customWidth="1" min="2" max="2" width="17.13"/>
  </cols>
  <sheetData>
    <row r="1">
      <c r="A1" s="62" t="s">
        <v>265</v>
      </c>
      <c r="B1" s="9" t="s">
        <v>422</v>
      </c>
      <c r="C1" s="63" t="s">
        <v>423</v>
      </c>
      <c r="D1" s="9"/>
      <c r="E1" s="9"/>
      <c r="F1" s="9" t="s">
        <v>359</v>
      </c>
      <c r="G1" s="63" t="s">
        <v>424</v>
      </c>
    </row>
    <row r="2">
      <c r="A2" s="64" t="s">
        <v>425</v>
      </c>
      <c r="B2" t="str">
        <f t="shared" ref="B2:B49" si="1">CONCATENATE(left($A2,4),"_",mid($A2,5,2),right($A2,8),".F")</f>
        <v>APCL_12152L2274.F</v>
      </c>
      <c r="C2" s="65" t="str">
        <f t="array" ref="C2">index(Barcodes!$B:$B, match(index(Ligations!G:G, match(A2,Ligations!K:K,0)),Barcodes!A:A,0))</f>
        <v>CAGAGT</v>
      </c>
      <c r="D2" s="9" t="s">
        <v>426</v>
      </c>
      <c r="F2" s="66" t="s">
        <v>427</v>
      </c>
      <c r="G2" s="65" t="str">
        <f t="array" ref="G2">index(index!$B:$B, match(index(PCR!E:E, match(F2,PCR!A:A,0)),index!A:A,0))</f>
        <v>#N/A</v>
      </c>
      <c r="H2" s="9" t="s">
        <v>426</v>
      </c>
    </row>
    <row r="3">
      <c r="A3" s="67" t="s">
        <v>428</v>
      </c>
      <c r="B3" t="str">
        <f t="shared" si="1"/>
        <v>APCL_15340L2921.F</v>
      </c>
      <c r="C3" s="65" t="str">
        <f t="array" ref="C3">index(Barcodes!$B:$B, match(index(Ligations!G:G, match(A3,Ligations!K:K,0)),Barcodes!A:A,0))</f>
        <v>AAACGA</v>
      </c>
      <c r="F3" s="66" t="s">
        <v>429</v>
      </c>
      <c r="G3" s="65" t="str">
        <f t="array" ref="G3">index(index!$B:$B, match(index(PCR!E:E, match(F3,PCR!A:A,0)),index!A:A,0))</f>
        <v>#N/A</v>
      </c>
    </row>
    <row r="4">
      <c r="A4" s="67" t="s">
        <v>430</v>
      </c>
      <c r="B4" t="str">
        <f t="shared" si="1"/>
        <v>APCL_15108L2922.F</v>
      </c>
      <c r="C4" s="65" t="str">
        <f t="array" ref="C4">index(Barcodes!$B:$B, match(index(Ligations!G:G, match(A4,Ligations!K:K,0)),Barcodes!A:A,0))</f>
        <v>AAAGTC</v>
      </c>
      <c r="F4" s="66" t="s">
        <v>431</v>
      </c>
      <c r="G4" s="65" t="str">
        <f t="array" ref="G4">index(index!$B:$B, match(index(PCR!E:E, match(F4,PCR!A:A,0)),index!A:A,0))</f>
        <v>#N/A</v>
      </c>
    </row>
    <row r="5">
      <c r="A5" s="67" t="s">
        <v>432</v>
      </c>
      <c r="B5" t="str">
        <f t="shared" si="1"/>
        <v>APCL_15010L2923.F</v>
      </c>
      <c r="C5" s="65" t="str">
        <f t="array" ref="C5">index(Barcodes!$B:$B, match(index(Ligations!G:G, match(A5,Ligations!K:K,0)),Barcodes!A:A,0))</f>
        <v>AACGGT</v>
      </c>
      <c r="F5" s="66" t="s">
        <v>433</v>
      </c>
      <c r="G5" s="65" t="str">
        <f t="array" ref="G5">index(index!$B:$B, match(index(PCR!E:E, match(F5,PCR!A:A,0)),index!A:A,0))</f>
        <v>#N/A</v>
      </c>
    </row>
    <row r="6">
      <c r="A6" s="67" t="s">
        <v>434</v>
      </c>
      <c r="B6" t="str">
        <f t="shared" si="1"/>
        <v>APCL_15881L2924.F</v>
      </c>
      <c r="C6" s="65" t="str">
        <f t="array" ref="C6">index(Barcodes!$B:$B, match(index(Ligations!G:G, match(A6,Ligations!K:K,0)),Barcodes!A:A,0))</f>
        <v>AACTTC</v>
      </c>
      <c r="F6" s="66"/>
      <c r="G6" s="65" t="str">
        <f t="array" ref="G6">index(index!$B:$B, match(index(PCR!E:E, match(F6,PCR!A:A,0)),index!A:A,0))</f>
        <v>#N/A</v>
      </c>
    </row>
    <row r="7">
      <c r="A7" s="67" t="s">
        <v>435</v>
      </c>
      <c r="B7" t="str">
        <f t="shared" si="1"/>
        <v>APCL_15971L2925.F</v>
      </c>
      <c r="C7" s="65" t="str">
        <f t="array" ref="C7">index(Barcodes!$B:$B, match(index(Ligations!G:G, match(A7,Ligations!K:K,0)),Barcodes!A:A,0))</f>
        <v>TGCTCA</v>
      </c>
      <c r="G7" s="65"/>
    </row>
    <row r="8">
      <c r="A8" s="67" t="s">
        <v>436</v>
      </c>
      <c r="B8" t="str">
        <f t="shared" si="1"/>
        <v>APCL_15205L2926.F</v>
      </c>
      <c r="C8" s="65" t="str">
        <f t="array" ref="C8">index(Barcodes!$B:$B, match(index(Ligations!G:G, match(A8,Ligations!K:K,0)),Barcodes!A:A,0))</f>
        <v>AAGAAC</v>
      </c>
      <c r="G8" s="65"/>
    </row>
    <row r="9">
      <c r="A9" s="67" t="s">
        <v>437</v>
      </c>
      <c r="B9" t="str">
        <f t="shared" si="1"/>
        <v>APCL_15339L2927.F</v>
      </c>
      <c r="C9" s="65" t="str">
        <f t="array" ref="C9">index(Barcodes!$B:$B, match(index(Ligations!G:G, match(A9,Ligations!K:K,0)),Barcodes!A:A,0))</f>
        <v>AATGTG</v>
      </c>
      <c r="G9" s="65"/>
    </row>
    <row r="10">
      <c r="A10" s="67" t="s">
        <v>438</v>
      </c>
      <c r="B10" t="str">
        <f t="shared" si="1"/>
        <v>APCL_15819L2928.F</v>
      </c>
      <c r="C10" s="65" t="str">
        <f t="array" ref="C10">index(Barcodes!$B:$B, match(index(Ligations!G:G, match(A10,Ligations!K:K,0)),Barcodes!A:A,0))</f>
        <v>ACATGT</v>
      </c>
      <c r="G10" s="65"/>
    </row>
    <row r="11">
      <c r="A11" s="67" t="s">
        <v>439</v>
      </c>
      <c r="B11" t="str">
        <f t="shared" si="1"/>
        <v>APCL_15535L2929.F</v>
      </c>
      <c r="C11" s="65" t="str">
        <f t="array" ref="C11">index(Barcodes!$B:$B, match(index(Ligations!G:G, match(A11,Ligations!K:K,0)),Barcodes!A:A,0))</f>
        <v>ACCAAA</v>
      </c>
      <c r="G11" s="65"/>
    </row>
    <row r="12">
      <c r="A12" s="67" t="s">
        <v>440</v>
      </c>
      <c r="B12" t="str">
        <f t="shared" si="1"/>
        <v>APCL_15914L2930.F</v>
      </c>
      <c r="C12" s="65" t="str">
        <f t="array" ref="C12">index(Barcodes!$B:$B, match(index(Ligations!G:G, match(A12,Ligations!K:K,0)),Barcodes!A:A,0))</f>
        <v>ACGATA</v>
      </c>
      <c r="G12" s="65"/>
    </row>
    <row r="13">
      <c r="A13" s="67" t="s">
        <v>441</v>
      </c>
      <c r="B13" t="str">
        <f t="shared" si="1"/>
        <v>APCL_15058L2931.F</v>
      </c>
      <c r="C13" s="65" t="str">
        <f t="array" ref="C13">index(Barcodes!$B:$B, match(index(Ligations!G:G, match(A13,Ligations!K:K,0)),Barcodes!A:A,0))</f>
        <v>ACGTTT</v>
      </c>
      <c r="G13" s="65"/>
    </row>
    <row r="14">
      <c r="A14" s="67" t="s">
        <v>442</v>
      </c>
      <c r="B14" t="str">
        <f t="shared" si="1"/>
        <v>APCL_15799L2932.F</v>
      </c>
      <c r="C14" s="65" t="str">
        <f t="array" ref="C14">index(Barcodes!$B:$B, match(index(Ligations!G:G, match(A14,Ligations!K:K,0)),Barcodes!A:A,0))</f>
        <v>ACTAGG</v>
      </c>
      <c r="G14" s="65"/>
    </row>
    <row r="15">
      <c r="A15" s="67" t="s">
        <v>443</v>
      </c>
      <c r="B15" t="str">
        <f t="shared" si="1"/>
        <v>APCL_15747L2933.F</v>
      </c>
      <c r="C15" s="65" t="str">
        <f t="array" ref="C15">index(Barcodes!$B:$B, match(index(Ligations!G:G, match(A15,Ligations!K:K,0)),Barcodes!A:A,0))</f>
        <v>ACTCCA</v>
      </c>
      <c r="G15" s="65"/>
    </row>
    <row r="16">
      <c r="A16" s="67" t="s">
        <v>444</v>
      </c>
      <c r="B16" t="str">
        <f t="shared" si="1"/>
        <v>APCL_15957L2934.F</v>
      </c>
      <c r="C16" s="65" t="str">
        <f t="array" ref="C16">index(Barcodes!$B:$B, match(index(Ligations!G:G, match(A16,Ligations!K:K,0)),Barcodes!A:A,0))</f>
        <v>AGACTC</v>
      </c>
      <c r="G16" s="65"/>
    </row>
    <row r="17">
      <c r="A17" s="67" t="s">
        <v>445</v>
      </c>
      <c r="B17" t="str">
        <f t="shared" si="1"/>
        <v>APCL_15404L2935.F</v>
      </c>
      <c r="C17" s="65" t="str">
        <f t="array" ref="C17">index(Barcodes!$B:$B, match(index(Ligations!G:G, match(A17,Ligations!K:K,0)),Barcodes!A:A,0))</f>
        <v>AGCATT</v>
      </c>
      <c r="G17" s="65"/>
    </row>
    <row r="18">
      <c r="A18" s="67" t="s">
        <v>446</v>
      </c>
      <c r="B18" t="str">
        <f t="shared" si="1"/>
        <v>APCL_15738L2936.F</v>
      </c>
      <c r="C18" s="65" t="str">
        <f t="array" ref="C18">index(Barcodes!$B:$B, match(index(Ligations!G:G, match(A18,Ligations!K:K,0)),Barcodes!A:A,0))</f>
        <v>AGGAGA</v>
      </c>
      <c r="G18" s="65"/>
    </row>
    <row r="19">
      <c r="A19" s="67" t="s">
        <v>447</v>
      </c>
      <c r="B19" t="str">
        <f t="shared" si="1"/>
        <v>APCL_15351L2937.F</v>
      </c>
      <c r="C19" s="65" t="str">
        <f t="array" ref="C19">index(Barcodes!$B:$B, match(index(Ligations!G:G, match(A19,Ligations!K:K,0)),Barcodes!A:A,0))</f>
        <v>AGTAAG</v>
      </c>
      <c r="G19" s="65"/>
    </row>
    <row r="20">
      <c r="A20" s="67" t="s">
        <v>448</v>
      </c>
      <c r="B20" t="str">
        <f t="shared" si="1"/>
        <v>APCL_15526L2938.F</v>
      </c>
      <c r="C20" s="65" t="str">
        <f t="array" ref="C20">index(Barcodes!$B:$B, match(index(Ligations!G:G, match(A20,Ligations!K:K,0)),Barcodes!A:A,0))</f>
        <v>AGTCCT</v>
      </c>
      <c r="G20" s="65"/>
    </row>
    <row r="21">
      <c r="A21" s="67" t="s">
        <v>449</v>
      </c>
      <c r="B21" t="str">
        <f t="shared" si="1"/>
        <v>APCL_15786L2939.F</v>
      </c>
      <c r="C21" s="65" t="str">
        <f t="array" ref="C21">index(Barcodes!$B:$B, match(index(Ligations!G:G, match(A21,Ligations!K:K,0)),Barcodes!A:A,0))</f>
        <v>AGTTAC</v>
      </c>
      <c r="G21" s="65"/>
    </row>
    <row r="22">
      <c r="A22" s="67" t="s">
        <v>450</v>
      </c>
      <c r="B22" t="str">
        <f t="shared" si="1"/>
        <v>APCL_15151L2940.F</v>
      </c>
      <c r="C22" s="65" t="str">
        <f t="array" ref="C22">index(Barcodes!$B:$B, match(index(Ligations!G:G, match(A22,Ligations!K:K,0)),Barcodes!A:A,0))</f>
        <v>ATAACC</v>
      </c>
      <c r="G22" s="65"/>
    </row>
    <row r="23">
      <c r="A23" s="67" t="s">
        <v>451</v>
      </c>
      <c r="B23" t="str">
        <f t="shared" si="1"/>
        <v>APCL_15033L2941.F</v>
      </c>
      <c r="C23" s="65" t="str">
        <f t="array" ref="C23">index(Barcodes!$B:$B, match(index(Ligations!G:G, match(A23,Ligations!K:K,0)),Barcodes!A:A,0))</f>
        <v>ATCGCA</v>
      </c>
      <c r="G23" s="65"/>
    </row>
    <row r="24">
      <c r="A24" s="67" t="s">
        <v>452</v>
      </c>
      <c r="B24" t="str">
        <f t="shared" si="1"/>
        <v>APCL_15542L2942.F</v>
      </c>
      <c r="C24" s="65" t="str">
        <f t="array" ref="C24">index(Barcodes!$B:$B, match(index(Ligations!G:G, match(A24,Ligations!K:K,0)),Barcodes!A:A,0))</f>
        <v>ATCTCG</v>
      </c>
      <c r="G24" s="65"/>
    </row>
    <row r="25">
      <c r="A25" s="67" t="s">
        <v>453</v>
      </c>
      <c r="B25" t="str">
        <f t="shared" si="1"/>
        <v>APCL_15994L2943.F</v>
      </c>
      <c r="C25" s="65" t="str">
        <f t="array" ref="C25">index(Barcodes!$B:$B, match(index(Ligations!G:G, match(A25,Ligations!K:K,0)),Barcodes!A:A,0))</f>
        <v>ATGGAG</v>
      </c>
      <c r="G25" s="65"/>
    </row>
    <row r="26">
      <c r="A26" s="67" t="s">
        <v>454</v>
      </c>
      <c r="B26" t="str">
        <f t="shared" si="1"/>
        <v>APCL_15011L2944.F</v>
      </c>
      <c r="C26" s="65" t="str">
        <f t="array" ref="C26">index(Barcodes!$B:$B, match(index(Ligations!G:G, match(A26,Ligations!K:K,0)),Barcodes!A:A,0))</f>
        <v>ATGTCC</v>
      </c>
      <c r="G26" s="65"/>
    </row>
    <row r="27">
      <c r="A27" s="67" t="s">
        <v>455</v>
      </c>
      <c r="B27" t="str">
        <f t="shared" si="1"/>
        <v>APCL_15354L2945.F</v>
      </c>
      <c r="C27" s="65" t="str">
        <f t="array" ref="C27">index(Barcodes!$B:$B, match(index(Ligations!G:G, match(A27,Ligations!K:K,0)),Barcodes!A:A,0))</f>
        <v>CAATTG</v>
      </c>
      <c r="G27" s="65"/>
    </row>
    <row r="28">
      <c r="A28" s="67" t="s">
        <v>456</v>
      </c>
      <c r="B28" t="str">
        <f t="shared" si="1"/>
        <v>APCL_15294L2946.F</v>
      </c>
      <c r="C28" s="65" t="str">
        <f t="array" ref="C28">index(Barcodes!$B:$B, match(index(Ligations!G:G, match(A28,Ligations!K:K,0)),Barcodes!A:A,0))</f>
        <v>CAGAGT</v>
      </c>
      <c r="G28" s="65"/>
    </row>
    <row r="29">
      <c r="A29" s="67" t="s">
        <v>457</v>
      </c>
      <c r="B29" t="str">
        <f t="shared" si="1"/>
        <v>APCL_15013L2947.F</v>
      </c>
      <c r="C29" s="65" t="str">
        <f t="array" ref="C29">index(Barcodes!$B:$B, match(index(Ligations!G:G, match(A29,Ligations!K:K,0)),Barcodes!A:A,0))</f>
        <v>CATCAG</v>
      </c>
      <c r="G29" s="65"/>
    </row>
    <row r="30">
      <c r="A30" s="67" t="s">
        <v>458</v>
      </c>
      <c r="B30" t="str">
        <f t="shared" si="1"/>
        <v>APCL_15148L2948.F</v>
      </c>
      <c r="C30" s="65" t="str">
        <f t="array" ref="C30">index(Barcodes!$B:$B, match(index(Ligations!G:G, match(A30,Ligations!K:K,0)),Barcodes!A:A,0))</f>
        <v>CATCTC</v>
      </c>
      <c r="G30" s="65"/>
    </row>
    <row r="31">
      <c r="A31" s="67" t="s">
        <v>459</v>
      </c>
      <c r="B31" t="str">
        <f t="shared" si="1"/>
        <v>APCL_15608L2949.F</v>
      </c>
      <c r="C31" s="65" t="str">
        <f t="array" ref="C31">index(Barcodes!$B:$B, match(index(Ligations!G:G, match(A31,Ligations!K:K,0)),Barcodes!A:A,0))</f>
        <v>CCACTT</v>
      </c>
      <c r="G31" s="65"/>
    </row>
    <row r="32">
      <c r="A32" s="67" t="s">
        <v>460</v>
      </c>
      <c r="B32" t="str">
        <f t="shared" si="1"/>
        <v>APCL_15592L2950.F</v>
      </c>
      <c r="C32" s="65" t="str">
        <f t="array" ref="C32">index(Barcodes!$B:$B, match(index(Ligations!G:G, match(A32,Ligations!K:K,0)),Barcodes!A:A,0))</f>
        <v>CCCATA</v>
      </c>
      <c r="G32" s="65"/>
    </row>
    <row r="33">
      <c r="A33" s="67" t="s">
        <v>461</v>
      </c>
      <c r="B33" t="str">
        <f t="shared" si="1"/>
        <v>APCL_15147L2951.F</v>
      </c>
      <c r="C33" s="65" t="str">
        <f t="array" ref="C33">index(Barcodes!$B:$B, match(index(Ligations!G:G, match(A33,Ligations!K:K,0)),Barcodes!A:A,0))</f>
        <v>CCTGAA</v>
      </c>
      <c r="G33" s="65"/>
    </row>
    <row r="34">
      <c r="A34" s="67" t="s">
        <v>462</v>
      </c>
      <c r="B34" t="str">
        <f t="shared" si="1"/>
        <v>APCL_15417L2952.F</v>
      </c>
      <c r="C34" s="65" t="str">
        <f t="array" ref="C34">index(Barcodes!$B:$B, match(index(Ligations!G:G, match(A34,Ligations!K:K,0)),Barcodes!A:A,0))</f>
        <v>CGAAAC</v>
      </c>
      <c r="G34" s="65"/>
    </row>
    <row r="35">
      <c r="A35" s="67" t="s">
        <v>463</v>
      </c>
      <c r="B35" t="str">
        <f t="shared" si="1"/>
        <v>APCL_15820L2953.F</v>
      </c>
      <c r="C35" s="65" t="str">
        <f t="array" ref="C35">index(Barcodes!$B:$B, match(index(Ligations!G:G, match(A35,Ligations!K:K,0)),Barcodes!A:A,0))</f>
        <v>CGAATG</v>
      </c>
      <c r="G35" s="65"/>
    </row>
    <row r="36">
      <c r="A36" s="67" t="s">
        <v>464</v>
      </c>
      <c r="B36" t="str">
        <f t="shared" si="1"/>
        <v>APCL_15057L2954.F</v>
      </c>
      <c r="C36" s="65" t="str">
        <f t="array" ref="C36">index(Barcodes!$B:$B, match(index(Ligations!G:G, match(A36,Ligations!K:K,0)),Barcodes!A:A,0))</f>
        <v>GACGTT</v>
      </c>
      <c r="G36" s="65"/>
    </row>
    <row r="37">
      <c r="A37" s="67" t="s">
        <v>465</v>
      </c>
      <c r="B37" t="str">
        <f t="shared" si="1"/>
        <v>APCL_15245L2955.F</v>
      </c>
      <c r="C37" s="65" t="str">
        <f t="array" ref="C37">index(Barcodes!$B:$B, match(index(Ligations!G:G, match(A37,Ligations!K:K,0)),Barcodes!A:A,0))</f>
        <v>GATACA</v>
      </c>
      <c r="G37" s="65"/>
    </row>
    <row r="38">
      <c r="A38" s="67" t="s">
        <v>466</v>
      </c>
      <c r="B38" t="str">
        <f t="shared" si="1"/>
        <v>APCL_15151L2956.F</v>
      </c>
      <c r="C38" s="65" t="str">
        <f t="array" ref="C38">index(Barcodes!$B:$B, match(index(Ligations!G:G, match(A38,Ligations!K:K,0)),Barcodes!A:A,0))</f>
        <v>GCAGAA</v>
      </c>
      <c r="G38" s="65"/>
    </row>
    <row r="39">
      <c r="A39" s="67" t="s">
        <v>467</v>
      </c>
      <c r="B39" t="str">
        <f t="shared" si="1"/>
        <v>APCL_15253L2957.F</v>
      </c>
      <c r="C39" s="65" t="str">
        <f t="array" ref="C39">index(Barcodes!$B:$B, match(index(Ligations!G:G, match(A39,Ligations!K:K,0)),Barcodes!A:A,0))</f>
        <v>GGGATA</v>
      </c>
      <c r="G39" s="65"/>
    </row>
    <row r="40">
      <c r="A40" s="67" t="s">
        <v>468</v>
      </c>
      <c r="B40" t="str">
        <f t="shared" si="1"/>
        <v>APCL_15053L2958.F</v>
      </c>
      <c r="C40" s="65" t="str">
        <f t="array" ref="C40">index(Barcodes!$B:$B, match(index(Ligations!G:G, match(A40,Ligations!K:K,0)),Barcodes!A:A,0))</f>
        <v>GGTGAA</v>
      </c>
      <c r="G40" s="65"/>
    </row>
    <row r="41">
      <c r="A41" s="67" t="s">
        <v>469</v>
      </c>
      <c r="B41" t="str">
        <f t="shared" si="1"/>
        <v>APCL_15541L2959.F</v>
      </c>
      <c r="C41" s="65" t="str">
        <f t="array" ref="C41">index(Barcodes!$B:$B, match(index(Ligations!G:G, match(A41,Ligations!K:K,0)),Barcodes!A:A,0))</f>
        <v>GTAGCT</v>
      </c>
      <c r="G41" s="65"/>
    </row>
    <row r="42">
      <c r="A42" s="67" t="s">
        <v>470</v>
      </c>
      <c r="B42" t="str">
        <f t="shared" si="1"/>
        <v>APCL_15554L2960.F</v>
      </c>
      <c r="C42" s="65" t="str">
        <f t="array" ref="C42">index(Barcodes!$B:$B, match(index(Ligations!G:G, match(A42,Ligations!K:K,0)),Barcodes!A:A,0))</f>
        <v>GTCTAT</v>
      </c>
      <c r="G42" s="65"/>
    </row>
    <row r="43">
      <c r="A43" s="67" t="s">
        <v>471</v>
      </c>
      <c r="B43" t="str">
        <f t="shared" si="1"/>
        <v>APCL_15292L2961.F</v>
      </c>
      <c r="C43" s="65" t="str">
        <f t="array" ref="C43">index(Barcodes!$B:$B, match(index(Ligations!G:G, match(A43,Ligations!K:K,0)),Barcodes!A:A,0))</f>
        <v>GTTCAG</v>
      </c>
      <c r="G43" s="65"/>
    </row>
    <row r="44">
      <c r="A44" s="67" t="s">
        <v>472</v>
      </c>
      <c r="B44" t="str">
        <f t="shared" si="1"/>
        <v>APCL_15158L2962.F</v>
      </c>
      <c r="C44" s="65" t="str">
        <f t="array" ref="C44">index(Barcodes!$B:$B, match(index(Ligations!G:G, match(A44,Ligations!K:K,0)),Barcodes!A:A,0))</f>
        <v>TAAGAC</v>
      </c>
      <c r="G44" s="65"/>
    </row>
    <row r="45">
      <c r="A45" s="67" t="s">
        <v>473</v>
      </c>
      <c r="B45" t="str">
        <f t="shared" si="1"/>
        <v>APCL_15116L2963.F</v>
      </c>
      <c r="C45" s="65" t="str">
        <f t="array" ref="C45">index(Barcodes!$B:$B, match(index(Ligations!G:G, match(A45,Ligations!K:K,0)),Barcodes!A:A,0))</f>
        <v>TACCAG</v>
      </c>
      <c r="G45" s="65"/>
    </row>
    <row r="46">
      <c r="A46" s="67" t="s">
        <v>474</v>
      </c>
      <c r="B46" t="str">
        <f t="shared" si="1"/>
        <v>APCL_15182L2964.F</v>
      </c>
      <c r="C46" s="65" t="str">
        <f t="array" ref="C46">index(Barcodes!$B:$B, match(index(Ligations!G:G, match(A46,Ligations!K:K,0)),Barcodes!A:A,0))</f>
        <v>TCAATC</v>
      </c>
      <c r="G46" s="65"/>
    </row>
    <row r="47">
      <c r="A47" s="67" t="s">
        <v>475</v>
      </c>
      <c r="B47" t="str">
        <f t="shared" si="1"/>
        <v>APCL_15219L2965.F</v>
      </c>
      <c r="C47" s="65" t="str">
        <f t="array" ref="C47">index(Barcodes!$B:$B, match(index(Ligations!G:G, match(A47,Ligations!K:K,0)),Barcodes!A:A,0))</f>
        <v>TCCAAA</v>
      </c>
      <c r="G47" s="65"/>
    </row>
    <row r="48">
      <c r="A48" s="67" t="s">
        <v>476</v>
      </c>
      <c r="B48" t="str">
        <f t="shared" si="1"/>
        <v>APCL_15157L2966.F</v>
      </c>
      <c r="C48" s="65" t="str">
        <f t="array" ref="C48">index(Barcodes!$B:$B, match(index(Ligations!G:G, match(A48,Ligations!K:K,0)),Barcodes!A:A,0))</f>
        <v>TCTGCT</v>
      </c>
      <c r="G48" s="65"/>
    </row>
    <row r="49">
      <c r="A49" s="67" t="s">
        <v>477</v>
      </c>
      <c r="B49" t="str">
        <f t="shared" si="1"/>
        <v>APCL_15156L2967.F</v>
      </c>
      <c r="C49" s="65" t="str">
        <f t="array" ref="C49">index(Barcodes!$B:$B, match(index(Ligations!G:G, match(A49,Ligations!K:K,0)),Barcodes!A:A,0))</f>
        <v>TCTTAG</v>
      </c>
      <c r="G49" s="65"/>
    </row>
    <row r="50">
      <c r="A50" s="68"/>
      <c r="C50" s="65"/>
      <c r="G50" s="65"/>
    </row>
    <row r="51">
      <c r="A51" s="68"/>
      <c r="C51" s="65"/>
      <c r="G51" s="65"/>
    </row>
    <row r="52">
      <c r="A52" s="68"/>
      <c r="C52" s="65"/>
      <c r="G52" s="65"/>
    </row>
    <row r="53">
      <c r="A53" s="68"/>
      <c r="C53" s="65"/>
      <c r="G53" s="65"/>
    </row>
    <row r="54">
      <c r="A54" s="68"/>
      <c r="C54" s="65"/>
      <c r="G54" s="65"/>
    </row>
    <row r="55">
      <c r="A55" s="68"/>
      <c r="C55" s="65"/>
      <c r="G55" s="65"/>
    </row>
    <row r="56">
      <c r="A56" s="68"/>
      <c r="C56" s="65"/>
      <c r="G56" s="65"/>
    </row>
    <row r="57">
      <c r="A57" s="68"/>
      <c r="C57" s="65"/>
      <c r="G57" s="65"/>
    </row>
    <row r="58">
      <c r="A58" s="68"/>
      <c r="C58" s="65"/>
      <c r="G58" s="65"/>
    </row>
    <row r="59">
      <c r="A59" s="68"/>
      <c r="C59" s="65"/>
      <c r="G59" s="6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75"/>
  <sheetData>
    <row r="1">
      <c r="A1" s="9">
        <v>1.0</v>
      </c>
      <c r="B1" s="9" t="s">
        <v>478</v>
      </c>
    </row>
    <row r="2">
      <c r="A2" s="9">
        <v>2.0</v>
      </c>
      <c r="B2" s="9" t="s">
        <v>479</v>
      </c>
    </row>
    <row r="3">
      <c r="A3" s="9">
        <v>3.0</v>
      </c>
      <c r="B3" s="9" t="s">
        <v>480</v>
      </c>
    </row>
    <row r="4">
      <c r="A4" s="9">
        <v>4.0</v>
      </c>
      <c r="B4" s="9" t="s">
        <v>481</v>
      </c>
    </row>
    <row r="5">
      <c r="A5" s="9">
        <v>5.0</v>
      </c>
      <c r="B5" s="9" t="s">
        <v>482</v>
      </c>
    </row>
    <row r="6">
      <c r="A6" s="9">
        <v>6.0</v>
      </c>
      <c r="B6" s="9" t="s">
        <v>483</v>
      </c>
    </row>
    <row r="7">
      <c r="A7" s="9">
        <v>7.0</v>
      </c>
      <c r="B7" s="9" t="s">
        <v>484</v>
      </c>
    </row>
    <row r="8">
      <c r="A8" s="9">
        <v>8.0</v>
      </c>
      <c r="B8" s="9" t="s">
        <v>485</v>
      </c>
    </row>
    <row r="9">
      <c r="A9" s="9">
        <v>9.0</v>
      </c>
      <c r="B9" s="9" t="s">
        <v>486</v>
      </c>
    </row>
    <row r="10">
      <c r="A10" s="9">
        <v>10.0</v>
      </c>
      <c r="B10" s="9" t="s">
        <v>487</v>
      </c>
    </row>
    <row r="11">
      <c r="A11" s="9">
        <v>11.0</v>
      </c>
      <c r="B11" s="9" t="s">
        <v>488</v>
      </c>
    </row>
    <row r="12">
      <c r="A12" s="9">
        <v>12.0</v>
      </c>
      <c r="B12" s="9" t="s">
        <v>489</v>
      </c>
    </row>
    <row r="13">
      <c r="A13" s="9">
        <v>13.0</v>
      </c>
      <c r="B13" s="9" t="s">
        <v>490</v>
      </c>
    </row>
    <row r="14">
      <c r="A14" s="9">
        <v>14.0</v>
      </c>
      <c r="B14" s="9" t="s">
        <v>491</v>
      </c>
    </row>
    <row r="15">
      <c r="A15" s="9">
        <v>15.0</v>
      </c>
      <c r="B15" s="9" t="s">
        <v>492</v>
      </c>
    </row>
    <row r="16">
      <c r="A16" s="9">
        <v>16.0</v>
      </c>
      <c r="B16" s="9" t="s">
        <v>493</v>
      </c>
    </row>
    <row r="17">
      <c r="A17" s="9">
        <v>17.0</v>
      </c>
      <c r="B17" s="9" t="s">
        <v>494</v>
      </c>
    </row>
    <row r="18">
      <c r="A18" s="9">
        <v>18.0</v>
      </c>
      <c r="B18" s="9" t="s">
        <v>495</v>
      </c>
    </row>
    <row r="19">
      <c r="A19" s="9">
        <v>19.0</v>
      </c>
      <c r="B19" s="9" t="s">
        <v>496</v>
      </c>
    </row>
    <row r="20">
      <c r="A20" s="9">
        <v>20.0</v>
      </c>
      <c r="B20" s="9" t="s">
        <v>497</v>
      </c>
    </row>
    <row r="21">
      <c r="A21" s="9">
        <v>21.0</v>
      </c>
      <c r="B21" s="9" t="s">
        <v>498</v>
      </c>
    </row>
    <row r="22">
      <c r="A22" s="9">
        <v>22.0</v>
      </c>
      <c r="B22" s="9" t="s">
        <v>499</v>
      </c>
    </row>
    <row r="23">
      <c r="A23" s="9">
        <v>23.0</v>
      </c>
      <c r="B23" s="9" t="s">
        <v>500</v>
      </c>
    </row>
    <row r="24">
      <c r="A24" s="9">
        <v>24.0</v>
      </c>
      <c r="B24" s="9" t="s">
        <v>501</v>
      </c>
    </row>
    <row r="25">
      <c r="A25" s="9">
        <v>25.0</v>
      </c>
      <c r="B25" s="9" t="s">
        <v>502</v>
      </c>
    </row>
    <row r="26">
      <c r="A26" s="9">
        <v>26.0</v>
      </c>
      <c r="B26" s="9" t="s">
        <v>503</v>
      </c>
    </row>
    <row r="27">
      <c r="A27" s="9">
        <v>27.0</v>
      </c>
      <c r="B27" s="9" t="s">
        <v>504</v>
      </c>
    </row>
    <row r="28">
      <c r="A28" s="9">
        <v>28.0</v>
      </c>
      <c r="B28" s="9" t="s">
        <v>505</v>
      </c>
    </row>
    <row r="29">
      <c r="A29" s="9">
        <v>29.0</v>
      </c>
      <c r="B29" s="9" t="s">
        <v>506</v>
      </c>
    </row>
    <row r="30">
      <c r="A30" s="9">
        <v>30.0</v>
      </c>
      <c r="B30" s="9" t="s">
        <v>507</v>
      </c>
    </row>
    <row r="31">
      <c r="A31" s="9">
        <v>31.0</v>
      </c>
      <c r="B31" s="9" t="s">
        <v>508</v>
      </c>
    </row>
    <row r="32">
      <c r="A32" s="9">
        <v>32.0</v>
      </c>
      <c r="B32" s="9" t="s">
        <v>509</v>
      </c>
    </row>
    <row r="33">
      <c r="A33" s="9">
        <v>33.0</v>
      </c>
      <c r="B33" s="9" t="s">
        <v>510</v>
      </c>
    </row>
    <row r="34">
      <c r="A34" s="9">
        <v>34.0</v>
      </c>
      <c r="B34" s="9" t="s">
        <v>511</v>
      </c>
    </row>
    <row r="35">
      <c r="A35" s="9">
        <v>35.0</v>
      </c>
      <c r="B35" s="9" t="s">
        <v>512</v>
      </c>
    </row>
    <row r="36">
      <c r="A36" s="9">
        <v>36.0</v>
      </c>
      <c r="B36" s="9" t="s">
        <v>513</v>
      </c>
    </row>
    <row r="37">
      <c r="A37" s="9">
        <v>37.0</v>
      </c>
      <c r="B37" s="9" t="s">
        <v>514</v>
      </c>
    </row>
    <row r="38">
      <c r="A38" s="9">
        <v>38.0</v>
      </c>
      <c r="B38" s="9" t="s">
        <v>515</v>
      </c>
    </row>
    <row r="39">
      <c r="A39" s="9">
        <v>39.0</v>
      </c>
      <c r="B39" s="9" t="s">
        <v>516</v>
      </c>
    </row>
    <row r="40">
      <c r="A40" s="9">
        <v>40.0</v>
      </c>
      <c r="B40" s="9" t="s">
        <v>517</v>
      </c>
    </row>
    <row r="41">
      <c r="A41" s="9">
        <v>41.0</v>
      </c>
      <c r="B41" s="9" t="s">
        <v>518</v>
      </c>
    </row>
    <row r="42">
      <c r="A42" s="9">
        <v>42.0</v>
      </c>
      <c r="B42" s="9" t="s">
        <v>519</v>
      </c>
    </row>
    <row r="43">
      <c r="A43" s="9">
        <v>43.0</v>
      </c>
      <c r="B43" s="9" t="s">
        <v>520</v>
      </c>
    </row>
    <row r="44">
      <c r="A44" s="9">
        <v>44.0</v>
      </c>
      <c r="B44" s="9" t="s">
        <v>521</v>
      </c>
    </row>
    <row r="45">
      <c r="A45" s="9">
        <v>45.0</v>
      </c>
      <c r="B45" s="9" t="s">
        <v>522</v>
      </c>
    </row>
    <row r="46">
      <c r="A46" s="9">
        <v>46.0</v>
      </c>
      <c r="B46" s="9" t="s">
        <v>523</v>
      </c>
    </row>
    <row r="47">
      <c r="A47" s="9">
        <v>47.0</v>
      </c>
      <c r="B47" s="9" t="s">
        <v>524</v>
      </c>
    </row>
    <row r="48">
      <c r="A48" s="9">
        <v>48.0</v>
      </c>
      <c r="B48" s="9" t="s">
        <v>525</v>
      </c>
    </row>
    <row r="49">
      <c r="A49" s="69">
        <v>49.0</v>
      </c>
      <c r="B49" s="70" t="s">
        <v>526</v>
      </c>
    </row>
    <row r="50">
      <c r="A50" s="69">
        <v>50.0</v>
      </c>
      <c r="B50" s="70" t="s">
        <v>527</v>
      </c>
    </row>
    <row r="51">
      <c r="A51" s="69">
        <v>51.0</v>
      </c>
      <c r="B51" s="70" t="s">
        <v>528</v>
      </c>
    </row>
    <row r="52">
      <c r="A52" s="69">
        <v>52.0</v>
      </c>
      <c r="B52" s="70" t="s">
        <v>529</v>
      </c>
    </row>
    <row r="53">
      <c r="A53" s="69">
        <v>53.0</v>
      </c>
      <c r="B53" s="70" t="s">
        <v>530</v>
      </c>
    </row>
    <row r="54">
      <c r="A54" s="69">
        <v>54.0</v>
      </c>
      <c r="B54" s="70" t="s">
        <v>531</v>
      </c>
    </row>
    <row r="55">
      <c r="A55" s="69">
        <v>55.0</v>
      </c>
      <c r="B55" s="70" t="s">
        <v>532</v>
      </c>
    </row>
    <row r="56">
      <c r="A56" s="69">
        <v>56.0</v>
      </c>
      <c r="B56" s="70" t="s">
        <v>533</v>
      </c>
    </row>
    <row r="57">
      <c r="A57" s="69">
        <v>57.0</v>
      </c>
      <c r="B57" s="70" t="s">
        <v>534</v>
      </c>
    </row>
    <row r="58">
      <c r="A58" s="69">
        <v>58.0</v>
      </c>
      <c r="B58" s="70" t="s">
        <v>535</v>
      </c>
    </row>
    <row r="59">
      <c r="A59" s="69">
        <v>59.0</v>
      </c>
      <c r="B59" s="70" t="s">
        <v>536</v>
      </c>
    </row>
    <row r="60">
      <c r="A60" s="69">
        <v>60.0</v>
      </c>
      <c r="B60" s="70" t="s">
        <v>537</v>
      </c>
    </row>
    <row r="61">
      <c r="A61" s="69">
        <v>61.0</v>
      </c>
      <c r="B61" s="70" t="s">
        <v>538</v>
      </c>
    </row>
    <row r="62">
      <c r="A62" s="69">
        <v>62.0</v>
      </c>
      <c r="B62" s="70" t="s">
        <v>539</v>
      </c>
    </row>
    <row r="63">
      <c r="A63" s="69">
        <v>63.0</v>
      </c>
      <c r="B63" s="70" t="s">
        <v>540</v>
      </c>
    </row>
    <row r="64">
      <c r="A64" s="69">
        <v>64.0</v>
      </c>
      <c r="B64" s="70" t="s">
        <v>541</v>
      </c>
    </row>
    <row r="65">
      <c r="A65" s="69">
        <v>65.0</v>
      </c>
      <c r="B65" s="70" t="s">
        <v>542</v>
      </c>
    </row>
    <row r="66">
      <c r="A66" s="69">
        <v>66.0</v>
      </c>
      <c r="B66" s="70" t="s">
        <v>543</v>
      </c>
    </row>
    <row r="67">
      <c r="A67" s="69">
        <v>67.0</v>
      </c>
      <c r="B67" s="70" t="s">
        <v>544</v>
      </c>
    </row>
    <row r="68">
      <c r="A68" s="69">
        <v>68.0</v>
      </c>
      <c r="B68" s="70" t="s">
        <v>545</v>
      </c>
    </row>
    <row r="69">
      <c r="A69" s="69">
        <v>69.0</v>
      </c>
      <c r="B69" s="70" t="s">
        <v>546</v>
      </c>
    </row>
    <row r="70">
      <c r="A70" s="69">
        <v>70.0</v>
      </c>
      <c r="B70" s="70" t="s">
        <v>547</v>
      </c>
    </row>
    <row r="71">
      <c r="A71" s="69">
        <v>71.0</v>
      </c>
      <c r="B71" s="70" t="s">
        <v>548</v>
      </c>
    </row>
    <row r="72">
      <c r="A72" s="69">
        <v>72.0</v>
      </c>
      <c r="B72" s="70" t="s">
        <v>549</v>
      </c>
    </row>
    <row r="73">
      <c r="A73" s="69">
        <v>73.0</v>
      </c>
      <c r="B73" s="70" t="s">
        <v>550</v>
      </c>
    </row>
    <row r="74">
      <c r="A74" s="69">
        <v>74.0</v>
      </c>
      <c r="B74" s="70" t="s">
        <v>551</v>
      </c>
    </row>
    <row r="75">
      <c r="A75" s="69">
        <v>75.0</v>
      </c>
      <c r="B75" s="70" t="s">
        <v>552</v>
      </c>
    </row>
    <row r="76">
      <c r="A76" s="69">
        <v>76.0</v>
      </c>
      <c r="B76" s="70" t="s">
        <v>553</v>
      </c>
    </row>
    <row r="77">
      <c r="A77" s="69">
        <v>77.0</v>
      </c>
      <c r="B77" s="70" t="s">
        <v>554</v>
      </c>
    </row>
    <row r="78">
      <c r="A78" s="69">
        <v>78.0</v>
      </c>
      <c r="B78" s="70" t="s">
        <v>555</v>
      </c>
    </row>
    <row r="79">
      <c r="A79" s="69">
        <v>79.0</v>
      </c>
      <c r="B79" s="70" t="s">
        <v>556</v>
      </c>
    </row>
    <row r="80">
      <c r="A80" s="69">
        <v>80.0</v>
      </c>
      <c r="B80" s="70" t="s">
        <v>557</v>
      </c>
    </row>
    <row r="81">
      <c r="A81" s="69">
        <v>81.0</v>
      </c>
      <c r="B81" s="70" t="s">
        <v>558</v>
      </c>
    </row>
    <row r="82">
      <c r="A82" s="69">
        <v>82.0</v>
      </c>
      <c r="B82" s="70" t="s">
        <v>559</v>
      </c>
    </row>
    <row r="83">
      <c r="A83" s="69">
        <v>83.0</v>
      </c>
      <c r="B83" s="70" t="s">
        <v>560</v>
      </c>
    </row>
    <row r="84">
      <c r="A84" s="69">
        <v>84.0</v>
      </c>
      <c r="B84" s="70" t="s">
        <v>561</v>
      </c>
    </row>
    <row r="85">
      <c r="A85" s="69">
        <v>85.0</v>
      </c>
      <c r="B85" s="70" t="s">
        <v>562</v>
      </c>
    </row>
    <row r="86">
      <c r="A86" s="69">
        <v>86.0</v>
      </c>
      <c r="B86" s="70" t="s">
        <v>563</v>
      </c>
    </row>
    <row r="87">
      <c r="A87" s="69">
        <v>87.0</v>
      </c>
      <c r="B87" s="70" t="s">
        <v>564</v>
      </c>
    </row>
    <row r="88">
      <c r="A88" s="69">
        <v>88.0</v>
      </c>
      <c r="B88" s="70" t="s">
        <v>565</v>
      </c>
    </row>
    <row r="89">
      <c r="A89" s="69">
        <v>89.0</v>
      </c>
      <c r="B89" s="70" t="s">
        <v>566</v>
      </c>
    </row>
    <row r="90">
      <c r="A90" s="69">
        <v>90.0</v>
      </c>
      <c r="B90" s="70" t="s">
        <v>567</v>
      </c>
    </row>
    <row r="91">
      <c r="A91" s="69">
        <v>91.0</v>
      </c>
      <c r="B91" s="70" t="s">
        <v>568</v>
      </c>
    </row>
    <row r="92">
      <c r="A92" s="69">
        <v>92.0</v>
      </c>
      <c r="B92" s="70" t="s">
        <v>569</v>
      </c>
    </row>
    <row r="93">
      <c r="A93" s="69">
        <v>93.0</v>
      </c>
      <c r="B93" s="70" t="s">
        <v>570</v>
      </c>
    </row>
    <row r="94">
      <c r="A94" s="69">
        <v>94.0</v>
      </c>
      <c r="B94" s="70" t="s">
        <v>571</v>
      </c>
    </row>
    <row r="95">
      <c r="A95" s="69">
        <v>95.0</v>
      </c>
      <c r="B95" s="70" t="s">
        <v>572</v>
      </c>
    </row>
    <row r="96">
      <c r="A96" s="69">
        <v>96.0</v>
      </c>
      <c r="B96" s="70" t="s">
        <v>573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75"/>
  <cols>
    <col customWidth="1" min="1" max="1" width="24.75"/>
    <col customWidth="1" min="2" max="3" width="14.38"/>
    <col customWidth="1" min="4" max="5" width="12.63"/>
    <col customWidth="1" min="6" max="8" width="14.38"/>
    <col customWidth="1" min="9" max="10" width="15.75"/>
    <col customWidth="1" min="11" max="11" width="5.25"/>
    <col customWidth="1" min="12" max="12" width="41.25"/>
    <col customWidth="1" min="13" max="14" width="14.38"/>
  </cols>
  <sheetData>
    <row r="1" ht="15.0" customHeight="1">
      <c r="A1" s="71" t="s">
        <v>265</v>
      </c>
      <c r="B1" s="72" t="s">
        <v>266</v>
      </c>
      <c r="C1" s="72" t="s">
        <v>267</v>
      </c>
      <c r="D1" s="73" t="s">
        <v>574</v>
      </c>
      <c r="E1" s="74" t="s">
        <v>225</v>
      </c>
      <c r="F1" s="75" t="s">
        <v>268</v>
      </c>
      <c r="G1" s="76" t="s">
        <v>269</v>
      </c>
      <c r="H1" s="76" t="s">
        <v>270</v>
      </c>
      <c r="I1" s="71" t="s">
        <v>271</v>
      </c>
      <c r="J1" s="71" t="s">
        <v>272</v>
      </c>
      <c r="K1" s="76" t="s">
        <v>273</v>
      </c>
      <c r="L1" s="77" t="s">
        <v>274</v>
      </c>
      <c r="M1" s="76" t="s">
        <v>275</v>
      </c>
      <c r="N1" s="71" t="s">
        <v>276</v>
      </c>
    </row>
    <row r="2">
      <c r="A2" s="78" t="s">
        <v>575</v>
      </c>
      <c r="B2" s="79"/>
      <c r="C2" s="79"/>
      <c r="D2" s="80"/>
      <c r="E2" s="81">
        <v>32547.0</v>
      </c>
      <c r="F2" s="82">
        <v>16.0</v>
      </c>
      <c r="G2" s="83" t="s">
        <v>576</v>
      </c>
      <c r="H2" s="84"/>
      <c r="I2" s="85" t="s">
        <v>577</v>
      </c>
      <c r="J2" s="86"/>
      <c r="K2" s="86"/>
      <c r="L2" s="87" t="s">
        <v>578</v>
      </c>
      <c r="M2" s="84"/>
      <c r="N2" s="84" t="b">
        <f>NOT(ISERROR(MATCH(A2,Extractions!B:B,0)))</f>
        <v>1</v>
      </c>
    </row>
    <row r="3">
      <c r="A3" s="78" t="s">
        <v>579</v>
      </c>
      <c r="B3" s="79"/>
      <c r="C3" s="79"/>
      <c r="D3" s="80"/>
      <c r="E3" s="81">
        <v>32547.0</v>
      </c>
      <c r="F3" s="82">
        <v>15.0</v>
      </c>
      <c r="G3" s="83" t="s">
        <v>576</v>
      </c>
      <c r="H3" s="84"/>
      <c r="I3" s="85" t="s">
        <v>577</v>
      </c>
      <c r="J3" s="86"/>
      <c r="K3" s="86"/>
      <c r="L3" s="87" t="s">
        <v>580</v>
      </c>
      <c r="M3" s="84"/>
      <c r="N3" s="84" t="b">
        <f>NOT(ISERROR(MATCH(A3,Extractions!B:B,0)))</f>
        <v>1</v>
      </c>
    </row>
    <row r="4">
      <c r="A4" s="78" t="s">
        <v>581</v>
      </c>
      <c r="B4" s="79"/>
      <c r="C4" s="79"/>
      <c r="D4" s="80"/>
      <c r="E4" s="81">
        <v>32554.0</v>
      </c>
      <c r="F4" s="82">
        <v>16.0</v>
      </c>
      <c r="G4" s="83" t="s">
        <v>576</v>
      </c>
      <c r="H4" s="84"/>
      <c r="I4" s="85" t="s">
        <v>577</v>
      </c>
      <c r="J4" s="86"/>
      <c r="K4" s="86"/>
      <c r="L4" s="87" t="s">
        <v>582</v>
      </c>
      <c r="M4" s="84"/>
      <c r="N4" s="84" t="b">
        <f>NOT(ISERROR(MATCH(A4,Extractions!B:B,0)))</f>
        <v>1</v>
      </c>
    </row>
    <row r="5">
      <c r="A5" s="78" t="s">
        <v>583</v>
      </c>
      <c r="B5" s="79"/>
      <c r="C5" s="79"/>
      <c r="D5" s="80"/>
      <c r="E5" s="81">
        <v>32554.0</v>
      </c>
      <c r="F5" s="82">
        <v>17.0</v>
      </c>
      <c r="G5" s="83" t="s">
        <v>576</v>
      </c>
      <c r="H5" s="84"/>
      <c r="I5" s="85" t="s">
        <v>577</v>
      </c>
      <c r="J5" s="86"/>
      <c r="K5" s="86"/>
      <c r="L5" s="87" t="s">
        <v>584</v>
      </c>
      <c r="M5" s="84"/>
      <c r="N5" s="84" t="b">
        <f>NOT(ISERROR(MATCH(A5,Extractions!B:B,0)))</f>
        <v>1</v>
      </c>
    </row>
    <row r="6">
      <c r="A6" s="78" t="s">
        <v>585</v>
      </c>
      <c r="B6" s="79"/>
      <c r="C6" s="79"/>
      <c r="D6" s="80"/>
      <c r="E6" s="81">
        <v>32554.0</v>
      </c>
      <c r="F6" s="82">
        <v>15.0</v>
      </c>
      <c r="G6" s="83" t="s">
        <v>576</v>
      </c>
      <c r="H6" s="84"/>
      <c r="I6" s="85" t="s">
        <v>577</v>
      </c>
      <c r="J6" s="86"/>
      <c r="K6" s="86"/>
      <c r="L6" s="87" t="s">
        <v>586</v>
      </c>
      <c r="M6" s="84"/>
      <c r="N6" s="84" t="b">
        <f>NOT(ISERROR(MATCH(A6,Extractions!B:B,0)))</f>
        <v>1</v>
      </c>
    </row>
    <row r="7">
      <c r="A7" s="78" t="s">
        <v>587</v>
      </c>
      <c r="B7" s="79"/>
      <c r="C7" s="79"/>
      <c r="D7" s="80"/>
      <c r="E7" s="81">
        <v>32554.0</v>
      </c>
      <c r="F7" s="82">
        <v>16.0</v>
      </c>
      <c r="G7" s="83" t="s">
        <v>576</v>
      </c>
      <c r="H7" s="84"/>
      <c r="I7" s="85" t="s">
        <v>577</v>
      </c>
      <c r="J7" s="86"/>
      <c r="K7" s="86"/>
      <c r="L7" s="87" t="s">
        <v>588</v>
      </c>
      <c r="M7" s="84"/>
      <c r="N7" s="84" t="b">
        <f>NOT(ISERROR(MATCH(A7,Extractions!B:B,0)))</f>
        <v>1</v>
      </c>
    </row>
    <row r="8">
      <c r="A8" s="78" t="s">
        <v>589</v>
      </c>
      <c r="B8" s="79"/>
      <c r="C8" s="79"/>
      <c r="D8" s="80"/>
      <c r="E8" s="81">
        <v>32554.0</v>
      </c>
      <c r="F8" s="82">
        <v>16.0</v>
      </c>
      <c r="G8" s="83" t="s">
        <v>576</v>
      </c>
      <c r="H8" s="84"/>
      <c r="I8" s="85" t="s">
        <v>577</v>
      </c>
      <c r="J8" s="86"/>
      <c r="K8" s="86"/>
      <c r="L8" s="87" t="s">
        <v>590</v>
      </c>
      <c r="M8" s="84"/>
      <c r="N8" s="84" t="b">
        <f>NOT(ISERROR(MATCH(A8,Extractions!B:B,0)))</f>
        <v>1</v>
      </c>
    </row>
    <row r="9">
      <c r="A9" s="78" t="s">
        <v>591</v>
      </c>
      <c r="B9" s="79"/>
      <c r="C9" s="79"/>
      <c r="D9" s="80"/>
      <c r="E9" s="81">
        <v>32576.0</v>
      </c>
      <c r="F9" s="82">
        <v>17.0</v>
      </c>
      <c r="G9" s="83" t="s">
        <v>576</v>
      </c>
      <c r="H9" s="84"/>
      <c r="I9" s="85" t="s">
        <v>577</v>
      </c>
      <c r="J9" s="86"/>
      <c r="K9" s="86"/>
      <c r="L9" s="87" t="s">
        <v>592</v>
      </c>
      <c r="M9" s="84"/>
      <c r="N9" s="84" t="b">
        <f>NOT(ISERROR(MATCH(A9,Extractions!B:B,0)))</f>
        <v>1</v>
      </c>
    </row>
    <row r="10">
      <c r="A10" s="78" t="s">
        <v>593</v>
      </c>
      <c r="B10" s="79"/>
      <c r="C10" s="79"/>
      <c r="D10" s="80"/>
      <c r="E10" s="81">
        <v>32576.0</v>
      </c>
      <c r="F10" s="82">
        <v>17.0</v>
      </c>
      <c r="G10" s="83" t="s">
        <v>576</v>
      </c>
      <c r="H10" s="84"/>
      <c r="I10" s="85" t="s">
        <v>577</v>
      </c>
      <c r="J10" s="86"/>
      <c r="K10" s="86"/>
      <c r="L10" s="87" t="s">
        <v>594</v>
      </c>
      <c r="M10" s="84"/>
      <c r="N10" s="84" t="b">
        <f>NOT(ISERROR(MATCH(A10,Extractions!B:B,0)))</f>
        <v>1</v>
      </c>
    </row>
    <row r="11">
      <c r="A11" s="78" t="s">
        <v>595</v>
      </c>
      <c r="B11" s="79"/>
      <c r="C11" s="79"/>
      <c r="D11" s="80"/>
      <c r="E11" s="81">
        <v>32576.0</v>
      </c>
      <c r="F11" s="82">
        <v>16.0</v>
      </c>
      <c r="G11" s="83" t="s">
        <v>576</v>
      </c>
      <c r="H11" s="84"/>
      <c r="I11" s="85" t="s">
        <v>577</v>
      </c>
      <c r="J11" s="86"/>
      <c r="K11" s="86"/>
      <c r="L11" s="87" t="s">
        <v>596</v>
      </c>
      <c r="M11" s="84"/>
      <c r="N11" s="84" t="b">
        <f>NOT(ISERROR(MATCH(A11,Extractions!B:B,0)))</f>
        <v>1</v>
      </c>
    </row>
    <row r="12">
      <c r="A12" s="78" t="s">
        <v>597</v>
      </c>
      <c r="B12" s="79"/>
      <c r="C12" s="79"/>
      <c r="D12" s="80"/>
      <c r="E12" s="81">
        <v>32576.0</v>
      </c>
      <c r="F12" s="82">
        <v>17.0</v>
      </c>
      <c r="G12" s="83" t="s">
        <v>576</v>
      </c>
      <c r="H12" s="84"/>
      <c r="I12" s="85" t="s">
        <v>577</v>
      </c>
      <c r="J12" s="86"/>
      <c r="K12" s="86"/>
      <c r="L12" s="87" t="s">
        <v>598</v>
      </c>
      <c r="M12" s="84"/>
      <c r="N12" s="84" t="b">
        <f>NOT(ISERROR(MATCH(A12,Extractions!B:B,0)))</f>
        <v>1</v>
      </c>
    </row>
    <row r="13">
      <c r="A13" s="78" t="s">
        <v>599</v>
      </c>
      <c r="B13" s="79"/>
      <c r="C13" s="79"/>
      <c r="D13" s="80"/>
      <c r="E13" s="81">
        <v>32583.0</v>
      </c>
      <c r="F13" s="82">
        <v>18.0</v>
      </c>
      <c r="G13" s="83" t="s">
        <v>576</v>
      </c>
      <c r="H13" s="84"/>
      <c r="I13" s="85" t="s">
        <v>577</v>
      </c>
      <c r="J13" s="86"/>
      <c r="K13" s="86"/>
      <c r="L13" s="87" t="s">
        <v>600</v>
      </c>
      <c r="M13" s="84"/>
      <c r="N13" s="84" t="b">
        <f>NOT(ISERROR(MATCH(A13,Extractions!B:B,0)))</f>
        <v>1</v>
      </c>
    </row>
    <row r="14">
      <c r="A14" s="78" t="s">
        <v>601</v>
      </c>
      <c r="B14" s="79"/>
      <c r="C14" s="79"/>
      <c r="D14" s="80"/>
      <c r="E14" s="81">
        <v>32583.0</v>
      </c>
      <c r="F14" s="82">
        <v>17.0</v>
      </c>
      <c r="G14" s="83" t="s">
        <v>576</v>
      </c>
      <c r="H14" s="84"/>
      <c r="I14" s="85" t="s">
        <v>577</v>
      </c>
      <c r="J14" s="86"/>
      <c r="K14" s="86"/>
      <c r="L14" s="87" t="s">
        <v>602</v>
      </c>
      <c r="M14" s="84"/>
      <c r="N14" s="84" t="b">
        <f>NOT(ISERROR(MATCH(A14,Extractions!B:B,0)))</f>
        <v>1</v>
      </c>
    </row>
    <row r="15">
      <c r="A15" s="78" t="s">
        <v>603</v>
      </c>
      <c r="B15" s="79"/>
      <c r="C15" s="79"/>
      <c r="D15" s="80"/>
      <c r="E15" s="81">
        <v>32583.0</v>
      </c>
      <c r="F15" s="82">
        <v>17.0</v>
      </c>
      <c r="G15" s="83" t="s">
        <v>576</v>
      </c>
      <c r="H15" s="84"/>
      <c r="I15" s="85" t="s">
        <v>577</v>
      </c>
      <c r="J15" s="86"/>
      <c r="K15" s="86"/>
      <c r="L15" s="87" t="s">
        <v>604</v>
      </c>
      <c r="M15" s="84"/>
      <c r="N15" s="84" t="b">
        <f>NOT(ISERROR(MATCH(A15,Extractions!B:B,0)))</f>
        <v>1</v>
      </c>
    </row>
    <row r="16">
      <c r="A16" s="78" t="s">
        <v>605</v>
      </c>
      <c r="B16" s="79"/>
      <c r="C16" s="79"/>
      <c r="D16" s="80"/>
      <c r="E16" s="81">
        <v>32583.0</v>
      </c>
      <c r="F16" s="82">
        <v>16.0</v>
      </c>
      <c r="G16" s="83" t="s">
        <v>576</v>
      </c>
      <c r="H16" s="84"/>
      <c r="I16" s="85" t="s">
        <v>577</v>
      </c>
      <c r="J16" s="86"/>
      <c r="K16" s="86"/>
      <c r="L16" s="87" t="s">
        <v>606</v>
      </c>
      <c r="M16" s="84"/>
      <c r="N16" s="84" t="b">
        <f>NOT(ISERROR(MATCH(A16,Extractions!B:B,0)))</f>
        <v>1</v>
      </c>
    </row>
    <row r="17">
      <c r="A17" s="78" t="s">
        <v>607</v>
      </c>
      <c r="B17" s="79"/>
      <c r="C17" s="79"/>
      <c r="D17" s="80"/>
      <c r="E17" s="81">
        <v>32583.0</v>
      </c>
      <c r="F17" s="82">
        <v>16.0</v>
      </c>
      <c r="G17" s="83" t="s">
        <v>576</v>
      </c>
      <c r="H17" s="84"/>
      <c r="I17" s="85" t="s">
        <v>577</v>
      </c>
      <c r="J17" s="86"/>
      <c r="K17" s="86"/>
      <c r="L17" s="87" t="s">
        <v>608</v>
      </c>
      <c r="M17" s="84"/>
      <c r="N17" s="84" t="b">
        <f>NOT(ISERROR(MATCH(A17,Extractions!B:B,0)))</f>
        <v>1</v>
      </c>
    </row>
    <row r="18">
      <c r="A18" s="78" t="s">
        <v>609</v>
      </c>
      <c r="B18" s="79"/>
      <c r="C18" s="79"/>
      <c r="D18" s="80"/>
      <c r="E18" s="81">
        <v>32583.0</v>
      </c>
      <c r="F18" s="82">
        <v>15.0</v>
      </c>
      <c r="G18" s="83" t="s">
        <v>576</v>
      </c>
      <c r="H18" s="84"/>
      <c r="I18" s="85" t="s">
        <v>577</v>
      </c>
      <c r="J18" s="86"/>
      <c r="K18" s="86"/>
      <c r="L18" s="87" t="s">
        <v>610</v>
      </c>
      <c r="M18" s="84"/>
      <c r="N18" s="84" t="b">
        <f>NOT(ISERROR(MATCH(A18,Extractions!B:B,0)))</f>
        <v>1</v>
      </c>
    </row>
    <row r="19">
      <c r="A19" s="78" t="s">
        <v>611</v>
      </c>
      <c r="B19" s="79"/>
      <c r="C19" s="79"/>
      <c r="D19" s="80"/>
      <c r="E19" s="81">
        <v>32590.0</v>
      </c>
      <c r="F19" s="82">
        <v>16.0</v>
      </c>
      <c r="G19" s="83" t="s">
        <v>576</v>
      </c>
      <c r="H19" s="84"/>
      <c r="I19" s="85" t="s">
        <v>577</v>
      </c>
      <c r="J19" s="86"/>
      <c r="K19" s="86"/>
      <c r="L19" s="87" t="s">
        <v>612</v>
      </c>
      <c r="M19" s="84"/>
      <c r="N19" s="84" t="b">
        <f>NOT(ISERROR(MATCH(A19,Extractions!B:B,0)))</f>
        <v>1</v>
      </c>
    </row>
    <row r="20">
      <c r="A20" s="78" t="s">
        <v>613</v>
      </c>
      <c r="B20" s="79"/>
      <c r="C20" s="79"/>
      <c r="D20" s="80"/>
      <c r="E20" s="81">
        <v>32596.0</v>
      </c>
      <c r="F20" s="82">
        <v>15.0</v>
      </c>
      <c r="G20" s="83" t="s">
        <v>576</v>
      </c>
      <c r="H20" s="84"/>
      <c r="I20" s="85" t="s">
        <v>577</v>
      </c>
      <c r="J20" s="86"/>
      <c r="K20" s="86"/>
      <c r="L20" s="87" t="s">
        <v>614</v>
      </c>
      <c r="M20" s="84"/>
      <c r="N20" s="84" t="b">
        <f>NOT(ISERROR(MATCH(A20,Extractions!B:B,0)))</f>
        <v>1</v>
      </c>
    </row>
    <row r="21">
      <c r="A21" s="78" t="s">
        <v>615</v>
      </c>
      <c r="B21" s="79"/>
      <c r="C21" s="79"/>
      <c r="D21" s="88"/>
      <c r="E21" s="89">
        <v>32828.0</v>
      </c>
      <c r="F21" s="82">
        <v>10.0</v>
      </c>
      <c r="G21" s="83" t="s">
        <v>576</v>
      </c>
      <c r="H21" s="84"/>
      <c r="I21" s="85" t="s">
        <v>577</v>
      </c>
      <c r="J21" s="86"/>
      <c r="K21" s="86"/>
      <c r="L21" s="87" t="s">
        <v>616</v>
      </c>
      <c r="M21" s="84"/>
      <c r="N21" s="84" t="b">
        <f>NOT(ISERROR(MATCH(A21,Extractions!B:B,0)))</f>
        <v>1</v>
      </c>
    </row>
    <row r="22">
      <c r="A22" s="78" t="s">
        <v>617</v>
      </c>
      <c r="B22" s="79"/>
      <c r="C22" s="79"/>
      <c r="D22" s="80"/>
      <c r="E22" s="81">
        <v>32911.0</v>
      </c>
      <c r="F22" s="82">
        <v>16.0</v>
      </c>
      <c r="G22" s="83" t="s">
        <v>576</v>
      </c>
      <c r="H22" s="84"/>
      <c r="I22" s="85" t="s">
        <v>577</v>
      </c>
      <c r="J22" s="86"/>
      <c r="K22" s="86"/>
      <c r="L22" s="87" t="s">
        <v>618</v>
      </c>
      <c r="M22" s="84"/>
      <c r="N22" s="84" t="b">
        <f>NOT(ISERROR(MATCH(A22,Extractions!B:B,0)))</f>
        <v>1</v>
      </c>
    </row>
    <row r="23">
      <c r="A23" s="78" t="s">
        <v>619</v>
      </c>
      <c r="B23" s="79"/>
      <c r="C23" s="79"/>
      <c r="D23" s="80"/>
      <c r="E23" s="81">
        <v>32911.0</v>
      </c>
      <c r="F23" s="82">
        <v>16.0</v>
      </c>
      <c r="G23" s="83" t="s">
        <v>576</v>
      </c>
      <c r="H23" s="84"/>
      <c r="I23" s="85" t="s">
        <v>577</v>
      </c>
      <c r="J23" s="86"/>
      <c r="K23" s="86"/>
      <c r="L23" s="87" t="s">
        <v>620</v>
      </c>
      <c r="M23" s="84"/>
      <c r="N23" s="84" t="b">
        <f>NOT(ISERROR(MATCH(A23,Extractions!B:B,0)))</f>
        <v>1</v>
      </c>
    </row>
    <row r="24">
      <c r="A24" s="78" t="s">
        <v>621</v>
      </c>
      <c r="B24" s="79"/>
      <c r="C24" s="79"/>
      <c r="D24" s="80"/>
      <c r="E24" s="81">
        <v>32918.0</v>
      </c>
      <c r="F24" s="82">
        <v>17.0</v>
      </c>
      <c r="G24" s="83" t="s">
        <v>576</v>
      </c>
      <c r="H24" s="84"/>
      <c r="I24" s="85" t="s">
        <v>577</v>
      </c>
      <c r="J24" s="86"/>
      <c r="K24" s="86"/>
      <c r="L24" s="87" t="s">
        <v>622</v>
      </c>
      <c r="M24" s="84"/>
      <c r="N24" s="84" t="b">
        <f>NOT(ISERROR(MATCH(A24,Extractions!B:B,0)))</f>
        <v>1</v>
      </c>
    </row>
    <row r="25">
      <c r="A25" s="78" t="s">
        <v>182</v>
      </c>
      <c r="B25" s="79"/>
      <c r="C25" s="79"/>
      <c r="D25" s="80"/>
      <c r="E25" s="81">
        <v>32918.0</v>
      </c>
      <c r="F25" s="82">
        <v>15.0</v>
      </c>
      <c r="G25" s="83" t="s">
        <v>576</v>
      </c>
      <c r="H25" s="84"/>
      <c r="I25" s="85" t="s">
        <v>577</v>
      </c>
      <c r="J25" s="86"/>
      <c r="K25" s="86"/>
      <c r="L25" s="87" t="s">
        <v>623</v>
      </c>
      <c r="M25" s="84"/>
      <c r="N25" s="84" t="b">
        <f>NOT(ISERROR(MATCH(A25,Extractions!B:B,0)))</f>
        <v>1</v>
      </c>
    </row>
    <row r="26">
      <c r="A26" s="78" t="s">
        <v>624</v>
      </c>
      <c r="B26" s="79"/>
      <c r="C26" s="79"/>
      <c r="D26" s="80"/>
      <c r="E26" s="81">
        <v>32939.0</v>
      </c>
      <c r="F26" s="82">
        <v>15.0</v>
      </c>
      <c r="G26" s="83" t="s">
        <v>576</v>
      </c>
      <c r="H26" s="84"/>
      <c r="I26" s="85" t="s">
        <v>577</v>
      </c>
      <c r="J26" s="86"/>
      <c r="K26" s="86"/>
      <c r="L26" s="87" t="s">
        <v>625</v>
      </c>
      <c r="M26" s="84"/>
      <c r="N26" s="84" t="b">
        <f>NOT(ISERROR(MATCH(A26,Extractions!B:B,0)))</f>
        <v>1</v>
      </c>
    </row>
    <row r="27">
      <c r="A27" s="78" t="s">
        <v>626</v>
      </c>
      <c r="B27" s="79"/>
      <c r="C27" s="79"/>
      <c r="D27" s="80"/>
      <c r="E27" s="81">
        <v>32939.0</v>
      </c>
      <c r="F27" s="82">
        <v>15.0</v>
      </c>
      <c r="G27" s="83" t="s">
        <v>576</v>
      </c>
      <c r="H27" s="84"/>
      <c r="I27" s="85" t="s">
        <v>577</v>
      </c>
      <c r="J27" s="86"/>
      <c r="K27" s="86"/>
      <c r="L27" s="87" t="s">
        <v>627</v>
      </c>
      <c r="M27" s="84"/>
      <c r="N27" s="84" t="b">
        <f>NOT(ISERROR(MATCH(A27,Extractions!B:B,0)))</f>
        <v>1</v>
      </c>
    </row>
    <row r="28">
      <c r="A28" s="78" t="s">
        <v>628</v>
      </c>
      <c r="B28" s="79"/>
      <c r="C28" s="79"/>
      <c r="D28" s="80"/>
      <c r="E28" s="81">
        <v>32946.0</v>
      </c>
      <c r="F28" s="82">
        <v>15.0</v>
      </c>
      <c r="G28" s="83" t="s">
        <v>576</v>
      </c>
      <c r="H28" s="84"/>
      <c r="I28" s="85" t="s">
        <v>577</v>
      </c>
      <c r="J28" s="86"/>
      <c r="K28" s="86"/>
      <c r="L28" s="87" t="s">
        <v>629</v>
      </c>
      <c r="M28" s="84"/>
      <c r="N28" s="84" t="b">
        <f>NOT(ISERROR(MATCH(A28,Extractions!B:B,0)))</f>
        <v>1</v>
      </c>
    </row>
    <row r="29">
      <c r="A29" s="90" t="s">
        <v>630</v>
      </c>
      <c r="B29" s="79"/>
      <c r="C29" s="79"/>
      <c r="D29" s="91"/>
      <c r="E29" s="92">
        <v>32953.0</v>
      </c>
      <c r="F29" s="93">
        <v>11.0</v>
      </c>
      <c r="G29" s="83" t="s">
        <v>576</v>
      </c>
      <c r="H29" s="84"/>
      <c r="I29" s="85" t="s">
        <v>577</v>
      </c>
      <c r="J29" s="86"/>
      <c r="K29" s="86"/>
      <c r="L29" s="94" t="s">
        <v>631</v>
      </c>
      <c r="M29" s="95"/>
      <c r="N29" s="84" t="b">
        <f>NOT(ISERROR(MATCH(A29,Extractions!B:B,0)))</f>
        <v>1</v>
      </c>
    </row>
    <row r="30">
      <c r="A30" s="90" t="s">
        <v>194</v>
      </c>
      <c r="B30" s="79"/>
      <c r="C30" s="79"/>
      <c r="D30" s="91"/>
      <c r="E30" s="92">
        <v>32953.0</v>
      </c>
      <c r="F30" s="93">
        <v>11.0</v>
      </c>
      <c r="G30" s="83" t="s">
        <v>576</v>
      </c>
      <c r="H30" s="84"/>
      <c r="I30" s="85" t="s">
        <v>577</v>
      </c>
      <c r="J30" s="86"/>
      <c r="K30" s="86"/>
      <c r="L30" s="94" t="s">
        <v>631</v>
      </c>
      <c r="M30" s="95"/>
      <c r="N30" s="84" t="b">
        <f>NOT(ISERROR(MATCH(A30,Extractions!B:B,0)))</f>
        <v>1</v>
      </c>
    </row>
    <row r="31">
      <c r="A31" s="90" t="s">
        <v>164</v>
      </c>
      <c r="B31" s="79"/>
      <c r="C31" s="79"/>
      <c r="D31" s="91"/>
      <c r="E31" s="92">
        <v>32953.0</v>
      </c>
      <c r="F31" s="93">
        <v>12.0</v>
      </c>
      <c r="G31" s="83" t="s">
        <v>576</v>
      </c>
      <c r="H31" s="84"/>
      <c r="I31" s="85" t="s">
        <v>577</v>
      </c>
      <c r="J31" s="86"/>
      <c r="K31" s="86"/>
      <c r="L31" s="94" t="s">
        <v>632</v>
      </c>
      <c r="M31" s="95"/>
      <c r="N31" s="84" t="b">
        <f>NOT(ISERROR(MATCH(A31,Extractions!B:B,0)))</f>
        <v>1</v>
      </c>
    </row>
    <row r="32">
      <c r="A32" s="90" t="s">
        <v>166</v>
      </c>
      <c r="B32" s="79"/>
      <c r="C32" s="79"/>
      <c r="D32" s="91"/>
      <c r="E32" s="92">
        <v>32953.0</v>
      </c>
      <c r="F32" s="93">
        <v>13.0</v>
      </c>
      <c r="G32" s="83" t="s">
        <v>576</v>
      </c>
      <c r="H32" s="84"/>
      <c r="I32" s="85" t="s">
        <v>577</v>
      </c>
      <c r="J32" s="86"/>
      <c r="K32" s="86"/>
      <c r="L32" s="94" t="s">
        <v>632</v>
      </c>
      <c r="M32" s="95"/>
      <c r="N32" s="84" t="b">
        <f>NOT(ISERROR(MATCH(A32,Extractions!B:B,0)))</f>
        <v>1</v>
      </c>
    </row>
    <row r="33">
      <c r="A33" s="78" t="s">
        <v>633</v>
      </c>
      <c r="B33" s="79"/>
      <c r="C33" s="79"/>
      <c r="D33" s="88"/>
      <c r="E33" s="89">
        <v>32960.0</v>
      </c>
      <c r="F33" s="82">
        <v>10.0</v>
      </c>
      <c r="G33" s="83" t="s">
        <v>576</v>
      </c>
      <c r="H33" s="84"/>
      <c r="I33" s="85" t="s">
        <v>577</v>
      </c>
      <c r="J33" s="86"/>
      <c r="K33" s="86"/>
      <c r="L33" s="87" t="s">
        <v>634</v>
      </c>
      <c r="M33" s="84"/>
      <c r="N33" s="84" t="b">
        <f>NOT(ISERROR(MATCH(A33,Extractions!B:B,0)))</f>
        <v>1</v>
      </c>
    </row>
    <row r="34">
      <c r="A34" s="78" t="s">
        <v>198</v>
      </c>
      <c r="B34" s="79"/>
      <c r="C34" s="79"/>
      <c r="D34" s="88"/>
      <c r="E34" s="89">
        <v>32969.0</v>
      </c>
      <c r="F34" s="82">
        <v>10.0</v>
      </c>
      <c r="G34" s="83" t="s">
        <v>576</v>
      </c>
      <c r="H34" s="84"/>
      <c r="I34" s="85" t="s">
        <v>577</v>
      </c>
      <c r="J34" s="86"/>
      <c r="K34" s="86"/>
      <c r="L34" s="87" t="s">
        <v>635</v>
      </c>
      <c r="M34" s="84"/>
      <c r="N34" s="84" t="b">
        <f>NOT(ISERROR(MATCH(A34,Extractions!B:B,0)))</f>
        <v>1</v>
      </c>
    </row>
    <row r="35">
      <c r="A35" s="78" t="s">
        <v>200</v>
      </c>
      <c r="B35" s="79"/>
      <c r="C35" s="79"/>
      <c r="D35" s="88"/>
      <c r="E35" s="89">
        <v>32969.0</v>
      </c>
      <c r="F35" s="82">
        <v>11.0</v>
      </c>
      <c r="G35" s="83" t="s">
        <v>576</v>
      </c>
      <c r="H35" s="84"/>
      <c r="I35" s="85" t="s">
        <v>577</v>
      </c>
      <c r="J35" s="86"/>
      <c r="K35" s="86"/>
      <c r="L35" s="87" t="s">
        <v>636</v>
      </c>
      <c r="M35" s="84"/>
      <c r="N35" s="84" t="b">
        <f>NOT(ISERROR(MATCH(A35,Extractions!B:B,0)))</f>
        <v>1</v>
      </c>
    </row>
    <row r="36">
      <c r="A36" s="78" t="s">
        <v>202</v>
      </c>
      <c r="B36" s="79"/>
      <c r="C36" s="79"/>
      <c r="D36" s="88"/>
      <c r="E36" s="89">
        <v>32969.0</v>
      </c>
      <c r="F36" s="82">
        <v>11.0</v>
      </c>
      <c r="G36" s="83" t="s">
        <v>576</v>
      </c>
      <c r="H36" s="84"/>
      <c r="I36" s="85" t="s">
        <v>577</v>
      </c>
      <c r="J36" s="86"/>
      <c r="K36" s="86"/>
      <c r="L36" s="87" t="s">
        <v>636</v>
      </c>
      <c r="M36" s="84"/>
      <c r="N36" s="84" t="b">
        <f>NOT(ISERROR(MATCH(A36,Extractions!B:B,0)))</f>
        <v>1</v>
      </c>
    </row>
    <row r="37">
      <c r="A37" s="78" t="s">
        <v>204</v>
      </c>
      <c r="B37" s="79"/>
      <c r="C37" s="79"/>
      <c r="D37" s="88"/>
      <c r="E37" s="89">
        <v>32969.0</v>
      </c>
      <c r="F37" s="82">
        <v>11.0</v>
      </c>
      <c r="G37" s="83" t="s">
        <v>576</v>
      </c>
      <c r="H37" s="84"/>
      <c r="I37" s="85" t="s">
        <v>577</v>
      </c>
      <c r="J37" s="86"/>
      <c r="K37" s="86"/>
      <c r="L37" s="87" t="s">
        <v>637</v>
      </c>
      <c r="M37" s="84"/>
      <c r="N37" s="84" t="b">
        <f>NOT(ISERROR(MATCH(A37,Extractions!B:B,0)))</f>
        <v>1</v>
      </c>
    </row>
    <row r="38">
      <c r="A38" s="78" t="s">
        <v>206</v>
      </c>
      <c r="B38" s="79"/>
      <c r="C38" s="79"/>
      <c r="D38" s="88"/>
      <c r="E38" s="89">
        <v>32969.0</v>
      </c>
      <c r="F38" s="82">
        <v>13.0</v>
      </c>
      <c r="G38" s="83" t="s">
        <v>576</v>
      </c>
      <c r="H38" s="84"/>
      <c r="I38" s="85" t="s">
        <v>577</v>
      </c>
      <c r="J38" s="86"/>
      <c r="K38" s="86"/>
      <c r="L38" s="87" t="s">
        <v>637</v>
      </c>
      <c r="M38" s="84"/>
      <c r="N38" s="84" t="b">
        <f>NOT(ISERROR(MATCH(A38,Extractions!B:B,0)))</f>
        <v>1</v>
      </c>
    </row>
    <row r="39">
      <c r="A39" s="78" t="s">
        <v>638</v>
      </c>
      <c r="B39" s="79"/>
      <c r="C39" s="79"/>
      <c r="D39" s="88"/>
      <c r="E39" s="89">
        <v>32969.0</v>
      </c>
      <c r="F39" s="82">
        <v>10.0</v>
      </c>
      <c r="G39" s="83" t="s">
        <v>576</v>
      </c>
      <c r="H39" s="84"/>
      <c r="I39" s="85" t="s">
        <v>577</v>
      </c>
      <c r="J39" s="86"/>
      <c r="K39" s="86"/>
      <c r="L39" s="87" t="s">
        <v>639</v>
      </c>
      <c r="M39" s="84"/>
      <c r="N39" s="84" t="b">
        <f>NOT(ISERROR(MATCH(A39,Extractions!B:B,0)))</f>
        <v>1</v>
      </c>
    </row>
    <row r="40">
      <c r="A40" s="78" t="s">
        <v>640</v>
      </c>
      <c r="B40" s="79"/>
      <c r="C40" s="79"/>
      <c r="D40" s="88"/>
      <c r="E40" s="89">
        <v>32975.0</v>
      </c>
      <c r="F40" s="82">
        <v>10.0</v>
      </c>
      <c r="G40" s="83" t="s">
        <v>576</v>
      </c>
      <c r="H40" s="84"/>
      <c r="I40" s="85" t="s">
        <v>577</v>
      </c>
      <c r="J40" s="86"/>
      <c r="K40" s="86"/>
      <c r="L40" s="87" t="s">
        <v>641</v>
      </c>
      <c r="M40" s="84"/>
      <c r="N40" s="84" t="b">
        <f>NOT(ISERROR(MATCH(A40,Extractions!B:B,0)))</f>
        <v>1</v>
      </c>
    </row>
    <row r="41">
      <c r="A41" s="78" t="s">
        <v>642</v>
      </c>
      <c r="B41" s="79"/>
      <c r="C41" s="79"/>
      <c r="D41" s="88"/>
      <c r="E41" s="89">
        <v>32975.0</v>
      </c>
      <c r="F41" s="82">
        <v>9.0</v>
      </c>
      <c r="G41" s="83" t="s">
        <v>576</v>
      </c>
      <c r="H41" s="84"/>
      <c r="I41" s="85" t="s">
        <v>577</v>
      </c>
      <c r="J41" s="86"/>
      <c r="K41" s="86"/>
      <c r="L41" s="87" t="s">
        <v>643</v>
      </c>
      <c r="M41" s="84"/>
      <c r="N41" s="84" t="b">
        <f>NOT(ISERROR(MATCH(A41,Extractions!B:B,0)))</f>
        <v>1</v>
      </c>
    </row>
    <row r="42">
      <c r="A42" s="90" t="s">
        <v>196</v>
      </c>
      <c r="B42" s="79"/>
      <c r="C42" s="79"/>
      <c r="D42" s="91"/>
      <c r="E42" s="92">
        <v>33177.0</v>
      </c>
      <c r="F42" s="93">
        <v>14.0</v>
      </c>
      <c r="G42" s="83" t="s">
        <v>576</v>
      </c>
      <c r="H42" s="84"/>
      <c r="I42" s="85" t="s">
        <v>577</v>
      </c>
      <c r="J42" s="86"/>
      <c r="K42" s="86"/>
      <c r="L42" s="94" t="s">
        <v>644</v>
      </c>
      <c r="M42" s="95"/>
      <c r="N42" s="84" t="b">
        <f>NOT(ISERROR(MATCH(A42,Extractions!B:B,0)))</f>
        <v>1</v>
      </c>
    </row>
    <row r="43">
      <c r="A43" s="78" t="s">
        <v>645</v>
      </c>
      <c r="B43" s="79"/>
      <c r="C43" s="79"/>
      <c r="D43" s="88"/>
      <c r="E43" s="89">
        <v>33197.0</v>
      </c>
      <c r="F43" s="82">
        <v>13.0</v>
      </c>
      <c r="G43" s="83" t="s">
        <v>576</v>
      </c>
      <c r="H43" s="84"/>
      <c r="I43" s="85" t="s">
        <v>577</v>
      </c>
      <c r="J43" s="86"/>
      <c r="K43" s="86"/>
      <c r="L43" s="87" t="s">
        <v>646</v>
      </c>
      <c r="M43" s="84"/>
      <c r="N43" s="84" t="b">
        <f>NOT(ISERROR(MATCH(A43,Extractions!B:B,0)))</f>
        <v>1</v>
      </c>
    </row>
    <row r="44">
      <c r="A44" s="78" t="s">
        <v>212</v>
      </c>
      <c r="B44" s="79"/>
      <c r="C44" s="79"/>
      <c r="D44" s="88"/>
      <c r="E44" s="89">
        <v>33202.0</v>
      </c>
      <c r="F44" s="82">
        <v>13.0</v>
      </c>
      <c r="G44" s="83" t="s">
        <v>576</v>
      </c>
      <c r="H44" s="84"/>
      <c r="I44" s="85" t="s">
        <v>577</v>
      </c>
      <c r="J44" s="86"/>
      <c r="K44" s="86"/>
      <c r="L44" s="87" t="s">
        <v>647</v>
      </c>
      <c r="M44" s="84"/>
      <c r="N44" s="84" t="b">
        <f>NOT(ISERROR(MATCH(A44,Extractions!B:B,0)))</f>
        <v>1</v>
      </c>
    </row>
    <row r="45">
      <c r="A45" s="78" t="s">
        <v>218</v>
      </c>
      <c r="B45" s="79"/>
      <c r="C45" s="79"/>
      <c r="D45" s="88"/>
      <c r="E45" s="89">
        <v>33202.0</v>
      </c>
      <c r="F45" s="82">
        <v>13.0</v>
      </c>
      <c r="G45" s="83" t="s">
        <v>576</v>
      </c>
      <c r="H45" s="84"/>
      <c r="I45" s="85" t="s">
        <v>577</v>
      </c>
      <c r="J45" s="86"/>
      <c r="K45" s="86"/>
      <c r="L45" s="87" t="s">
        <v>648</v>
      </c>
      <c r="M45" s="84"/>
      <c r="N45" s="84" t="b">
        <f>NOT(ISERROR(MATCH(A45,Extractions!B:B,0)))</f>
        <v>1</v>
      </c>
    </row>
    <row r="46">
      <c r="A46" s="78" t="s">
        <v>220</v>
      </c>
      <c r="B46" s="79"/>
      <c r="C46" s="79"/>
      <c r="D46" s="88"/>
      <c r="E46" s="89">
        <v>33202.0</v>
      </c>
      <c r="F46" s="82">
        <v>11.0</v>
      </c>
      <c r="G46" s="83" t="s">
        <v>576</v>
      </c>
      <c r="H46" s="84"/>
      <c r="I46" s="85" t="s">
        <v>577</v>
      </c>
      <c r="J46" s="86"/>
      <c r="K46" s="86"/>
      <c r="L46" s="87" t="s">
        <v>648</v>
      </c>
      <c r="M46" s="84"/>
      <c r="N46" s="84" t="b">
        <f>NOT(ISERROR(MATCH(A46,Extractions!B:B,0)))</f>
        <v>1</v>
      </c>
    </row>
    <row r="47">
      <c r="A47" s="78" t="s">
        <v>222</v>
      </c>
      <c r="B47" s="79"/>
      <c r="C47" s="79"/>
      <c r="D47" s="88"/>
      <c r="E47" s="89">
        <v>33202.0</v>
      </c>
      <c r="F47" s="82" t="s">
        <v>649</v>
      </c>
      <c r="G47" s="83" t="s">
        <v>576</v>
      </c>
      <c r="H47" s="84"/>
      <c r="I47" s="85" t="s">
        <v>577</v>
      </c>
      <c r="J47" s="86"/>
      <c r="K47" s="86"/>
      <c r="L47" s="87" t="s">
        <v>650</v>
      </c>
      <c r="M47" s="84"/>
      <c r="N47" s="84" t="b">
        <f>NOT(ISERROR(MATCH(A47,Extractions!B:B,0)))</f>
        <v>1</v>
      </c>
    </row>
    <row r="48">
      <c r="A48" s="78" t="s">
        <v>224</v>
      </c>
      <c r="B48" s="79"/>
      <c r="C48" s="79"/>
      <c r="D48" s="88"/>
      <c r="E48" s="89">
        <v>33202.0</v>
      </c>
      <c r="F48" s="82">
        <v>11.0</v>
      </c>
      <c r="G48" s="83" t="s">
        <v>576</v>
      </c>
      <c r="H48" s="84"/>
      <c r="I48" s="85" t="s">
        <v>577</v>
      </c>
      <c r="J48" s="86"/>
      <c r="K48" s="86"/>
      <c r="L48" s="87" t="s">
        <v>648</v>
      </c>
      <c r="M48" s="84"/>
      <c r="N48" s="84" t="b">
        <f>NOT(ISERROR(MATCH(A48,Extractions!B:B,0)))</f>
        <v>1</v>
      </c>
    </row>
    <row r="49">
      <c r="A49" s="90" t="s">
        <v>651</v>
      </c>
      <c r="B49" s="79"/>
      <c r="C49" s="79"/>
      <c r="D49" s="91"/>
      <c r="E49" s="92">
        <v>33204.0</v>
      </c>
      <c r="F49" s="93">
        <v>9.0</v>
      </c>
      <c r="G49" s="83" t="s">
        <v>576</v>
      </c>
      <c r="H49" s="84"/>
      <c r="I49" s="85" t="s">
        <v>577</v>
      </c>
      <c r="J49" s="86"/>
      <c r="K49" s="86"/>
      <c r="L49" s="94" t="s">
        <v>652</v>
      </c>
      <c r="M49" s="95"/>
      <c r="N49" s="84" t="b">
        <f>NOT(ISERROR(MATCH(A49,Extractions!B:B,0)))</f>
        <v>0</v>
      </c>
    </row>
    <row r="50">
      <c r="A50" s="90" t="s">
        <v>653</v>
      </c>
      <c r="B50" s="79"/>
      <c r="C50" s="79"/>
      <c r="D50" s="91"/>
      <c r="E50" s="92">
        <v>33204.0</v>
      </c>
      <c r="F50" s="93">
        <v>9.0</v>
      </c>
      <c r="G50" s="83" t="s">
        <v>576</v>
      </c>
      <c r="H50" s="84"/>
      <c r="I50" s="85" t="s">
        <v>577</v>
      </c>
      <c r="J50" s="86"/>
      <c r="K50" s="86"/>
      <c r="L50" s="94" t="s">
        <v>654</v>
      </c>
      <c r="M50" s="95"/>
      <c r="N50" s="84" t="b">
        <f>NOT(ISERROR(MATCH(A50,Extractions!B:B,0)))</f>
        <v>0</v>
      </c>
    </row>
    <row r="51">
      <c r="A51" s="90" t="s">
        <v>655</v>
      </c>
      <c r="B51" s="79"/>
      <c r="C51" s="79"/>
      <c r="D51" s="91"/>
      <c r="E51" s="92">
        <v>33204.0</v>
      </c>
      <c r="F51" s="93">
        <v>12.0</v>
      </c>
      <c r="G51" s="83" t="s">
        <v>576</v>
      </c>
      <c r="H51" s="84"/>
      <c r="I51" s="85" t="s">
        <v>577</v>
      </c>
      <c r="J51" s="86"/>
      <c r="K51" s="86"/>
      <c r="L51" s="94" t="s">
        <v>654</v>
      </c>
      <c r="M51" s="95"/>
      <c r="N51" s="84" t="b">
        <f>NOT(ISERROR(MATCH(A51,Extractions!B:B,0)))</f>
        <v>0</v>
      </c>
    </row>
    <row r="52">
      <c r="A52" s="90" t="s">
        <v>656</v>
      </c>
      <c r="B52" s="79"/>
      <c r="C52" s="79"/>
      <c r="D52" s="91"/>
      <c r="E52" s="92">
        <v>33204.0</v>
      </c>
      <c r="F52" s="93">
        <v>12.0</v>
      </c>
      <c r="G52" s="83" t="s">
        <v>576</v>
      </c>
      <c r="H52" s="84"/>
      <c r="I52" s="85" t="s">
        <v>577</v>
      </c>
      <c r="J52" s="86"/>
      <c r="K52" s="86"/>
      <c r="L52" s="94" t="s">
        <v>654</v>
      </c>
      <c r="M52" s="95"/>
      <c r="N52" s="84" t="b">
        <f>NOT(ISERROR(MATCH(A52,Extractions!B:B,0)))</f>
        <v>0</v>
      </c>
    </row>
    <row r="53">
      <c r="A53" s="90" t="s">
        <v>657</v>
      </c>
      <c r="B53" s="79"/>
      <c r="C53" s="79"/>
      <c r="D53" s="91"/>
      <c r="E53" s="92">
        <v>33204.0</v>
      </c>
      <c r="F53" s="93">
        <v>13.0</v>
      </c>
      <c r="G53" s="83" t="s">
        <v>576</v>
      </c>
      <c r="H53" s="84"/>
      <c r="I53" s="85" t="s">
        <v>577</v>
      </c>
      <c r="J53" s="86"/>
      <c r="K53" s="86"/>
      <c r="L53" s="94" t="s">
        <v>658</v>
      </c>
      <c r="M53" s="95"/>
      <c r="N53" s="84" t="b">
        <f>NOT(ISERROR(MATCH(A53,Extractions!B:B,0)))</f>
        <v>0</v>
      </c>
    </row>
    <row r="54">
      <c r="A54" s="78" t="s">
        <v>659</v>
      </c>
      <c r="B54" s="79"/>
      <c r="C54" s="79"/>
      <c r="D54" s="88"/>
      <c r="E54" s="89">
        <v>33204.0</v>
      </c>
      <c r="F54" s="82">
        <v>12.0</v>
      </c>
      <c r="G54" s="83" t="s">
        <v>576</v>
      </c>
      <c r="H54" s="84"/>
      <c r="I54" s="85" t="s">
        <v>577</v>
      </c>
      <c r="J54" s="86"/>
      <c r="K54" s="86"/>
      <c r="L54" s="87" t="s">
        <v>660</v>
      </c>
      <c r="M54" s="84"/>
      <c r="N54" s="84" t="b">
        <f>NOT(ISERROR(MATCH(A54,Extractions!B:B,0)))</f>
        <v>1</v>
      </c>
    </row>
    <row r="55">
      <c r="A55" s="78" t="s">
        <v>214</v>
      </c>
      <c r="B55" s="79"/>
      <c r="C55" s="79"/>
      <c r="D55" s="88"/>
      <c r="E55" s="89">
        <v>33207.0</v>
      </c>
      <c r="F55" s="82">
        <v>14.0</v>
      </c>
      <c r="G55" s="83" t="s">
        <v>576</v>
      </c>
      <c r="H55" s="84"/>
      <c r="I55" s="85" t="s">
        <v>577</v>
      </c>
      <c r="J55" s="86"/>
      <c r="K55" s="86"/>
      <c r="L55" s="87" t="s">
        <v>661</v>
      </c>
      <c r="M55" s="84"/>
      <c r="N55" s="84" t="b">
        <f>NOT(ISERROR(MATCH(A55,Extractions!B:B,0)))</f>
        <v>1</v>
      </c>
    </row>
    <row r="56">
      <c r="A56" s="78" t="s">
        <v>216</v>
      </c>
      <c r="B56" s="79"/>
      <c r="C56" s="79"/>
      <c r="D56" s="88"/>
      <c r="E56" s="89">
        <v>33207.0</v>
      </c>
      <c r="F56" s="82">
        <v>15.0</v>
      </c>
      <c r="G56" s="83" t="s">
        <v>576</v>
      </c>
      <c r="H56" s="84"/>
      <c r="I56" s="85" t="s">
        <v>577</v>
      </c>
      <c r="J56" s="86"/>
      <c r="K56" s="86"/>
      <c r="L56" s="87" t="s">
        <v>661</v>
      </c>
      <c r="M56" s="84"/>
      <c r="N56" s="84" t="b">
        <f>NOT(ISERROR(MATCH(A56,Extractions!B:B,0)))</f>
        <v>1</v>
      </c>
    </row>
    <row r="57">
      <c r="A57" s="78" t="s">
        <v>662</v>
      </c>
      <c r="B57" s="79"/>
      <c r="C57" s="79"/>
      <c r="D57" s="88"/>
      <c r="E57" s="89">
        <v>33218.0</v>
      </c>
      <c r="F57" s="82">
        <v>12.0</v>
      </c>
      <c r="G57" s="83" t="s">
        <v>576</v>
      </c>
      <c r="H57" s="84"/>
      <c r="I57" s="85" t="s">
        <v>577</v>
      </c>
      <c r="J57" s="86"/>
      <c r="K57" s="86"/>
      <c r="L57" s="87" t="s">
        <v>663</v>
      </c>
      <c r="M57" s="84"/>
      <c r="N57" s="84" t="b">
        <f>NOT(ISERROR(MATCH(A57,Extractions!B:B,0)))</f>
        <v>1</v>
      </c>
    </row>
    <row r="58">
      <c r="A58" s="78" t="s">
        <v>664</v>
      </c>
      <c r="B58" s="79"/>
      <c r="C58" s="79"/>
      <c r="D58" s="88"/>
      <c r="E58" s="89">
        <v>33218.0</v>
      </c>
      <c r="F58" s="82">
        <v>9.0</v>
      </c>
      <c r="G58" s="83" t="s">
        <v>576</v>
      </c>
      <c r="H58" s="84"/>
      <c r="I58" s="85" t="s">
        <v>577</v>
      </c>
      <c r="J58" s="86"/>
      <c r="K58" s="86"/>
      <c r="L58" s="87" t="s">
        <v>663</v>
      </c>
      <c r="M58" s="84"/>
      <c r="N58" s="84" t="b">
        <f>NOT(ISERROR(MATCH(A58,Extractions!B:B,0)))</f>
        <v>1</v>
      </c>
    </row>
    <row r="59">
      <c r="A59" s="78" t="s">
        <v>188</v>
      </c>
      <c r="B59" s="79"/>
      <c r="C59" s="79"/>
      <c r="D59" s="88"/>
      <c r="E59" s="89">
        <v>33260.0</v>
      </c>
      <c r="F59" s="82">
        <v>14.0</v>
      </c>
      <c r="G59" s="83" t="s">
        <v>576</v>
      </c>
      <c r="H59" s="84"/>
      <c r="I59" s="85" t="s">
        <v>577</v>
      </c>
      <c r="J59" s="86"/>
      <c r="K59" s="86"/>
      <c r="L59" s="87" t="s">
        <v>665</v>
      </c>
      <c r="M59" s="84"/>
      <c r="N59" s="84" t="b">
        <f>NOT(ISERROR(MATCH(A59,Extractions!B:B,0)))</f>
        <v>1</v>
      </c>
    </row>
    <row r="60">
      <c r="A60" s="78" t="s">
        <v>666</v>
      </c>
      <c r="B60" s="79"/>
      <c r="C60" s="79"/>
      <c r="D60" s="88"/>
      <c r="E60" s="89">
        <v>33260.0</v>
      </c>
      <c r="F60" s="82">
        <v>13.0</v>
      </c>
      <c r="G60" s="83" t="s">
        <v>576</v>
      </c>
      <c r="H60" s="84"/>
      <c r="I60" s="85" t="s">
        <v>577</v>
      </c>
      <c r="J60" s="86"/>
      <c r="K60" s="86"/>
      <c r="L60" s="87" t="s">
        <v>665</v>
      </c>
      <c r="M60" s="84"/>
      <c r="N60" s="84" t="b">
        <f>NOT(ISERROR(MATCH(A60,Extractions!B:B,0)))</f>
        <v>1</v>
      </c>
    </row>
    <row r="61">
      <c r="A61" s="78" t="s">
        <v>667</v>
      </c>
      <c r="B61" s="79"/>
      <c r="C61" s="79"/>
      <c r="D61" s="88"/>
      <c r="E61" s="89">
        <v>33267.0</v>
      </c>
      <c r="F61" s="82" t="s">
        <v>649</v>
      </c>
      <c r="G61" s="83" t="s">
        <v>576</v>
      </c>
      <c r="H61" s="84"/>
      <c r="I61" s="85" t="s">
        <v>577</v>
      </c>
      <c r="J61" s="86"/>
      <c r="K61" s="86"/>
      <c r="L61" s="87" t="s">
        <v>668</v>
      </c>
      <c r="M61" s="84"/>
      <c r="N61" s="84" t="b">
        <f>NOT(ISERROR(MATCH(A61,Extractions!B:B,0)))</f>
        <v>1</v>
      </c>
    </row>
    <row r="62">
      <c r="A62" s="78" t="s">
        <v>669</v>
      </c>
      <c r="B62" s="79"/>
      <c r="C62" s="79"/>
      <c r="D62" s="88"/>
      <c r="E62" s="89">
        <v>33267.0</v>
      </c>
      <c r="F62" s="82">
        <v>11.0</v>
      </c>
      <c r="G62" s="83" t="s">
        <v>576</v>
      </c>
      <c r="H62" s="84"/>
      <c r="I62" s="85" t="s">
        <v>577</v>
      </c>
      <c r="J62" s="86"/>
      <c r="K62" s="86"/>
      <c r="L62" s="87" t="s">
        <v>670</v>
      </c>
      <c r="M62" s="84"/>
      <c r="N62" s="84" t="b">
        <f>NOT(ISERROR(MATCH(A62,Extractions!B:B,0)))</f>
        <v>1</v>
      </c>
    </row>
    <row r="63">
      <c r="A63" s="78" t="s">
        <v>671</v>
      </c>
      <c r="B63" s="79"/>
      <c r="C63" s="79"/>
      <c r="D63" s="88"/>
      <c r="E63" s="89">
        <v>33267.0</v>
      </c>
      <c r="F63" s="82">
        <v>12.0</v>
      </c>
      <c r="G63" s="83" t="s">
        <v>576</v>
      </c>
      <c r="H63" s="84"/>
      <c r="I63" s="85" t="s">
        <v>577</v>
      </c>
      <c r="J63" s="86"/>
      <c r="K63" s="86"/>
      <c r="L63" s="96" t="s">
        <v>672</v>
      </c>
      <c r="M63" s="84"/>
      <c r="N63" s="84" t="b">
        <f>NOT(ISERROR(MATCH(A63,Extractions!B:B,0)))</f>
        <v>1</v>
      </c>
    </row>
    <row r="64">
      <c r="A64" s="78" t="s">
        <v>208</v>
      </c>
      <c r="B64" s="79"/>
      <c r="C64" s="79"/>
      <c r="D64" s="88"/>
      <c r="E64" s="89">
        <v>33267.0</v>
      </c>
      <c r="F64" s="82" t="s">
        <v>649</v>
      </c>
      <c r="G64" s="83" t="s">
        <v>576</v>
      </c>
      <c r="H64" s="84"/>
      <c r="I64" s="85" t="s">
        <v>577</v>
      </c>
      <c r="J64" s="86"/>
      <c r="K64" s="86"/>
      <c r="L64" s="87" t="s">
        <v>673</v>
      </c>
      <c r="M64" s="84"/>
      <c r="N64" s="84" t="b">
        <f>NOT(ISERROR(MATCH(A64,Extractions!B:B,0)))</f>
        <v>1</v>
      </c>
    </row>
    <row r="65">
      <c r="A65" s="78" t="s">
        <v>210</v>
      </c>
      <c r="B65" s="79"/>
      <c r="C65" s="79"/>
      <c r="D65" s="88"/>
      <c r="E65" s="89">
        <v>33267.0</v>
      </c>
      <c r="F65" s="82">
        <v>9.0</v>
      </c>
      <c r="G65" s="83" t="s">
        <v>576</v>
      </c>
      <c r="H65" s="84"/>
      <c r="I65" s="85" t="s">
        <v>577</v>
      </c>
      <c r="J65" s="86"/>
      <c r="K65" s="86"/>
      <c r="L65" s="87" t="s">
        <v>674</v>
      </c>
      <c r="M65" s="84"/>
      <c r="N65" s="84" t="b">
        <f>NOT(ISERROR(MATCH(A65,Extractions!B:B,0)))</f>
        <v>1</v>
      </c>
    </row>
    <row r="66">
      <c r="A66" s="78" t="s">
        <v>675</v>
      </c>
      <c r="B66" s="79"/>
      <c r="C66" s="79"/>
      <c r="D66" s="88"/>
      <c r="E66" s="89">
        <v>33267.0</v>
      </c>
      <c r="F66" s="82">
        <v>9.0</v>
      </c>
      <c r="G66" s="83" t="s">
        <v>576</v>
      </c>
      <c r="H66" s="84"/>
      <c r="I66" s="85" t="s">
        <v>577</v>
      </c>
      <c r="J66" s="86"/>
      <c r="K66" s="86"/>
      <c r="L66" s="87" t="s">
        <v>676</v>
      </c>
      <c r="M66" s="84"/>
      <c r="N66" s="84" t="b">
        <f>NOT(ISERROR(MATCH(A66,Extractions!B:B,0)))</f>
        <v>1</v>
      </c>
    </row>
    <row r="67">
      <c r="A67" s="78" t="s">
        <v>677</v>
      </c>
      <c r="B67" s="79"/>
      <c r="C67" s="79"/>
      <c r="D67" s="88"/>
      <c r="E67" s="89">
        <v>33267.0</v>
      </c>
      <c r="F67" s="82">
        <v>11.0</v>
      </c>
      <c r="G67" s="83" t="s">
        <v>576</v>
      </c>
      <c r="H67" s="84"/>
      <c r="I67" s="85" t="s">
        <v>577</v>
      </c>
      <c r="J67" s="86"/>
      <c r="K67" s="86"/>
      <c r="L67" s="87" t="s">
        <v>676</v>
      </c>
      <c r="M67" s="84"/>
      <c r="N67" s="84" t="b">
        <f>NOT(ISERROR(MATCH(A67,Extractions!B:B,0)))</f>
        <v>1</v>
      </c>
    </row>
    <row r="68">
      <c r="A68" s="78" t="s">
        <v>678</v>
      </c>
      <c r="B68" s="79"/>
      <c r="C68" s="79"/>
      <c r="D68" s="80"/>
      <c r="E68" s="81">
        <v>33275.0</v>
      </c>
      <c r="F68" s="82">
        <v>17.0</v>
      </c>
      <c r="G68" s="83" t="s">
        <v>576</v>
      </c>
      <c r="H68" s="84"/>
      <c r="I68" s="85" t="s">
        <v>577</v>
      </c>
      <c r="J68" s="86"/>
      <c r="K68" s="86"/>
      <c r="L68" s="87" t="s">
        <v>679</v>
      </c>
      <c r="M68" s="84"/>
      <c r="N68" s="84" t="b">
        <f>NOT(ISERROR(MATCH(A68,Extractions!B:B,0)))</f>
        <v>1</v>
      </c>
    </row>
    <row r="69">
      <c r="A69" s="78" t="s">
        <v>680</v>
      </c>
      <c r="B69" s="79"/>
      <c r="C69" s="79"/>
      <c r="D69" s="80"/>
      <c r="E69" s="81">
        <v>33282.0</v>
      </c>
      <c r="F69" s="82">
        <v>18.0</v>
      </c>
      <c r="G69" s="83" t="s">
        <v>576</v>
      </c>
      <c r="H69" s="84"/>
      <c r="I69" s="85" t="s">
        <v>577</v>
      </c>
      <c r="J69" s="86"/>
      <c r="K69" s="86"/>
      <c r="L69" s="87" t="s">
        <v>681</v>
      </c>
      <c r="M69" s="84"/>
      <c r="N69" s="84" t="b">
        <f>NOT(ISERROR(MATCH(A69,Extractions!B:B,0)))</f>
        <v>1</v>
      </c>
    </row>
    <row r="70">
      <c r="A70" s="78" t="s">
        <v>682</v>
      </c>
      <c r="B70" s="79"/>
      <c r="C70" s="79"/>
      <c r="D70" s="80"/>
      <c r="E70" s="81">
        <v>33282.0</v>
      </c>
      <c r="F70" s="82">
        <v>16.0</v>
      </c>
      <c r="G70" s="83" t="s">
        <v>576</v>
      </c>
      <c r="H70" s="84"/>
      <c r="I70" s="85" t="s">
        <v>577</v>
      </c>
      <c r="J70" s="86"/>
      <c r="K70" s="86"/>
      <c r="L70" s="87" t="s">
        <v>683</v>
      </c>
      <c r="M70" s="84"/>
      <c r="N70" s="84" t="b">
        <f>NOT(ISERROR(MATCH(A70,Extractions!B:B,0)))</f>
        <v>1</v>
      </c>
    </row>
    <row r="71">
      <c r="A71" s="78" t="s">
        <v>684</v>
      </c>
      <c r="B71" s="79"/>
      <c r="C71" s="79"/>
      <c r="D71" s="80"/>
      <c r="E71" s="81">
        <v>33296.0</v>
      </c>
      <c r="F71" s="82">
        <v>17.0</v>
      </c>
      <c r="G71" s="83" t="s">
        <v>576</v>
      </c>
      <c r="H71" s="84"/>
      <c r="I71" s="85" t="s">
        <v>577</v>
      </c>
      <c r="J71" s="86"/>
      <c r="K71" s="86"/>
      <c r="L71" s="87" t="s">
        <v>685</v>
      </c>
      <c r="M71" s="84"/>
      <c r="N71" s="84" t="b">
        <f>NOT(ISERROR(MATCH(A71,Extractions!B:B,0)))</f>
        <v>1</v>
      </c>
    </row>
    <row r="72">
      <c r="A72" s="78" t="s">
        <v>686</v>
      </c>
      <c r="B72" s="79"/>
      <c r="C72" s="79"/>
      <c r="D72" s="80"/>
      <c r="E72" s="81">
        <v>33296.0</v>
      </c>
      <c r="F72" s="82">
        <v>16.0</v>
      </c>
      <c r="G72" s="83" t="s">
        <v>576</v>
      </c>
      <c r="H72" s="84"/>
      <c r="I72" s="85" t="s">
        <v>577</v>
      </c>
      <c r="J72" s="86"/>
      <c r="K72" s="86"/>
      <c r="L72" s="87" t="s">
        <v>687</v>
      </c>
      <c r="M72" s="84"/>
      <c r="N72" s="84" t="b">
        <f>NOT(ISERROR(MATCH(A72,Extractions!B:B,0)))</f>
        <v>1</v>
      </c>
    </row>
    <row r="73">
      <c r="A73" s="78" t="s">
        <v>688</v>
      </c>
      <c r="B73" s="79"/>
      <c r="C73" s="79"/>
      <c r="D73" s="80"/>
      <c r="E73" s="81">
        <v>33303.0</v>
      </c>
      <c r="F73" s="82">
        <v>16.0</v>
      </c>
      <c r="G73" s="83" t="s">
        <v>576</v>
      </c>
      <c r="H73" s="84"/>
      <c r="I73" s="85" t="s">
        <v>577</v>
      </c>
      <c r="J73" s="86"/>
      <c r="K73" s="86"/>
      <c r="L73" s="87" t="s">
        <v>689</v>
      </c>
      <c r="M73" s="84"/>
      <c r="N73" s="84" t="b">
        <f>NOT(ISERROR(MATCH(A73,Extractions!B:B,0)))</f>
        <v>1</v>
      </c>
    </row>
    <row r="74">
      <c r="A74" s="78" t="s">
        <v>690</v>
      </c>
      <c r="B74" s="79"/>
      <c r="C74" s="79"/>
      <c r="D74" s="80"/>
      <c r="E74" s="81">
        <v>33303.0</v>
      </c>
      <c r="F74" s="82">
        <v>15.0</v>
      </c>
      <c r="G74" s="83" t="s">
        <v>576</v>
      </c>
      <c r="H74" s="84"/>
      <c r="I74" s="85" t="s">
        <v>577</v>
      </c>
      <c r="J74" s="86"/>
      <c r="K74" s="86"/>
      <c r="L74" s="87" t="s">
        <v>691</v>
      </c>
      <c r="M74" s="84"/>
      <c r="N74" s="84" t="b">
        <f>NOT(ISERROR(MATCH(A74,Extractions!B:B,0)))</f>
        <v>1</v>
      </c>
    </row>
    <row r="75">
      <c r="A75" s="78" t="s">
        <v>692</v>
      </c>
      <c r="B75" s="79"/>
      <c r="C75" s="79"/>
      <c r="D75" s="80"/>
      <c r="E75" s="81">
        <v>33318.0</v>
      </c>
      <c r="F75" s="82">
        <v>16.0</v>
      </c>
      <c r="G75" s="83" t="s">
        <v>576</v>
      </c>
      <c r="H75" s="84"/>
      <c r="I75" s="85" t="s">
        <v>577</v>
      </c>
      <c r="J75" s="86"/>
      <c r="K75" s="86"/>
      <c r="L75" s="87" t="s">
        <v>693</v>
      </c>
      <c r="M75" s="84"/>
      <c r="N75" s="84" t="b">
        <f>NOT(ISERROR(MATCH(A75,Extractions!B:B,0)))</f>
        <v>1</v>
      </c>
    </row>
    <row r="76">
      <c r="A76" s="78" t="s">
        <v>694</v>
      </c>
      <c r="B76" s="79"/>
      <c r="C76" s="79"/>
      <c r="D76" s="80"/>
      <c r="E76" s="81">
        <v>33318.0</v>
      </c>
      <c r="F76" s="82">
        <v>17.0</v>
      </c>
      <c r="G76" s="83" t="s">
        <v>576</v>
      </c>
      <c r="H76" s="84"/>
      <c r="I76" s="85" t="s">
        <v>577</v>
      </c>
      <c r="J76" s="86"/>
      <c r="K76" s="86"/>
      <c r="L76" s="87" t="s">
        <v>695</v>
      </c>
      <c r="M76" s="84"/>
      <c r="N76" s="84" t="b">
        <f>NOT(ISERROR(MATCH(A76,Extractions!B:B,0)))</f>
        <v>1</v>
      </c>
    </row>
    <row r="77">
      <c r="A77" s="78" t="s">
        <v>696</v>
      </c>
      <c r="B77" s="79"/>
      <c r="C77" s="79"/>
      <c r="D77" s="80"/>
      <c r="E77" s="81">
        <v>33318.0</v>
      </c>
      <c r="F77" s="82">
        <v>16.0</v>
      </c>
      <c r="G77" s="83" t="s">
        <v>576</v>
      </c>
      <c r="H77" s="84"/>
      <c r="I77" s="85" t="s">
        <v>577</v>
      </c>
      <c r="J77" s="86"/>
      <c r="K77" s="86"/>
      <c r="L77" s="87" t="s">
        <v>697</v>
      </c>
      <c r="M77" s="84"/>
      <c r="N77" s="84" t="b">
        <f>NOT(ISERROR(MATCH(A77,Extractions!B:B,0)))</f>
        <v>1</v>
      </c>
    </row>
    <row r="78">
      <c r="A78" s="78" t="s">
        <v>190</v>
      </c>
      <c r="B78" s="79"/>
      <c r="C78" s="79"/>
      <c r="D78" s="88"/>
      <c r="E78" s="89">
        <v>33561.0</v>
      </c>
      <c r="F78" s="82">
        <v>11.0</v>
      </c>
      <c r="G78" s="83" t="s">
        <v>576</v>
      </c>
      <c r="H78" s="84"/>
      <c r="I78" s="85" t="s">
        <v>577</v>
      </c>
      <c r="J78" s="86"/>
      <c r="K78" s="86"/>
      <c r="L78" s="87" t="s">
        <v>698</v>
      </c>
      <c r="M78" s="84"/>
      <c r="N78" s="84" t="b">
        <f>NOT(ISERROR(MATCH(A78,Extractions!B:B,0)))</f>
        <v>1</v>
      </c>
    </row>
    <row r="79">
      <c r="A79" s="78" t="s">
        <v>178</v>
      </c>
      <c r="B79" s="79"/>
      <c r="C79" s="79"/>
      <c r="D79" s="88"/>
      <c r="E79" s="89">
        <v>33568.0</v>
      </c>
      <c r="F79" s="82">
        <v>15.0</v>
      </c>
      <c r="G79" s="83" t="s">
        <v>576</v>
      </c>
      <c r="H79" s="84"/>
      <c r="I79" s="85" t="s">
        <v>577</v>
      </c>
      <c r="J79" s="86"/>
      <c r="K79" s="86"/>
      <c r="L79" s="87" t="s">
        <v>699</v>
      </c>
      <c r="M79" s="84"/>
      <c r="N79" s="84" t="b">
        <f>NOT(ISERROR(MATCH(A79,Extractions!B:B,0)))</f>
        <v>1</v>
      </c>
    </row>
    <row r="80">
      <c r="A80" s="78" t="s">
        <v>192</v>
      </c>
      <c r="B80" s="79"/>
      <c r="C80" s="79"/>
      <c r="D80" s="88"/>
      <c r="E80" s="89">
        <v>33568.0</v>
      </c>
      <c r="F80" s="82">
        <v>12.0</v>
      </c>
      <c r="G80" s="83" t="s">
        <v>576</v>
      </c>
      <c r="H80" s="84"/>
      <c r="I80" s="85" t="s">
        <v>577</v>
      </c>
      <c r="J80" s="86"/>
      <c r="K80" s="86"/>
      <c r="L80" s="87" t="s">
        <v>699</v>
      </c>
      <c r="M80" s="84"/>
      <c r="N80" s="84" t="b">
        <f>NOT(ISERROR(MATCH(A80,Extractions!B:B,0)))</f>
        <v>1</v>
      </c>
    </row>
    <row r="81">
      <c r="A81" s="78" t="s">
        <v>180</v>
      </c>
      <c r="B81" s="79"/>
      <c r="C81" s="79"/>
      <c r="D81" s="88"/>
      <c r="E81" s="89">
        <v>33595.0</v>
      </c>
      <c r="F81" s="82">
        <v>16.0</v>
      </c>
      <c r="G81" s="83" t="s">
        <v>576</v>
      </c>
      <c r="H81" s="84"/>
      <c r="I81" s="85" t="s">
        <v>577</v>
      </c>
      <c r="J81" s="86"/>
      <c r="K81" s="86"/>
      <c r="L81" s="87" t="s">
        <v>700</v>
      </c>
      <c r="M81" s="84"/>
      <c r="N81" s="84" t="b">
        <f>NOT(ISERROR(MATCH(A81,Extractions!B:B,0)))</f>
        <v>1</v>
      </c>
    </row>
    <row r="82">
      <c r="A82" s="78" t="s">
        <v>701</v>
      </c>
      <c r="B82" s="79"/>
      <c r="C82" s="79"/>
      <c r="D82" s="88"/>
      <c r="E82" s="89">
        <v>33595.0</v>
      </c>
      <c r="F82" s="82">
        <v>16.0</v>
      </c>
      <c r="G82" s="83" t="s">
        <v>576</v>
      </c>
      <c r="H82" s="84"/>
      <c r="I82" s="85" t="s">
        <v>577</v>
      </c>
      <c r="J82" s="86"/>
      <c r="K82" s="86"/>
      <c r="L82" s="87" t="s">
        <v>700</v>
      </c>
      <c r="M82" s="84"/>
      <c r="N82" s="84" t="b">
        <f>NOT(ISERROR(MATCH(A82,Extractions!B:B,0)))</f>
        <v>1</v>
      </c>
    </row>
    <row r="83">
      <c r="A83" s="78" t="s">
        <v>702</v>
      </c>
      <c r="B83" s="79"/>
      <c r="C83" s="79"/>
      <c r="D83" s="88"/>
      <c r="E83" s="89">
        <v>33640.0</v>
      </c>
      <c r="F83" s="82">
        <v>14.0</v>
      </c>
      <c r="G83" s="83" t="s">
        <v>576</v>
      </c>
      <c r="H83" s="84"/>
      <c r="I83" s="85" t="s">
        <v>577</v>
      </c>
      <c r="J83" s="86"/>
      <c r="K83" s="86"/>
      <c r="L83" s="87" t="s">
        <v>703</v>
      </c>
      <c r="M83" s="84"/>
      <c r="N83" s="84" t="b">
        <f>NOT(ISERROR(MATCH(A83,Extractions!B:B,0)))</f>
        <v>1</v>
      </c>
    </row>
    <row r="84">
      <c r="A84" s="78" t="s">
        <v>704</v>
      </c>
      <c r="B84" s="79"/>
      <c r="C84" s="79"/>
      <c r="D84" s="88"/>
      <c r="E84" s="89">
        <v>33640.0</v>
      </c>
      <c r="F84" s="82">
        <v>13.0</v>
      </c>
      <c r="G84" s="83" t="s">
        <v>576</v>
      </c>
      <c r="H84" s="84"/>
      <c r="I84" s="85" t="s">
        <v>577</v>
      </c>
      <c r="J84" s="86"/>
      <c r="K84" s="86"/>
      <c r="L84" s="87" t="s">
        <v>705</v>
      </c>
      <c r="M84" s="84"/>
      <c r="N84" s="84" t="b">
        <f>NOT(ISERROR(MATCH(A84,Extractions!B:B,0)))</f>
        <v>1</v>
      </c>
    </row>
    <row r="85">
      <c r="A85" s="78" t="s">
        <v>706</v>
      </c>
      <c r="B85" s="79"/>
      <c r="C85" s="79"/>
      <c r="D85" s="88"/>
      <c r="E85" s="89">
        <v>33640.0</v>
      </c>
      <c r="F85" s="82">
        <v>15.0</v>
      </c>
      <c r="G85" s="83" t="s">
        <v>576</v>
      </c>
      <c r="H85" s="84"/>
      <c r="I85" s="85" t="s">
        <v>577</v>
      </c>
      <c r="J85" s="86"/>
      <c r="K85" s="86"/>
      <c r="L85" s="87" t="s">
        <v>705</v>
      </c>
      <c r="M85" s="84"/>
      <c r="N85" s="84" t="b">
        <f>NOT(ISERROR(MATCH(A85,Extractions!B:B,0)))</f>
        <v>1</v>
      </c>
    </row>
    <row r="86">
      <c r="A86" s="78" t="s">
        <v>707</v>
      </c>
      <c r="B86" s="79"/>
      <c r="C86" s="79"/>
      <c r="D86" s="80"/>
      <c r="E86" s="81">
        <v>33659.0</v>
      </c>
      <c r="F86" s="82">
        <v>19.0</v>
      </c>
      <c r="G86" s="83" t="s">
        <v>576</v>
      </c>
      <c r="H86" s="84"/>
      <c r="I86" s="85" t="s">
        <v>577</v>
      </c>
      <c r="J86" s="86"/>
      <c r="K86" s="86"/>
      <c r="L86" s="87" t="s">
        <v>708</v>
      </c>
      <c r="M86" s="84"/>
      <c r="N86" s="84" t="b">
        <f>NOT(ISERROR(MATCH(A86,Extractions!B:B,0)))</f>
        <v>1</v>
      </c>
    </row>
    <row r="87">
      <c r="A87" s="78" t="s">
        <v>709</v>
      </c>
      <c r="B87" s="79"/>
      <c r="C87" s="79"/>
      <c r="D87" s="80"/>
      <c r="E87" s="81">
        <v>33659.0</v>
      </c>
      <c r="F87" s="82">
        <v>17.0</v>
      </c>
      <c r="G87" s="83" t="s">
        <v>576</v>
      </c>
      <c r="H87" s="84"/>
      <c r="I87" s="85" t="s">
        <v>577</v>
      </c>
      <c r="J87" s="86"/>
      <c r="K87" s="86"/>
      <c r="L87" s="87" t="s">
        <v>710</v>
      </c>
      <c r="M87" s="84"/>
      <c r="N87" s="84" t="b">
        <f>NOT(ISERROR(MATCH(A87,Extractions!B:B,0)))</f>
        <v>1</v>
      </c>
    </row>
    <row r="88">
      <c r="A88" s="78" t="s">
        <v>711</v>
      </c>
      <c r="B88" s="79"/>
      <c r="C88" s="79"/>
      <c r="D88" s="80"/>
      <c r="E88" s="81">
        <v>33659.0</v>
      </c>
      <c r="F88" s="82">
        <v>17.0</v>
      </c>
      <c r="G88" s="83" t="s">
        <v>576</v>
      </c>
      <c r="H88" s="84"/>
      <c r="I88" s="85" t="s">
        <v>577</v>
      </c>
      <c r="J88" s="86"/>
      <c r="K88" s="86"/>
      <c r="L88" s="87" t="s">
        <v>712</v>
      </c>
      <c r="M88" s="84"/>
      <c r="N88" s="84" t="b">
        <f>NOT(ISERROR(MATCH(A88,Extractions!B:B,0)))</f>
        <v>1</v>
      </c>
    </row>
    <row r="89">
      <c r="A89" s="78" t="s">
        <v>713</v>
      </c>
      <c r="B89" s="79"/>
      <c r="C89" s="79"/>
      <c r="D89" s="80"/>
      <c r="E89" s="81">
        <v>33659.0</v>
      </c>
      <c r="F89" s="82">
        <v>15.0</v>
      </c>
      <c r="G89" s="83" t="s">
        <v>576</v>
      </c>
      <c r="H89" s="84"/>
      <c r="I89" s="85" t="s">
        <v>577</v>
      </c>
      <c r="J89" s="86"/>
      <c r="K89" s="86"/>
      <c r="L89" s="87" t="s">
        <v>714</v>
      </c>
      <c r="M89" s="84"/>
      <c r="N89" s="84" t="b">
        <f>NOT(ISERROR(MATCH(A89,Extractions!B:B,0)))</f>
        <v>1</v>
      </c>
    </row>
    <row r="90">
      <c r="A90" s="78" t="s">
        <v>715</v>
      </c>
      <c r="B90" s="79"/>
      <c r="C90" s="79"/>
      <c r="D90" s="80"/>
      <c r="E90" s="81">
        <v>33674.0</v>
      </c>
      <c r="F90" s="82">
        <v>14.0</v>
      </c>
      <c r="G90" s="83" t="s">
        <v>576</v>
      </c>
      <c r="H90" s="84"/>
      <c r="I90" s="85" t="s">
        <v>577</v>
      </c>
      <c r="J90" s="86"/>
      <c r="K90" s="86"/>
      <c r="L90" s="87" t="s">
        <v>716</v>
      </c>
      <c r="M90" s="84"/>
      <c r="N90" s="84" t="b">
        <f>NOT(ISERROR(MATCH(A90,Extractions!B:B,0)))</f>
        <v>1</v>
      </c>
    </row>
    <row r="91">
      <c r="A91" s="78" t="s">
        <v>717</v>
      </c>
      <c r="B91" s="79"/>
      <c r="C91" s="79"/>
      <c r="D91" s="80"/>
      <c r="E91" s="81">
        <v>33674.0</v>
      </c>
      <c r="F91" s="82">
        <v>16.0</v>
      </c>
      <c r="G91" s="83" t="s">
        <v>576</v>
      </c>
      <c r="H91" s="84"/>
      <c r="I91" s="85" t="s">
        <v>577</v>
      </c>
      <c r="J91" s="86"/>
      <c r="K91" s="86"/>
      <c r="L91" s="87" t="s">
        <v>718</v>
      </c>
      <c r="M91" s="84"/>
      <c r="N91" s="84" t="b">
        <f>NOT(ISERROR(MATCH(A91,Extractions!B:B,0)))</f>
        <v>1</v>
      </c>
    </row>
    <row r="92">
      <c r="A92" s="78" t="s">
        <v>719</v>
      </c>
      <c r="B92" s="79"/>
      <c r="C92" s="79"/>
      <c r="D92" s="80"/>
      <c r="E92" s="81">
        <v>33674.0</v>
      </c>
      <c r="F92" s="82">
        <v>14.0</v>
      </c>
      <c r="G92" s="83" t="s">
        <v>576</v>
      </c>
      <c r="H92" s="84"/>
      <c r="I92" s="85" t="s">
        <v>577</v>
      </c>
      <c r="J92" s="86"/>
      <c r="K92" s="86"/>
      <c r="L92" s="87" t="s">
        <v>720</v>
      </c>
      <c r="M92" s="84"/>
      <c r="N92" s="84" t="b">
        <f>NOT(ISERROR(MATCH(A92,Extractions!B:B,0)))</f>
        <v>1</v>
      </c>
    </row>
    <row r="93">
      <c r="A93" s="78" t="s">
        <v>721</v>
      </c>
      <c r="B93" s="79"/>
      <c r="C93" s="79"/>
      <c r="D93" s="80"/>
      <c r="E93" s="81">
        <v>33674.0</v>
      </c>
      <c r="F93" s="82">
        <v>13.0</v>
      </c>
      <c r="G93" s="83" t="s">
        <v>576</v>
      </c>
      <c r="H93" s="5"/>
      <c r="I93" s="85" t="s">
        <v>577</v>
      </c>
      <c r="J93" s="84"/>
      <c r="K93" s="86"/>
      <c r="L93" s="87" t="s">
        <v>722</v>
      </c>
      <c r="M93" s="84"/>
      <c r="N93" s="84" t="b">
        <f>NOT(ISERROR(MATCH(A93,Extractions!B:B,0)))</f>
        <v>1</v>
      </c>
    </row>
    <row r="94">
      <c r="A94" s="78" t="s">
        <v>723</v>
      </c>
      <c r="B94" s="79"/>
      <c r="C94" s="79"/>
      <c r="D94" s="80"/>
      <c r="E94" s="81">
        <v>33674.0</v>
      </c>
      <c r="F94" s="82">
        <v>15.0</v>
      </c>
      <c r="G94" s="83" t="s">
        <v>576</v>
      </c>
      <c r="H94" s="84"/>
      <c r="I94" s="85" t="s">
        <v>577</v>
      </c>
      <c r="J94" s="84"/>
      <c r="K94" s="86"/>
      <c r="L94" s="87" t="s">
        <v>724</v>
      </c>
      <c r="M94" s="84"/>
      <c r="N94" s="84" t="b">
        <f>NOT(ISERROR(MATCH(A94,Extractions!B:B,0)))</f>
        <v>1</v>
      </c>
    </row>
    <row r="95">
      <c r="A95" s="78" t="s">
        <v>725</v>
      </c>
      <c r="B95" s="79"/>
      <c r="C95" s="79"/>
      <c r="D95" s="80"/>
      <c r="E95" s="81">
        <v>33674.0</v>
      </c>
      <c r="F95" s="82">
        <v>15.0</v>
      </c>
      <c r="G95" s="83" t="s">
        <v>576</v>
      </c>
      <c r="H95" s="84"/>
      <c r="I95" s="85" t="s">
        <v>577</v>
      </c>
      <c r="J95" s="86"/>
      <c r="K95" s="86"/>
      <c r="L95" s="87" t="s">
        <v>726</v>
      </c>
      <c r="M95" s="84"/>
      <c r="N95" s="84" t="b">
        <f>NOT(ISERROR(MATCH(A95,Extractions!B:B,0)))</f>
        <v>1</v>
      </c>
    </row>
    <row r="96">
      <c r="A96" s="78" t="s">
        <v>727</v>
      </c>
      <c r="B96" s="79"/>
      <c r="C96" s="79"/>
      <c r="D96" s="80"/>
      <c r="E96" s="81">
        <v>33674.0</v>
      </c>
      <c r="F96" s="82">
        <v>16.0</v>
      </c>
      <c r="G96" s="83" t="s">
        <v>576</v>
      </c>
      <c r="H96" s="84"/>
      <c r="I96" s="85" t="s">
        <v>577</v>
      </c>
      <c r="J96" s="86"/>
      <c r="K96" s="86"/>
      <c r="L96" s="87" t="s">
        <v>728</v>
      </c>
      <c r="M96" s="84"/>
      <c r="N96" s="84" t="b">
        <f>NOT(ISERROR(MATCH(A96,Extractions!B:B,0)))</f>
        <v>1</v>
      </c>
    </row>
    <row r="97">
      <c r="A97" s="78" t="s">
        <v>729</v>
      </c>
      <c r="B97" s="79"/>
      <c r="C97" s="79"/>
      <c r="D97" s="80"/>
      <c r="E97" s="81">
        <v>33674.0</v>
      </c>
      <c r="F97" s="82">
        <v>16.0</v>
      </c>
      <c r="G97" s="83" t="s">
        <v>576</v>
      </c>
      <c r="H97" s="84"/>
      <c r="I97" s="85" t="s">
        <v>577</v>
      </c>
      <c r="J97" s="86"/>
      <c r="K97" s="86"/>
      <c r="L97" s="87" t="s">
        <v>730</v>
      </c>
      <c r="M97" s="84"/>
      <c r="N97" s="84" t="b">
        <f>NOT(ISERROR(MATCH(A97,Extractions!B:B,0)))</f>
        <v>1</v>
      </c>
    </row>
    <row r="98">
      <c r="A98" s="78" t="s">
        <v>731</v>
      </c>
      <c r="B98" s="79"/>
      <c r="C98" s="79"/>
      <c r="D98" s="80"/>
      <c r="E98" s="81">
        <v>33674.0</v>
      </c>
      <c r="F98" s="82">
        <v>17.0</v>
      </c>
      <c r="G98" s="83" t="s">
        <v>576</v>
      </c>
      <c r="H98" s="84"/>
      <c r="I98" s="85" t="s">
        <v>577</v>
      </c>
      <c r="J98" s="86"/>
      <c r="K98" s="86"/>
      <c r="L98" s="87" t="s">
        <v>732</v>
      </c>
      <c r="M98" s="84"/>
      <c r="N98" s="84" t="b">
        <f>NOT(ISERROR(MATCH(A98,Extractions!B:B,0)))</f>
        <v>1</v>
      </c>
    </row>
    <row r="99">
      <c r="A99" s="78" t="s">
        <v>733</v>
      </c>
      <c r="B99" s="79"/>
      <c r="C99" s="79"/>
      <c r="D99" s="80"/>
      <c r="E99" s="81">
        <v>33674.0</v>
      </c>
      <c r="F99" s="82">
        <v>16.0</v>
      </c>
      <c r="G99" s="83" t="s">
        <v>576</v>
      </c>
      <c r="H99" s="84"/>
      <c r="I99" s="85" t="s">
        <v>577</v>
      </c>
      <c r="J99" s="86"/>
      <c r="K99" s="86"/>
      <c r="L99" s="87" t="s">
        <v>734</v>
      </c>
      <c r="M99" s="84"/>
      <c r="N99" s="84" t="b">
        <f>NOT(ISERROR(MATCH(A99,Extractions!B:B,0)))</f>
        <v>1</v>
      </c>
    </row>
    <row r="100">
      <c r="A100" s="78" t="s">
        <v>735</v>
      </c>
      <c r="B100" s="79"/>
      <c r="C100" s="79"/>
      <c r="D100" s="80"/>
      <c r="E100" s="81">
        <v>33674.0</v>
      </c>
      <c r="F100" s="82">
        <v>15.0</v>
      </c>
      <c r="G100" s="83" t="s">
        <v>576</v>
      </c>
      <c r="H100" s="84"/>
      <c r="I100" s="85" t="s">
        <v>577</v>
      </c>
      <c r="J100" s="86"/>
      <c r="K100" s="86"/>
      <c r="L100" s="87" t="s">
        <v>736</v>
      </c>
      <c r="M100" s="84"/>
      <c r="N100" s="84" t="b">
        <f>NOT(ISERROR(MATCH(A100,Extractions!B:B,0)))</f>
        <v>1</v>
      </c>
    </row>
    <row r="101">
      <c r="A101" s="78" t="s">
        <v>737</v>
      </c>
      <c r="B101" s="79"/>
      <c r="C101" s="79"/>
      <c r="D101" s="80"/>
      <c r="E101" s="81">
        <v>33674.0</v>
      </c>
      <c r="F101" s="82">
        <v>16.0</v>
      </c>
      <c r="G101" s="83" t="s">
        <v>576</v>
      </c>
      <c r="H101" s="84"/>
      <c r="I101" s="85" t="s">
        <v>577</v>
      </c>
      <c r="J101" s="86"/>
      <c r="K101" s="86"/>
      <c r="L101" s="87" t="s">
        <v>738</v>
      </c>
      <c r="M101" s="84"/>
      <c r="N101" s="84" t="b">
        <f>NOT(ISERROR(MATCH(A101,Extractions!B:B,0)))</f>
        <v>1</v>
      </c>
    </row>
    <row r="102">
      <c r="A102" s="78" t="s">
        <v>739</v>
      </c>
      <c r="B102" s="79"/>
      <c r="C102" s="79"/>
      <c r="D102" s="80"/>
      <c r="E102" s="81">
        <v>33674.0</v>
      </c>
      <c r="F102" s="82">
        <v>16.0</v>
      </c>
      <c r="G102" s="83" t="s">
        <v>576</v>
      </c>
      <c r="H102" s="84"/>
      <c r="I102" s="85" t="s">
        <v>577</v>
      </c>
      <c r="J102" s="86"/>
      <c r="K102" s="86"/>
      <c r="L102" s="87" t="s">
        <v>740</v>
      </c>
      <c r="M102" s="84"/>
      <c r="N102" s="84" t="b">
        <f>NOT(ISERROR(MATCH(A102,Extractions!B:B,0)))</f>
        <v>1</v>
      </c>
    </row>
    <row r="103">
      <c r="A103" s="78" t="s">
        <v>741</v>
      </c>
      <c r="B103" s="79"/>
      <c r="C103" s="79"/>
      <c r="D103" s="80"/>
      <c r="E103" s="81">
        <v>33674.0</v>
      </c>
      <c r="F103" s="82">
        <v>17.0</v>
      </c>
      <c r="G103" s="83" t="s">
        <v>576</v>
      </c>
      <c r="H103" s="84"/>
      <c r="I103" s="85" t="s">
        <v>577</v>
      </c>
      <c r="J103" s="86"/>
      <c r="K103" s="86"/>
      <c r="L103" s="87" t="s">
        <v>742</v>
      </c>
      <c r="M103" s="84"/>
      <c r="N103" s="84" t="b">
        <f>NOT(ISERROR(MATCH(A103,Extractions!B:B,0)))</f>
        <v>1</v>
      </c>
    </row>
    <row r="104">
      <c r="A104" s="78" t="s">
        <v>743</v>
      </c>
      <c r="B104" s="79"/>
      <c r="C104" s="79"/>
      <c r="D104" s="80"/>
      <c r="E104" s="81">
        <v>33674.0</v>
      </c>
      <c r="F104" s="82">
        <v>15.0</v>
      </c>
      <c r="G104" s="83" t="s">
        <v>576</v>
      </c>
      <c r="H104" s="84"/>
      <c r="I104" s="85" t="s">
        <v>577</v>
      </c>
      <c r="J104" s="86"/>
      <c r="K104" s="86"/>
      <c r="L104" s="87" t="s">
        <v>744</v>
      </c>
      <c r="M104" s="84"/>
      <c r="N104" s="84" t="b">
        <f>NOT(ISERROR(MATCH(A104,Extractions!B:B,0)))</f>
        <v>1</v>
      </c>
    </row>
    <row r="105">
      <c r="A105" s="78" t="s">
        <v>745</v>
      </c>
      <c r="B105" s="79"/>
      <c r="C105" s="79"/>
      <c r="D105" s="88"/>
      <c r="E105" s="89">
        <v>33892.0</v>
      </c>
      <c r="F105" s="82">
        <v>14.0</v>
      </c>
      <c r="G105" s="83" t="s">
        <v>576</v>
      </c>
      <c r="H105" s="84"/>
      <c r="I105" s="85" t="s">
        <v>577</v>
      </c>
      <c r="J105" s="86"/>
      <c r="K105" s="86"/>
      <c r="L105" s="87" t="s">
        <v>746</v>
      </c>
      <c r="M105" s="84"/>
      <c r="N105" s="84" t="b">
        <f>NOT(ISERROR(MATCH(A105,Extractions!B:B,0)))</f>
        <v>1</v>
      </c>
    </row>
    <row r="106">
      <c r="A106" s="78" t="s">
        <v>747</v>
      </c>
      <c r="B106" s="79"/>
      <c r="C106" s="79"/>
      <c r="D106" s="88"/>
      <c r="E106" s="89">
        <v>33966.0</v>
      </c>
      <c r="F106" s="82">
        <v>15.0</v>
      </c>
      <c r="G106" s="83" t="s">
        <v>576</v>
      </c>
      <c r="H106" s="84"/>
      <c r="I106" s="85" t="s">
        <v>577</v>
      </c>
      <c r="J106" s="86"/>
      <c r="K106" s="86"/>
      <c r="L106" s="87" t="s">
        <v>748</v>
      </c>
      <c r="M106" s="84"/>
      <c r="N106" s="84" t="b">
        <f>NOT(ISERROR(MATCH(A106,Extractions!B:B,0)))</f>
        <v>1</v>
      </c>
    </row>
    <row r="107">
      <c r="A107" s="78" t="s">
        <v>749</v>
      </c>
      <c r="B107" s="79"/>
      <c r="C107" s="79"/>
      <c r="D107" s="88"/>
      <c r="E107" s="89">
        <v>33996.0</v>
      </c>
      <c r="F107" s="82">
        <v>12.0</v>
      </c>
      <c r="G107" s="83" t="s">
        <v>576</v>
      </c>
      <c r="H107" s="84"/>
      <c r="I107" s="85" t="s">
        <v>577</v>
      </c>
      <c r="J107" s="86"/>
      <c r="K107" s="86"/>
      <c r="L107" s="87" t="s">
        <v>750</v>
      </c>
      <c r="M107" s="84"/>
      <c r="N107" s="84" t="b">
        <f>NOT(ISERROR(MATCH(A107,Extractions!B:B,0)))</f>
        <v>1</v>
      </c>
    </row>
    <row r="108">
      <c r="A108" s="78" t="s">
        <v>751</v>
      </c>
      <c r="B108" s="79"/>
      <c r="C108" s="79"/>
      <c r="D108" s="88"/>
      <c r="E108" s="89">
        <v>33996.0</v>
      </c>
      <c r="F108" s="82">
        <v>11.0</v>
      </c>
      <c r="G108" s="83" t="s">
        <v>576</v>
      </c>
      <c r="H108" s="84"/>
      <c r="I108" s="85" t="s">
        <v>577</v>
      </c>
      <c r="J108" s="86"/>
      <c r="K108" s="86"/>
      <c r="L108" s="87" t="s">
        <v>750</v>
      </c>
      <c r="M108" s="84"/>
      <c r="N108" s="84" t="b">
        <f>NOT(ISERROR(MATCH(A108,Extractions!B:B,0)))</f>
        <v>1</v>
      </c>
    </row>
    <row r="109">
      <c r="A109" s="78" t="s">
        <v>752</v>
      </c>
      <c r="B109" s="79"/>
      <c r="C109" s="79"/>
      <c r="D109" s="88"/>
      <c r="E109" s="89">
        <v>33996.0</v>
      </c>
      <c r="F109" s="82">
        <v>13.0</v>
      </c>
      <c r="G109" s="83" t="s">
        <v>576</v>
      </c>
      <c r="H109" s="84"/>
      <c r="I109" s="85" t="s">
        <v>577</v>
      </c>
      <c r="J109" s="86"/>
      <c r="K109" s="86"/>
      <c r="L109" s="87" t="s">
        <v>750</v>
      </c>
      <c r="M109" s="84"/>
      <c r="N109" s="84" t="b">
        <f>NOT(ISERROR(MATCH(A109,Extractions!B:B,0)))</f>
        <v>1</v>
      </c>
    </row>
    <row r="110">
      <c r="A110" s="78" t="s">
        <v>753</v>
      </c>
      <c r="B110" s="79"/>
      <c r="C110" s="79"/>
      <c r="D110" s="88"/>
      <c r="E110" s="89">
        <v>33996.0</v>
      </c>
      <c r="F110" s="82">
        <v>12.0</v>
      </c>
      <c r="G110" s="83" t="s">
        <v>576</v>
      </c>
      <c r="H110" s="84"/>
      <c r="I110" s="85" t="s">
        <v>577</v>
      </c>
      <c r="J110" s="86"/>
      <c r="K110" s="86"/>
      <c r="L110" s="87" t="s">
        <v>750</v>
      </c>
      <c r="M110" s="84"/>
      <c r="N110" s="84" t="b">
        <f>NOT(ISERROR(MATCH(A110,Extractions!B:B,0)))</f>
        <v>1</v>
      </c>
    </row>
    <row r="111">
      <c r="A111" s="78" t="s">
        <v>754</v>
      </c>
      <c r="B111" s="79"/>
      <c r="C111" s="79"/>
      <c r="D111" s="88"/>
      <c r="E111" s="89">
        <v>33996.0</v>
      </c>
      <c r="F111" s="82">
        <v>10.0</v>
      </c>
      <c r="G111" s="83" t="s">
        <v>576</v>
      </c>
      <c r="H111" s="84"/>
      <c r="I111" s="85" t="s">
        <v>577</v>
      </c>
      <c r="J111" s="86"/>
      <c r="K111" s="86"/>
      <c r="L111" s="87" t="s">
        <v>750</v>
      </c>
      <c r="M111" s="84"/>
      <c r="N111" s="84" t="b">
        <f>NOT(ISERROR(MATCH(A111,Extractions!B:B,0)))</f>
        <v>1</v>
      </c>
    </row>
    <row r="112">
      <c r="A112" s="78" t="s">
        <v>755</v>
      </c>
      <c r="B112" s="79"/>
      <c r="C112" s="79"/>
      <c r="D112" s="88"/>
      <c r="E112" s="89">
        <v>34133.0</v>
      </c>
      <c r="F112" s="82">
        <v>16.0</v>
      </c>
      <c r="G112" s="83" t="s">
        <v>576</v>
      </c>
      <c r="H112" s="84"/>
      <c r="I112" s="85" t="s">
        <v>577</v>
      </c>
      <c r="J112" s="86"/>
      <c r="K112" s="86"/>
      <c r="L112" s="87" t="s">
        <v>756</v>
      </c>
      <c r="M112" s="84"/>
      <c r="N112" s="84" t="b">
        <f>NOT(ISERROR(MATCH(A112,Extractions!B:B,0)))</f>
        <v>1</v>
      </c>
    </row>
    <row r="113">
      <c r="A113" s="78" t="s">
        <v>757</v>
      </c>
      <c r="B113" s="79"/>
      <c r="C113" s="79"/>
      <c r="D113" s="88"/>
      <c r="E113" s="89">
        <v>35816.0</v>
      </c>
      <c r="F113" s="82">
        <v>14.0</v>
      </c>
      <c r="G113" s="83" t="s">
        <v>576</v>
      </c>
      <c r="H113" s="84"/>
      <c r="I113" s="85" t="s">
        <v>577</v>
      </c>
      <c r="J113" s="86"/>
      <c r="K113" s="86"/>
      <c r="L113" s="87" t="s">
        <v>758</v>
      </c>
      <c r="M113" s="84"/>
      <c r="N113" s="84" t="b">
        <f>NOT(ISERROR(MATCH(A113,Extractions!B:B,0)))</f>
        <v>1</v>
      </c>
    </row>
    <row r="114">
      <c r="A114" s="78" t="s">
        <v>186</v>
      </c>
      <c r="B114" s="79"/>
      <c r="C114" s="79"/>
      <c r="D114" s="88"/>
      <c r="E114" s="89">
        <v>35828.0</v>
      </c>
      <c r="F114" s="82">
        <v>13.0</v>
      </c>
      <c r="G114" s="83" t="s">
        <v>576</v>
      </c>
      <c r="H114" s="84"/>
      <c r="I114" s="85" t="s">
        <v>577</v>
      </c>
      <c r="J114" s="86"/>
      <c r="K114" s="86"/>
      <c r="L114" s="87" t="s">
        <v>759</v>
      </c>
      <c r="M114" s="84"/>
      <c r="N114" s="84" t="b">
        <f>NOT(ISERROR(MATCH(A114,Extractions!B:B,0)))</f>
        <v>1</v>
      </c>
    </row>
    <row r="115">
      <c r="A115" s="78" t="s">
        <v>760</v>
      </c>
      <c r="B115" s="79"/>
      <c r="C115" s="79"/>
      <c r="D115" s="88"/>
      <c r="E115" s="89">
        <v>35828.0</v>
      </c>
      <c r="F115" s="82">
        <v>19.0</v>
      </c>
      <c r="G115" s="83" t="s">
        <v>576</v>
      </c>
      <c r="H115" s="84"/>
      <c r="I115" s="85" t="s">
        <v>577</v>
      </c>
      <c r="J115" s="86"/>
      <c r="K115" s="86"/>
      <c r="L115" s="87" t="s">
        <v>759</v>
      </c>
      <c r="M115" s="84"/>
      <c r="N115" s="84" t="b">
        <f>NOT(ISERROR(MATCH(A115,Extractions!B:B,0)))</f>
        <v>1</v>
      </c>
    </row>
    <row r="116">
      <c r="A116" s="78" t="s">
        <v>761</v>
      </c>
      <c r="B116" s="79"/>
      <c r="C116" s="79"/>
      <c r="D116" s="80"/>
      <c r="E116" s="81">
        <v>35837.0</v>
      </c>
      <c r="F116" s="82">
        <v>16.0</v>
      </c>
      <c r="G116" s="83" t="s">
        <v>576</v>
      </c>
      <c r="H116" s="84"/>
      <c r="I116" s="85" t="s">
        <v>577</v>
      </c>
      <c r="J116" s="86"/>
      <c r="K116" s="86"/>
      <c r="L116" s="87" t="s">
        <v>762</v>
      </c>
      <c r="M116" s="84"/>
      <c r="N116" s="84" t="b">
        <f>NOT(ISERROR(MATCH(A116,Extractions!B:B,0)))</f>
        <v>1</v>
      </c>
    </row>
    <row r="117">
      <c r="A117" s="78" t="s">
        <v>763</v>
      </c>
      <c r="B117" s="79"/>
      <c r="C117" s="79"/>
      <c r="D117" s="80"/>
      <c r="E117" s="81">
        <v>35837.0</v>
      </c>
      <c r="F117" s="82">
        <v>15.0</v>
      </c>
      <c r="G117" s="83" t="s">
        <v>576</v>
      </c>
      <c r="H117" s="84"/>
      <c r="I117" s="85" t="s">
        <v>577</v>
      </c>
      <c r="J117" s="86"/>
      <c r="K117" s="86"/>
      <c r="L117" s="87" t="s">
        <v>764</v>
      </c>
      <c r="M117" s="84"/>
      <c r="N117" s="84" t="b">
        <f>NOT(ISERROR(MATCH(A117,Extractions!B:B,0)))</f>
        <v>1</v>
      </c>
    </row>
    <row r="118">
      <c r="A118" s="78" t="s">
        <v>765</v>
      </c>
      <c r="B118" s="79"/>
      <c r="C118" s="79"/>
      <c r="D118" s="80"/>
      <c r="E118" s="81">
        <v>35837.0</v>
      </c>
      <c r="F118" s="82">
        <v>15.0</v>
      </c>
      <c r="G118" s="83" t="s">
        <v>576</v>
      </c>
      <c r="H118" s="84"/>
      <c r="I118" s="85" t="s">
        <v>577</v>
      </c>
      <c r="J118" s="86"/>
      <c r="K118" s="86"/>
      <c r="L118" s="87" t="s">
        <v>766</v>
      </c>
      <c r="M118" s="84"/>
      <c r="N118" s="84" t="b">
        <f>NOT(ISERROR(MATCH(A118,Extractions!B:B,0)))</f>
        <v>1</v>
      </c>
    </row>
    <row r="119">
      <c r="A119" s="78" t="s">
        <v>767</v>
      </c>
      <c r="B119" s="79"/>
      <c r="C119" s="79"/>
      <c r="D119" s="80"/>
      <c r="E119" s="81">
        <v>35837.0</v>
      </c>
      <c r="F119" s="82">
        <v>16.0</v>
      </c>
      <c r="G119" s="83" t="s">
        <v>576</v>
      </c>
      <c r="H119" s="84"/>
      <c r="I119" s="85" t="s">
        <v>577</v>
      </c>
      <c r="J119" s="86"/>
      <c r="K119" s="86"/>
      <c r="L119" s="87" t="s">
        <v>768</v>
      </c>
      <c r="M119" s="84"/>
      <c r="N119" s="84" t="b">
        <f>NOT(ISERROR(MATCH(A119,Extractions!B:B,0)))</f>
        <v>1</v>
      </c>
    </row>
    <row r="120">
      <c r="A120" s="78" t="s">
        <v>769</v>
      </c>
      <c r="B120" s="79"/>
      <c r="C120" s="79"/>
      <c r="D120" s="88"/>
      <c r="E120" s="89">
        <v>35842.0</v>
      </c>
      <c r="F120" s="82">
        <v>16.0</v>
      </c>
      <c r="G120" s="83" t="s">
        <v>576</v>
      </c>
      <c r="H120" s="84"/>
      <c r="I120" s="85" t="s">
        <v>577</v>
      </c>
      <c r="J120" s="86"/>
      <c r="K120" s="86"/>
      <c r="L120" s="87" t="s">
        <v>770</v>
      </c>
      <c r="M120" s="84"/>
      <c r="N120" s="84" t="b">
        <f>NOT(ISERROR(MATCH(A120,Extractions!B:B,0)))</f>
        <v>1</v>
      </c>
    </row>
    <row r="121">
      <c r="A121" s="78" t="s">
        <v>771</v>
      </c>
      <c r="B121" s="79"/>
      <c r="C121" s="79"/>
      <c r="D121" s="80"/>
      <c r="E121" s="81">
        <v>35843.0</v>
      </c>
      <c r="F121" s="82">
        <v>17.0</v>
      </c>
      <c r="G121" s="83" t="s">
        <v>576</v>
      </c>
      <c r="H121" s="84"/>
      <c r="I121" s="85" t="s">
        <v>577</v>
      </c>
      <c r="J121" s="86"/>
      <c r="K121" s="86"/>
      <c r="L121" s="87" t="s">
        <v>772</v>
      </c>
      <c r="M121" s="84"/>
      <c r="N121" s="84" t="b">
        <f>NOT(ISERROR(MATCH(A121,Extractions!B:B,0)))</f>
        <v>1</v>
      </c>
    </row>
    <row r="122">
      <c r="A122" s="78" t="s">
        <v>773</v>
      </c>
      <c r="B122" s="79"/>
      <c r="C122" s="79"/>
      <c r="D122" s="80"/>
      <c r="E122" s="81">
        <v>35843.0</v>
      </c>
      <c r="F122" s="82">
        <v>16.0</v>
      </c>
      <c r="G122" s="83" t="s">
        <v>576</v>
      </c>
      <c r="H122" s="84"/>
      <c r="I122" s="85" t="s">
        <v>577</v>
      </c>
      <c r="J122" s="86"/>
      <c r="K122" s="86"/>
      <c r="L122" s="87" t="s">
        <v>774</v>
      </c>
      <c r="M122" s="84"/>
      <c r="N122" s="84" t="b">
        <f>NOT(ISERROR(MATCH(A122,Extractions!B:B,0)))</f>
        <v>1</v>
      </c>
    </row>
    <row r="123">
      <c r="A123" s="78" t="s">
        <v>775</v>
      </c>
      <c r="B123" s="79"/>
      <c r="C123" s="79"/>
      <c r="D123" s="80"/>
      <c r="E123" s="81">
        <v>35843.0</v>
      </c>
      <c r="F123" s="82">
        <v>17.0</v>
      </c>
      <c r="G123" s="83" t="s">
        <v>576</v>
      </c>
      <c r="H123" s="84"/>
      <c r="I123" s="85" t="s">
        <v>577</v>
      </c>
      <c r="J123" s="86"/>
      <c r="K123" s="86"/>
      <c r="L123" s="87" t="s">
        <v>776</v>
      </c>
      <c r="M123" s="84"/>
      <c r="N123" s="84" t="b">
        <f>NOT(ISERROR(MATCH(A123,Extractions!B:B,0)))</f>
        <v>1</v>
      </c>
    </row>
    <row r="124">
      <c r="A124" s="78" t="s">
        <v>777</v>
      </c>
      <c r="B124" s="79"/>
      <c r="C124" s="79"/>
      <c r="D124" s="80"/>
      <c r="E124" s="81">
        <v>35843.0</v>
      </c>
      <c r="F124" s="82">
        <v>17.0</v>
      </c>
      <c r="G124" s="83" t="s">
        <v>576</v>
      </c>
      <c r="H124" s="84"/>
      <c r="I124" s="85" t="s">
        <v>577</v>
      </c>
      <c r="J124" s="86"/>
      <c r="K124" s="86"/>
      <c r="L124" s="87" t="s">
        <v>778</v>
      </c>
      <c r="M124" s="84"/>
      <c r="N124" s="84" t="b">
        <f>NOT(ISERROR(MATCH(A124,Extractions!B:B,0)))</f>
        <v>1</v>
      </c>
    </row>
    <row r="125">
      <c r="A125" s="78" t="s">
        <v>779</v>
      </c>
      <c r="B125" s="79"/>
      <c r="C125" s="79"/>
      <c r="D125" s="80"/>
      <c r="E125" s="81">
        <v>35843.0</v>
      </c>
      <c r="F125" s="82">
        <v>16.0</v>
      </c>
      <c r="G125" s="83" t="s">
        <v>576</v>
      </c>
      <c r="H125" s="84"/>
      <c r="I125" s="85" t="s">
        <v>577</v>
      </c>
      <c r="J125" s="86"/>
      <c r="K125" s="86"/>
      <c r="L125" s="87" t="s">
        <v>780</v>
      </c>
      <c r="M125" s="84"/>
      <c r="N125" s="84" t="b">
        <f>NOT(ISERROR(MATCH(A125,Extractions!B:B,0)))</f>
        <v>1</v>
      </c>
    </row>
    <row r="126">
      <c r="A126" s="78" t="s">
        <v>781</v>
      </c>
      <c r="B126" s="79"/>
      <c r="C126" s="79"/>
      <c r="D126" s="80"/>
      <c r="E126" s="81">
        <v>35851.0</v>
      </c>
      <c r="F126" s="82">
        <v>16.0</v>
      </c>
      <c r="G126" s="83" t="s">
        <v>576</v>
      </c>
      <c r="H126" s="84"/>
      <c r="I126" s="85" t="s">
        <v>577</v>
      </c>
      <c r="J126" s="86"/>
      <c r="K126" s="86"/>
      <c r="L126" s="87" t="s">
        <v>782</v>
      </c>
      <c r="M126" s="84"/>
      <c r="N126" s="84" t="b">
        <f>NOT(ISERROR(MATCH(A126,Extractions!B:B,0)))</f>
        <v>1</v>
      </c>
    </row>
    <row r="127">
      <c r="A127" s="78" t="s">
        <v>783</v>
      </c>
      <c r="B127" s="79"/>
      <c r="C127" s="79"/>
      <c r="D127" s="80"/>
      <c r="E127" s="81">
        <v>35851.0</v>
      </c>
      <c r="F127" s="82">
        <v>16.0</v>
      </c>
      <c r="G127" s="83" t="s">
        <v>576</v>
      </c>
      <c r="H127" s="84"/>
      <c r="I127" s="85" t="s">
        <v>577</v>
      </c>
      <c r="J127" s="86"/>
      <c r="K127" s="86"/>
      <c r="L127" s="87" t="s">
        <v>784</v>
      </c>
      <c r="M127" s="84"/>
      <c r="N127" s="84" t="b">
        <f>NOT(ISERROR(MATCH(A127,Extractions!B:B,0)))</f>
        <v>1</v>
      </c>
    </row>
    <row r="128">
      <c r="A128" s="78" t="s">
        <v>785</v>
      </c>
      <c r="B128" s="79"/>
      <c r="C128" s="79"/>
      <c r="D128" s="88"/>
      <c r="E128" s="89">
        <v>35853.0</v>
      </c>
      <c r="F128" s="82">
        <v>17.0</v>
      </c>
      <c r="G128" s="83" t="s">
        <v>576</v>
      </c>
      <c r="H128" s="84"/>
      <c r="I128" s="85" t="s">
        <v>577</v>
      </c>
      <c r="J128" s="86"/>
      <c r="K128" s="86"/>
      <c r="L128" s="87" t="s">
        <v>786</v>
      </c>
      <c r="M128" s="84"/>
      <c r="N128" s="84" t="b">
        <f>NOT(ISERROR(MATCH(A128,Extractions!B:B,0)))</f>
        <v>1</v>
      </c>
    </row>
    <row r="129">
      <c r="A129" s="78" t="s">
        <v>787</v>
      </c>
      <c r="B129" s="79"/>
      <c r="C129" s="79"/>
      <c r="D129" s="80"/>
      <c r="E129" s="81">
        <v>35857.0</v>
      </c>
      <c r="F129" s="82">
        <v>18.0</v>
      </c>
      <c r="G129" s="83" t="s">
        <v>576</v>
      </c>
      <c r="H129" s="84"/>
      <c r="I129" s="85" t="s">
        <v>577</v>
      </c>
      <c r="J129" s="86"/>
      <c r="K129" s="86"/>
      <c r="L129" s="87" t="s">
        <v>788</v>
      </c>
      <c r="M129" s="84"/>
      <c r="N129" s="84" t="b">
        <f>NOT(ISERROR(MATCH(A129,Extractions!B:B,0)))</f>
        <v>1</v>
      </c>
    </row>
    <row r="130">
      <c r="A130" s="78" t="s">
        <v>789</v>
      </c>
      <c r="B130" s="79"/>
      <c r="C130" s="79"/>
      <c r="D130" s="80"/>
      <c r="E130" s="81">
        <v>35857.0</v>
      </c>
      <c r="F130" s="82">
        <v>16.0</v>
      </c>
      <c r="G130" s="83" t="s">
        <v>576</v>
      </c>
      <c r="H130" s="84"/>
      <c r="I130" s="85" t="s">
        <v>577</v>
      </c>
      <c r="J130" s="86"/>
      <c r="K130" s="86"/>
      <c r="L130" s="87" t="s">
        <v>790</v>
      </c>
      <c r="M130" s="84"/>
      <c r="N130" s="84" t="b">
        <f>NOT(ISERROR(MATCH(A130,Extractions!B:B,0)))</f>
        <v>1</v>
      </c>
    </row>
    <row r="131">
      <c r="A131" s="78" t="s">
        <v>791</v>
      </c>
      <c r="B131" s="79"/>
      <c r="C131" s="79"/>
      <c r="D131" s="80"/>
      <c r="E131" s="81">
        <v>35857.0</v>
      </c>
      <c r="F131" s="82">
        <v>16.0</v>
      </c>
      <c r="G131" s="83" t="s">
        <v>576</v>
      </c>
      <c r="H131" s="84"/>
      <c r="I131" s="85" t="s">
        <v>577</v>
      </c>
      <c r="J131" s="86"/>
      <c r="K131" s="86"/>
      <c r="L131" s="87" t="s">
        <v>792</v>
      </c>
      <c r="M131" s="84"/>
      <c r="N131" s="84" t="b">
        <f>NOT(ISERROR(MATCH(A131,Extractions!B:B,0)))</f>
        <v>1</v>
      </c>
    </row>
    <row r="132">
      <c r="A132" s="78" t="s">
        <v>793</v>
      </c>
      <c r="B132" s="79"/>
      <c r="C132" s="79"/>
      <c r="D132" s="80"/>
      <c r="E132" s="81">
        <v>35857.0</v>
      </c>
      <c r="F132" s="82">
        <v>16.0</v>
      </c>
      <c r="G132" s="83" t="s">
        <v>576</v>
      </c>
      <c r="H132" s="84"/>
      <c r="I132" s="85" t="s">
        <v>577</v>
      </c>
      <c r="J132" s="86"/>
      <c r="K132" s="86"/>
      <c r="L132" s="87" t="s">
        <v>794</v>
      </c>
      <c r="M132" s="84"/>
      <c r="N132" s="84" t="b">
        <f>NOT(ISERROR(MATCH(A132,Extractions!B:B,0)))</f>
        <v>1</v>
      </c>
    </row>
    <row r="133">
      <c r="A133" s="78" t="s">
        <v>795</v>
      </c>
      <c r="B133" s="79"/>
      <c r="C133" s="79"/>
      <c r="D133" s="80"/>
      <c r="E133" s="81">
        <v>35857.0</v>
      </c>
      <c r="F133" s="82">
        <v>18.0</v>
      </c>
      <c r="G133" s="83" t="s">
        <v>576</v>
      </c>
      <c r="H133" s="84"/>
      <c r="I133" s="85" t="s">
        <v>577</v>
      </c>
      <c r="J133" s="86"/>
      <c r="K133" s="86"/>
      <c r="L133" s="87" t="s">
        <v>796</v>
      </c>
      <c r="M133" s="84"/>
      <c r="N133" s="84" t="b">
        <f>NOT(ISERROR(MATCH(A133,Extractions!B:B,0)))</f>
        <v>1</v>
      </c>
    </row>
    <row r="134">
      <c r="A134" s="78" t="s">
        <v>797</v>
      </c>
      <c r="B134" s="79"/>
      <c r="C134" s="79"/>
      <c r="D134" s="80"/>
      <c r="E134" s="81">
        <v>35857.0</v>
      </c>
      <c r="F134" s="82">
        <v>16.0</v>
      </c>
      <c r="G134" s="83" t="s">
        <v>576</v>
      </c>
      <c r="H134" s="84"/>
      <c r="I134" s="85" t="s">
        <v>577</v>
      </c>
      <c r="J134" s="86"/>
      <c r="K134" s="86"/>
      <c r="L134" s="87" t="s">
        <v>798</v>
      </c>
      <c r="M134" s="84"/>
      <c r="N134" s="84" t="b">
        <f>NOT(ISERROR(MATCH(A134,Extractions!B:B,0)))</f>
        <v>1</v>
      </c>
    </row>
    <row r="135">
      <c r="A135" s="78" t="s">
        <v>799</v>
      </c>
      <c r="B135" s="79"/>
      <c r="C135" s="79"/>
      <c r="D135" s="80"/>
      <c r="E135" s="81">
        <v>35857.0</v>
      </c>
      <c r="F135" s="82">
        <v>17.0</v>
      </c>
      <c r="G135" s="83" t="s">
        <v>576</v>
      </c>
      <c r="H135" s="84"/>
      <c r="I135" s="85" t="s">
        <v>577</v>
      </c>
      <c r="J135" s="86"/>
      <c r="K135" s="86"/>
      <c r="L135" s="87" t="s">
        <v>800</v>
      </c>
      <c r="M135" s="84"/>
      <c r="N135" s="84" t="b">
        <f>NOT(ISERROR(MATCH(A135,Extractions!B:B,0)))</f>
        <v>1</v>
      </c>
    </row>
    <row r="136">
      <c r="A136" s="78" t="s">
        <v>184</v>
      </c>
      <c r="B136" s="79"/>
      <c r="C136" s="79"/>
      <c r="D136" s="80"/>
      <c r="E136" s="81">
        <v>35878.0</v>
      </c>
      <c r="F136" s="82">
        <v>16.0</v>
      </c>
      <c r="G136" s="83" t="s">
        <v>576</v>
      </c>
      <c r="H136" s="84"/>
      <c r="I136" s="85" t="s">
        <v>577</v>
      </c>
      <c r="J136" s="86"/>
      <c r="K136" s="86"/>
      <c r="L136" s="87" t="s">
        <v>801</v>
      </c>
      <c r="M136" s="84"/>
      <c r="N136" s="84" t="b">
        <f>NOT(ISERROR(MATCH(A136,Extractions!B:B,0)))</f>
        <v>1</v>
      </c>
    </row>
    <row r="137">
      <c r="A137" s="78" t="s">
        <v>802</v>
      </c>
      <c r="B137" s="79"/>
      <c r="C137" s="79"/>
      <c r="D137" s="88"/>
      <c r="E137" s="89">
        <v>36116.0</v>
      </c>
      <c r="F137" s="82">
        <v>14.0</v>
      </c>
      <c r="G137" s="83" t="s">
        <v>576</v>
      </c>
      <c r="H137" s="84"/>
      <c r="I137" s="85" t="s">
        <v>577</v>
      </c>
      <c r="J137" s="86"/>
      <c r="K137" s="86"/>
      <c r="L137" s="87" t="s">
        <v>803</v>
      </c>
      <c r="M137" s="84"/>
      <c r="N137" s="84" t="b">
        <f>NOT(ISERROR(MATCH(A137,Extractions!B:B,0)))</f>
        <v>1</v>
      </c>
    </row>
    <row r="138">
      <c r="A138" s="78" t="s">
        <v>804</v>
      </c>
      <c r="B138" s="79"/>
      <c r="C138" s="79"/>
      <c r="D138" s="88"/>
      <c r="E138" s="89">
        <v>36123.0</v>
      </c>
      <c r="F138" s="82">
        <v>15.0</v>
      </c>
      <c r="G138" s="83" t="s">
        <v>576</v>
      </c>
      <c r="H138" s="84"/>
      <c r="I138" s="85" t="s">
        <v>577</v>
      </c>
      <c r="J138" s="86"/>
      <c r="K138" s="86"/>
      <c r="L138" s="87" t="s">
        <v>805</v>
      </c>
      <c r="M138" s="84"/>
      <c r="N138" s="84" t="b">
        <f>NOT(ISERROR(MATCH(A138,Extractions!B:B,0)))</f>
        <v>1</v>
      </c>
    </row>
    <row r="139">
      <c r="A139" s="78" t="s">
        <v>806</v>
      </c>
      <c r="B139" s="79"/>
      <c r="C139" s="79"/>
      <c r="D139" s="88"/>
      <c r="E139" s="89">
        <v>36123.0</v>
      </c>
      <c r="F139" s="82">
        <v>14.0</v>
      </c>
      <c r="G139" s="83" t="s">
        <v>576</v>
      </c>
      <c r="H139" s="84"/>
      <c r="I139" s="85" t="s">
        <v>577</v>
      </c>
      <c r="J139" s="86"/>
      <c r="K139" s="86"/>
      <c r="L139" s="87" t="s">
        <v>807</v>
      </c>
      <c r="M139" s="84"/>
      <c r="N139" s="84" t="b">
        <f>NOT(ISERROR(MATCH(A139,Extractions!B:B,0)))</f>
        <v>1</v>
      </c>
    </row>
    <row r="140">
      <c r="A140" s="78" t="s">
        <v>808</v>
      </c>
      <c r="B140" s="79"/>
      <c r="C140" s="79"/>
      <c r="D140" s="88"/>
      <c r="E140" s="89">
        <v>36129.0</v>
      </c>
      <c r="F140" s="82">
        <v>16.0</v>
      </c>
      <c r="G140" s="83" t="s">
        <v>576</v>
      </c>
      <c r="H140" s="84"/>
      <c r="I140" s="85" t="s">
        <v>577</v>
      </c>
      <c r="J140" s="86"/>
      <c r="K140" s="86"/>
      <c r="L140" s="87" t="s">
        <v>809</v>
      </c>
      <c r="M140" s="84"/>
      <c r="N140" s="84" t="b">
        <f>NOT(ISERROR(MATCH(A140,Extractions!B:B,0)))</f>
        <v>1</v>
      </c>
    </row>
    <row r="141">
      <c r="A141" s="78" t="s">
        <v>810</v>
      </c>
      <c r="B141" s="79"/>
      <c r="C141" s="79"/>
      <c r="D141" s="88"/>
      <c r="E141" s="89">
        <v>36185.0</v>
      </c>
      <c r="F141" s="82">
        <v>15.0</v>
      </c>
      <c r="G141" s="83" t="s">
        <v>576</v>
      </c>
      <c r="H141" s="84"/>
      <c r="I141" s="85" t="s">
        <v>577</v>
      </c>
      <c r="J141" s="86"/>
      <c r="K141" s="86"/>
      <c r="L141" s="87" t="s">
        <v>811</v>
      </c>
      <c r="M141" s="84"/>
      <c r="N141" s="84" t="b">
        <f>NOT(ISERROR(MATCH(A141,Extractions!B:B,0)))</f>
        <v>1</v>
      </c>
    </row>
    <row r="142">
      <c r="A142" s="78" t="s">
        <v>812</v>
      </c>
      <c r="B142" s="79"/>
      <c r="C142" s="79"/>
      <c r="D142" s="80"/>
      <c r="E142" s="81">
        <v>36235.0</v>
      </c>
      <c r="F142" s="82">
        <v>16.0</v>
      </c>
      <c r="G142" s="83" t="s">
        <v>576</v>
      </c>
      <c r="H142" s="84"/>
      <c r="I142" s="85" t="s">
        <v>577</v>
      </c>
      <c r="J142" s="86"/>
      <c r="K142" s="86"/>
      <c r="L142" s="87" t="s">
        <v>813</v>
      </c>
      <c r="M142" s="84"/>
      <c r="N142" s="84" t="b">
        <f>NOT(ISERROR(MATCH(A142,Extractions!B:B,0)))</f>
        <v>1</v>
      </c>
    </row>
    <row r="143">
      <c r="A143" s="78" t="s">
        <v>814</v>
      </c>
      <c r="B143" s="79"/>
      <c r="C143" s="79"/>
      <c r="D143" s="80"/>
      <c r="E143" s="81">
        <v>36235.0</v>
      </c>
      <c r="F143" s="82">
        <v>17.0</v>
      </c>
      <c r="G143" s="83" t="s">
        <v>576</v>
      </c>
      <c r="H143" s="84"/>
      <c r="I143" s="85" t="s">
        <v>577</v>
      </c>
      <c r="J143" s="86"/>
      <c r="K143" s="86"/>
      <c r="L143" s="87" t="s">
        <v>815</v>
      </c>
      <c r="M143" s="84"/>
      <c r="N143" s="84" t="b">
        <f>NOT(ISERROR(MATCH(A143,Extractions!B:B,0)))</f>
        <v>1</v>
      </c>
    </row>
    <row r="144">
      <c r="A144" s="78" t="s">
        <v>816</v>
      </c>
      <c r="B144" s="79"/>
      <c r="C144" s="79"/>
      <c r="D144" s="88"/>
      <c r="E144" s="89">
        <v>36242.0</v>
      </c>
      <c r="F144" s="82">
        <v>17.0</v>
      </c>
      <c r="G144" s="83" t="s">
        <v>576</v>
      </c>
      <c r="H144" s="84"/>
      <c r="I144" s="85" t="s">
        <v>577</v>
      </c>
      <c r="J144" s="86"/>
      <c r="K144" s="86"/>
      <c r="L144" s="87" t="s">
        <v>817</v>
      </c>
      <c r="M144" s="84"/>
      <c r="N144" s="84" t="b">
        <f>NOT(ISERROR(MATCH(A144,Extractions!B:B,0)))</f>
        <v>1</v>
      </c>
    </row>
    <row r="145">
      <c r="A145" s="78" t="s">
        <v>176</v>
      </c>
      <c r="B145" s="79"/>
      <c r="C145" s="79"/>
      <c r="D145" s="88"/>
      <c r="E145" s="89">
        <v>36460.0</v>
      </c>
      <c r="F145" s="82">
        <v>14.0</v>
      </c>
      <c r="G145" s="83" t="s">
        <v>576</v>
      </c>
      <c r="H145" s="84"/>
      <c r="I145" s="85" t="s">
        <v>577</v>
      </c>
      <c r="J145" s="86"/>
      <c r="K145" s="86"/>
      <c r="L145" s="87" t="s">
        <v>818</v>
      </c>
      <c r="M145" s="84"/>
      <c r="N145" s="84" t="b">
        <f>NOT(ISERROR(MATCH(A145,Extractions!B:B,0)))</f>
        <v>1</v>
      </c>
    </row>
    <row r="146">
      <c r="A146" s="78" t="s">
        <v>819</v>
      </c>
      <c r="B146" s="79"/>
      <c r="C146" s="79"/>
      <c r="D146" s="88"/>
      <c r="E146" s="89">
        <v>36482.0</v>
      </c>
      <c r="F146" s="82">
        <v>16.0</v>
      </c>
      <c r="G146" s="83" t="s">
        <v>576</v>
      </c>
      <c r="H146" s="84"/>
      <c r="I146" s="85" t="s">
        <v>577</v>
      </c>
      <c r="J146" s="86"/>
      <c r="K146" s="86"/>
      <c r="L146" s="87" t="s">
        <v>820</v>
      </c>
      <c r="M146" s="84"/>
      <c r="N146" s="84" t="b">
        <f>NOT(ISERROR(MATCH(A146,Extractions!B:B,0)))</f>
        <v>1</v>
      </c>
    </row>
    <row r="147">
      <c r="A147" s="78" t="s">
        <v>821</v>
      </c>
      <c r="B147" s="79"/>
      <c r="C147" s="79"/>
      <c r="D147" s="88"/>
      <c r="E147" s="89">
        <v>36482.0</v>
      </c>
      <c r="F147" s="82">
        <v>14.0</v>
      </c>
      <c r="G147" s="83" t="s">
        <v>576</v>
      </c>
      <c r="H147" s="84"/>
      <c r="I147" s="85" t="s">
        <v>577</v>
      </c>
      <c r="J147" s="86"/>
      <c r="K147" s="86"/>
      <c r="L147" s="87" t="s">
        <v>820</v>
      </c>
      <c r="M147" s="84"/>
      <c r="N147" s="84" t="b">
        <f>NOT(ISERROR(MATCH(A147,Extractions!B:B,0)))</f>
        <v>1</v>
      </c>
    </row>
    <row r="148">
      <c r="A148" s="78" t="s">
        <v>822</v>
      </c>
      <c r="B148" s="79"/>
      <c r="C148" s="79"/>
      <c r="D148" s="88"/>
      <c r="E148" s="89">
        <v>36482.0</v>
      </c>
      <c r="F148" s="82">
        <v>14.0</v>
      </c>
      <c r="G148" s="83" t="s">
        <v>576</v>
      </c>
      <c r="H148" s="84"/>
      <c r="I148" s="85" t="s">
        <v>577</v>
      </c>
      <c r="J148" s="86"/>
      <c r="K148" s="86"/>
      <c r="L148" s="87" t="s">
        <v>820</v>
      </c>
      <c r="M148" s="84"/>
      <c r="N148" s="84" t="b">
        <f>NOT(ISERROR(MATCH(A148,Extractions!B:B,0)))</f>
        <v>1</v>
      </c>
    </row>
    <row r="149">
      <c r="A149" s="78" t="s">
        <v>172</v>
      </c>
      <c r="B149" s="79"/>
      <c r="C149" s="79"/>
      <c r="D149" s="88"/>
      <c r="E149" s="89">
        <v>36515.0</v>
      </c>
      <c r="F149" s="82">
        <v>16.0</v>
      </c>
      <c r="G149" s="83" t="s">
        <v>576</v>
      </c>
      <c r="H149" s="84"/>
      <c r="I149" s="85" t="s">
        <v>577</v>
      </c>
      <c r="J149" s="86"/>
      <c r="K149" s="86"/>
      <c r="L149" s="87" t="s">
        <v>823</v>
      </c>
      <c r="M149" s="84"/>
      <c r="N149" s="84" t="b">
        <f>NOT(ISERROR(MATCH(A149,Extractions!B:B,0)))</f>
        <v>1</v>
      </c>
    </row>
    <row r="150">
      <c r="A150" s="78" t="s">
        <v>824</v>
      </c>
      <c r="B150" s="79"/>
      <c r="C150" s="79"/>
      <c r="D150" s="80"/>
      <c r="E150" s="81">
        <v>36578.0</v>
      </c>
      <c r="F150" s="82">
        <v>18.0</v>
      </c>
      <c r="G150" s="83" t="s">
        <v>576</v>
      </c>
      <c r="H150" s="84"/>
      <c r="I150" s="85" t="s">
        <v>577</v>
      </c>
      <c r="J150" s="86"/>
      <c r="K150" s="86"/>
      <c r="L150" s="87" t="s">
        <v>825</v>
      </c>
      <c r="M150" s="84"/>
      <c r="N150" s="84" t="b">
        <f>NOT(ISERROR(MATCH(A150,Extractions!B:B,0)))</f>
        <v>1</v>
      </c>
    </row>
    <row r="151">
      <c r="A151" s="78" t="s">
        <v>826</v>
      </c>
      <c r="B151" s="79"/>
      <c r="C151" s="79"/>
      <c r="D151" s="80"/>
      <c r="E151" s="81">
        <v>36578.0</v>
      </c>
      <c r="F151" s="82">
        <v>18.0</v>
      </c>
      <c r="G151" s="83" t="s">
        <v>576</v>
      </c>
      <c r="H151" s="84"/>
      <c r="I151" s="85" t="s">
        <v>577</v>
      </c>
      <c r="J151" s="86"/>
      <c r="K151" s="86"/>
      <c r="L151" s="87" t="s">
        <v>827</v>
      </c>
      <c r="M151" s="84"/>
      <c r="N151" s="84" t="b">
        <f>NOT(ISERROR(MATCH(A151,Extractions!B:B,0)))</f>
        <v>1</v>
      </c>
    </row>
    <row r="152">
      <c r="A152" s="78" t="s">
        <v>170</v>
      </c>
      <c r="B152" s="79"/>
      <c r="C152" s="79"/>
      <c r="D152" s="80"/>
      <c r="E152" s="81">
        <v>36578.0</v>
      </c>
      <c r="F152" s="82">
        <v>17.0</v>
      </c>
      <c r="G152" s="83" t="s">
        <v>576</v>
      </c>
      <c r="H152" s="84"/>
      <c r="I152" s="85" t="s">
        <v>577</v>
      </c>
      <c r="J152" s="86"/>
      <c r="K152" s="86"/>
      <c r="L152" s="87" t="s">
        <v>828</v>
      </c>
      <c r="M152" s="84"/>
      <c r="N152" s="84" t="b">
        <f>NOT(ISERROR(MATCH(A152,Extractions!B:B,0)))</f>
        <v>1</v>
      </c>
    </row>
    <row r="153">
      <c r="A153" s="78" t="s">
        <v>829</v>
      </c>
      <c r="B153" s="79"/>
      <c r="C153" s="79"/>
      <c r="D153" s="80"/>
      <c r="E153" s="81">
        <v>36578.0</v>
      </c>
      <c r="F153" s="82">
        <v>17.0</v>
      </c>
      <c r="G153" s="83" t="s">
        <v>576</v>
      </c>
      <c r="H153" s="84"/>
      <c r="I153" s="85" t="s">
        <v>577</v>
      </c>
      <c r="J153" s="86"/>
      <c r="K153" s="86"/>
      <c r="L153" s="87" t="s">
        <v>830</v>
      </c>
      <c r="M153" s="84"/>
      <c r="N153" s="84" t="b">
        <f>NOT(ISERROR(MATCH(A153,Extractions!B:B,0)))</f>
        <v>1</v>
      </c>
    </row>
    <row r="154">
      <c r="A154" s="78" t="s">
        <v>831</v>
      </c>
      <c r="B154" s="79"/>
      <c r="C154" s="79"/>
      <c r="D154" s="80"/>
      <c r="E154" s="81">
        <v>36585.0</v>
      </c>
      <c r="F154" s="82">
        <v>19.0</v>
      </c>
      <c r="G154" s="83" t="s">
        <v>576</v>
      </c>
      <c r="H154" s="84"/>
      <c r="I154" s="85" t="s">
        <v>577</v>
      </c>
      <c r="J154" s="86"/>
      <c r="K154" s="86"/>
      <c r="L154" s="87" t="s">
        <v>832</v>
      </c>
      <c r="M154" s="84"/>
      <c r="N154" s="84" t="b">
        <f>NOT(ISERROR(MATCH(A154,Extractions!B:B,0)))</f>
        <v>1</v>
      </c>
    </row>
    <row r="155">
      <c r="A155" s="78" t="s">
        <v>833</v>
      </c>
      <c r="B155" s="79"/>
      <c r="C155" s="79"/>
      <c r="D155" s="80"/>
      <c r="E155" s="81">
        <v>36585.0</v>
      </c>
      <c r="F155" s="82">
        <v>12.0</v>
      </c>
      <c r="G155" s="83" t="s">
        <v>576</v>
      </c>
      <c r="H155" s="84"/>
      <c r="I155" s="85" t="s">
        <v>577</v>
      </c>
      <c r="J155" s="86"/>
      <c r="K155" s="86"/>
      <c r="L155" s="87" t="s">
        <v>834</v>
      </c>
      <c r="M155" s="84"/>
      <c r="N155" s="84" t="b">
        <f>NOT(ISERROR(MATCH(A155,Extractions!B:B,0)))</f>
        <v>1</v>
      </c>
    </row>
    <row r="156">
      <c r="A156" s="78" t="s">
        <v>835</v>
      </c>
      <c r="B156" s="79"/>
      <c r="C156" s="79"/>
      <c r="D156" s="80"/>
      <c r="E156" s="81">
        <v>36585.0</v>
      </c>
      <c r="F156" s="82">
        <v>15.0</v>
      </c>
      <c r="G156" s="83" t="s">
        <v>576</v>
      </c>
      <c r="H156" s="84"/>
      <c r="I156" s="85" t="s">
        <v>577</v>
      </c>
      <c r="J156" s="86"/>
      <c r="K156" s="86"/>
      <c r="L156" s="87" t="s">
        <v>836</v>
      </c>
      <c r="M156" s="84"/>
      <c r="N156" s="84" t="b">
        <f>NOT(ISERROR(MATCH(A156,Extractions!B:B,0)))</f>
        <v>1</v>
      </c>
    </row>
    <row r="157">
      <c r="A157" s="78" t="s">
        <v>837</v>
      </c>
      <c r="B157" s="79"/>
      <c r="C157" s="79"/>
      <c r="D157" s="80"/>
      <c r="E157" s="81">
        <v>36592.0</v>
      </c>
      <c r="F157" s="82">
        <v>16.0</v>
      </c>
      <c r="G157" s="83" t="s">
        <v>576</v>
      </c>
      <c r="H157" s="84"/>
      <c r="I157" s="85" t="s">
        <v>577</v>
      </c>
      <c r="J157" s="86"/>
      <c r="K157" s="86"/>
      <c r="L157" s="87" t="s">
        <v>838</v>
      </c>
      <c r="M157" s="84"/>
      <c r="N157" s="84" t="b">
        <f>NOT(ISERROR(MATCH(A157,Extractions!B:B,0)))</f>
        <v>1</v>
      </c>
    </row>
    <row r="158">
      <c r="A158" s="78" t="s">
        <v>839</v>
      </c>
      <c r="B158" s="79"/>
      <c r="C158" s="79"/>
      <c r="D158" s="80"/>
      <c r="E158" s="81">
        <v>36592.0</v>
      </c>
      <c r="F158" s="82">
        <v>16.0</v>
      </c>
      <c r="G158" s="83" t="s">
        <v>576</v>
      </c>
      <c r="H158" s="84"/>
      <c r="I158" s="85" t="s">
        <v>577</v>
      </c>
      <c r="J158" s="86"/>
      <c r="K158" s="86"/>
      <c r="L158" s="87" t="s">
        <v>840</v>
      </c>
      <c r="M158" s="84"/>
      <c r="N158" s="84" t="b">
        <f>NOT(ISERROR(MATCH(A158,Extractions!B:B,0)))</f>
        <v>1</v>
      </c>
    </row>
    <row r="159">
      <c r="A159" s="78" t="s">
        <v>168</v>
      </c>
      <c r="B159" s="79"/>
      <c r="C159" s="79"/>
      <c r="D159" s="88"/>
      <c r="E159" s="89">
        <v>36612.0</v>
      </c>
      <c r="F159" s="82">
        <v>16.0</v>
      </c>
      <c r="G159" s="83" t="s">
        <v>576</v>
      </c>
      <c r="H159" s="84"/>
      <c r="I159" s="85" t="s">
        <v>577</v>
      </c>
      <c r="J159" s="86"/>
      <c r="K159" s="86"/>
      <c r="L159" s="87" t="s">
        <v>841</v>
      </c>
      <c r="M159" s="84"/>
      <c r="N159" s="84" t="b">
        <f>NOT(ISERROR(MATCH(A159,Extractions!B:B,0)))</f>
        <v>1</v>
      </c>
    </row>
    <row r="160">
      <c r="A160" s="78" t="s">
        <v>842</v>
      </c>
      <c r="B160" s="79"/>
      <c r="C160" s="79"/>
      <c r="D160" s="88"/>
      <c r="E160" s="89">
        <v>36816.0</v>
      </c>
      <c r="F160" s="82">
        <v>17.0</v>
      </c>
      <c r="G160" s="83" t="s">
        <v>576</v>
      </c>
      <c r="H160" s="84"/>
      <c r="I160" s="85" t="s">
        <v>577</v>
      </c>
      <c r="J160" s="86"/>
      <c r="K160" s="86"/>
      <c r="L160" s="87" t="s">
        <v>843</v>
      </c>
      <c r="M160" s="84"/>
      <c r="N160" s="84" t="b">
        <f>NOT(ISERROR(MATCH(A160,Extractions!B:B,0)))</f>
        <v>1</v>
      </c>
    </row>
    <row r="161">
      <c r="A161" s="78" t="s">
        <v>844</v>
      </c>
      <c r="B161" s="79"/>
      <c r="C161" s="79"/>
      <c r="D161" s="88"/>
      <c r="E161" s="89">
        <v>36816.0</v>
      </c>
      <c r="F161" s="82">
        <v>15.0</v>
      </c>
      <c r="G161" s="83" t="s">
        <v>576</v>
      </c>
      <c r="H161" s="84"/>
      <c r="I161" s="85" t="s">
        <v>577</v>
      </c>
      <c r="J161" s="86"/>
      <c r="K161" s="86"/>
      <c r="L161" s="87" t="s">
        <v>843</v>
      </c>
      <c r="M161" s="84"/>
      <c r="N161" s="84" t="b">
        <f>NOT(ISERROR(MATCH(A161,Extractions!B:B,0)))</f>
        <v>1</v>
      </c>
    </row>
    <row r="162">
      <c r="A162" s="78" t="s">
        <v>845</v>
      </c>
      <c r="B162" s="79"/>
      <c r="C162" s="79"/>
      <c r="D162" s="88"/>
      <c r="E162" s="89">
        <v>36851.0</v>
      </c>
      <c r="F162" s="82">
        <v>14.0</v>
      </c>
      <c r="G162" s="83" t="s">
        <v>576</v>
      </c>
      <c r="H162" s="84"/>
      <c r="I162" s="85" t="s">
        <v>577</v>
      </c>
      <c r="J162" s="86"/>
      <c r="K162" s="86"/>
      <c r="L162" s="87" t="s">
        <v>846</v>
      </c>
      <c r="M162" s="84"/>
      <c r="N162" s="84" t="b">
        <f>NOT(ISERROR(MATCH(A162,Extractions!B:B,0)))</f>
        <v>1</v>
      </c>
    </row>
    <row r="163">
      <c r="A163" s="78" t="s">
        <v>847</v>
      </c>
      <c r="B163" s="79"/>
      <c r="C163" s="79"/>
      <c r="D163" s="88"/>
      <c r="E163" s="89">
        <v>36851.0</v>
      </c>
      <c r="F163" s="82">
        <v>13.0</v>
      </c>
      <c r="G163" s="83" t="s">
        <v>576</v>
      </c>
      <c r="H163" s="84"/>
      <c r="I163" s="85" t="s">
        <v>577</v>
      </c>
      <c r="J163" s="86"/>
      <c r="K163" s="86"/>
      <c r="L163" s="87" t="s">
        <v>846</v>
      </c>
      <c r="M163" s="84"/>
      <c r="N163" s="84" t="b">
        <f>NOT(ISERROR(MATCH(A163,Extractions!B:B,0)))</f>
        <v>1</v>
      </c>
    </row>
    <row r="164">
      <c r="A164" s="78" t="s">
        <v>848</v>
      </c>
      <c r="B164" s="79"/>
      <c r="C164" s="79"/>
      <c r="D164" s="88"/>
      <c r="E164" s="89">
        <v>36851.0</v>
      </c>
      <c r="F164" s="82">
        <v>15.0</v>
      </c>
      <c r="G164" s="83" t="s">
        <v>576</v>
      </c>
      <c r="H164" s="84"/>
      <c r="I164" s="85" t="s">
        <v>577</v>
      </c>
      <c r="J164" s="86"/>
      <c r="K164" s="86"/>
      <c r="L164" s="87" t="s">
        <v>846</v>
      </c>
      <c r="M164" s="84"/>
      <c r="N164" s="84" t="b">
        <f>NOT(ISERROR(MATCH(A164,Extractions!B:B,0)))</f>
        <v>1</v>
      </c>
    </row>
    <row r="165">
      <c r="A165" s="78" t="s">
        <v>849</v>
      </c>
      <c r="B165" s="79"/>
      <c r="C165" s="79"/>
      <c r="D165" s="88"/>
      <c r="E165" s="89">
        <v>36873.0</v>
      </c>
      <c r="F165" s="82">
        <v>16.0</v>
      </c>
      <c r="G165" s="83" t="s">
        <v>576</v>
      </c>
      <c r="H165" s="84"/>
      <c r="I165" s="85" t="s">
        <v>577</v>
      </c>
      <c r="J165" s="86"/>
      <c r="K165" s="86"/>
      <c r="L165" s="87" t="s">
        <v>850</v>
      </c>
      <c r="M165" s="84"/>
      <c r="N165" s="84" t="b">
        <f>NOT(ISERROR(MATCH(A165,Extractions!B:B,0)))</f>
        <v>1</v>
      </c>
    </row>
    <row r="166">
      <c r="A166" s="78" t="s">
        <v>851</v>
      </c>
      <c r="B166" s="79"/>
      <c r="C166" s="79"/>
      <c r="D166" s="88"/>
      <c r="E166" s="89">
        <v>36873.0</v>
      </c>
      <c r="F166" s="82">
        <v>17.0</v>
      </c>
      <c r="G166" s="83" t="s">
        <v>576</v>
      </c>
      <c r="H166" s="84"/>
      <c r="I166" s="85" t="s">
        <v>577</v>
      </c>
      <c r="J166" s="86"/>
      <c r="K166" s="86"/>
      <c r="L166" s="87" t="s">
        <v>850</v>
      </c>
      <c r="M166" s="84"/>
      <c r="N166" s="84" t="b">
        <f>NOT(ISERROR(MATCH(A166,Extractions!B:B,0)))</f>
        <v>1</v>
      </c>
    </row>
    <row r="167">
      <c r="A167" s="78" t="s">
        <v>852</v>
      </c>
      <c r="B167" s="79"/>
      <c r="C167" s="79"/>
      <c r="D167" s="88"/>
      <c r="E167" s="89">
        <v>36915.0</v>
      </c>
      <c r="F167" s="82">
        <v>15.0</v>
      </c>
      <c r="G167" s="83" t="s">
        <v>576</v>
      </c>
      <c r="H167" s="84"/>
      <c r="I167" s="85" t="s">
        <v>577</v>
      </c>
      <c r="J167" s="86"/>
      <c r="K167" s="86"/>
      <c r="L167" s="87" t="s">
        <v>853</v>
      </c>
      <c r="M167" s="84"/>
      <c r="N167" s="84" t="b">
        <f>NOT(ISERROR(MATCH(A167,Extractions!B:B,0)))</f>
        <v>1</v>
      </c>
    </row>
    <row r="168">
      <c r="A168" s="78" t="s">
        <v>854</v>
      </c>
      <c r="B168" s="79"/>
      <c r="C168" s="79"/>
      <c r="D168" s="88"/>
      <c r="E168" s="89">
        <v>36915.0</v>
      </c>
      <c r="F168" s="82">
        <v>17.0</v>
      </c>
      <c r="G168" s="83" t="s">
        <v>576</v>
      </c>
      <c r="H168" s="84"/>
      <c r="I168" s="85" t="s">
        <v>577</v>
      </c>
      <c r="J168" s="86"/>
      <c r="K168" s="86"/>
      <c r="L168" s="87" t="s">
        <v>853</v>
      </c>
      <c r="M168" s="84"/>
      <c r="N168" s="84" t="b">
        <f>NOT(ISERROR(MATCH(A168,Extractions!B:B,0)))</f>
        <v>1</v>
      </c>
    </row>
    <row r="169">
      <c r="A169" s="78" t="s">
        <v>855</v>
      </c>
      <c r="B169" s="79"/>
      <c r="C169" s="79"/>
      <c r="D169" s="88"/>
      <c r="E169" s="89">
        <v>36921.0</v>
      </c>
      <c r="F169" s="82">
        <v>13.0</v>
      </c>
      <c r="G169" s="83" t="s">
        <v>576</v>
      </c>
      <c r="H169" s="84"/>
      <c r="I169" s="85" t="s">
        <v>577</v>
      </c>
      <c r="J169" s="86"/>
      <c r="K169" s="86"/>
      <c r="L169" s="87" t="s">
        <v>856</v>
      </c>
      <c r="M169" s="84"/>
      <c r="N169" s="84" t="b">
        <f>NOT(ISERROR(MATCH(A169,Extractions!B:B,0)))</f>
        <v>1</v>
      </c>
    </row>
    <row r="170">
      <c r="A170" s="78" t="s">
        <v>857</v>
      </c>
      <c r="B170" s="79"/>
      <c r="C170" s="79"/>
      <c r="D170" s="88"/>
      <c r="E170" s="89">
        <v>36921.0</v>
      </c>
      <c r="F170" s="82">
        <v>16.0</v>
      </c>
      <c r="G170" s="83" t="s">
        <v>576</v>
      </c>
      <c r="H170" s="84"/>
      <c r="I170" s="85" t="s">
        <v>577</v>
      </c>
      <c r="J170" s="86"/>
      <c r="K170" s="86"/>
      <c r="L170" s="87" t="s">
        <v>858</v>
      </c>
      <c r="M170" s="84"/>
      <c r="N170" s="84" t="b">
        <f>NOT(ISERROR(MATCH(A170,Extractions!B:B,0)))</f>
        <v>1</v>
      </c>
    </row>
    <row r="171">
      <c r="A171" s="78" t="s">
        <v>859</v>
      </c>
      <c r="B171" s="79"/>
      <c r="C171" s="79"/>
      <c r="D171" s="88"/>
      <c r="E171" s="89">
        <v>36921.0</v>
      </c>
      <c r="F171" s="82">
        <v>18.0</v>
      </c>
      <c r="G171" s="83" t="s">
        <v>576</v>
      </c>
      <c r="H171" s="84"/>
      <c r="I171" s="85" t="s">
        <v>577</v>
      </c>
      <c r="J171" s="86"/>
      <c r="K171" s="86"/>
      <c r="L171" s="87" t="s">
        <v>858</v>
      </c>
      <c r="M171" s="84"/>
      <c r="N171" s="84" t="b">
        <f>NOT(ISERROR(MATCH(A171,Extractions!B:B,0)))</f>
        <v>1</v>
      </c>
    </row>
    <row r="172">
      <c r="A172" s="78" t="s">
        <v>860</v>
      </c>
      <c r="B172" s="79"/>
      <c r="C172" s="79"/>
      <c r="D172" s="88"/>
      <c r="E172" s="89">
        <v>36928.0</v>
      </c>
      <c r="F172" s="82">
        <v>15.0</v>
      </c>
      <c r="G172" s="83" t="s">
        <v>576</v>
      </c>
      <c r="H172" s="84"/>
      <c r="I172" s="85" t="s">
        <v>577</v>
      </c>
      <c r="J172" s="86"/>
      <c r="K172" s="86"/>
      <c r="L172" s="87" t="s">
        <v>861</v>
      </c>
      <c r="M172" s="84"/>
      <c r="N172" s="84" t="b">
        <f>NOT(ISERROR(MATCH(A172,Extractions!B:B,0)))</f>
        <v>1</v>
      </c>
    </row>
    <row r="173">
      <c r="A173" s="78" t="s">
        <v>862</v>
      </c>
      <c r="B173" s="79"/>
      <c r="C173" s="79"/>
      <c r="D173" s="88"/>
      <c r="E173" s="89">
        <v>36928.0</v>
      </c>
      <c r="F173" s="82">
        <v>17.0</v>
      </c>
      <c r="G173" s="83" t="s">
        <v>576</v>
      </c>
      <c r="H173" s="84"/>
      <c r="I173" s="85" t="s">
        <v>577</v>
      </c>
      <c r="J173" s="86"/>
      <c r="K173" s="86"/>
      <c r="L173" s="87" t="s">
        <v>861</v>
      </c>
      <c r="M173" s="84"/>
      <c r="N173" s="84" t="b">
        <f>NOT(ISERROR(MATCH(A173,Extractions!B:B,0)))</f>
        <v>1</v>
      </c>
    </row>
    <row r="174">
      <c r="A174" s="78" t="s">
        <v>863</v>
      </c>
      <c r="B174" s="79"/>
      <c r="C174" s="79"/>
      <c r="D174" s="88"/>
      <c r="E174" s="89">
        <v>36936.0</v>
      </c>
      <c r="F174" s="82">
        <v>14.0</v>
      </c>
      <c r="G174" s="83" t="s">
        <v>576</v>
      </c>
      <c r="H174" s="84"/>
      <c r="I174" s="85" t="s">
        <v>577</v>
      </c>
      <c r="J174" s="86"/>
      <c r="K174" s="86"/>
      <c r="L174" s="87" t="s">
        <v>864</v>
      </c>
      <c r="M174" s="84"/>
      <c r="N174" s="84" t="b">
        <f>NOT(ISERROR(MATCH(A174,Extractions!B:B,0)))</f>
        <v>1</v>
      </c>
    </row>
    <row r="175">
      <c r="A175" s="78" t="s">
        <v>865</v>
      </c>
      <c r="B175" s="79"/>
      <c r="C175" s="79"/>
      <c r="D175" s="88"/>
      <c r="E175" s="89">
        <v>36936.0</v>
      </c>
      <c r="F175" s="82">
        <v>15.0</v>
      </c>
      <c r="G175" s="83" t="s">
        <v>576</v>
      </c>
      <c r="H175" s="84"/>
      <c r="I175" s="85" t="s">
        <v>577</v>
      </c>
      <c r="J175" s="86"/>
      <c r="K175" s="86"/>
      <c r="L175" s="87" t="s">
        <v>864</v>
      </c>
      <c r="M175" s="84"/>
      <c r="N175" s="84" t="b">
        <f>NOT(ISERROR(MATCH(A175,Extractions!B:B,0)))</f>
        <v>1</v>
      </c>
    </row>
    <row r="176">
      <c r="A176" s="78" t="s">
        <v>866</v>
      </c>
      <c r="B176" s="79"/>
      <c r="C176" s="79"/>
      <c r="D176" s="88"/>
      <c r="E176" s="89">
        <v>36936.0</v>
      </c>
      <c r="F176" s="82">
        <v>13.0</v>
      </c>
      <c r="G176" s="83" t="s">
        <v>576</v>
      </c>
      <c r="H176" s="84"/>
      <c r="I176" s="85" t="s">
        <v>577</v>
      </c>
      <c r="J176" s="86"/>
      <c r="K176" s="86"/>
      <c r="L176" s="87" t="s">
        <v>864</v>
      </c>
      <c r="M176" s="84"/>
      <c r="N176" s="84" t="b">
        <f>NOT(ISERROR(MATCH(A176,Extractions!B:B,0)))</f>
        <v>1</v>
      </c>
    </row>
    <row r="177">
      <c r="A177" s="78" t="s">
        <v>867</v>
      </c>
      <c r="B177" s="79"/>
      <c r="C177" s="79"/>
      <c r="D177" s="88"/>
      <c r="E177" s="89">
        <v>36948.0</v>
      </c>
      <c r="F177" s="82">
        <v>14.0</v>
      </c>
      <c r="G177" s="83" t="s">
        <v>576</v>
      </c>
      <c r="H177" s="84"/>
      <c r="I177" s="85" t="s">
        <v>577</v>
      </c>
      <c r="J177" s="86"/>
      <c r="K177" s="86"/>
      <c r="L177" s="87" t="s">
        <v>868</v>
      </c>
      <c r="M177" s="84"/>
      <c r="N177" s="84" t="b">
        <f>NOT(ISERROR(MATCH(A177,Extractions!B:B,0)))</f>
        <v>1</v>
      </c>
    </row>
    <row r="178">
      <c r="A178" s="78" t="s">
        <v>869</v>
      </c>
      <c r="B178" s="79"/>
      <c r="C178" s="79"/>
      <c r="D178" s="88"/>
      <c r="E178" s="89">
        <v>36948.0</v>
      </c>
      <c r="F178" s="82">
        <v>16.0</v>
      </c>
      <c r="G178" s="83" t="s">
        <v>576</v>
      </c>
      <c r="H178" s="84"/>
      <c r="I178" s="85" t="s">
        <v>577</v>
      </c>
      <c r="J178" s="86"/>
      <c r="K178" s="86"/>
      <c r="L178" s="87" t="s">
        <v>870</v>
      </c>
      <c r="M178" s="84"/>
      <c r="N178" s="84" t="b">
        <f>NOT(ISERROR(MATCH(A178,Extractions!B:B,0)))</f>
        <v>1</v>
      </c>
    </row>
    <row r="179">
      <c r="A179" s="78" t="s">
        <v>871</v>
      </c>
      <c r="B179" s="79"/>
      <c r="C179" s="79"/>
      <c r="D179" s="80"/>
      <c r="E179" s="81">
        <v>36950.0</v>
      </c>
      <c r="F179" s="82">
        <v>19.0</v>
      </c>
      <c r="G179" s="83" t="s">
        <v>576</v>
      </c>
      <c r="H179" s="84"/>
      <c r="I179" s="85" t="s">
        <v>577</v>
      </c>
      <c r="J179" s="86"/>
      <c r="K179" s="86"/>
      <c r="L179" s="87" t="s">
        <v>872</v>
      </c>
      <c r="M179" s="84"/>
      <c r="N179" s="84" t="b">
        <f>NOT(ISERROR(MATCH(A179,Extractions!B:B,0)))</f>
        <v>1</v>
      </c>
    </row>
    <row r="180">
      <c r="A180" s="78" t="s">
        <v>873</v>
      </c>
      <c r="B180" s="79"/>
      <c r="C180" s="79"/>
      <c r="D180" s="80"/>
      <c r="E180" s="81">
        <v>36958.0</v>
      </c>
      <c r="F180" s="82">
        <v>16.0</v>
      </c>
      <c r="G180" s="83" t="s">
        <v>576</v>
      </c>
      <c r="H180" s="84"/>
      <c r="I180" s="85" t="s">
        <v>577</v>
      </c>
      <c r="J180" s="86"/>
      <c r="K180" s="86"/>
      <c r="L180" s="87" t="s">
        <v>874</v>
      </c>
      <c r="M180" s="84"/>
      <c r="N180" s="84" t="b">
        <f>NOT(ISERROR(MATCH(A180,Extractions!B:B,0)))</f>
        <v>1</v>
      </c>
    </row>
    <row r="181">
      <c r="A181" s="78" t="s">
        <v>875</v>
      </c>
      <c r="B181" s="79"/>
      <c r="C181" s="79"/>
      <c r="D181" s="80"/>
      <c r="E181" s="81">
        <v>36958.0</v>
      </c>
      <c r="F181" s="82">
        <v>17.0</v>
      </c>
      <c r="G181" s="83" t="s">
        <v>576</v>
      </c>
      <c r="H181" s="84"/>
      <c r="I181" s="85" t="s">
        <v>577</v>
      </c>
      <c r="J181" s="86"/>
      <c r="K181" s="86"/>
      <c r="L181" s="87" t="s">
        <v>876</v>
      </c>
      <c r="M181" s="84"/>
      <c r="N181" s="84" t="b">
        <f>NOT(ISERROR(MATCH(A181,Extractions!B:B,0)))</f>
        <v>1</v>
      </c>
    </row>
    <row r="182">
      <c r="A182" s="78" t="s">
        <v>877</v>
      </c>
      <c r="B182" s="79"/>
      <c r="C182" s="79"/>
      <c r="D182" s="80"/>
      <c r="E182" s="81">
        <v>36958.0</v>
      </c>
      <c r="F182" s="82">
        <v>15.0</v>
      </c>
      <c r="G182" s="83" t="s">
        <v>576</v>
      </c>
      <c r="H182" s="84"/>
      <c r="I182" s="85" t="s">
        <v>577</v>
      </c>
      <c r="J182" s="86"/>
      <c r="K182" s="86"/>
      <c r="L182" s="87" t="s">
        <v>878</v>
      </c>
      <c r="M182" s="84"/>
      <c r="N182" s="84" t="b">
        <f>NOT(ISERROR(MATCH(A182,Extractions!B:B,0)))</f>
        <v>1</v>
      </c>
    </row>
    <row r="183">
      <c r="A183" s="78" t="s">
        <v>879</v>
      </c>
      <c r="B183" s="79"/>
      <c r="C183" s="79"/>
      <c r="D183" s="80"/>
      <c r="E183" s="81">
        <v>36958.0</v>
      </c>
      <c r="F183" s="82">
        <v>19.0</v>
      </c>
      <c r="G183" s="83" t="s">
        <v>576</v>
      </c>
      <c r="H183" s="84"/>
      <c r="I183" s="85" t="s">
        <v>577</v>
      </c>
      <c r="J183" s="86"/>
      <c r="K183" s="86"/>
      <c r="L183" s="87" t="s">
        <v>880</v>
      </c>
      <c r="M183" s="84"/>
      <c r="N183" s="84" t="b">
        <f>NOT(ISERROR(MATCH(A183,Extractions!B:B,0)))</f>
        <v>1</v>
      </c>
    </row>
    <row r="184">
      <c r="A184" s="78" t="s">
        <v>881</v>
      </c>
      <c r="B184" s="79"/>
      <c r="C184" s="79"/>
      <c r="D184" s="80"/>
      <c r="E184" s="81">
        <v>36958.0</v>
      </c>
      <c r="F184" s="82">
        <v>15.0</v>
      </c>
      <c r="G184" s="83" t="s">
        <v>576</v>
      </c>
      <c r="H184" s="84"/>
      <c r="I184" s="85" t="s">
        <v>577</v>
      </c>
      <c r="J184" s="86"/>
      <c r="K184" s="86"/>
      <c r="L184" s="87" t="s">
        <v>882</v>
      </c>
      <c r="M184" s="84"/>
      <c r="N184" s="84" t="b">
        <f>NOT(ISERROR(MATCH(A184,Extractions!B:B,0)))</f>
        <v>1</v>
      </c>
    </row>
    <row r="185">
      <c r="A185" s="78" t="s">
        <v>174</v>
      </c>
      <c r="B185" s="79"/>
      <c r="C185" s="79"/>
      <c r="D185" s="80"/>
      <c r="E185" s="81">
        <v>36958.0</v>
      </c>
      <c r="F185" s="82">
        <v>15.0</v>
      </c>
      <c r="G185" s="83" t="s">
        <v>576</v>
      </c>
      <c r="H185" s="84"/>
      <c r="I185" s="85" t="s">
        <v>577</v>
      </c>
      <c r="J185" s="86"/>
      <c r="K185" s="86"/>
      <c r="L185" s="87" t="s">
        <v>883</v>
      </c>
      <c r="M185" s="84"/>
      <c r="N185" s="84" t="b">
        <f>NOT(ISERROR(MATCH(A185,Extractions!B:B,0)))</f>
        <v>1</v>
      </c>
    </row>
    <row r="186">
      <c r="A186" s="78" t="s">
        <v>884</v>
      </c>
      <c r="B186" s="79"/>
      <c r="C186" s="79"/>
      <c r="D186" s="80"/>
      <c r="E186" s="81">
        <v>36958.0</v>
      </c>
      <c r="F186" s="82">
        <v>17.0</v>
      </c>
      <c r="G186" s="83" t="s">
        <v>576</v>
      </c>
      <c r="H186" s="84"/>
      <c r="I186" s="85" t="s">
        <v>577</v>
      </c>
      <c r="J186" s="86"/>
      <c r="K186" s="86"/>
      <c r="L186" s="87" t="s">
        <v>885</v>
      </c>
      <c r="M186" s="84"/>
      <c r="N186" s="84" t="b">
        <f>NOT(ISERROR(MATCH(A186,Extractions!B:B,0)))</f>
        <v>1</v>
      </c>
    </row>
    <row r="187">
      <c r="A187" s="78" t="s">
        <v>886</v>
      </c>
      <c r="B187" s="79"/>
      <c r="C187" s="79"/>
      <c r="D187" s="80"/>
      <c r="E187" s="81">
        <v>36958.0</v>
      </c>
      <c r="F187" s="82">
        <v>17.0</v>
      </c>
      <c r="G187" s="83" t="s">
        <v>576</v>
      </c>
      <c r="H187" s="84"/>
      <c r="I187" s="85" t="s">
        <v>577</v>
      </c>
      <c r="J187" s="86"/>
      <c r="K187" s="86"/>
      <c r="L187" s="87" t="s">
        <v>887</v>
      </c>
      <c r="M187" s="84"/>
      <c r="N187" s="84" t="b">
        <f>NOT(ISERROR(MATCH(A187,Extractions!B:B,0)))</f>
        <v>1</v>
      </c>
    </row>
    <row r="188">
      <c r="A188" s="78" t="s">
        <v>888</v>
      </c>
      <c r="B188" s="79"/>
      <c r="C188" s="79"/>
      <c r="D188" s="80"/>
      <c r="E188" s="81">
        <v>36958.0</v>
      </c>
      <c r="F188" s="82">
        <v>18.0</v>
      </c>
      <c r="G188" s="83" t="s">
        <v>576</v>
      </c>
      <c r="H188" s="84"/>
      <c r="I188" s="85" t="s">
        <v>577</v>
      </c>
      <c r="J188" s="86"/>
      <c r="K188" s="86"/>
      <c r="L188" s="87" t="s">
        <v>889</v>
      </c>
      <c r="M188" s="84"/>
      <c r="N188" s="84" t="b">
        <f>NOT(ISERROR(MATCH(A188,Extractions!B:B,0)))</f>
        <v>1</v>
      </c>
    </row>
    <row r="189">
      <c r="A189" s="78" t="s">
        <v>890</v>
      </c>
      <c r="B189" s="79"/>
      <c r="C189" s="79"/>
      <c r="D189" s="88"/>
      <c r="E189" s="89">
        <v>36964.0</v>
      </c>
      <c r="F189" s="82">
        <v>15.0</v>
      </c>
      <c r="G189" s="83" t="s">
        <v>576</v>
      </c>
      <c r="H189" s="84"/>
      <c r="I189" s="85" t="s">
        <v>577</v>
      </c>
      <c r="J189" s="86"/>
      <c r="K189" s="86"/>
      <c r="L189" s="87" t="s">
        <v>891</v>
      </c>
      <c r="M189" s="84"/>
      <c r="N189" s="84" t="b">
        <f>NOT(ISERROR(MATCH(A189,Extractions!B:B,0)))</f>
        <v>1</v>
      </c>
    </row>
    <row r="190">
      <c r="A190" s="78" t="s">
        <v>892</v>
      </c>
      <c r="B190" s="79"/>
      <c r="C190" s="79"/>
      <c r="D190" s="80"/>
      <c r="E190" s="81">
        <v>36964.0</v>
      </c>
      <c r="F190" s="82">
        <v>16.0</v>
      </c>
      <c r="G190" s="83" t="s">
        <v>576</v>
      </c>
      <c r="H190" s="84"/>
      <c r="I190" s="85" t="s">
        <v>577</v>
      </c>
      <c r="J190" s="86"/>
      <c r="K190" s="86"/>
      <c r="L190" s="87" t="s">
        <v>893</v>
      </c>
      <c r="M190" s="84"/>
      <c r="N190" s="84" t="b">
        <f>NOT(ISERROR(MATCH(A190,Extractions!B:B,0)))</f>
        <v>1</v>
      </c>
    </row>
    <row r="191">
      <c r="A191" s="78" t="s">
        <v>894</v>
      </c>
      <c r="B191" s="79"/>
      <c r="C191" s="79"/>
      <c r="D191" s="80"/>
      <c r="E191" s="81">
        <v>36964.0</v>
      </c>
      <c r="F191" s="82">
        <v>16.0</v>
      </c>
      <c r="G191" s="83" t="s">
        <v>576</v>
      </c>
      <c r="H191" s="84"/>
      <c r="I191" s="85" t="s">
        <v>577</v>
      </c>
      <c r="J191" s="86"/>
      <c r="K191" s="86"/>
      <c r="L191" s="87" t="s">
        <v>895</v>
      </c>
      <c r="M191" s="84"/>
      <c r="N191" s="84" t="b">
        <f>NOT(ISERROR(MATCH(A191,Extractions!B:B,0)))</f>
        <v>1</v>
      </c>
    </row>
    <row r="192">
      <c r="A192" s="78" t="s">
        <v>896</v>
      </c>
      <c r="B192" s="79"/>
      <c r="C192" s="79"/>
      <c r="D192" s="80"/>
      <c r="E192" s="81">
        <v>36964.0</v>
      </c>
      <c r="F192" s="82">
        <v>18.0</v>
      </c>
      <c r="G192" s="83" t="s">
        <v>576</v>
      </c>
      <c r="H192" s="84"/>
      <c r="I192" s="85" t="s">
        <v>577</v>
      </c>
      <c r="J192" s="86"/>
      <c r="K192" s="86"/>
      <c r="L192" s="87" t="s">
        <v>897</v>
      </c>
      <c r="M192" s="84"/>
      <c r="N192" s="84" t="b">
        <f>NOT(ISERROR(MATCH(A192,Extractions!B:B,0)))</f>
        <v>1</v>
      </c>
    </row>
    <row r="193">
      <c r="A193" s="78" t="s">
        <v>898</v>
      </c>
      <c r="B193" s="79"/>
      <c r="C193" s="79"/>
      <c r="D193" s="80"/>
      <c r="E193" s="81">
        <v>36964.0</v>
      </c>
      <c r="F193" s="82">
        <v>17.0</v>
      </c>
      <c r="G193" s="83" t="s">
        <v>576</v>
      </c>
      <c r="H193" s="84"/>
      <c r="I193" s="85" t="s">
        <v>577</v>
      </c>
      <c r="J193" s="86"/>
      <c r="K193" s="86"/>
      <c r="L193" s="87" t="s">
        <v>899</v>
      </c>
      <c r="M193" s="84"/>
      <c r="N193" s="84" t="b">
        <f>NOT(ISERROR(MATCH(A193,Extractions!B:B,0)))</f>
        <v>1</v>
      </c>
    </row>
    <row r="194">
      <c r="A194" s="78" t="s">
        <v>900</v>
      </c>
      <c r="B194" s="79"/>
      <c r="C194" s="79"/>
      <c r="D194" s="88"/>
      <c r="E194" s="89">
        <v>36969.0</v>
      </c>
      <c r="F194" s="82">
        <v>15.0</v>
      </c>
      <c r="G194" s="83" t="s">
        <v>576</v>
      </c>
      <c r="H194" s="84"/>
      <c r="I194" s="85" t="s">
        <v>577</v>
      </c>
      <c r="J194" s="86"/>
      <c r="K194" s="86"/>
      <c r="L194" s="87" t="s">
        <v>901</v>
      </c>
      <c r="M194" s="84"/>
      <c r="N194" s="84" t="b">
        <f>NOT(ISERROR(MATCH(A194,Extractions!B:B,0)))</f>
        <v>1</v>
      </c>
    </row>
    <row r="195">
      <c r="A195" s="78" t="s">
        <v>902</v>
      </c>
      <c r="B195" s="79"/>
      <c r="C195" s="79"/>
      <c r="D195" s="88"/>
      <c r="E195" s="89">
        <v>36969.0</v>
      </c>
      <c r="F195" s="82">
        <v>15.0</v>
      </c>
      <c r="G195" s="83" t="s">
        <v>576</v>
      </c>
      <c r="H195" s="84"/>
      <c r="I195" s="85" t="s">
        <v>577</v>
      </c>
      <c r="J195" s="86"/>
      <c r="K195" s="86"/>
      <c r="L195" s="87" t="s">
        <v>901</v>
      </c>
      <c r="M195" s="84"/>
      <c r="N195" s="84" t="b">
        <f>NOT(ISERROR(MATCH(A195,Extractions!B:B,0)))</f>
        <v>1</v>
      </c>
    </row>
    <row r="196">
      <c r="A196" s="78" t="s">
        <v>903</v>
      </c>
      <c r="B196" s="79"/>
      <c r="C196" s="79"/>
      <c r="D196" s="88"/>
      <c r="E196" s="89">
        <v>36969.0</v>
      </c>
      <c r="F196" s="82">
        <v>15.0</v>
      </c>
      <c r="G196" s="83" t="s">
        <v>576</v>
      </c>
      <c r="H196" s="84"/>
      <c r="I196" s="85" t="s">
        <v>577</v>
      </c>
      <c r="J196" s="86"/>
      <c r="K196" s="86"/>
      <c r="L196" s="87" t="s">
        <v>820</v>
      </c>
      <c r="M196" s="84"/>
      <c r="N196" s="84" t="b">
        <f>NOT(ISERROR(MATCH(A196,Extractions!B:B,0)))</f>
        <v>1</v>
      </c>
    </row>
    <row r="197">
      <c r="A197" s="78" t="s">
        <v>904</v>
      </c>
      <c r="B197" s="79"/>
      <c r="C197" s="79"/>
      <c r="D197" s="88"/>
      <c r="E197" s="89">
        <v>36969.0</v>
      </c>
      <c r="F197" s="82">
        <v>14.0</v>
      </c>
      <c r="G197" s="83" t="s">
        <v>576</v>
      </c>
      <c r="H197" s="84"/>
      <c r="I197" s="85" t="s">
        <v>577</v>
      </c>
      <c r="J197" s="86"/>
      <c r="K197" s="86"/>
      <c r="L197" s="87" t="s">
        <v>820</v>
      </c>
      <c r="M197" s="84"/>
      <c r="N197" s="84" t="b">
        <f>NOT(ISERROR(MATCH(A197,Extractions!B:B,0)))</f>
        <v>1</v>
      </c>
    </row>
    <row r="198">
      <c r="A198" s="78" t="s">
        <v>905</v>
      </c>
      <c r="B198" s="79"/>
      <c r="C198" s="79"/>
      <c r="D198" s="80"/>
      <c r="E198" s="81">
        <v>37305.0</v>
      </c>
      <c r="F198" s="82">
        <v>16.0</v>
      </c>
      <c r="G198" s="83" t="s">
        <v>576</v>
      </c>
      <c r="H198" s="84"/>
      <c r="I198" s="85" t="s">
        <v>577</v>
      </c>
      <c r="J198" s="86"/>
      <c r="K198" s="86"/>
      <c r="L198" s="87" t="s">
        <v>906</v>
      </c>
      <c r="M198" s="84"/>
      <c r="N198" s="84" t="b">
        <f>NOT(ISERROR(MATCH(A198,Extractions!B:B,0)))</f>
        <v>1</v>
      </c>
    </row>
    <row r="199">
      <c r="A199" s="78" t="s">
        <v>907</v>
      </c>
      <c r="B199" s="79"/>
      <c r="C199" s="79"/>
      <c r="D199" s="80"/>
      <c r="E199" s="81">
        <v>37305.0</v>
      </c>
      <c r="F199" s="82">
        <v>15.0</v>
      </c>
      <c r="G199" s="83" t="s">
        <v>576</v>
      </c>
      <c r="H199" s="84"/>
      <c r="I199" s="85" t="s">
        <v>577</v>
      </c>
      <c r="J199" s="86"/>
      <c r="K199" s="86"/>
      <c r="L199" s="87" t="s">
        <v>908</v>
      </c>
      <c r="M199" s="84"/>
      <c r="N199" s="84" t="b">
        <f>NOT(ISERROR(MATCH(A199,Extractions!B:B,0)))</f>
        <v>1</v>
      </c>
    </row>
    <row r="200">
      <c r="A200" s="78" t="s">
        <v>909</v>
      </c>
      <c r="B200" s="79"/>
      <c r="C200" s="79"/>
      <c r="D200" s="80"/>
      <c r="E200" s="81">
        <v>37309.0</v>
      </c>
      <c r="F200" s="82">
        <v>15.0</v>
      </c>
      <c r="G200" s="83" t="s">
        <v>576</v>
      </c>
      <c r="H200" s="84"/>
      <c r="I200" s="85" t="s">
        <v>577</v>
      </c>
      <c r="J200" s="86"/>
      <c r="K200" s="86"/>
      <c r="L200" s="87" t="s">
        <v>910</v>
      </c>
      <c r="M200" s="84"/>
      <c r="N200" s="84" t="b">
        <f>NOT(ISERROR(MATCH(A200,Extractions!B:B,0)))</f>
        <v>1</v>
      </c>
    </row>
    <row r="201">
      <c r="A201" s="78" t="s">
        <v>911</v>
      </c>
      <c r="B201" s="79"/>
      <c r="C201" s="79"/>
      <c r="D201" s="80"/>
      <c r="E201" s="81">
        <v>37309.0</v>
      </c>
      <c r="F201" s="82">
        <v>16.0</v>
      </c>
      <c r="G201" s="83" t="s">
        <v>576</v>
      </c>
      <c r="H201" s="84"/>
      <c r="I201" s="85" t="s">
        <v>577</v>
      </c>
      <c r="J201" s="86"/>
      <c r="K201" s="86"/>
      <c r="L201" s="87" t="s">
        <v>912</v>
      </c>
      <c r="M201" s="84"/>
      <c r="N201" s="84" t="b">
        <f>NOT(ISERROR(MATCH(A201,Extractions!B:B,0)))</f>
        <v>1</v>
      </c>
    </row>
    <row r="202">
      <c r="A202" s="78" t="s">
        <v>913</v>
      </c>
      <c r="B202" s="79"/>
      <c r="C202" s="79"/>
      <c r="D202" s="80"/>
      <c r="E202" s="81">
        <v>37309.0</v>
      </c>
      <c r="F202" s="82">
        <v>15.0</v>
      </c>
      <c r="G202" s="83" t="s">
        <v>576</v>
      </c>
      <c r="H202" s="84"/>
      <c r="I202" s="85" t="s">
        <v>577</v>
      </c>
      <c r="J202" s="86"/>
      <c r="K202" s="86"/>
      <c r="L202" s="87" t="s">
        <v>914</v>
      </c>
      <c r="M202" s="84"/>
      <c r="N202" s="84" t="b">
        <f>NOT(ISERROR(MATCH(A202,Extractions!B:B,0)))</f>
        <v>1</v>
      </c>
    </row>
    <row r="203">
      <c r="A203" s="78" t="s">
        <v>915</v>
      </c>
      <c r="B203" s="79"/>
      <c r="C203" s="79"/>
      <c r="D203" s="80"/>
      <c r="E203" s="81">
        <v>37309.0</v>
      </c>
      <c r="F203" s="82">
        <v>16.0</v>
      </c>
      <c r="G203" s="83" t="s">
        <v>576</v>
      </c>
      <c r="H203" s="84"/>
      <c r="I203" s="85" t="s">
        <v>577</v>
      </c>
      <c r="J203" s="86"/>
      <c r="K203" s="86"/>
      <c r="L203" s="87" t="s">
        <v>916</v>
      </c>
      <c r="M203" s="84"/>
      <c r="N203" s="84" t="b">
        <f>NOT(ISERROR(MATCH(A203,Extractions!B:B,0)))</f>
        <v>1</v>
      </c>
    </row>
    <row r="204">
      <c r="A204" s="78" t="s">
        <v>917</v>
      </c>
      <c r="B204" s="79"/>
      <c r="C204" s="79"/>
      <c r="D204" s="80"/>
      <c r="E204" s="81">
        <v>37309.0</v>
      </c>
      <c r="F204" s="82">
        <v>16.0</v>
      </c>
      <c r="G204" s="83" t="s">
        <v>576</v>
      </c>
      <c r="H204" s="84"/>
      <c r="I204" s="85" t="s">
        <v>577</v>
      </c>
      <c r="J204" s="86"/>
      <c r="K204" s="86"/>
      <c r="L204" s="87" t="s">
        <v>918</v>
      </c>
      <c r="M204" s="84"/>
      <c r="N204" s="84" t="b">
        <f>NOT(ISERROR(MATCH(A204,Extractions!B:B,0)))</f>
        <v>1</v>
      </c>
    </row>
    <row r="205">
      <c r="A205" s="78" t="s">
        <v>919</v>
      </c>
      <c r="B205" s="79"/>
      <c r="C205" s="79"/>
      <c r="D205" s="80"/>
      <c r="E205" s="81">
        <v>37309.0</v>
      </c>
      <c r="F205" s="82">
        <v>15.0</v>
      </c>
      <c r="G205" s="83" t="s">
        <v>576</v>
      </c>
      <c r="H205" s="84"/>
      <c r="I205" s="85" t="s">
        <v>577</v>
      </c>
      <c r="J205" s="86"/>
      <c r="K205" s="86"/>
      <c r="L205" s="87" t="s">
        <v>920</v>
      </c>
      <c r="M205" s="84"/>
      <c r="N205" s="84" t="b">
        <f>NOT(ISERROR(MATCH(A205,Extractions!B:B,0)))</f>
        <v>1</v>
      </c>
    </row>
    <row r="206">
      <c r="A206" s="78" t="s">
        <v>921</v>
      </c>
      <c r="B206" s="79"/>
      <c r="C206" s="79"/>
      <c r="D206" s="80"/>
      <c r="E206" s="81">
        <v>37309.0</v>
      </c>
      <c r="F206" s="82">
        <v>15.0</v>
      </c>
      <c r="G206" s="83" t="s">
        <v>576</v>
      </c>
      <c r="H206" s="84"/>
      <c r="I206" s="85" t="s">
        <v>577</v>
      </c>
      <c r="J206" s="86"/>
      <c r="K206" s="86"/>
      <c r="L206" s="87" t="s">
        <v>922</v>
      </c>
      <c r="M206" s="84"/>
      <c r="N206" s="84" t="b">
        <f>NOT(ISERROR(MATCH(A206,Extractions!B:B,0)))</f>
        <v>1</v>
      </c>
    </row>
    <row r="207">
      <c r="A207" s="78" t="s">
        <v>923</v>
      </c>
      <c r="B207" s="79"/>
      <c r="C207" s="79"/>
      <c r="D207" s="80"/>
      <c r="E207" s="81">
        <v>37309.0</v>
      </c>
      <c r="F207" s="82">
        <v>16.0</v>
      </c>
      <c r="G207" s="83" t="s">
        <v>576</v>
      </c>
      <c r="H207" s="84"/>
      <c r="I207" s="85" t="s">
        <v>577</v>
      </c>
      <c r="J207" s="86"/>
      <c r="K207" s="86"/>
      <c r="L207" s="87" t="s">
        <v>924</v>
      </c>
      <c r="M207" s="84"/>
      <c r="N207" s="84" t="b">
        <f>NOT(ISERROR(MATCH(A207,Extractions!B:B,0)))</f>
        <v>1</v>
      </c>
    </row>
    <row r="208">
      <c r="A208" s="78" t="s">
        <v>925</v>
      </c>
      <c r="B208" s="79"/>
      <c r="C208" s="79"/>
      <c r="D208" s="88"/>
      <c r="E208" s="89">
        <v>37544.0</v>
      </c>
      <c r="F208" s="82">
        <v>15.0</v>
      </c>
      <c r="G208" s="83" t="s">
        <v>576</v>
      </c>
      <c r="H208" s="84"/>
      <c r="I208" s="85" t="s">
        <v>577</v>
      </c>
      <c r="J208" s="86"/>
      <c r="K208" s="86"/>
      <c r="L208" s="87" t="s">
        <v>926</v>
      </c>
      <c r="M208" s="84"/>
      <c r="N208" s="84" t="b">
        <f>NOT(ISERROR(MATCH(A208,Extractions!B:B,0)))</f>
        <v>1</v>
      </c>
    </row>
    <row r="209">
      <c r="A209" s="78" t="s">
        <v>927</v>
      </c>
      <c r="B209" s="79"/>
      <c r="C209" s="79"/>
      <c r="D209" s="88"/>
      <c r="E209" s="89">
        <v>37544.0</v>
      </c>
      <c r="F209" s="82">
        <v>14.0</v>
      </c>
      <c r="G209" s="83" t="s">
        <v>576</v>
      </c>
      <c r="H209" s="84"/>
      <c r="I209" s="85" t="s">
        <v>577</v>
      </c>
      <c r="J209" s="86"/>
      <c r="K209" s="86"/>
      <c r="L209" s="87" t="s">
        <v>926</v>
      </c>
      <c r="M209" s="84"/>
      <c r="N209" s="84" t="b">
        <f>NOT(ISERROR(MATCH(A209,Extractions!B:B,0)))</f>
        <v>1</v>
      </c>
    </row>
    <row r="210">
      <c r="A210" s="78" t="s">
        <v>928</v>
      </c>
      <c r="B210" s="79"/>
      <c r="C210" s="79"/>
      <c r="D210" s="88"/>
      <c r="E210" s="89">
        <v>37579.0</v>
      </c>
      <c r="F210" s="82">
        <v>15.0</v>
      </c>
      <c r="G210" s="83" t="s">
        <v>576</v>
      </c>
      <c r="H210" s="84"/>
      <c r="I210" s="85" t="s">
        <v>577</v>
      </c>
      <c r="J210" s="86"/>
      <c r="K210" s="86"/>
      <c r="L210" s="87" t="s">
        <v>929</v>
      </c>
      <c r="M210" s="84"/>
      <c r="N210" s="84" t="b">
        <f>NOT(ISERROR(MATCH(A210,Extractions!B:B,0)))</f>
        <v>1</v>
      </c>
    </row>
    <row r="211">
      <c r="A211" s="78" t="s">
        <v>930</v>
      </c>
      <c r="B211" s="79"/>
      <c r="C211" s="79"/>
      <c r="D211" s="88"/>
      <c r="E211" s="89">
        <v>37579.0</v>
      </c>
      <c r="F211" s="82">
        <v>15.0</v>
      </c>
      <c r="G211" s="83" t="s">
        <v>576</v>
      </c>
      <c r="H211" s="84"/>
      <c r="I211" s="85" t="s">
        <v>577</v>
      </c>
      <c r="J211" s="86"/>
      <c r="K211" s="86"/>
      <c r="L211" s="87" t="s">
        <v>929</v>
      </c>
      <c r="M211" s="84"/>
      <c r="N211" s="84" t="b">
        <f>NOT(ISERROR(MATCH(A211,Extractions!B:B,0)))</f>
        <v>1</v>
      </c>
    </row>
    <row r="212">
      <c r="A212" s="78" t="s">
        <v>931</v>
      </c>
      <c r="B212" s="79"/>
      <c r="C212" s="79"/>
      <c r="D212" s="88"/>
      <c r="E212" s="89">
        <v>37579.0</v>
      </c>
      <c r="F212" s="82">
        <v>16.0</v>
      </c>
      <c r="G212" s="83" t="s">
        <v>576</v>
      </c>
      <c r="H212" s="84"/>
      <c r="I212" s="85" t="s">
        <v>577</v>
      </c>
      <c r="J212" s="86"/>
      <c r="K212" s="86"/>
      <c r="L212" s="87" t="s">
        <v>929</v>
      </c>
      <c r="M212" s="84"/>
      <c r="N212" s="84" t="b">
        <f>NOT(ISERROR(MATCH(A212,Extractions!B:B,0)))</f>
        <v>1</v>
      </c>
    </row>
    <row r="213">
      <c r="A213" s="78" t="s">
        <v>932</v>
      </c>
      <c r="B213" s="79"/>
      <c r="C213" s="79"/>
      <c r="D213" s="88"/>
      <c r="E213" s="89">
        <v>37579.0</v>
      </c>
      <c r="F213" s="82">
        <v>16.0</v>
      </c>
      <c r="G213" s="83" t="s">
        <v>576</v>
      </c>
      <c r="H213" s="84"/>
      <c r="I213" s="85" t="s">
        <v>577</v>
      </c>
      <c r="J213" s="86"/>
      <c r="K213" s="86"/>
      <c r="L213" s="87" t="s">
        <v>929</v>
      </c>
      <c r="M213" s="84"/>
      <c r="N213" s="84" t="b">
        <f>NOT(ISERROR(MATCH(A213,Extractions!B:B,0)))</f>
        <v>1</v>
      </c>
    </row>
    <row r="214">
      <c r="A214" s="78" t="s">
        <v>933</v>
      </c>
      <c r="B214" s="79"/>
      <c r="C214" s="79"/>
      <c r="D214" s="88"/>
      <c r="E214" s="89">
        <v>37579.0</v>
      </c>
      <c r="F214" s="82">
        <v>15.0</v>
      </c>
      <c r="G214" s="83" t="s">
        <v>576</v>
      </c>
      <c r="H214" s="84"/>
      <c r="I214" s="85" t="s">
        <v>577</v>
      </c>
      <c r="J214" s="86"/>
      <c r="K214" s="86"/>
      <c r="L214" s="87" t="s">
        <v>929</v>
      </c>
      <c r="M214" s="84"/>
      <c r="N214" s="84" t="b">
        <f>NOT(ISERROR(MATCH(A214,Extractions!B:B,0)))</f>
        <v>1</v>
      </c>
    </row>
    <row r="215">
      <c r="A215" s="78" t="s">
        <v>934</v>
      </c>
      <c r="B215" s="79"/>
      <c r="C215" s="79"/>
      <c r="D215" s="88"/>
      <c r="E215" s="89">
        <v>37608.0</v>
      </c>
      <c r="F215" s="82">
        <v>15.0</v>
      </c>
      <c r="G215" s="83" t="s">
        <v>576</v>
      </c>
      <c r="H215" s="84"/>
      <c r="I215" s="85" t="s">
        <v>577</v>
      </c>
      <c r="J215" s="86"/>
      <c r="K215" s="86"/>
      <c r="L215" s="87" t="s">
        <v>935</v>
      </c>
      <c r="M215" s="84"/>
      <c r="N215" s="84" t="b">
        <f>NOT(ISERROR(MATCH(A215,Extractions!B:B,0)))</f>
        <v>1</v>
      </c>
    </row>
    <row r="216">
      <c r="A216" s="78" t="s">
        <v>936</v>
      </c>
      <c r="B216" s="79"/>
      <c r="C216" s="79"/>
      <c r="D216" s="88"/>
      <c r="E216" s="89">
        <v>37608.0</v>
      </c>
      <c r="F216" s="82">
        <v>15.0</v>
      </c>
      <c r="G216" s="83" t="s">
        <v>576</v>
      </c>
      <c r="H216" s="84"/>
      <c r="I216" s="85" t="s">
        <v>577</v>
      </c>
      <c r="J216" s="86"/>
      <c r="K216" s="86"/>
      <c r="L216" s="87" t="s">
        <v>935</v>
      </c>
      <c r="M216" s="84"/>
      <c r="N216" s="84" t="b">
        <f>NOT(ISERROR(MATCH(A216,Extractions!B:B,0)))</f>
        <v>1</v>
      </c>
    </row>
    <row r="217">
      <c r="A217" s="78" t="s">
        <v>937</v>
      </c>
      <c r="B217" s="79"/>
      <c r="C217" s="79"/>
      <c r="D217" s="88"/>
      <c r="E217" s="89">
        <v>38723.0</v>
      </c>
      <c r="F217" s="82">
        <v>17.0</v>
      </c>
      <c r="G217" s="83" t="s">
        <v>576</v>
      </c>
      <c r="H217" s="84"/>
      <c r="I217" s="85" t="s">
        <v>577</v>
      </c>
      <c r="J217" s="86"/>
      <c r="K217" s="86"/>
      <c r="L217" s="87" t="s">
        <v>938</v>
      </c>
      <c r="M217" s="84"/>
      <c r="N217" s="84" t="b">
        <f>NOT(ISERROR(MATCH(A217,Extractions!B:B,0)))</f>
        <v>1</v>
      </c>
    </row>
    <row r="218">
      <c r="A218" s="78" t="s">
        <v>939</v>
      </c>
      <c r="B218" s="79"/>
      <c r="C218" s="79"/>
      <c r="D218" s="88"/>
      <c r="E218" s="89">
        <v>38723.0</v>
      </c>
      <c r="F218" s="82">
        <v>15.0</v>
      </c>
      <c r="G218" s="83" t="s">
        <v>576</v>
      </c>
      <c r="H218" s="84"/>
      <c r="I218" s="85" t="s">
        <v>577</v>
      </c>
      <c r="J218" s="86"/>
      <c r="K218" s="86"/>
      <c r="L218" s="87" t="s">
        <v>938</v>
      </c>
      <c r="M218" s="84"/>
      <c r="N218" s="84" t="b">
        <f>NOT(ISERROR(MATCH(A218,Extractions!B:B,0)))</f>
        <v>1</v>
      </c>
    </row>
    <row r="219">
      <c r="A219" s="78" t="s">
        <v>940</v>
      </c>
      <c r="B219" s="79"/>
      <c r="C219" s="79"/>
      <c r="D219" s="88"/>
      <c r="E219" s="89">
        <v>38723.0</v>
      </c>
      <c r="F219" s="82">
        <v>13.0</v>
      </c>
      <c r="G219" s="83" t="s">
        <v>576</v>
      </c>
      <c r="H219" s="84"/>
      <c r="I219" s="85" t="s">
        <v>577</v>
      </c>
      <c r="J219" s="86"/>
      <c r="K219" s="86"/>
      <c r="L219" s="87" t="s">
        <v>938</v>
      </c>
      <c r="M219" s="84"/>
      <c r="N219" s="84" t="b">
        <f>NOT(ISERROR(MATCH(A219,Extractions!B:B,0)))</f>
        <v>1</v>
      </c>
    </row>
    <row r="220">
      <c r="A220" s="78" t="s">
        <v>941</v>
      </c>
      <c r="B220" s="79"/>
      <c r="C220" s="79"/>
      <c r="D220" s="88"/>
      <c r="E220" s="89">
        <v>38723.0</v>
      </c>
      <c r="F220" s="82">
        <v>16.0</v>
      </c>
      <c r="G220" s="83" t="s">
        <v>576</v>
      </c>
      <c r="H220" s="84"/>
      <c r="I220" s="85" t="s">
        <v>577</v>
      </c>
      <c r="J220" s="86"/>
      <c r="K220" s="86"/>
      <c r="L220" s="87" t="s">
        <v>938</v>
      </c>
      <c r="M220" s="84"/>
      <c r="N220" s="84" t="b">
        <f>NOT(ISERROR(MATCH(A220,Extractions!B:B,0)))</f>
        <v>1</v>
      </c>
    </row>
    <row r="221">
      <c r="A221" s="78" t="s">
        <v>942</v>
      </c>
      <c r="B221" s="79"/>
      <c r="C221" s="79"/>
      <c r="D221" s="88"/>
      <c r="E221" s="89">
        <v>38723.0</v>
      </c>
      <c r="F221" s="82">
        <v>14.0</v>
      </c>
      <c r="G221" s="83" t="s">
        <v>576</v>
      </c>
      <c r="H221" s="84"/>
      <c r="I221" s="85" t="s">
        <v>577</v>
      </c>
      <c r="J221" s="86"/>
      <c r="K221" s="86"/>
      <c r="L221" s="87" t="s">
        <v>938</v>
      </c>
      <c r="M221" s="84"/>
      <c r="N221" s="84" t="b">
        <f>NOT(ISERROR(MATCH(A221,Extractions!B:B,0)))</f>
        <v>1</v>
      </c>
    </row>
    <row r="222">
      <c r="A222" s="78" t="s">
        <v>943</v>
      </c>
      <c r="B222" s="79"/>
      <c r="C222" s="79"/>
      <c r="D222" s="88"/>
      <c r="E222" s="89">
        <v>38723.0</v>
      </c>
      <c r="F222" s="82">
        <v>15.0</v>
      </c>
      <c r="G222" s="83" t="s">
        <v>576</v>
      </c>
      <c r="H222" s="84"/>
      <c r="I222" s="85" t="s">
        <v>577</v>
      </c>
      <c r="J222" s="86"/>
      <c r="K222" s="86"/>
      <c r="L222" s="87" t="s">
        <v>938</v>
      </c>
      <c r="M222" s="84"/>
      <c r="N222" s="84" t="b">
        <f>NOT(ISERROR(MATCH(A222,Extractions!B:B,0)))</f>
        <v>1</v>
      </c>
    </row>
    <row r="223">
      <c r="A223" s="78" t="s">
        <v>944</v>
      </c>
      <c r="B223" s="79"/>
      <c r="C223" s="79"/>
      <c r="D223" s="88"/>
      <c r="E223" s="89">
        <v>38723.0</v>
      </c>
      <c r="F223" s="82">
        <v>14.0</v>
      </c>
      <c r="G223" s="83" t="s">
        <v>576</v>
      </c>
      <c r="H223" s="84"/>
      <c r="I223" s="85" t="s">
        <v>577</v>
      </c>
      <c r="J223" s="86"/>
      <c r="K223" s="86"/>
      <c r="L223" s="87" t="s">
        <v>938</v>
      </c>
      <c r="M223" s="84"/>
      <c r="N223" s="84" t="b">
        <f>NOT(ISERROR(MATCH(A223,Extractions!B:B,0)))</f>
        <v>1</v>
      </c>
    </row>
    <row r="224">
      <c r="A224" s="78" t="s">
        <v>945</v>
      </c>
      <c r="B224" s="79"/>
      <c r="C224" s="79"/>
      <c r="D224" s="88"/>
      <c r="E224" s="89">
        <v>38723.0</v>
      </c>
      <c r="F224" s="82">
        <v>18.0</v>
      </c>
      <c r="G224" s="83" t="s">
        <v>576</v>
      </c>
      <c r="H224" s="84"/>
      <c r="I224" s="85" t="s">
        <v>577</v>
      </c>
      <c r="J224" s="86"/>
      <c r="K224" s="86"/>
      <c r="L224" s="87" t="s">
        <v>938</v>
      </c>
      <c r="M224" s="84"/>
      <c r="N224" s="84" t="b">
        <f>NOT(ISERROR(MATCH(A224,Extractions!B:B,0)))</f>
        <v>1</v>
      </c>
    </row>
    <row r="225">
      <c r="A225" s="78" t="s">
        <v>946</v>
      </c>
      <c r="B225" s="79"/>
      <c r="C225" s="79"/>
      <c r="D225" s="88"/>
      <c r="E225" s="89">
        <v>38723.0</v>
      </c>
      <c r="F225" s="82">
        <v>15.0</v>
      </c>
      <c r="G225" s="83" t="s">
        <v>576</v>
      </c>
      <c r="H225" s="84"/>
      <c r="I225" s="85" t="s">
        <v>577</v>
      </c>
      <c r="J225" s="86"/>
      <c r="K225" s="86"/>
      <c r="L225" s="87" t="s">
        <v>938</v>
      </c>
      <c r="M225" s="84"/>
      <c r="N225" s="84" t="b">
        <f>NOT(ISERROR(MATCH(A225,Extractions!B:B,0)))</f>
        <v>1</v>
      </c>
    </row>
    <row r="226">
      <c r="A226" s="78" t="s">
        <v>947</v>
      </c>
      <c r="B226" s="79"/>
      <c r="C226" s="79"/>
      <c r="D226" s="88"/>
      <c r="E226" s="89">
        <v>38723.0</v>
      </c>
      <c r="F226" s="82">
        <v>13.0</v>
      </c>
      <c r="G226" s="83" t="s">
        <v>576</v>
      </c>
      <c r="H226" s="84"/>
      <c r="I226" s="85" t="s">
        <v>577</v>
      </c>
      <c r="J226" s="86"/>
      <c r="K226" s="86"/>
      <c r="L226" s="87" t="s">
        <v>938</v>
      </c>
      <c r="M226" s="84"/>
      <c r="N226" s="84" t="b">
        <f>NOT(ISERROR(MATCH(A226,Extractions!B:B,0)))</f>
        <v>1</v>
      </c>
    </row>
    <row r="227">
      <c r="A227" s="78" t="s">
        <v>948</v>
      </c>
      <c r="B227" s="79"/>
      <c r="C227" s="79"/>
      <c r="D227" s="88"/>
      <c r="E227" s="89">
        <v>38723.0</v>
      </c>
      <c r="F227" s="82">
        <v>13.0</v>
      </c>
      <c r="G227" s="83" t="s">
        <v>576</v>
      </c>
      <c r="H227" s="84"/>
      <c r="I227" s="85" t="s">
        <v>577</v>
      </c>
      <c r="J227" s="86"/>
      <c r="K227" s="86"/>
      <c r="L227" s="87" t="s">
        <v>938</v>
      </c>
      <c r="M227" s="84"/>
      <c r="N227" s="84" t="b">
        <f>NOT(ISERROR(MATCH(A227,Extractions!B:B,0)))</f>
        <v>1</v>
      </c>
    </row>
    <row r="228">
      <c r="A228" s="78" t="s">
        <v>949</v>
      </c>
      <c r="B228" s="79"/>
      <c r="C228" s="79"/>
      <c r="D228" s="88"/>
      <c r="E228" s="89">
        <v>38723.0</v>
      </c>
      <c r="F228" s="82">
        <v>14.0</v>
      </c>
      <c r="G228" s="83" t="s">
        <v>576</v>
      </c>
      <c r="H228" s="84"/>
      <c r="I228" s="85" t="s">
        <v>577</v>
      </c>
      <c r="J228" s="86"/>
      <c r="K228" s="86"/>
      <c r="L228" s="87" t="s">
        <v>938</v>
      </c>
      <c r="M228" s="84"/>
      <c r="N228" s="84" t="b">
        <f>NOT(ISERROR(MATCH(A228,Extractions!B:B,0)))</f>
        <v>1</v>
      </c>
    </row>
    <row r="229">
      <c r="A229" s="78" t="s">
        <v>950</v>
      </c>
      <c r="B229" s="79"/>
      <c r="C229" s="79"/>
      <c r="D229" s="88"/>
      <c r="E229" s="89">
        <v>38723.0</v>
      </c>
      <c r="F229" s="82">
        <v>14.0</v>
      </c>
      <c r="G229" s="83" t="s">
        <v>576</v>
      </c>
      <c r="H229" s="84"/>
      <c r="I229" s="85" t="s">
        <v>577</v>
      </c>
      <c r="J229" s="86"/>
      <c r="K229" s="86"/>
      <c r="L229" s="87" t="s">
        <v>938</v>
      </c>
      <c r="M229" s="84"/>
      <c r="N229" s="84" t="b">
        <f>NOT(ISERROR(MATCH(A229,Extractions!B:B,0)))</f>
        <v>1</v>
      </c>
    </row>
    <row r="230">
      <c r="A230" s="78" t="s">
        <v>951</v>
      </c>
      <c r="B230" s="79"/>
      <c r="C230" s="79"/>
      <c r="D230" s="88"/>
      <c r="E230" s="89">
        <v>38723.0</v>
      </c>
      <c r="F230" s="82">
        <v>13.0</v>
      </c>
      <c r="G230" s="83" t="s">
        <v>576</v>
      </c>
      <c r="H230" s="84"/>
      <c r="I230" s="85" t="s">
        <v>577</v>
      </c>
      <c r="J230" s="86"/>
      <c r="K230" s="86"/>
      <c r="L230" s="87" t="s">
        <v>938</v>
      </c>
      <c r="M230" s="84"/>
      <c r="N230" s="84" t="b">
        <f>NOT(ISERROR(MATCH(A230,Extractions!B:B,0)))</f>
        <v>1</v>
      </c>
    </row>
    <row r="231">
      <c r="A231" s="78" t="s">
        <v>952</v>
      </c>
      <c r="B231" s="79"/>
      <c r="C231" s="79"/>
      <c r="D231" s="88"/>
      <c r="E231" s="89">
        <v>38723.0</v>
      </c>
      <c r="F231" s="82">
        <v>18.0</v>
      </c>
      <c r="G231" s="83" t="s">
        <v>576</v>
      </c>
      <c r="H231" s="84"/>
      <c r="I231" s="85" t="s">
        <v>577</v>
      </c>
      <c r="J231" s="86"/>
      <c r="K231" s="86"/>
      <c r="L231" s="87" t="s">
        <v>938</v>
      </c>
      <c r="M231" s="84"/>
      <c r="N231" s="84" t="b">
        <f>NOT(ISERROR(MATCH(A231,Extractions!B:B,0)))</f>
        <v>1</v>
      </c>
    </row>
    <row r="232">
      <c r="A232" s="78" t="s">
        <v>953</v>
      </c>
      <c r="B232" s="79"/>
      <c r="C232" s="79"/>
      <c r="D232" s="88"/>
      <c r="E232" s="89">
        <v>38723.0</v>
      </c>
      <c r="F232" s="82">
        <v>13.0</v>
      </c>
      <c r="G232" s="83" t="s">
        <v>576</v>
      </c>
      <c r="H232" s="84"/>
      <c r="I232" s="85" t="s">
        <v>577</v>
      </c>
      <c r="J232" s="86"/>
      <c r="K232" s="86"/>
      <c r="L232" s="87" t="s">
        <v>938</v>
      </c>
      <c r="M232" s="84"/>
      <c r="N232" s="84" t="b">
        <f>NOT(ISERROR(MATCH(A232,Extractions!B:B,0)))</f>
        <v>1</v>
      </c>
    </row>
    <row r="233">
      <c r="A233" s="78" t="s">
        <v>954</v>
      </c>
      <c r="B233" s="79"/>
      <c r="C233" s="79"/>
      <c r="D233" s="88"/>
      <c r="E233" s="89">
        <v>38723.0</v>
      </c>
      <c r="F233" s="82">
        <v>16.0</v>
      </c>
      <c r="G233" s="83" t="s">
        <v>576</v>
      </c>
      <c r="H233" s="84"/>
      <c r="I233" s="85" t="s">
        <v>577</v>
      </c>
      <c r="J233" s="86"/>
      <c r="K233" s="86"/>
      <c r="L233" s="87" t="s">
        <v>938</v>
      </c>
      <c r="M233" s="84"/>
      <c r="N233" s="84" t="b">
        <f>NOT(ISERROR(MATCH(A233,Extractions!B:B,0)))</f>
        <v>1</v>
      </c>
    </row>
    <row r="234">
      <c r="A234" s="78" t="s">
        <v>955</v>
      </c>
      <c r="B234" s="97">
        <v>37.246631</v>
      </c>
      <c r="C234" s="97">
        <v>-76.499958</v>
      </c>
      <c r="D234" s="88"/>
      <c r="E234" s="89">
        <v>39454.0</v>
      </c>
      <c r="F234" s="82">
        <v>19.0</v>
      </c>
      <c r="G234" s="83" t="s">
        <v>576</v>
      </c>
      <c r="H234" s="84"/>
      <c r="I234" s="85" t="s">
        <v>577</v>
      </c>
      <c r="J234" s="86"/>
      <c r="K234" s="85" t="s">
        <v>956</v>
      </c>
      <c r="L234" s="87" t="s">
        <v>957</v>
      </c>
      <c r="M234" s="84"/>
      <c r="N234" s="84" t="b">
        <f>NOT(ISERROR(MATCH(A234,Extractions!B:B,0)))</f>
        <v>1</v>
      </c>
    </row>
    <row r="235">
      <c r="A235" s="78" t="s">
        <v>958</v>
      </c>
      <c r="B235" s="97">
        <v>37.246631</v>
      </c>
      <c r="C235" s="97">
        <v>-76.499958</v>
      </c>
      <c r="D235" s="88"/>
      <c r="E235" s="89">
        <v>39454.0</v>
      </c>
      <c r="F235" s="82">
        <v>15.0</v>
      </c>
      <c r="G235" s="83" t="s">
        <v>576</v>
      </c>
      <c r="H235" s="84"/>
      <c r="I235" s="85" t="s">
        <v>577</v>
      </c>
      <c r="J235" s="86"/>
      <c r="K235" s="85" t="s">
        <v>956</v>
      </c>
      <c r="L235" s="87" t="s">
        <v>959</v>
      </c>
      <c r="M235" s="84"/>
      <c r="N235" s="84" t="b">
        <f>NOT(ISERROR(MATCH(A235,Extractions!B:B,0)))</f>
        <v>1</v>
      </c>
    </row>
    <row r="236">
      <c r="A236" s="78" t="s">
        <v>62</v>
      </c>
      <c r="B236" s="97"/>
      <c r="C236" s="97"/>
      <c r="D236" s="88"/>
      <c r="E236" s="89">
        <v>39455.0</v>
      </c>
      <c r="F236" s="82">
        <v>16.0</v>
      </c>
      <c r="G236" s="83" t="s">
        <v>576</v>
      </c>
      <c r="H236" s="84"/>
      <c r="I236" s="85" t="s">
        <v>577</v>
      </c>
      <c r="J236" s="86"/>
      <c r="K236" s="85"/>
      <c r="L236" s="87" t="s">
        <v>960</v>
      </c>
      <c r="M236" s="84"/>
      <c r="N236" s="84" t="b">
        <f>NOT(ISERROR(MATCH(A236,Extractions!B:B,0)))</f>
        <v>1</v>
      </c>
    </row>
    <row r="237">
      <c r="A237" s="78" t="s">
        <v>961</v>
      </c>
      <c r="B237" s="97"/>
      <c r="C237" s="97"/>
      <c r="D237" s="88"/>
      <c r="E237" s="89">
        <v>39463.0</v>
      </c>
      <c r="F237" s="82">
        <v>17.0</v>
      </c>
      <c r="G237" s="83" t="s">
        <v>576</v>
      </c>
      <c r="H237" s="84"/>
      <c r="I237" s="85" t="s">
        <v>577</v>
      </c>
      <c r="J237" s="86"/>
      <c r="K237" s="85"/>
      <c r="L237" s="87" t="s">
        <v>962</v>
      </c>
      <c r="M237" s="84"/>
      <c r="N237" s="84" t="b">
        <f>NOT(ISERROR(MATCH(A237,Extractions!B:B,0)))</f>
        <v>1</v>
      </c>
    </row>
    <row r="238">
      <c r="A238" s="78" t="s">
        <v>963</v>
      </c>
      <c r="B238" s="97"/>
      <c r="C238" s="97"/>
      <c r="D238" s="88"/>
      <c r="E238" s="89">
        <v>39463.0</v>
      </c>
      <c r="F238" s="82">
        <v>16.0</v>
      </c>
      <c r="G238" s="83" t="s">
        <v>576</v>
      </c>
      <c r="H238" s="84"/>
      <c r="I238" s="85" t="s">
        <v>577</v>
      </c>
      <c r="J238" s="86"/>
      <c r="K238" s="85"/>
      <c r="L238" s="87" t="s">
        <v>964</v>
      </c>
      <c r="M238" s="84"/>
      <c r="N238" s="84" t="b">
        <f>NOT(ISERROR(MATCH(A238,Extractions!B:B,0)))</f>
        <v>1</v>
      </c>
    </row>
    <row r="239">
      <c r="A239" s="78" t="s">
        <v>965</v>
      </c>
      <c r="B239" s="97"/>
      <c r="C239" s="97"/>
      <c r="D239" s="88"/>
      <c r="E239" s="89">
        <v>39463.0</v>
      </c>
      <c r="F239" s="82">
        <v>18.0</v>
      </c>
      <c r="G239" s="83" t="s">
        <v>576</v>
      </c>
      <c r="H239" s="84"/>
      <c r="I239" s="85" t="s">
        <v>577</v>
      </c>
      <c r="J239" s="86"/>
      <c r="K239" s="85"/>
      <c r="L239" s="87" t="s">
        <v>964</v>
      </c>
      <c r="M239" s="84"/>
      <c r="N239" s="84" t="b">
        <f>NOT(ISERROR(MATCH(A239,Extractions!B:B,0)))</f>
        <v>1</v>
      </c>
    </row>
    <row r="240">
      <c r="A240" s="78" t="s">
        <v>64</v>
      </c>
      <c r="B240" s="97"/>
      <c r="C240" s="97"/>
      <c r="D240" s="88"/>
      <c r="E240" s="89">
        <v>39468.0</v>
      </c>
      <c r="F240" s="82">
        <v>17.0</v>
      </c>
      <c r="G240" s="83" t="s">
        <v>576</v>
      </c>
      <c r="H240" s="84"/>
      <c r="I240" s="85" t="s">
        <v>577</v>
      </c>
      <c r="J240" s="86"/>
      <c r="K240" s="85"/>
      <c r="L240" s="87" t="s">
        <v>966</v>
      </c>
      <c r="M240" s="84"/>
      <c r="N240" s="84" t="b">
        <f>NOT(ISERROR(MATCH(A240,Extractions!B:B,0)))</f>
        <v>1</v>
      </c>
    </row>
    <row r="241">
      <c r="A241" s="78" t="s">
        <v>967</v>
      </c>
      <c r="B241" s="97"/>
      <c r="C241" s="97"/>
      <c r="D241" s="88"/>
      <c r="E241" s="89">
        <v>39469.0</v>
      </c>
      <c r="F241" s="82"/>
      <c r="G241" s="83"/>
      <c r="H241" s="84"/>
      <c r="I241" s="85" t="s">
        <v>577</v>
      </c>
      <c r="J241" s="86"/>
      <c r="K241" s="85" t="s">
        <v>968</v>
      </c>
      <c r="L241" s="87" t="s">
        <v>969</v>
      </c>
      <c r="M241" s="84"/>
      <c r="N241" s="84" t="b">
        <f>NOT(ISERROR(MATCH(A241,Extractions!B:B,0)))</f>
        <v>1</v>
      </c>
    </row>
    <row r="242">
      <c r="A242" s="78" t="s">
        <v>970</v>
      </c>
      <c r="B242" s="97">
        <v>37.246631</v>
      </c>
      <c r="C242" s="97">
        <v>-76.499958</v>
      </c>
      <c r="D242" s="88"/>
      <c r="E242" s="89">
        <v>39469.0</v>
      </c>
      <c r="F242" s="82">
        <v>18.0</v>
      </c>
      <c r="G242" s="83" t="s">
        <v>576</v>
      </c>
      <c r="H242" s="84"/>
      <c r="I242" s="85" t="s">
        <v>577</v>
      </c>
      <c r="J242" s="86"/>
      <c r="K242" s="85" t="s">
        <v>956</v>
      </c>
      <c r="L242" s="87" t="s">
        <v>971</v>
      </c>
      <c r="M242" s="84"/>
      <c r="N242" s="84" t="b">
        <f>NOT(ISERROR(MATCH(A242,Extractions!B:B,0)))</f>
        <v>1</v>
      </c>
    </row>
    <row r="243">
      <c r="A243" s="78" t="s">
        <v>972</v>
      </c>
      <c r="B243" s="97">
        <v>37.246631</v>
      </c>
      <c r="C243" s="97">
        <v>-76.499958</v>
      </c>
      <c r="D243" s="88"/>
      <c r="E243" s="89">
        <v>39469.0</v>
      </c>
      <c r="F243" s="82">
        <v>23.0</v>
      </c>
      <c r="G243" s="83" t="s">
        <v>576</v>
      </c>
      <c r="H243" s="84"/>
      <c r="I243" s="85" t="s">
        <v>577</v>
      </c>
      <c r="J243" s="86"/>
      <c r="K243" s="85" t="s">
        <v>956</v>
      </c>
      <c r="L243" s="87" t="s">
        <v>973</v>
      </c>
      <c r="M243" s="84"/>
      <c r="N243" s="84" t="b">
        <f>NOT(ISERROR(MATCH(A243,Extractions!B:B,0)))</f>
        <v>1</v>
      </c>
    </row>
    <row r="244">
      <c r="A244" s="78" t="s">
        <v>974</v>
      </c>
      <c r="B244" s="97">
        <v>37.246631</v>
      </c>
      <c r="C244" s="97">
        <v>-76.499958</v>
      </c>
      <c r="D244" s="88"/>
      <c r="E244" s="89">
        <v>39469.0</v>
      </c>
      <c r="F244" s="82">
        <v>19.0</v>
      </c>
      <c r="G244" s="83" t="s">
        <v>576</v>
      </c>
      <c r="H244" s="84"/>
      <c r="I244" s="85" t="s">
        <v>577</v>
      </c>
      <c r="J244" s="86"/>
      <c r="K244" s="85" t="s">
        <v>956</v>
      </c>
      <c r="L244" s="87" t="s">
        <v>975</v>
      </c>
      <c r="M244" s="84"/>
      <c r="N244" s="84" t="b">
        <f>NOT(ISERROR(MATCH(A244,Extractions!B:B,0)))</f>
        <v>1</v>
      </c>
    </row>
    <row r="245">
      <c r="A245" s="78" t="s">
        <v>976</v>
      </c>
      <c r="B245" s="97">
        <v>37.246631</v>
      </c>
      <c r="C245" s="97">
        <v>-76.499958</v>
      </c>
      <c r="D245" s="88"/>
      <c r="E245" s="89">
        <v>39483.0</v>
      </c>
      <c r="F245" s="82">
        <v>14.0</v>
      </c>
      <c r="G245" s="83" t="s">
        <v>576</v>
      </c>
      <c r="H245" s="84"/>
      <c r="I245" s="85" t="s">
        <v>577</v>
      </c>
      <c r="J245" s="86"/>
      <c r="K245" s="85" t="s">
        <v>956</v>
      </c>
      <c r="L245" s="87" t="s">
        <v>977</v>
      </c>
      <c r="M245" s="84"/>
      <c r="N245" s="84" t="b">
        <f>NOT(ISERROR(MATCH(A245,Extractions!B:B,0)))</f>
        <v>1</v>
      </c>
    </row>
    <row r="246">
      <c r="A246" s="78" t="s">
        <v>66</v>
      </c>
      <c r="B246" s="97"/>
      <c r="C246" s="97"/>
      <c r="D246" s="88"/>
      <c r="E246" s="89">
        <v>39484.0</v>
      </c>
      <c r="F246" s="82">
        <v>18.0</v>
      </c>
      <c r="G246" s="83" t="s">
        <v>576</v>
      </c>
      <c r="H246" s="84"/>
      <c r="I246" s="85" t="s">
        <v>577</v>
      </c>
      <c r="J246" s="86"/>
      <c r="K246" s="85"/>
      <c r="L246" s="87" t="s">
        <v>978</v>
      </c>
      <c r="M246" s="84"/>
      <c r="N246" s="84" t="b">
        <f>NOT(ISERROR(MATCH(A246,Extractions!B:B,0)))</f>
        <v>1</v>
      </c>
    </row>
    <row r="247">
      <c r="A247" s="78" t="s">
        <v>68</v>
      </c>
      <c r="B247" s="97"/>
      <c r="C247" s="97"/>
      <c r="D247" s="88"/>
      <c r="E247" s="89">
        <v>39491.0</v>
      </c>
      <c r="F247" s="82">
        <v>14.0</v>
      </c>
      <c r="G247" s="83" t="s">
        <v>576</v>
      </c>
      <c r="H247" s="84"/>
      <c r="I247" s="85" t="s">
        <v>577</v>
      </c>
      <c r="J247" s="86"/>
      <c r="K247" s="85"/>
      <c r="L247" s="87" t="s">
        <v>979</v>
      </c>
      <c r="M247" s="84"/>
      <c r="N247" s="84" t="b">
        <f>NOT(ISERROR(MATCH(A247,Extractions!B:B,0)))</f>
        <v>1</v>
      </c>
    </row>
    <row r="248">
      <c r="A248" s="78" t="s">
        <v>128</v>
      </c>
      <c r="B248" s="97"/>
      <c r="C248" s="97"/>
      <c r="D248" s="88"/>
      <c r="E248" s="89">
        <v>39491.0</v>
      </c>
      <c r="F248" s="82">
        <v>16.0</v>
      </c>
      <c r="G248" s="83" t="s">
        <v>576</v>
      </c>
      <c r="H248" s="84"/>
      <c r="I248" s="85" t="s">
        <v>577</v>
      </c>
      <c r="J248" s="86"/>
      <c r="K248" s="85"/>
      <c r="L248" s="87" t="s">
        <v>979</v>
      </c>
      <c r="M248" s="84"/>
      <c r="N248" s="84" t="b">
        <f>NOT(ISERROR(MATCH(A248,Extractions!B:B,0)))</f>
        <v>1</v>
      </c>
    </row>
    <row r="249">
      <c r="A249" s="78" t="s">
        <v>980</v>
      </c>
      <c r="B249" s="97"/>
      <c r="C249" s="97"/>
      <c r="D249" s="88"/>
      <c r="E249" s="89">
        <v>39500.0</v>
      </c>
      <c r="F249" s="82">
        <v>16.0</v>
      </c>
      <c r="G249" s="83" t="s">
        <v>576</v>
      </c>
      <c r="H249" s="84"/>
      <c r="I249" s="85" t="s">
        <v>577</v>
      </c>
      <c r="J249" s="86"/>
      <c r="K249" s="85"/>
      <c r="L249" s="87" t="s">
        <v>981</v>
      </c>
      <c r="M249" s="84"/>
      <c r="N249" s="84" t="b">
        <f>NOT(ISERROR(MATCH(A249,Extractions!B:B,0)))</f>
        <v>1</v>
      </c>
    </row>
    <row r="250">
      <c r="A250" s="78" t="s">
        <v>982</v>
      </c>
      <c r="B250" s="97"/>
      <c r="C250" s="97"/>
      <c r="D250" s="88"/>
      <c r="E250" s="89">
        <v>39500.0</v>
      </c>
      <c r="F250" s="82">
        <v>16.0</v>
      </c>
      <c r="G250" s="83" t="s">
        <v>576</v>
      </c>
      <c r="H250" s="84"/>
      <c r="I250" s="85" t="s">
        <v>577</v>
      </c>
      <c r="J250" s="86"/>
      <c r="K250" s="85"/>
      <c r="L250" s="87" t="s">
        <v>981</v>
      </c>
      <c r="M250" s="84"/>
      <c r="N250" s="84" t="b">
        <f>NOT(ISERROR(MATCH(A250,Extractions!B:B,0)))</f>
        <v>1</v>
      </c>
    </row>
    <row r="251">
      <c r="A251" s="78" t="s">
        <v>983</v>
      </c>
      <c r="B251" s="97"/>
      <c r="C251" s="97"/>
      <c r="D251" s="88"/>
      <c r="E251" s="89">
        <v>39500.0</v>
      </c>
      <c r="F251" s="82">
        <v>16.0</v>
      </c>
      <c r="G251" s="83" t="s">
        <v>576</v>
      </c>
      <c r="H251" s="84"/>
      <c r="I251" s="85" t="s">
        <v>577</v>
      </c>
      <c r="J251" s="86"/>
      <c r="K251" s="85"/>
      <c r="L251" s="87" t="s">
        <v>981</v>
      </c>
      <c r="M251" s="84"/>
      <c r="N251" s="84" t="b">
        <f>NOT(ISERROR(MATCH(A251,Extractions!B:B,0)))</f>
        <v>1</v>
      </c>
    </row>
    <row r="252">
      <c r="A252" s="78" t="s">
        <v>984</v>
      </c>
      <c r="B252" s="97"/>
      <c r="C252" s="97"/>
      <c r="D252" s="88"/>
      <c r="E252" s="89">
        <v>39500.0</v>
      </c>
      <c r="F252" s="82">
        <v>15.0</v>
      </c>
      <c r="G252" s="83" t="s">
        <v>576</v>
      </c>
      <c r="H252" s="84"/>
      <c r="I252" s="85" t="s">
        <v>577</v>
      </c>
      <c r="J252" s="86"/>
      <c r="K252" s="85"/>
      <c r="L252" s="87" t="s">
        <v>981</v>
      </c>
      <c r="M252" s="84"/>
      <c r="N252" s="84" t="b">
        <f>NOT(ISERROR(MATCH(A252,Extractions!B:B,0)))</f>
        <v>1</v>
      </c>
    </row>
    <row r="253">
      <c r="A253" s="78" t="s">
        <v>985</v>
      </c>
      <c r="B253" s="97">
        <v>37.246631</v>
      </c>
      <c r="C253" s="97">
        <v>-76.499958</v>
      </c>
      <c r="D253" s="88"/>
      <c r="E253" s="89">
        <v>39503.0</v>
      </c>
      <c r="F253" s="82">
        <v>15.0</v>
      </c>
      <c r="G253" s="83" t="s">
        <v>576</v>
      </c>
      <c r="H253" s="84"/>
      <c r="I253" s="85" t="s">
        <v>577</v>
      </c>
      <c r="J253" s="86"/>
      <c r="K253" s="85" t="s">
        <v>956</v>
      </c>
      <c r="L253" s="87" t="s">
        <v>986</v>
      </c>
      <c r="M253" s="84"/>
      <c r="N253" s="84" t="b">
        <f>NOT(ISERROR(MATCH(A253,Extractions!B:B,0)))</f>
        <v>1</v>
      </c>
    </row>
    <row r="254">
      <c r="A254" s="78" t="s">
        <v>987</v>
      </c>
      <c r="B254" s="97">
        <v>37.246631</v>
      </c>
      <c r="C254" s="97">
        <v>-76.499958</v>
      </c>
      <c r="D254" s="88"/>
      <c r="E254" s="89">
        <v>39503.0</v>
      </c>
      <c r="F254" s="82">
        <v>27.0</v>
      </c>
      <c r="G254" s="83" t="s">
        <v>576</v>
      </c>
      <c r="H254" s="84"/>
      <c r="I254" s="85" t="s">
        <v>577</v>
      </c>
      <c r="J254" s="86"/>
      <c r="K254" s="85" t="s">
        <v>956</v>
      </c>
      <c r="L254" s="87" t="s">
        <v>988</v>
      </c>
      <c r="M254" s="84"/>
      <c r="N254" s="84" t="b">
        <f>NOT(ISERROR(MATCH(A254,Extractions!B:B,0)))</f>
        <v>1</v>
      </c>
    </row>
    <row r="255">
      <c r="A255" s="78" t="s">
        <v>989</v>
      </c>
      <c r="B255" s="97"/>
      <c r="C255" s="97"/>
      <c r="D255" s="88"/>
      <c r="E255" s="89">
        <v>39505.0</v>
      </c>
      <c r="F255" s="82">
        <v>14.0</v>
      </c>
      <c r="G255" s="83" t="s">
        <v>576</v>
      </c>
      <c r="H255" s="84"/>
      <c r="I255" s="85" t="s">
        <v>577</v>
      </c>
      <c r="J255" s="86"/>
      <c r="K255" s="85"/>
      <c r="L255" s="87" t="s">
        <v>990</v>
      </c>
      <c r="M255" s="84"/>
      <c r="N255" s="84" t="b">
        <f>NOT(ISERROR(MATCH(A255,Extractions!B:B,0)))</f>
        <v>1</v>
      </c>
    </row>
    <row r="256">
      <c r="A256" s="78" t="s">
        <v>991</v>
      </c>
      <c r="B256" s="97"/>
      <c r="C256" s="97"/>
      <c r="D256" s="88"/>
      <c r="E256" s="89">
        <v>39505.0</v>
      </c>
      <c r="F256" s="82">
        <v>14.0</v>
      </c>
      <c r="G256" s="83" t="s">
        <v>576</v>
      </c>
      <c r="H256" s="84"/>
      <c r="I256" s="85" t="s">
        <v>577</v>
      </c>
      <c r="J256" s="86"/>
      <c r="K256" s="85"/>
      <c r="L256" s="87" t="s">
        <v>992</v>
      </c>
      <c r="M256" s="84"/>
      <c r="N256" s="84" t="b">
        <f>NOT(ISERROR(MATCH(A256,Extractions!B:B,0)))</f>
        <v>1</v>
      </c>
    </row>
    <row r="257">
      <c r="A257" s="78" t="s">
        <v>993</v>
      </c>
      <c r="B257" s="97"/>
      <c r="C257" s="97"/>
      <c r="D257" s="88"/>
      <c r="E257" s="89">
        <v>39505.0</v>
      </c>
      <c r="F257" s="82">
        <v>14.0</v>
      </c>
      <c r="G257" s="83" t="s">
        <v>576</v>
      </c>
      <c r="H257" s="84"/>
      <c r="I257" s="85" t="s">
        <v>577</v>
      </c>
      <c r="J257" s="86"/>
      <c r="K257" s="85"/>
      <c r="L257" s="87" t="s">
        <v>994</v>
      </c>
      <c r="M257" s="84"/>
      <c r="N257" s="84" t="b">
        <f>NOT(ISERROR(MATCH(A257,Extractions!B:B,0)))</f>
        <v>1</v>
      </c>
    </row>
    <row r="258">
      <c r="A258" s="78" t="s">
        <v>995</v>
      </c>
      <c r="B258" s="97"/>
      <c r="C258" s="97"/>
      <c r="D258" s="88"/>
      <c r="E258" s="89">
        <v>39505.0</v>
      </c>
      <c r="F258" s="82">
        <v>16.0</v>
      </c>
      <c r="G258" s="83" t="s">
        <v>576</v>
      </c>
      <c r="H258" s="84"/>
      <c r="I258" s="85" t="s">
        <v>577</v>
      </c>
      <c r="J258" s="86"/>
      <c r="K258" s="85"/>
      <c r="L258" s="87" t="s">
        <v>996</v>
      </c>
      <c r="M258" s="84"/>
      <c r="N258" s="84" t="b">
        <f>NOT(ISERROR(MATCH(A258,Extractions!B:B,0)))</f>
        <v>1</v>
      </c>
    </row>
    <row r="259">
      <c r="A259" s="78" t="s">
        <v>997</v>
      </c>
      <c r="B259" s="97"/>
      <c r="C259" s="97"/>
      <c r="D259" s="88"/>
      <c r="E259" s="89">
        <v>39505.0</v>
      </c>
      <c r="F259" s="82">
        <v>15.0</v>
      </c>
      <c r="G259" s="83" t="s">
        <v>576</v>
      </c>
      <c r="H259" s="84"/>
      <c r="I259" s="85" t="s">
        <v>577</v>
      </c>
      <c r="J259" s="86"/>
      <c r="K259" s="85"/>
      <c r="L259" s="87" t="s">
        <v>998</v>
      </c>
      <c r="M259" s="84"/>
      <c r="N259" s="84" t="b">
        <f>NOT(ISERROR(MATCH(A259,Extractions!B:B,0)))</f>
        <v>1</v>
      </c>
    </row>
    <row r="260">
      <c r="A260" s="78" t="s">
        <v>999</v>
      </c>
      <c r="B260" s="97"/>
      <c r="C260" s="97"/>
      <c r="D260" s="88"/>
      <c r="E260" s="89">
        <v>39512.0</v>
      </c>
      <c r="F260" s="82">
        <v>17.0</v>
      </c>
      <c r="G260" s="83" t="s">
        <v>576</v>
      </c>
      <c r="H260" s="84"/>
      <c r="I260" s="85" t="s">
        <v>577</v>
      </c>
      <c r="J260" s="86"/>
      <c r="K260" s="85"/>
      <c r="L260" s="87" t="s">
        <v>1000</v>
      </c>
      <c r="M260" s="84"/>
      <c r="N260" s="84" t="b">
        <f>NOT(ISERROR(MATCH(A260,Extractions!B:B,0)))</f>
        <v>1</v>
      </c>
    </row>
    <row r="261">
      <c r="A261" s="78" t="s">
        <v>1001</v>
      </c>
      <c r="B261" s="97"/>
      <c r="C261" s="97"/>
      <c r="D261" s="88"/>
      <c r="E261" s="89">
        <v>39512.0</v>
      </c>
      <c r="F261" s="82">
        <v>17.0</v>
      </c>
      <c r="G261" s="83" t="s">
        <v>576</v>
      </c>
      <c r="H261" s="84"/>
      <c r="I261" s="85" t="s">
        <v>577</v>
      </c>
      <c r="J261" s="86"/>
      <c r="K261" s="85"/>
      <c r="L261" s="87" t="s">
        <v>1002</v>
      </c>
      <c r="M261" s="84"/>
      <c r="N261" s="84" t="b">
        <f>NOT(ISERROR(MATCH(A261,Extractions!B:B,0)))</f>
        <v>1</v>
      </c>
    </row>
    <row r="262">
      <c r="A262" s="78" t="s">
        <v>1003</v>
      </c>
      <c r="B262" s="97"/>
      <c r="C262" s="97"/>
      <c r="D262" s="88"/>
      <c r="E262" s="89">
        <v>39512.0</v>
      </c>
      <c r="F262" s="82">
        <v>17.0</v>
      </c>
      <c r="G262" s="83" t="s">
        <v>576</v>
      </c>
      <c r="H262" s="84"/>
      <c r="I262" s="85" t="s">
        <v>577</v>
      </c>
      <c r="J262" s="86"/>
      <c r="K262" s="85"/>
      <c r="L262" s="87" t="s">
        <v>1004</v>
      </c>
      <c r="M262" s="84"/>
      <c r="N262" s="84" t="b">
        <f>NOT(ISERROR(MATCH(A262,Extractions!B:B,0)))</f>
        <v>1</v>
      </c>
    </row>
    <row r="263">
      <c r="A263" s="78" t="s">
        <v>1005</v>
      </c>
      <c r="B263" s="97"/>
      <c r="C263" s="97"/>
      <c r="D263" s="88"/>
      <c r="E263" s="89">
        <v>39512.0</v>
      </c>
      <c r="F263" s="82">
        <v>15.0</v>
      </c>
      <c r="G263" s="83" t="s">
        <v>576</v>
      </c>
      <c r="H263" s="84"/>
      <c r="I263" s="85" t="s">
        <v>577</v>
      </c>
      <c r="J263" s="86"/>
      <c r="K263" s="85"/>
      <c r="L263" s="87" t="s">
        <v>1006</v>
      </c>
      <c r="M263" s="84"/>
      <c r="N263" s="84" t="b">
        <f>NOT(ISERROR(MATCH(A263,Extractions!B:B,0)))</f>
        <v>1</v>
      </c>
    </row>
    <row r="264">
      <c r="A264" s="78" t="s">
        <v>1007</v>
      </c>
      <c r="B264" s="97"/>
      <c r="C264" s="97"/>
      <c r="D264" s="88"/>
      <c r="E264" s="89">
        <v>39512.0</v>
      </c>
      <c r="F264" s="82">
        <v>16.0</v>
      </c>
      <c r="G264" s="83" t="s">
        <v>576</v>
      </c>
      <c r="H264" s="84"/>
      <c r="I264" s="85" t="s">
        <v>577</v>
      </c>
      <c r="J264" s="86"/>
      <c r="K264" s="85"/>
      <c r="L264" s="87" t="s">
        <v>1008</v>
      </c>
      <c r="M264" s="84"/>
      <c r="N264" s="84" t="b">
        <f>NOT(ISERROR(MATCH(A264,Extractions!B:B,0)))</f>
        <v>1</v>
      </c>
    </row>
    <row r="265">
      <c r="A265" s="78" t="s">
        <v>1009</v>
      </c>
      <c r="B265" s="97"/>
      <c r="C265" s="97"/>
      <c r="D265" s="88"/>
      <c r="E265" s="89">
        <v>39517.0</v>
      </c>
      <c r="F265" s="82">
        <v>15.0</v>
      </c>
      <c r="G265" s="83" t="s">
        <v>576</v>
      </c>
      <c r="H265" s="84"/>
      <c r="I265" s="85" t="s">
        <v>577</v>
      </c>
      <c r="J265" s="86"/>
      <c r="K265" s="85"/>
      <c r="L265" s="87" t="s">
        <v>1010</v>
      </c>
      <c r="M265" s="84"/>
      <c r="N265" s="84" t="b">
        <f>NOT(ISERROR(MATCH(A265,Extractions!B:B,0)))</f>
        <v>1</v>
      </c>
    </row>
    <row r="266">
      <c r="A266" s="78" t="s">
        <v>1011</v>
      </c>
      <c r="B266" s="97"/>
      <c r="C266" s="97"/>
      <c r="D266" s="88"/>
      <c r="E266" s="89">
        <v>39517.0</v>
      </c>
      <c r="F266" s="82">
        <v>15.0</v>
      </c>
      <c r="G266" s="83" t="s">
        <v>576</v>
      </c>
      <c r="H266" s="84"/>
      <c r="I266" s="85" t="s">
        <v>577</v>
      </c>
      <c r="J266" s="86"/>
      <c r="K266" s="85"/>
      <c r="L266" s="87" t="s">
        <v>1010</v>
      </c>
      <c r="M266" s="84"/>
      <c r="N266" s="84" t="b">
        <f>NOT(ISERROR(MATCH(A266,Extractions!B:B,0)))</f>
        <v>1</v>
      </c>
    </row>
    <row r="267">
      <c r="A267" s="78" t="s">
        <v>1012</v>
      </c>
      <c r="B267" s="97"/>
      <c r="C267" s="97"/>
      <c r="D267" s="88"/>
      <c r="E267" s="89">
        <v>39517.0</v>
      </c>
      <c r="F267" s="82">
        <v>14.0</v>
      </c>
      <c r="G267" s="83" t="s">
        <v>576</v>
      </c>
      <c r="H267" s="84"/>
      <c r="I267" s="85" t="s">
        <v>577</v>
      </c>
      <c r="J267" s="86"/>
      <c r="K267" s="85"/>
      <c r="L267" s="87" t="s">
        <v>1010</v>
      </c>
      <c r="M267" s="84"/>
      <c r="N267" s="84" t="b">
        <f>NOT(ISERROR(MATCH(A267,Extractions!B:B,0)))</f>
        <v>1</v>
      </c>
    </row>
    <row r="268">
      <c r="A268" s="78" t="s">
        <v>70</v>
      </c>
      <c r="B268" s="97"/>
      <c r="C268" s="97"/>
      <c r="D268" s="88"/>
      <c r="E268" s="89">
        <v>39519.0</v>
      </c>
      <c r="F268" s="82">
        <v>17.0</v>
      </c>
      <c r="G268" s="83" t="s">
        <v>576</v>
      </c>
      <c r="H268" s="84"/>
      <c r="I268" s="85" t="s">
        <v>577</v>
      </c>
      <c r="J268" s="86"/>
      <c r="K268" s="85"/>
      <c r="L268" s="87" t="s">
        <v>1013</v>
      </c>
      <c r="M268" s="84"/>
      <c r="N268" s="84" t="b">
        <f>NOT(ISERROR(MATCH(A268,Extractions!B:B,0)))</f>
        <v>1</v>
      </c>
    </row>
    <row r="269">
      <c r="A269" s="78" t="s">
        <v>130</v>
      </c>
      <c r="B269" s="97"/>
      <c r="C269" s="97"/>
      <c r="D269" s="88"/>
      <c r="E269" s="89">
        <v>39743.0</v>
      </c>
      <c r="F269" s="82">
        <v>13.0</v>
      </c>
      <c r="G269" s="83" t="s">
        <v>576</v>
      </c>
      <c r="H269" s="84"/>
      <c r="I269" s="85" t="s">
        <v>577</v>
      </c>
      <c r="J269" s="86"/>
      <c r="K269" s="85"/>
      <c r="L269" s="87" t="s">
        <v>1014</v>
      </c>
      <c r="M269" s="84"/>
      <c r="N269" s="84" t="b">
        <f>NOT(ISERROR(MATCH(A269,Extractions!B:B,0)))</f>
        <v>1</v>
      </c>
    </row>
    <row r="270">
      <c r="A270" s="78" t="s">
        <v>1015</v>
      </c>
      <c r="B270" s="97"/>
      <c r="C270" s="97"/>
      <c r="D270" s="88"/>
      <c r="E270" s="89">
        <v>39743.0</v>
      </c>
      <c r="F270" s="82">
        <v>14.0</v>
      </c>
      <c r="G270" s="83" t="s">
        <v>576</v>
      </c>
      <c r="H270" s="84"/>
      <c r="I270" s="85" t="s">
        <v>577</v>
      </c>
      <c r="J270" s="86"/>
      <c r="K270" s="85"/>
      <c r="L270" s="87" t="s">
        <v>1016</v>
      </c>
      <c r="M270" s="84"/>
      <c r="N270" s="84" t="b">
        <f>NOT(ISERROR(MATCH(A270,Extractions!B:B,0)))</f>
        <v>0</v>
      </c>
    </row>
    <row r="271">
      <c r="A271" s="78" t="s">
        <v>1017</v>
      </c>
      <c r="B271" s="97"/>
      <c r="C271" s="97"/>
      <c r="D271" s="88"/>
      <c r="E271" s="89">
        <v>39743.0</v>
      </c>
      <c r="F271" s="82">
        <v>12.0</v>
      </c>
      <c r="G271" s="83" t="s">
        <v>576</v>
      </c>
      <c r="H271" s="84"/>
      <c r="I271" s="85" t="s">
        <v>577</v>
      </c>
      <c r="J271" s="86"/>
      <c r="K271" s="85"/>
      <c r="L271" s="87" t="s">
        <v>1018</v>
      </c>
      <c r="M271" s="84"/>
      <c r="N271" s="84" t="b">
        <f>NOT(ISERROR(MATCH(A271,Extractions!B:B,0)))</f>
        <v>0</v>
      </c>
    </row>
    <row r="272">
      <c r="A272" s="78" t="s">
        <v>1019</v>
      </c>
      <c r="B272" s="97"/>
      <c r="C272" s="97"/>
      <c r="D272" s="88"/>
      <c r="E272" s="89">
        <v>39749.0</v>
      </c>
      <c r="F272" s="82">
        <v>13.0</v>
      </c>
      <c r="G272" s="83" t="s">
        <v>576</v>
      </c>
      <c r="H272" s="84"/>
      <c r="I272" s="85" t="s">
        <v>577</v>
      </c>
      <c r="J272" s="86"/>
      <c r="K272" s="85"/>
      <c r="L272" s="87" t="s">
        <v>1018</v>
      </c>
      <c r="M272" s="84"/>
      <c r="N272" s="84" t="b">
        <f>NOT(ISERROR(MATCH(A272,Extractions!B:B,0)))</f>
        <v>0</v>
      </c>
    </row>
    <row r="273">
      <c r="A273" s="78" t="s">
        <v>1020</v>
      </c>
      <c r="B273" s="97"/>
      <c r="C273" s="97"/>
      <c r="D273" s="88"/>
      <c r="E273" s="89">
        <v>39758.0</v>
      </c>
      <c r="F273" s="82">
        <v>16.0</v>
      </c>
      <c r="G273" s="83" t="s">
        <v>576</v>
      </c>
      <c r="H273" s="84"/>
      <c r="I273" s="85" t="s">
        <v>577</v>
      </c>
      <c r="J273" s="86"/>
      <c r="K273" s="85"/>
      <c r="L273" s="87" t="s">
        <v>1021</v>
      </c>
      <c r="M273" s="84"/>
      <c r="N273" s="84" t="b">
        <f>NOT(ISERROR(MATCH(A273,Extractions!B:B,0)))</f>
        <v>0</v>
      </c>
    </row>
    <row r="274">
      <c r="A274" s="78" t="s">
        <v>1022</v>
      </c>
      <c r="B274" s="97"/>
      <c r="C274" s="97"/>
      <c r="D274" s="88"/>
      <c r="E274" s="89">
        <v>39758.0</v>
      </c>
      <c r="F274" s="82">
        <v>15.0</v>
      </c>
      <c r="G274" s="83" t="s">
        <v>576</v>
      </c>
      <c r="H274" s="84"/>
      <c r="I274" s="85" t="s">
        <v>577</v>
      </c>
      <c r="J274" s="86"/>
      <c r="K274" s="85"/>
      <c r="L274" s="87" t="s">
        <v>1021</v>
      </c>
      <c r="M274" s="84"/>
      <c r="N274" s="84" t="b">
        <f>NOT(ISERROR(MATCH(A274,Extractions!B:B,0)))</f>
        <v>0</v>
      </c>
    </row>
    <row r="275">
      <c r="A275" s="78" t="s">
        <v>1023</v>
      </c>
      <c r="B275" s="97"/>
      <c r="C275" s="97"/>
      <c r="D275" s="88"/>
      <c r="E275" s="89">
        <v>39758.0</v>
      </c>
      <c r="F275" s="82">
        <v>15.0</v>
      </c>
      <c r="G275" s="83" t="s">
        <v>576</v>
      </c>
      <c r="H275" s="84"/>
      <c r="I275" s="85" t="s">
        <v>577</v>
      </c>
      <c r="J275" s="86"/>
      <c r="K275" s="85"/>
      <c r="L275" s="87" t="s">
        <v>1021</v>
      </c>
      <c r="M275" s="84"/>
      <c r="N275" s="84" t="b">
        <f>NOT(ISERROR(MATCH(A275,Extractions!B:B,0)))</f>
        <v>0</v>
      </c>
    </row>
    <row r="276">
      <c r="A276" s="78" t="s">
        <v>1024</v>
      </c>
      <c r="B276" s="97"/>
      <c r="C276" s="97"/>
      <c r="D276" s="88"/>
      <c r="E276" s="89">
        <v>39758.0</v>
      </c>
      <c r="F276" s="82">
        <v>12.0</v>
      </c>
      <c r="G276" s="83" t="s">
        <v>576</v>
      </c>
      <c r="H276" s="84"/>
      <c r="I276" s="85" t="s">
        <v>577</v>
      </c>
      <c r="J276" s="86"/>
      <c r="K276" s="85"/>
      <c r="L276" s="87" t="s">
        <v>1021</v>
      </c>
      <c r="M276" s="84"/>
      <c r="N276" s="84" t="b">
        <f>NOT(ISERROR(MATCH(A276,Extractions!B:B,0)))</f>
        <v>0</v>
      </c>
    </row>
    <row r="277">
      <c r="A277" s="78" t="s">
        <v>1025</v>
      </c>
      <c r="B277" s="97"/>
      <c r="C277" s="97"/>
      <c r="D277" s="88"/>
      <c r="E277" s="89">
        <v>39758.0</v>
      </c>
      <c r="F277" s="82" t="s">
        <v>649</v>
      </c>
      <c r="G277" s="83" t="s">
        <v>576</v>
      </c>
      <c r="H277" s="84"/>
      <c r="I277" s="85" t="s">
        <v>577</v>
      </c>
      <c r="J277" s="86"/>
      <c r="K277" s="85"/>
      <c r="L277" s="87" t="s">
        <v>1026</v>
      </c>
      <c r="M277" s="84"/>
      <c r="N277" s="84" t="b">
        <f>NOT(ISERROR(MATCH(A277,Extractions!B:B,0)))</f>
        <v>0</v>
      </c>
    </row>
    <row r="278">
      <c r="A278" s="78" t="s">
        <v>1027</v>
      </c>
      <c r="B278" s="97"/>
      <c r="C278" s="97"/>
      <c r="D278" s="88"/>
      <c r="E278" s="89">
        <v>39763.0</v>
      </c>
      <c r="F278" s="82">
        <v>17.0</v>
      </c>
      <c r="G278" s="83" t="s">
        <v>576</v>
      </c>
      <c r="H278" s="84"/>
      <c r="I278" s="85" t="s">
        <v>577</v>
      </c>
      <c r="J278" s="86"/>
      <c r="K278" s="85"/>
      <c r="L278" s="87" t="s">
        <v>1028</v>
      </c>
      <c r="M278" s="84"/>
      <c r="N278" s="84" t="b">
        <f>NOT(ISERROR(MATCH(A278,Extractions!B:B,0)))</f>
        <v>1</v>
      </c>
    </row>
    <row r="279">
      <c r="A279" s="78" t="s">
        <v>1029</v>
      </c>
      <c r="B279" s="97"/>
      <c r="C279" s="97"/>
      <c r="D279" s="88"/>
      <c r="E279" s="89">
        <v>39763.0</v>
      </c>
      <c r="F279" s="82">
        <v>15.0</v>
      </c>
      <c r="G279" s="83" t="s">
        <v>576</v>
      </c>
      <c r="H279" s="84"/>
      <c r="I279" s="85" t="s">
        <v>577</v>
      </c>
      <c r="J279" s="86"/>
      <c r="K279" s="85"/>
      <c r="L279" s="87" t="s">
        <v>1028</v>
      </c>
      <c r="M279" s="84"/>
      <c r="N279" s="84" t="b">
        <f>NOT(ISERROR(MATCH(A279,Extractions!B:B,0)))</f>
        <v>1</v>
      </c>
    </row>
    <row r="280">
      <c r="A280" s="78" t="s">
        <v>1030</v>
      </c>
      <c r="B280" s="97"/>
      <c r="C280" s="97"/>
      <c r="D280" s="88"/>
      <c r="E280" s="89">
        <v>39763.0</v>
      </c>
      <c r="F280" s="82">
        <v>16.0</v>
      </c>
      <c r="G280" s="83" t="s">
        <v>576</v>
      </c>
      <c r="H280" s="84"/>
      <c r="I280" s="85" t="s">
        <v>577</v>
      </c>
      <c r="J280" s="86"/>
      <c r="K280" s="85"/>
      <c r="L280" s="87" t="s">
        <v>1028</v>
      </c>
      <c r="M280" s="84"/>
      <c r="N280" s="84" t="b">
        <f>NOT(ISERROR(MATCH(A280,Extractions!B:B,0)))</f>
        <v>1</v>
      </c>
    </row>
    <row r="281">
      <c r="A281" s="78" t="s">
        <v>1031</v>
      </c>
      <c r="B281" s="97"/>
      <c r="C281" s="97"/>
      <c r="D281" s="88"/>
      <c r="E281" s="89">
        <v>39776.0</v>
      </c>
      <c r="F281" s="82">
        <v>14.0</v>
      </c>
      <c r="G281" s="83" t="s">
        <v>576</v>
      </c>
      <c r="H281" s="84"/>
      <c r="I281" s="85" t="s">
        <v>577</v>
      </c>
      <c r="J281" s="86"/>
      <c r="K281" s="85"/>
      <c r="L281" s="87" t="s">
        <v>1032</v>
      </c>
      <c r="M281" s="84"/>
      <c r="N281" s="84" t="b">
        <f>NOT(ISERROR(MATCH(A281,Extractions!B:B,0)))</f>
        <v>1</v>
      </c>
    </row>
    <row r="282">
      <c r="A282" s="78" t="s">
        <v>1033</v>
      </c>
      <c r="B282" s="97"/>
      <c r="C282" s="97"/>
      <c r="D282" s="88"/>
      <c r="E282" s="89">
        <v>39776.0</v>
      </c>
      <c r="F282" s="82">
        <v>12.0</v>
      </c>
      <c r="G282" s="83" t="s">
        <v>576</v>
      </c>
      <c r="H282" s="84"/>
      <c r="I282" s="85" t="s">
        <v>577</v>
      </c>
      <c r="J282" s="86"/>
      <c r="K282" s="85"/>
      <c r="L282" s="87" t="s">
        <v>1032</v>
      </c>
      <c r="M282" s="84"/>
      <c r="N282" s="84" t="b">
        <f>NOT(ISERROR(MATCH(A282,Extractions!B:B,0)))</f>
        <v>1</v>
      </c>
    </row>
    <row r="283">
      <c r="A283" s="78" t="s">
        <v>1034</v>
      </c>
      <c r="B283" s="97"/>
      <c r="C283" s="97"/>
      <c r="D283" s="88"/>
      <c r="E283" s="89">
        <v>39776.0</v>
      </c>
      <c r="F283" s="82">
        <v>14.0</v>
      </c>
      <c r="G283" s="83" t="s">
        <v>576</v>
      </c>
      <c r="H283" s="84"/>
      <c r="I283" s="85" t="s">
        <v>577</v>
      </c>
      <c r="J283" s="86"/>
      <c r="K283" s="85"/>
      <c r="L283" s="87" t="s">
        <v>1032</v>
      </c>
      <c r="M283" s="84"/>
      <c r="N283" s="84" t="b">
        <f>NOT(ISERROR(MATCH(A283,Extractions!B:B,0)))</f>
        <v>1</v>
      </c>
    </row>
    <row r="284">
      <c r="A284" s="78" t="s">
        <v>1035</v>
      </c>
      <c r="B284" s="97"/>
      <c r="C284" s="97"/>
      <c r="D284" s="88"/>
      <c r="E284" s="89">
        <v>39776.0</v>
      </c>
      <c r="F284" s="82">
        <v>16.0</v>
      </c>
      <c r="G284" s="83" t="s">
        <v>576</v>
      </c>
      <c r="H284" s="84"/>
      <c r="I284" s="85" t="s">
        <v>577</v>
      </c>
      <c r="J284" s="86"/>
      <c r="K284" s="85"/>
      <c r="L284" s="87" t="s">
        <v>1032</v>
      </c>
      <c r="M284" s="84"/>
      <c r="N284" s="84" t="b">
        <f>NOT(ISERROR(MATCH(A284,Extractions!B:B,0)))</f>
        <v>1</v>
      </c>
    </row>
    <row r="285">
      <c r="A285" s="78" t="s">
        <v>1036</v>
      </c>
      <c r="B285" s="97"/>
      <c r="C285" s="97"/>
      <c r="D285" s="88"/>
      <c r="E285" s="89">
        <v>39776.0</v>
      </c>
      <c r="F285" s="82">
        <v>14.0</v>
      </c>
      <c r="G285" s="83" t="s">
        <v>576</v>
      </c>
      <c r="H285" s="84"/>
      <c r="I285" s="85" t="s">
        <v>577</v>
      </c>
      <c r="J285" s="86"/>
      <c r="K285" s="85"/>
      <c r="L285" s="87" t="s">
        <v>1032</v>
      </c>
      <c r="M285" s="84"/>
      <c r="N285" s="84" t="b">
        <f>NOT(ISERROR(MATCH(A285,Extractions!B:B,0)))</f>
        <v>1</v>
      </c>
    </row>
    <row r="286">
      <c r="A286" s="78" t="s">
        <v>1037</v>
      </c>
      <c r="B286" s="97"/>
      <c r="C286" s="97"/>
      <c r="D286" s="88"/>
      <c r="E286" s="89">
        <v>39776.0</v>
      </c>
      <c r="F286" s="82">
        <v>14.0</v>
      </c>
      <c r="G286" s="83" t="s">
        <v>576</v>
      </c>
      <c r="H286" s="84"/>
      <c r="I286" s="85" t="s">
        <v>577</v>
      </c>
      <c r="J286" s="86"/>
      <c r="K286" s="85"/>
      <c r="L286" s="87" t="s">
        <v>1032</v>
      </c>
      <c r="M286" s="84"/>
      <c r="N286" s="84" t="b">
        <f>NOT(ISERROR(MATCH(A286,Extractions!B:B,0)))</f>
        <v>1</v>
      </c>
    </row>
    <row r="287">
      <c r="A287" s="78" t="s">
        <v>132</v>
      </c>
      <c r="B287" s="97"/>
      <c r="C287" s="97"/>
      <c r="D287" s="88"/>
      <c r="E287" s="89">
        <v>39785.0</v>
      </c>
      <c r="F287" s="82">
        <v>15.0</v>
      </c>
      <c r="G287" s="83" t="s">
        <v>576</v>
      </c>
      <c r="H287" s="84"/>
      <c r="I287" s="85" t="s">
        <v>577</v>
      </c>
      <c r="J287" s="86"/>
      <c r="K287" s="85"/>
      <c r="L287" s="87" t="s">
        <v>1038</v>
      </c>
      <c r="M287" s="84"/>
      <c r="N287" s="84" t="b">
        <f>NOT(ISERROR(MATCH(A287,Extractions!B:B,0)))</f>
        <v>1</v>
      </c>
    </row>
    <row r="288">
      <c r="A288" s="78" t="s">
        <v>1039</v>
      </c>
      <c r="B288" s="97"/>
      <c r="C288" s="97"/>
      <c r="D288" s="88"/>
      <c r="E288" s="89">
        <v>39785.0</v>
      </c>
      <c r="F288" s="82">
        <v>17.0</v>
      </c>
      <c r="G288" s="83" t="s">
        <v>576</v>
      </c>
      <c r="H288" s="84"/>
      <c r="I288" s="85" t="s">
        <v>577</v>
      </c>
      <c r="J288" s="86"/>
      <c r="K288" s="85"/>
      <c r="L288" s="87" t="s">
        <v>1038</v>
      </c>
      <c r="M288" s="84"/>
      <c r="N288" s="84" t="b">
        <f>NOT(ISERROR(MATCH(A288,Extractions!B:B,0)))</f>
        <v>0</v>
      </c>
    </row>
    <row r="289">
      <c r="A289" s="78" t="s">
        <v>72</v>
      </c>
      <c r="B289" s="97"/>
      <c r="C289" s="97"/>
      <c r="D289" s="88"/>
      <c r="E289" s="89">
        <v>39785.0</v>
      </c>
      <c r="F289" s="82">
        <v>16.0</v>
      </c>
      <c r="G289" s="83" t="s">
        <v>576</v>
      </c>
      <c r="H289" s="84"/>
      <c r="I289" s="85" t="s">
        <v>577</v>
      </c>
      <c r="J289" s="86"/>
      <c r="K289" s="85"/>
      <c r="L289" s="87" t="s">
        <v>1038</v>
      </c>
      <c r="M289" s="84"/>
      <c r="N289" s="84" t="b">
        <f>NOT(ISERROR(MATCH(A289,Extractions!B:B,0)))</f>
        <v>1</v>
      </c>
    </row>
    <row r="290">
      <c r="A290" s="78" t="s">
        <v>1040</v>
      </c>
      <c r="B290" s="97"/>
      <c r="C290" s="97"/>
      <c r="D290" s="88"/>
      <c r="E290" s="89">
        <v>39785.0</v>
      </c>
      <c r="F290" s="82">
        <v>16.0</v>
      </c>
      <c r="G290" s="83" t="s">
        <v>576</v>
      </c>
      <c r="H290" s="84"/>
      <c r="I290" s="85" t="s">
        <v>577</v>
      </c>
      <c r="J290" s="86"/>
      <c r="K290" s="85"/>
      <c r="L290" s="87" t="s">
        <v>1038</v>
      </c>
      <c r="M290" s="84"/>
      <c r="N290" s="84" t="b">
        <f>NOT(ISERROR(MATCH(A290,Extractions!B:B,0)))</f>
        <v>0</v>
      </c>
    </row>
    <row r="291">
      <c r="A291" s="78" t="s">
        <v>1041</v>
      </c>
      <c r="B291" s="97"/>
      <c r="C291" s="97"/>
      <c r="D291" s="88"/>
      <c r="E291" s="89">
        <v>39785.0</v>
      </c>
      <c r="F291" s="82">
        <v>18.0</v>
      </c>
      <c r="G291" s="83" t="s">
        <v>576</v>
      </c>
      <c r="H291" s="84"/>
      <c r="I291" s="85" t="s">
        <v>577</v>
      </c>
      <c r="J291" s="86"/>
      <c r="K291" s="85"/>
      <c r="L291" s="87" t="s">
        <v>1038</v>
      </c>
      <c r="M291" s="84"/>
      <c r="N291" s="84" t="b">
        <f>NOT(ISERROR(MATCH(A291,Extractions!B:B,0)))</f>
        <v>0</v>
      </c>
    </row>
    <row r="292">
      <c r="A292" s="78" t="s">
        <v>1042</v>
      </c>
      <c r="B292" s="97"/>
      <c r="C292" s="97"/>
      <c r="D292" s="88"/>
      <c r="E292" s="89">
        <v>39792.0</v>
      </c>
      <c r="F292" s="82">
        <v>13.0</v>
      </c>
      <c r="G292" s="83" t="s">
        <v>576</v>
      </c>
      <c r="H292" s="84"/>
      <c r="I292" s="85" t="s">
        <v>577</v>
      </c>
      <c r="J292" s="86"/>
      <c r="K292" s="85"/>
      <c r="L292" s="87" t="s">
        <v>1043</v>
      </c>
      <c r="M292" s="84"/>
      <c r="N292" s="84" t="b">
        <f>NOT(ISERROR(MATCH(A292,Extractions!B:B,0)))</f>
        <v>1</v>
      </c>
    </row>
    <row r="293">
      <c r="A293" s="78" t="s">
        <v>1044</v>
      </c>
      <c r="B293" s="97"/>
      <c r="C293" s="97"/>
      <c r="D293" s="88"/>
      <c r="E293" s="89">
        <v>39792.0</v>
      </c>
      <c r="F293" s="82">
        <v>14.0</v>
      </c>
      <c r="G293" s="83" t="s">
        <v>576</v>
      </c>
      <c r="H293" s="84"/>
      <c r="I293" s="85" t="s">
        <v>577</v>
      </c>
      <c r="J293" s="86"/>
      <c r="K293" s="85"/>
      <c r="L293" s="87" t="s">
        <v>1043</v>
      </c>
      <c r="M293" s="84"/>
      <c r="N293" s="84" t="b">
        <f>NOT(ISERROR(MATCH(A293,Extractions!B:B,0)))</f>
        <v>1</v>
      </c>
    </row>
    <row r="294">
      <c r="A294" s="78" t="s">
        <v>1045</v>
      </c>
      <c r="B294" s="97"/>
      <c r="C294" s="97"/>
      <c r="D294" s="88"/>
      <c r="E294" s="89">
        <v>39792.0</v>
      </c>
      <c r="F294" s="82">
        <v>17.0</v>
      </c>
      <c r="G294" s="83" t="s">
        <v>576</v>
      </c>
      <c r="H294" s="84"/>
      <c r="I294" s="85" t="s">
        <v>577</v>
      </c>
      <c r="J294" s="86"/>
      <c r="K294" s="85"/>
      <c r="L294" s="87" t="s">
        <v>1043</v>
      </c>
      <c r="M294" s="84"/>
      <c r="N294" s="84" t="b">
        <f>NOT(ISERROR(MATCH(A294,Extractions!B:B,0)))</f>
        <v>1</v>
      </c>
    </row>
    <row r="295">
      <c r="A295" s="78" t="s">
        <v>1046</v>
      </c>
      <c r="B295" s="97">
        <v>37.246631</v>
      </c>
      <c r="C295" s="97">
        <v>-76.499958</v>
      </c>
      <c r="D295" s="88"/>
      <c r="E295" s="89">
        <v>39797.0</v>
      </c>
      <c r="F295" s="82">
        <v>16.0</v>
      </c>
      <c r="G295" s="83" t="s">
        <v>576</v>
      </c>
      <c r="H295" s="84"/>
      <c r="I295" s="85" t="s">
        <v>577</v>
      </c>
      <c r="J295" s="86"/>
      <c r="K295" s="85" t="s">
        <v>956</v>
      </c>
      <c r="L295" s="87" t="s">
        <v>1047</v>
      </c>
      <c r="M295" s="84"/>
      <c r="N295" s="84" t="b">
        <f>NOT(ISERROR(MATCH(A295,Extractions!B:B,0)))</f>
        <v>1</v>
      </c>
    </row>
    <row r="296">
      <c r="A296" s="78" t="s">
        <v>1048</v>
      </c>
      <c r="B296" s="97">
        <v>37.246631</v>
      </c>
      <c r="C296" s="97">
        <v>-76.499958</v>
      </c>
      <c r="D296" s="88"/>
      <c r="E296" s="89">
        <v>39797.0</v>
      </c>
      <c r="F296" s="82">
        <v>15.0</v>
      </c>
      <c r="G296" s="83" t="s">
        <v>576</v>
      </c>
      <c r="H296" s="84"/>
      <c r="I296" s="85" t="s">
        <v>577</v>
      </c>
      <c r="J296" s="86"/>
      <c r="K296" s="85" t="s">
        <v>956</v>
      </c>
      <c r="L296" s="87" t="s">
        <v>1049</v>
      </c>
      <c r="M296" s="84"/>
      <c r="N296" s="84" t="b">
        <f>NOT(ISERROR(MATCH(A296,Extractions!B:B,0)))</f>
        <v>1</v>
      </c>
    </row>
    <row r="297">
      <c r="A297" s="78" t="s">
        <v>56</v>
      </c>
      <c r="B297" s="97">
        <v>37.246631</v>
      </c>
      <c r="C297" s="97">
        <v>-76.499958</v>
      </c>
      <c r="D297" s="88"/>
      <c r="E297" s="89">
        <v>39811.0</v>
      </c>
      <c r="F297" s="82">
        <v>19.0</v>
      </c>
      <c r="G297" s="83" t="s">
        <v>576</v>
      </c>
      <c r="H297" s="84"/>
      <c r="I297" s="85" t="s">
        <v>577</v>
      </c>
      <c r="J297" s="86"/>
      <c r="K297" s="85" t="s">
        <v>956</v>
      </c>
      <c r="L297" s="87" t="s">
        <v>1050</v>
      </c>
      <c r="M297" s="84"/>
      <c r="N297" s="84" t="b">
        <f>NOT(ISERROR(MATCH(A297,Extractions!B:B,0)))</f>
        <v>1</v>
      </c>
    </row>
    <row r="298">
      <c r="A298" s="78" t="s">
        <v>124</v>
      </c>
      <c r="B298" s="97">
        <v>37.246631</v>
      </c>
      <c r="C298" s="97">
        <v>-76.499958</v>
      </c>
      <c r="D298" s="88"/>
      <c r="E298" s="89">
        <v>39825.0</v>
      </c>
      <c r="F298" s="82">
        <v>15.0</v>
      </c>
      <c r="G298" s="83" t="s">
        <v>576</v>
      </c>
      <c r="H298" s="84"/>
      <c r="I298" s="85" t="s">
        <v>577</v>
      </c>
      <c r="J298" s="86"/>
      <c r="K298" s="85" t="s">
        <v>956</v>
      </c>
      <c r="L298" s="87" t="s">
        <v>1051</v>
      </c>
      <c r="M298" s="84"/>
      <c r="N298" s="84" t="b">
        <f>NOT(ISERROR(MATCH(A298,Extractions!B:B,0)))</f>
        <v>1</v>
      </c>
    </row>
    <row r="299">
      <c r="A299" s="78" t="s">
        <v>1052</v>
      </c>
      <c r="B299" s="97">
        <v>37.246631</v>
      </c>
      <c r="C299" s="97">
        <v>-76.499958</v>
      </c>
      <c r="D299" s="88"/>
      <c r="E299" s="89">
        <v>39825.0</v>
      </c>
      <c r="F299" s="82">
        <v>17.0</v>
      </c>
      <c r="G299" s="83" t="s">
        <v>576</v>
      </c>
      <c r="H299" s="84"/>
      <c r="I299" s="85" t="s">
        <v>577</v>
      </c>
      <c r="J299" s="86"/>
      <c r="K299" s="85" t="s">
        <v>956</v>
      </c>
      <c r="L299" s="87" t="s">
        <v>1053</v>
      </c>
      <c r="M299" s="84"/>
      <c r="N299" s="84" t="b">
        <f>NOT(ISERROR(MATCH(A299,Extractions!B:B,0)))</f>
        <v>1</v>
      </c>
    </row>
    <row r="300">
      <c r="A300" s="78" t="s">
        <v>126</v>
      </c>
      <c r="B300" s="97">
        <v>37.246631</v>
      </c>
      <c r="C300" s="97">
        <v>-76.499958</v>
      </c>
      <c r="D300" s="88"/>
      <c r="E300" s="89">
        <v>39825.0</v>
      </c>
      <c r="F300" s="82">
        <v>17.0</v>
      </c>
      <c r="G300" s="83" t="s">
        <v>576</v>
      </c>
      <c r="H300" s="84"/>
      <c r="I300" s="85" t="s">
        <v>577</v>
      </c>
      <c r="J300" s="86"/>
      <c r="K300" s="85" t="s">
        <v>956</v>
      </c>
      <c r="L300" s="87" t="s">
        <v>1054</v>
      </c>
      <c r="M300" s="84"/>
      <c r="N300" s="84" t="b">
        <f>NOT(ISERROR(MATCH(A300,Extractions!B:B,0)))</f>
        <v>1</v>
      </c>
    </row>
    <row r="301">
      <c r="A301" s="78" t="s">
        <v>58</v>
      </c>
      <c r="B301" s="97">
        <v>37.246631</v>
      </c>
      <c r="C301" s="97">
        <v>-76.499958</v>
      </c>
      <c r="D301" s="88"/>
      <c r="E301" s="89">
        <v>39825.0</v>
      </c>
      <c r="F301" s="82">
        <v>17.0</v>
      </c>
      <c r="G301" s="83" t="s">
        <v>576</v>
      </c>
      <c r="H301" s="84"/>
      <c r="I301" s="85" t="s">
        <v>577</v>
      </c>
      <c r="J301" s="86"/>
      <c r="K301" s="85" t="s">
        <v>956</v>
      </c>
      <c r="L301" s="87" t="s">
        <v>1055</v>
      </c>
      <c r="M301" s="84"/>
      <c r="N301" s="84" t="b">
        <f>NOT(ISERROR(MATCH(A301,Extractions!B:B,0)))</f>
        <v>1</v>
      </c>
    </row>
    <row r="302">
      <c r="A302" s="78" t="s">
        <v>60</v>
      </c>
      <c r="B302" s="97">
        <v>37.246631</v>
      </c>
      <c r="C302" s="97">
        <v>-76.499958</v>
      </c>
      <c r="D302" s="88"/>
      <c r="E302" s="89">
        <v>39825.0</v>
      </c>
      <c r="F302" s="82">
        <v>18.0</v>
      </c>
      <c r="G302" s="83" t="s">
        <v>576</v>
      </c>
      <c r="H302" s="84"/>
      <c r="I302" s="85" t="s">
        <v>577</v>
      </c>
      <c r="J302" s="86"/>
      <c r="K302" s="85" t="s">
        <v>956</v>
      </c>
      <c r="L302" s="87" t="s">
        <v>1056</v>
      </c>
      <c r="M302" s="84"/>
      <c r="N302" s="84" t="b">
        <f>NOT(ISERROR(MATCH(A302,Extractions!B:B,0)))</f>
        <v>1</v>
      </c>
    </row>
    <row r="303">
      <c r="A303" s="78" t="s">
        <v>1057</v>
      </c>
      <c r="B303" s="97"/>
      <c r="C303" s="97"/>
      <c r="D303" s="88"/>
      <c r="E303" s="89">
        <v>39827.0</v>
      </c>
      <c r="F303" s="82">
        <v>17.0</v>
      </c>
      <c r="G303" s="83" t="s">
        <v>576</v>
      </c>
      <c r="H303" s="84"/>
      <c r="I303" s="85" t="s">
        <v>577</v>
      </c>
      <c r="J303" s="86"/>
      <c r="K303" s="85"/>
      <c r="L303" s="87" t="s">
        <v>1058</v>
      </c>
      <c r="M303" s="84"/>
      <c r="N303" s="84" t="b">
        <f>NOT(ISERROR(MATCH(A303,Extractions!B:B,0)))</f>
        <v>1</v>
      </c>
    </row>
    <row r="304">
      <c r="A304" s="78" t="s">
        <v>1059</v>
      </c>
      <c r="B304" s="97"/>
      <c r="C304" s="97"/>
      <c r="D304" s="88"/>
      <c r="E304" s="89">
        <v>39827.0</v>
      </c>
      <c r="F304" s="82">
        <v>15.0</v>
      </c>
      <c r="G304" s="83" t="s">
        <v>576</v>
      </c>
      <c r="H304" s="84"/>
      <c r="I304" s="85" t="s">
        <v>577</v>
      </c>
      <c r="J304" s="86"/>
      <c r="K304" s="85"/>
      <c r="L304" s="87" t="s">
        <v>1058</v>
      </c>
      <c r="M304" s="84"/>
      <c r="N304" s="84" t="b">
        <f>NOT(ISERROR(MATCH(A304,Extractions!B:B,0)))</f>
        <v>1</v>
      </c>
    </row>
    <row r="305">
      <c r="A305" s="78" t="s">
        <v>1060</v>
      </c>
      <c r="B305" s="97"/>
      <c r="C305" s="97"/>
      <c r="D305" s="88"/>
      <c r="E305" s="89">
        <v>39827.0</v>
      </c>
      <c r="F305" s="82">
        <v>16.0</v>
      </c>
      <c r="G305" s="83" t="s">
        <v>576</v>
      </c>
      <c r="H305" s="84"/>
      <c r="I305" s="85" t="s">
        <v>577</v>
      </c>
      <c r="J305" s="86"/>
      <c r="K305" s="85"/>
      <c r="L305" s="87" t="s">
        <v>1058</v>
      </c>
      <c r="M305" s="84"/>
      <c r="N305" s="84" t="b">
        <f>NOT(ISERROR(MATCH(A305,Extractions!B:B,0)))</f>
        <v>1</v>
      </c>
    </row>
    <row r="306">
      <c r="A306" s="78" t="s">
        <v>134</v>
      </c>
      <c r="B306" s="97"/>
      <c r="C306" s="97"/>
      <c r="D306" s="88"/>
      <c r="E306" s="89">
        <v>39841.0</v>
      </c>
      <c r="F306" s="82">
        <v>17.0</v>
      </c>
      <c r="G306" s="83" t="s">
        <v>576</v>
      </c>
      <c r="H306" s="84"/>
      <c r="I306" s="85" t="s">
        <v>577</v>
      </c>
      <c r="J306" s="86"/>
      <c r="K306" s="85"/>
      <c r="L306" s="87" t="s">
        <v>1061</v>
      </c>
      <c r="M306" s="84"/>
      <c r="N306" s="84" t="b">
        <f>NOT(ISERROR(MATCH(A306,Extractions!B:B,0)))</f>
        <v>1</v>
      </c>
    </row>
    <row r="307">
      <c r="A307" s="78" t="s">
        <v>136</v>
      </c>
      <c r="B307" s="97"/>
      <c r="C307" s="97"/>
      <c r="D307" s="88"/>
      <c r="E307" s="89">
        <v>39841.0</v>
      </c>
      <c r="F307" s="82">
        <v>18.0</v>
      </c>
      <c r="G307" s="83" t="s">
        <v>576</v>
      </c>
      <c r="H307" s="84"/>
      <c r="I307" s="85" t="s">
        <v>577</v>
      </c>
      <c r="J307" s="86"/>
      <c r="K307" s="85"/>
      <c r="L307" s="87" t="s">
        <v>1061</v>
      </c>
      <c r="M307" s="84"/>
      <c r="N307" s="84" t="b">
        <f>NOT(ISERROR(MATCH(A307,Extractions!B:B,0)))</f>
        <v>1</v>
      </c>
    </row>
    <row r="308">
      <c r="A308" s="78" t="s">
        <v>1062</v>
      </c>
      <c r="B308" s="97"/>
      <c r="C308" s="97"/>
      <c r="D308" s="88"/>
      <c r="E308" s="89">
        <v>39855.0</v>
      </c>
      <c r="F308" s="82">
        <v>17.0</v>
      </c>
      <c r="G308" s="83" t="s">
        <v>576</v>
      </c>
      <c r="H308" s="84"/>
      <c r="I308" s="85" t="s">
        <v>577</v>
      </c>
      <c r="J308" s="86"/>
      <c r="K308" s="85"/>
      <c r="L308" s="87" t="s">
        <v>1063</v>
      </c>
      <c r="M308" s="84"/>
      <c r="N308" s="84" t="b">
        <f>NOT(ISERROR(MATCH(A308,Extractions!B:B,0)))</f>
        <v>1</v>
      </c>
    </row>
    <row r="309">
      <c r="A309" s="78" t="s">
        <v>1064</v>
      </c>
      <c r="B309" s="97"/>
      <c r="C309" s="97"/>
      <c r="D309" s="88"/>
      <c r="E309" s="89">
        <v>39855.0</v>
      </c>
      <c r="F309" s="82">
        <v>17.0</v>
      </c>
      <c r="G309" s="83" t="s">
        <v>576</v>
      </c>
      <c r="H309" s="84"/>
      <c r="I309" s="85" t="s">
        <v>577</v>
      </c>
      <c r="J309" s="86"/>
      <c r="K309" s="85"/>
      <c r="L309" s="87" t="s">
        <v>1063</v>
      </c>
      <c r="M309" s="84"/>
      <c r="N309" s="84" t="b">
        <f>NOT(ISERROR(MATCH(A309,Extractions!B:B,0)))</f>
        <v>1</v>
      </c>
    </row>
    <row r="310">
      <c r="A310" s="78" t="s">
        <v>1065</v>
      </c>
      <c r="B310" s="97"/>
      <c r="C310" s="97"/>
      <c r="D310" s="88"/>
      <c r="E310" s="89">
        <v>39855.0</v>
      </c>
      <c r="F310" s="82">
        <v>17.0</v>
      </c>
      <c r="G310" s="83" t="s">
        <v>576</v>
      </c>
      <c r="H310" s="84"/>
      <c r="I310" s="85" t="s">
        <v>577</v>
      </c>
      <c r="J310" s="86"/>
      <c r="K310" s="85"/>
      <c r="L310" s="87" t="s">
        <v>1063</v>
      </c>
      <c r="M310" s="84"/>
      <c r="N310" s="84" t="b">
        <f>NOT(ISERROR(MATCH(A310,Extractions!B:B,0)))</f>
        <v>1</v>
      </c>
    </row>
    <row r="311">
      <c r="A311" s="78" t="s">
        <v>1066</v>
      </c>
      <c r="B311" s="97"/>
      <c r="C311" s="97"/>
      <c r="D311" s="88"/>
      <c r="E311" s="89">
        <v>39855.0</v>
      </c>
      <c r="F311" s="82">
        <v>16.0</v>
      </c>
      <c r="G311" s="83" t="s">
        <v>576</v>
      </c>
      <c r="H311" s="84"/>
      <c r="I311" s="85" t="s">
        <v>577</v>
      </c>
      <c r="J311" s="86"/>
      <c r="K311" s="85"/>
      <c r="L311" s="87" t="s">
        <v>1063</v>
      </c>
      <c r="M311" s="84"/>
      <c r="N311" s="84" t="b">
        <f>NOT(ISERROR(MATCH(A311,Extractions!B:B,0)))</f>
        <v>1</v>
      </c>
    </row>
    <row r="312">
      <c r="A312" s="78" t="s">
        <v>1067</v>
      </c>
      <c r="B312" s="97"/>
      <c r="C312" s="97"/>
      <c r="D312" s="88"/>
      <c r="E312" s="89">
        <v>39855.0</v>
      </c>
      <c r="F312" s="82">
        <v>17.0</v>
      </c>
      <c r="G312" s="83" t="s">
        <v>576</v>
      </c>
      <c r="H312" s="84"/>
      <c r="I312" s="85" t="s">
        <v>577</v>
      </c>
      <c r="J312" s="86"/>
      <c r="K312" s="85"/>
      <c r="L312" s="87" t="s">
        <v>1063</v>
      </c>
      <c r="M312" s="84"/>
      <c r="N312" s="84" t="b">
        <f>NOT(ISERROR(MATCH(A312,Extractions!B:B,0)))</f>
        <v>1</v>
      </c>
    </row>
    <row r="313">
      <c r="A313" s="78" t="s">
        <v>1068</v>
      </c>
      <c r="B313" s="97">
        <v>37.246631</v>
      </c>
      <c r="C313" s="97">
        <v>-76.499958</v>
      </c>
      <c r="D313" s="88"/>
      <c r="E313" s="89">
        <v>39855.0</v>
      </c>
      <c r="F313" s="82">
        <v>17.0</v>
      </c>
      <c r="G313" s="83" t="s">
        <v>576</v>
      </c>
      <c r="H313" s="84"/>
      <c r="I313" s="85" t="s">
        <v>577</v>
      </c>
      <c r="J313" s="86"/>
      <c r="K313" s="85" t="s">
        <v>956</v>
      </c>
      <c r="L313" s="87" t="s">
        <v>1069</v>
      </c>
      <c r="M313" s="84"/>
      <c r="N313" s="84" t="b">
        <f>NOT(ISERROR(MATCH(A313,Extractions!B:B,0)))</f>
        <v>1</v>
      </c>
    </row>
    <row r="314">
      <c r="A314" s="78" t="s">
        <v>1070</v>
      </c>
      <c r="B314" s="97">
        <v>37.246631</v>
      </c>
      <c r="C314" s="97">
        <v>-76.499958</v>
      </c>
      <c r="D314" s="88"/>
      <c r="E314" s="89">
        <v>39855.0</v>
      </c>
      <c r="F314" s="82">
        <v>16.0</v>
      </c>
      <c r="G314" s="83" t="s">
        <v>576</v>
      </c>
      <c r="H314" s="84"/>
      <c r="I314" s="85" t="s">
        <v>577</v>
      </c>
      <c r="J314" s="86"/>
      <c r="K314" s="85" t="s">
        <v>956</v>
      </c>
      <c r="L314" s="87" t="s">
        <v>1071</v>
      </c>
      <c r="M314" s="84"/>
      <c r="N314" s="84" t="b">
        <f>NOT(ISERROR(MATCH(A314,Extractions!B:B,0)))</f>
        <v>1</v>
      </c>
    </row>
    <row r="315">
      <c r="A315" s="78" t="s">
        <v>74</v>
      </c>
      <c r="B315" s="97"/>
      <c r="C315" s="97"/>
      <c r="D315" s="88"/>
      <c r="E315" s="89">
        <v>39860.0</v>
      </c>
      <c r="F315" s="82">
        <v>17.0</v>
      </c>
      <c r="G315" s="83" t="s">
        <v>576</v>
      </c>
      <c r="H315" s="84"/>
      <c r="I315" s="85" t="s">
        <v>577</v>
      </c>
      <c r="J315" s="86"/>
      <c r="K315" s="85"/>
      <c r="L315" s="87" t="s">
        <v>1072</v>
      </c>
      <c r="M315" s="84"/>
      <c r="N315" s="84" t="b">
        <f>NOT(ISERROR(MATCH(A315,Extractions!B:B,0)))</f>
        <v>1</v>
      </c>
    </row>
    <row r="316">
      <c r="A316" s="78" t="s">
        <v>138</v>
      </c>
      <c r="B316" s="97"/>
      <c r="C316" s="97"/>
      <c r="D316" s="88"/>
      <c r="E316" s="89">
        <v>39860.0</v>
      </c>
      <c r="F316" s="82">
        <v>17.0</v>
      </c>
      <c r="G316" s="83" t="s">
        <v>576</v>
      </c>
      <c r="H316" s="84"/>
      <c r="I316" s="85" t="s">
        <v>577</v>
      </c>
      <c r="J316" s="86"/>
      <c r="K316" s="85"/>
      <c r="L316" s="87" t="s">
        <v>1072</v>
      </c>
      <c r="M316" s="84"/>
      <c r="N316" s="84" t="b">
        <f>NOT(ISERROR(MATCH(A316,Extractions!B:B,0)))</f>
        <v>1</v>
      </c>
    </row>
    <row r="317">
      <c r="A317" s="78" t="s">
        <v>140</v>
      </c>
      <c r="B317" s="97"/>
      <c r="C317" s="97"/>
      <c r="D317" s="88"/>
      <c r="E317" s="89">
        <v>39860.0</v>
      </c>
      <c r="F317" s="82">
        <v>16.0</v>
      </c>
      <c r="G317" s="83" t="s">
        <v>576</v>
      </c>
      <c r="H317" s="84"/>
      <c r="I317" s="85" t="s">
        <v>577</v>
      </c>
      <c r="J317" s="86"/>
      <c r="K317" s="85"/>
      <c r="L317" s="87" t="s">
        <v>1072</v>
      </c>
      <c r="M317" s="84"/>
      <c r="N317" s="84" t="b">
        <f>NOT(ISERROR(MATCH(A317,Extractions!B:B,0)))</f>
        <v>1</v>
      </c>
    </row>
    <row r="318">
      <c r="A318" s="78" t="s">
        <v>142</v>
      </c>
      <c r="B318" s="97"/>
      <c r="C318" s="97"/>
      <c r="D318" s="88"/>
      <c r="E318" s="89">
        <v>39860.0</v>
      </c>
      <c r="F318" s="82">
        <v>18.0</v>
      </c>
      <c r="G318" s="83" t="s">
        <v>576</v>
      </c>
      <c r="H318" s="84"/>
      <c r="I318" s="85" t="s">
        <v>577</v>
      </c>
      <c r="J318" s="86"/>
      <c r="K318" s="85"/>
      <c r="L318" s="87" t="s">
        <v>1072</v>
      </c>
      <c r="M318" s="84"/>
      <c r="N318" s="84" t="b">
        <f>NOT(ISERROR(MATCH(A318,Extractions!B:B,0)))</f>
        <v>1</v>
      </c>
    </row>
    <row r="319">
      <c r="A319" s="78" t="s">
        <v>1073</v>
      </c>
      <c r="B319" s="97"/>
      <c r="C319" s="97"/>
      <c r="D319" s="88"/>
      <c r="E319" s="89">
        <v>39870.0</v>
      </c>
      <c r="F319" s="82">
        <v>16.0</v>
      </c>
      <c r="G319" s="83" t="s">
        <v>576</v>
      </c>
      <c r="H319" s="84"/>
      <c r="I319" s="85" t="s">
        <v>577</v>
      </c>
      <c r="J319" s="86"/>
      <c r="K319" s="85"/>
      <c r="L319" s="87" t="s">
        <v>1074</v>
      </c>
      <c r="M319" s="84"/>
      <c r="N319" s="84" t="b">
        <f>NOT(ISERROR(MATCH(A319,Extractions!B:B,0)))</f>
        <v>1</v>
      </c>
    </row>
    <row r="320">
      <c r="A320" s="78" t="s">
        <v>1075</v>
      </c>
      <c r="B320" s="97"/>
      <c r="C320" s="97"/>
      <c r="D320" s="88"/>
      <c r="E320" s="89">
        <v>39870.0</v>
      </c>
      <c r="F320" s="82">
        <v>16.0</v>
      </c>
      <c r="G320" s="83" t="s">
        <v>576</v>
      </c>
      <c r="H320" s="84"/>
      <c r="I320" s="85" t="s">
        <v>577</v>
      </c>
      <c r="J320" s="86"/>
      <c r="K320" s="85"/>
      <c r="L320" s="87" t="s">
        <v>1076</v>
      </c>
      <c r="M320" s="84"/>
      <c r="N320" s="84" t="b">
        <f>NOT(ISERROR(MATCH(A320,Extractions!B:B,0)))</f>
        <v>1</v>
      </c>
    </row>
    <row r="321">
      <c r="A321" s="78" t="s">
        <v>1077</v>
      </c>
      <c r="B321" s="97"/>
      <c r="C321" s="97"/>
      <c r="D321" s="88"/>
      <c r="E321" s="89">
        <v>39870.0</v>
      </c>
      <c r="F321" s="82">
        <v>19.0</v>
      </c>
      <c r="G321" s="83" t="s">
        <v>576</v>
      </c>
      <c r="H321" s="84"/>
      <c r="I321" s="85" t="s">
        <v>577</v>
      </c>
      <c r="J321" s="86"/>
      <c r="K321" s="85"/>
      <c r="L321" s="87" t="s">
        <v>1078</v>
      </c>
      <c r="M321" s="84"/>
      <c r="N321" s="84" t="b">
        <f>NOT(ISERROR(MATCH(A321,Extractions!B:B,0)))</f>
        <v>1</v>
      </c>
    </row>
    <row r="322">
      <c r="A322" s="78" t="s">
        <v>1079</v>
      </c>
      <c r="B322" s="97"/>
      <c r="C322" s="97"/>
      <c r="D322" s="88"/>
      <c r="E322" s="89">
        <v>39870.0</v>
      </c>
      <c r="F322" s="82">
        <v>16.0</v>
      </c>
      <c r="G322" s="83" t="s">
        <v>576</v>
      </c>
      <c r="H322" s="84"/>
      <c r="I322" s="85" t="s">
        <v>577</v>
      </c>
      <c r="J322" s="86"/>
      <c r="K322" s="85"/>
      <c r="L322" s="87" t="s">
        <v>1080</v>
      </c>
      <c r="M322" s="84"/>
      <c r="N322" s="84" t="b">
        <f>NOT(ISERROR(MATCH(A322,Extractions!B:B,0)))</f>
        <v>1</v>
      </c>
    </row>
    <row r="323">
      <c r="A323" s="78" t="s">
        <v>1081</v>
      </c>
      <c r="B323" s="97"/>
      <c r="C323" s="97"/>
      <c r="D323" s="88"/>
      <c r="E323" s="89">
        <v>39870.0</v>
      </c>
      <c r="F323" s="82">
        <v>17.0</v>
      </c>
      <c r="G323" s="83" t="s">
        <v>576</v>
      </c>
      <c r="H323" s="84"/>
      <c r="I323" s="85" t="s">
        <v>577</v>
      </c>
      <c r="J323" s="86"/>
      <c r="K323" s="85"/>
      <c r="L323" s="87" t="s">
        <v>1082</v>
      </c>
      <c r="M323" s="84"/>
      <c r="N323" s="84" t="b">
        <f>NOT(ISERROR(MATCH(A323,Extractions!B:B,0)))</f>
        <v>1</v>
      </c>
    </row>
    <row r="324">
      <c r="A324" s="78" t="s">
        <v>1083</v>
      </c>
      <c r="B324" s="97"/>
      <c r="C324" s="97"/>
      <c r="D324" s="88"/>
      <c r="E324" s="89">
        <v>39870.0</v>
      </c>
      <c r="F324" s="82">
        <v>17.0</v>
      </c>
      <c r="G324" s="83" t="s">
        <v>576</v>
      </c>
      <c r="H324" s="84"/>
      <c r="I324" s="85" t="s">
        <v>577</v>
      </c>
      <c r="J324" s="86"/>
      <c r="K324" s="85"/>
      <c r="L324" s="87" t="s">
        <v>1084</v>
      </c>
      <c r="M324" s="84"/>
      <c r="N324" s="84" t="b">
        <f>NOT(ISERROR(MATCH(A324,Extractions!B:B,0)))</f>
        <v>1</v>
      </c>
    </row>
    <row r="325">
      <c r="A325" s="78" t="s">
        <v>1085</v>
      </c>
      <c r="B325" s="97"/>
      <c r="C325" s="97"/>
      <c r="D325" s="88"/>
      <c r="E325" s="89">
        <v>39870.0</v>
      </c>
      <c r="F325" s="82">
        <v>17.0</v>
      </c>
      <c r="G325" s="83" t="s">
        <v>576</v>
      </c>
      <c r="H325" s="84"/>
      <c r="I325" s="85" t="s">
        <v>577</v>
      </c>
      <c r="J325" s="86"/>
      <c r="K325" s="85"/>
      <c r="L325" s="87" t="s">
        <v>1086</v>
      </c>
      <c r="M325" s="84"/>
      <c r="N325" s="84" t="b">
        <f>NOT(ISERROR(MATCH(A325,Extractions!B:B,0)))</f>
        <v>1</v>
      </c>
    </row>
    <row r="326">
      <c r="A326" s="78" t="s">
        <v>1087</v>
      </c>
      <c r="B326" s="97"/>
      <c r="C326" s="97"/>
      <c r="D326" s="88"/>
      <c r="E326" s="89">
        <v>39870.0</v>
      </c>
      <c r="F326" s="82">
        <v>16.0</v>
      </c>
      <c r="G326" s="83" t="s">
        <v>576</v>
      </c>
      <c r="H326" s="84"/>
      <c r="I326" s="85" t="s">
        <v>577</v>
      </c>
      <c r="J326" s="86"/>
      <c r="K326" s="85"/>
      <c r="L326" s="87" t="s">
        <v>1088</v>
      </c>
      <c r="M326" s="84"/>
      <c r="N326" s="84" t="b">
        <f>NOT(ISERROR(MATCH(A326,Extractions!B:B,0)))</f>
        <v>1</v>
      </c>
    </row>
    <row r="327">
      <c r="A327" s="78" t="s">
        <v>1089</v>
      </c>
      <c r="B327" s="97">
        <v>37.246631</v>
      </c>
      <c r="C327" s="97">
        <v>-76.499958</v>
      </c>
      <c r="D327" s="88"/>
      <c r="E327" s="89">
        <v>39870.0</v>
      </c>
      <c r="F327" s="82">
        <v>17.0</v>
      </c>
      <c r="G327" s="83" t="s">
        <v>576</v>
      </c>
      <c r="H327" s="84"/>
      <c r="I327" s="85" t="s">
        <v>577</v>
      </c>
      <c r="J327" s="86"/>
      <c r="K327" s="85" t="s">
        <v>956</v>
      </c>
      <c r="L327" s="87" t="s">
        <v>1090</v>
      </c>
      <c r="M327" s="84"/>
      <c r="N327" s="84" t="b">
        <f>NOT(ISERROR(MATCH(A327,Extractions!B:B,0)))</f>
        <v>1</v>
      </c>
    </row>
    <row r="328">
      <c r="A328" s="78" t="s">
        <v>1091</v>
      </c>
      <c r="B328" s="97"/>
      <c r="C328" s="97"/>
      <c r="D328" s="88"/>
      <c r="E328" s="89">
        <v>39875.0</v>
      </c>
      <c r="F328" s="82">
        <v>17.0</v>
      </c>
      <c r="G328" s="83" t="s">
        <v>576</v>
      </c>
      <c r="H328" s="84"/>
      <c r="I328" s="85" t="s">
        <v>577</v>
      </c>
      <c r="J328" s="86"/>
      <c r="K328" s="85"/>
      <c r="L328" s="87" t="s">
        <v>1092</v>
      </c>
      <c r="M328" s="84"/>
      <c r="N328" s="84" t="b">
        <f>NOT(ISERROR(MATCH(A328,Extractions!B:B,0)))</f>
        <v>1</v>
      </c>
    </row>
    <row r="329">
      <c r="A329" s="78" t="s">
        <v>1093</v>
      </c>
      <c r="B329" s="97"/>
      <c r="C329" s="97"/>
      <c r="D329" s="88"/>
      <c r="E329" s="89">
        <v>39875.0</v>
      </c>
      <c r="F329" s="82">
        <v>18.0</v>
      </c>
      <c r="G329" s="83" t="s">
        <v>576</v>
      </c>
      <c r="H329" s="84"/>
      <c r="I329" s="85" t="s">
        <v>577</v>
      </c>
      <c r="J329" s="86"/>
      <c r="K329" s="85"/>
      <c r="L329" s="87" t="s">
        <v>1094</v>
      </c>
      <c r="M329" s="84"/>
      <c r="N329" s="84" t="b">
        <f>NOT(ISERROR(MATCH(A329,Extractions!B:B,0)))</f>
        <v>1</v>
      </c>
    </row>
    <row r="330">
      <c r="A330" s="78" t="s">
        <v>1095</v>
      </c>
      <c r="B330" s="97"/>
      <c r="C330" s="97"/>
      <c r="D330" s="88"/>
      <c r="E330" s="89">
        <v>39875.0</v>
      </c>
      <c r="F330" s="82">
        <v>17.0</v>
      </c>
      <c r="G330" s="83" t="s">
        <v>576</v>
      </c>
      <c r="H330" s="84"/>
      <c r="I330" s="85" t="s">
        <v>577</v>
      </c>
      <c r="J330" s="86"/>
      <c r="K330" s="85"/>
      <c r="L330" s="87" t="s">
        <v>1096</v>
      </c>
      <c r="M330" s="84"/>
      <c r="N330" s="84" t="b">
        <f>NOT(ISERROR(MATCH(A330,Extractions!B:B,0)))</f>
        <v>1</v>
      </c>
    </row>
    <row r="331">
      <c r="A331" s="78" t="s">
        <v>1097</v>
      </c>
      <c r="B331" s="97"/>
      <c r="C331" s="97"/>
      <c r="D331" s="88"/>
      <c r="E331" s="89">
        <v>39875.0</v>
      </c>
      <c r="F331" s="82">
        <v>18.0</v>
      </c>
      <c r="G331" s="83" t="s">
        <v>576</v>
      </c>
      <c r="H331" s="84"/>
      <c r="I331" s="85" t="s">
        <v>577</v>
      </c>
      <c r="J331" s="86"/>
      <c r="K331" s="85"/>
      <c r="L331" s="87" t="s">
        <v>1098</v>
      </c>
      <c r="M331" s="84"/>
      <c r="N331" s="84" t="b">
        <f>NOT(ISERROR(MATCH(A331,Extractions!B:B,0)))</f>
        <v>1</v>
      </c>
    </row>
    <row r="332">
      <c r="A332" s="78" t="s">
        <v>1099</v>
      </c>
      <c r="B332" s="97"/>
      <c r="C332" s="97"/>
      <c r="D332" s="88"/>
      <c r="E332" s="89">
        <v>39876.0</v>
      </c>
      <c r="F332" s="82">
        <v>17.0</v>
      </c>
      <c r="G332" s="83" t="s">
        <v>576</v>
      </c>
      <c r="H332" s="84"/>
      <c r="I332" s="85" t="s">
        <v>577</v>
      </c>
      <c r="J332" s="86"/>
      <c r="K332" s="85"/>
      <c r="L332" s="87" t="s">
        <v>1100</v>
      </c>
      <c r="M332" s="84"/>
      <c r="N332" s="84" t="b">
        <f>NOT(ISERROR(MATCH(A332,Extractions!B:B,0)))</f>
        <v>1</v>
      </c>
    </row>
    <row r="333">
      <c r="A333" s="78" t="s">
        <v>1101</v>
      </c>
      <c r="B333" s="97"/>
      <c r="C333" s="97"/>
      <c r="D333" s="88"/>
      <c r="E333" s="89">
        <v>39876.0</v>
      </c>
      <c r="F333" s="82">
        <v>18.0</v>
      </c>
      <c r="G333" s="83" t="s">
        <v>576</v>
      </c>
      <c r="H333" s="84"/>
      <c r="I333" s="85" t="s">
        <v>577</v>
      </c>
      <c r="J333" s="86"/>
      <c r="K333" s="85"/>
      <c r="L333" s="87" t="s">
        <v>1100</v>
      </c>
      <c r="M333" s="84"/>
      <c r="N333" s="84" t="b">
        <f>NOT(ISERROR(MATCH(A333,Extractions!B:B,0)))</f>
        <v>1</v>
      </c>
    </row>
    <row r="334">
      <c r="A334" s="78" t="s">
        <v>1102</v>
      </c>
      <c r="B334" s="97"/>
      <c r="C334" s="97"/>
      <c r="D334" s="88"/>
      <c r="E334" s="89">
        <v>39876.0</v>
      </c>
      <c r="F334" s="82">
        <v>18.0</v>
      </c>
      <c r="G334" s="83" t="s">
        <v>576</v>
      </c>
      <c r="H334" s="84"/>
      <c r="I334" s="85" t="s">
        <v>577</v>
      </c>
      <c r="J334" s="86"/>
      <c r="K334" s="85"/>
      <c r="L334" s="87" t="s">
        <v>1100</v>
      </c>
      <c r="M334" s="84"/>
      <c r="N334" s="84" t="b">
        <f>NOT(ISERROR(MATCH(A334,Extractions!B:B,0)))</f>
        <v>1</v>
      </c>
    </row>
    <row r="335">
      <c r="A335" s="78" t="s">
        <v>1103</v>
      </c>
      <c r="B335" s="97"/>
      <c r="C335" s="97"/>
      <c r="D335" s="88"/>
      <c r="E335" s="89">
        <v>39888.0</v>
      </c>
      <c r="F335" s="82">
        <v>17.0</v>
      </c>
      <c r="G335" s="83" t="s">
        <v>576</v>
      </c>
      <c r="H335" s="84"/>
      <c r="I335" s="85" t="s">
        <v>577</v>
      </c>
      <c r="J335" s="86"/>
      <c r="K335" s="85"/>
      <c r="L335" s="87" t="s">
        <v>1104</v>
      </c>
      <c r="M335" s="84"/>
      <c r="N335" s="84" t="b">
        <f>NOT(ISERROR(MATCH(A335,Extractions!B:B,0)))</f>
        <v>0</v>
      </c>
    </row>
    <row r="336">
      <c r="A336" s="78" t="s">
        <v>1105</v>
      </c>
      <c r="B336" s="97"/>
      <c r="C336" s="97"/>
      <c r="D336" s="88"/>
      <c r="E336" s="89">
        <v>39888.0</v>
      </c>
      <c r="F336" s="82">
        <v>17.0</v>
      </c>
      <c r="G336" s="83" t="s">
        <v>576</v>
      </c>
      <c r="H336" s="84"/>
      <c r="I336" s="85" t="s">
        <v>577</v>
      </c>
      <c r="J336" s="86"/>
      <c r="K336" s="85"/>
      <c r="L336" s="87" t="s">
        <v>1104</v>
      </c>
      <c r="M336" s="84"/>
      <c r="N336" s="84" t="b">
        <f>NOT(ISERROR(MATCH(A336,Extractions!B:B,0)))</f>
        <v>0</v>
      </c>
    </row>
    <row r="337">
      <c r="A337" s="78" t="s">
        <v>1106</v>
      </c>
      <c r="B337" s="97"/>
      <c r="C337" s="97"/>
      <c r="D337" s="88"/>
      <c r="E337" s="89">
        <v>39888.0</v>
      </c>
      <c r="F337" s="82">
        <v>15.0</v>
      </c>
      <c r="G337" s="83" t="s">
        <v>576</v>
      </c>
      <c r="H337" s="84"/>
      <c r="I337" s="85" t="s">
        <v>577</v>
      </c>
      <c r="J337" s="86"/>
      <c r="K337" s="85"/>
      <c r="L337" s="87" t="s">
        <v>1104</v>
      </c>
      <c r="M337" s="84"/>
      <c r="N337" s="84" t="b">
        <f>NOT(ISERROR(MATCH(A337,Extractions!B:B,0)))</f>
        <v>0</v>
      </c>
    </row>
    <row r="338">
      <c r="A338" s="78" t="s">
        <v>1107</v>
      </c>
      <c r="B338" s="97"/>
      <c r="C338" s="97"/>
      <c r="D338" s="88"/>
      <c r="E338" s="89">
        <v>39888.0</v>
      </c>
      <c r="F338" s="82" t="s">
        <v>649</v>
      </c>
      <c r="G338" s="83" t="s">
        <v>576</v>
      </c>
      <c r="H338" s="84"/>
      <c r="I338" s="85" t="s">
        <v>577</v>
      </c>
      <c r="J338" s="86"/>
      <c r="K338" s="85"/>
      <c r="L338" s="87" t="s">
        <v>1104</v>
      </c>
      <c r="M338" s="84"/>
      <c r="N338" s="84" t="b">
        <f>NOT(ISERROR(MATCH(A338,Extractions!B:B,0)))</f>
        <v>0</v>
      </c>
    </row>
    <row r="339">
      <c r="A339" s="78" t="s">
        <v>1108</v>
      </c>
      <c r="B339" s="97"/>
      <c r="C339" s="97"/>
      <c r="D339" s="88"/>
      <c r="E339" s="89">
        <v>39888.0</v>
      </c>
      <c r="F339" s="82">
        <v>15.0</v>
      </c>
      <c r="G339" s="83" t="s">
        <v>576</v>
      </c>
      <c r="H339" s="84"/>
      <c r="I339" s="85" t="s">
        <v>577</v>
      </c>
      <c r="J339" s="86"/>
      <c r="K339" s="85"/>
      <c r="L339" s="87" t="s">
        <v>1109</v>
      </c>
      <c r="M339" s="84"/>
      <c r="N339" s="84" t="b">
        <f>NOT(ISERROR(MATCH(A339,Extractions!B:B,0)))</f>
        <v>1</v>
      </c>
    </row>
    <row r="340">
      <c r="A340" s="78" t="s">
        <v>1110</v>
      </c>
      <c r="B340" s="97"/>
      <c r="C340" s="97"/>
      <c r="D340" s="88"/>
      <c r="E340" s="89">
        <v>39888.0</v>
      </c>
      <c r="F340" s="82">
        <v>16.0</v>
      </c>
      <c r="G340" s="83" t="s">
        <v>576</v>
      </c>
      <c r="H340" s="84"/>
      <c r="I340" s="85" t="s">
        <v>577</v>
      </c>
      <c r="J340" s="86"/>
      <c r="K340" s="85"/>
      <c r="L340" s="87" t="s">
        <v>1109</v>
      </c>
      <c r="M340" s="84"/>
      <c r="N340" s="84" t="b">
        <f>NOT(ISERROR(MATCH(A340,Extractions!B:B,0)))</f>
        <v>1</v>
      </c>
    </row>
    <row r="341">
      <c r="A341" s="78" t="s">
        <v>1111</v>
      </c>
      <c r="B341" s="97"/>
      <c r="C341" s="97"/>
      <c r="D341" s="88"/>
      <c r="E341" s="89">
        <v>39888.0</v>
      </c>
      <c r="F341" s="82">
        <v>16.0</v>
      </c>
      <c r="G341" s="83" t="s">
        <v>576</v>
      </c>
      <c r="H341" s="84"/>
      <c r="I341" s="85" t="s">
        <v>577</v>
      </c>
      <c r="J341" s="86"/>
      <c r="K341" s="85"/>
      <c r="L341" s="87" t="s">
        <v>1109</v>
      </c>
      <c r="M341" s="84"/>
      <c r="N341" s="84" t="b">
        <f>NOT(ISERROR(MATCH(A341,Extractions!B:B,0)))</f>
        <v>1</v>
      </c>
    </row>
    <row r="342">
      <c r="A342" s="78" t="s">
        <v>1112</v>
      </c>
      <c r="B342" s="97"/>
      <c r="C342" s="97"/>
      <c r="D342" s="88"/>
      <c r="E342" s="89">
        <v>40106.0</v>
      </c>
      <c r="F342" s="82">
        <v>14.0</v>
      </c>
      <c r="G342" s="83" t="s">
        <v>576</v>
      </c>
      <c r="H342" s="84"/>
      <c r="I342" s="85" t="s">
        <v>577</v>
      </c>
      <c r="J342" s="86"/>
      <c r="K342" s="85"/>
      <c r="L342" s="87" t="s">
        <v>1113</v>
      </c>
      <c r="M342" s="84"/>
      <c r="N342" s="84" t="b">
        <f>NOT(ISERROR(MATCH(A342,Extractions!B:B,0)))</f>
        <v>1</v>
      </c>
    </row>
    <row r="343">
      <c r="A343" s="78" t="s">
        <v>1114</v>
      </c>
      <c r="B343" s="97"/>
      <c r="C343" s="97"/>
      <c r="D343" s="88"/>
      <c r="E343" s="89">
        <v>40106.0</v>
      </c>
      <c r="F343" s="82">
        <v>17.0</v>
      </c>
      <c r="G343" s="83" t="s">
        <v>576</v>
      </c>
      <c r="H343" s="84"/>
      <c r="I343" s="85" t="s">
        <v>577</v>
      </c>
      <c r="J343" s="86"/>
      <c r="K343" s="85"/>
      <c r="L343" s="87" t="s">
        <v>1113</v>
      </c>
      <c r="M343" s="84"/>
      <c r="N343" s="84" t="b">
        <f>NOT(ISERROR(MATCH(A343,Extractions!B:B,0)))</f>
        <v>1</v>
      </c>
    </row>
    <row r="344">
      <c r="A344" s="78" t="s">
        <v>1115</v>
      </c>
      <c r="B344" s="97"/>
      <c r="C344" s="97"/>
      <c r="D344" s="88"/>
      <c r="E344" s="89">
        <v>40106.0</v>
      </c>
      <c r="F344" s="82">
        <v>14.0</v>
      </c>
      <c r="G344" s="83" t="s">
        <v>576</v>
      </c>
      <c r="H344" s="84"/>
      <c r="I344" s="85" t="s">
        <v>577</v>
      </c>
      <c r="J344" s="86"/>
      <c r="K344" s="85"/>
      <c r="L344" s="87" t="s">
        <v>1113</v>
      </c>
      <c r="M344" s="84"/>
      <c r="N344" s="84" t="b">
        <f>NOT(ISERROR(MATCH(A344,Extractions!B:B,0)))</f>
        <v>1</v>
      </c>
    </row>
    <row r="345">
      <c r="A345" s="78" t="s">
        <v>76</v>
      </c>
      <c r="B345" s="97"/>
      <c r="C345" s="97"/>
      <c r="D345" s="88"/>
      <c r="E345" s="89">
        <v>40107.0</v>
      </c>
      <c r="F345" s="82">
        <v>13.0</v>
      </c>
      <c r="G345" s="83" t="s">
        <v>576</v>
      </c>
      <c r="H345" s="84"/>
      <c r="I345" s="85" t="s">
        <v>577</v>
      </c>
      <c r="J345" s="86"/>
      <c r="K345" s="85"/>
      <c r="L345" s="87" t="s">
        <v>1116</v>
      </c>
      <c r="M345" s="84"/>
      <c r="N345" s="84" t="b">
        <f>NOT(ISERROR(MATCH(A345,Extractions!B:B,0)))</f>
        <v>1</v>
      </c>
    </row>
    <row r="346">
      <c r="A346" s="78" t="s">
        <v>78</v>
      </c>
      <c r="B346" s="97"/>
      <c r="C346" s="97"/>
      <c r="D346" s="88"/>
      <c r="E346" s="89">
        <v>40107.0</v>
      </c>
      <c r="F346" s="82">
        <v>13.0</v>
      </c>
      <c r="G346" s="83" t="s">
        <v>576</v>
      </c>
      <c r="H346" s="84"/>
      <c r="I346" s="85" t="s">
        <v>577</v>
      </c>
      <c r="J346" s="86"/>
      <c r="K346" s="85"/>
      <c r="L346" s="87" t="s">
        <v>1117</v>
      </c>
      <c r="M346" s="84"/>
      <c r="N346" s="84" t="b">
        <f>NOT(ISERROR(MATCH(A346,Extractions!B:B,0)))</f>
        <v>1</v>
      </c>
    </row>
    <row r="347">
      <c r="A347" s="78" t="s">
        <v>1118</v>
      </c>
      <c r="B347" s="97"/>
      <c r="C347" s="97"/>
      <c r="D347" s="88"/>
      <c r="E347" s="89">
        <v>40107.0</v>
      </c>
      <c r="F347" s="82">
        <v>12.0</v>
      </c>
      <c r="G347" s="83" t="s">
        <v>576</v>
      </c>
      <c r="H347" s="84"/>
      <c r="I347" s="85" t="s">
        <v>577</v>
      </c>
      <c r="J347" s="86"/>
      <c r="K347" s="85"/>
      <c r="L347" s="87" t="s">
        <v>1117</v>
      </c>
      <c r="M347" s="84"/>
      <c r="N347" s="84" t="b">
        <f>NOT(ISERROR(MATCH(A347,Extractions!B:B,0)))</f>
        <v>0</v>
      </c>
    </row>
    <row r="348">
      <c r="A348" s="78" t="s">
        <v>1119</v>
      </c>
      <c r="B348" s="97"/>
      <c r="C348" s="97"/>
      <c r="D348" s="88"/>
      <c r="E348" s="89">
        <v>40115.0</v>
      </c>
      <c r="F348" s="82">
        <v>15.0</v>
      </c>
      <c r="G348" s="83" t="s">
        <v>576</v>
      </c>
      <c r="H348" s="84"/>
      <c r="I348" s="85" t="s">
        <v>577</v>
      </c>
      <c r="J348" s="86"/>
      <c r="K348" s="85"/>
      <c r="L348" s="87" t="s">
        <v>1120</v>
      </c>
      <c r="M348" s="84"/>
      <c r="N348" s="84" t="b">
        <f>NOT(ISERROR(MATCH(A348,Extractions!B:B,0)))</f>
        <v>0</v>
      </c>
    </row>
    <row r="349">
      <c r="A349" s="78" t="s">
        <v>80</v>
      </c>
      <c r="B349" s="97"/>
      <c r="C349" s="97"/>
      <c r="D349" s="88"/>
      <c r="E349" s="89">
        <v>40135.0</v>
      </c>
      <c r="F349" s="82">
        <v>15.0</v>
      </c>
      <c r="G349" s="83" t="s">
        <v>576</v>
      </c>
      <c r="H349" s="84"/>
      <c r="I349" s="85" t="s">
        <v>577</v>
      </c>
      <c r="J349" s="86"/>
      <c r="K349" s="85"/>
      <c r="L349" s="87" t="s">
        <v>1121</v>
      </c>
      <c r="M349" s="84"/>
      <c r="N349" s="84" t="b">
        <f>NOT(ISERROR(MATCH(A349,Extractions!B:B,0)))</f>
        <v>1</v>
      </c>
    </row>
    <row r="350">
      <c r="A350" s="78" t="s">
        <v>144</v>
      </c>
      <c r="B350" s="97"/>
      <c r="C350" s="97"/>
      <c r="D350" s="88"/>
      <c r="E350" s="89">
        <v>40135.0</v>
      </c>
      <c r="F350" s="82">
        <v>15.0</v>
      </c>
      <c r="G350" s="83" t="s">
        <v>576</v>
      </c>
      <c r="H350" s="84"/>
      <c r="I350" s="85" t="s">
        <v>577</v>
      </c>
      <c r="J350" s="86"/>
      <c r="K350" s="85"/>
      <c r="L350" s="87" t="s">
        <v>1122</v>
      </c>
      <c r="M350" s="84"/>
      <c r="N350" s="84" t="b">
        <f>NOT(ISERROR(MATCH(A350,Extractions!B:B,0)))</f>
        <v>1</v>
      </c>
    </row>
    <row r="351">
      <c r="A351" s="78" t="s">
        <v>1123</v>
      </c>
      <c r="B351" s="97"/>
      <c r="C351" s="97"/>
      <c r="D351" s="88"/>
      <c r="E351" s="89">
        <v>40135.0</v>
      </c>
      <c r="F351" s="82">
        <v>17.0</v>
      </c>
      <c r="G351" s="83" t="s">
        <v>576</v>
      </c>
      <c r="H351" s="84"/>
      <c r="I351" s="85" t="s">
        <v>577</v>
      </c>
      <c r="J351" s="86"/>
      <c r="K351" s="85"/>
      <c r="L351" s="87" t="s">
        <v>1124</v>
      </c>
      <c r="M351" s="84"/>
      <c r="N351" s="84" t="b">
        <f>NOT(ISERROR(MATCH(A351,Extractions!B:B,0)))</f>
        <v>1</v>
      </c>
    </row>
    <row r="352">
      <c r="A352" s="78" t="s">
        <v>1125</v>
      </c>
      <c r="B352" s="97"/>
      <c r="C352" s="97"/>
      <c r="D352" s="88"/>
      <c r="E352" s="89">
        <v>40135.0</v>
      </c>
      <c r="F352" s="82">
        <v>15.0</v>
      </c>
      <c r="G352" s="83" t="s">
        <v>576</v>
      </c>
      <c r="H352" s="84"/>
      <c r="I352" s="85" t="s">
        <v>577</v>
      </c>
      <c r="J352" s="86"/>
      <c r="K352" s="85"/>
      <c r="L352" s="87" t="s">
        <v>1124</v>
      </c>
      <c r="M352" s="84"/>
      <c r="N352" s="84" t="b">
        <f>NOT(ISERROR(MATCH(A352,Extractions!B:B,0)))</f>
        <v>1</v>
      </c>
    </row>
    <row r="353">
      <c r="A353" s="78" t="s">
        <v>1126</v>
      </c>
      <c r="B353" s="97"/>
      <c r="C353" s="97"/>
      <c r="D353" s="88"/>
      <c r="E353" s="89">
        <v>40135.0</v>
      </c>
      <c r="F353" s="82">
        <v>13.0</v>
      </c>
      <c r="G353" s="83" t="s">
        <v>576</v>
      </c>
      <c r="H353" s="84"/>
      <c r="I353" s="85" t="s">
        <v>577</v>
      </c>
      <c r="J353" s="86"/>
      <c r="K353" s="85"/>
      <c r="L353" s="87" t="s">
        <v>1124</v>
      </c>
      <c r="M353" s="84"/>
      <c r="N353" s="84" t="b">
        <f>NOT(ISERROR(MATCH(A353,Extractions!B:B,0)))</f>
        <v>1</v>
      </c>
    </row>
    <row r="354">
      <c r="A354" s="78" t="s">
        <v>1127</v>
      </c>
      <c r="B354" s="97"/>
      <c r="C354" s="97"/>
      <c r="D354" s="88"/>
      <c r="E354" s="89">
        <v>40135.0</v>
      </c>
      <c r="F354" s="82">
        <v>13.0</v>
      </c>
      <c r="G354" s="83" t="s">
        <v>576</v>
      </c>
      <c r="H354" s="84"/>
      <c r="I354" s="85" t="s">
        <v>577</v>
      </c>
      <c r="J354" s="86"/>
      <c r="K354" s="85"/>
      <c r="L354" s="87" t="s">
        <v>1124</v>
      </c>
      <c r="M354" s="84"/>
      <c r="N354" s="84" t="b">
        <f>NOT(ISERROR(MATCH(A354,Extractions!B:B,0)))</f>
        <v>1</v>
      </c>
    </row>
    <row r="355">
      <c r="A355" s="78" t="s">
        <v>1128</v>
      </c>
      <c r="B355" s="97"/>
      <c r="C355" s="97"/>
      <c r="D355" s="88"/>
      <c r="E355" s="89">
        <v>40135.0</v>
      </c>
      <c r="F355" s="82">
        <v>14.0</v>
      </c>
      <c r="G355" s="83" t="s">
        <v>576</v>
      </c>
      <c r="H355" s="84"/>
      <c r="I355" s="85" t="s">
        <v>577</v>
      </c>
      <c r="J355" s="86"/>
      <c r="K355" s="85"/>
      <c r="L355" s="87" t="s">
        <v>1124</v>
      </c>
      <c r="M355" s="84"/>
      <c r="N355" s="84" t="b">
        <f>NOT(ISERROR(MATCH(A355,Extractions!B:B,0)))</f>
        <v>1</v>
      </c>
    </row>
    <row r="356">
      <c r="A356" s="78" t="s">
        <v>82</v>
      </c>
      <c r="B356" s="97"/>
      <c r="C356" s="97"/>
      <c r="D356" s="88"/>
      <c r="E356" s="89">
        <v>40140.0</v>
      </c>
      <c r="F356" s="82">
        <v>15.0</v>
      </c>
      <c r="G356" s="83" t="s">
        <v>576</v>
      </c>
      <c r="H356" s="84"/>
      <c r="I356" s="85" t="s">
        <v>577</v>
      </c>
      <c r="J356" s="86"/>
      <c r="K356" s="85"/>
      <c r="L356" s="87" t="s">
        <v>1129</v>
      </c>
      <c r="M356" s="84"/>
      <c r="N356" s="84" t="b">
        <f>NOT(ISERROR(MATCH(A356,Extractions!B:B,0)))</f>
        <v>1</v>
      </c>
    </row>
    <row r="357">
      <c r="A357" s="78" t="s">
        <v>1130</v>
      </c>
      <c r="B357" s="97"/>
      <c r="C357" s="97"/>
      <c r="D357" s="88"/>
      <c r="E357" s="89">
        <v>40140.0</v>
      </c>
      <c r="F357" s="82">
        <v>15.0</v>
      </c>
      <c r="G357" s="83" t="s">
        <v>576</v>
      </c>
      <c r="H357" s="84"/>
      <c r="I357" s="85" t="s">
        <v>577</v>
      </c>
      <c r="J357" s="86"/>
      <c r="K357" s="85"/>
      <c r="L357" s="87" t="s">
        <v>1129</v>
      </c>
      <c r="M357" s="84"/>
      <c r="N357" s="84" t="b">
        <f>NOT(ISERROR(MATCH(A357,Extractions!B:B,0)))</f>
        <v>0</v>
      </c>
    </row>
    <row r="358">
      <c r="A358" s="78" t="s">
        <v>1131</v>
      </c>
      <c r="B358" s="97"/>
      <c r="C358" s="97"/>
      <c r="D358" s="88"/>
      <c r="E358" s="89">
        <v>40140.0</v>
      </c>
      <c r="F358" s="82">
        <v>16.0</v>
      </c>
      <c r="G358" s="83" t="s">
        <v>576</v>
      </c>
      <c r="H358" s="84"/>
      <c r="I358" s="85" t="s">
        <v>577</v>
      </c>
      <c r="J358" s="86"/>
      <c r="K358" s="85"/>
      <c r="L358" s="87" t="s">
        <v>1129</v>
      </c>
      <c r="M358" s="84"/>
      <c r="N358" s="84" t="b">
        <f>NOT(ISERROR(MATCH(A358,Extractions!B:B,0)))</f>
        <v>0</v>
      </c>
    </row>
    <row r="359">
      <c r="A359" s="78" t="s">
        <v>1132</v>
      </c>
      <c r="B359" s="97">
        <v>37.245469</v>
      </c>
      <c r="C359" s="97">
        <v>-76.502228</v>
      </c>
      <c r="D359" s="88"/>
      <c r="E359" s="89">
        <v>40155.0</v>
      </c>
      <c r="F359" s="82">
        <v>17.0</v>
      </c>
      <c r="G359" s="83" t="s">
        <v>576</v>
      </c>
      <c r="H359" s="84"/>
      <c r="I359" s="85" t="s">
        <v>577</v>
      </c>
      <c r="J359" s="86"/>
      <c r="K359" s="85" t="s">
        <v>956</v>
      </c>
      <c r="L359" s="87" t="s">
        <v>1133</v>
      </c>
      <c r="M359" s="84"/>
      <c r="N359" s="84" t="b">
        <f>NOT(ISERROR(MATCH(A359,Extractions!B:B,0)))</f>
        <v>1</v>
      </c>
    </row>
    <row r="360">
      <c r="A360" s="78" t="s">
        <v>1134</v>
      </c>
      <c r="B360" s="97">
        <v>37.245469</v>
      </c>
      <c r="C360" s="97">
        <v>-76.502228</v>
      </c>
      <c r="D360" s="88"/>
      <c r="E360" s="89">
        <v>40155.0</v>
      </c>
      <c r="F360" s="82">
        <v>19.0</v>
      </c>
      <c r="G360" s="83" t="s">
        <v>576</v>
      </c>
      <c r="H360" s="84"/>
      <c r="I360" s="85" t="s">
        <v>577</v>
      </c>
      <c r="J360" s="86"/>
      <c r="K360" s="85" t="s">
        <v>956</v>
      </c>
      <c r="L360" s="87" t="s">
        <v>1135</v>
      </c>
      <c r="M360" s="84"/>
      <c r="N360" s="84" t="b">
        <f>NOT(ISERROR(MATCH(A360,Extractions!B:B,0)))</f>
        <v>1</v>
      </c>
    </row>
    <row r="361">
      <c r="A361" s="78" t="s">
        <v>1136</v>
      </c>
      <c r="B361" s="97">
        <v>37.245469</v>
      </c>
      <c r="C361" s="97">
        <v>-76.502228</v>
      </c>
      <c r="D361" s="88"/>
      <c r="E361" s="89">
        <v>40155.0</v>
      </c>
      <c r="F361" s="82">
        <v>21.0</v>
      </c>
      <c r="G361" s="83" t="s">
        <v>576</v>
      </c>
      <c r="H361" s="84"/>
      <c r="I361" s="85" t="s">
        <v>577</v>
      </c>
      <c r="J361" s="86"/>
      <c r="K361" s="85" t="s">
        <v>956</v>
      </c>
      <c r="L361" s="87" t="s">
        <v>1137</v>
      </c>
      <c r="M361" s="84"/>
      <c r="N361" s="84" t="b">
        <f>NOT(ISERROR(MATCH(A361,Extractions!B:B,0)))</f>
        <v>1</v>
      </c>
    </row>
    <row r="362">
      <c r="A362" s="78" t="s">
        <v>1138</v>
      </c>
      <c r="B362" s="97">
        <v>37.245469</v>
      </c>
      <c r="C362" s="97">
        <v>-76.502228</v>
      </c>
      <c r="D362" s="88"/>
      <c r="E362" s="89">
        <v>40155.0</v>
      </c>
      <c r="F362" s="82">
        <v>14.0</v>
      </c>
      <c r="G362" s="83" t="s">
        <v>576</v>
      </c>
      <c r="H362" s="84"/>
      <c r="I362" s="85" t="s">
        <v>577</v>
      </c>
      <c r="J362" s="86"/>
      <c r="K362" s="85" t="s">
        <v>956</v>
      </c>
      <c r="L362" s="87" t="s">
        <v>1139</v>
      </c>
      <c r="M362" s="84"/>
      <c r="N362" s="84" t="b">
        <f>NOT(ISERROR(MATCH(A362,Extractions!B:B,0)))</f>
        <v>1</v>
      </c>
    </row>
    <row r="363">
      <c r="A363" s="78" t="s">
        <v>1140</v>
      </c>
      <c r="B363" s="97"/>
      <c r="C363" s="97"/>
      <c r="D363" s="88"/>
      <c r="E363" s="89">
        <v>40161.0</v>
      </c>
      <c r="F363" s="82">
        <v>16.0</v>
      </c>
      <c r="G363" s="83" t="s">
        <v>576</v>
      </c>
      <c r="H363" s="84"/>
      <c r="I363" s="85" t="s">
        <v>577</v>
      </c>
      <c r="J363" s="86"/>
      <c r="K363" s="85"/>
      <c r="L363" s="87" t="s">
        <v>1141</v>
      </c>
      <c r="M363" s="84"/>
      <c r="N363" s="84" t="b">
        <f>NOT(ISERROR(MATCH(A363,Extractions!B:B,0)))</f>
        <v>1</v>
      </c>
    </row>
    <row r="364">
      <c r="A364" s="78" t="s">
        <v>1142</v>
      </c>
      <c r="B364" s="97"/>
      <c r="C364" s="97"/>
      <c r="D364" s="88"/>
      <c r="E364" s="89">
        <v>40161.0</v>
      </c>
      <c r="F364" s="82">
        <v>16.0</v>
      </c>
      <c r="G364" s="83" t="s">
        <v>576</v>
      </c>
      <c r="H364" s="84"/>
      <c r="I364" s="85" t="s">
        <v>577</v>
      </c>
      <c r="J364" s="86"/>
      <c r="K364" s="85"/>
      <c r="L364" s="87" t="s">
        <v>1141</v>
      </c>
      <c r="M364" s="84"/>
      <c r="N364" s="84" t="b">
        <f>NOT(ISERROR(MATCH(A364,Extractions!B:B,0)))</f>
        <v>1</v>
      </c>
    </row>
    <row r="365">
      <c r="A365" s="78" t="s">
        <v>1143</v>
      </c>
      <c r="B365" s="97"/>
      <c r="C365" s="97"/>
      <c r="D365" s="88"/>
      <c r="E365" s="89">
        <v>40161.0</v>
      </c>
      <c r="F365" s="82">
        <v>14.0</v>
      </c>
      <c r="G365" s="83" t="s">
        <v>576</v>
      </c>
      <c r="H365" s="84"/>
      <c r="I365" s="85" t="s">
        <v>577</v>
      </c>
      <c r="J365" s="86"/>
      <c r="K365" s="85"/>
      <c r="L365" s="87" t="s">
        <v>1141</v>
      </c>
      <c r="M365" s="84"/>
      <c r="N365" s="84" t="b">
        <f>NOT(ISERROR(MATCH(A365,Extractions!B:B,0)))</f>
        <v>1</v>
      </c>
    </row>
    <row r="366">
      <c r="A366" s="78" t="s">
        <v>1144</v>
      </c>
      <c r="B366" s="97"/>
      <c r="C366" s="97"/>
      <c r="D366" s="88"/>
      <c r="E366" s="89">
        <v>40161.0</v>
      </c>
      <c r="F366" s="82">
        <v>16.0</v>
      </c>
      <c r="G366" s="83" t="s">
        <v>576</v>
      </c>
      <c r="H366" s="84"/>
      <c r="I366" s="85" t="s">
        <v>577</v>
      </c>
      <c r="J366" s="86"/>
      <c r="K366" s="85"/>
      <c r="L366" s="87" t="s">
        <v>1141</v>
      </c>
      <c r="M366" s="84"/>
      <c r="N366" s="84" t="b">
        <f>NOT(ISERROR(MATCH(A366,Extractions!B:B,0)))</f>
        <v>1</v>
      </c>
    </row>
    <row r="367">
      <c r="A367" s="78" t="s">
        <v>84</v>
      </c>
      <c r="B367" s="97"/>
      <c r="C367" s="97"/>
      <c r="D367" s="88"/>
      <c r="E367" s="89">
        <v>40178.0</v>
      </c>
      <c r="F367" s="82">
        <v>14.0</v>
      </c>
      <c r="G367" s="83" t="s">
        <v>576</v>
      </c>
      <c r="H367" s="84"/>
      <c r="I367" s="85" t="s">
        <v>577</v>
      </c>
      <c r="J367" s="86"/>
      <c r="K367" s="85"/>
      <c r="L367" s="87" t="s">
        <v>1145</v>
      </c>
      <c r="M367" s="84"/>
      <c r="N367" s="84" t="b">
        <f>NOT(ISERROR(MATCH(A367,Extractions!B:B,0)))</f>
        <v>1</v>
      </c>
    </row>
    <row r="368">
      <c r="A368" s="78" t="s">
        <v>1146</v>
      </c>
      <c r="B368" s="97"/>
      <c r="C368" s="97"/>
      <c r="D368" s="88"/>
      <c r="E368" s="89">
        <v>40178.0</v>
      </c>
      <c r="F368" s="82">
        <v>14.0</v>
      </c>
      <c r="G368" s="83" t="s">
        <v>576</v>
      </c>
      <c r="H368" s="84"/>
      <c r="I368" s="85" t="s">
        <v>577</v>
      </c>
      <c r="J368" s="86"/>
      <c r="K368" s="85"/>
      <c r="L368" s="87" t="s">
        <v>1147</v>
      </c>
      <c r="M368" s="84"/>
      <c r="N368" s="84" t="b">
        <f>NOT(ISERROR(MATCH(A368,Extractions!B:B,0)))</f>
        <v>0</v>
      </c>
    </row>
    <row r="369">
      <c r="A369" s="78" t="s">
        <v>1148</v>
      </c>
      <c r="B369" s="97"/>
      <c r="C369" s="97"/>
      <c r="D369" s="88"/>
      <c r="E369" s="89">
        <v>40178.0</v>
      </c>
      <c r="F369" s="82">
        <v>15.0</v>
      </c>
      <c r="G369" s="83" t="s">
        <v>576</v>
      </c>
      <c r="H369" s="84"/>
      <c r="I369" s="85" t="s">
        <v>577</v>
      </c>
      <c r="J369" s="86"/>
      <c r="K369" s="85"/>
      <c r="L369" s="87" t="s">
        <v>1147</v>
      </c>
      <c r="M369" s="84"/>
      <c r="N369" s="84" t="b">
        <f>NOT(ISERROR(MATCH(A369,Extractions!B:B,0)))</f>
        <v>0</v>
      </c>
    </row>
    <row r="370">
      <c r="A370" s="78" t="s">
        <v>1149</v>
      </c>
      <c r="B370" s="97"/>
      <c r="C370" s="97"/>
      <c r="D370" s="88"/>
      <c r="E370" s="89">
        <v>40178.0</v>
      </c>
      <c r="F370" s="82" t="s">
        <v>649</v>
      </c>
      <c r="G370" s="83" t="s">
        <v>576</v>
      </c>
      <c r="H370" s="84"/>
      <c r="I370" s="85" t="s">
        <v>577</v>
      </c>
      <c r="J370" s="86"/>
      <c r="K370" s="85"/>
      <c r="L370" s="87" t="s">
        <v>1147</v>
      </c>
      <c r="M370" s="84"/>
      <c r="N370" s="84" t="b">
        <f>NOT(ISERROR(MATCH(A370,Extractions!B:B,0)))</f>
        <v>0</v>
      </c>
    </row>
    <row r="371">
      <c r="A371" s="78" t="s">
        <v>1150</v>
      </c>
      <c r="B371" s="97">
        <v>37.245469</v>
      </c>
      <c r="C371" s="97">
        <v>-76.502228</v>
      </c>
      <c r="D371" s="88"/>
      <c r="E371" s="89">
        <v>40192.0</v>
      </c>
      <c r="F371" s="82">
        <v>17.0</v>
      </c>
      <c r="G371" s="83" t="s">
        <v>576</v>
      </c>
      <c r="H371" s="84"/>
      <c r="I371" s="85" t="s">
        <v>577</v>
      </c>
      <c r="J371" s="86"/>
      <c r="K371" s="85" t="s">
        <v>956</v>
      </c>
      <c r="L371" s="87" t="s">
        <v>1151</v>
      </c>
      <c r="M371" s="84"/>
      <c r="N371" s="84" t="b">
        <f>NOT(ISERROR(MATCH(A371,Extractions!B:B,0)))</f>
        <v>1</v>
      </c>
    </row>
    <row r="372">
      <c r="A372" s="78" t="s">
        <v>1152</v>
      </c>
      <c r="B372" s="97">
        <v>37.245469</v>
      </c>
      <c r="C372" s="97">
        <v>-76.502228</v>
      </c>
      <c r="D372" s="88"/>
      <c r="E372" s="89">
        <v>40192.0</v>
      </c>
      <c r="F372" s="82">
        <v>16.0</v>
      </c>
      <c r="G372" s="83" t="s">
        <v>576</v>
      </c>
      <c r="H372" s="84"/>
      <c r="I372" s="85" t="s">
        <v>577</v>
      </c>
      <c r="J372" s="86"/>
      <c r="K372" s="85" t="s">
        <v>956</v>
      </c>
      <c r="L372" s="87" t="s">
        <v>1153</v>
      </c>
      <c r="M372" s="84"/>
      <c r="N372" s="84" t="b">
        <f>NOT(ISERROR(MATCH(A372,Extractions!B:B,0)))</f>
        <v>1</v>
      </c>
    </row>
    <row r="373">
      <c r="A373" s="78" t="s">
        <v>1154</v>
      </c>
      <c r="B373" s="97">
        <v>37.245469</v>
      </c>
      <c r="C373" s="97">
        <v>-76.502228</v>
      </c>
      <c r="D373" s="88"/>
      <c r="E373" s="89">
        <v>40192.0</v>
      </c>
      <c r="F373" s="82">
        <v>14.0</v>
      </c>
      <c r="G373" s="83" t="s">
        <v>576</v>
      </c>
      <c r="H373" s="84"/>
      <c r="I373" s="85" t="s">
        <v>577</v>
      </c>
      <c r="J373" s="86"/>
      <c r="K373" s="85" t="s">
        <v>956</v>
      </c>
      <c r="L373" s="87" t="s">
        <v>1155</v>
      </c>
      <c r="M373" s="84"/>
      <c r="N373" s="84" t="b">
        <f>NOT(ISERROR(MATCH(A373,Extractions!B:B,0)))</f>
        <v>1</v>
      </c>
    </row>
    <row r="374">
      <c r="A374" s="78" t="s">
        <v>1156</v>
      </c>
      <c r="B374" s="97"/>
      <c r="C374" s="97"/>
      <c r="D374" s="88"/>
      <c r="E374" s="89">
        <v>40196.0</v>
      </c>
      <c r="F374" s="82">
        <v>16.0</v>
      </c>
      <c r="G374" s="83" t="s">
        <v>576</v>
      </c>
      <c r="H374" s="84"/>
      <c r="I374" s="85" t="s">
        <v>577</v>
      </c>
      <c r="J374" s="86"/>
      <c r="K374" s="85"/>
      <c r="L374" s="87" t="s">
        <v>1157</v>
      </c>
      <c r="M374" s="84"/>
      <c r="N374" s="84" t="b">
        <f>NOT(ISERROR(MATCH(A374,Extractions!B:B,0)))</f>
        <v>1</v>
      </c>
    </row>
    <row r="375">
      <c r="A375" s="78" t="s">
        <v>1158</v>
      </c>
      <c r="B375" s="97"/>
      <c r="C375" s="97"/>
      <c r="D375" s="88"/>
      <c r="E375" s="89">
        <v>40196.0</v>
      </c>
      <c r="F375" s="82">
        <v>16.0</v>
      </c>
      <c r="G375" s="83" t="s">
        <v>576</v>
      </c>
      <c r="H375" s="84"/>
      <c r="I375" s="85" t="s">
        <v>577</v>
      </c>
      <c r="J375" s="86"/>
      <c r="K375" s="85"/>
      <c r="L375" s="87" t="s">
        <v>1157</v>
      </c>
      <c r="M375" s="84"/>
      <c r="N375" s="84" t="b">
        <f>NOT(ISERROR(MATCH(A375,Extractions!B:B,0)))</f>
        <v>1</v>
      </c>
    </row>
    <row r="376">
      <c r="A376" s="78" t="s">
        <v>1159</v>
      </c>
      <c r="B376" s="97"/>
      <c r="C376" s="97"/>
      <c r="D376" s="88"/>
      <c r="E376" s="89">
        <v>40196.0</v>
      </c>
      <c r="F376" s="82">
        <v>18.0</v>
      </c>
      <c r="G376" s="83" t="s">
        <v>576</v>
      </c>
      <c r="H376" s="84"/>
      <c r="I376" s="85" t="s">
        <v>577</v>
      </c>
      <c r="J376" s="86"/>
      <c r="K376" s="85"/>
      <c r="L376" s="87" t="s">
        <v>1157</v>
      </c>
      <c r="M376" s="84"/>
      <c r="N376" s="84" t="b">
        <f>NOT(ISERROR(MATCH(A376,Extractions!B:B,0)))</f>
        <v>1</v>
      </c>
    </row>
    <row r="377">
      <c r="A377" s="78" t="s">
        <v>1160</v>
      </c>
      <c r="B377" s="97">
        <v>37.245469</v>
      </c>
      <c r="C377" s="97">
        <v>-76.502228</v>
      </c>
      <c r="D377" s="88"/>
      <c r="E377" s="89">
        <v>40197.0</v>
      </c>
      <c r="F377" s="82">
        <v>17.0</v>
      </c>
      <c r="G377" s="83" t="s">
        <v>576</v>
      </c>
      <c r="H377" s="84"/>
      <c r="I377" s="85" t="s">
        <v>577</v>
      </c>
      <c r="J377" s="86"/>
      <c r="K377" s="85" t="s">
        <v>956</v>
      </c>
      <c r="L377" s="87" t="s">
        <v>1161</v>
      </c>
      <c r="M377" s="84"/>
      <c r="N377" s="84" t="b">
        <f>NOT(ISERROR(MATCH(A377,Extractions!B:B,0)))</f>
        <v>1</v>
      </c>
    </row>
    <row r="378">
      <c r="A378" s="78" t="s">
        <v>1162</v>
      </c>
      <c r="B378" s="97">
        <v>37.245469</v>
      </c>
      <c r="C378" s="97">
        <v>-76.502228</v>
      </c>
      <c r="D378" s="88"/>
      <c r="E378" s="89">
        <v>40197.0</v>
      </c>
      <c r="F378" s="82">
        <v>17.0</v>
      </c>
      <c r="G378" s="83" t="s">
        <v>576</v>
      </c>
      <c r="H378" s="84"/>
      <c r="I378" s="85" t="s">
        <v>577</v>
      </c>
      <c r="J378" s="86"/>
      <c r="K378" s="85" t="s">
        <v>956</v>
      </c>
      <c r="L378" s="87" t="s">
        <v>1163</v>
      </c>
      <c r="M378" s="84"/>
      <c r="N378" s="84" t="b">
        <f>NOT(ISERROR(MATCH(A378,Extractions!B:B,0)))</f>
        <v>1</v>
      </c>
    </row>
    <row r="379">
      <c r="A379" s="78" t="s">
        <v>146</v>
      </c>
      <c r="B379" s="97"/>
      <c r="C379" s="97"/>
      <c r="D379" s="88"/>
      <c r="E379" s="89">
        <v>40203.0</v>
      </c>
      <c r="F379" s="82">
        <v>17.0</v>
      </c>
      <c r="G379" s="83" t="s">
        <v>576</v>
      </c>
      <c r="H379" s="84"/>
      <c r="I379" s="85" t="s">
        <v>577</v>
      </c>
      <c r="J379" s="86"/>
      <c r="K379" s="85"/>
      <c r="L379" s="87" t="s">
        <v>1164</v>
      </c>
      <c r="M379" s="84"/>
      <c r="N379" s="84" t="b">
        <f>NOT(ISERROR(MATCH(A379,Extractions!B:B,0)))</f>
        <v>1</v>
      </c>
    </row>
    <row r="380">
      <c r="A380" s="78" t="s">
        <v>1165</v>
      </c>
      <c r="B380" s="97">
        <v>37.245469</v>
      </c>
      <c r="C380" s="97">
        <v>-76.502228</v>
      </c>
      <c r="D380" s="88"/>
      <c r="E380" s="89">
        <v>40207.0</v>
      </c>
      <c r="F380" s="82">
        <v>17.0</v>
      </c>
      <c r="G380" s="83" t="s">
        <v>576</v>
      </c>
      <c r="H380" s="84"/>
      <c r="I380" s="85" t="s">
        <v>577</v>
      </c>
      <c r="J380" s="86"/>
      <c r="K380" s="85" t="s">
        <v>956</v>
      </c>
      <c r="L380" s="87" t="s">
        <v>1166</v>
      </c>
      <c r="M380" s="84"/>
      <c r="N380" s="84" t="b">
        <f>NOT(ISERROR(MATCH(A380,Extractions!B:B,0)))</f>
        <v>1</v>
      </c>
    </row>
    <row r="381">
      <c r="A381" s="78" t="s">
        <v>1167</v>
      </c>
      <c r="B381" s="97">
        <v>37.245469</v>
      </c>
      <c r="C381" s="97">
        <v>-76.502228</v>
      </c>
      <c r="D381" s="88"/>
      <c r="E381" s="89">
        <v>40211.0</v>
      </c>
      <c r="F381" s="82">
        <v>15.0</v>
      </c>
      <c r="G381" s="83" t="s">
        <v>576</v>
      </c>
      <c r="H381" s="84"/>
      <c r="I381" s="85" t="s">
        <v>577</v>
      </c>
      <c r="J381" s="86"/>
      <c r="K381" s="85" t="s">
        <v>956</v>
      </c>
      <c r="L381" s="87" t="s">
        <v>1168</v>
      </c>
      <c r="M381" s="84"/>
      <c r="N381" s="84" t="b">
        <f>NOT(ISERROR(MATCH(A381,Extractions!B:B,0)))</f>
        <v>1</v>
      </c>
    </row>
    <row r="382">
      <c r="A382" s="78" t="s">
        <v>1169</v>
      </c>
      <c r="B382" s="97"/>
      <c r="C382" s="97"/>
      <c r="D382" s="88"/>
      <c r="E382" s="89">
        <v>40213.0</v>
      </c>
      <c r="F382" s="82">
        <v>15.0</v>
      </c>
      <c r="G382" s="83" t="s">
        <v>576</v>
      </c>
      <c r="H382" s="84"/>
      <c r="I382" s="85" t="s">
        <v>577</v>
      </c>
      <c r="J382" s="86"/>
      <c r="K382" s="85"/>
      <c r="L382" s="87" t="s">
        <v>1170</v>
      </c>
      <c r="M382" s="84"/>
      <c r="N382" s="84" t="b">
        <f>NOT(ISERROR(MATCH(A382,Extractions!B:B,0)))</f>
        <v>1</v>
      </c>
    </row>
    <row r="383">
      <c r="A383" s="78" t="s">
        <v>1171</v>
      </c>
      <c r="B383" s="97">
        <v>37.245469</v>
      </c>
      <c r="C383" s="97">
        <v>-76.502228</v>
      </c>
      <c r="D383" s="88"/>
      <c r="E383" s="89">
        <v>40222.0</v>
      </c>
      <c r="F383" s="82">
        <v>18.0</v>
      </c>
      <c r="G383" s="83" t="s">
        <v>576</v>
      </c>
      <c r="H383" s="84"/>
      <c r="I383" s="85" t="s">
        <v>577</v>
      </c>
      <c r="J383" s="86"/>
      <c r="K383" s="85" t="s">
        <v>956</v>
      </c>
      <c r="L383" s="87" t="s">
        <v>1172</v>
      </c>
      <c r="M383" s="84"/>
      <c r="N383" s="84" t="b">
        <f>NOT(ISERROR(MATCH(A383,Extractions!B:B,0)))</f>
        <v>1</v>
      </c>
    </row>
    <row r="384">
      <c r="A384" s="78" t="s">
        <v>1173</v>
      </c>
      <c r="B384" s="97">
        <v>37.245469</v>
      </c>
      <c r="C384" s="97">
        <v>-76.502228</v>
      </c>
      <c r="D384" s="88"/>
      <c r="E384" s="89">
        <v>40222.0</v>
      </c>
      <c r="F384" s="82">
        <v>17.0</v>
      </c>
      <c r="G384" s="83" t="s">
        <v>576</v>
      </c>
      <c r="H384" s="84"/>
      <c r="I384" s="85" t="s">
        <v>577</v>
      </c>
      <c r="J384" s="86"/>
      <c r="K384" s="85" t="s">
        <v>956</v>
      </c>
      <c r="L384" s="87" t="s">
        <v>1174</v>
      </c>
      <c r="M384" s="84"/>
      <c r="N384" s="84" t="b">
        <f>NOT(ISERROR(MATCH(A384,Extractions!B:B,0)))</f>
        <v>1</v>
      </c>
    </row>
    <row r="385">
      <c r="A385" s="78" t="s">
        <v>1175</v>
      </c>
      <c r="B385" s="97">
        <v>37.245469</v>
      </c>
      <c r="C385" s="97">
        <v>-76.502228</v>
      </c>
      <c r="D385" s="88"/>
      <c r="E385" s="89">
        <v>40226.0</v>
      </c>
      <c r="F385" s="82">
        <v>17.0</v>
      </c>
      <c r="G385" s="83" t="s">
        <v>576</v>
      </c>
      <c r="H385" s="84"/>
      <c r="I385" s="85" t="s">
        <v>577</v>
      </c>
      <c r="J385" s="86"/>
      <c r="K385" s="85" t="s">
        <v>956</v>
      </c>
      <c r="L385" s="87" t="s">
        <v>1176</v>
      </c>
      <c r="M385" s="84"/>
      <c r="N385" s="84" t="b">
        <f>NOT(ISERROR(MATCH(A385,Extractions!B:B,0)))</f>
        <v>1</v>
      </c>
    </row>
    <row r="386">
      <c r="A386" s="78" t="s">
        <v>114</v>
      </c>
      <c r="B386" s="97"/>
      <c r="C386" s="97"/>
      <c r="D386" s="88"/>
      <c r="E386" s="89">
        <v>40233.0</v>
      </c>
      <c r="F386" s="82">
        <v>16.0</v>
      </c>
      <c r="G386" s="83" t="s">
        <v>576</v>
      </c>
      <c r="H386" s="84"/>
      <c r="I386" s="85" t="s">
        <v>577</v>
      </c>
      <c r="J386" s="86"/>
      <c r="K386" s="85"/>
      <c r="L386" s="87" t="s">
        <v>1177</v>
      </c>
      <c r="M386" s="84"/>
      <c r="N386" s="84" t="b">
        <f>NOT(ISERROR(MATCH(A386,Extractions!B:B,0)))</f>
        <v>1</v>
      </c>
    </row>
    <row r="387">
      <c r="A387" s="78" t="s">
        <v>116</v>
      </c>
      <c r="B387" s="97"/>
      <c r="C387" s="97"/>
      <c r="D387" s="88"/>
      <c r="E387" s="89">
        <v>40233.0</v>
      </c>
      <c r="F387" s="82">
        <v>16.0</v>
      </c>
      <c r="G387" s="83" t="s">
        <v>576</v>
      </c>
      <c r="H387" s="84"/>
      <c r="I387" s="85" t="s">
        <v>577</v>
      </c>
      <c r="J387" s="86"/>
      <c r="K387" s="85"/>
      <c r="L387" s="87" t="s">
        <v>1178</v>
      </c>
      <c r="M387" s="84"/>
      <c r="N387" s="84" t="b">
        <f>NOT(ISERROR(MATCH(A387,Extractions!B:B,0)))</f>
        <v>1</v>
      </c>
    </row>
    <row r="388">
      <c r="A388" s="78" t="s">
        <v>118</v>
      </c>
      <c r="B388" s="97"/>
      <c r="C388" s="97"/>
      <c r="D388" s="88"/>
      <c r="E388" s="89">
        <v>40233.0</v>
      </c>
      <c r="F388" s="82">
        <v>15.0</v>
      </c>
      <c r="G388" s="83" t="s">
        <v>576</v>
      </c>
      <c r="H388" s="84"/>
      <c r="I388" s="85" t="s">
        <v>577</v>
      </c>
      <c r="J388" s="86"/>
      <c r="K388" s="85"/>
      <c r="L388" s="87" t="s">
        <v>1179</v>
      </c>
      <c r="M388" s="84"/>
      <c r="N388" s="84" t="b">
        <f>NOT(ISERROR(MATCH(A388,Extractions!B:B,0)))</f>
        <v>1</v>
      </c>
    </row>
    <row r="389">
      <c r="A389" s="78" t="s">
        <v>120</v>
      </c>
      <c r="B389" s="97"/>
      <c r="C389" s="97"/>
      <c r="D389" s="88"/>
      <c r="E389" s="89">
        <v>40233.0</v>
      </c>
      <c r="F389" s="82">
        <v>17.0</v>
      </c>
      <c r="G389" s="83" t="s">
        <v>576</v>
      </c>
      <c r="H389" s="84"/>
      <c r="I389" s="85" t="s">
        <v>577</v>
      </c>
      <c r="J389" s="86"/>
      <c r="K389" s="85"/>
      <c r="L389" s="87" t="s">
        <v>1180</v>
      </c>
      <c r="M389" s="84"/>
      <c r="N389" s="84" t="b">
        <f>NOT(ISERROR(MATCH(A389,Extractions!B:B,0)))</f>
        <v>1</v>
      </c>
    </row>
    <row r="390">
      <c r="A390" s="78" t="s">
        <v>122</v>
      </c>
      <c r="B390" s="97"/>
      <c r="C390" s="97"/>
      <c r="D390" s="88"/>
      <c r="E390" s="89">
        <v>40233.0</v>
      </c>
      <c r="F390" s="82">
        <v>15.0</v>
      </c>
      <c r="G390" s="83" t="s">
        <v>576</v>
      </c>
      <c r="H390" s="84"/>
      <c r="I390" s="85" t="s">
        <v>577</v>
      </c>
      <c r="J390" s="86"/>
      <c r="K390" s="85"/>
      <c r="L390" s="87" t="s">
        <v>1181</v>
      </c>
      <c r="M390" s="84"/>
      <c r="N390" s="84" t="b">
        <f>NOT(ISERROR(MATCH(A390,Extractions!B:B,0)))</f>
        <v>1</v>
      </c>
    </row>
    <row r="391">
      <c r="A391" s="78" t="s">
        <v>1182</v>
      </c>
      <c r="B391" s="97"/>
      <c r="C391" s="97"/>
      <c r="D391" s="88"/>
      <c r="E391" s="89">
        <v>40233.0</v>
      </c>
      <c r="F391" s="82">
        <v>16.0</v>
      </c>
      <c r="G391" s="83" t="s">
        <v>576</v>
      </c>
      <c r="H391" s="84"/>
      <c r="I391" s="85" t="s">
        <v>577</v>
      </c>
      <c r="J391" s="86"/>
      <c r="K391" s="85"/>
      <c r="L391" s="87" t="s">
        <v>1183</v>
      </c>
      <c r="M391" s="84"/>
      <c r="N391" s="84" t="b">
        <f>NOT(ISERROR(MATCH(A391,Extractions!B:B,0)))</f>
        <v>1</v>
      </c>
    </row>
    <row r="392">
      <c r="A392" s="78" t="s">
        <v>1184</v>
      </c>
      <c r="B392" s="97"/>
      <c r="C392" s="97"/>
      <c r="D392" s="88"/>
      <c r="E392" s="89">
        <v>40233.0</v>
      </c>
      <c r="F392" s="82">
        <v>14.0</v>
      </c>
      <c r="G392" s="83" t="s">
        <v>576</v>
      </c>
      <c r="H392" s="84"/>
      <c r="I392" s="85" t="s">
        <v>577</v>
      </c>
      <c r="J392" s="86"/>
      <c r="K392" s="85"/>
      <c r="L392" s="87" t="s">
        <v>1185</v>
      </c>
      <c r="M392" s="84"/>
      <c r="N392" s="84" t="b">
        <f>NOT(ISERROR(MATCH(A392,Extractions!B:B,0)))</f>
        <v>1</v>
      </c>
    </row>
    <row r="393">
      <c r="A393" s="78" t="s">
        <v>1186</v>
      </c>
      <c r="B393" s="97"/>
      <c r="C393" s="97"/>
      <c r="D393" s="88"/>
      <c r="E393" s="89">
        <v>40233.0</v>
      </c>
      <c r="F393" s="82">
        <v>17.0</v>
      </c>
      <c r="G393" s="83" t="s">
        <v>576</v>
      </c>
      <c r="H393" s="84"/>
      <c r="I393" s="85" t="s">
        <v>577</v>
      </c>
      <c r="J393" s="86"/>
      <c r="K393" s="85"/>
      <c r="L393" s="87" t="s">
        <v>1187</v>
      </c>
      <c r="M393" s="84"/>
      <c r="N393" s="84" t="b">
        <f>NOT(ISERROR(MATCH(A393,Extractions!B:B,0)))</f>
        <v>1</v>
      </c>
    </row>
    <row r="394">
      <c r="A394" s="78" t="s">
        <v>1188</v>
      </c>
      <c r="B394" s="97"/>
      <c r="C394" s="97"/>
      <c r="D394" s="88"/>
      <c r="E394" s="89">
        <v>40233.0</v>
      </c>
      <c r="F394" s="82">
        <v>14.0</v>
      </c>
      <c r="G394" s="83" t="s">
        <v>576</v>
      </c>
      <c r="H394" s="84"/>
      <c r="I394" s="85" t="s">
        <v>577</v>
      </c>
      <c r="J394" s="86"/>
      <c r="K394" s="85"/>
      <c r="L394" s="87" t="s">
        <v>1189</v>
      </c>
      <c r="M394" s="84"/>
      <c r="N394" s="84" t="b">
        <f>NOT(ISERROR(MATCH(A394,Extractions!B:B,0)))</f>
        <v>1</v>
      </c>
    </row>
    <row r="395">
      <c r="A395" s="78" t="s">
        <v>1190</v>
      </c>
      <c r="B395" s="97"/>
      <c r="C395" s="97"/>
      <c r="D395" s="88"/>
      <c r="E395" s="89">
        <v>40233.0</v>
      </c>
      <c r="F395" s="82">
        <v>14.0</v>
      </c>
      <c r="G395" s="83" t="s">
        <v>576</v>
      </c>
      <c r="H395" s="84"/>
      <c r="I395" s="85" t="s">
        <v>577</v>
      </c>
      <c r="J395" s="86"/>
      <c r="K395" s="85"/>
      <c r="L395" s="87" t="s">
        <v>1191</v>
      </c>
      <c r="M395" s="84"/>
      <c r="N395" s="84" t="b">
        <f>NOT(ISERROR(MATCH(A395,Extractions!B:B,0)))</f>
        <v>1</v>
      </c>
    </row>
    <row r="396">
      <c r="A396" s="78" t="s">
        <v>1192</v>
      </c>
      <c r="B396" s="97"/>
      <c r="C396" s="97"/>
      <c r="D396" s="88"/>
      <c r="E396" s="89">
        <v>40233.0</v>
      </c>
      <c r="F396" s="82">
        <v>16.0</v>
      </c>
      <c r="G396" s="83" t="s">
        <v>576</v>
      </c>
      <c r="H396" s="84"/>
      <c r="I396" s="85" t="s">
        <v>577</v>
      </c>
      <c r="J396" s="86"/>
      <c r="K396" s="85"/>
      <c r="L396" s="87" t="s">
        <v>1193</v>
      </c>
      <c r="M396" s="84"/>
      <c r="N396" s="84" t="b">
        <f>NOT(ISERROR(MATCH(A396,Extractions!B:B,0)))</f>
        <v>1</v>
      </c>
    </row>
    <row r="397">
      <c r="A397" s="78" t="s">
        <v>1194</v>
      </c>
      <c r="B397" s="97"/>
      <c r="C397" s="97"/>
      <c r="D397" s="88"/>
      <c r="E397" s="89">
        <v>40233.0</v>
      </c>
      <c r="F397" s="82">
        <v>15.0</v>
      </c>
      <c r="G397" s="83" t="s">
        <v>576</v>
      </c>
      <c r="H397" s="84"/>
      <c r="I397" s="85" t="s">
        <v>577</v>
      </c>
      <c r="J397" s="86"/>
      <c r="K397" s="85"/>
      <c r="L397" s="87" t="s">
        <v>1195</v>
      </c>
      <c r="M397" s="84"/>
      <c r="N397" s="84" t="b">
        <f>NOT(ISERROR(MATCH(A397,Extractions!B:B,0)))</f>
        <v>1</v>
      </c>
    </row>
    <row r="398">
      <c r="A398" s="78" t="s">
        <v>1196</v>
      </c>
      <c r="B398" s="97"/>
      <c r="C398" s="97"/>
      <c r="D398" s="88"/>
      <c r="E398" s="89">
        <v>40233.0</v>
      </c>
      <c r="F398" s="82">
        <v>15.0</v>
      </c>
      <c r="G398" s="83" t="s">
        <v>576</v>
      </c>
      <c r="H398" s="84"/>
      <c r="I398" s="85" t="s">
        <v>577</v>
      </c>
      <c r="J398" s="86"/>
      <c r="K398" s="85"/>
      <c r="L398" s="87" t="s">
        <v>1197</v>
      </c>
      <c r="M398" s="84"/>
      <c r="N398" s="84" t="b">
        <f>NOT(ISERROR(MATCH(A398,Extractions!B:B,0)))</f>
        <v>1</v>
      </c>
    </row>
    <row r="399">
      <c r="A399" s="78" t="s">
        <v>1198</v>
      </c>
      <c r="B399" s="97"/>
      <c r="C399" s="97"/>
      <c r="D399" s="88"/>
      <c r="E399" s="89">
        <v>40233.0</v>
      </c>
      <c r="F399" s="82">
        <v>16.0</v>
      </c>
      <c r="G399" s="83" t="s">
        <v>576</v>
      </c>
      <c r="H399" s="84"/>
      <c r="I399" s="85" t="s">
        <v>577</v>
      </c>
      <c r="J399" s="86"/>
      <c r="K399" s="85"/>
      <c r="L399" s="87" t="s">
        <v>1199</v>
      </c>
      <c r="M399" s="84"/>
      <c r="N399" s="84" t="b">
        <f>NOT(ISERROR(MATCH(A399,Extractions!B:B,0)))</f>
        <v>1</v>
      </c>
    </row>
    <row r="400">
      <c r="A400" s="78" t="s">
        <v>1200</v>
      </c>
      <c r="B400" s="97"/>
      <c r="C400" s="97"/>
      <c r="D400" s="88"/>
      <c r="E400" s="89">
        <v>40233.0</v>
      </c>
      <c r="F400" s="82">
        <v>14.0</v>
      </c>
      <c r="G400" s="83" t="s">
        <v>576</v>
      </c>
      <c r="H400" s="84"/>
      <c r="I400" s="85" t="s">
        <v>577</v>
      </c>
      <c r="J400" s="86"/>
      <c r="K400" s="85"/>
      <c r="L400" s="87" t="s">
        <v>1201</v>
      </c>
      <c r="M400" s="84"/>
      <c r="N400" s="84" t="b">
        <f>NOT(ISERROR(MATCH(A400,Extractions!B:B,0)))</f>
        <v>1</v>
      </c>
    </row>
    <row r="401">
      <c r="A401" s="78" t="s">
        <v>1202</v>
      </c>
      <c r="B401" s="97"/>
      <c r="C401" s="97"/>
      <c r="D401" s="88"/>
      <c r="E401" s="89">
        <v>40233.0</v>
      </c>
      <c r="F401" s="82">
        <v>17.0</v>
      </c>
      <c r="G401" s="83" t="s">
        <v>576</v>
      </c>
      <c r="H401" s="84"/>
      <c r="I401" s="85" t="s">
        <v>577</v>
      </c>
      <c r="J401" s="86"/>
      <c r="K401" s="85"/>
      <c r="L401" s="87" t="s">
        <v>1203</v>
      </c>
      <c r="M401" s="84"/>
      <c r="N401" s="84" t="b">
        <f>NOT(ISERROR(MATCH(A401,Extractions!B:B,0)))</f>
        <v>1</v>
      </c>
    </row>
    <row r="402">
      <c r="A402" s="78" t="s">
        <v>1204</v>
      </c>
      <c r="B402" s="97"/>
      <c r="C402" s="97"/>
      <c r="D402" s="88"/>
      <c r="E402" s="89">
        <v>40233.0</v>
      </c>
      <c r="F402" s="82">
        <v>13.0</v>
      </c>
      <c r="G402" s="83" t="s">
        <v>576</v>
      </c>
      <c r="H402" s="84"/>
      <c r="I402" s="85" t="s">
        <v>577</v>
      </c>
      <c r="J402" s="86"/>
      <c r="K402" s="85"/>
      <c r="L402" s="87" t="s">
        <v>1205</v>
      </c>
      <c r="M402" s="84"/>
      <c r="N402" s="84" t="b">
        <f>NOT(ISERROR(MATCH(A402,Extractions!B:B,0)))</f>
        <v>1</v>
      </c>
    </row>
    <row r="403">
      <c r="A403" s="78" t="s">
        <v>1206</v>
      </c>
      <c r="B403" s="97"/>
      <c r="C403" s="97"/>
      <c r="D403" s="88"/>
      <c r="E403" s="89">
        <v>40233.0</v>
      </c>
      <c r="F403" s="82">
        <v>15.0</v>
      </c>
      <c r="G403" s="83" t="s">
        <v>576</v>
      </c>
      <c r="H403" s="84"/>
      <c r="I403" s="85" t="s">
        <v>577</v>
      </c>
      <c r="J403" s="86"/>
      <c r="K403" s="85"/>
      <c r="L403" s="87" t="s">
        <v>1207</v>
      </c>
      <c r="M403" s="84"/>
      <c r="N403" s="84" t="b">
        <f>NOT(ISERROR(MATCH(A403,Extractions!B:B,0)))</f>
        <v>1</v>
      </c>
    </row>
    <row r="404">
      <c r="A404" s="78" t="s">
        <v>1208</v>
      </c>
      <c r="B404" s="97"/>
      <c r="C404" s="97"/>
      <c r="D404" s="88"/>
      <c r="E404" s="89">
        <v>40233.0</v>
      </c>
      <c r="F404" s="82">
        <v>15.0</v>
      </c>
      <c r="G404" s="83" t="s">
        <v>576</v>
      </c>
      <c r="H404" s="84"/>
      <c r="I404" s="85" t="s">
        <v>577</v>
      </c>
      <c r="J404" s="86"/>
      <c r="K404" s="85"/>
      <c r="L404" s="87" t="s">
        <v>1209</v>
      </c>
      <c r="M404" s="84"/>
      <c r="N404" s="84" t="b">
        <f>NOT(ISERROR(MATCH(A404,Extractions!B:B,0)))</f>
        <v>1</v>
      </c>
    </row>
    <row r="405">
      <c r="A405" s="78" t="s">
        <v>1210</v>
      </c>
      <c r="B405" s="97"/>
      <c r="C405" s="97"/>
      <c r="D405" s="88"/>
      <c r="E405" s="89">
        <v>40233.0</v>
      </c>
      <c r="F405" s="82">
        <v>15.0</v>
      </c>
      <c r="G405" s="83" t="s">
        <v>576</v>
      </c>
      <c r="H405" s="84"/>
      <c r="I405" s="85" t="s">
        <v>577</v>
      </c>
      <c r="J405" s="86"/>
      <c r="K405" s="85"/>
      <c r="L405" s="87" t="s">
        <v>1211</v>
      </c>
      <c r="M405" s="84"/>
      <c r="N405" s="84" t="b">
        <f>NOT(ISERROR(MATCH(A405,Extractions!B:B,0)))</f>
        <v>1</v>
      </c>
    </row>
    <row r="406">
      <c r="A406" s="78" t="s">
        <v>1212</v>
      </c>
      <c r="B406" s="97"/>
      <c r="C406" s="97"/>
      <c r="D406" s="88"/>
      <c r="E406" s="89">
        <v>40233.0</v>
      </c>
      <c r="F406" s="82">
        <v>15.0</v>
      </c>
      <c r="G406" s="83" t="s">
        <v>576</v>
      </c>
      <c r="H406" s="84"/>
      <c r="I406" s="85" t="s">
        <v>577</v>
      </c>
      <c r="J406" s="86"/>
      <c r="K406" s="85"/>
      <c r="L406" s="87" t="s">
        <v>1213</v>
      </c>
      <c r="M406" s="84"/>
      <c r="N406" s="84" t="b">
        <f>NOT(ISERROR(MATCH(A406,Extractions!B:B,0)))</f>
        <v>1</v>
      </c>
    </row>
    <row r="407">
      <c r="A407" s="78" t="s">
        <v>1214</v>
      </c>
      <c r="B407" s="97"/>
      <c r="C407" s="97"/>
      <c r="D407" s="88"/>
      <c r="E407" s="89">
        <v>40240.0</v>
      </c>
      <c r="F407" s="82">
        <v>17.0</v>
      </c>
      <c r="G407" s="83" t="s">
        <v>576</v>
      </c>
      <c r="H407" s="84"/>
      <c r="I407" s="85" t="s">
        <v>577</v>
      </c>
      <c r="J407" s="86"/>
      <c r="K407" s="85"/>
      <c r="L407" s="87" t="s">
        <v>1215</v>
      </c>
      <c r="M407" s="84"/>
      <c r="N407" s="84" t="b">
        <f>NOT(ISERROR(MATCH(A407,Extractions!B:B,0)))</f>
        <v>1</v>
      </c>
    </row>
    <row r="408">
      <c r="A408" s="78" t="s">
        <v>1216</v>
      </c>
      <c r="B408" s="97"/>
      <c r="C408" s="97"/>
      <c r="D408" s="88"/>
      <c r="E408" s="89">
        <v>40240.0</v>
      </c>
      <c r="F408" s="82">
        <v>16.0</v>
      </c>
      <c r="G408" s="83" t="s">
        <v>576</v>
      </c>
      <c r="H408" s="84"/>
      <c r="I408" s="85" t="s">
        <v>577</v>
      </c>
      <c r="J408" s="86"/>
      <c r="K408" s="85"/>
      <c r="L408" s="87" t="s">
        <v>1217</v>
      </c>
      <c r="M408" s="84"/>
      <c r="N408" s="84" t="b">
        <f>NOT(ISERROR(MATCH(A408,Extractions!B:B,0)))</f>
        <v>1</v>
      </c>
    </row>
    <row r="409">
      <c r="A409" s="78" t="s">
        <v>1218</v>
      </c>
      <c r="B409" s="97"/>
      <c r="C409" s="97"/>
      <c r="D409" s="88"/>
      <c r="E409" s="89">
        <v>40240.0</v>
      </c>
      <c r="F409" s="82">
        <v>17.0</v>
      </c>
      <c r="G409" s="83" t="s">
        <v>576</v>
      </c>
      <c r="H409" s="84"/>
      <c r="I409" s="85" t="s">
        <v>577</v>
      </c>
      <c r="J409" s="86"/>
      <c r="K409" s="85"/>
      <c r="L409" s="87" t="s">
        <v>1219</v>
      </c>
      <c r="M409" s="84"/>
      <c r="N409" s="84" t="b">
        <f>NOT(ISERROR(MATCH(A409,Extractions!B:B,0)))</f>
        <v>1</v>
      </c>
    </row>
    <row r="410">
      <c r="A410" s="78" t="s">
        <v>1220</v>
      </c>
      <c r="B410" s="97"/>
      <c r="C410" s="97"/>
      <c r="D410" s="88"/>
      <c r="E410" s="89">
        <v>40240.0</v>
      </c>
      <c r="F410" s="82">
        <v>13.0</v>
      </c>
      <c r="G410" s="83" t="s">
        <v>576</v>
      </c>
      <c r="H410" s="84"/>
      <c r="I410" s="85" t="s">
        <v>577</v>
      </c>
      <c r="J410" s="86"/>
      <c r="K410" s="85"/>
      <c r="L410" s="87" t="s">
        <v>1221</v>
      </c>
      <c r="M410" s="84"/>
      <c r="N410" s="84" t="b">
        <f>NOT(ISERROR(MATCH(A410,Extractions!B:B,0)))</f>
        <v>1</v>
      </c>
    </row>
    <row r="411">
      <c r="A411" s="78" t="s">
        <v>1222</v>
      </c>
      <c r="B411" s="97"/>
      <c r="C411" s="97"/>
      <c r="D411" s="88"/>
      <c r="E411" s="89">
        <v>40240.0</v>
      </c>
      <c r="F411" s="82">
        <v>16.0</v>
      </c>
      <c r="G411" s="83" t="s">
        <v>576</v>
      </c>
      <c r="H411" s="84"/>
      <c r="I411" s="85" t="s">
        <v>577</v>
      </c>
      <c r="J411" s="86"/>
      <c r="K411" s="85"/>
      <c r="L411" s="87" t="s">
        <v>1223</v>
      </c>
      <c r="M411" s="84"/>
      <c r="N411" s="84" t="b">
        <f>NOT(ISERROR(MATCH(A411,Extractions!B:B,0)))</f>
        <v>1</v>
      </c>
    </row>
    <row r="412">
      <c r="A412" s="78" t="s">
        <v>1224</v>
      </c>
      <c r="B412" s="97"/>
      <c r="C412" s="97"/>
      <c r="D412" s="88"/>
      <c r="E412" s="89">
        <v>40248.0</v>
      </c>
      <c r="F412" s="82">
        <v>17.0</v>
      </c>
      <c r="G412" s="83" t="s">
        <v>576</v>
      </c>
      <c r="H412" s="84"/>
      <c r="I412" s="85" t="s">
        <v>577</v>
      </c>
      <c r="J412" s="86"/>
      <c r="K412" s="85"/>
      <c r="L412" s="87" t="s">
        <v>1225</v>
      </c>
      <c r="M412" s="84"/>
      <c r="N412" s="84" t="b">
        <f>NOT(ISERROR(MATCH(A412,Extractions!B:B,0)))</f>
        <v>1</v>
      </c>
    </row>
    <row r="413">
      <c r="A413" s="78" t="s">
        <v>1226</v>
      </c>
      <c r="B413" s="97"/>
      <c r="C413" s="97"/>
      <c r="D413" s="88"/>
      <c r="E413" s="89">
        <v>40254.0</v>
      </c>
      <c r="F413" s="82">
        <v>10.0</v>
      </c>
      <c r="G413" s="83" t="s">
        <v>576</v>
      </c>
      <c r="H413" s="84"/>
      <c r="I413" s="85" t="s">
        <v>577</v>
      </c>
      <c r="J413" s="86"/>
      <c r="K413" s="85"/>
      <c r="L413" s="87" t="s">
        <v>1227</v>
      </c>
      <c r="M413" s="84"/>
      <c r="N413" s="84" t="b">
        <f>NOT(ISERROR(MATCH(A413,Extractions!B:B,0)))</f>
        <v>1</v>
      </c>
    </row>
    <row r="414">
      <c r="A414" s="78" t="s">
        <v>1228</v>
      </c>
      <c r="B414" s="97"/>
      <c r="C414" s="97"/>
      <c r="D414" s="88"/>
      <c r="E414" s="89">
        <v>40266.0</v>
      </c>
      <c r="F414" s="82">
        <v>16.0</v>
      </c>
      <c r="G414" s="83" t="s">
        <v>576</v>
      </c>
      <c r="H414" s="84"/>
      <c r="I414" s="85" t="s">
        <v>577</v>
      </c>
      <c r="J414" s="86"/>
      <c r="K414" s="85"/>
      <c r="L414" s="87" t="s">
        <v>1229</v>
      </c>
      <c r="M414" s="84"/>
      <c r="N414" s="84" t="b">
        <f>NOT(ISERROR(MATCH(A414,Extractions!B:B,0)))</f>
        <v>1</v>
      </c>
    </row>
    <row r="415">
      <c r="A415" s="78" t="s">
        <v>86</v>
      </c>
      <c r="B415" s="97"/>
      <c r="C415" s="97"/>
      <c r="D415" s="88"/>
      <c r="E415" s="89">
        <v>40268.0</v>
      </c>
      <c r="F415" s="82">
        <v>14.0</v>
      </c>
      <c r="G415" s="83" t="s">
        <v>576</v>
      </c>
      <c r="H415" s="84"/>
      <c r="I415" s="85" t="s">
        <v>577</v>
      </c>
      <c r="J415" s="86"/>
      <c r="K415" s="85"/>
      <c r="L415" s="87" t="s">
        <v>1230</v>
      </c>
      <c r="M415" s="84"/>
      <c r="N415" s="84" t="b">
        <f>NOT(ISERROR(MATCH(A415,Extractions!B:B,0)))</f>
        <v>1</v>
      </c>
    </row>
    <row r="416">
      <c r="A416" s="78" t="s">
        <v>148</v>
      </c>
      <c r="B416" s="97"/>
      <c r="C416" s="97"/>
      <c r="D416" s="88"/>
      <c r="E416" s="89">
        <v>40268.0</v>
      </c>
      <c r="F416" s="82">
        <v>13.0</v>
      </c>
      <c r="G416" s="83" t="s">
        <v>576</v>
      </c>
      <c r="H416" s="84"/>
      <c r="I416" s="85" t="s">
        <v>577</v>
      </c>
      <c r="J416" s="86"/>
      <c r="K416" s="85"/>
      <c r="L416" s="87" t="s">
        <v>1230</v>
      </c>
      <c r="M416" s="84"/>
      <c r="N416" s="84" t="b">
        <f>NOT(ISERROR(MATCH(A416,Extractions!B:B,0)))</f>
        <v>1</v>
      </c>
    </row>
    <row r="417">
      <c r="A417" s="78" t="s">
        <v>88</v>
      </c>
      <c r="B417" s="97"/>
      <c r="C417" s="97"/>
      <c r="D417" s="88"/>
      <c r="E417" s="89">
        <v>40498.0</v>
      </c>
      <c r="F417" s="82">
        <v>16.0</v>
      </c>
      <c r="G417" s="83" t="s">
        <v>576</v>
      </c>
      <c r="H417" s="84"/>
      <c r="I417" s="85" t="s">
        <v>577</v>
      </c>
      <c r="J417" s="86"/>
      <c r="K417" s="85"/>
      <c r="L417" s="87" t="s">
        <v>1231</v>
      </c>
      <c r="M417" s="84"/>
      <c r="N417" s="84" t="b">
        <f>NOT(ISERROR(MATCH(A417,Extractions!B:B,0)))</f>
        <v>1</v>
      </c>
    </row>
    <row r="418">
      <c r="A418" s="78" t="s">
        <v>90</v>
      </c>
      <c r="B418" s="97"/>
      <c r="C418" s="97"/>
      <c r="D418" s="88"/>
      <c r="E418" s="89">
        <v>40498.0</v>
      </c>
      <c r="F418" s="82">
        <v>15.0</v>
      </c>
      <c r="G418" s="83" t="s">
        <v>576</v>
      </c>
      <c r="H418" s="84"/>
      <c r="I418" s="85" t="s">
        <v>577</v>
      </c>
      <c r="J418" s="86"/>
      <c r="K418" s="85"/>
      <c r="L418" s="87" t="s">
        <v>1231</v>
      </c>
      <c r="M418" s="84"/>
      <c r="N418" s="84" t="b">
        <f>NOT(ISERROR(MATCH(A418,Extractions!B:B,0)))</f>
        <v>1</v>
      </c>
    </row>
    <row r="419">
      <c r="A419" s="78" t="s">
        <v>150</v>
      </c>
      <c r="B419" s="97"/>
      <c r="C419" s="97"/>
      <c r="D419" s="88"/>
      <c r="E419" s="89">
        <v>40498.0</v>
      </c>
      <c r="F419" s="82">
        <v>13.0</v>
      </c>
      <c r="G419" s="83" t="s">
        <v>576</v>
      </c>
      <c r="H419" s="84"/>
      <c r="I419" s="85" t="s">
        <v>577</v>
      </c>
      <c r="J419" s="86"/>
      <c r="K419" s="85"/>
      <c r="L419" s="87" t="s">
        <v>1231</v>
      </c>
      <c r="M419" s="84"/>
      <c r="N419" s="84" t="b">
        <f>NOT(ISERROR(MATCH(A419,Extractions!B:B,0)))</f>
        <v>1</v>
      </c>
    </row>
    <row r="420">
      <c r="A420" s="78" t="s">
        <v>1232</v>
      </c>
      <c r="B420" s="97"/>
      <c r="C420" s="97"/>
      <c r="D420" s="88"/>
      <c r="E420" s="89">
        <v>40498.0</v>
      </c>
      <c r="F420" s="82">
        <v>16.0</v>
      </c>
      <c r="G420" s="83" t="s">
        <v>576</v>
      </c>
      <c r="H420" s="84"/>
      <c r="I420" s="85" t="s">
        <v>577</v>
      </c>
      <c r="J420" s="86"/>
      <c r="K420" s="85"/>
      <c r="L420" s="87" t="s">
        <v>1231</v>
      </c>
      <c r="M420" s="84"/>
      <c r="N420" s="84" t="b">
        <f>NOT(ISERROR(MATCH(A420,Extractions!B:B,0)))</f>
        <v>0</v>
      </c>
    </row>
    <row r="421">
      <c r="A421" s="78" t="s">
        <v>1233</v>
      </c>
      <c r="B421" s="97"/>
      <c r="C421" s="97"/>
      <c r="D421" s="88"/>
      <c r="E421" s="89">
        <v>40498.0</v>
      </c>
      <c r="F421" s="82">
        <v>16.0</v>
      </c>
      <c r="G421" s="83" t="s">
        <v>576</v>
      </c>
      <c r="H421" s="84"/>
      <c r="I421" s="85" t="s">
        <v>577</v>
      </c>
      <c r="J421" s="86"/>
      <c r="K421" s="85"/>
      <c r="L421" s="87" t="s">
        <v>1231</v>
      </c>
      <c r="M421" s="84"/>
      <c r="N421" s="84" t="b">
        <f>NOT(ISERROR(MATCH(A421,Extractions!B:B,0)))</f>
        <v>0</v>
      </c>
    </row>
    <row r="422">
      <c r="A422" s="78" t="s">
        <v>92</v>
      </c>
      <c r="B422" s="97"/>
      <c r="C422" s="97"/>
      <c r="D422" s="88"/>
      <c r="E422" s="89">
        <v>40519.0</v>
      </c>
      <c r="F422" s="82">
        <v>18.0</v>
      </c>
      <c r="G422" s="83" t="s">
        <v>576</v>
      </c>
      <c r="H422" s="84"/>
      <c r="I422" s="85" t="s">
        <v>577</v>
      </c>
      <c r="J422" s="86"/>
      <c r="K422" s="85"/>
      <c r="L422" s="87" t="s">
        <v>1234</v>
      </c>
      <c r="M422" s="84"/>
      <c r="N422" s="84" t="b">
        <f>NOT(ISERROR(MATCH(A422,Extractions!B:B,0)))</f>
        <v>1</v>
      </c>
    </row>
    <row r="423">
      <c r="A423" s="78" t="s">
        <v>1235</v>
      </c>
      <c r="B423" s="97"/>
      <c r="C423" s="97"/>
      <c r="D423" s="88"/>
      <c r="E423" s="89">
        <v>40519.0</v>
      </c>
      <c r="F423" s="82">
        <v>17.0</v>
      </c>
      <c r="G423" s="83" t="s">
        <v>576</v>
      </c>
      <c r="H423" s="84"/>
      <c r="I423" s="85" t="s">
        <v>577</v>
      </c>
      <c r="J423" s="86"/>
      <c r="K423" s="85"/>
      <c r="L423" s="87" t="s">
        <v>1236</v>
      </c>
      <c r="M423" s="84"/>
      <c r="N423" s="84" t="b">
        <f>NOT(ISERROR(MATCH(A423,Extractions!B:B,0)))</f>
        <v>0</v>
      </c>
    </row>
    <row r="424">
      <c r="A424" s="78" t="s">
        <v>1237</v>
      </c>
      <c r="B424" s="97"/>
      <c r="C424" s="97"/>
      <c r="D424" s="88"/>
      <c r="E424" s="89">
        <v>40519.0</v>
      </c>
      <c r="F424" s="82">
        <v>19.0</v>
      </c>
      <c r="G424" s="83" t="s">
        <v>576</v>
      </c>
      <c r="H424" s="84"/>
      <c r="I424" s="85" t="s">
        <v>577</v>
      </c>
      <c r="J424" s="86"/>
      <c r="K424" s="85"/>
      <c r="L424" s="87" t="s">
        <v>1238</v>
      </c>
      <c r="M424" s="84"/>
      <c r="N424" s="84" t="b">
        <f>NOT(ISERROR(MATCH(A424,Extractions!B:B,0)))</f>
        <v>0</v>
      </c>
    </row>
    <row r="425">
      <c r="A425" s="78" t="s">
        <v>1239</v>
      </c>
      <c r="B425" s="97"/>
      <c r="C425" s="97"/>
      <c r="D425" s="88"/>
      <c r="E425" s="89">
        <v>40519.0</v>
      </c>
      <c r="F425" s="82">
        <v>17.0</v>
      </c>
      <c r="G425" s="83" t="s">
        <v>576</v>
      </c>
      <c r="H425" s="84"/>
      <c r="I425" s="85" t="s">
        <v>577</v>
      </c>
      <c r="J425" s="86"/>
      <c r="K425" s="85"/>
      <c r="L425" s="87" t="s">
        <v>1238</v>
      </c>
      <c r="M425" s="84"/>
      <c r="N425" s="84" t="b">
        <f>NOT(ISERROR(MATCH(A425,Extractions!B:B,0)))</f>
        <v>0</v>
      </c>
    </row>
    <row r="426">
      <c r="A426" s="78" t="s">
        <v>1240</v>
      </c>
      <c r="B426" s="97">
        <v>37.245469</v>
      </c>
      <c r="C426" s="97">
        <v>-76.502228</v>
      </c>
      <c r="D426" s="88"/>
      <c r="E426" s="89">
        <v>40522.0</v>
      </c>
      <c r="F426" s="82">
        <v>13.0</v>
      </c>
      <c r="G426" s="83" t="s">
        <v>576</v>
      </c>
      <c r="H426" s="84"/>
      <c r="I426" s="85" t="s">
        <v>577</v>
      </c>
      <c r="J426" s="86"/>
      <c r="K426" s="85" t="s">
        <v>956</v>
      </c>
      <c r="L426" s="87" t="s">
        <v>1241</v>
      </c>
      <c r="M426" s="84"/>
      <c r="N426" s="84" t="b">
        <f>NOT(ISERROR(MATCH(A426,Extractions!B:B,0)))</f>
        <v>1</v>
      </c>
    </row>
    <row r="427">
      <c r="A427" s="78" t="s">
        <v>94</v>
      </c>
      <c r="B427" s="97"/>
      <c r="C427" s="97"/>
      <c r="D427" s="88"/>
      <c r="E427" s="89">
        <v>40548.0</v>
      </c>
      <c r="F427" s="82">
        <v>18.0</v>
      </c>
      <c r="G427" s="83" t="s">
        <v>576</v>
      </c>
      <c r="H427" s="84"/>
      <c r="I427" s="85" t="s">
        <v>577</v>
      </c>
      <c r="J427" s="86"/>
      <c r="K427" s="85"/>
      <c r="L427" s="87" t="s">
        <v>1242</v>
      </c>
      <c r="M427" s="84"/>
      <c r="N427" s="84" t="b">
        <f>NOT(ISERROR(MATCH(A427,Extractions!B:B,0)))</f>
        <v>1</v>
      </c>
    </row>
    <row r="428">
      <c r="A428" s="78" t="s">
        <v>1243</v>
      </c>
      <c r="B428" s="97">
        <v>37.245469</v>
      </c>
      <c r="C428" s="97">
        <v>-76.502228</v>
      </c>
      <c r="D428" s="88"/>
      <c r="E428" s="89">
        <v>40548.0</v>
      </c>
      <c r="F428" s="82">
        <v>11.0</v>
      </c>
      <c r="G428" s="83" t="s">
        <v>576</v>
      </c>
      <c r="H428" s="84"/>
      <c r="I428" s="85" t="s">
        <v>577</v>
      </c>
      <c r="J428" s="86"/>
      <c r="K428" s="85" t="s">
        <v>956</v>
      </c>
      <c r="L428" s="87" t="s">
        <v>1244</v>
      </c>
      <c r="M428" s="84"/>
      <c r="N428" s="84" t="b">
        <f>NOT(ISERROR(MATCH(A428,Extractions!B:B,0)))</f>
        <v>1</v>
      </c>
    </row>
    <row r="429">
      <c r="A429" s="78" t="s">
        <v>1245</v>
      </c>
      <c r="B429" s="97">
        <v>37.245469</v>
      </c>
      <c r="C429" s="97">
        <v>-76.502228</v>
      </c>
      <c r="D429" s="88"/>
      <c r="E429" s="89">
        <v>40553.0</v>
      </c>
      <c r="F429" s="82">
        <v>13.0</v>
      </c>
      <c r="G429" s="83" t="s">
        <v>576</v>
      </c>
      <c r="H429" s="84"/>
      <c r="I429" s="85" t="s">
        <v>577</v>
      </c>
      <c r="J429" s="86"/>
      <c r="K429" s="85" t="s">
        <v>956</v>
      </c>
      <c r="L429" s="87" t="s">
        <v>1246</v>
      </c>
      <c r="M429" s="84"/>
      <c r="N429" s="84" t="b">
        <f>NOT(ISERROR(MATCH(A429,Extractions!B:B,0)))</f>
        <v>1</v>
      </c>
    </row>
    <row r="430">
      <c r="A430" s="78" t="s">
        <v>1247</v>
      </c>
      <c r="B430" s="97">
        <v>37.245469</v>
      </c>
      <c r="C430" s="97">
        <v>-76.502228</v>
      </c>
      <c r="D430" s="88"/>
      <c r="E430" s="89">
        <v>40582.0</v>
      </c>
      <c r="F430" s="82">
        <v>16.0</v>
      </c>
      <c r="G430" s="83" t="s">
        <v>576</v>
      </c>
      <c r="H430" s="84"/>
      <c r="I430" s="85" t="s">
        <v>577</v>
      </c>
      <c r="J430" s="86"/>
      <c r="K430" s="85" t="s">
        <v>956</v>
      </c>
      <c r="L430" s="87" t="s">
        <v>1248</v>
      </c>
      <c r="M430" s="84"/>
      <c r="N430" s="84" t="b">
        <f>NOT(ISERROR(MATCH(A430,Extractions!B:B,0)))</f>
        <v>1</v>
      </c>
    </row>
    <row r="431">
      <c r="A431" s="78" t="s">
        <v>1249</v>
      </c>
      <c r="B431" s="97">
        <v>37.245469</v>
      </c>
      <c r="C431" s="97">
        <v>-76.502228</v>
      </c>
      <c r="D431" s="88"/>
      <c r="E431" s="89">
        <v>40590.0</v>
      </c>
      <c r="F431" s="82">
        <v>16.0</v>
      </c>
      <c r="G431" s="83" t="s">
        <v>576</v>
      </c>
      <c r="H431" s="84"/>
      <c r="I431" s="85" t="s">
        <v>577</v>
      </c>
      <c r="J431" s="86"/>
      <c r="K431" s="85" t="s">
        <v>956</v>
      </c>
      <c r="L431" s="87" t="s">
        <v>1250</v>
      </c>
      <c r="M431" s="84"/>
      <c r="N431" s="84" t="b">
        <f>NOT(ISERROR(MATCH(A431,Extractions!B:B,0)))</f>
        <v>1</v>
      </c>
    </row>
    <row r="432">
      <c r="A432" s="78" t="s">
        <v>1251</v>
      </c>
      <c r="B432" s="97">
        <v>37.245469</v>
      </c>
      <c r="C432" s="97">
        <v>-76.502228</v>
      </c>
      <c r="D432" s="88"/>
      <c r="E432" s="89">
        <v>40590.0</v>
      </c>
      <c r="F432" s="82">
        <v>16.0</v>
      </c>
      <c r="G432" s="83" t="s">
        <v>576</v>
      </c>
      <c r="H432" s="84"/>
      <c r="I432" s="85" t="s">
        <v>577</v>
      </c>
      <c r="J432" s="86"/>
      <c r="K432" s="85" t="s">
        <v>956</v>
      </c>
      <c r="L432" s="87" t="s">
        <v>1252</v>
      </c>
      <c r="M432" s="84"/>
      <c r="N432" s="84" t="b">
        <f>NOT(ISERROR(MATCH(A432,Extractions!B:B,0)))</f>
        <v>1</v>
      </c>
    </row>
    <row r="433">
      <c r="A433" s="78" t="s">
        <v>1253</v>
      </c>
      <c r="B433" s="97">
        <v>37.245469</v>
      </c>
      <c r="C433" s="97">
        <v>-76.502228</v>
      </c>
      <c r="D433" s="88"/>
      <c r="E433" s="89">
        <v>40596.0</v>
      </c>
      <c r="F433" s="82">
        <v>16.0</v>
      </c>
      <c r="G433" s="83" t="s">
        <v>576</v>
      </c>
      <c r="H433" s="84"/>
      <c r="I433" s="85" t="s">
        <v>577</v>
      </c>
      <c r="J433" s="86"/>
      <c r="K433" s="85" t="s">
        <v>956</v>
      </c>
      <c r="L433" s="87" t="s">
        <v>1254</v>
      </c>
      <c r="M433" s="84"/>
      <c r="N433" s="84" t="b">
        <f>NOT(ISERROR(MATCH(A433,Extractions!B:B,0)))</f>
        <v>1</v>
      </c>
    </row>
    <row r="434">
      <c r="A434" s="78" t="s">
        <v>96</v>
      </c>
      <c r="B434" s="97"/>
      <c r="C434" s="97"/>
      <c r="D434" s="88"/>
      <c r="E434" s="89">
        <v>40828.0</v>
      </c>
      <c r="F434" s="82">
        <v>13.0</v>
      </c>
      <c r="G434" s="83" t="s">
        <v>576</v>
      </c>
      <c r="H434" s="84"/>
      <c r="I434" s="85" t="s">
        <v>577</v>
      </c>
      <c r="J434" s="86"/>
      <c r="K434" s="85"/>
      <c r="L434" s="87" t="s">
        <v>1255</v>
      </c>
      <c r="M434" s="84"/>
      <c r="N434" s="84" t="b">
        <f>NOT(ISERROR(MATCH(A434,Extractions!B:B,0)))</f>
        <v>1</v>
      </c>
    </row>
    <row r="435">
      <c r="A435" s="78" t="s">
        <v>1256</v>
      </c>
      <c r="B435" s="97"/>
      <c r="C435" s="97"/>
      <c r="D435" s="88"/>
      <c r="E435" s="89">
        <v>40828.0</v>
      </c>
      <c r="F435" s="82">
        <v>12.0</v>
      </c>
      <c r="G435" s="83" t="s">
        <v>576</v>
      </c>
      <c r="H435" s="84"/>
      <c r="I435" s="85" t="s">
        <v>577</v>
      </c>
      <c r="J435" s="86"/>
      <c r="K435" s="85"/>
      <c r="L435" s="87" t="s">
        <v>1257</v>
      </c>
      <c r="M435" s="84"/>
      <c r="N435" s="84" t="b">
        <f>NOT(ISERROR(MATCH(A435,Extractions!B:B,0)))</f>
        <v>0</v>
      </c>
    </row>
    <row r="436">
      <c r="A436" s="78" t="s">
        <v>1258</v>
      </c>
      <c r="B436" s="97"/>
      <c r="C436" s="97"/>
      <c r="D436" s="88"/>
      <c r="E436" s="89">
        <v>40828.0</v>
      </c>
      <c r="F436" s="82">
        <v>13.0</v>
      </c>
      <c r="G436" s="83" t="s">
        <v>576</v>
      </c>
      <c r="H436" s="84"/>
      <c r="I436" s="85" t="s">
        <v>577</v>
      </c>
      <c r="J436" s="86"/>
      <c r="K436" s="85"/>
      <c r="L436" s="87" t="s">
        <v>1257</v>
      </c>
      <c r="M436" s="84"/>
      <c r="N436" s="84" t="b">
        <f>NOT(ISERROR(MATCH(A436,Extractions!B:B,0)))</f>
        <v>0</v>
      </c>
    </row>
    <row r="437">
      <c r="A437" s="78" t="s">
        <v>1259</v>
      </c>
      <c r="B437" s="97"/>
      <c r="C437" s="97"/>
      <c r="D437" s="88"/>
      <c r="E437" s="89">
        <v>40828.0</v>
      </c>
      <c r="F437" s="82">
        <v>11.0</v>
      </c>
      <c r="G437" s="83" t="s">
        <v>576</v>
      </c>
      <c r="H437" s="84"/>
      <c r="I437" s="85" t="s">
        <v>577</v>
      </c>
      <c r="J437" s="86"/>
      <c r="K437" s="85"/>
      <c r="L437" s="87" t="s">
        <v>1257</v>
      </c>
      <c r="M437" s="84"/>
      <c r="N437" s="84" t="b">
        <f>NOT(ISERROR(MATCH(A437,Extractions!B:B,0)))</f>
        <v>0</v>
      </c>
    </row>
    <row r="438">
      <c r="A438" s="78" t="s">
        <v>98</v>
      </c>
      <c r="B438" s="97"/>
      <c r="C438" s="97"/>
      <c r="D438" s="88"/>
      <c r="E438" s="89">
        <v>40855.0</v>
      </c>
      <c r="F438" s="82">
        <v>14.0</v>
      </c>
      <c r="G438" s="83" t="s">
        <v>576</v>
      </c>
      <c r="H438" s="84"/>
      <c r="I438" s="85" t="s">
        <v>577</v>
      </c>
      <c r="J438" s="86"/>
      <c r="K438" s="85"/>
      <c r="L438" s="87" t="s">
        <v>1260</v>
      </c>
      <c r="M438" s="84"/>
      <c r="N438" s="84" t="b">
        <f>NOT(ISERROR(MATCH(A438,Extractions!B:B,0)))</f>
        <v>1</v>
      </c>
    </row>
    <row r="439">
      <c r="A439" s="78" t="s">
        <v>152</v>
      </c>
      <c r="B439" s="97"/>
      <c r="C439" s="97"/>
      <c r="D439" s="88"/>
      <c r="E439" s="89">
        <v>40855.0</v>
      </c>
      <c r="F439" s="82">
        <v>16.0</v>
      </c>
      <c r="G439" s="83" t="s">
        <v>576</v>
      </c>
      <c r="H439" s="84"/>
      <c r="I439" s="85" t="s">
        <v>577</v>
      </c>
      <c r="J439" s="86"/>
      <c r="K439" s="85"/>
      <c r="L439" s="87" t="s">
        <v>1260</v>
      </c>
      <c r="M439" s="84"/>
      <c r="N439" s="84" t="b">
        <f>NOT(ISERROR(MATCH(A439,Extractions!B:B,0)))</f>
        <v>1</v>
      </c>
    </row>
    <row r="440">
      <c r="A440" s="78" t="s">
        <v>100</v>
      </c>
      <c r="B440" s="97"/>
      <c r="C440" s="97"/>
      <c r="D440" s="88"/>
      <c r="E440" s="89">
        <v>40855.0</v>
      </c>
      <c r="F440" s="82">
        <v>13.0</v>
      </c>
      <c r="G440" s="83" t="s">
        <v>576</v>
      </c>
      <c r="H440" s="84"/>
      <c r="I440" s="85" t="s">
        <v>577</v>
      </c>
      <c r="J440" s="86"/>
      <c r="K440" s="85"/>
      <c r="L440" s="87" t="s">
        <v>1260</v>
      </c>
      <c r="M440" s="84"/>
      <c r="N440" s="84" t="b">
        <f>NOT(ISERROR(MATCH(A440,Extractions!B:B,0)))</f>
        <v>1</v>
      </c>
    </row>
    <row r="441">
      <c r="A441" s="78" t="s">
        <v>1261</v>
      </c>
      <c r="B441" s="97"/>
      <c r="C441" s="97"/>
      <c r="D441" s="88"/>
      <c r="E441" s="89">
        <v>40855.0</v>
      </c>
      <c r="F441" s="82">
        <v>14.0</v>
      </c>
      <c r="G441" s="83" t="s">
        <v>576</v>
      </c>
      <c r="H441" s="84"/>
      <c r="I441" s="85" t="s">
        <v>577</v>
      </c>
      <c r="J441" s="86"/>
      <c r="K441" s="85"/>
      <c r="L441" s="87" t="s">
        <v>1260</v>
      </c>
      <c r="M441" s="84"/>
      <c r="N441" s="84" t="b">
        <f>NOT(ISERROR(MATCH(A441,Extractions!B:B,0)))</f>
        <v>0</v>
      </c>
    </row>
    <row r="442">
      <c r="A442" s="78" t="s">
        <v>1262</v>
      </c>
      <c r="B442" s="97"/>
      <c r="C442" s="97"/>
      <c r="D442" s="88"/>
      <c r="E442" s="89">
        <v>40855.0</v>
      </c>
      <c r="F442" s="82">
        <v>16.0</v>
      </c>
      <c r="G442" s="83" t="s">
        <v>576</v>
      </c>
      <c r="H442" s="84"/>
      <c r="I442" s="85" t="s">
        <v>577</v>
      </c>
      <c r="J442" s="86"/>
      <c r="K442" s="85"/>
      <c r="L442" s="87" t="s">
        <v>1260</v>
      </c>
      <c r="M442" s="84"/>
      <c r="N442" s="84" t="b">
        <f>NOT(ISERROR(MATCH(A442,Extractions!B:B,0)))</f>
        <v>0</v>
      </c>
    </row>
    <row r="443">
      <c r="A443" s="78" t="s">
        <v>102</v>
      </c>
      <c r="B443" s="97"/>
      <c r="C443" s="97"/>
      <c r="D443" s="88"/>
      <c r="E443" s="89">
        <v>40883.0</v>
      </c>
      <c r="F443" s="82">
        <v>17.0</v>
      </c>
      <c r="G443" s="83" t="s">
        <v>576</v>
      </c>
      <c r="H443" s="84"/>
      <c r="I443" s="85" t="s">
        <v>577</v>
      </c>
      <c r="J443" s="86"/>
      <c r="K443" s="85"/>
      <c r="L443" s="87" t="s">
        <v>1263</v>
      </c>
      <c r="M443" s="84"/>
      <c r="N443" s="84" t="b">
        <f>NOT(ISERROR(MATCH(A443,Extractions!B:B,0)))</f>
        <v>1</v>
      </c>
    </row>
    <row r="444">
      <c r="A444" s="78" t="s">
        <v>1264</v>
      </c>
      <c r="B444" s="97"/>
      <c r="C444" s="97"/>
      <c r="D444" s="88"/>
      <c r="E444" s="89">
        <v>40889.0</v>
      </c>
      <c r="F444" s="82">
        <v>16.0</v>
      </c>
      <c r="G444" s="83" t="s">
        <v>576</v>
      </c>
      <c r="H444" s="84"/>
      <c r="I444" s="85" t="s">
        <v>577</v>
      </c>
      <c r="J444" s="86"/>
      <c r="K444" s="85"/>
      <c r="L444" s="87" t="s">
        <v>1265</v>
      </c>
      <c r="M444" s="84"/>
      <c r="N444" s="84" t="b">
        <f>NOT(ISERROR(MATCH(A444,Extractions!B:B,0)))</f>
        <v>0</v>
      </c>
    </row>
    <row r="445">
      <c r="A445" s="78" t="s">
        <v>1266</v>
      </c>
      <c r="B445" s="97"/>
      <c r="C445" s="97"/>
      <c r="D445" s="88"/>
      <c r="E445" s="89">
        <v>40889.0</v>
      </c>
      <c r="F445" s="82">
        <v>16.0</v>
      </c>
      <c r="G445" s="83" t="s">
        <v>576</v>
      </c>
      <c r="H445" s="84"/>
      <c r="I445" s="85" t="s">
        <v>577</v>
      </c>
      <c r="J445" s="86"/>
      <c r="K445" s="85"/>
      <c r="L445" s="87" t="s">
        <v>1265</v>
      </c>
      <c r="M445" s="84"/>
      <c r="N445" s="84" t="b">
        <f>NOT(ISERROR(MATCH(A445,Extractions!B:B,0)))</f>
        <v>0</v>
      </c>
    </row>
    <row r="446">
      <c r="A446" s="78" t="s">
        <v>1267</v>
      </c>
      <c r="B446" s="97"/>
      <c r="C446" s="97"/>
      <c r="D446" s="88"/>
      <c r="E446" s="89">
        <v>40889.0</v>
      </c>
      <c r="F446" s="82">
        <v>18.0</v>
      </c>
      <c r="G446" s="83" t="s">
        <v>576</v>
      </c>
      <c r="H446" s="84"/>
      <c r="I446" s="85" t="s">
        <v>577</v>
      </c>
      <c r="J446" s="86"/>
      <c r="K446" s="85"/>
      <c r="L446" s="87" t="s">
        <v>1268</v>
      </c>
      <c r="M446" s="84"/>
      <c r="N446" s="84" t="b">
        <f>NOT(ISERROR(MATCH(A446,Extractions!B:B,0)))</f>
        <v>0</v>
      </c>
    </row>
    <row r="447">
      <c r="A447" s="78" t="s">
        <v>1269</v>
      </c>
      <c r="B447" s="97">
        <v>37.245469</v>
      </c>
      <c r="C447" s="97">
        <v>-76.502228</v>
      </c>
      <c r="D447" s="88"/>
      <c r="E447" s="89">
        <v>40920.0</v>
      </c>
      <c r="F447" s="82">
        <v>15.0</v>
      </c>
      <c r="G447" s="83" t="s">
        <v>576</v>
      </c>
      <c r="H447" s="84"/>
      <c r="I447" s="85" t="s">
        <v>577</v>
      </c>
      <c r="J447" s="86"/>
      <c r="K447" s="85" t="s">
        <v>956</v>
      </c>
      <c r="L447" s="87" t="s">
        <v>1270</v>
      </c>
      <c r="M447" s="84"/>
      <c r="N447" s="84" t="b">
        <f>NOT(ISERROR(MATCH(A447,Extractions!B:B,0)))</f>
        <v>1</v>
      </c>
    </row>
    <row r="448">
      <c r="A448" s="78" t="s">
        <v>104</v>
      </c>
      <c r="B448" s="97"/>
      <c r="C448" s="97"/>
      <c r="D448" s="88"/>
      <c r="E448" s="89">
        <v>40924.0</v>
      </c>
      <c r="F448" s="82">
        <v>15.0</v>
      </c>
      <c r="G448" s="83" t="s">
        <v>576</v>
      </c>
      <c r="H448" s="84"/>
      <c r="I448" s="85" t="s">
        <v>577</v>
      </c>
      <c r="J448" s="86"/>
      <c r="K448" s="85"/>
      <c r="L448" s="87" t="s">
        <v>1271</v>
      </c>
      <c r="M448" s="84"/>
      <c r="N448" s="84" t="b">
        <f>NOT(ISERROR(MATCH(A448,Extractions!B:B,0)))</f>
        <v>1</v>
      </c>
    </row>
    <row r="449">
      <c r="A449" s="78" t="s">
        <v>154</v>
      </c>
      <c r="B449" s="97"/>
      <c r="C449" s="97"/>
      <c r="D449" s="88"/>
      <c r="E449" s="89">
        <v>40924.0</v>
      </c>
      <c r="F449" s="82">
        <v>19.0</v>
      </c>
      <c r="G449" s="83" t="s">
        <v>576</v>
      </c>
      <c r="H449" s="84"/>
      <c r="I449" s="85" t="s">
        <v>577</v>
      </c>
      <c r="J449" s="86"/>
      <c r="K449" s="85"/>
      <c r="L449" s="87" t="s">
        <v>1272</v>
      </c>
      <c r="M449" s="84"/>
      <c r="N449" s="84" t="b">
        <f>NOT(ISERROR(MATCH(A449,Extractions!B:B,0)))</f>
        <v>1</v>
      </c>
    </row>
    <row r="450">
      <c r="A450" s="78" t="s">
        <v>1273</v>
      </c>
      <c r="B450" s="97">
        <v>37.245469</v>
      </c>
      <c r="C450" s="97">
        <v>-76.502228</v>
      </c>
      <c r="D450" s="88"/>
      <c r="E450" s="89">
        <v>40933.0</v>
      </c>
      <c r="F450" s="82">
        <v>14.0</v>
      </c>
      <c r="G450" s="83" t="s">
        <v>576</v>
      </c>
      <c r="H450" s="84"/>
      <c r="I450" s="85" t="s">
        <v>577</v>
      </c>
      <c r="J450" s="86"/>
      <c r="K450" s="85" t="s">
        <v>956</v>
      </c>
      <c r="L450" s="87" t="s">
        <v>1274</v>
      </c>
      <c r="M450" s="84"/>
      <c r="N450" s="84" t="b">
        <f>NOT(ISERROR(MATCH(A450,Extractions!B:B,0)))</f>
        <v>1</v>
      </c>
    </row>
    <row r="451">
      <c r="A451" s="78" t="s">
        <v>1275</v>
      </c>
      <c r="B451" s="97">
        <v>37.245469</v>
      </c>
      <c r="C451" s="97">
        <v>-76.502228</v>
      </c>
      <c r="D451" s="88"/>
      <c r="E451" s="89">
        <v>40933.0</v>
      </c>
      <c r="F451" s="82">
        <v>18.0</v>
      </c>
      <c r="G451" s="83" t="s">
        <v>576</v>
      </c>
      <c r="H451" s="84"/>
      <c r="I451" s="85" t="s">
        <v>577</v>
      </c>
      <c r="J451" s="86"/>
      <c r="K451" s="85" t="s">
        <v>956</v>
      </c>
      <c r="L451" s="87" t="s">
        <v>1276</v>
      </c>
      <c r="M451" s="84"/>
      <c r="N451" s="84" t="b">
        <f>NOT(ISERROR(MATCH(A451,Extractions!B:B,0)))</f>
        <v>1</v>
      </c>
    </row>
    <row r="452">
      <c r="A452" s="78" t="s">
        <v>1277</v>
      </c>
      <c r="B452" s="97">
        <v>37.245469</v>
      </c>
      <c r="C452" s="97">
        <v>-76.502228</v>
      </c>
      <c r="D452" s="88"/>
      <c r="E452" s="89">
        <v>40933.0</v>
      </c>
      <c r="F452" s="82">
        <v>16.0</v>
      </c>
      <c r="G452" s="83" t="s">
        <v>576</v>
      </c>
      <c r="H452" s="84"/>
      <c r="I452" s="85" t="s">
        <v>577</v>
      </c>
      <c r="J452" s="86"/>
      <c r="K452" s="85" t="s">
        <v>956</v>
      </c>
      <c r="L452" s="87" t="s">
        <v>1278</v>
      </c>
      <c r="M452" s="84"/>
      <c r="N452" s="84" t="b">
        <f>NOT(ISERROR(MATCH(A452,Extractions!B:B,0)))</f>
        <v>1</v>
      </c>
    </row>
    <row r="453">
      <c r="A453" s="78" t="s">
        <v>1279</v>
      </c>
      <c r="B453" s="97">
        <v>37.245469</v>
      </c>
      <c r="C453" s="97">
        <v>-76.502228</v>
      </c>
      <c r="D453" s="88"/>
      <c r="E453" s="89">
        <v>40933.0</v>
      </c>
      <c r="F453" s="82">
        <v>19.0</v>
      </c>
      <c r="G453" s="83" t="s">
        <v>576</v>
      </c>
      <c r="H453" s="84"/>
      <c r="I453" s="85" t="s">
        <v>577</v>
      </c>
      <c r="J453" s="86"/>
      <c r="K453" s="85" t="s">
        <v>956</v>
      </c>
      <c r="L453" s="87" t="s">
        <v>1280</v>
      </c>
      <c r="M453" s="84"/>
      <c r="N453" s="84" t="b">
        <f>NOT(ISERROR(MATCH(A453,Extractions!B:B,0)))</f>
        <v>1</v>
      </c>
    </row>
    <row r="454">
      <c r="A454" s="78" t="s">
        <v>1281</v>
      </c>
      <c r="B454" s="97">
        <v>37.245469</v>
      </c>
      <c r="C454" s="97">
        <v>-76.502228</v>
      </c>
      <c r="D454" s="88"/>
      <c r="E454" s="89">
        <v>40933.0</v>
      </c>
      <c r="F454" s="82">
        <v>16.0</v>
      </c>
      <c r="G454" s="83" t="s">
        <v>576</v>
      </c>
      <c r="H454" s="84"/>
      <c r="I454" s="85" t="s">
        <v>577</v>
      </c>
      <c r="J454" s="86"/>
      <c r="K454" s="85" t="s">
        <v>956</v>
      </c>
      <c r="L454" s="87" t="s">
        <v>1282</v>
      </c>
      <c r="M454" s="84"/>
      <c r="N454" s="84" t="b">
        <f>NOT(ISERROR(MATCH(A454,Extractions!B:B,0)))</f>
        <v>1</v>
      </c>
    </row>
    <row r="455">
      <c r="A455" s="78" t="s">
        <v>156</v>
      </c>
      <c r="B455" s="97"/>
      <c r="C455" s="97"/>
      <c r="D455" s="88"/>
      <c r="E455" s="89">
        <v>40952.0</v>
      </c>
      <c r="F455" s="82">
        <v>15.0</v>
      </c>
      <c r="G455" s="83" t="s">
        <v>576</v>
      </c>
      <c r="H455" s="84"/>
      <c r="I455" s="85" t="s">
        <v>577</v>
      </c>
      <c r="J455" s="86"/>
      <c r="K455" s="85"/>
      <c r="L455" s="87" t="s">
        <v>1283</v>
      </c>
      <c r="M455" s="84"/>
      <c r="N455" s="84" t="b">
        <f>NOT(ISERROR(MATCH(A455,Extractions!B:B,0)))</f>
        <v>1</v>
      </c>
    </row>
    <row r="456">
      <c r="A456" s="78" t="s">
        <v>1284</v>
      </c>
      <c r="B456" s="97">
        <v>37.245469</v>
      </c>
      <c r="C456" s="97">
        <v>-76.502228</v>
      </c>
      <c r="D456" s="88"/>
      <c r="E456" s="89">
        <v>40952.0</v>
      </c>
      <c r="F456" s="82">
        <v>18.0</v>
      </c>
      <c r="G456" s="83" t="s">
        <v>576</v>
      </c>
      <c r="H456" s="84"/>
      <c r="I456" s="85" t="s">
        <v>577</v>
      </c>
      <c r="J456" s="86"/>
      <c r="K456" s="85" t="s">
        <v>956</v>
      </c>
      <c r="L456" s="87" t="s">
        <v>1285</v>
      </c>
      <c r="M456" s="84"/>
      <c r="N456" s="84" t="b">
        <f>NOT(ISERROR(MATCH(A456,Extractions!B:B,0)))</f>
        <v>1</v>
      </c>
    </row>
    <row r="457">
      <c r="A457" s="78" t="s">
        <v>106</v>
      </c>
      <c r="B457" s="97"/>
      <c r="C457" s="97"/>
      <c r="D457" s="88"/>
      <c r="E457" s="89">
        <v>40961.0</v>
      </c>
      <c r="F457" s="82">
        <v>18.0</v>
      </c>
      <c r="G457" s="83" t="s">
        <v>576</v>
      </c>
      <c r="H457" s="84"/>
      <c r="I457" s="85" t="s">
        <v>577</v>
      </c>
      <c r="J457" s="86"/>
      <c r="K457" s="85"/>
      <c r="L457" s="87" t="s">
        <v>1286</v>
      </c>
      <c r="M457" s="84"/>
      <c r="N457" s="84" t="b">
        <f>NOT(ISERROR(MATCH(A457,Extractions!B:B,0)))</f>
        <v>1</v>
      </c>
    </row>
    <row r="458">
      <c r="A458" s="78" t="s">
        <v>158</v>
      </c>
      <c r="B458" s="97"/>
      <c r="C458" s="97"/>
      <c r="D458" s="88"/>
      <c r="E458" s="89">
        <v>40961.0</v>
      </c>
      <c r="F458" s="82">
        <v>18.0</v>
      </c>
      <c r="G458" s="83" t="s">
        <v>576</v>
      </c>
      <c r="H458" s="84"/>
      <c r="I458" s="85" t="s">
        <v>577</v>
      </c>
      <c r="J458" s="86"/>
      <c r="K458" s="85"/>
      <c r="L458" s="87" t="s">
        <v>1287</v>
      </c>
      <c r="M458" s="84"/>
      <c r="N458" s="84" t="b">
        <f>NOT(ISERROR(MATCH(A458,Extractions!B:B,0)))</f>
        <v>1</v>
      </c>
    </row>
    <row r="459">
      <c r="A459" s="78" t="s">
        <v>1288</v>
      </c>
      <c r="B459" s="97">
        <v>37.245469</v>
      </c>
      <c r="C459" s="97">
        <v>-76.502228</v>
      </c>
      <c r="D459" s="88"/>
      <c r="E459" s="89">
        <v>40962.0</v>
      </c>
      <c r="F459" s="82">
        <v>15.0</v>
      </c>
      <c r="G459" s="83" t="s">
        <v>576</v>
      </c>
      <c r="H459" s="84"/>
      <c r="I459" s="85" t="s">
        <v>577</v>
      </c>
      <c r="J459" s="86"/>
      <c r="K459" s="85" t="s">
        <v>956</v>
      </c>
      <c r="L459" s="87" t="s">
        <v>1289</v>
      </c>
      <c r="M459" s="84"/>
      <c r="N459" s="84" t="b">
        <f>NOT(ISERROR(MATCH(A459,Extractions!B:B,0)))</f>
        <v>1</v>
      </c>
    </row>
    <row r="460">
      <c r="A460" s="78" t="s">
        <v>1290</v>
      </c>
      <c r="B460" s="97">
        <v>37.245469</v>
      </c>
      <c r="C460" s="97">
        <v>-76.502228</v>
      </c>
      <c r="D460" s="88"/>
      <c r="E460" s="89">
        <v>40962.0</v>
      </c>
      <c r="F460" s="82">
        <v>18.0</v>
      </c>
      <c r="G460" s="83" t="s">
        <v>576</v>
      </c>
      <c r="H460" s="84"/>
      <c r="I460" s="85" t="s">
        <v>577</v>
      </c>
      <c r="J460" s="86"/>
      <c r="K460" s="85" t="s">
        <v>956</v>
      </c>
      <c r="L460" s="87" t="s">
        <v>1291</v>
      </c>
      <c r="M460" s="84"/>
      <c r="N460" s="84" t="b">
        <f>NOT(ISERROR(MATCH(A460,Extractions!B:B,0)))</f>
        <v>1</v>
      </c>
    </row>
    <row r="461">
      <c r="A461" s="78" t="s">
        <v>1292</v>
      </c>
      <c r="B461" s="97">
        <v>37.245469</v>
      </c>
      <c r="C461" s="97">
        <v>-76.502228</v>
      </c>
      <c r="D461" s="88"/>
      <c r="E461" s="89">
        <v>40967.0</v>
      </c>
      <c r="F461" s="82">
        <v>18.0</v>
      </c>
      <c r="G461" s="83" t="s">
        <v>576</v>
      </c>
      <c r="H461" s="84"/>
      <c r="I461" s="85" t="s">
        <v>577</v>
      </c>
      <c r="J461" s="86"/>
      <c r="K461" s="85" t="s">
        <v>956</v>
      </c>
      <c r="L461" s="87" t="s">
        <v>1293</v>
      </c>
      <c r="M461" s="84"/>
      <c r="N461" s="84" t="b">
        <f>NOT(ISERROR(MATCH(A461,Extractions!B:B,0)))</f>
        <v>1</v>
      </c>
    </row>
    <row r="462">
      <c r="A462" s="78" t="s">
        <v>160</v>
      </c>
      <c r="B462" s="97"/>
      <c r="C462" s="97"/>
      <c r="D462" s="88"/>
      <c r="E462" s="89">
        <v>40980.0</v>
      </c>
      <c r="F462" s="82">
        <v>14.0</v>
      </c>
      <c r="G462" s="83" t="s">
        <v>576</v>
      </c>
      <c r="H462" s="84"/>
      <c r="I462" s="85" t="s">
        <v>577</v>
      </c>
      <c r="J462" s="86"/>
      <c r="K462" s="85"/>
      <c r="L462" s="87" t="s">
        <v>1294</v>
      </c>
      <c r="M462" s="84"/>
      <c r="N462" s="84" t="b">
        <f>NOT(ISERROR(MATCH(A462,Extractions!B:B,0)))</f>
        <v>1</v>
      </c>
    </row>
    <row r="463">
      <c r="A463" s="78" t="s">
        <v>1295</v>
      </c>
      <c r="B463" s="97">
        <v>10.74328525</v>
      </c>
      <c r="C463" s="97">
        <v>124.786845</v>
      </c>
      <c r="D463" s="88" t="s">
        <v>649</v>
      </c>
      <c r="E463" s="89">
        <v>41035.0</v>
      </c>
      <c r="F463" s="82">
        <v>8.9</v>
      </c>
      <c r="G463" s="83" t="s">
        <v>1296</v>
      </c>
      <c r="H463" s="84"/>
      <c r="I463" s="85" t="s">
        <v>1297</v>
      </c>
      <c r="J463" s="86"/>
      <c r="K463" s="85" t="s">
        <v>1298</v>
      </c>
      <c r="L463" s="87"/>
      <c r="M463" s="84">
        <v>0.0035</v>
      </c>
      <c r="N463" s="84" t="b">
        <f>NOT(ISERROR(MATCH(A463,Extractions!B:B,0)))</f>
        <v>1</v>
      </c>
    </row>
    <row r="464">
      <c r="A464" s="78" t="s">
        <v>1299</v>
      </c>
      <c r="B464" s="97">
        <v>10.744886</v>
      </c>
      <c r="C464" s="97">
        <v>124.785882</v>
      </c>
      <c r="D464" s="88" t="s">
        <v>649</v>
      </c>
      <c r="E464" s="89">
        <v>41035.0</v>
      </c>
      <c r="F464" s="82">
        <v>8.9</v>
      </c>
      <c r="G464" s="83" t="s">
        <v>1296</v>
      </c>
      <c r="H464" s="84"/>
      <c r="I464" s="85" t="s">
        <v>1297</v>
      </c>
      <c r="J464" s="86"/>
      <c r="K464" s="85" t="s">
        <v>1298</v>
      </c>
      <c r="L464" s="87"/>
      <c r="M464" s="84">
        <v>0.0206</v>
      </c>
      <c r="N464" s="84" t="b">
        <f>NOT(ISERROR(MATCH(A464,Extractions!B:B,0)))</f>
        <v>1</v>
      </c>
    </row>
    <row r="465">
      <c r="A465" s="78" t="s">
        <v>1300</v>
      </c>
      <c r="B465" s="97">
        <v>10.7447195</v>
      </c>
      <c r="C465" s="97">
        <v>124.7859715</v>
      </c>
      <c r="D465" s="88" t="s">
        <v>649</v>
      </c>
      <c r="E465" s="89">
        <v>41035.0</v>
      </c>
      <c r="F465" s="82">
        <v>9.2</v>
      </c>
      <c r="G465" s="83" t="s">
        <v>1296</v>
      </c>
      <c r="H465" s="84"/>
      <c r="I465" s="85" t="s">
        <v>1297</v>
      </c>
      <c r="J465" s="86"/>
      <c r="K465" s="85" t="s">
        <v>1298</v>
      </c>
      <c r="L465" s="87"/>
      <c r="M465" s="84">
        <v>0.0151</v>
      </c>
      <c r="N465" s="84" t="b">
        <f>NOT(ISERROR(MATCH(A465,Extractions!B:B,0)))</f>
        <v>1</v>
      </c>
    </row>
    <row r="466">
      <c r="A466" s="78" t="s">
        <v>1301</v>
      </c>
      <c r="B466" s="97">
        <v>10.744886</v>
      </c>
      <c r="C466" s="97">
        <v>124.785882</v>
      </c>
      <c r="D466" s="88" t="s">
        <v>649</v>
      </c>
      <c r="E466" s="89">
        <v>41035.0</v>
      </c>
      <c r="F466" s="82">
        <v>9.0</v>
      </c>
      <c r="G466" s="83" t="s">
        <v>1296</v>
      </c>
      <c r="H466" s="84"/>
      <c r="I466" s="85" t="s">
        <v>1297</v>
      </c>
      <c r="J466" s="86"/>
      <c r="K466" s="85" t="s">
        <v>1298</v>
      </c>
      <c r="L466" s="87"/>
      <c r="M466" s="84">
        <v>0.0107</v>
      </c>
      <c r="N466" s="84" t="b">
        <f>NOT(ISERROR(MATCH(A466,Extractions!B:B,0)))</f>
        <v>1</v>
      </c>
    </row>
    <row r="467">
      <c r="A467" s="78" t="s">
        <v>1302</v>
      </c>
      <c r="B467" s="97">
        <v>10.74489225</v>
      </c>
      <c r="C467" s="97">
        <v>124.78573475</v>
      </c>
      <c r="D467" s="88" t="s">
        <v>649</v>
      </c>
      <c r="E467" s="89">
        <v>41035.0</v>
      </c>
      <c r="F467" s="82">
        <v>9.1</v>
      </c>
      <c r="G467" s="83" t="s">
        <v>1296</v>
      </c>
      <c r="H467" s="84"/>
      <c r="I467" s="85" t="s">
        <v>1297</v>
      </c>
      <c r="J467" s="86"/>
      <c r="K467" s="85" t="s">
        <v>1298</v>
      </c>
      <c r="L467" s="87"/>
      <c r="M467" s="84">
        <v>0.0162</v>
      </c>
      <c r="N467" s="84" t="b">
        <f>NOT(ISERROR(MATCH(A467,Extractions!B:B,0)))</f>
        <v>1</v>
      </c>
    </row>
    <row r="468">
      <c r="A468" s="78" t="s">
        <v>1303</v>
      </c>
      <c r="B468" s="97">
        <v>10.74433025</v>
      </c>
      <c r="C468" s="97">
        <v>124.78634475</v>
      </c>
      <c r="D468" s="88" t="s">
        <v>649</v>
      </c>
      <c r="E468" s="89">
        <v>41035.0</v>
      </c>
      <c r="F468" s="82">
        <v>7.6</v>
      </c>
      <c r="G468" s="83" t="s">
        <v>1296</v>
      </c>
      <c r="H468" s="84"/>
      <c r="I468" s="85" t="s">
        <v>1297</v>
      </c>
      <c r="J468" s="86"/>
      <c r="K468" s="85" t="s">
        <v>1298</v>
      </c>
      <c r="L468" s="87" t="s">
        <v>1304</v>
      </c>
      <c r="M468" s="84" t="s">
        <v>1305</v>
      </c>
      <c r="N468" s="84" t="b">
        <f>NOT(ISERROR(MATCH(A468,Extractions!B:B,0)))</f>
        <v>1</v>
      </c>
    </row>
    <row r="469">
      <c r="A469" s="78" t="s">
        <v>1306</v>
      </c>
      <c r="B469" s="97">
        <v>10.74346</v>
      </c>
      <c r="C469" s="97">
        <v>124.7865995</v>
      </c>
      <c r="D469" s="88" t="s">
        <v>649</v>
      </c>
      <c r="E469" s="89">
        <v>41035.0</v>
      </c>
      <c r="F469" s="82">
        <v>10.8</v>
      </c>
      <c r="G469" s="83" t="s">
        <v>1296</v>
      </c>
      <c r="H469" s="84"/>
      <c r="I469" s="85" t="s">
        <v>1297</v>
      </c>
      <c r="J469" s="86"/>
      <c r="K469" s="85" t="s">
        <v>1298</v>
      </c>
      <c r="L469" s="87"/>
      <c r="M469" s="84" t="s">
        <v>1305</v>
      </c>
      <c r="N469" s="84" t="b">
        <f>NOT(ISERROR(MATCH(A469,Extractions!B:B,0)))</f>
        <v>1</v>
      </c>
    </row>
    <row r="470">
      <c r="A470" s="78" t="s">
        <v>1307</v>
      </c>
      <c r="B470" s="97">
        <v>10.74488825</v>
      </c>
      <c r="C470" s="97">
        <v>124.7857505</v>
      </c>
      <c r="D470" s="88" t="s">
        <v>649</v>
      </c>
      <c r="E470" s="89">
        <v>41035.0</v>
      </c>
      <c r="F470" s="82">
        <v>3.6</v>
      </c>
      <c r="G470" s="83" t="s">
        <v>1296</v>
      </c>
      <c r="H470" s="84"/>
      <c r="I470" s="85"/>
      <c r="J470" s="86"/>
      <c r="K470" s="85" t="s">
        <v>1298</v>
      </c>
      <c r="L470" s="87" t="s">
        <v>1308</v>
      </c>
      <c r="M470" s="84"/>
      <c r="N470" s="84" t="b">
        <f>NOT(ISERROR(MATCH(A470,Extractions!B:B,0)))</f>
        <v>1</v>
      </c>
    </row>
    <row r="471">
      <c r="A471" s="78" t="s">
        <v>1309</v>
      </c>
      <c r="B471" s="97">
        <v>10.742925</v>
      </c>
      <c r="C471" s="97">
        <v>124.7871555</v>
      </c>
      <c r="D471" s="88" t="s">
        <v>649</v>
      </c>
      <c r="E471" s="89">
        <v>41035.0</v>
      </c>
      <c r="F471" s="82">
        <v>8.8</v>
      </c>
      <c r="G471" s="83" t="s">
        <v>1296</v>
      </c>
      <c r="H471" s="84"/>
      <c r="I471" s="85" t="s">
        <v>1297</v>
      </c>
      <c r="J471" s="86"/>
      <c r="K471" s="85" t="s">
        <v>1298</v>
      </c>
      <c r="L471" s="87"/>
      <c r="M471" s="84" t="s">
        <v>1305</v>
      </c>
      <c r="N471" s="84" t="b">
        <f>NOT(ISERROR(MATCH(A471,Extractions!B:B,0)))</f>
        <v>1</v>
      </c>
    </row>
    <row r="472">
      <c r="A472" s="78" t="s">
        <v>1310</v>
      </c>
      <c r="B472" s="97">
        <v>10.74488825</v>
      </c>
      <c r="C472" s="97">
        <v>124.7857505</v>
      </c>
      <c r="D472" s="88" t="s">
        <v>649</v>
      </c>
      <c r="E472" s="89">
        <v>41035.0</v>
      </c>
      <c r="F472" s="82">
        <v>8.4</v>
      </c>
      <c r="G472" s="83" t="s">
        <v>1296</v>
      </c>
      <c r="H472" s="84"/>
      <c r="I472" s="85" t="s">
        <v>1297</v>
      </c>
      <c r="J472" s="86"/>
      <c r="K472" s="85" t="s">
        <v>1298</v>
      </c>
      <c r="L472" s="87" t="s">
        <v>1308</v>
      </c>
      <c r="M472" s="84" t="s">
        <v>1305</v>
      </c>
      <c r="N472" s="84" t="b">
        <f>NOT(ISERROR(MATCH(A472,Extractions!B:B,0)))</f>
        <v>1</v>
      </c>
    </row>
    <row r="473">
      <c r="A473" s="78" t="s">
        <v>1311</v>
      </c>
      <c r="B473" s="97">
        <v>10.7434455</v>
      </c>
      <c r="C473" s="97">
        <v>124.786757</v>
      </c>
      <c r="D473" s="88" t="s">
        <v>649</v>
      </c>
      <c r="E473" s="89">
        <v>41035.0</v>
      </c>
      <c r="F473" s="82">
        <v>10.6</v>
      </c>
      <c r="G473" s="83" t="s">
        <v>1296</v>
      </c>
      <c r="H473" s="84"/>
      <c r="I473" s="85" t="s">
        <v>1297</v>
      </c>
      <c r="J473" s="86"/>
      <c r="K473" s="85" t="s">
        <v>1298</v>
      </c>
      <c r="L473" s="87"/>
      <c r="M473" s="84" t="s">
        <v>1305</v>
      </c>
      <c r="N473" s="84" t="b">
        <f>NOT(ISERROR(MATCH(A473,Extractions!B:B,0)))</f>
        <v>1</v>
      </c>
    </row>
    <row r="474">
      <c r="A474" s="78" t="s">
        <v>1312</v>
      </c>
      <c r="B474" s="97">
        <v>10.74332225</v>
      </c>
      <c r="C474" s="97">
        <v>124.78674075</v>
      </c>
      <c r="D474" s="88" t="s">
        <v>649</v>
      </c>
      <c r="E474" s="89">
        <v>41035.0</v>
      </c>
      <c r="F474" s="82">
        <v>10.0</v>
      </c>
      <c r="G474" s="83" t="s">
        <v>1296</v>
      </c>
      <c r="H474" s="84"/>
      <c r="I474" s="85" t="s">
        <v>1297</v>
      </c>
      <c r="J474" s="86"/>
      <c r="K474" s="85" t="s">
        <v>1298</v>
      </c>
      <c r="L474" s="87"/>
      <c r="M474" s="84" t="s">
        <v>1305</v>
      </c>
      <c r="N474" s="84" t="b">
        <f>NOT(ISERROR(MATCH(A474,Extractions!B:B,0)))</f>
        <v>1</v>
      </c>
    </row>
    <row r="475">
      <c r="A475" s="78" t="s">
        <v>1313</v>
      </c>
      <c r="B475" s="97">
        <v>10.742925</v>
      </c>
      <c r="C475" s="97">
        <v>124.7871555</v>
      </c>
      <c r="D475" s="88" t="s">
        <v>649</v>
      </c>
      <c r="E475" s="89">
        <v>41035.0</v>
      </c>
      <c r="F475" s="82">
        <v>8.2</v>
      </c>
      <c r="G475" s="83" t="s">
        <v>1296</v>
      </c>
      <c r="H475" s="84"/>
      <c r="I475" s="85" t="s">
        <v>1297</v>
      </c>
      <c r="J475" s="86"/>
      <c r="K475" s="85" t="s">
        <v>1298</v>
      </c>
      <c r="L475" s="87"/>
      <c r="M475" s="84" t="s">
        <v>1305</v>
      </c>
      <c r="N475" s="84" t="b">
        <f>NOT(ISERROR(MATCH(A475,Extractions!B:B,0)))</f>
        <v>1</v>
      </c>
    </row>
    <row r="476">
      <c r="A476" s="78" t="s">
        <v>1314</v>
      </c>
      <c r="B476" s="97">
        <v>10.74488825</v>
      </c>
      <c r="C476" s="97">
        <v>124.7857505</v>
      </c>
      <c r="D476" s="88" t="s">
        <v>649</v>
      </c>
      <c r="E476" s="89">
        <v>41035.0</v>
      </c>
      <c r="F476" s="82">
        <v>9.1</v>
      </c>
      <c r="G476" s="83" t="s">
        <v>1296</v>
      </c>
      <c r="H476" s="84"/>
      <c r="I476" s="85" t="s">
        <v>1297</v>
      </c>
      <c r="J476" s="86"/>
      <c r="K476" s="85" t="s">
        <v>1298</v>
      </c>
      <c r="L476" s="87" t="s">
        <v>1308</v>
      </c>
      <c r="M476" s="84" t="s">
        <v>1305</v>
      </c>
      <c r="N476" s="84" t="b">
        <f>NOT(ISERROR(MATCH(A476,Extractions!B:B,0)))</f>
        <v>1</v>
      </c>
    </row>
    <row r="477">
      <c r="A477" s="78" t="s">
        <v>1315</v>
      </c>
      <c r="B477" s="97">
        <v>10.7434455</v>
      </c>
      <c r="C477" s="97">
        <v>124.786757</v>
      </c>
      <c r="D477" s="88" t="s">
        <v>649</v>
      </c>
      <c r="E477" s="89">
        <v>41035.0</v>
      </c>
      <c r="F477" s="82">
        <v>11.4</v>
      </c>
      <c r="G477" s="83" t="s">
        <v>1296</v>
      </c>
      <c r="H477" s="84"/>
      <c r="I477" s="85" t="s">
        <v>1297</v>
      </c>
      <c r="J477" s="86"/>
      <c r="K477" s="85" t="s">
        <v>1298</v>
      </c>
      <c r="L477" s="87"/>
      <c r="M477" s="84" t="s">
        <v>1305</v>
      </c>
      <c r="N477" s="84" t="b">
        <f>NOT(ISERROR(MATCH(A477,Extractions!B:B,0)))</f>
        <v>1</v>
      </c>
    </row>
    <row r="478">
      <c r="A478" s="78" t="s">
        <v>1316</v>
      </c>
      <c r="B478" s="97">
        <v>10.74488825</v>
      </c>
      <c r="C478" s="97">
        <v>124.7857505</v>
      </c>
      <c r="D478" s="88" t="s">
        <v>649</v>
      </c>
      <c r="E478" s="89">
        <v>41035.0</v>
      </c>
      <c r="F478" s="82">
        <v>9.7</v>
      </c>
      <c r="G478" s="83" t="s">
        <v>1296</v>
      </c>
      <c r="H478" s="84"/>
      <c r="I478" s="85" t="s">
        <v>1297</v>
      </c>
      <c r="J478" s="86"/>
      <c r="K478" s="85" t="s">
        <v>1298</v>
      </c>
      <c r="L478" s="87" t="s">
        <v>1308</v>
      </c>
      <c r="M478" s="84" t="s">
        <v>1305</v>
      </c>
      <c r="N478" s="84" t="b">
        <f>NOT(ISERROR(MATCH(A478,Extractions!B:B,0)))</f>
        <v>1</v>
      </c>
    </row>
    <row r="479">
      <c r="A479" s="78" t="s">
        <v>1317</v>
      </c>
      <c r="B479" s="97">
        <v>10.74328525</v>
      </c>
      <c r="C479" s="97">
        <v>124.786845</v>
      </c>
      <c r="D479" s="88" t="s">
        <v>649</v>
      </c>
      <c r="E479" s="89">
        <v>41035.0</v>
      </c>
      <c r="F479" s="82">
        <v>9.8</v>
      </c>
      <c r="G479" s="83" t="s">
        <v>1296</v>
      </c>
      <c r="H479" s="84"/>
      <c r="I479" s="85" t="s">
        <v>1297</v>
      </c>
      <c r="J479" s="86"/>
      <c r="K479" s="85" t="s">
        <v>1298</v>
      </c>
      <c r="L479" s="87"/>
      <c r="M479" s="84" t="s">
        <v>1305</v>
      </c>
      <c r="N479" s="84" t="b">
        <f>NOT(ISERROR(MATCH(A479,Extractions!B:B,0)))</f>
        <v>1</v>
      </c>
    </row>
    <row r="480">
      <c r="A480" s="78" t="s">
        <v>1318</v>
      </c>
      <c r="B480" s="97">
        <v>10.74328525</v>
      </c>
      <c r="C480" s="97">
        <v>124.786845</v>
      </c>
      <c r="D480" s="88" t="s">
        <v>649</v>
      </c>
      <c r="E480" s="89">
        <v>41035.0</v>
      </c>
      <c r="F480" s="82">
        <v>8.6</v>
      </c>
      <c r="G480" s="83" t="s">
        <v>1296</v>
      </c>
      <c r="H480" s="84"/>
      <c r="I480" s="85" t="s">
        <v>1297</v>
      </c>
      <c r="J480" s="86"/>
      <c r="K480" s="85" t="s">
        <v>1298</v>
      </c>
      <c r="L480" s="87"/>
      <c r="M480" s="84" t="s">
        <v>1305</v>
      </c>
      <c r="N480" s="84" t="b">
        <f>NOT(ISERROR(MATCH(A480,Extractions!B:B,0)))</f>
        <v>1</v>
      </c>
    </row>
    <row r="481">
      <c r="A481" s="78" t="s">
        <v>1319</v>
      </c>
      <c r="B481" s="97">
        <v>10.742925</v>
      </c>
      <c r="C481" s="97">
        <v>124.7871555</v>
      </c>
      <c r="D481" s="88" t="s">
        <v>649</v>
      </c>
      <c r="E481" s="89">
        <v>41035.0</v>
      </c>
      <c r="F481" s="82">
        <v>3.1</v>
      </c>
      <c r="G481" s="83" t="s">
        <v>1296</v>
      </c>
      <c r="H481" s="84"/>
      <c r="I481" s="85"/>
      <c r="J481" s="86"/>
      <c r="K481" s="85" t="s">
        <v>1298</v>
      </c>
      <c r="L481" s="87"/>
      <c r="M481" s="84" t="s">
        <v>1305</v>
      </c>
      <c r="N481" s="84" t="b">
        <f>NOT(ISERROR(MATCH(A481,Extractions!B:B,0)))</f>
        <v>1</v>
      </c>
    </row>
    <row r="482">
      <c r="A482" s="78" t="s">
        <v>1320</v>
      </c>
      <c r="B482" s="97">
        <v>10.743995</v>
      </c>
      <c r="C482" s="97">
        <v>124.786302</v>
      </c>
      <c r="D482" s="88" t="s">
        <v>649</v>
      </c>
      <c r="E482" s="89">
        <v>41035.0</v>
      </c>
      <c r="F482" s="82">
        <v>9.7</v>
      </c>
      <c r="G482" s="83" t="s">
        <v>1296</v>
      </c>
      <c r="H482" s="84"/>
      <c r="I482" s="85" t="s">
        <v>1297</v>
      </c>
      <c r="J482" s="86"/>
      <c r="K482" s="85" t="s">
        <v>1298</v>
      </c>
      <c r="L482" s="87"/>
      <c r="M482" s="84" t="s">
        <v>1305</v>
      </c>
      <c r="N482" s="84" t="b">
        <f>NOT(ISERROR(MATCH(A482,Extractions!B:B,0)))</f>
        <v>1</v>
      </c>
    </row>
    <row r="483">
      <c r="A483" s="78" t="s">
        <v>1321</v>
      </c>
      <c r="B483" s="97">
        <v>10.74403675</v>
      </c>
      <c r="C483" s="97">
        <v>124.78627525</v>
      </c>
      <c r="D483" s="88" t="s">
        <v>649</v>
      </c>
      <c r="E483" s="89">
        <v>41035.0</v>
      </c>
      <c r="F483" s="82">
        <v>10.6</v>
      </c>
      <c r="G483" s="83" t="s">
        <v>1296</v>
      </c>
      <c r="H483" s="84"/>
      <c r="I483" s="85" t="s">
        <v>1297</v>
      </c>
      <c r="J483" s="86"/>
      <c r="K483" s="85" t="s">
        <v>1298</v>
      </c>
      <c r="L483" s="87" t="s">
        <v>1322</v>
      </c>
      <c r="M483" s="84"/>
      <c r="N483" s="84" t="b">
        <f>NOT(ISERROR(MATCH(A483,Extractions!B:B,0)))</f>
        <v>1</v>
      </c>
    </row>
    <row r="484">
      <c r="A484" s="78" t="s">
        <v>1323</v>
      </c>
      <c r="B484" s="97">
        <v>10.74403675</v>
      </c>
      <c r="C484" s="97">
        <v>124.78627525</v>
      </c>
      <c r="D484" s="88" t="s">
        <v>649</v>
      </c>
      <c r="E484" s="89">
        <v>41035.0</v>
      </c>
      <c r="F484" s="82">
        <v>5.2</v>
      </c>
      <c r="G484" s="83" t="s">
        <v>1296</v>
      </c>
      <c r="H484" s="84"/>
      <c r="I484" s="85"/>
      <c r="J484" s="86"/>
      <c r="K484" s="85" t="s">
        <v>1298</v>
      </c>
      <c r="L484" s="87" t="s">
        <v>1324</v>
      </c>
      <c r="M484" s="84"/>
      <c r="N484" s="84" t="b">
        <f>NOT(ISERROR(MATCH(A484,Extractions!B:B,0)))</f>
        <v>1</v>
      </c>
    </row>
    <row r="485">
      <c r="A485" s="78" t="s">
        <v>1325</v>
      </c>
      <c r="B485" s="97">
        <v>10.7440005</v>
      </c>
      <c r="C485" s="97">
        <v>124.7863365</v>
      </c>
      <c r="D485" s="88" t="s">
        <v>649</v>
      </c>
      <c r="E485" s="89">
        <v>41035.0</v>
      </c>
      <c r="F485" s="82">
        <v>10.2</v>
      </c>
      <c r="G485" s="83" t="s">
        <v>1296</v>
      </c>
      <c r="H485" s="84"/>
      <c r="I485" s="85" t="s">
        <v>1297</v>
      </c>
      <c r="J485" s="86"/>
      <c r="K485" s="85" t="s">
        <v>1298</v>
      </c>
      <c r="L485" s="87"/>
      <c r="M485" s="84"/>
      <c r="N485" s="84" t="b">
        <f>NOT(ISERROR(MATCH(A485,Extractions!B:B,0)))</f>
        <v>1</v>
      </c>
    </row>
    <row r="486">
      <c r="A486" s="78" t="s">
        <v>1326</v>
      </c>
      <c r="B486" s="97">
        <v>10.7437985</v>
      </c>
      <c r="C486" s="97">
        <v>124.7863845</v>
      </c>
      <c r="D486" s="88" t="s">
        <v>649</v>
      </c>
      <c r="E486" s="89">
        <v>41035.0</v>
      </c>
      <c r="F486" s="82">
        <v>8.6</v>
      </c>
      <c r="G486" s="83" t="s">
        <v>1296</v>
      </c>
      <c r="H486" s="84"/>
      <c r="I486" s="85" t="s">
        <v>1297</v>
      </c>
      <c r="J486" s="86"/>
      <c r="K486" s="85" t="s">
        <v>1298</v>
      </c>
      <c r="L486" s="87"/>
      <c r="M486" s="84"/>
      <c r="N486" s="84" t="b">
        <f>NOT(ISERROR(MATCH(A486,Extractions!B:B,0)))</f>
        <v>1</v>
      </c>
    </row>
    <row r="487">
      <c r="A487" s="78" t="s">
        <v>1327</v>
      </c>
      <c r="B487" s="97">
        <v>10.74382675</v>
      </c>
      <c r="C487" s="97">
        <v>124.78635325</v>
      </c>
      <c r="D487" s="88" t="s">
        <v>649</v>
      </c>
      <c r="E487" s="89">
        <v>41035.0</v>
      </c>
      <c r="F487" s="82">
        <v>11.5</v>
      </c>
      <c r="G487" s="83" t="s">
        <v>1296</v>
      </c>
      <c r="H487" s="84"/>
      <c r="I487" s="85" t="s">
        <v>1297</v>
      </c>
      <c r="J487" s="86"/>
      <c r="K487" s="85" t="s">
        <v>1298</v>
      </c>
      <c r="L487" s="87" t="s">
        <v>1328</v>
      </c>
      <c r="M487" s="84"/>
      <c r="N487" s="84" t="b">
        <f>NOT(ISERROR(MATCH(A487,Extractions!B:B,0)))</f>
        <v>1</v>
      </c>
    </row>
    <row r="488">
      <c r="A488" s="78" t="s">
        <v>1329</v>
      </c>
      <c r="B488" s="97">
        <v>10.7440005</v>
      </c>
      <c r="C488" s="97">
        <v>124.7863365</v>
      </c>
      <c r="D488" s="88" t="s">
        <v>649</v>
      </c>
      <c r="E488" s="89">
        <v>41035.0</v>
      </c>
      <c r="F488" s="82">
        <v>10.6</v>
      </c>
      <c r="G488" s="83" t="s">
        <v>1296</v>
      </c>
      <c r="H488" s="84"/>
      <c r="I488" s="85" t="s">
        <v>1297</v>
      </c>
      <c r="J488" s="86"/>
      <c r="K488" s="85" t="s">
        <v>1298</v>
      </c>
      <c r="L488" s="87"/>
      <c r="M488" s="84"/>
      <c r="N488" s="84" t="b">
        <f>NOT(ISERROR(MATCH(A488,Extractions!B:B,0)))</f>
        <v>1</v>
      </c>
    </row>
    <row r="489">
      <c r="A489" s="78" t="s">
        <v>1330</v>
      </c>
      <c r="B489" s="97">
        <v>10.7441565</v>
      </c>
      <c r="C489" s="97">
        <v>124.78614875</v>
      </c>
      <c r="D489" s="88" t="s">
        <v>649</v>
      </c>
      <c r="E489" s="89">
        <v>41035.0</v>
      </c>
      <c r="F489" s="82">
        <v>11.0</v>
      </c>
      <c r="G489" s="83" t="s">
        <v>1296</v>
      </c>
      <c r="H489" s="84"/>
      <c r="I489" s="85" t="s">
        <v>1297</v>
      </c>
      <c r="J489" s="86"/>
      <c r="K489" s="85" t="s">
        <v>1298</v>
      </c>
      <c r="L489" s="87"/>
      <c r="M489" s="84"/>
      <c r="N489" s="84" t="b">
        <f>NOT(ISERROR(MATCH(A489,Extractions!B:B,0)))</f>
        <v>1</v>
      </c>
    </row>
    <row r="490">
      <c r="A490" s="78" t="s">
        <v>1331</v>
      </c>
      <c r="B490" s="97">
        <v>10.74403675</v>
      </c>
      <c r="C490" s="97">
        <v>124.78627525</v>
      </c>
      <c r="D490" s="88" t="s">
        <v>649</v>
      </c>
      <c r="E490" s="89">
        <v>41035.0</v>
      </c>
      <c r="F490" s="82">
        <v>10.4</v>
      </c>
      <c r="G490" s="83" t="s">
        <v>1296</v>
      </c>
      <c r="H490" s="84"/>
      <c r="I490" s="85" t="s">
        <v>1297</v>
      </c>
      <c r="J490" s="86"/>
      <c r="K490" s="85" t="s">
        <v>1298</v>
      </c>
      <c r="L490" s="87" t="s">
        <v>1324</v>
      </c>
      <c r="M490" s="84">
        <v>0.0114</v>
      </c>
      <c r="N490" s="84" t="b">
        <f>NOT(ISERROR(MATCH(A490,Extractions!B:B,0)))</f>
        <v>1</v>
      </c>
    </row>
    <row r="491">
      <c r="A491" s="78" t="s">
        <v>1332</v>
      </c>
      <c r="B491" s="97">
        <v>10.743995</v>
      </c>
      <c r="C491" s="97">
        <v>124.786302</v>
      </c>
      <c r="D491" s="88" t="s">
        <v>649</v>
      </c>
      <c r="E491" s="89">
        <v>41035.0</v>
      </c>
      <c r="F491" s="82">
        <v>10.4</v>
      </c>
      <c r="G491" s="83" t="s">
        <v>1296</v>
      </c>
      <c r="H491" s="84"/>
      <c r="I491" s="85" t="s">
        <v>1297</v>
      </c>
      <c r="J491" s="86"/>
      <c r="K491" s="85" t="s">
        <v>1298</v>
      </c>
      <c r="L491" s="87"/>
      <c r="M491" s="84">
        <v>0.0252</v>
      </c>
      <c r="N491" s="84" t="b">
        <f>NOT(ISERROR(MATCH(A491,Extractions!B:B,0)))</f>
        <v>1</v>
      </c>
    </row>
    <row r="492">
      <c r="A492" s="78" t="s">
        <v>1333</v>
      </c>
      <c r="B492" s="97">
        <v>10.8730425</v>
      </c>
      <c r="C492" s="97">
        <v>124.7121645</v>
      </c>
      <c r="D492" s="88" t="s">
        <v>649</v>
      </c>
      <c r="E492" s="89">
        <v>41037.0</v>
      </c>
      <c r="F492" s="82">
        <v>4.1</v>
      </c>
      <c r="G492" s="83" t="s">
        <v>1296</v>
      </c>
      <c r="H492" s="84"/>
      <c r="I492" s="85"/>
      <c r="J492" s="86"/>
      <c r="K492" s="85" t="s">
        <v>1298</v>
      </c>
      <c r="L492" s="87" t="s">
        <v>1334</v>
      </c>
      <c r="M492" s="84">
        <v>0.0312</v>
      </c>
      <c r="N492" s="84" t="b">
        <f>NOT(ISERROR(MATCH(A492,Extractions!B:B,0)))</f>
        <v>1</v>
      </c>
    </row>
    <row r="493">
      <c r="A493" s="78" t="s">
        <v>1335</v>
      </c>
      <c r="B493" s="97">
        <v>10.873033</v>
      </c>
      <c r="C493" s="97">
        <v>124.712228</v>
      </c>
      <c r="D493" s="88" t="s">
        <v>649</v>
      </c>
      <c r="E493" s="89">
        <v>41037.0</v>
      </c>
      <c r="F493" s="82">
        <v>10.4</v>
      </c>
      <c r="G493" s="83" t="s">
        <v>1296</v>
      </c>
      <c r="H493" s="84"/>
      <c r="I493" s="85" t="s">
        <v>1297</v>
      </c>
      <c r="J493" s="86"/>
      <c r="K493" s="85" t="s">
        <v>1298</v>
      </c>
      <c r="L493" s="87"/>
      <c r="M493" s="84">
        <v>0.0602</v>
      </c>
      <c r="N493" s="84" t="b">
        <f>NOT(ISERROR(MATCH(A493,Extractions!B:B,0)))</f>
        <v>1</v>
      </c>
    </row>
    <row r="494">
      <c r="A494" s="78" t="s">
        <v>1336</v>
      </c>
      <c r="B494" s="97">
        <v>10.873033</v>
      </c>
      <c r="C494" s="97">
        <v>124.712228</v>
      </c>
      <c r="D494" s="88" t="s">
        <v>649</v>
      </c>
      <c r="E494" s="89">
        <v>41037.0</v>
      </c>
      <c r="F494" s="82">
        <v>7.7</v>
      </c>
      <c r="G494" s="83" t="s">
        <v>1296</v>
      </c>
      <c r="H494" s="84"/>
      <c r="I494" s="85" t="s">
        <v>1297</v>
      </c>
      <c r="J494" s="86"/>
      <c r="K494" s="85" t="s">
        <v>1298</v>
      </c>
      <c r="L494" s="87"/>
      <c r="M494" s="84">
        <v>0.0464</v>
      </c>
      <c r="N494" s="84" t="b">
        <f>NOT(ISERROR(MATCH(A494,Extractions!B:B,0)))</f>
        <v>1</v>
      </c>
    </row>
    <row r="495">
      <c r="A495" s="78" t="s">
        <v>1337</v>
      </c>
      <c r="B495" s="97">
        <v>10.87322775</v>
      </c>
      <c r="C495" s="97">
        <v>124.71218625</v>
      </c>
      <c r="D495" s="88" t="s">
        <v>649</v>
      </c>
      <c r="E495" s="89">
        <v>41037.0</v>
      </c>
      <c r="F495" s="82">
        <v>8.9</v>
      </c>
      <c r="G495" s="83" t="s">
        <v>1296</v>
      </c>
      <c r="H495" s="84"/>
      <c r="I495" s="85" t="s">
        <v>1297</v>
      </c>
      <c r="J495" s="86"/>
      <c r="K495" s="85" t="s">
        <v>1298</v>
      </c>
      <c r="L495" s="87"/>
      <c r="M495" s="84">
        <v>0.0575</v>
      </c>
      <c r="N495" s="84" t="b">
        <f>NOT(ISERROR(MATCH(A495,Extractions!B:B,0)))</f>
        <v>1</v>
      </c>
    </row>
    <row r="496">
      <c r="A496" s="78" t="s">
        <v>1338</v>
      </c>
      <c r="B496" s="97">
        <v>10.87331775</v>
      </c>
      <c r="C496" s="97">
        <v>124.71223825</v>
      </c>
      <c r="D496" s="88" t="s">
        <v>649</v>
      </c>
      <c r="E496" s="89">
        <v>41037.0</v>
      </c>
      <c r="F496" s="82">
        <v>9.3</v>
      </c>
      <c r="G496" s="83" t="s">
        <v>1296</v>
      </c>
      <c r="H496" s="84"/>
      <c r="I496" s="85" t="s">
        <v>1297</v>
      </c>
      <c r="J496" s="86"/>
      <c r="K496" s="85" t="s">
        <v>1298</v>
      </c>
      <c r="L496" s="87"/>
      <c r="M496" s="84">
        <v>0.0549</v>
      </c>
      <c r="N496" s="84" t="b">
        <f>NOT(ISERROR(MATCH(A496,Extractions!B:B,0)))</f>
        <v>1</v>
      </c>
    </row>
    <row r="497">
      <c r="A497" s="78" t="s">
        <v>1339</v>
      </c>
      <c r="B497" s="97">
        <v>10.87331775</v>
      </c>
      <c r="C497" s="97">
        <v>124.71223825</v>
      </c>
      <c r="D497" s="88" t="s">
        <v>649</v>
      </c>
      <c r="E497" s="89">
        <v>41037.0</v>
      </c>
      <c r="F497" s="82">
        <v>9.5</v>
      </c>
      <c r="G497" s="83" t="s">
        <v>1296</v>
      </c>
      <c r="H497" s="84"/>
      <c r="I497" s="85" t="s">
        <v>1297</v>
      </c>
      <c r="J497" s="86"/>
      <c r="K497" s="85" t="s">
        <v>1298</v>
      </c>
      <c r="L497" s="87" t="s">
        <v>1340</v>
      </c>
      <c r="M497" s="84"/>
      <c r="N497" s="84" t="b">
        <f>NOT(ISERROR(MATCH(A497,Extractions!B:B,0)))</f>
        <v>1</v>
      </c>
    </row>
    <row r="498">
      <c r="A498" s="78" t="s">
        <v>1341</v>
      </c>
      <c r="B498" s="97">
        <v>10.87344675</v>
      </c>
      <c r="C498" s="97">
        <v>124.712272</v>
      </c>
      <c r="D498" s="88" t="s">
        <v>649</v>
      </c>
      <c r="E498" s="89">
        <v>41037.0</v>
      </c>
      <c r="F498" s="82">
        <v>9.1</v>
      </c>
      <c r="G498" s="83" t="s">
        <v>1296</v>
      </c>
      <c r="H498" s="84"/>
      <c r="I498" s="85" t="s">
        <v>1297</v>
      </c>
      <c r="J498" s="86"/>
      <c r="K498" s="85" t="s">
        <v>1298</v>
      </c>
      <c r="L498" s="87" t="s">
        <v>1342</v>
      </c>
      <c r="M498" s="84"/>
      <c r="N498" s="84" t="b">
        <f>NOT(ISERROR(MATCH(A498,Extractions!B:B,0)))</f>
        <v>1</v>
      </c>
    </row>
    <row r="499">
      <c r="A499" s="78" t="s">
        <v>1343</v>
      </c>
      <c r="B499" s="97">
        <v>10.874118</v>
      </c>
      <c r="C499" s="97">
        <v>124.710649</v>
      </c>
      <c r="D499" s="88" t="s">
        <v>649</v>
      </c>
      <c r="E499" s="89">
        <v>41037.0</v>
      </c>
      <c r="F499" s="82">
        <v>9.6</v>
      </c>
      <c r="G499" s="83" t="s">
        <v>1296</v>
      </c>
      <c r="H499" s="84"/>
      <c r="I499" s="85" t="s">
        <v>1297</v>
      </c>
      <c r="J499" s="86"/>
      <c r="K499" s="85" t="s">
        <v>1298</v>
      </c>
      <c r="L499" s="87" t="s">
        <v>1344</v>
      </c>
      <c r="M499" s="84"/>
      <c r="N499" s="84" t="b">
        <f>NOT(ISERROR(MATCH(A499,Extractions!B:B,0)))</f>
        <v>1</v>
      </c>
    </row>
    <row r="500">
      <c r="A500" s="78" t="s">
        <v>1345</v>
      </c>
      <c r="B500" s="97">
        <v>10.874118</v>
      </c>
      <c r="C500" s="97">
        <v>124.710649</v>
      </c>
      <c r="D500" s="88" t="s">
        <v>649</v>
      </c>
      <c r="E500" s="89">
        <v>41037.0</v>
      </c>
      <c r="F500" s="82">
        <v>5.7</v>
      </c>
      <c r="G500" s="83" t="s">
        <v>1296</v>
      </c>
      <c r="H500" s="84"/>
      <c r="I500" s="85"/>
      <c r="J500" s="86"/>
      <c r="K500" s="85" t="s">
        <v>1298</v>
      </c>
      <c r="L500" s="87" t="s">
        <v>1340</v>
      </c>
      <c r="M500" s="84"/>
      <c r="N500" s="84" t="b">
        <f>NOT(ISERROR(MATCH(A500,Extractions!B:B,0)))</f>
        <v>1</v>
      </c>
    </row>
    <row r="501">
      <c r="A501" s="78" t="s">
        <v>1346</v>
      </c>
      <c r="B501" s="97">
        <v>10.874301</v>
      </c>
      <c r="C501" s="97">
        <v>124.7105955</v>
      </c>
      <c r="D501" s="88" t="s">
        <v>649</v>
      </c>
      <c r="E501" s="89">
        <v>41037.0</v>
      </c>
      <c r="F501" s="82">
        <v>10.9</v>
      </c>
      <c r="G501" s="83" t="s">
        <v>1296</v>
      </c>
      <c r="H501" s="84"/>
      <c r="I501" s="85" t="s">
        <v>1297</v>
      </c>
      <c r="J501" s="86"/>
      <c r="K501" s="85" t="s">
        <v>1298</v>
      </c>
      <c r="L501" s="87" t="s">
        <v>1340</v>
      </c>
      <c r="M501" s="84"/>
      <c r="N501" s="84" t="b">
        <f>NOT(ISERROR(MATCH(A501,Extractions!B:B,0)))</f>
        <v>1</v>
      </c>
    </row>
    <row r="502">
      <c r="A502" s="78" t="s">
        <v>1347</v>
      </c>
      <c r="B502" s="97">
        <v>10.874301</v>
      </c>
      <c r="C502" s="97">
        <v>124.7105955</v>
      </c>
      <c r="D502" s="88" t="s">
        <v>649</v>
      </c>
      <c r="E502" s="89">
        <v>41037.0</v>
      </c>
      <c r="F502" s="82">
        <v>10.2</v>
      </c>
      <c r="G502" s="83" t="s">
        <v>1296</v>
      </c>
      <c r="H502" s="84"/>
      <c r="I502" s="85" t="s">
        <v>1297</v>
      </c>
      <c r="J502" s="86"/>
      <c r="K502" s="85" t="s">
        <v>1298</v>
      </c>
      <c r="L502" s="87" t="s">
        <v>1340</v>
      </c>
      <c r="M502" s="84"/>
      <c r="N502" s="84" t="b">
        <f>NOT(ISERROR(MATCH(A502,Extractions!B:B,0)))</f>
        <v>1</v>
      </c>
    </row>
    <row r="503">
      <c r="A503" s="78" t="s">
        <v>1348</v>
      </c>
      <c r="B503" s="97">
        <v>10.8743795</v>
      </c>
      <c r="C503" s="97">
        <v>124.7105475</v>
      </c>
      <c r="D503" s="88" t="s">
        <v>649</v>
      </c>
      <c r="E503" s="89">
        <v>41037.0</v>
      </c>
      <c r="F503" s="82">
        <v>10.0</v>
      </c>
      <c r="G503" s="83" t="s">
        <v>1296</v>
      </c>
      <c r="H503" s="84"/>
      <c r="I503" s="85" t="s">
        <v>1297</v>
      </c>
      <c r="J503" s="86"/>
      <c r="K503" s="85" t="s">
        <v>1298</v>
      </c>
      <c r="L503" s="87" t="s">
        <v>1340</v>
      </c>
      <c r="M503" s="84">
        <v>0.1538</v>
      </c>
      <c r="N503" s="84" t="b">
        <f>NOT(ISERROR(MATCH(A503,Extractions!B:B,0)))</f>
        <v>1</v>
      </c>
    </row>
    <row r="504">
      <c r="A504" s="78" t="s">
        <v>1349</v>
      </c>
      <c r="B504" s="97">
        <v>10.8743795</v>
      </c>
      <c r="C504" s="97">
        <v>124.7105475</v>
      </c>
      <c r="D504" s="88" t="s">
        <v>649</v>
      </c>
      <c r="E504" s="89">
        <v>41037.0</v>
      </c>
      <c r="F504" s="82">
        <v>10.0</v>
      </c>
      <c r="G504" s="83" t="s">
        <v>1296</v>
      </c>
      <c r="H504" s="84"/>
      <c r="I504" s="85" t="s">
        <v>1297</v>
      </c>
      <c r="J504" s="86"/>
      <c r="K504" s="85" t="s">
        <v>1298</v>
      </c>
      <c r="L504" s="87" t="s">
        <v>1340</v>
      </c>
      <c r="M504" s="84">
        <v>0.152</v>
      </c>
      <c r="N504" s="84" t="b">
        <f>NOT(ISERROR(MATCH(A504,Extractions!B:B,0)))</f>
        <v>1</v>
      </c>
    </row>
    <row r="505">
      <c r="A505" s="78" t="s">
        <v>1350</v>
      </c>
      <c r="B505" s="97">
        <v>10.8743795</v>
      </c>
      <c r="C505" s="97">
        <v>124.7105475</v>
      </c>
      <c r="D505" s="88" t="s">
        <v>649</v>
      </c>
      <c r="E505" s="89">
        <v>41037.0</v>
      </c>
      <c r="F505" s="82">
        <v>8.3</v>
      </c>
      <c r="G505" s="83" t="s">
        <v>1296</v>
      </c>
      <c r="H505" s="84"/>
      <c r="I505" s="85" t="s">
        <v>1297</v>
      </c>
      <c r="J505" s="86"/>
      <c r="K505" s="85" t="s">
        <v>1298</v>
      </c>
      <c r="L505" s="87" t="s">
        <v>1340</v>
      </c>
      <c r="M505" s="84">
        <v>0.1092</v>
      </c>
      <c r="N505" s="84" t="b">
        <f>NOT(ISERROR(MATCH(A505,Extractions!B:B,0)))</f>
        <v>1</v>
      </c>
    </row>
    <row r="506">
      <c r="A506" s="78" t="s">
        <v>1351</v>
      </c>
      <c r="B506" s="97">
        <v>10.874423</v>
      </c>
      <c r="C506" s="97">
        <v>124.7106755</v>
      </c>
      <c r="D506" s="88" t="s">
        <v>649</v>
      </c>
      <c r="E506" s="89">
        <v>41037.0</v>
      </c>
      <c r="F506" s="82">
        <v>8.7</v>
      </c>
      <c r="G506" s="83" t="s">
        <v>1296</v>
      </c>
      <c r="H506" s="84"/>
      <c r="I506" s="85" t="s">
        <v>1297</v>
      </c>
      <c r="J506" s="86"/>
      <c r="K506" s="85" t="s">
        <v>1298</v>
      </c>
      <c r="L506" s="87" t="s">
        <v>1352</v>
      </c>
      <c r="M506" s="84">
        <v>0.0855</v>
      </c>
      <c r="N506" s="84" t="b">
        <f>NOT(ISERROR(MATCH(A506,Extractions!B:B,0)))</f>
        <v>1</v>
      </c>
    </row>
    <row r="507">
      <c r="A507" s="78" t="s">
        <v>1353</v>
      </c>
      <c r="B507" s="97">
        <v>10.874423</v>
      </c>
      <c r="C507" s="97">
        <v>124.7106755</v>
      </c>
      <c r="D507" s="88" t="s">
        <v>649</v>
      </c>
      <c r="E507" s="89">
        <v>41037.0</v>
      </c>
      <c r="F507" s="82">
        <v>7.7</v>
      </c>
      <c r="G507" s="83" t="s">
        <v>1296</v>
      </c>
      <c r="H507" s="84"/>
      <c r="I507" s="85" t="s">
        <v>1297</v>
      </c>
      <c r="J507" s="86"/>
      <c r="K507" s="85" t="s">
        <v>1298</v>
      </c>
      <c r="L507" s="87" t="s">
        <v>1352</v>
      </c>
      <c r="M507" s="84">
        <v>0.1333</v>
      </c>
      <c r="N507" s="84" t="b">
        <f>NOT(ISERROR(MATCH(A507,Extractions!B:B,0)))</f>
        <v>1</v>
      </c>
    </row>
    <row r="508">
      <c r="A508" s="78" t="s">
        <v>1354</v>
      </c>
      <c r="B508" s="97">
        <v>10.874423</v>
      </c>
      <c r="C508" s="97">
        <v>124.7106755</v>
      </c>
      <c r="D508" s="88" t="s">
        <v>649</v>
      </c>
      <c r="E508" s="89">
        <v>41037.0</v>
      </c>
      <c r="F508" s="82">
        <v>9.2</v>
      </c>
      <c r="G508" s="83" t="s">
        <v>1296</v>
      </c>
      <c r="H508" s="84"/>
      <c r="I508" s="85" t="s">
        <v>1297</v>
      </c>
      <c r="J508" s="86"/>
      <c r="K508" s="85" t="s">
        <v>1298</v>
      </c>
      <c r="L508" s="87" t="s">
        <v>1352</v>
      </c>
      <c r="M508" s="84">
        <v>0.0814</v>
      </c>
      <c r="N508" s="84" t="b">
        <f>NOT(ISERROR(MATCH(A508,Extractions!B:B,0)))</f>
        <v>1</v>
      </c>
    </row>
    <row r="509">
      <c r="A509" s="78" t="s">
        <v>1355</v>
      </c>
      <c r="B509" s="97">
        <v>10.8737115</v>
      </c>
      <c r="C509" s="97">
        <v>124.71116375</v>
      </c>
      <c r="D509" s="88" t="s">
        <v>649</v>
      </c>
      <c r="E509" s="89">
        <v>41037.0</v>
      </c>
      <c r="F509" s="82">
        <v>9.3</v>
      </c>
      <c r="G509" s="83" t="s">
        <v>1296</v>
      </c>
      <c r="H509" s="84"/>
      <c r="I509" s="85" t="s">
        <v>1297</v>
      </c>
      <c r="J509" s="86"/>
      <c r="K509" s="85" t="s">
        <v>1298</v>
      </c>
      <c r="L509" s="87" t="s">
        <v>1352</v>
      </c>
      <c r="M509" s="84">
        <v>0.0999</v>
      </c>
      <c r="N509" s="84" t="b">
        <f>NOT(ISERROR(MATCH(A509,Extractions!B:B,0)))</f>
        <v>1</v>
      </c>
    </row>
    <row r="510">
      <c r="A510" s="78" t="s">
        <v>1356</v>
      </c>
      <c r="B510" s="97">
        <v>10.8737335</v>
      </c>
      <c r="C510" s="97">
        <v>124.71125225</v>
      </c>
      <c r="D510" s="88" t="s">
        <v>649</v>
      </c>
      <c r="E510" s="89">
        <v>41037.0</v>
      </c>
      <c r="F510" s="82">
        <v>9.4</v>
      </c>
      <c r="G510" s="83" t="s">
        <v>1296</v>
      </c>
      <c r="H510" s="84"/>
      <c r="I510" s="85" t="s">
        <v>1297</v>
      </c>
      <c r="J510" s="86"/>
      <c r="K510" s="85" t="s">
        <v>1298</v>
      </c>
      <c r="L510" s="87" t="s">
        <v>1357</v>
      </c>
      <c r="M510" s="84">
        <v>0.0802</v>
      </c>
      <c r="N510" s="84" t="b">
        <f>NOT(ISERROR(MATCH(A510,Extractions!B:B,0)))</f>
        <v>1</v>
      </c>
    </row>
    <row r="511">
      <c r="A511" s="78" t="s">
        <v>1358</v>
      </c>
      <c r="B511" s="97">
        <v>10.873651</v>
      </c>
      <c r="C511" s="97">
        <v>124.7113205</v>
      </c>
      <c r="D511" s="88" t="s">
        <v>649</v>
      </c>
      <c r="E511" s="89">
        <v>41037.0</v>
      </c>
      <c r="F511" s="82">
        <v>9.6</v>
      </c>
      <c r="G511" s="83" t="s">
        <v>1296</v>
      </c>
      <c r="H511" s="84"/>
      <c r="I511" s="85" t="s">
        <v>1297</v>
      </c>
      <c r="J511" s="86"/>
      <c r="K511" s="85" t="s">
        <v>1298</v>
      </c>
      <c r="L511" s="87" t="s">
        <v>1357</v>
      </c>
      <c r="M511" s="84">
        <v>0.1008</v>
      </c>
      <c r="N511" s="84" t="b">
        <f>NOT(ISERROR(MATCH(A511,Extractions!B:B,0)))</f>
        <v>1</v>
      </c>
    </row>
    <row r="512">
      <c r="A512" s="78" t="s">
        <v>1359</v>
      </c>
      <c r="B512" s="97">
        <v>10.873651</v>
      </c>
      <c r="C512" s="97">
        <v>124.7113205</v>
      </c>
      <c r="D512" s="88" t="s">
        <v>649</v>
      </c>
      <c r="E512" s="89">
        <v>41037.0</v>
      </c>
      <c r="F512" s="82">
        <v>11.0</v>
      </c>
      <c r="G512" s="83" t="s">
        <v>1296</v>
      </c>
      <c r="H512" s="84"/>
      <c r="I512" s="85" t="s">
        <v>1297</v>
      </c>
      <c r="J512" s="86"/>
      <c r="K512" s="85" t="s">
        <v>1298</v>
      </c>
      <c r="L512" s="87"/>
      <c r="M512" s="84">
        <v>0.1206</v>
      </c>
      <c r="N512" s="84" t="b">
        <f>NOT(ISERROR(MATCH(A512,Extractions!B:B,0)))</f>
        <v>1</v>
      </c>
    </row>
    <row r="513">
      <c r="A513" s="78" t="s">
        <v>1360</v>
      </c>
      <c r="B513" s="97">
        <v>10.8735315</v>
      </c>
      <c r="C513" s="97">
        <v>124.71115225</v>
      </c>
      <c r="D513" s="88" t="s">
        <v>649</v>
      </c>
      <c r="E513" s="89">
        <v>41037.0</v>
      </c>
      <c r="F513" s="82">
        <v>8.5</v>
      </c>
      <c r="G513" s="83" t="s">
        <v>1296</v>
      </c>
      <c r="H513" s="84"/>
      <c r="I513" s="85" t="s">
        <v>1297</v>
      </c>
      <c r="J513" s="86"/>
      <c r="K513" s="85" t="s">
        <v>1298</v>
      </c>
      <c r="L513" s="87" t="s">
        <v>1361</v>
      </c>
      <c r="M513" s="84">
        <v>0.0696</v>
      </c>
      <c r="N513" s="84" t="b">
        <f>NOT(ISERROR(MATCH(A513,Extractions!B:B,0)))</f>
        <v>1</v>
      </c>
    </row>
    <row r="514">
      <c r="A514" s="78" t="s">
        <v>1362</v>
      </c>
      <c r="B514" s="97">
        <v>10.8735315</v>
      </c>
      <c r="C514" s="97">
        <v>124.71115225</v>
      </c>
      <c r="D514" s="88" t="s">
        <v>649</v>
      </c>
      <c r="E514" s="89">
        <v>41037.0</v>
      </c>
      <c r="F514" s="82">
        <v>10.1</v>
      </c>
      <c r="G514" s="83" t="s">
        <v>1296</v>
      </c>
      <c r="H514" s="84"/>
      <c r="I514" s="85" t="s">
        <v>1297</v>
      </c>
      <c r="J514" s="86"/>
      <c r="K514" s="85" t="s">
        <v>1298</v>
      </c>
      <c r="L514" s="87"/>
      <c r="M514" s="84"/>
      <c r="N514" s="84" t="b">
        <f>NOT(ISERROR(MATCH(A514,Extractions!B:B,0)))</f>
        <v>1</v>
      </c>
    </row>
    <row r="515">
      <c r="A515" s="78" t="s">
        <v>1363</v>
      </c>
      <c r="B515" s="97">
        <v>10.874261</v>
      </c>
      <c r="C515" s="97">
        <v>124.7107895</v>
      </c>
      <c r="D515" s="88" t="s">
        <v>649</v>
      </c>
      <c r="E515" s="89">
        <v>41038.0</v>
      </c>
      <c r="F515" s="82">
        <v>9.2</v>
      </c>
      <c r="G515" s="83" t="s">
        <v>1296</v>
      </c>
      <c r="H515" s="84"/>
      <c r="I515" s="85" t="s">
        <v>1297</v>
      </c>
      <c r="J515" s="86"/>
      <c r="K515" s="85" t="s">
        <v>1298</v>
      </c>
      <c r="L515" s="87"/>
      <c r="M515" s="84">
        <v>0.0123</v>
      </c>
      <c r="N515" s="84" t="b">
        <f>NOT(ISERROR(MATCH(A515,Extractions!B:B,0)))</f>
        <v>1</v>
      </c>
    </row>
    <row r="516">
      <c r="A516" s="78" t="s">
        <v>1364</v>
      </c>
      <c r="B516" s="97">
        <v>10.874261</v>
      </c>
      <c r="C516" s="97">
        <v>124.7107895</v>
      </c>
      <c r="D516" s="88" t="s">
        <v>649</v>
      </c>
      <c r="E516" s="89">
        <v>41038.0</v>
      </c>
      <c r="F516" s="82">
        <v>4.8</v>
      </c>
      <c r="G516" s="83" t="s">
        <v>1296</v>
      </c>
      <c r="H516" s="84"/>
      <c r="I516" s="85"/>
      <c r="J516" s="86"/>
      <c r="K516" s="85" t="s">
        <v>1298</v>
      </c>
      <c r="L516" s="87"/>
      <c r="M516" s="84">
        <v>0.0041</v>
      </c>
      <c r="N516" s="84" t="b">
        <f>NOT(ISERROR(MATCH(A516,Extractions!B:B,0)))</f>
        <v>1</v>
      </c>
    </row>
    <row r="517">
      <c r="A517" s="78" t="s">
        <v>1365</v>
      </c>
      <c r="B517" s="97">
        <v>10.874051</v>
      </c>
      <c r="C517" s="97">
        <v>124.710471</v>
      </c>
      <c r="D517" s="88" t="s">
        <v>649</v>
      </c>
      <c r="E517" s="89">
        <v>41038.0</v>
      </c>
      <c r="F517" s="82">
        <v>5.7</v>
      </c>
      <c r="G517" s="83" t="s">
        <v>1296</v>
      </c>
      <c r="H517" s="84"/>
      <c r="I517" s="85"/>
      <c r="J517" s="86"/>
      <c r="K517" s="85" t="s">
        <v>1298</v>
      </c>
      <c r="L517" s="87"/>
      <c r="M517" s="84"/>
      <c r="N517" s="84" t="b">
        <f>NOT(ISERROR(MATCH(A517,Extractions!B:B,0)))</f>
        <v>1</v>
      </c>
    </row>
    <row r="518">
      <c r="A518" s="78" t="s">
        <v>1366</v>
      </c>
      <c r="B518" s="97">
        <v>10.8742085</v>
      </c>
      <c r="C518" s="97">
        <v>124.71077575</v>
      </c>
      <c r="D518" s="88" t="s">
        <v>649</v>
      </c>
      <c r="E518" s="89">
        <v>41038.0</v>
      </c>
      <c r="F518" s="82">
        <v>3.1</v>
      </c>
      <c r="G518" s="83" t="s">
        <v>1296</v>
      </c>
      <c r="H518" s="84"/>
      <c r="I518" s="85"/>
      <c r="J518" s="86"/>
      <c r="K518" s="85" t="s">
        <v>1298</v>
      </c>
      <c r="L518" s="87"/>
      <c r="M518" s="84">
        <v>0.007</v>
      </c>
      <c r="N518" s="84" t="b">
        <f>NOT(ISERROR(MATCH(A518,Extractions!B:B,0)))</f>
        <v>1</v>
      </c>
    </row>
    <row r="519">
      <c r="A519" s="78" t="s">
        <v>1367</v>
      </c>
      <c r="B519" s="97">
        <v>10.874261</v>
      </c>
      <c r="C519" s="97">
        <v>124.7107895</v>
      </c>
      <c r="D519" s="88" t="s">
        <v>649</v>
      </c>
      <c r="E519" s="89">
        <v>41038.0</v>
      </c>
      <c r="F519" s="82">
        <v>9.2</v>
      </c>
      <c r="G519" s="83" t="s">
        <v>1296</v>
      </c>
      <c r="H519" s="84"/>
      <c r="I519" s="85" t="s">
        <v>1297</v>
      </c>
      <c r="J519" s="86"/>
      <c r="K519" s="85" t="s">
        <v>1298</v>
      </c>
      <c r="L519" s="87"/>
      <c r="M519" s="84">
        <v>0.0155</v>
      </c>
      <c r="N519" s="84" t="b">
        <f>NOT(ISERROR(MATCH(A519,Extractions!B:B,0)))</f>
        <v>1</v>
      </c>
    </row>
    <row r="520">
      <c r="A520" s="78" t="s">
        <v>1368</v>
      </c>
      <c r="B520" s="97">
        <v>10.8740475</v>
      </c>
      <c r="C520" s="97">
        <v>124.71052275</v>
      </c>
      <c r="D520" s="88" t="s">
        <v>649</v>
      </c>
      <c r="E520" s="89">
        <v>41038.0</v>
      </c>
      <c r="F520" s="82">
        <v>9.0</v>
      </c>
      <c r="G520" s="83" t="s">
        <v>1296</v>
      </c>
      <c r="H520" s="84"/>
      <c r="I520" s="85" t="s">
        <v>1297</v>
      </c>
      <c r="J520" s="86"/>
      <c r="K520" s="85" t="s">
        <v>1298</v>
      </c>
      <c r="L520" s="87" t="s">
        <v>1369</v>
      </c>
      <c r="M520" s="84">
        <v>0.0152</v>
      </c>
      <c r="N520" s="84" t="b">
        <f>NOT(ISERROR(MATCH(A520,Extractions!B:B,0)))</f>
        <v>1</v>
      </c>
    </row>
    <row r="521">
      <c r="A521" s="78" t="s">
        <v>1370</v>
      </c>
      <c r="B521" s="97">
        <v>10.87409625</v>
      </c>
      <c r="C521" s="97">
        <v>124.710394</v>
      </c>
      <c r="D521" s="88" t="s">
        <v>649</v>
      </c>
      <c r="E521" s="89">
        <v>41038.0</v>
      </c>
      <c r="F521" s="82">
        <v>4.8</v>
      </c>
      <c r="G521" s="83" t="s">
        <v>1296</v>
      </c>
      <c r="H521" s="84"/>
      <c r="I521" s="85"/>
      <c r="J521" s="86"/>
      <c r="K521" s="85" t="s">
        <v>1298</v>
      </c>
      <c r="L521" s="87"/>
      <c r="M521" s="84"/>
      <c r="N521" s="84" t="b">
        <f>NOT(ISERROR(MATCH(A521,Extractions!B:B,0)))</f>
        <v>1</v>
      </c>
    </row>
    <row r="522">
      <c r="A522" s="78" t="s">
        <v>1371</v>
      </c>
      <c r="B522" s="97">
        <v>10.87408775</v>
      </c>
      <c r="C522" s="97">
        <v>124.71056825</v>
      </c>
      <c r="D522" s="88" t="s">
        <v>649</v>
      </c>
      <c r="E522" s="89">
        <v>41038.0</v>
      </c>
      <c r="F522" s="82">
        <v>7.1</v>
      </c>
      <c r="G522" s="83" t="s">
        <v>1296</v>
      </c>
      <c r="H522" s="84"/>
      <c r="I522" s="85" t="s">
        <v>1297</v>
      </c>
      <c r="J522" s="86"/>
      <c r="K522" s="85" t="s">
        <v>1298</v>
      </c>
      <c r="L522" s="87"/>
      <c r="M522" s="84">
        <v>0.0111</v>
      </c>
      <c r="N522" s="84" t="b">
        <f>NOT(ISERROR(MATCH(A522,Extractions!B:B,0)))</f>
        <v>1</v>
      </c>
    </row>
    <row r="523">
      <c r="A523" s="78" t="s">
        <v>1372</v>
      </c>
      <c r="B523" s="97">
        <v>10.87408775</v>
      </c>
      <c r="C523" s="97">
        <v>124.71056825</v>
      </c>
      <c r="D523" s="88" t="s">
        <v>649</v>
      </c>
      <c r="E523" s="89">
        <v>41038.0</v>
      </c>
      <c r="F523" s="82">
        <v>3.4</v>
      </c>
      <c r="G523" s="83" t="s">
        <v>1296</v>
      </c>
      <c r="H523" s="84"/>
      <c r="I523" s="85"/>
      <c r="J523" s="86"/>
      <c r="K523" s="85" t="s">
        <v>1298</v>
      </c>
      <c r="L523" s="87" t="s">
        <v>1373</v>
      </c>
      <c r="M523" s="84"/>
      <c r="N523" s="84" t="b">
        <f>NOT(ISERROR(MATCH(A523,Extractions!B:B,0)))</f>
        <v>1</v>
      </c>
    </row>
    <row r="524">
      <c r="A524" s="78" t="s">
        <v>1374</v>
      </c>
      <c r="B524" s="97">
        <v>10.8735965</v>
      </c>
      <c r="C524" s="97">
        <v>124.71159375</v>
      </c>
      <c r="D524" s="88" t="s">
        <v>649</v>
      </c>
      <c r="E524" s="89">
        <v>41038.0</v>
      </c>
      <c r="F524" s="82">
        <v>10.1</v>
      </c>
      <c r="G524" s="83" t="s">
        <v>1296</v>
      </c>
      <c r="H524" s="84" t="s">
        <v>1375</v>
      </c>
      <c r="I524" s="85" t="s">
        <v>1297</v>
      </c>
      <c r="J524" s="86"/>
      <c r="K524" s="85" t="s">
        <v>1298</v>
      </c>
      <c r="L524" s="87" t="s">
        <v>1376</v>
      </c>
      <c r="M524" s="84">
        <v>0.0152</v>
      </c>
      <c r="N524" s="84" t="b">
        <f>NOT(ISERROR(MATCH(A524,Extractions!B:B,0)))</f>
        <v>1</v>
      </c>
    </row>
    <row r="525">
      <c r="A525" s="78" t="s">
        <v>1377</v>
      </c>
      <c r="B525" s="97">
        <v>10.8737495</v>
      </c>
      <c r="C525" s="97">
        <v>124.7112805</v>
      </c>
      <c r="D525" s="88" t="s">
        <v>649</v>
      </c>
      <c r="E525" s="89">
        <v>41038.0</v>
      </c>
      <c r="F525" s="82">
        <v>5.3</v>
      </c>
      <c r="G525" s="83" t="s">
        <v>1296</v>
      </c>
      <c r="H525" s="84"/>
      <c r="I525" s="85"/>
      <c r="J525" s="86"/>
      <c r="K525" s="85" t="s">
        <v>1298</v>
      </c>
      <c r="L525" s="87"/>
      <c r="M525" s="84"/>
      <c r="N525" s="84" t="b">
        <f>NOT(ISERROR(MATCH(A525,Extractions!B:B,0)))</f>
        <v>1</v>
      </c>
    </row>
    <row r="526">
      <c r="A526" s="78" t="s">
        <v>1378</v>
      </c>
      <c r="B526" s="97">
        <v>10.87396575</v>
      </c>
      <c r="C526" s="97">
        <v>124.7109875</v>
      </c>
      <c r="D526" s="88" t="s">
        <v>649</v>
      </c>
      <c r="E526" s="89">
        <v>41038.0</v>
      </c>
      <c r="F526" s="82">
        <v>10.2</v>
      </c>
      <c r="G526" s="83" t="s">
        <v>1296</v>
      </c>
      <c r="H526" s="84"/>
      <c r="I526" s="85" t="s">
        <v>1297</v>
      </c>
      <c r="J526" s="86"/>
      <c r="K526" s="85" t="s">
        <v>1298</v>
      </c>
      <c r="L526" s="87" t="s">
        <v>1379</v>
      </c>
      <c r="M526" s="84">
        <v>0.007</v>
      </c>
      <c r="N526" s="84" t="b">
        <f>NOT(ISERROR(MATCH(A526,Extractions!B:B,0)))</f>
        <v>1</v>
      </c>
    </row>
    <row r="527">
      <c r="A527" s="78" t="s">
        <v>1380</v>
      </c>
      <c r="B527" s="97">
        <v>10.8735965</v>
      </c>
      <c r="C527" s="97">
        <v>124.71159375</v>
      </c>
      <c r="D527" s="88" t="s">
        <v>649</v>
      </c>
      <c r="E527" s="89">
        <v>41038.0</v>
      </c>
      <c r="F527" s="82">
        <v>3.8</v>
      </c>
      <c r="G527" s="83" t="s">
        <v>1296</v>
      </c>
      <c r="H527" s="84"/>
      <c r="I527" s="85"/>
      <c r="J527" s="86"/>
      <c r="K527" s="85" t="s">
        <v>1298</v>
      </c>
      <c r="L527" s="87" t="s">
        <v>1381</v>
      </c>
      <c r="M527" s="84"/>
      <c r="N527" s="84" t="b">
        <f>NOT(ISERROR(MATCH(A527,Extractions!B:B,0)))</f>
        <v>1</v>
      </c>
    </row>
    <row r="528">
      <c r="A528" s="78" t="s">
        <v>1382</v>
      </c>
      <c r="B528" s="97">
        <v>10.8737495</v>
      </c>
      <c r="C528" s="97">
        <v>124.7112805</v>
      </c>
      <c r="D528" s="88" t="s">
        <v>649</v>
      </c>
      <c r="E528" s="89">
        <v>41038.0</v>
      </c>
      <c r="F528" s="82">
        <v>3.0</v>
      </c>
      <c r="G528" s="83" t="s">
        <v>1296</v>
      </c>
      <c r="H528" s="84"/>
      <c r="I528" s="85"/>
      <c r="J528" s="86"/>
      <c r="K528" s="85" t="s">
        <v>1298</v>
      </c>
      <c r="L528" s="87"/>
      <c r="M528" s="84"/>
      <c r="N528" s="84" t="b">
        <f>NOT(ISERROR(MATCH(A528,Extractions!B:B,0)))</f>
        <v>1</v>
      </c>
    </row>
    <row r="529">
      <c r="A529" s="78" t="s">
        <v>1383</v>
      </c>
      <c r="B529" s="97">
        <v>10.874268</v>
      </c>
      <c r="C529" s="97">
        <v>124.71084225</v>
      </c>
      <c r="D529" s="88" t="s">
        <v>649</v>
      </c>
      <c r="E529" s="89">
        <v>41038.0</v>
      </c>
      <c r="F529" s="82">
        <v>9.4</v>
      </c>
      <c r="G529" s="83" t="s">
        <v>1296</v>
      </c>
      <c r="H529" s="84" t="s">
        <v>1384</v>
      </c>
      <c r="I529" s="85" t="s">
        <v>1297</v>
      </c>
      <c r="J529" s="86"/>
      <c r="K529" s="85" t="s">
        <v>1298</v>
      </c>
      <c r="L529" s="87" t="s">
        <v>1385</v>
      </c>
      <c r="M529" s="84">
        <v>0.0149</v>
      </c>
      <c r="N529" s="84" t="b">
        <f>NOT(ISERROR(MATCH(A529,Extractions!B:B,0)))</f>
        <v>1</v>
      </c>
    </row>
    <row r="530">
      <c r="A530" s="78" t="s">
        <v>1386</v>
      </c>
      <c r="B530" s="97">
        <v>10.874334</v>
      </c>
      <c r="C530" s="97">
        <v>124.71083975</v>
      </c>
      <c r="D530" s="88" t="s">
        <v>649</v>
      </c>
      <c r="E530" s="89">
        <v>41038.0</v>
      </c>
      <c r="F530" s="82">
        <v>8.8</v>
      </c>
      <c r="G530" s="83" t="s">
        <v>1296</v>
      </c>
      <c r="H530" s="84"/>
      <c r="I530" s="85" t="s">
        <v>1297</v>
      </c>
      <c r="J530" s="86"/>
      <c r="K530" s="85" t="s">
        <v>1298</v>
      </c>
      <c r="L530" s="87" t="s">
        <v>1387</v>
      </c>
      <c r="M530" s="84">
        <v>0.0289</v>
      </c>
      <c r="N530" s="84" t="b">
        <f>NOT(ISERROR(MATCH(A530,Extractions!B:B,0)))</f>
        <v>1</v>
      </c>
    </row>
    <row r="531">
      <c r="A531" s="78" t="s">
        <v>1388</v>
      </c>
      <c r="B531" s="97">
        <v>10.874268</v>
      </c>
      <c r="C531" s="97">
        <v>124.71084225</v>
      </c>
      <c r="D531" s="88" t="s">
        <v>649</v>
      </c>
      <c r="E531" s="89">
        <v>41038.0</v>
      </c>
      <c r="F531" s="82">
        <v>9.8</v>
      </c>
      <c r="G531" s="83" t="s">
        <v>1296</v>
      </c>
      <c r="H531" s="84" t="s">
        <v>1375</v>
      </c>
      <c r="I531" s="85" t="s">
        <v>1297</v>
      </c>
      <c r="J531" s="86"/>
      <c r="K531" s="85" t="s">
        <v>1298</v>
      </c>
      <c r="L531" s="87" t="s">
        <v>1385</v>
      </c>
      <c r="M531" s="84">
        <v>0.0135</v>
      </c>
      <c r="N531" s="84" t="b">
        <f>NOT(ISERROR(MATCH(A531,Extractions!B:B,0)))</f>
        <v>1</v>
      </c>
    </row>
    <row r="532">
      <c r="A532" s="78" t="s">
        <v>1389</v>
      </c>
      <c r="B532" s="97">
        <v>10.873045</v>
      </c>
      <c r="C532" s="97">
        <v>124.712282</v>
      </c>
      <c r="D532" s="88" t="s">
        <v>649</v>
      </c>
      <c r="E532" s="89">
        <v>41038.0</v>
      </c>
      <c r="F532" s="82">
        <v>3.7</v>
      </c>
      <c r="G532" s="83" t="s">
        <v>1296</v>
      </c>
      <c r="H532" s="84"/>
      <c r="I532" s="85"/>
      <c r="J532" s="86"/>
      <c r="K532" s="85" t="s">
        <v>1298</v>
      </c>
      <c r="L532" s="87"/>
      <c r="M532" s="84"/>
      <c r="N532" s="84" t="b">
        <f>NOT(ISERROR(MATCH(A532,Extractions!B:B,0)))</f>
        <v>1</v>
      </c>
    </row>
    <row r="533">
      <c r="A533" s="78" t="s">
        <v>1390</v>
      </c>
      <c r="B533" s="97">
        <v>10.874268</v>
      </c>
      <c r="C533" s="97">
        <v>124.71084225</v>
      </c>
      <c r="D533" s="88" t="s">
        <v>649</v>
      </c>
      <c r="E533" s="89">
        <v>41038.0</v>
      </c>
      <c r="F533" s="82">
        <v>6.1</v>
      </c>
      <c r="G533" s="83" t="s">
        <v>1296</v>
      </c>
      <c r="H533" s="84"/>
      <c r="I533" s="85"/>
      <c r="J533" s="86"/>
      <c r="K533" s="85" t="s">
        <v>1298</v>
      </c>
      <c r="L533" s="87" t="s">
        <v>1385</v>
      </c>
      <c r="M533" s="84"/>
      <c r="N533" s="84" t="b">
        <f>NOT(ISERROR(MATCH(A533,Extractions!B:B,0)))</f>
        <v>1</v>
      </c>
    </row>
    <row r="534">
      <c r="A534" s="78" t="s">
        <v>1391</v>
      </c>
      <c r="B534" s="97">
        <v>10.8734065</v>
      </c>
      <c r="C534" s="97">
        <v>124.71195</v>
      </c>
      <c r="D534" s="88" t="s">
        <v>649</v>
      </c>
      <c r="E534" s="89">
        <v>41038.0</v>
      </c>
      <c r="F534" s="82">
        <v>11.8</v>
      </c>
      <c r="G534" s="83" t="s">
        <v>1296</v>
      </c>
      <c r="H534" s="84" t="s">
        <v>1375</v>
      </c>
      <c r="I534" s="85" t="s">
        <v>1297</v>
      </c>
      <c r="J534" s="86"/>
      <c r="K534" s="85" t="s">
        <v>1298</v>
      </c>
      <c r="L534" s="87" t="s">
        <v>1392</v>
      </c>
      <c r="M534" s="84"/>
      <c r="N534" s="84" t="b">
        <f>NOT(ISERROR(MATCH(A534,Extractions!B:B,0)))</f>
        <v>1</v>
      </c>
    </row>
    <row r="535">
      <c r="A535" s="78" t="s">
        <v>1393</v>
      </c>
      <c r="B535" s="97">
        <v>10.8734065</v>
      </c>
      <c r="C535" s="97">
        <v>124.71195</v>
      </c>
      <c r="D535" s="88" t="s">
        <v>649</v>
      </c>
      <c r="E535" s="89">
        <v>41038.0</v>
      </c>
      <c r="F535" s="82">
        <v>10.1</v>
      </c>
      <c r="G535" s="83" t="s">
        <v>1296</v>
      </c>
      <c r="H535" s="84" t="s">
        <v>1384</v>
      </c>
      <c r="I535" s="85" t="s">
        <v>1297</v>
      </c>
      <c r="J535" s="86"/>
      <c r="K535" s="85" t="s">
        <v>1298</v>
      </c>
      <c r="L535" s="87" t="s">
        <v>1392</v>
      </c>
      <c r="M535" s="84"/>
      <c r="N535" s="84" t="b">
        <f>NOT(ISERROR(MATCH(A535,Extractions!B:B,0)))</f>
        <v>1</v>
      </c>
    </row>
    <row r="536">
      <c r="A536" s="78" t="s">
        <v>1394</v>
      </c>
      <c r="B536" s="97">
        <v>10.87396575</v>
      </c>
      <c r="C536" s="97">
        <v>124.7109875</v>
      </c>
      <c r="D536" s="88" t="s">
        <v>649</v>
      </c>
      <c r="E536" s="89">
        <v>41038.0</v>
      </c>
      <c r="F536" s="82">
        <v>2.9</v>
      </c>
      <c r="G536" s="83" t="s">
        <v>1296</v>
      </c>
      <c r="H536" s="84"/>
      <c r="I536" s="85"/>
      <c r="J536" s="86"/>
      <c r="K536" s="85" t="s">
        <v>1298</v>
      </c>
      <c r="L536" s="87" t="s">
        <v>1379</v>
      </c>
      <c r="M536" s="84"/>
      <c r="N536" s="84" t="b">
        <f>NOT(ISERROR(MATCH(A536,Extractions!B:B,0)))</f>
        <v>1</v>
      </c>
    </row>
    <row r="537">
      <c r="A537" s="78" t="s">
        <v>1395</v>
      </c>
      <c r="B537" s="97">
        <v>10.87396575</v>
      </c>
      <c r="C537" s="97">
        <v>124.7109875</v>
      </c>
      <c r="D537" s="88" t="s">
        <v>649</v>
      </c>
      <c r="E537" s="89">
        <v>41038.0</v>
      </c>
      <c r="F537" s="82">
        <v>8.0</v>
      </c>
      <c r="G537" s="83" t="s">
        <v>1296</v>
      </c>
      <c r="H537" s="84" t="s">
        <v>1384</v>
      </c>
      <c r="I537" s="85" t="s">
        <v>1297</v>
      </c>
      <c r="J537" s="86"/>
      <c r="K537" s="85" t="s">
        <v>1298</v>
      </c>
      <c r="L537" s="87" t="s">
        <v>1379</v>
      </c>
      <c r="M537" s="84">
        <v>0.0238</v>
      </c>
      <c r="N537" s="84" t="b">
        <f>NOT(ISERROR(MATCH(A537,Extractions!B:B,0)))</f>
        <v>1</v>
      </c>
    </row>
    <row r="538">
      <c r="A538" s="78" t="s">
        <v>1396</v>
      </c>
      <c r="B538" s="97">
        <v>10.8737495</v>
      </c>
      <c r="C538" s="97">
        <v>124.7112805</v>
      </c>
      <c r="D538" s="88" t="s">
        <v>649</v>
      </c>
      <c r="E538" s="89">
        <v>41038.0</v>
      </c>
      <c r="F538" s="82">
        <v>6.1</v>
      </c>
      <c r="G538" s="83" t="s">
        <v>1296</v>
      </c>
      <c r="H538" s="84"/>
      <c r="I538" s="85"/>
      <c r="J538" s="86"/>
      <c r="K538" s="85" t="s">
        <v>1298</v>
      </c>
      <c r="L538" s="87"/>
      <c r="M538" s="84"/>
      <c r="N538" s="84" t="b">
        <f>NOT(ISERROR(MATCH(A538,Extractions!B:B,0)))</f>
        <v>1</v>
      </c>
    </row>
    <row r="539">
      <c r="A539" s="78" t="s">
        <v>1397</v>
      </c>
      <c r="B539" s="97">
        <v>10.873701</v>
      </c>
      <c r="C539" s="97">
        <v>124.71142175</v>
      </c>
      <c r="D539" s="88" t="s">
        <v>649</v>
      </c>
      <c r="E539" s="89">
        <v>41038.0</v>
      </c>
      <c r="F539" s="82">
        <v>4.7</v>
      </c>
      <c r="G539" s="83" t="s">
        <v>1296</v>
      </c>
      <c r="H539" s="84"/>
      <c r="I539" s="85"/>
      <c r="J539" s="86"/>
      <c r="K539" s="85" t="s">
        <v>1298</v>
      </c>
      <c r="L539" s="87"/>
      <c r="M539" s="84"/>
      <c r="N539" s="84" t="b">
        <f>NOT(ISERROR(MATCH(A539,Extractions!B:B,0)))</f>
        <v>1</v>
      </c>
    </row>
    <row r="540">
      <c r="A540" s="78" t="s">
        <v>1398</v>
      </c>
      <c r="B540" s="97">
        <v>10.872903</v>
      </c>
      <c r="C540" s="97">
        <v>124.7118665</v>
      </c>
      <c r="D540" s="88" t="s">
        <v>649</v>
      </c>
      <c r="E540" s="89">
        <v>41038.0</v>
      </c>
      <c r="F540" s="82">
        <v>10.3</v>
      </c>
      <c r="G540" s="83" t="s">
        <v>1296</v>
      </c>
      <c r="H540" s="84" t="s">
        <v>1375</v>
      </c>
      <c r="I540" s="85" t="s">
        <v>1297</v>
      </c>
      <c r="J540" s="86"/>
      <c r="K540" s="85" t="s">
        <v>1298</v>
      </c>
      <c r="L540" s="87" t="s">
        <v>1399</v>
      </c>
      <c r="M540" s="84">
        <v>0.0257</v>
      </c>
      <c r="N540" s="84" t="b">
        <f>NOT(ISERROR(MATCH(A540,Extractions!B:B,0)))</f>
        <v>1</v>
      </c>
    </row>
    <row r="541">
      <c r="A541" s="78" t="s">
        <v>1400</v>
      </c>
      <c r="B541" s="97">
        <v>10.87283825</v>
      </c>
      <c r="C541" s="97">
        <v>124.71190275</v>
      </c>
      <c r="D541" s="88" t="s">
        <v>649</v>
      </c>
      <c r="E541" s="89">
        <v>41038.0</v>
      </c>
      <c r="F541" s="82">
        <v>9.1</v>
      </c>
      <c r="G541" s="83" t="s">
        <v>1296</v>
      </c>
      <c r="H541" s="84" t="s">
        <v>1375</v>
      </c>
      <c r="I541" s="85" t="s">
        <v>1297</v>
      </c>
      <c r="J541" s="86"/>
      <c r="K541" s="85" t="s">
        <v>1298</v>
      </c>
      <c r="L541" s="87" t="s">
        <v>1401</v>
      </c>
      <c r="M541" s="84">
        <v>0.0248</v>
      </c>
      <c r="N541" s="84" t="b">
        <f>NOT(ISERROR(MATCH(A541,Extractions!B:B,0)))</f>
        <v>1</v>
      </c>
    </row>
    <row r="542">
      <c r="A542" s="78" t="s">
        <v>1402</v>
      </c>
      <c r="B542" s="97">
        <v>10.87285525</v>
      </c>
      <c r="C542" s="97">
        <v>124.7119735</v>
      </c>
      <c r="D542" s="88" t="s">
        <v>649</v>
      </c>
      <c r="E542" s="89">
        <v>41038.0</v>
      </c>
      <c r="F542" s="82">
        <v>6.9</v>
      </c>
      <c r="G542" s="83" t="s">
        <v>1296</v>
      </c>
      <c r="H542" s="84" t="s">
        <v>1375</v>
      </c>
      <c r="I542" s="85"/>
      <c r="J542" s="86"/>
      <c r="K542" s="85" t="s">
        <v>1298</v>
      </c>
      <c r="L542" s="87" t="s">
        <v>1403</v>
      </c>
      <c r="M542" s="84"/>
      <c r="N542" s="84" t="b">
        <f>NOT(ISERROR(MATCH(A542,Extractions!B:B,0)))</f>
        <v>1</v>
      </c>
    </row>
    <row r="543">
      <c r="A543" s="78" t="s">
        <v>1404</v>
      </c>
      <c r="B543" s="97">
        <v>10.87305425</v>
      </c>
      <c r="C543" s="97">
        <v>124.7115715</v>
      </c>
      <c r="D543" s="88" t="s">
        <v>649</v>
      </c>
      <c r="E543" s="89">
        <v>41038.0</v>
      </c>
      <c r="F543" s="82">
        <v>9.7</v>
      </c>
      <c r="G543" s="83" t="s">
        <v>1296</v>
      </c>
      <c r="H543" s="84" t="s">
        <v>1375</v>
      </c>
      <c r="I543" s="85" t="s">
        <v>1297</v>
      </c>
      <c r="J543" s="86"/>
      <c r="K543" s="85" t="s">
        <v>1298</v>
      </c>
      <c r="L543" s="87" t="s">
        <v>1405</v>
      </c>
      <c r="M543" s="84">
        <v>0.0172</v>
      </c>
      <c r="N543" s="84" t="b">
        <f>NOT(ISERROR(MATCH(A543,Extractions!B:B,0)))</f>
        <v>1</v>
      </c>
    </row>
    <row r="544">
      <c r="A544" s="78" t="s">
        <v>1406</v>
      </c>
      <c r="B544" s="97">
        <v>10.87285525</v>
      </c>
      <c r="C544" s="97">
        <v>124.7119735</v>
      </c>
      <c r="D544" s="88" t="s">
        <v>649</v>
      </c>
      <c r="E544" s="89">
        <v>41038.0</v>
      </c>
      <c r="F544" s="82">
        <v>6.6</v>
      </c>
      <c r="G544" s="83" t="s">
        <v>1296</v>
      </c>
      <c r="H544" s="84"/>
      <c r="I544" s="85"/>
      <c r="J544" s="86"/>
      <c r="K544" s="85" t="s">
        <v>1298</v>
      </c>
      <c r="L544" s="87" t="s">
        <v>1403</v>
      </c>
      <c r="M544" s="84"/>
      <c r="N544" s="84" t="b">
        <f>NOT(ISERROR(MATCH(A544,Extractions!B:B,0)))</f>
        <v>1</v>
      </c>
    </row>
    <row r="545">
      <c r="A545" s="78" t="s">
        <v>1407</v>
      </c>
      <c r="B545" s="97">
        <v>10.87298175</v>
      </c>
      <c r="C545" s="97">
        <v>124.71166975</v>
      </c>
      <c r="D545" s="88" t="s">
        <v>649</v>
      </c>
      <c r="E545" s="89">
        <v>41038.0</v>
      </c>
      <c r="F545" s="82">
        <v>10.7</v>
      </c>
      <c r="G545" s="83" t="s">
        <v>1296</v>
      </c>
      <c r="H545" s="84" t="s">
        <v>1384</v>
      </c>
      <c r="I545" s="85" t="s">
        <v>1297</v>
      </c>
      <c r="J545" s="86"/>
      <c r="K545" s="85" t="s">
        <v>1298</v>
      </c>
      <c r="L545" s="87" t="s">
        <v>1408</v>
      </c>
      <c r="M545" s="84"/>
      <c r="N545" s="84" t="b">
        <f>NOT(ISERROR(MATCH(A545,Extractions!B:B,0)))</f>
        <v>1</v>
      </c>
    </row>
    <row r="546">
      <c r="A546" s="78" t="s">
        <v>1409</v>
      </c>
      <c r="B546" s="97">
        <v>10.872903</v>
      </c>
      <c r="C546" s="97">
        <v>124.7118665</v>
      </c>
      <c r="D546" s="88" t="s">
        <v>649</v>
      </c>
      <c r="E546" s="89">
        <v>41038.0</v>
      </c>
      <c r="F546" s="82">
        <v>9.1</v>
      </c>
      <c r="G546" s="83" t="s">
        <v>1296</v>
      </c>
      <c r="H546" s="84" t="s">
        <v>1384</v>
      </c>
      <c r="I546" s="85" t="s">
        <v>1297</v>
      </c>
      <c r="J546" s="86"/>
      <c r="K546" s="85" t="s">
        <v>1298</v>
      </c>
      <c r="L546" s="87" t="s">
        <v>1410</v>
      </c>
      <c r="M546" s="84">
        <v>0.02</v>
      </c>
      <c r="N546" s="84" t="b">
        <f>NOT(ISERROR(MATCH(A546,Extractions!B:B,0)))</f>
        <v>1</v>
      </c>
    </row>
    <row r="547">
      <c r="A547" s="78" t="s">
        <v>1411</v>
      </c>
      <c r="B547" s="97">
        <v>10.87283825</v>
      </c>
      <c r="C547" s="97">
        <v>124.71190275</v>
      </c>
      <c r="D547" s="88" t="s">
        <v>649</v>
      </c>
      <c r="E547" s="89">
        <v>41038.0</v>
      </c>
      <c r="F547" s="82">
        <v>9.0</v>
      </c>
      <c r="G547" s="83" t="s">
        <v>1296</v>
      </c>
      <c r="H547" s="84" t="s">
        <v>1384</v>
      </c>
      <c r="I547" s="85" t="s">
        <v>1297</v>
      </c>
      <c r="J547" s="86"/>
      <c r="K547" s="85" t="s">
        <v>1298</v>
      </c>
      <c r="L547" s="87" t="s">
        <v>1401</v>
      </c>
      <c r="M547" s="84"/>
      <c r="N547" s="84" t="b">
        <f>NOT(ISERROR(MATCH(A547,Extractions!B:B,0)))</f>
        <v>1</v>
      </c>
    </row>
    <row r="548">
      <c r="A548" s="78" t="s">
        <v>1412</v>
      </c>
      <c r="B548" s="97">
        <v>10.8733195</v>
      </c>
      <c r="C548" s="97">
        <v>124.712191</v>
      </c>
      <c r="D548" s="88" t="s">
        <v>649</v>
      </c>
      <c r="E548" s="89">
        <v>41038.0</v>
      </c>
      <c r="F548" s="82">
        <v>4.1</v>
      </c>
      <c r="G548" s="83" t="s">
        <v>1296</v>
      </c>
      <c r="H548" s="84"/>
      <c r="I548" s="85"/>
      <c r="J548" s="86"/>
      <c r="K548" s="85" t="s">
        <v>1298</v>
      </c>
      <c r="L548" s="87" t="s">
        <v>1413</v>
      </c>
      <c r="M548" s="84"/>
      <c r="N548" s="84" t="b">
        <f>NOT(ISERROR(MATCH(A548,Extractions!B:B,0)))</f>
        <v>1</v>
      </c>
    </row>
    <row r="549">
      <c r="A549" s="78" t="s">
        <v>1414</v>
      </c>
      <c r="B549" s="97">
        <v>10.87352025</v>
      </c>
      <c r="C549" s="97">
        <v>124.7120845</v>
      </c>
      <c r="D549" s="88" t="s">
        <v>649</v>
      </c>
      <c r="E549" s="89">
        <v>41038.0</v>
      </c>
      <c r="F549" s="82">
        <v>6.1</v>
      </c>
      <c r="G549" s="83" t="s">
        <v>1296</v>
      </c>
      <c r="H549" s="84"/>
      <c r="I549" s="85"/>
      <c r="J549" s="86"/>
      <c r="K549" s="85" t="s">
        <v>1298</v>
      </c>
      <c r="L549" s="87"/>
      <c r="M549" s="84"/>
      <c r="N549" s="84" t="b">
        <f>NOT(ISERROR(MATCH(A549,Extractions!B:B,0)))</f>
        <v>1</v>
      </c>
    </row>
    <row r="550">
      <c r="A550" s="78" t="s">
        <v>1415</v>
      </c>
      <c r="B550" s="97">
        <v>10.8718205</v>
      </c>
      <c r="C550" s="97">
        <v>124.71382675</v>
      </c>
      <c r="D550" s="88" t="s">
        <v>649</v>
      </c>
      <c r="E550" s="89">
        <v>41038.0</v>
      </c>
      <c r="F550" s="82">
        <v>9.1</v>
      </c>
      <c r="G550" s="83" t="s">
        <v>1296</v>
      </c>
      <c r="H550" s="84" t="s">
        <v>1384</v>
      </c>
      <c r="I550" s="85" t="s">
        <v>1297</v>
      </c>
      <c r="J550" s="86"/>
      <c r="K550" s="85" t="s">
        <v>1298</v>
      </c>
      <c r="L550" s="87" t="s">
        <v>1416</v>
      </c>
      <c r="M550" s="84">
        <v>0.0195</v>
      </c>
      <c r="N550" s="84" t="b">
        <f>NOT(ISERROR(MATCH(A550,Extractions!B:B,0)))</f>
        <v>1</v>
      </c>
    </row>
    <row r="551">
      <c r="A551" s="78" t="s">
        <v>1417</v>
      </c>
      <c r="B551" s="97">
        <v>10.87305425</v>
      </c>
      <c r="C551" s="97">
        <v>124.7115715</v>
      </c>
      <c r="D551" s="88" t="s">
        <v>649</v>
      </c>
      <c r="E551" s="89">
        <v>41038.0</v>
      </c>
      <c r="F551" s="82">
        <v>9.7</v>
      </c>
      <c r="G551" s="83" t="s">
        <v>1296</v>
      </c>
      <c r="H551" s="84" t="s">
        <v>1384</v>
      </c>
      <c r="I551" s="85" t="s">
        <v>1297</v>
      </c>
      <c r="J551" s="86"/>
      <c r="K551" s="85" t="s">
        <v>1298</v>
      </c>
      <c r="L551" s="87" t="s">
        <v>1405</v>
      </c>
      <c r="M551" s="84">
        <v>0.023</v>
      </c>
      <c r="N551" s="84" t="b">
        <f>NOT(ISERROR(MATCH(A551,Extractions!B:B,0)))</f>
        <v>1</v>
      </c>
    </row>
    <row r="552">
      <c r="A552" s="78" t="s">
        <v>1418</v>
      </c>
      <c r="B552" s="97">
        <v>10.87356325</v>
      </c>
      <c r="C552" s="97">
        <v>124.71199825</v>
      </c>
      <c r="D552" s="88" t="s">
        <v>649</v>
      </c>
      <c r="E552" s="89">
        <v>41038.0</v>
      </c>
      <c r="F552" s="82">
        <v>5.4</v>
      </c>
      <c r="G552" s="83" t="s">
        <v>1296</v>
      </c>
      <c r="H552" s="84"/>
      <c r="I552" s="85"/>
      <c r="J552" s="86"/>
      <c r="K552" s="85" t="s">
        <v>1298</v>
      </c>
      <c r="L552" s="87"/>
      <c r="M552" s="84">
        <v>0.014</v>
      </c>
      <c r="N552" s="84" t="b">
        <f>NOT(ISERROR(MATCH(A552,Extractions!B:B,0)))</f>
        <v>1</v>
      </c>
    </row>
    <row r="553">
      <c r="A553" s="78" t="s">
        <v>1419</v>
      </c>
      <c r="B553" s="97">
        <v>10.87353975</v>
      </c>
      <c r="C553" s="97">
        <v>124.7119265</v>
      </c>
      <c r="D553" s="88" t="s">
        <v>649</v>
      </c>
      <c r="E553" s="89">
        <v>41038.0</v>
      </c>
      <c r="F553" s="82">
        <v>9.8</v>
      </c>
      <c r="G553" s="83" t="s">
        <v>1296</v>
      </c>
      <c r="H553" s="84" t="s">
        <v>1375</v>
      </c>
      <c r="I553" s="85" t="s">
        <v>1297</v>
      </c>
      <c r="J553" s="86"/>
      <c r="K553" s="85" t="s">
        <v>1298</v>
      </c>
      <c r="L553" s="87" t="s">
        <v>1420</v>
      </c>
      <c r="M553" s="84">
        <v>0.017</v>
      </c>
      <c r="N553" s="84" t="b">
        <f>NOT(ISERROR(MATCH(A553,Extractions!B:B,0)))</f>
        <v>1</v>
      </c>
    </row>
    <row r="554">
      <c r="A554" s="78" t="s">
        <v>1421</v>
      </c>
      <c r="B554" s="97">
        <v>10.87305425</v>
      </c>
      <c r="C554" s="97">
        <v>124.7115715</v>
      </c>
      <c r="D554" s="88" t="s">
        <v>649</v>
      </c>
      <c r="E554" s="89">
        <v>41038.0</v>
      </c>
      <c r="F554" s="82">
        <v>7.4</v>
      </c>
      <c r="G554" s="83" t="s">
        <v>1296</v>
      </c>
      <c r="H554" s="84" t="s">
        <v>1375</v>
      </c>
      <c r="I554" s="85" t="s">
        <v>1297</v>
      </c>
      <c r="J554" s="86"/>
      <c r="K554" s="85" t="s">
        <v>1298</v>
      </c>
      <c r="L554" s="87" t="s">
        <v>1405</v>
      </c>
      <c r="M554" s="84">
        <v>0.0138</v>
      </c>
      <c r="N554" s="84" t="b">
        <f>NOT(ISERROR(MATCH(A554,Extractions!B:B,0)))</f>
        <v>1</v>
      </c>
    </row>
    <row r="555">
      <c r="A555" s="78" t="s">
        <v>1422</v>
      </c>
      <c r="B555" s="97">
        <v>10.8733195</v>
      </c>
      <c r="C555" s="97">
        <v>124.712191</v>
      </c>
      <c r="D555" s="88" t="s">
        <v>649</v>
      </c>
      <c r="E555" s="89">
        <v>41038.0</v>
      </c>
      <c r="F555" s="82">
        <v>9.7</v>
      </c>
      <c r="G555" s="83" t="s">
        <v>1296</v>
      </c>
      <c r="H555" s="84" t="s">
        <v>1384</v>
      </c>
      <c r="I555" s="85" t="s">
        <v>1297</v>
      </c>
      <c r="J555" s="86"/>
      <c r="K555" s="85" t="s">
        <v>1298</v>
      </c>
      <c r="L555" s="87" t="s">
        <v>1413</v>
      </c>
      <c r="M555" s="84">
        <v>0.0375</v>
      </c>
      <c r="N555" s="84" t="b">
        <f>NOT(ISERROR(MATCH(A555,Extractions!B:B,0)))</f>
        <v>1</v>
      </c>
    </row>
    <row r="556">
      <c r="A556" s="78" t="s">
        <v>1423</v>
      </c>
      <c r="B556" s="97">
        <v>10.8733195</v>
      </c>
      <c r="C556" s="97">
        <v>124.712191</v>
      </c>
      <c r="D556" s="88" t="s">
        <v>649</v>
      </c>
      <c r="E556" s="89">
        <v>41038.0</v>
      </c>
      <c r="F556" s="82">
        <v>10.3</v>
      </c>
      <c r="G556" s="83" t="s">
        <v>1296</v>
      </c>
      <c r="H556" s="84" t="s">
        <v>1375</v>
      </c>
      <c r="I556" s="85" t="s">
        <v>1297</v>
      </c>
      <c r="J556" s="86"/>
      <c r="K556" s="85" t="s">
        <v>1298</v>
      </c>
      <c r="L556" s="87" t="s">
        <v>1413</v>
      </c>
      <c r="M556" s="84">
        <v>0.0278</v>
      </c>
      <c r="N556" s="84" t="b">
        <f>NOT(ISERROR(MATCH(A556,Extractions!B:B,0)))</f>
        <v>1</v>
      </c>
    </row>
    <row r="557">
      <c r="A557" s="78" t="s">
        <v>1424</v>
      </c>
      <c r="B557" s="97">
        <v>10.8718205</v>
      </c>
      <c r="C557" s="97">
        <v>124.71382675</v>
      </c>
      <c r="D557" s="88" t="s">
        <v>649</v>
      </c>
      <c r="E557" s="89">
        <v>41038.0</v>
      </c>
      <c r="F557" s="82">
        <v>9.4</v>
      </c>
      <c r="G557" s="83" t="s">
        <v>1296</v>
      </c>
      <c r="H557" s="84" t="s">
        <v>1384</v>
      </c>
      <c r="I557" s="85" t="s">
        <v>1297</v>
      </c>
      <c r="J557" s="86"/>
      <c r="K557" s="85" t="s">
        <v>1298</v>
      </c>
      <c r="L557" s="87" t="s">
        <v>1416</v>
      </c>
      <c r="M557" s="84">
        <v>0.0171</v>
      </c>
      <c r="N557" s="84" t="b">
        <f>NOT(ISERROR(MATCH(A557,Extractions!B:B,0)))</f>
        <v>1</v>
      </c>
    </row>
    <row r="558">
      <c r="A558" s="78" t="s">
        <v>1425</v>
      </c>
      <c r="B558" s="97">
        <v>10.871839</v>
      </c>
      <c r="C558" s="97">
        <v>124.713874</v>
      </c>
      <c r="D558" s="88" t="s">
        <v>649</v>
      </c>
      <c r="E558" s="89">
        <v>41038.0</v>
      </c>
      <c r="F558" s="82">
        <v>6.4</v>
      </c>
      <c r="G558" s="83" t="s">
        <v>1296</v>
      </c>
      <c r="H558" s="84"/>
      <c r="I558" s="85"/>
      <c r="J558" s="86"/>
      <c r="K558" s="85" t="s">
        <v>1298</v>
      </c>
      <c r="L558" s="87"/>
      <c r="M558" s="84">
        <v>0.0092</v>
      </c>
      <c r="N558" s="84" t="b">
        <f>NOT(ISERROR(MATCH(A558,Extractions!B:B,0)))</f>
        <v>1</v>
      </c>
    </row>
    <row r="559">
      <c r="A559" s="78" t="s">
        <v>1426</v>
      </c>
      <c r="B559" s="97">
        <v>10.871653</v>
      </c>
      <c r="C559" s="97">
        <v>124.714077</v>
      </c>
      <c r="D559" s="88" t="s">
        <v>649</v>
      </c>
      <c r="E559" s="89">
        <v>41038.0</v>
      </c>
      <c r="F559" s="82">
        <v>7.4</v>
      </c>
      <c r="G559" s="83" t="s">
        <v>1296</v>
      </c>
      <c r="H559" s="84"/>
      <c r="I559" s="85" t="s">
        <v>1297</v>
      </c>
      <c r="J559" s="86"/>
      <c r="K559" s="85" t="s">
        <v>1298</v>
      </c>
      <c r="L559" s="87"/>
      <c r="M559" s="84">
        <v>0.0306</v>
      </c>
      <c r="N559" s="84" t="b">
        <f>NOT(ISERROR(MATCH(A559,Extractions!B:B,0)))</f>
        <v>1</v>
      </c>
    </row>
    <row r="560">
      <c r="A560" s="78" t="s">
        <v>1427</v>
      </c>
      <c r="B560" s="97">
        <v>10.871862</v>
      </c>
      <c r="C560" s="97">
        <v>124.713804</v>
      </c>
      <c r="D560" s="88" t="s">
        <v>649</v>
      </c>
      <c r="E560" s="89">
        <v>41038.0</v>
      </c>
      <c r="F560" s="82">
        <v>5.5</v>
      </c>
      <c r="G560" s="83" t="s">
        <v>1296</v>
      </c>
      <c r="H560" s="84" t="s">
        <v>1375</v>
      </c>
      <c r="I560" s="85"/>
      <c r="J560" s="86"/>
      <c r="K560" s="85" t="s">
        <v>1298</v>
      </c>
      <c r="L560" s="87" t="s">
        <v>1428</v>
      </c>
      <c r="M560" s="84">
        <v>0.0148</v>
      </c>
      <c r="N560" s="84" t="b">
        <f>NOT(ISERROR(MATCH(A560,Extractions!B:B,0)))</f>
        <v>1</v>
      </c>
    </row>
    <row r="561">
      <c r="A561" s="78" t="s">
        <v>1429</v>
      </c>
      <c r="B561" s="97">
        <v>10.87185575</v>
      </c>
      <c r="C561" s="97">
        <v>124.713827</v>
      </c>
      <c r="D561" s="88" t="s">
        <v>649</v>
      </c>
      <c r="E561" s="89">
        <v>41038.0</v>
      </c>
      <c r="F561" s="82">
        <v>4.5</v>
      </c>
      <c r="G561" s="83" t="s">
        <v>1296</v>
      </c>
      <c r="H561" s="84"/>
      <c r="I561" s="85"/>
      <c r="J561" s="86"/>
      <c r="K561" s="85" t="s">
        <v>1298</v>
      </c>
      <c r="L561" s="87"/>
      <c r="M561" s="84">
        <v>0.014</v>
      </c>
      <c r="N561" s="84" t="b">
        <f>NOT(ISERROR(MATCH(A561,Extractions!B:B,0)))</f>
        <v>1</v>
      </c>
    </row>
    <row r="562">
      <c r="A562" s="78" t="s">
        <v>1430</v>
      </c>
      <c r="B562" s="97">
        <v>10.8718435</v>
      </c>
      <c r="C562" s="97">
        <v>124.7137965</v>
      </c>
      <c r="D562" s="88" t="s">
        <v>649</v>
      </c>
      <c r="E562" s="89">
        <v>41038.0</v>
      </c>
      <c r="F562" s="82">
        <v>10.1</v>
      </c>
      <c r="G562" s="83" t="s">
        <v>1296</v>
      </c>
      <c r="H562" s="84" t="s">
        <v>1375</v>
      </c>
      <c r="I562" s="85" t="s">
        <v>1297</v>
      </c>
      <c r="J562" s="86"/>
      <c r="K562" s="85" t="s">
        <v>1298</v>
      </c>
      <c r="L562" s="87" t="s">
        <v>1431</v>
      </c>
      <c r="M562" s="84">
        <v>0.0208</v>
      </c>
      <c r="N562" s="84" t="b">
        <f>NOT(ISERROR(MATCH(A562,Extractions!B:B,0)))</f>
        <v>1</v>
      </c>
    </row>
    <row r="563">
      <c r="A563" s="78" t="s">
        <v>1432</v>
      </c>
      <c r="B563" s="97">
        <v>10.87185575</v>
      </c>
      <c r="C563" s="97">
        <v>124.713827</v>
      </c>
      <c r="D563" s="88" t="s">
        <v>649</v>
      </c>
      <c r="E563" s="89">
        <v>41038.0</v>
      </c>
      <c r="F563" s="82">
        <v>9.6</v>
      </c>
      <c r="G563" s="83" t="s">
        <v>1296</v>
      </c>
      <c r="H563" s="84"/>
      <c r="I563" s="85" t="s">
        <v>1297</v>
      </c>
      <c r="J563" s="86"/>
      <c r="K563" s="85" t="s">
        <v>1298</v>
      </c>
      <c r="L563" s="87" t="s">
        <v>1357</v>
      </c>
      <c r="M563" s="84">
        <v>0.0245</v>
      </c>
      <c r="N563" s="84" t="b">
        <f>NOT(ISERROR(MATCH(A563,Extractions!B:B,0)))</f>
        <v>1</v>
      </c>
    </row>
    <row r="564">
      <c r="A564" s="78" t="s">
        <v>1433</v>
      </c>
      <c r="B564" s="97">
        <v>10.871862</v>
      </c>
      <c r="C564" s="97">
        <v>124.713804</v>
      </c>
      <c r="D564" s="88" t="s">
        <v>649</v>
      </c>
      <c r="E564" s="89">
        <v>41038.0</v>
      </c>
      <c r="F564" s="82">
        <v>8.3</v>
      </c>
      <c r="G564" s="83" t="s">
        <v>1296</v>
      </c>
      <c r="H564" s="84" t="s">
        <v>1384</v>
      </c>
      <c r="I564" s="85" t="s">
        <v>1297</v>
      </c>
      <c r="J564" s="86"/>
      <c r="K564" s="85" t="s">
        <v>1298</v>
      </c>
      <c r="L564" s="87" t="s">
        <v>1428</v>
      </c>
      <c r="M564" s="84">
        <v>0.013</v>
      </c>
      <c r="N564" s="84" t="b">
        <f>NOT(ISERROR(MATCH(A564,Extractions!B:B,0)))</f>
        <v>1</v>
      </c>
    </row>
    <row r="565">
      <c r="A565" s="78" t="s">
        <v>1434</v>
      </c>
      <c r="B565" s="97">
        <v>10.87185575</v>
      </c>
      <c r="C565" s="97">
        <v>124.713827</v>
      </c>
      <c r="D565" s="88" t="s">
        <v>649</v>
      </c>
      <c r="E565" s="89">
        <v>41038.0</v>
      </c>
      <c r="F565" s="82">
        <v>7.8</v>
      </c>
      <c r="G565" s="83" t="s">
        <v>1296</v>
      </c>
      <c r="H565" s="84"/>
      <c r="I565" s="85" t="s">
        <v>1297</v>
      </c>
      <c r="J565" s="86"/>
      <c r="K565" s="85" t="s">
        <v>1298</v>
      </c>
      <c r="L565" s="87" t="s">
        <v>1357</v>
      </c>
      <c r="M565" s="84">
        <v>0.0077</v>
      </c>
      <c r="N565" s="84" t="b">
        <f>NOT(ISERROR(MATCH(A565,Extractions!B:B,0)))</f>
        <v>1</v>
      </c>
    </row>
    <row r="566">
      <c r="A566" s="78" t="s">
        <v>1435</v>
      </c>
      <c r="B566" s="97">
        <v>10.87182475</v>
      </c>
      <c r="C566" s="97">
        <v>124.7138855</v>
      </c>
      <c r="D566" s="88" t="s">
        <v>649</v>
      </c>
      <c r="E566" s="89">
        <v>41038.0</v>
      </c>
      <c r="F566" s="82">
        <v>8.6</v>
      </c>
      <c r="G566" s="83" t="s">
        <v>1296</v>
      </c>
      <c r="H566" s="84" t="s">
        <v>1375</v>
      </c>
      <c r="I566" s="85" t="s">
        <v>1297</v>
      </c>
      <c r="J566" s="86"/>
      <c r="K566" s="85" t="s">
        <v>1298</v>
      </c>
      <c r="L566" s="87" t="s">
        <v>1431</v>
      </c>
      <c r="M566" s="84">
        <v>0.0278</v>
      </c>
      <c r="N566" s="84" t="b">
        <f>NOT(ISERROR(MATCH(A566,Extractions!B:B,0)))</f>
        <v>1</v>
      </c>
    </row>
    <row r="567">
      <c r="A567" s="78" t="s">
        <v>1436</v>
      </c>
      <c r="B567" s="97">
        <v>10.871653</v>
      </c>
      <c r="C567" s="97">
        <v>124.714077</v>
      </c>
      <c r="D567" s="88" t="s">
        <v>649</v>
      </c>
      <c r="E567" s="89">
        <v>41038.0</v>
      </c>
      <c r="F567" s="82">
        <v>8.0</v>
      </c>
      <c r="G567" s="83" t="s">
        <v>1296</v>
      </c>
      <c r="H567" s="84"/>
      <c r="I567" s="85" t="s">
        <v>1297</v>
      </c>
      <c r="J567" s="86"/>
      <c r="K567" s="85" t="s">
        <v>1298</v>
      </c>
      <c r="L567" s="87" t="s">
        <v>1357</v>
      </c>
      <c r="M567" s="84">
        <v>0.027</v>
      </c>
      <c r="N567" s="84" t="b">
        <f>NOT(ISERROR(MATCH(A567,Extractions!B:B,0)))</f>
        <v>1</v>
      </c>
    </row>
    <row r="568">
      <c r="A568" s="78" t="s">
        <v>1437</v>
      </c>
      <c r="B568" s="97">
        <v>10.871661</v>
      </c>
      <c r="C568" s="97">
        <v>124.7140425</v>
      </c>
      <c r="D568" s="88" t="s">
        <v>649</v>
      </c>
      <c r="E568" s="89">
        <v>41038.0</v>
      </c>
      <c r="F568" s="82">
        <v>7.5</v>
      </c>
      <c r="G568" s="83" t="s">
        <v>1296</v>
      </c>
      <c r="H568" s="84"/>
      <c r="I568" s="85" t="s">
        <v>1297</v>
      </c>
      <c r="J568" s="86"/>
      <c r="K568" s="85" t="s">
        <v>1298</v>
      </c>
      <c r="L568" s="87" t="s">
        <v>1357</v>
      </c>
      <c r="M568" s="84">
        <v>0.0226</v>
      </c>
      <c r="N568" s="84" t="b">
        <f>NOT(ISERROR(MATCH(A568,Extractions!B:B,0)))</f>
        <v>1</v>
      </c>
    </row>
    <row r="569">
      <c r="A569" s="78" t="s">
        <v>1438</v>
      </c>
      <c r="B569" s="97">
        <v>10.871664</v>
      </c>
      <c r="C569" s="97">
        <v>124.7141705</v>
      </c>
      <c r="D569" s="88" t="s">
        <v>649</v>
      </c>
      <c r="E569" s="89">
        <v>41038.0</v>
      </c>
      <c r="F569" s="82">
        <v>7.8</v>
      </c>
      <c r="G569" s="83" t="s">
        <v>1296</v>
      </c>
      <c r="H569" s="84" t="s">
        <v>1384</v>
      </c>
      <c r="I569" s="85" t="s">
        <v>1297</v>
      </c>
      <c r="J569" s="86"/>
      <c r="K569" s="85" t="s">
        <v>1298</v>
      </c>
      <c r="L569" s="87" t="s">
        <v>1439</v>
      </c>
      <c r="M569" s="84">
        <v>0.0119</v>
      </c>
      <c r="N569" s="84" t="b">
        <f>NOT(ISERROR(MATCH(A569,Extractions!B:B,0)))</f>
        <v>1</v>
      </c>
    </row>
    <row r="570">
      <c r="A570" s="78" t="s">
        <v>1440</v>
      </c>
      <c r="B570" s="97">
        <v>10.871794</v>
      </c>
      <c r="C570" s="97">
        <v>124.7139325</v>
      </c>
      <c r="D570" s="88" t="s">
        <v>649</v>
      </c>
      <c r="E570" s="89">
        <v>41038.0</v>
      </c>
      <c r="F570" s="82">
        <v>3.8</v>
      </c>
      <c r="G570" s="83" t="s">
        <v>1296</v>
      </c>
      <c r="H570" s="84"/>
      <c r="I570" s="85"/>
      <c r="J570" s="86"/>
      <c r="K570" s="85" t="s">
        <v>1298</v>
      </c>
      <c r="L570" s="87"/>
      <c r="M570" s="84">
        <v>0.0027</v>
      </c>
      <c r="N570" s="84" t="b">
        <f>NOT(ISERROR(MATCH(A570,Extractions!B:B,0)))</f>
        <v>1</v>
      </c>
    </row>
    <row r="571">
      <c r="A571" s="78" t="s">
        <v>1441</v>
      </c>
      <c r="B571" s="97">
        <v>10.871661</v>
      </c>
      <c r="C571" s="97">
        <v>124.7140425</v>
      </c>
      <c r="D571" s="88" t="s">
        <v>649</v>
      </c>
      <c r="E571" s="89">
        <v>41038.0</v>
      </c>
      <c r="F571" s="82">
        <v>6.2</v>
      </c>
      <c r="G571" s="83" t="s">
        <v>1296</v>
      </c>
      <c r="H571" s="84"/>
      <c r="I571" s="85"/>
      <c r="J571" s="86"/>
      <c r="K571" s="85" t="s">
        <v>1298</v>
      </c>
      <c r="L571" s="87" t="s">
        <v>1357</v>
      </c>
      <c r="M571" s="84">
        <v>0.0099</v>
      </c>
      <c r="N571" s="84" t="b">
        <f>NOT(ISERROR(MATCH(A571,Extractions!B:B,0)))</f>
        <v>1</v>
      </c>
    </row>
    <row r="572">
      <c r="A572" s="78" t="s">
        <v>1442</v>
      </c>
      <c r="B572" s="97">
        <v>10.87172975</v>
      </c>
      <c r="C572" s="97">
        <v>124.71396925</v>
      </c>
      <c r="D572" s="88" t="s">
        <v>649</v>
      </c>
      <c r="E572" s="89">
        <v>41038.0</v>
      </c>
      <c r="F572" s="82">
        <v>5.0</v>
      </c>
      <c r="G572" s="83" t="s">
        <v>1296</v>
      </c>
      <c r="H572" s="84"/>
      <c r="I572" s="85"/>
      <c r="J572" s="86"/>
      <c r="K572" s="85" t="s">
        <v>1298</v>
      </c>
      <c r="L572" s="87"/>
      <c r="M572" s="84">
        <v>0.0108</v>
      </c>
      <c r="N572" s="84" t="b">
        <f>NOT(ISERROR(MATCH(A572,Extractions!B:B,0)))</f>
        <v>1</v>
      </c>
    </row>
    <row r="573">
      <c r="A573" s="78" t="s">
        <v>1443</v>
      </c>
      <c r="B573" s="97">
        <v>10.8716745</v>
      </c>
      <c r="C573" s="97">
        <v>124.714132</v>
      </c>
      <c r="D573" s="88" t="s">
        <v>649</v>
      </c>
      <c r="E573" s="89">
        <v>41038.0</v>
      </c>
      <c r="F573" s="82">
        <v>4.8</v>
      </c>
      <c r="G573" s="83" t="s">
        <v>1296</v>
      </c>
      <c r="H573" s="84" t="s">
        <v>1444</v>
      </c>
      <c r="I573" s="85"/>
      <c r="J573" s="86"/>
      <c r="K573" s="85" t="s">
        <v>1298</v>
      </c>
      <c r="L573" s="87" t="s">
        <v>1445</v>
      </c>
      <c r="M573" s="84">
        <v>0.0163</v>
      </c>
      <c r="N573" s="84" t="b">
        <f>NOT(ISERROR(MATCH(A573,Extractions!B:B,0)))</f>
        <v>1</v>
      </c>
    </row>
    <row r="574">
      <c r="A574" s="78" t="s">
        <v>1446</v>
      </c>
      <c r="B574" s="97">
        <v>10.87181725</v>
      </c>
      <c r="C574" s="97">
        <v>124.71389775</v>
      </c>
      <c r="D574" s="88" t="s">
        <v>649</v>
      </c>
      <c r="E574" s="89">
        <v>41038.0</v>
      </c>
      <c r="F574" s="82">
        <v>6.3</v>
      </c>
      <c r="G574" s="83" t="s">
        <v>1296</v>
      </c>
      <c r="H574" s="84" t="s">
        <v>1375</v>
      </c>
      <c r="I574" s="85"/>
      <c r="J574" s="86"/>
      <c r="K574" s="85" t="s">
        <v>1298</v>
      </c>
      <c r="L574" s="87" t="s">
        <v>1431</v>
      </c>
      <c r="M574" s="84">
        <v>0.017</v>
      </c>
      <c r="N574" s="84" t="b">
        <f>NOT(ISERROR(MATCH(A574,Extractions!B:B,0)))</f>
        <v>1</v>
      </c>
    </row>
    <row r="575">
      <c r="A575" s="78" t="s">
        <v>1447</v>
      </c>
      <c r="B575" s="97">
        <v>10.871685</v>
      </c>
      <c r="C575" s="97">
        <v>124.71399775</v>
      </c>
      <c r="D575" s="88" t="s">
        <v>649</v>
      </c>
      <c r="E575" s="89">
        <v>41038.0</v>
      </c>
      <c r="F575" s="82">
        <v>9.0</v>
      </c>
      <c r="G575" s="83" t="s">
        <v>1296</v>
      </c>
      <c r="H575" s="84" t="s">
        <v>1384</v>
      </c>
      <c r="I575" s="85" t="s">
        <v>1297</v>
      </c>
      <c r="J575" s="86"/>
      <c r="K575" s="85" t="s">
        <v>1298</v>
      </c>
      <c r="L575" s="87" t="s">
        <v>1439</v>
      </c>
      <c r="M575" s="84">
        <v>0.0285</v>
      </c>
      <c r="N575" s="84" t="b">
        <f>NOT(ISERROR(MATCH(A575,Extractions!B:B,0)))</f>
        <v>1</v>
      </c>
    </row>
    <row r="576">
      <c r="A576" s="78" t="s">
        <v>1448</v>
      </c>
      <c r="B576" s="97">
        <v>10.8716455</v>
      </c>
      <c r="C576" s="97">
        <v>124.7141815</v>
      </c>
      <c r="D576" s="88" t="s">
        <v>649</v>
      </c>
      <c r="E576" s="89">
        <v>41038.0</v>
      </c>
      <c r="F576" s="82">
        <v>7.1</v>
      </c>
      <c r="G576" s="83" t="s">
        <v>1296</v>
      </c>
      <c r="H576" s="84" t="s">
        <v>1384</v>
      </c>
      <c r="I576" s="85" t="s">
        <v>1297</v>
      </c>
      <c r="J576" s="86"/>
      <c r="K576" s="85" t="s">
        <v>1298</v>
      </c>
      <c r="L576" s="87" t="s">
        <v>1439</v>
      </c>
      <c r="M576" s="84">
        <v>0.0175</v>
      </c>
      <c r="N576" s="84" t="b">
        <f>NOT(ISERROR(MATCH(A576,Extractions!B:B,0)))</f>
        <v>1</v>
      </c>
    </row>
    <row r="577">
      <c r="A577" s="78" t="s">
        <v>1449</v>
      </c>
      <c r="B577" s="97">
        <v>10.87148575</v>
      </c>
      <c r="C577" s="97">
        <v>124.71426525</v>
      </c>
      <c r="D577" s="88" t="s">
        <v>649</v>
      </c>
      <c r="E577" s="89">
        <v>41038.0</v>
      </c>
      <c r="F577" s="82">
        <v>5.3</v>
      </c>
      <c r="G577" s="83" t="s">
        <v>1296</v>
      </c>
      <c r="H577" s="84"/>
      <c r="I577" s="85"/>
      <c r="J577" s="86"/>
      <c r="K577" s="85" t="s">
        <v>1298</v>
      </c>
      <c r="L577" s="87"/>
      <c r="M577" s="84">
        <v>0.0095</v>
      </c>
      <c r="N577" s="84" t="b">
        <f>NOT(ISERROR(MATCH(A577,Extractions!B:B,0)))</f>
        <v>1</v>
      </c>
    </row>
    <row r="578">
      <c r="A578" s="78" t="s">
        <v>1450</v>
      </c>
      <c r="B578" s="97">
        <v>10.8716195</v>
      </c>
      <c r="C578" s="97">
        <v>124.714207</v>
      </c>
      <c r="D578" s="88" t="s">
        <v>649</v>
      </c>
      <c r="E578" s="89">
        <v>41038.0</v>
      </c>
      <c r="F578" s="82">
        <v>6.6</v>
      </c>
      <c r="G578" s="83" t="s">
        <v>1296</v>
      </c>
      <c r="H578" s="84" t="s">
        <v>1375</v>
      </c>
      <c r="I578" s="85"/>
      <c r="J578" s="86"/>
      <c r="K578" s="85" t="s">
        <v>1298</v>
      </c>
      <c r="L578" s="87" t="s">
        <v>1451</v>
      </c>
      <c r="M578" s="84">
        <v>0.0201</v>
      </c>
      <c r="N578" s="84" t="b">
        <f>NOT(ISERROR(MATCH(A578,Extractions!B:B,0)))</f>
        <v>1</v>
      </c>
    </row>
    <row r="579">
      <c r="A579" s="78" t="s">
        <v>1452</v>
      </c>
      <c r="B579" s="97">
        <v>10.871505</v>
      </c>
      <c r="C579" s="97">
        <v>124.714281</v>
      </c>
      <c r="D579" s="88" t="s">
        <v>649</v>
      </c>
      <c r="E579" s="89">
        <v>41038.0</v>
      </c>
      <c r="F579" s="82">
        <v>7.5</v>
      </c>
      <c r="G579" s="83" t="s">
        <v>1296</v>
      </c>
      <c r="H579" s="84" t="s">
        <v>1384</v>
      </c>
      <c r="I579" s="85" t="s">
        <v>1297</v>
      </c>
      <c r="J579" s="86"/>
      <c r="K579" s="85" t="s">
        <v>1298</v>
      </c>
      <c r="L579" s="87" t="s">
        <v>1439</v>
      </c>
      <c r="M579" s="84">
        <v>0.013</v>
      </c>
      <c r="N579" s="84" t="b">
        <f>NOT(ISERROR(MATCH(A579,Extractions!B:B,0)))</f>
        <v>1</v>
      </c>
    </row>
    <row r="580">
      <c r="A580" s="78" t="s">
        <v>1453</v>
      </c>
      <c r="B580" s="97">
        <v>10.8716195</v>
      </c>
      <c r="C580" s="97">
        <v>124.714207</v>
      </c>
      <c r="D580" s="88" t="s">
        <v>649</v>
      </c>
      <c r="E580" s="89">
        <v>41038.0</v>
      </c>
      <c r="F580" s="82">
        <v>5.3</v>
      </c>
      <c r="G580" s="83" t="s">
        <v>1296</v>
      </c>
      <c r="H580" s="84" t="s">
        <v>1444</v>
      </c>
      <c r="I580" s="85"/>
      <c r="J580" s="86"/>
      <c r="K580" s="85" t="s">
        <v>1298</v>
      </c>
      <c r="L580" s="87" t="s">
        <v>1454</v>
      </c>
      <c r="M580" s="84">
        <v>0.005</v>
      </c>
      <c r="N580" s="84" t="b">
        <f>NOT(ISERROR(MATCH(A580,Extractions!B:B,0)))</f>
        <v>1</v>
      </c>
    </row>
    <row r="581">
      <c r="A581" s="78" t="s">
        <v>1455</v>
      </c>
      <c r="B581" s="97">
        <v>10.871585</v>
      </c>
      <c r="C581" s="97">
        <v>124.714269</v>
      </c>
      <c r="D581" s="88" t="s">
        <v>649</v>
      </c>
      <c r="E581" s="89">
        <v>41038.0</v>
      </c>
      <c r="F581" s="82">
        <v>4.3</v>
      </c>
      <c r="G581" s="83" t="s">
        <v>1296</v>
      </c>
      <c r="H581" s="84"/>
      <c r="I581" s="85"/>
      <c r="J581" s="86"/>
      <c r="K581" s="85" t="s">
        <v>1298</v>
      </c>
      <c r="L581" s="87"/>
      <c r="M581" s="84">
        <v>0.0095</v>
      </c>
      <c r="N581" s="84" t="b">
        <f>NOT(ISERROR(MATCH(A581,Extractions!B:B,0)))</f>
        <v>1</v>
      </c>
    </row>
    <row r="582">
      <c r="A582" s="78" t="s">
        <v>1456</v>
      </c>
      <c r="B582" s="97">
        <v>10.87161425</v>
      </c>
      <c r="C582" s="97">
        <v>124.7142615</v>
      </c>
      <c r="D582" s="88" t="s">
        <v>649</v>
      </c>
      <c r="E582" s="89">
        <v>41038.0</v>
      </c>
      <c r="F582" s="82">
        <v>4.1</v>
      </c>
      <c r="G582" s="83" t="s">
        <v>1296</v>
      </c>
      <c r="H582" s="84" t="s">
        <v>1375</v>
      </c>
      <c r="I582" s="85"/>
      <c r="J582" s="86"/>
      <c r="K582" s="85" t="s">
        <v>1298</v>
      </c>
      <c r="L582" s="87" t="s">
        <v>1457</v>
      </c>
      <c r="M582" s="84">
        <v>0.0095</v>
      </c>
      <c r="N582" s="84" t="b">
        <f>NOT(ISERROR(MATCH(A582,Extractions!B:B,0)))</f>
        <v>1</v>
      </c>
    </row>
    <row r="583">
      <c r="A583" s="78" t="s">
        <v>1458</v>
      </c>
      <c r="B583" s="97">
        <v>10.871585</v>
      </c>
      <c r="C583" s="97">
        <v>124.714269</v>
      </c>
      <c r="D583" s="88" t="s">
        <v>649</v>
      </c>
      <c r="E583" s="89">
        <v>41038.0</v>
      </c>
      <c r="F583" s="82">
        <v>10.3</v>
      </c>
      <c r="G583" s="83" t="s">
        <v>1296</v>
      </c>
      <c r="H583" s="84" t="s">
        <v>1384</v>
      </c>
      <c r="I583" s="85" t="s">
        <v>1297</v>
      </c>
      <c r="J583" s="86"/>
      <c r="K583" s="85" t="s">
        <v>1298</v>
      </c>
      <c r="L583" s="87" t="s">
        <v>1439</v>
      </c>
      <c r="M583" s="84">
        <v>0.0271</v>
      </c>
      <c r="N583" s="84" t="b">
        <f>NOT(ISERROR(MATCH(A583,Extractions!B:B,0)))</f>
        <v>1</v>
      </c>
    </row>
    <row r="584">
      <c r="A584" s="78" t="s">
        <v>1459</v>
      </c>
      <c r="B584" s="97">
        <v>10.8549525</v>
      </c>
      <c r="C584" s="97">
        <v>124.7275335</v>
      </c>
      <c r="D584" s="88" t="s">
        <v>649</v>
      </c>
      <c r="E584" s="89">
        <v>41039.0</v>
      </c>
      <c r="F584" s="82">
        <v>4.9</v>
      </c>
      <c r="G584" s="83" t="s">
        <v>1296</v>
      </c>
      <c r="H584" s="84"/>
      <c r="I584" s="85"/>
      <c r="J584" s="86"/>
      <c r="K584" s="85" t="s">
        <v>1298</v>
      </c>
      <c r="L584" s="87"/>
      <c r="M584" s="84">
        <v>0.0138</v>
      </c>
      <c r="N584" s="84" t="b">
        <f>NOT(ISERROR(MATCH(A584,Extractions!B:B,0)))</f>
        <v>1</v>
      </c>
    </row>
    <row r="585">
      <c r="A585" s="78" t="s">
        <v>1460</v>
      </c>
      <c r="B585" s="97">
        <v>10.8549525</v>
      </c>
      <c r="C585" s="97">
        <v>124.7275335</v>
      </c>
      <c r="D585" s="88" t="s">
        <v>649</v>
      </c>
      <c r="E585" s="89">
        <v>41039.0</v>
      </c>
      <c r="F585" s="82">
        <v>6.3</v>
      </c>
      <c r="G585" s="83" t="s">
        <v>1296</v>
      </c>
      <c r="H585" s="84"/>
      <c r="I585" s="85"/>
      <c r="J585" s="86"/>
      <c r="K585" s="85" t="s">
        <v>1298</v>
      </c>
      <c r="L585" s="87"/>
      <c r="M585" s="84">
        <v>0.0128</v>
      </c>
      <c r="N585" s="84" t="b">
        <f>NOT(ISERROR(MATCH(A585,Extractions!B:B,0)))</f>
        <v>1</v>
      </c>
    </row>
    <row r="586">
      <c r="A586" s="78" t="s">
        <v>1461</v>
      </c>
      <c r="B586" s="97">
        <v>10.855198</v>
      </c>
      <c r="C586" s="97">
        <v>124.72699475</v>
      </c>
      <c r="D586" s="88" t="s">
        <v>649</v>
      </c>
      <c r="E586" s="89">
        <v>41039.0</v>
      </c>
      <c r="F586" s="82">
        <v>5.4</v>
      </c>
      <c r="G586" s="83" t="s">
        <v>1296</v>
      </c>
      <c r="H586" s="84"/>
      <c r="I586" s="85"/>
      <c r="J586" s="86"/>
      <c r="K586" s="85" t="s">
        <v>1298</v>
      </c>
      <c r="L586" s="87"/>
      <c r="M586" s="84"/>
      <c r="N586" s="84" t="b">
        <f>NOT(ISERROR(MATCH(A586,Extractions!B:B,0)))</f>
        <v>1</v>
      </c>
    </row>
    <row r="587">
      <c r="A587" s="78" t="s">
        <v>1462</v>
      </c>
      <c r="B587" s="97">
        <v>10.8561645</v>
      </c>
      <c r="C587" s="97">
        <v>124.725951</v>
      </c>
      <c r="D587" s="88" t="s">
        <v>649</v>
      </c>
      <c r="E587" s="89">
        <v>41039.0</v>
      </c>
      <c r="F587" s="82">
        <v>6.4</v>
      </c>
      <c r="G587" s="83" t="s">
        <v>1296</v>
      </c>
      <c r="H587" s="84"/>
      <c r="I587" s="85"/>
      <c r="J587" s="86"/>
      <c r="K587" s="85" t="s">
        <v>1298</v>
      </c>
      <c r="L587" s="87"/>
      <c r="M587" s="84"/>
      <c r="N587" s="84" t="b">
        <f>NOT(ISERROR(MATCH(A587,Extractions!B:B,0)))</f>
        <v>1</v>
      </c>
    </row>
    <row r="588">
      <c r="A588" s="78" t="s">
        <v>1463</v>
      </c>
      <c r="B588" s="97">
        <v>10.8561965</v>
      </c>
      <c r="C588" s="97">
        <v>124.72592325</v>
      </c>
      <c r="D588" s="88" t="s">
        <v>649</v>
      </c>
      <c r="E588" s="89">
        <v>41039.0</v>
      </c>
      <c r="F588" s="82">
        <v>8.6</v>
      </c>
      <c r="G588" s="83" t="s">
        <v>1296</v>
      </c>
      <c r="H588" s="84" t="s">
        <v>1375</v>
      </c>
      <c r="I588" s="85" t="s">
        <v>1297</v>
      </c>
      <c r="J588" s="86"/>
      <c r="K588" s="85" t="s">
        <v>1298</v>
      </c>
      <c r="L588" s="87" t="s">
        <v>1464</v>
      </c>
      <c r="M588" s="84"/>
      <c r="N588" s="84" t="b">
        <f>NOT(ISERROR(MATCH(A588,Extractions!B:B,0)))</f>
        <v>1</v>
      </c>
    </row>
    <row r="589">
      <c r="A589" s="78" t="s">
        <v>1465</v>
      </c>
      <c r="B589" s="97">
        <v>10.8561965</v>
      </c>
      <c r="C589" s="97">
        <v>124.72592325</v>
      </c>
      <c r="D589" s="88" t="s">
        <v>649</v>
      </c>
      <c r="E589" s="89">
        <v>41039.0</v>
      </c>
      <c r="F589" s="82">
        <v>7.2</v>
      </c>
      <c r="G589" s="83" t="s">
        <v>1296</v>
      </c>
      <c r="H589" s="84" t="s">
        <v>1384</v>
      </c>
      <c r="I589" s="85" t="s">
        <v>1297</v>
      </c>
      <c r="J589" s="86"/>
      <c r="K589" s="85" t="s">
        <v>1298</v>
      </c>
      <c r="L589" s="87" t="s">
        <v>1464</v>
      </c>
      <c r="M589" s="84"/>
      <c r="N589" s="84" t="b">
        <f>NOT(ISERROR(MATCH(A589,Extractions!B:B,0)))</f>
        <v>1</v>
      </c>
    </row>
    <row r="590">
      <c r="A590" s="78" t="s">
        <v>1466</v>
      </c>
      <c r="B590" s="97">
        <v>10.85631525</v>
      </c>
      <c r="C590" s="97">
        <v>124.72584575</v>
      </c>
      <c r="D590" s="88" t="s">
        <v>649</v>
      </c>
      <c r="E590" s="89">
        <v>41039.0</v>
      </c>
      <c r="F590" s="82">
        <v>9.1</v>
      </c>
      <c r="G590" s="83" t="s">
        <v>1296</v>
      </c>
      <c r="H590" s="84" t="s">
        <v>1384</v>
      </c>
      <c r="I590" s="85" t="s">
        <v>1297</v>
      </c>
      <c r="J590" s="86"/>
      <c r="K590" s="85" t="s">
        <v>1298</v>
      </c>
      <c r="L590" s="87" t="s">
        <v>1467</v>
      </c>
      <c r="M590" s="84"/>
      <c r="N590" s="84" t="b">
        <f>NOT(ISERROR(MATCH(A590,Extractions!B:B,0)))</f>
        <v>1</v>
      </c>
    </row>
    <row r="591">
      <c r="A591" s="78" t="s">
        <v>1468</v>
      </c>
      <c r="B591" s="97">
        <v>10.85631525</v>
      </c>
      <c r="C591" s="97">
        <v>124.72584575</v>
      </c>
      <c r="D591" s="88" t="s">
        <v>649</v>
      </c>
      <c r="E591" s="89">
        <v>41039.0</v>
      </c>
      <c r="F591" s="82">
        <v>8.3</v>
      </c>
      <c r="G591" s="83" t="s">
        <v>1296</v>
      </c>
      <c r="H591" s="84" t="s">
        <v>1375</v>
      </c>
      <c r="I591" s="85" t="s">
        <v>1297</v>
      </c>
      <c r="J591" s="86"/>
      <c r="K591" s="85" t="s">
        <v>1298</v>
      </c>
      <c r="L591" s="87" t="s">
        <v>1467</v>
      </c>
      <c r="M591" s="84"/>
      <c r="N591" s="84" t="b">
        <f>NOT(ISERROR(MATCH(A591,Extractions!B:B,0)))</f>
        <v>1</v>
      </c>
    </row>
    <row r="592">
      <c r="A592" s="78" t="s">
        <v>1469</v>
      </c>
      <c r="B592" s="97">
        <v>10.85631525</v>
      </c>
      <c r="C592" s="97">
        <v>124.72584575</v>
      </c>
      <c r="D592" s="88" t="s">
        <v>649</v>
      </c>
      <c r="E592" s="89">
        <v>41039.0</v>
      </c>
      <c r="F592" s="82">
        <v>7.0</v>
      </c>
      <c r="G592" s="83" t="s">
        <v>1296</v>
      </c>
      <c r="H592" s="84" t="s">
        <v>1375</v>
      </c>
      <c r="I592" s="85"/>
      <c r="J592" s="86"/>
      <c r="K592" s="85" t="s">
        <v>1298</v>
      </c>
      <c r="L592" s="87" t="s">
        <v>1467</v>
      </c>
      <c r="M592" s="84"/>
      <c r="N592" s="84" t="b">
        <f>NOT(ISERROR(MATCH(A592,Extractions!B:B,0)))</f>
        <v>1</v>
      </c>
    </row>
    <row r="593">
      <c r="A593" s="78" t="s">
        <v>1470</v>
      </c>
      <c r="B593" s="97">
        <v>10.856506</v>
      </c>
      <c r="C593" s="97">
        <v>124.72573925</v>
      </c>
      <c r="D593" s="88" t="s">
        <v>649</v>
      </c>
      <c r="E593" s="89">
        <v>41039.0</v>
      </c>
      <c r="F593" s="82">
        <v>7.2</v>
      </c>
      <c r="G593" s="83" t="s">
        <v>1296</v>
      </c>
      <c r="H593" s="84" t="s">
        <v>1375</v>
      </c>
      <c r="I593" s="85" t="s">
        <v>1297</v>
      </c>
      <c r="J593" s="86"/>
      <c r="K593" s="85" t="s">
        <v>1298</v>
      </c>
      <c r="L593" s="87" t="s">
        <v>1471</v>
      </c>
      <c r="M593" s="84"/>
      <c r="N593" s="84" t="b">
        <f>NOT(ISERROR(MATCH(A593,Extractions!B:B,0)))</f>
        <v>1</v>
      </c>
    </row>
    <row r="594">
      <c r="A594" s="78" t="s">
        <v>1472</v>
      </c>
      <c r="B594" s="97">
        <v>10.856506</v>
      </c>
      <c r="C594" s="97">
        <v>124.72573925</v>
      </c>
      <c r="D594" s="88" t="s">
        <v>649</v>
      </c>
      <c r="E594" s="89">
        <v>41039.0</v>
      </c>
      <c r="F594" s="82">
        <v>4.6</v>
      </c>
      <c r="G594" s="83" t="s">
        <v>1296</v>
      </c>
      <c r="H594" s="84"/>
      <c r="I594" s="85"/>
      <c r="J594" s="86"/>
      <c r="K594" s="85" t="s">
        <v>1298</v>
      </c>
      <c r="L594" s="87" t="s">
        <v>1471</v>
      </c>
      <c r="M594" s="84"/>
      <c r="N594" s="84" t="b">
        <f>NOT(ISERROR(MATCH(A594,Extractions!B:B,0)))</f>
        <v>1</v>
      </c>
    </row>
    <row r="595">
      <c r="A595" s="78" t="s">
        <v>1473</v>
      </c>
      <c r="B595" s="97">
        <v>10.856506</v>
      </c>
      <c r="C595" s="97">
        <v>124.72573925</v>
      </c>
      <c r="D595" s="88" t="s">
        <v>649</v>
      </c>
      <c r="E595" s="89">
        <v>41039.0</v>
      </c>
      <c r="F595" s="82">
        <v>9.0</v>
      </c>
      <c r="G595" s="83" t="s">
        <v>1296</v>
      </c>
      <c r="H595" s="84" t="s">
        <v>1384</v>
      </c>
      <c r="I595" s="85" t="s">
        <v>1297</v>
      </c>
      <c r="J595" s="86"/>
      <c r="K595" s="85" t="s">
        <v>1298</v>
      </c>
      <c r="L595" s="87" t="s">
        <v>1471</v>
      </c>
      <c r="M595" s="84"/>
      <c r="N595" s="84" t="b">
        <f>NOT(ISERROR(MATCH(A595,Extractions!B:B,0)))</f>
        <v>1</v>
      </c>
    </row>
    <row r="596">
      <c r="A596" s="78" t="s">
        <v>1474</v>
      </c>
      <c r="B596" s="97">
        <v>10.85654025</v>
      </c>
      <c r="C596" s="97">
        <v>124.7256745</v>
      </c>
      <c r="D596" s="88" t="s">
        <v>649</v>
      </c>
      <c r="E596" s="89">
        <v>41039.0</v>
      </c>
      <c r="F596" s="82">
        <v>11.8</v>
      </c>
      <c r="G596" s="83" t="s">
        <v>1296</v>
      </c>
      <c r="H596" s="84" t="s">
        <v>1375</v>
      </c>
      <c r="I596" s="85" t="s">
        <v>1297</v>
      </c>
      <c r="J596" s="86"/>
      <c r="K596" s="85" t="s">
        <v>1298</v>
      </c>
      <c r="L596" s="87" t="s">
        <v>1475</v>
      </c>
      <c r="M596" s="84"/>
      <c r="N596" s="84" t="b">
        <f>NOT(ISERROR(MATCH(A596,Extractions!B:B,0)))</f>
        <v>1</v>
      </c>
    </row>
    <row r="597">
      <c r="A597" s="78" t="s">
        <v>1476</v>
      </c>
      <c r="B597" s="97">
        <v>10.85654025</v>
      </c>
      <c r="C597" s="97">
        <v>124.7256745</v>
      </c>
      <c r="D597" s="88" t="s">
        <v>649</v>
      </c>
      <c r="E597" s="89">
        <v>41039.0</v>
      </c>
      <c r="F597" s="82">
        <v>9.8</v>
      </c>
      <c r="G597" s="83" t="s">
        <v>1296</v>
      </c>
      <c r="H597" s="84" t="s">
        <v>1384</v>
      </c>
      <c r="I597" s="85" t="s">
        <v>1297</v>
      </c>
      <c r="J597" s="86"/>
      <c r="K597" s="85" t="s">
        <v>1298</v>
      </c>
      <c r="L597" s="87" t="s">
        <v>1475</v>
      </c>
      <c r="M597" s="84"/>
      <c r="N597" s="84" t="b">
        <f>NOT(ISERROR(MATCH(A597,Extractions!B:B,0)))</f>
        <v>1</v>
      </c>
    </row>
    <row r="598">
      <c r="A598" s="78" t="s">
        <v>1477</v>
      </c>
      <c r="B598" s="97">
        <v>10.856714</v>
      </c>
      <c r="C598" s="97">
        <v>124.725494</v>
      </c>
      <c r="D598" s="88" t="s">
        <v>649</v>
      </c>
      <c r="E598" s="89">
        <v>41039.0</v>
      </c>
      <c r="F598" s="82">
        <v>9.0</v>
      </c>
      <c r="G598" s="83" t="s">
        <v>1296</v>
      </c>
      <c r="H598" s="84" t="s">
        <v>1384</v>
      </c>
      <c r="I598" s="85" t="s">
        <v>1297</v>
      </c>
      <c r="J598" s="86"/>
      <c r="K598" s="85" t="s">
        <v>1298</v>
      </c>
      <c r="L598" s="87" t="s">
        <v>1478</v>
      </c>
      <c r="M598" s="84"/>
      <c r="N598" s="84" t="b">
        <f>NOT(ISERROR(MATCH(A598,Extractions!B:B,0)))</f>
        <v>1</v>
      </c>
    </row>
    <row r="599">
      <c r="A599" s="78" t="s">
        <v>1479</v>
      </c>
      <c r="B599" s="97">
        <v>10.856714</v>
      </c>
      <c r="C599" s="97">
        <v>124.725494</v>
      </c>
      <c r="D599" s="88" t="s">
        <v>649</v>
      </c>
      <c r="E599" s="89">
        <v>41039.0</v>
      </c>
      <c r="F599" s="82">
        <v>8.5</v>
      </c>
      <c r="G599" s="83" t="s">
        <v>1296</v>
      </c>
      <c r="H599" s="84" t="s">
        <v>1375</v>
      </c>
      <c r="I599" s="85" t="s">
        <v>1297</v>
      </c>
      <c r="J599" s="86"/>
      <c r="K599" s="85" t="s">
        <v>1298</v>
      </c>
      <c r="L599" s="87" t="s">
        <v>1478</v>
      </c>
      <c r="M599" s="84"/>
      <c r="N599" s="84" t="b">
        <f>NOT(ISERROR(MATCH(A599,Extractions!B:B,0)))</f>
        <v>1</v>
      </c>
    </row>
    <row r="600">
      <c r="A600" s="78" t="s">
        <v>1480</v>
      </c>
      <c r="B600" s="97">
        <v>10.856732</v>
      </c>
      <c r="C600" s="97">
        <v>124.725421</v>
      </c>
      <c r="D600" s="88" t="s">
        <v>649</v>
      </c>
      <c r="E600" s="89">
        <v>41039.0</v>
      </c>
      <c r="F600" s="82">
        <v>8.2</v>
      </c>
      <c r="G600" s="83" t="s">
        <v>1296</v>
      </c>
      <c r="H600" s="84" t="s">
        <v>1384</v>
      </c>
      <c r="I600" s="85" t="s">
        <v>1297</v>
      </c>
      <c r="J600" s="86"/>
      <c r="K600" s="85" t="s">
        <v>1298</v>
      </c>
      <c r="L600" s="87" t="s">
        <v>1481</v>
      </c>
      <c r="M600" s="84"/>
      <c r="N600" s="84" t="b">
        <f>NOT(ISERROR(MATCH(A600,Extractions!B:B,0)))</f>
        <v>1</v>
      </c>
    </row>
    <row r="601">
      <c r="A601" s="78" t="s">
        <v>1482</v>
      </c>
      <c r="B601" s="97">
        <v>10.856732</v>
      </c>
      <c r="C601" s="97">
        <v>124.725421</v>
      </c>
      <c r="D601" s="88" t="s">
        <v>649</v>
      </c>
      <c r="E601" s="89">
        <v>41039.0</v>
      </c>
      <c r="F601" s="82">
        <v>4.6</v>
      </c>
      <c r="G601" s="83" t="s">
        <v>1296</v>
      </c>
      <c r="H601" s="84" t="s">
        <v>1375</v>
      </c>
      <c r="I601" s="85"/>
      <c r="J601" s="86"/>
      <c r="K601" s="85" t="s">
        <v>1298</v>
      </c>
      <c r="L601" s="87" t="s">
        <v>1481</v>
      </c>
      <c r="M601" s="84"/>
      <c r="N601" s="84" t="b">
        <f>NOT(ISERROR(MATCH(A601,Extractions!B:B,0)))</f>
        <v>1</v>
      </c>
    </row>
    <row r="602">
      <c r="A602" s="78" t="s">
        <v>1483</v>
      </c>
      <c r="B602" s="97">
        <v>10.8572275</v>
      </c>
      <c r="C602" s="97">
        <v>124.7249385</v>
      </c>
      <c r="D602" s="88" t="s">
        <v>649</v>
      </c>
      <c r="E602" s="89">
        <v>41039.0</v>
      </c>
      <c r="F602" s="82">
        <v>9.3</v>
      </c>
      <c r="G602" s="83" t="s">
        <v>1296</v>
      </c>
      <c r="H602" s="84" t="s">
        <v>1375</v>
      </c>
      <c r="I602" s="85" t="s">
        <v>1297</v>
      </c>
      <c r="J602" s="86"/>
      <c r="K602" s="85" t="s">
        <v>1298</v>
      </c>
      <c r="L602" s="87" t="s">
        <v>1484</v>
      </c>
      <c r="M602" s="84"/>
      <c r="N602" s="84" t="b">
        <f>NOT(ISERROR(MATCH(A602,Extractions!B:B,0)))</f>
        <v>1</v>
      </c>
    </row>
    <row r="603">
      <c r="A603" s="78" t="s">
        <v>1485</v>
      </c>
      <c r="B603" s="97">
        <v>10.8572275</v>
      </c>
      <c r="C603" s="97">
        <v>124.7249385</v>
      </c>
      <c r="D603" s="88" t="s">
        <v>649</v>
      </c>
      <c r="E603" s="89">
        <v>41039.0</v>
      </c>
      <c r="F603" s="82">
        <v>9.1</v>
      </c>
      <c r="G603" s="83" t="s">
        <v>1296</v>
      </c>
      <c r="H603" s="84" t="s">
        <v>1384</v>
      </c>
      <c r="I603" s="85" t="s">
        <v>1297</v>
      </c>
      <c r="J603" s="86"/>
      <c r="K603" s="85" t="s">
        <v>1298</v>
      </c>
      <c r="L603" s="87" t="s">
        <v>1484</v>
      </c>
      <c r="M603" s="84"/>
      <c r="N603" s="84" t="b">
        <f>NOT(ISERROR(MATCH(A603,Extractions!B:B,0)))</f>
        <v>1</v>
      </c>
    </row>
    <row r="604">
      <c r="A604" s="78" t="s">
        <v>1486</v>
      </c>
      <c r="B604" s="97">
        <v>10.85746025</v>
      </c>
      <c r="C604" s="97">
        <v>124.72472225</v>
      </c>
      <c r="D604" s="88" t="s">
        <v>649</v>
      </c>
      <c r="E604" s="89">
        <v>41039.0</v>
      </c>
      <c r="F604" s="82">
        <v>10.2</v>
      </c>
      <c r="G604" s="83" t="s">
        <v>1296</v>
      </c>
      <c r="H604" s="84" t="s">
        <v>1375</v>
      </c>
      <c r="I604" s="85" t="s">
        <v>1297</v>
      </c>
      <c r="J604" s="86"/>
      <c r="K604" s="85" t="s">
        <v>1298</v>
      </c>
      <c r="L604" s="87" t="s">
        <v>1487</v>
      </c>
      <c r="M604" s="84"/>
      <c r="N604" s="84" t="b">
        <f>NOT(ISERROR(MATCH(A604,Extractions!B:B,0)))</f>
        <v>1</v>
      </c>
    </row>
    <row r="605">
      <c r="A605" s="78" t="s">
        <v>1488</v>
      </c>
      <c r="B605" s="97">
        <v>10.85746025</v>
      </c>
      <c r="C605" s="97">
        <v>124.72472225</v>
      </c>
      <c r="D605" s="88" t="s">
        <v>649</v>
      </c>
      <c r="E605" s="89">
        <v>41039.0</v>
      </c>
      <c r="F605" s="82">
        <v>9.6</v>
      </c>
      <c r="G605" s="83" t="s">
        <v>1296</v>
      </c>
      <c r="H605" s="84" t="s">
        <v>1384</v>
      </c>
      <c r="I605" s="85" t="s">
        <v>1297</v>
      </c>
      <c r="J605" s="86"/>
      <c r="K605" s="85" t="s">
        <v>1298</v>
      </c>
      <c r="L605" s="87" t="s">
        <v>1487</v>
      </c>
      <c r="M605" s="84"/>
      <c r="N605" s="84" t="b">
        <f>NOT(ISERROR(MATCH(A605,Extractions!B:B,0)))</f>
        <v>1</v>
      </c>
    </row>
    <row r="606">
      <c r="A606" s="78" t="s">
        <v>1489</v>
      </c>
      <c r="B606" s="97">
        <v>10.85746025</v>
      </c>
      <c r="C606" s="97">
        <v>124.72472225</v>
      </c>
      <c r="D606" s="88" t="s">
        <v>649</v>
      </c>
      <c r="E606" s="89">
        <v>41039.0</v>
      </c>
      <c r="F606" s="82">
        <v>3.8</v>
      </c>
      <c r="G606" s="83" t="s">
        <v>1296</v>
      </c>
      <c r="H606" s="84" t="s">
        <v>1375</v>
      </c>
      <c r="I606" s="85"/>
      <c r="J606" s="86"/>
      <c r="K606" s="85" t="s">
        <v>1298</v>
      </c>
      <c r="L606" s="87" t="s">
        <v>1487</v>
      </c>
      <c r="M606" s="84"/>
      <c r="N606" s="84" t="b">
        <f>NOT(ISERROR(MATCH(A606,Extractions!B:B,0)))</f>
        <v>1</v>
      </c>
    </row>
    <row r="607">
      <c r="A607" s="78" t="s">
        <v>1490</v>
      </c>
      <c r="B607" s="97">
        <v>10.85746025</v>
      </c>
      <c r="C607" s="97">
        <v>124.72472225</v>
      </c>
      <c r="D607" s="88" t="s">
        <v>649</v>
      </c>
      <c r="E607" s="89">
        <v>41039.0</v>
      </c>
      <c r="F607" s="82">
        <v>8.1</v>
      </c>
      <c r="G607" s="83" t="s">
        <v>1296</v>
      </c>
      <c r="H607" s="84" t="s">
        <v>1375</v>
      </c>
      <c r="I607" s="85" t="s">
        <v>1297</v>
      </c>
      <c r="J607" s="86"/>
      <c r="K607" s="85" t="s">
        <v>1298</v>
      </c>
      <c r="L607" s="87" t="s">
        <v>1487</v>
      </c>
      <c r="M607" s="84"/>
      <c r="N607" s="84" t="b">
        <f>NOT(ISERROR(MATCH(A607,Extractions!B:B,0)))</f>
        <v>1</v>
      </c>
    </row>
    <row r="608">
      <c r="A608" s="78" t="s">
        <v>1491</v>
      </c>
      <c r="B608" s="97">
        <v>10.85770175</v>
      </c>
      <c r="C608" s="97">
        <v>124.72453875</v>
      </c>
      <c r="D608" s="88" t="s">
        <v>649</v>
      </c>
      <c r="E608" s="89">
        <v>41039.0</v>
      </c>
      <c r="F608" s="82">
        <v>6.2</v>
      </c>
      <c r="G608" s="83" t="s">
        <v>1296</v>
      </c>
      <c r="H608" s="84" t="s">
        <v>1375</v>
      </c>
      <c r="I608" s="85"/>
      <c r="J608" s="86"/>
      <c r="K608" s="85" t="s">
        <v>1298</v>
      </c>
      <c r="L608" s="87" t="s">
        <v>1492</v>
      </c>
      <c r="M608" s="84"/>
      <c r="N608" s="84" t="b">
        <f>NOT(ISERROR(MATCH(A608,Extractions!B:B,0)))</f>
        <v>1</v>
      </c>
    </row>
    <row r="609">
      <c r="A609" s="78" t="s">
        <v>1493</v>
      </c>
      <c r="B609" s="97">
        <v>10.85770175</v>
      </c>
      <c r="C609" s="97">
        <v>124.72453875</v>
      </c>
      <c r="D609" s="88" t="s">
        <v>649</v>
      </c>
      <c r="E609" s="89">
        <v>41039.0</v>
      </c>
      <c r="F609" s="82">
        <v>4.6</v>
      </c>
      <c r="G609" s="83" t="s">
        <v>1296</v>
      </c>
      <c r="H609" s="84" t="s">
        <v>1444</v>
      </c>
      <c r="I609" s="85"/>
      <c r="J609" s="86"/>
      <c r="K609" s="85" t="s">
        <v>1298</v>
      </c>
      <c r="L609" s="87" t="s">
        <v>1492</v>
      </c>
      <c r="M609" s="84"/>
      <c r="N609" s="84" t="b">
        <f>NOT(ISERROR(MATCH(A609,Extractions!B:B,0)))</f>
        <v>1</v>
      </c>
    </row>
    <row r="610">
      <c r="A610" s="78" t="s">
        <v>1494</v>
      </c>
      <c r="B610" s="97">
        <v>10.85770175</v>
      </c>
      <c r="C610" s="97">
        <v>124.72453875</v>
      </c>
      <c r="D610" s="88" t="s">
        <v>649</v>
      </c>
      <c r="E610" s="89">
        <v>41039.0</v>
      </c>
      <c r="F610" s="82">
        <v>9.9</v>
      </c>
      <c r="G610" s="83" t="s">
        <v>1296</v>
      </c>
      <c r="H610" s="84" t="s">
        <v>1384</v>
      </c>
      <c r="I610" s="85" t="s">
        <v>1297</v>
      </c>
      <c r="J610" s="86"/>
      <c r="K610" s="85" t="s">
        <v>1298</v>
      </c>
      <c r="L610" s="87" t="s">
        <v>1492</v>
      </c>
      <c r="M610" s="84"/>
      <c r="N610" s="84" t="b">
        <f>NOT(ISERROR(MATCH(A610,Extractions!B:B,0)))</f>
        <v>1</v>
      </c>
    </row>
    <row r="611">
      <c r="A611" s="78" t="s">
        <v>1495</v>
      </c>
      <c r="B611" s="97">
        <v>10.8577185</v>
      </c>
      <c r="C611" s="97">
        <v>124.7245445</v>
      </c>
      <c r="D611" s="88" t="s">
        <v>649</v>
      </c>
      <c r="E611" s="89">
        <v>41039.0</v>
      </c>
      <c r="F611" s="82">
        <v>9.3</v>
      </c>
      <c r="G611" s="83" t="s">
        <v>1296</v>
      </c>
      <c r="H611" s="84" t="s">
        <v>1375</v>
      </c>
      <c r="I611" s="85" t="s">
        <v>1297</v>
      </c>
      <c r="J611" s="86"/>
      <c r="K611" s="85" t="s">
        <v>1298</v>
      </c>
      <c r="L611" s="87" t="s">
        <v>1496</v>
      </c>
      <c r="M611" s="84"/>
      <c r="N611" s="84" t="b">
        <f>NOT(ISERROR(MATCH(A611,Extractions!B:B,0)))</f>
        <v>1</v>
      </c>
    </row>
    <row r="612">
      <c r="A612" s="78" t="s">
        <v>1497</v>
      </c>
      <c r="B612" s="97">
        <v>10.85778175</v>
      </c>
      <c r="C612" s="97">
        <v>124.724569</v>
      </c>
      <c r="D612" s="88" t="s">
        <v>649</v>
      </c>
      <c r="E612" s="89">
        <v>41039.0</v>
      </c>
      <c r="F612" s="82">
        <v>6.3</v>
      </c>
      <c r="G612" s="83" t="s">
        <v>1296</v>
      </c>
      <c r="H612" s="84" t="s">
        <v>1375</v>
      </c>
      <c r="I612" s="85"/>
      <c r="J612" s="86"/>
      <c r="K612" s="85" t="s">
        <v>1298</v>
      </c>
      <c r="L612" s="87" t="s">
        <v>1498</v>
      </c>
      <c r="M612" s="84"/>
      <c r="N612" s="84" t="b">
        <f>NOT(ISERROR(MATCH(A612,Extractions!B:B,0)))</f>
        <v>1</v>
      </c>
    </row>
    <row r="613">
      <c r="A613" s="78" t="s">
        <v>1499</v>
      </c>
      <c r="B613" s="97">
        <v>10.85778175</v>
      </c>
      <c r="C613" s="97">
        <v>124.724569</v>
      </c>
      <c r="D613" s="88" t="s">
        <v>649</v>
      </c>
      <c r="E613" s="89">
        <v>41039.0</v>
      </c>
      <c r="F613" s="82">
        <v>9.4</v>
      </c>
      <c r="G613" s="83" t="s">
        <v>1296</v>
      </c>
      <c r="H613" s="84" t="s">
        <v>1375</v>
      </c>
      <c r="I613" s="85" t="s">
        <v>1297</v>
      </c>
      <c r="J613" s="86"/>
      <c r="K613" s="85" t="s">
        <v>1298</v>
      </c>
      <c r="L613" s="87" t="s">
        <v>1498</v>
      </c>
      <c r="M613" s="84"/>
      <c r="N613" s="84" t="b">
        <f>NOT(ISERROR(MATCH(A613,Extractions!B:B,0)))</f>
        <v>1</v>
      </c>
    </row>
    <row r="614">
      <c r="A614" s="78" t="s">
        <v>1500</v>
      </c>
      <c r="B614" s="97">
        <v>10.85778175</v>
      </c>
      <c r="C614" s="97">
        <v>124.724569</v>
      </c>
      <c r="D614" s="88" t="s">
        <v>649</v>
      </c>
      <c r="E614" s="89">
        <v>41039.0</v>
      </c>
      <c r="F614" s="82">
        <v>8.3</v>
      </c>
      <c r="G614" s="83" t="s">
        <v>1296</v>
      </c>
      <c r="H614" s="84" t="s">
        <v>1375</v>
      </c>
      <c r="I614" s="85" t="s">
        <v>1297</v>
      </c>
      <c r="J614" s="86"/>
      <c r="K614" s="85" t="s">
        <v>1298</v>
      </c>
      <c r="L614" s="87" t="s">
        <v>1498</v>
      </c>
      <c r="M614" s="84"/>
      <c r="N614" s="84" t="b">
        <f>NOT(ISERROR(MATCH(A614,Extractions!B:B,0)))</f>
        <v>1</v>
      </c>
    </row>
    <row r="615">
      <c r="A615" s="78" t="s">
        <v>1501</v>
      </c>
      <c r="B615" s="97">
        <v>10.85778175</v>
      </c>
      <c r="C615" s="97">
        <v>124.724569</v>
      </c>
      <c r="D615" s="88" t="s">
        <v>649</v>
      </c>
      <c r="E615" s="89">
        <v>41039.0</v>
      </c>
      <c r="F615" s="82">
        <v>5.7</v>
      </c>
      <c r="G615" s="83" t="s">
        <v>1296</v>
      </c>
      <c r="H615" s="84" t="s">
        <v>1375</v>
      </c>
      <c r="I615" s="85"/>
      <c r="J615" s="86"/>
      <c r="K615" s="85" t="s">
        <v>1298</v>
      </c>
      <c r="L615" s="87" t="s">
        <v>1498</v>
      </c>
      <c r="M615" s="84"/>
      <c r="N615" s="84" t="b">
        <f>NOT(ISERROR(MATCH(A615,Extractions!B:B,0)))</f>
        <v>1</v>
      </c>
    </row>
    <row r="616">
      <c r="A616" s="78" t="s">
        <v>1502</v>
      </c>
      <c r="B616" s="97">
        <v>10.85778175</v>
      </c>
      <c r="C616" s="97">
        <v>124.724569</v>
      </c>
      <c r="D616" s="88" t="s">
        <v>649</v>
      </c>
      <c r="E616" s="89">
        <v>41039.0</v>
      </c>
      <c r="F616" s="82">
        <v>8.7</v>
      </c>
      <c r="G616" s="83" t="s">
        <v>1296</v>
      </c>
      <c r="H616" s="84" t="s">
        <v>1384</v>
      </c>
      <c r="I616" s="85" t="s">
        <v>1297</v>
      </c>
      <c r="J616" s="86"/>
      <c r="K616" s="85" t="s">
        <v>1298</v>
      </c>
      <c r="L616" s="87" t="s">
        <v>1498</v>
      </c>
      <c r="M616" s="84"/>
      <c r="N616" s="84" t="b">
        <f>NOT(ISERROR(MATCH(A616,Extractions!B:B,0)))</f>
        <v>1</v>
      </c>
    </row>
    <row r="617">
      <c r="A617" s="78" t="s">
        <v>1503</v>
      </c>
      <c r="B617" s="97">
        <v>10.85778175</v>
      </c>
      <c r="C617" s="97">
        <v>124.724569</v>
      </c>
      <c r="D617" s="88" t="s">
        <v>649</v>
      </c>
      <c r="E617" s="89">
        <v>41039.0</v>
      </c>
      <c r="F617" s="82">
        <v>8.5</v>
      </c>
      <c r="G617" s="83" t="s">
        <v>1296</v>
      </c>
      <c r="H617" s="84" t="s">
        <v>1375</v>
      </c>
      <c r="I617" s="85" t="s">
        <v>1297</v>
      </c>
      <c r="J617" s="86"/>
      <c r="K617" s="85" t="s">
        <v>1298</v>
      </c>
      <c r="L617" s="87" t="s">
        <v>1504</v>
      </c>
      <c r="M617" s="84"/>
      <c r="N617" s="84" t="b">
        <f>NOT(ISERROR(MATCH(A617,Extractions!B:B,0)))</f>
        <v>1</v>
      </c>
    </row>
    <row r="618">
      <c r="A618" s="78" t="s">
        <v>1505</v>
      </c>
      <c r="B618" s="97">
        <v>10.85778175</v>
      </c>
      <c r="C618" s="97">
        <v>124.724569</v>
      </c>
      <c r="D618" s="88" t="s">
        <v>649</v>
      </c>
      <c r="E618" s="89">
        <v>41039.0</v>
      </c>
      <c r="F618" s="82">
        <v>9.0</v>
      </c>
      <c r="G618" s="83" t="s">
        <v>1296</v>
      </c>
      <c r="H618" s="84" t="s">
        <v>1384</v>
      </c>
      <c r="I618" s="85" t="s">
        <v>1297</v>
      </c>
      <c r="J618" s="86"/>
      <c r="K618" s="85" t="s">
        <v>1298</v>
      </c>
      <c r="L618" s="87" t="s">
        <v>1506</v>
      </c>
      <c r="M618" s="84"/>
      <c r="N618" s="84" t="b">
        <f>NOT(ISERROR(MATCH(A618,Extractions!B:B,0)))</f>
        <v>1</v>
      </c>
    </row>
    <row r="619">
      <c r="A619" s="78" t="s">
        <v>1507</v>
      </c>
      <c r="B619" s="97">
        <v>10.85778175</v>
      </c>
      <c r="C619" s="97">
        <v>124.724569</v>
      </c>
      <c r="D619" s="88" t="s">
        <v>649</v>
      </c>
      <c r="E619" s="89">
        <v>41039.0</v>
      </c>
      <c r="F619" s="82">
        <v>4.2</v>
      </c>
      <c r="G619" s="83" t="s">
        <v>1296</v>
      </c>
      <c r="H619" s="84" t="s">
        <v>1444</v>
      </c>
      <c r="I619" s="85"/>
      <c r="J619" s="86"/>
      <c r="K619" s="85" t="s">
        <v>1298</v>
      </c>
      <c r="L619" s="87" t="s">
        <v>1506</v>
      </c>
      <c r="M619" s="84"/>
      <c r="N619" s="84" t="b">
        <f>NOT(ISERROR(MATCH(A619,Extractions!B:B,0)))</f>
        <v>1</v>
      </c>
    </row>
    <row r="620">
      <c r="A620" s="78" t="s">
        <v>1508</v>
      </c>
      <c r="B620" s="97">
        <v>10.85778175</v>
      </c>
      <c r="C620" s="97">
        <v>124.724569</v>
      </c>
      <c r="D620" s="88" t="s">
        <v>649</v>
      </c>
      <c r="E620" s="89">
        <v>41039.0</v>
      </c>
      <c r="F620" s="82">
        <v>7.4</v>
      </c>
      <c r="G620" s="83" t="s">
        <v>1296</v>
      </c>
      <c r="H620" s="84" t="s">
        <v>1375</v>
      </c>
      <c r="I620" s="85" t="s">
        <v>1297</v>
      </c>
      <c r="J620" s="86"/>
      <c r="K620" s="85" t="s">
        <v>1298</v>
      </c>
      <c r="L620" s="87" t="s">
        <v>1506</v>
      </c>
      <c r="M620" s="84"/>
      <c r="N620" s="84" t="b">
        <f>NOT(ISERROR(MATCH(A620,Extractions!B:B,0)))</f>
        <v>1</v>
      </c>
    </row>
    <row r="621">
      <c r="A621" s="78" t="s">
        <v>1509</v>
      </c>
      <c r="B621" s="97">
        <v>10.85778175</v>
      </c>
      <c r="C621" s="97">
        <v>124.724569</v>
      </c>
      <c r="D621" s="88" t="s">
        <v>649</v>
      </c>
      <c r="E621" s="89">
        <v>41039.0</v>
      </c>
      <c r="F621" s="82">
        <v>9.2</v>
      </c>
      <c r="G621" s="83" t="s">
        <v>1296</v>
      </c>
      <c r="H621" s="84" t="s">
        <v>1384</v>
      </c>
      <c r="I621" s="85" t="s">
        <v>1297</v>
      </c>
      <c r="J621" s="86"/>
      <c r="K621" s="85" t="s">
        <v>1298</v>
      </c>
      <c r="L621" s="87" t="s">
        <v>1506</v>
      </c>
      <c r="M621" s="84"/>
      <c r="N621" s="84" t="b">
        <f>NOT(ISERROR(MATCH(A621,Extractions!B:B,0)))</f>
        <v>1</v>
      </c>
    </row>
    <row r="622">
      <c r="A622" s="78" t="s">
        <v>1510</v>
      </c>
      <c r="B622" s="97">
        <v>10.85814775</v>
      </c>
      <c r="C622" s="97">
        <v>124.72424025</v>
      </c>
      <c r="D622" s="88" t="s">
        <v>649</v>
      </c>
      <c r="E622" s="89">
        <v>41039.0</v>
      </c>
      <c r="F622" s="82">
        <v>9.7</v>
      </c>
      <c r="G622" s="83" t="s">
        <v>1296</v>
      </c>
      <c r="H622" s="84" t="s">
        <v>1384</v>
      </c>
      <c r="I622" s="85" t="s">
        <v>1297</v>
      </c>
      <c r="J622" s="86"/>
      <c r="K622" s="85" t="s">
        <v>1298</v>
      </c>
      <c r="L622" s="87" t="s">
        <v>1511</v>
      </c>
      <c r="M622" s="84"/>
      <c r="N622" s="84" t="b">
        <f>NOT(ISERROR(MATCH(A622,Extractions!B:B,0)))</f>
        <v>1</v>
      </c>
    </row>
    <row r="623">
      <c r="A623" s="78" t="s">
        <v>1512</v>
      </c>
      <c r="B623" s="97">
        <v>10.85844475</v>
      </c>
      <c r="C623" s="97">
        <v>124.72436175</v>
      </c>
      <c r="D623" s="88" t="s">
        <v>649</v>
      </c>
      <c r="E623" s="89">
        <v>41039.0</v>
      </c>
      <c r="F623" s="82">
        <v>4.5</v>
      </c>
      <c r="G623" s="83" t="s">
        <v>1296</v>
      </c>
      <c r="H623" s="84" t="s">
        <v>1375</v>
      </c>
      <c r="I623" s="85"/>
      <c r="J623" s="86"/>
      <c r="K623" s="85" t="s">
        <v>1298</v>
      </c>
      <c r="L623" s="87" t="s">
        <v>1513</v>
      </c>
      <c r="M623" s="84"/>
      <c r="N623" s="84" t="b">
        <f>NOT(ISERROR(MATCH(A623,Extractions!B:B,0)))</f>
        <v>1</v>
      </c>
    </row>
    <row r="624">
      <c r="A624" s="78" t="s">
        <v>1514</v>
      </c>
      <c r="B624" s="97">
        <v>10.85841025</v>
      </c>
      <c r="C624" s="97">
        <v>124.72435275</v>
      </c>
      <c r="D624" s="88" t="s">
        <v>649</v>
      </c>
      <c r="E624" s="89">
        <v>41039.0</v>
      </c>
      <c r="F624" s="82">
        <v>5.6</v>
      </c>
      <c r="G624" s="83" t="s">
        <v>1296</v>
      </c>
      <c r="H624" s="84" t="s">
        <v>1375</v>
      </c>
      <c r="I624" s="85"/>
      <c r="J624" s="86"/>
      <c r="K624" s="85" t="s">
        <v>1298</v>
      </c>
      <c r="L624" s="87" t="s">
        <v>1515</v>
      </c>
      <c r="M624" s="84"/>
      <c r="N624" s="84" t="b">
        <f>NOT(ISERROR(MATCH(A624,Extractions!B:B,0)))</f>
        <v>1</v>
      </c>
    </row>
    <row r="625">
      <c r="A625" s="78" t="s">
        <v>1516</v>
      </c>
      <c r="B625" s="97">
        <v>10.85839475</v>
      </c>
      <c r="C625" s="97">
        <v>124.72436675</v>
      </c>
      <c r="D625" s="88" t="s">
        <v>649</v>
      </c>
      <c r="E625" s="89">
        <v>41039.0</v>
      </c>
      <c r="F625" s="82">
        <v>5.1</v>
      </c>
      <c r="G625" s="83" t="s">
        <v>1296</v>
      </c>
      <c r="H625" s="84" t="s">
        <v>1444</v>
      </c>
      <c r="I625" s="85"/>
      <c r="J625" s="86"/>
      <c r="K625" s="85" t="s">
        <v>1298</v>
      </c>
      <c r="L625" s="87" t="s">
        <v>1517</v>
      </c>
      <c r="M625" s="84"/>
      <c r="N625" s="84" t="b">
        <f>NOT(ISERROR(MATCH(A625,Extractions!B:B,0)))</f>
        <v>1</v>
      </c>
    </row>
    <row r="626">
      <c r="A626" s="78" t="s">
        <v>1518</v>
      </c>
      <c r="B626" s="97">
        <v>10.8583685</v>
      </c>
      <c r="C626" s="97">
        <v>124.7243745</v>
      </c>
      <c r="D626" s="88" t="s">
        <v>649</v>
      </c>
      <c r="E626" s="89">
        <v>41039.0</v>
      </c>
      <c r="F626" s="82">
        <v>5.9</v>
      </c>
      <c r="G626" s="83" t="s">
        <v>1296</v>
      </c>
      <c r="H626" s="84" t="s">
        <v>1444</v>
      </c>
      <c r="I626" s="85"/>
      <c r="J626" s="86"/>
      <c r="K626" s="85" t="s">
        <v>1298</v>
      </c>
      <c r="L626" s="87" t="s">
        <v>1519</v>
      </c>
      <c r="M626" s="84"/>
      <c r="N626" s="84" t="b">
        <f>NOT(ISERROR(MATCH(A626,Extractions!B:B,0)))</f>
        <v>1</v>
      </c>
    </row>
    <row r="627">
      <c r="A627" s="78" t="s">
        <v>1520</v>
      </c>
      <c r="B627" s="97">
        <v>10.85841475</v>
      </c>
      <c r="C627" s="97">
        <v>124.723845</v>
      </c>
      <c r="D627" s="88" t="s">
        <v>649</v>
      </c>
      <c r="E627" s="89">
        <v>41039.0</v>
      </c>
      <c r="F627" s="82">
        <v>10.1</v>
      </c>
      <c r="G627" s="83" t="s">
        <v>1296</v>
      </c>
      <c r="H627" s="84" t="s">
        <v>1375</v>
      </c>
      <c r="I627" s="85" t="s">
        <v>1297</v>
      </c>
      <c r="J627" s="86"/>
      <c r="K627" s="85" t="s">
        <v>1298</v>
      </c>
      <c r="L627" s="87" t="s">
        <v>1521</v>
      </c>
      <c r="M627" s="84"/>
      <c r="N627" s="84" t="b">
        <f>NOT(ISERROR(MATCH(A627,Extractions!B:B,0)))</f>
        <v>1</v>
      </c>
    </row>
    <row r="628">
      <c r="A628" s="78" t="s">
        <v>1522</v>
      </c>
      <c r="B628" s="97">
        <v>10.8582085</v>
      </c>
      <c r="C628" s="97">
        <v>124.72420575</v>
      </c>
      <c r="D628" s="88" t="s">
        <v>649</v>
      </c>
      <c r="E628" s="89">
        <v>41039.0</v>
      </c>
      <c r="F628" s="82">
        <v>9.9</v>
      </c>
      <c r="G628" s="83" t="s">
        <v>1296</v>
      </c>
      <c r="H628" s="84" t="s">
        <v>1375</v>
      </c>
      <c r="I628" s="85" t="s">
        <v>1297</v>
      </c>
      <c r="J628" s="86"/>
      <c r="K628" s="85" t="s">
        <v>1298</v>
      </c>
      <c r="L628" s="87" t="s">
        <v>1523</v>
      </c>
      <c r="M628" s="84"/>
      <c r="N628" s="84" t="b">
        <f>NOT(ISERROR(MATCH(A628,Extractions!B:B,0)))</f>
        <v>1</v>
      </c>
    </row>
    <row r="629">
      <c r="A629" s="78" t="s">
        <v>1524</v>
      </c>
      <c r="B629" s="97">
        <v>10.8582085</v>
      </c>
      <c r="C629" s="97">
        <v>124.72420575</v>
      </c>
      <c r="D629" s="88" t="s">
        <v>649</v>
      </c>
      <c r="E629" s="89">
        <v>41039.0</v>
      </c>
      <c r="F629" s="82">
        <v>9.4</v>
      </c>
      <c r="G629" s="83" t="s">
        <v>1296</v>
      </c>
      <c r="H629" s="84" t="s">
        <v>1384</v>
      </c>
      <c r="I629" s="85" t="s">
        <v>1297</v>
      </c>
      <c r="J629" s="86"/>
      <c r="K629" s="85" t="s">
        <v>1298</v>
      </c>
      <c r="L629" s="87" t="s">
        <v>1523</v>
      </c>
      <c r="M629" s="84"/>
      <c r="N629" s="84" t="b">
        <f>NOT(ISERROR(MATCH(A629,Extractions!B:B,0)))</f>
        <v>1</v>
      </c>
    </row>
    <row r="630">
      <c r="A630" s="78" t="s">
        <v>1525</v>
      </c>
      <c r="B630" s="97">
        <v>10.85841475</v>
      </c>
      <c r="C630" s="97">
        <v>124.723845</v>
      </c>
      <c r="D630" s="88" t="s">
        <v>649</v>
      </c>
      <c r="E630" s="89">
        <v>41039.0</v>
      </c>
      <c r="F630" s="82">
        <v>4.0</v>
      </c>
      <c r="G630" s="83" t="s">
        <v>1296</v>
      </c>
      <c r="H630" s="84" t="s">
        <v>1444</v>
      </c>
      <c r="I630" s="85"/>
      <c r="J630" s="86"/>
      <c r="K630" s="85" t="s">
        <v>1298</v>
      </c>
      <c r="L630" s="87" t="s">
        <v>1526</v>
      </c>
      <c r="M630" s="84"/>
      <c r="N630" s="84" t="b">
        <f>NOT(ISERROR(MATCH(A630,Extractions!B:B,0)))</f>
        <v>1</v>
      </c>
    </row>
    <row r="631">
      <c r="A631" s="78" t="s">
        <v>1527</v>
      </c>
      <c r="B631" s="97">
        <v>10.85919725</v>
      </c>
      <c r="C631" s="97">
        <v>124.7234355</v>
      </c>
      <c r="D631" s="88" t="s">
        <v>649</v>
      </c>
      <c r="E631" s="89">
        <v>41039.0</v>
      </c>
      <c r="F631" s="82">
        <v>7.7</v>
      </c>
      <c r="G631" s="83" t="s">
        <v>1296</v>
      </c>
      <c r="H631" s="84" t="s">
        <v>1384</v>
      </c>
      <c r="I631" s="85" t="s">
        <v>1297</v>
      </c>
      <c r="J631" s="86"/>
      <c r="K631" s="85" t="s">
        <v>1298</v>
      </c>
      <c r="L631" s="87" t="s">
        <v>1528</v>
      </c>
      <c r="M631" s="84"/>
      <c r="N631" s="84" t="b">
        <f>NOT(ISERROR(MATCH(A631,Extractions!B:B,0)))</f>
        <v>1</v>
      </c>
    </row>
    <row r="632">
      <c r="A632" s="78" t="s">
        <v>1529</v>
      </c>
      <c r="B632" s="97">
        <v>10.85919725</v>
      </c>
      <c r="C632" s="97">
        <v>124.7234355</v>
      </c>
      <c r="D632" s="88" t="s">
        <v>649</v>
      </c>
      <c r="E632" s="89">
        <v>41039.0</v>
      </c>
      <c r="F632" s="82">
        <v>6.5</v>
      </c>
      <c r="G632" s="83" t="s">
        <v>1296</v>
      </c>
      <c r="H632" s="84" t="s">
        <v>1375</v>
      </c>
      <c r="I632" s="85"/>
      <c r="J632" s="86"/>
      <c r="K632" s="85" t="s">
        <v>1298</v>
      </c>
      <c r="L632" s="87" t="s">
        <v>1528</v>
      </c>
      <c r="M632" s="84"/>
      <c r="N632" s="84" t="b">
        <f>NOT(ISERROR(MATCH(A632,Extractions!B:B,0)))</f>
        <v>1</v>
      </c>
    </row>
    <row r="633">
      <c r="A633" s="78" t="s">
        <v>1530</v>
      </c>
      <c r="B633" s="97">
        <v>10.85919725</v>
      </c>
      <c r="C633" s="97">
        <v>124.7234355</v>
      </c>
      <c r="D633" s="88" t="s">
        <v>649</v>
      </c>
      <c r="E633" s="89">
        <v>41039.0</v>
      </c>
      <c r="F633" s="82">
        <v>8.1</v>
      </c>
      <c r="G633" s="83" t="s">
        <v>1296</v>
      </c>
      <c r="H633" s="84" t="s">
        <v>1375</v>
      </c>
      <c r="I633" s="85" t="s">
        <v>1297</v>
      </c>
      <c r="J633" s="86"/>
      <c r="K633" s="85" t="s">
        <v>1298</v>
      </c>
      <c r="L633" s="87" t="s">
        <v>1531</v>
      </c>
      <c r="M633" s="84"/>
      <c r="N633" s="84" t="b">
        <f>NOT(ISERROR(MATCH(A633,Extractions!B:B,0)))</f>
        <v>1</v>
      </c>
    </row>
    <row r="634">
      <c r="A634" s="78" t="s">
        <v>1532</v>
      </c>
      <c r="B634" s="97">
        <v>10.8598375</v>
      </c>
      <c r="C634" s="97">
        <v>124.72278325</v>
      </c>
      <c r="D634" s="88" t="s">
        <v>649</v>
      </c>
      <c r="E634" s="89">
        <v>41039.0</v>
      </c>
      <c r="F634" s="82">
        <v>9.4</v>
      </c>
      <c r="G634" s="83" t="s">
        <v>1296</v>
      </c>
      <c r="H634" s="84" t="s">
        <v>1375</v>
      </c>
      <c r="I634" s="85" t="s">
        <v>1297</v>
      </c>
      <c r="J634" s="86"/>
      <c r="K634" s="85" t="s">
        <v>1298</v>
      </c>
      <c r="L634" s="87" t="s">
        <v>1533</v>
      </c>
      <c r="M634" s="84"/>
      <c r="N634" s="84" t="b">
        <f>NOT(ISERROR(MATCH(A634,Extractions!B:B,0)))</f>
        <v>1</v>
      </c>
    </row>
    <row r="635">
      <c r="A635" s="78" t="s">
        <v>1534</v>
      </c>
      <c r="B635" s="97">
        <v>10.8598375</v>
      </c>
      <c r="C635" s="97">
        <v>124.72278325</v>
      </c>
      <c r="D635" s="88" t="s">
        <v>649</v>
      </c>
      <c r="E635" s="89">
        <v>41039.0</v>
      </c>
      <c r="F635" s="82">
        <v>3.5</v>
      </c>
      <c r="G635" s="83" t="s">
        <v>1296</v>
      </c>
      <c r="H635" s="84"/>
      <c r="I635" s="85"/>
      <c r="J635" s="86"/>
      <c r="K635" s="85" t="s">
        <v>1298</v>
      </c>
      <c r="L635" s="87" t="s">
        <v>1535</v>
      </c>
      <c r="M635" s="84"/>
      <c r="N635" s="84" t="b">
        <f>NOT(ISERROR(MATCH(A635,Extractions!B:B,0)))</f>
        <v>1</v>
      </c>
    </row>
    <row r="636">
      <c r="A636" s="78" t="s">
        <v>1536</v>
      </c>
      <c r="B636" s="97">
        <v>10.85979725</v>
      </c>
      <c r="C636" s="97">
        <v>124.72273325</v>
      </c>
      <c r="D636" s="88" t="s">
        <v>649</v>
      </c>
      <c r="E636" s="89">
        <v>41039.0</v>
      </c>
      <c r="F636" s="82">
        <v>8.5</v>
      </c>
      <c r="G636" s="83" t="s">
        <v>1296</v>
      </c>
      <c r="H636" s="84" t="s">
        <v>1384</v>
      </c>
      <c r="I636" s="85" t="s">
        <v>1297</v>
      </c>
      <c r="J636" s="86"/>
      <c r="K636" s="85" t="s">
        <v>1298</v>
      </c>
      <c r="L636" s="87" t="s">
        <v>1537</v>
      </c>
      <c r="M636" s="84"/>
      <c r="N636" s="84" t="b">
        <f>NOT(ISERROR(MATCH(A636,Extractions!B:B,0)))</f>
        <v>1</v>
      </c>
    </row>
    <row r="637">
      <c r="A637" s="78" t="s">
        <v>1538</v>
      </c>
      <c r="B637" s="97">
        <v>10.85976575</v>
      </c>
      <c r="C637" s="97">
        <v>124.72260725</v>
      </c>
      <c r="D637" s="88" t="s">
        <v>649</v>
      </c>
      <c r="E637" s="89">
        <v>41039.0</v>
      </c>
      <c r="F637" s="82">
        <v>3.2</v>
      </c>
      <c r="G637" s="83" t="s">
        <v>1296</v>
      </c>
      <c r="H637" s="84" t="s">
        <v>1444</v>
      </c>
      <c r="I637" s="85"/>
      <c r="J637" s="86"/>
      <c r="K637" s="85" t="s">
        <v>1298</v>
      </c>
      <c r="L637" s="87"/>
      <c r="M637" s="84"/>
      <c r="N637" s="84" t="b">
        <f>NOT(ISERROR(MATCH(A637,Extractions!B:B,0)))</f>
        <v>1</v>
      </c>
    </row>
    <row r="638">
      <c r="A638" s="78" t="s">
        <v>1539</v>
      </c>
      <c r="B638" s="97">
        <v>10.7566295</v>
      </c>
      <c r="C638" s="97">
        <v>124.7859855</v>
      </c>
      <c r="D638" s="88" t="s">
        <v>649</v>
      </c>
      <c r="E638" s="89">
        <v>41040.0</v>
      </c>
      <c r="F638" s="82">
        <v>3.1</v>
      </c>
      <c r="G638" s="83" t="s">
        <v>1296</v>
      </c>
      <c r="H638" s="84" t="s">
        <v>1375</v>
      </c>
      <c r="I638" s="85"/>
      <c r="J638" s="86"/>
      <c r="K638" s="85" t="s">
        <v>1298</v>
      </c>
      <c r="L638" s="87"/>
      <c r="M638" s="84"/>
      <c r="N638" s="84" t="b">
        <f>NOT(ISERROR(MATCH(A638,Extractions!B:B,0)))</f>
        <v>1</v>
      </c>
    </row>
    <row r="639">
      <c r="A639" s="78" t="s">
        <v>1540</v>
      </c>
      <c r="B639" s="97">
        <v>10.7566295</v>
      </c>
      <c r="C639" s="97">
        <v>124.7859855</v>
      </c>
      <c r="D639" s="88" t="s">
        <v>649</v>
      </c>
      <c r="E639" s="89">
        <v>41040.0</v>
      </c>
      <c r="F639" s="82">
        <v>5.3</v>
      </c>
      <c r="G639" s="83" t="s">
        <v>1296</v>
      </c>
      <c r="H639" s="84" t="s">
        <v>1444</v>
      </c>
      <c r="I639" s="85"/>
      <c r="J639" s="86"/>
      <c r="K639" s="85" t="s">
        <v>1298</v>
      </c>
      <c r="L639" s="87"/>
      <c r="M639" s="84"/>
      <c r="N639" s="84" t="b">
        <f>NOT(ISERROR(MATCH(A639,Extractions!B:B,0)))</f>
        <v>0</v>
      </c>
    </row>
    <row r="640">
      <c r="A640" s="78" t="s">
        <v>1541</v>
      </c>
      <c r="B640" s="97">
        <v>10.7565465</v>
      </c>
      <c r="C640" s="97">
        <v>124.7858415</v>
      </c>
      <c r="D640" s="88" t="s">
        <v>649</v>
      </c>
      <c r="E640" s="89">
        <v>41040.0</v>
      </c>
      <c r="F640" s="82">
        <v>7.8</v>
      </c>
      <c r="G640" s="83" t="s">
        <v>1296</v>
      </c>
      <c r="H640" s="84" t="s">
        <v>1375</v>
      </c>
      <c r="I640" s="85" t="s">
        <v>1297</v>
      </c>
      <c r="J640" s="86"/>
      <c r="K640" s="85" t="s">
        <v>1298</v>
      </c>
      <c r="L640" s="87"/>
      <c r="M640" s="84"/>
      <c r="N640" s="84" t="b">
        <f>NOT(ISERROR(MATCH(A640,Extractions!B:B,0)))</f>
        <v>1</v>
      </c>
    </row>
    <row r="641">
      <c r="A641" s="78" t="s">
        <v>1542</v>
      </c>
      <c r="B641" s="97">
        <v>10.7565465</v>
      </c>
      <c r="C641" s="97">
        <v>124.7858415</v>
      </c>
      <c r="D641" s="88" t="s">
        <v>649</v>
      </c>
      <c r="E641" s="89">
        <v>41040.0</v>
      </c>
      <c r="F641" s="82">
        <v>7.7</v>
      </c>
      <c r="G641" s="83" t="s">
        <v>1296</v>
      </c>
      <c r="H641" s="84" t="s">
        <v>1384</v>
      </c>
      <c r="I641" s="85" t="s">
        <v>1297</v>
      </c>
      <c r="J641" s="86"/>
      <c r="K641" s="85" t="s">
        <v>1298</v>
      </c>
      <c r="L641" s="87"/>
      <c r="M641" s="84"/>
      <c r="N641" s="84" t="b">
        <f>NOT(ISERROR(MATCH(A641,Extractions!B:B,0)))</f>
        <v>1</v>
      </c>
    </row>
    <row r="642">
      <c r="A642" s="78" t="s">
        <v>1543</v>
      </c>
      <c r="B642" s="97">
        <v>10.75624125</v>
      </c>
      <c r="C642" s="97">
        <v>124.78565825</v>
      </c>
      <c r="D642" s="88" t="s">
        <v>649</v>
      </c>
      <c r="E642" s="89">
        <v>41040.0</v>
      </c>
      <c r="F642" s="82">
        <v>6.5</v>
      </c>
      <c r="G642" s="83" t="s">
        <v>1296</v>
      </c>
      <c r="H642" s="84" t="s">
        <v>1384</v>
      </c>
      <c r="I642" s="85" t="s">
        <v>1297</v>
      </c>
      <c r="J642" s="86"/>
      <c r="K642" s="85" t="s">
        <v>1298</v>
      </c>
      <c r="L642" s="87"/>
      <c r="M642" s="84"/>
      <c r="N642" s="84" t="b">
        <f>NOT(ISERROR(MATCH(A642,Extractions!B:B,0)))</f>
        <v>1</v>
      </c>
    </row>
    <row r="643">
      <c r="A643" s="78" t="s">
        <v>1544</v>
      </c>
      <c r="B643" s="97">
        <v>10.75624125</v>
      </c>
      <c r="C643" s="97">
        <v>124.78565825</v>
      </c>
      <c r="D643" s="88" t="s">
        <v>649</v>
      </c>
      <c r="E643" s="89">
        <v>41040.0</v>
      </c>
      <c r="F643" s="82">
        <v>7.3</v>
      </c>
      <c r="G643" s="83" t="s">
        <v>1296</v>
      </c>
      <c r="H643" s="84" t="s">
        <v>1375</v>
      </c>
      <c r="I643" s="85" t="s">
        <v>1297</v>
      </c>
      <c r="J643" s="86"/>
      <c r="K643" s="85" t="s">
        <v>1298</v>
      </c>
      <c r="L643" s="87"/>
      <c r="M643" s="84"/>
      <c r="N643" s="84" t="b">
        <f>NOT(ISERROR(MATCH(A643,Extractions!B:B,0)))</f>
        <v>1</v>
      </c>
    </row>
    <row r="644">
      <c r="A644" s="78" t="s">
        <v>1545</v>
      </c>
      <c r="B644" s="97">
        <v>10.7562425</v>
      </c>
      <c r="C644" s="97">
        <v>124.7857075</v>
      </c>
      <c r="D644" s="88" t="s">
        <v>649</v>
      </c>
      <c r="E644" s="89">
        <v>41040.0</v>
      </c>
      <c r="F644" s="82">
        <v>5.3</v>
      </c>
      <c r="G644" s="83" t="s">
        <v>1296</v>
      </c>
      <c r="H644" s="84" t="s">
        <v>1444</v>
      </c>
      <c r="I644" s="85"/>
      <c r="J644" s="86"/>
      <c r="K644" s="85" t="s">
        <v>1298</v>
      </c>
      <c r="L644" s="87"/>
      <c r="M644" s="84"/>
      <c r="N644" s="84" t="b">
        <f>NOT(ISERROR(MATCH(A644,Extractions!B:B,0)))</f>
        <v>1</v>
      </c>
    </row>
    <row r="645">
      <c r="A645" s="78" t="s">
        <v>1546</v>
      </c>
      <c r="B645" s="97">
        <v>10.75543375</v>
      </c>
      <c r="C645" s="97">
        <v>124.78528325</v>
      </c>
      <c r="D645" s="88" t="s">
        <v>649</v>
      </c>
      <c r="E645" s="89">
        <v>41040.0</v>
      </c>
      <c r="F645" s="82">
        <v>4.1</v>
      </c>
      <c r="G645" s="83" t="s">
        <v>1296</v>
      </c>
      <c r="H645" s="84" t="s">
        <v>1444</v>
      </c>
      <c r="I645" s="85"/>
      <c r="J645" s="86"/>
      <c r="K645" s="85" t="s">
        <v>1298</v>
      </c>
      <c r="L645" s="87"/>
      <c r="M645" s="84"/>
      <c r="N645" s="84" t="b">
        <f>NOT(ISERROR(MATCH(A645,Extractions!B:B,0)))</f>
        <v>1</v>
      </c>
    </row>
    <row r="646">
      <c r="A646" s="78" t="s">
        <v>1547</v>
      </c>
      <c r="B646" s="97">
        <v>10.755149</v>
      </c>
      <c r="C646" s="97">
        <v>124.78508</v>
      </c>
      <c r="D646" s="88" t="s">
        <v>649</v>
      </c>
      <c r="E646" s="89">
        <v>41040.0</v>
      </c>
      <c r="F646" s="82">
        <v>4.4</v>
      </c>
      <c r="G646" s="83" t="s">
        <v>1296</v>
      </c>
      <c r="H646" s="84" t="s">
        <v>1375</v>
      </c>
      <c r="I646" s="85"/>
      <c r="J646" s="86"/>
      <c r="K646" s="85" t="s">
        <v>1298</v>
      </c>
      <c r="L646" s="87"/>
      <c r="M646" s="84"/>
      <c r="N646" s="84" t="b">
        <f>NOT(ISERROR(MATCH(A646,Extractions!B:B,0)))</f>
        <v>1</v>
      </c>
    </row>
    <row r="647">
      <c r="A647" s="78" t="s">
        <v>1548</v>
      </c>
      <c r="B647" s="97">
        <v>10.755149</v>
      </c>
      <c r="C647" s="97">
        <v>124.78508</v>
      </c>
      <c r="D647" s="88" t="s">
        <v>649</v>
      </c>
      <c r="E647" s="89">
        <v>41040.0</v>
      </c>
      <c r="F647" s="82">
        <v>7.7</v>
      </c>
      <c r="G647" s="83" t="s">
        <v>1296</v>
      </c>
      <c r="H647" s="84" t="s">
        <v>1384</v>
      </c>
      <c r="I647" s="85" t="s">
        <v>1297</v>
      </c>
      <c r="J647" s="86"/>
      <c r="K647" s="85" t="s">
        <v>1298</v>
      </c>
      <c r="L647" s="87"/>
      <c r="M647" s="84"/>
      <c r="N647" s="84" t="b">
        <f>NOT(ISERROR(MATCH(A647,Extractions!B:B,0)))</f>
        <v>1</v>
      </c>
    </row>
    <row r="648">
      <c r="A648" s="78" t="s">
        <v>1549</v>
      </c>
      <c r="B648" s="97">
        <v>10.755149</v>
      </c>
      <c r="C648" s="97">
        <v>124.78508</v>
      </c>
      <c r="D648" s="88" t="s">
        <v>649</v>
      </c>
      <c r="E648" s="89">
        <v>41040.0</v>
      </c>
      <c r="F648" s="82">
        <v>9.5</v>
      </c>
      <c r="G648" s="83" t="s">
        <v>1296</v>
      </c>
      <c r="H648" s="84" t="s">
        <v>1375</v>
      </c>
      <c r="I648" s="85" t="s">
        <v>1297</v>
      </c>
      <c r="J648" s="86"/>
      <c r="K648" s="85" t="s">
        <v>1298</v>
      </c>
      <c r="L648" s="87"/>
      <c r="M648" s="84"/>
      <c r="N648" s="84" t="b">
        <f>NOT(ISERROR(MATCH(A648,Extractions!B:B,0)))</f>
        <v>1</v>
      </c>
    </row>
    <row r="649">
      <c r="A649" s="78" t="s">
        <v>1550</v>
      </c>
      <c r="B649" s="97">
        <v>10.75503975</v>
      </c>
      <c r="C649" s="97">
        <v>124.78510075</v>
      </c>
      <c r="D649" s="88" t="s">
        <v>649</v>
      </c>
      <c r="E649" s="89">
        <v>41040.0</v>
      </c>
      <c r="F649" s="82">
        <v>7.4</v>
      </c>
      <c r="G649" s="83" t="s">
        <v>1296</v>
      </c>
      <c r="H649" s="84" t="s">
        <v>1375</v>
      </c>
      <c r="I649" s="85" t="s">
        <v>1297</v>
      </c>
      <c r="J649" s="86"/>
      <c r="K649" s="85" t="s">
        <v>1298</v>
      </c>
      <c r="L649" s="87"/>
      <c r="M649" s="84"/>
      <c r="N649" s="84" t="b">
        <f>NOT(ISERROR(MATCH(A649,Extractions!B:B,0)))</f>
        <v>1</v>
      </c>
    </row>
    <row r="650">
      <c r="A650" s="78" t="s">
        <v>1551</v>
      </c>
      <c r="B650" s="97">
        <v>10.7549515</v>
      </c>
      <c r="C650" s="97">
        <v>124.785067</v>
      </c>
      <c r="D650" s="88" t="s">
        <v>649</v>
      </c>
      <c r="E650" s="89">
        <v>41040.0</v>
      </c>
      <c r="F650" s="82">
        <v>5.5</v>
      </c>
      <c r="G650" s="83" t="s">
        <v>1296</v>
      </c>
      <c r="H650" s="84" t="s">
        <v>1375</v>
      </c>
      <c r="I650" s="85"/>
      <c r="J650" s="86"/>
      <c r="K650" s="85" t="s">
        <v>1298</v>
      </c>
      <c r="L650" s="87"/>
      <c r="M650" s="84"/>
      <c r="N650" s="84" t="b">
        <f>NOT(ISERROR(MATCH(A650,Extractions!B:B,0)))</f>
        <v>1</v>
      </c>
    </row>
    <row r="651">
      <c r="A651" s="78" t="s">
        <v>1552</v>
      </c>
      <c r="B651" s="97">
        <v>10.7549515</v>
      </c>
      <c r="C651" s="97">
        <v>124.785067</v>
      </c>
      <c r="D651" s="88" t="s">
        <v>649</v>
      </c>
      <c r="E651" s="89">
        <v>41040.0</v>
      </c>
      <c r="F651" s="82">
        <v>8.0</v>
      </c>
      <c r="G651" s="83" t="s">
        <v>1296</v>
      </c>
      <c r="H651" s="84" t="s">
        <v>1384</v>
      </c>
      <c r="I651" s="85" t="s">
        <v>1297</v>
      </c>
      <c r="J651" s="86"/>
      <c r="K651" s="85" t="s">
        <v>1298</v>
      </c>
      <c r="L651" s="87"/>
      <c r="M651" s="84"/>
      <c r="N651" s="84" t="b">
        <f>NOT(ISERROR(MATCH(A651,Extractions!B:B,0)))</f>
        <v>1</v>
      </c>
    </row>
    <row r="652">
      <c r="A652" s="78" t="s">
        <v>1553</v>
      </c>
      <c r="B652" s="97">
        <v>10.7544665</v>
      </c>
      <c r="C652" s="97">
        <v>124.78486625</v>
      </c>
      <c r="D652" s="88" t="s">
        <v>649</v>
      </c>
      <c r="E652" s="89">
        <v>41040.0</v>
      </c>
      <c r="F652" s="82">
        <v>4.3</v>
      </c>
      <c r="G652" s="83" t="s">
        <v>1296</v>
      </c>
      <c r="H652" s="84" t="s">
        <v>1375</v>
      </c>
      <c r="I652" s="85"/>
      <c r="J652" s="86"/>
      <c r="K652" s="85" t="s">
        <v>1298</v>
      </c>
      <c r="L652" s="87"/>
      <c r="M652" s="84"/>
      <c r="N652" s="84" t="b">
        <f>NOT(ISERROR(MATCH(A652,Extractions!B:B,0)))</f>
        <v>1</v>
      </c>
    </row>
    <row r="653">
      <c r="A653" s="78" t="s">
        <v>1554</v>
      </c>
      <c r="B653" s="97">
        <v>10.75341675</v>
      </c>
      <c r="C653" s="97">
        <v>124.78448175</v>
      </c>
      <c r="D653" s="88" t="s">
        <v>649</v>
      </c>
      <c r="E653" s="89">
        <v>41040.0</v>
      </c>
      <c r="F653" s="82">
        <v>5.6</v>
      </c>
      <c r="G653" s="83" t="s">
        <v>1296</v>
      </c>
      <c r="H653" s="84" t="s">
        <v>1444</v>
      </c>
      <c r="I653" s="85"/>
      <c r="J653" s="86"/>
      <c r="K653" s="85" t="s">
        <v>1298</v>
      </c>
      <c r="L653" s="87"/>
      <c r="M653" s="84"/>
      <c r="N653" s="84" t="b">
        <f>NOT(ISERROR(MATCH(A653,Extractions!B:B,0)))</f>
        <v>1</v>
      </c>
    </row>
    <row r="654">
      <c r="A654" s="78" t="s">
        <v>1555</v>
      </c>
      <c r="B654" s="97">
        <v>10.75336925</v>
      </c>
      <c r="C654" s="97">
        <v>124.7844755</v>
      </c>
      <c r="D654" s="88" t="s">
        <v>649</v>
      </c>
      <c r="E654" s="89">
        <v>41040.0</v>
      </c>
      <c r="F654" s="82">
        <v>8.8</v>
      </c>
      <c r="G654" s="83" t="s">
        <v>1296</v>
      </c>
      <c r="H654" s="84" t="s">
        <v>1375</v>
      </c>
      <c r="I654" s="85" t="s">
        <v>1297</v>
      </c>
      <c r="J654" s="86"/>
      <c r="K654" s="85" t="s">
        <v>1298</v>
      </c>
      <c r="L654" s="87"/>
      <c r="M654" s="84"/>
      <c r="N654" s="84" t="b">
        <f>NOT(ISERROR(MATCH(A654,Extractions!B:B,0)))</f>
        <v>1</v>
      </c>
    </row>
    <row r="655">
      <c r="A655" s="78" t="s">
        <v>1556</v>
      </c>
      <c r="B655" s="97">
        <v>10.75336925</v>
      </c>
      <c r="C655" s="97">
        <v>124.7844755</v>
      </c>
      <c r="D655" s="88" t="s">
        <v>649</v>
      </c>
      <c r="E655" s="89">
        <v>41040.0</v>
      </c>
      <c r="F655" s="82">
        <v>7.4</v>
      </c>
      <c r="G655" s="83" t="s">
        <v>1296</v>
      </c>
      <c r="H655" s="84" t="s">
        <v>1384</v>
      </c>
      <c r="I655" s="85" t="s">
        <v>1297</v>
      </c>
      <c r="J655" s="86"/>
      <c r="K655" s="85" t="s">
        <v>1298</v>
      </c>
      <c r="L655" s="87"/>
      <c r="M655" s="84"/>
      <c r="N655" s="84" t="b">
        <f>NOT(ISERROR(MATCH(A655,Extractions!B:B,0)))</f>
        <v>1</v>
      </c>
    </row>
    <row r="656">
      <c r="A656" s="78" t="s">
        <v>1557</v>
      </c>
      <c r="B656" s="97">
        <v>10.7532715</v>
      </c>
      <c r="C656" s="97">
        <v>124.7844035</v>
      </c>
      <c r="D656" s="88" t="s">
        <v>649</v>
      </c>
      <c r="E656" s="89">
        <v>41040.0</v>
      </c>
      <c r="F656" s="82">
        <v>5.6</v>
      </c>
      <c r="G656" s="83" t="s">
        <v>1296</v>
      </c>
      <c r="H656" s="84" t="s">
        <v>1444</v>
      </c>
      <c r="I656" s="85"/>
      <c r="J656" s="86"/>
      <c r="K656" s="85" t="s">
        <v>1298</v>
      </c>
      <c r="L656" s="87"/>
      <c r="M656" s="84"/>
      <c r="N656" s="84" t="b">
        <f>NOT(ISERROR(MATCH(A656,Extractions!B:B,0)))</f>
        <v>1</v>
      </c>
    </row>
    <row r="657">
      <c r="A657" s="78" t="s">
        <v>1558</v>
      </c>
      <c r="B657" s="97">
        <v>10.7526485</v>
      </c>
      <c r="C657" s="97">
        <v>124.784139</v>
      </c>
      <c r="D657" s="88" t="s">
        <v>649</v>
      </c>
      <c r="E657" s="89">
        <v>41040.0</v>
      </c>
      <c r="F657" s="82">
        <v>5.8</v>
      </c>
      <c r="G657" s="83" t="s">
        <v>1296</v>
      </c>
      <c r="H657" s="84" t="s">
        <v>1375</v>
      </c>
      <c r="I657" s="85"/>
      <c r="J657" s="86"/>
      <c r="K657" s="85" t="s">
        <v>1298</v>
      </c>
      <c r="L657" s="87"/>
      <c r="M657" s="84"/>
      <c r="N657" s="84" t="b">
        <f>NOT(ISERROR(MATCH(A657,Extractions!B:B,0)))</f>
        <v>1</v>
      </c>
    </row>
    <row r="658">
      <c r="A658" s="78" t="s">
        <v>1559</v>
      </c>
      <c r="B658" s="97">
        <v>10.7526485</v>
      </c>
      <c r="C658" s="97">
        <v>124.784139</v>
      </c>
      <c r="D658" s="88" t="s">
        <v>649</v>
      </c>
      <c r="E658" s="89">
        <v>41040.0</v>
      </c>
      <c r="F658" s="82">
        <v>8.0</v>
      </c>
      <c r="G658" s="83" t="s">
        <v>1296</v>
      </c>
      <c r="H658" s="84" t="s">
        <v>1384</v>
      </c>
      <c r="I658" s="85" t="s">
        <v>1297</v>
      </c>
      <c r="J658" s="86"/>
      <c r="K658" s="85" t="s">
        <v>1298</v>
      </c>
      <c r="L658" s="87"/>
      <c r="M658" s="84"/>
      <c r="N658" s="84" t="b">
        <f>NOT(ISERROR(MATCH(A658,Extractions!B:B,0)))</f>
        <v>1</v>
      </c>
    </row>
    <row r="659">
      <c r="A659" s="78" t="s">
        <v>1560</v>
      </c>
      <c r="B659" s="97">
        <v>10.76349825</v>
      </c>
      <c r="C659" s="97">
        <v>124.7852425</v>
      </c>
      <c r="D659" s="88" t="s">
        <v>649</v>
      </c>
      <c r="E659" s="89">
        <v>41040.0</v>
      </c>
      <c r="F659" s="82">
        <v>4.5</v>
      </c>
      <c r="G659" s="83" t="s">
        <v>1296</v>
      </c>
      <c r="H659" s="84" t="s">
        <v>1375</v>
      </c>
      <c r="I659" s="85"/>
      <c r="J659" s="86"/>
      <c r="K659" s="85" t="s">
        <v>1298</v>
      </c>
      <c r="L659" s="87"/>
      <c r="M659" s="84"/>
      <c r="N659" s="84" t="b">
        <f>NOT(ISERROR(MATCH(A659,Extractions!B:B,0)))</f>
        <v>1</v>
      </c>
    </row>
    <row r="660">
      <c r="A660" s="78" t="s">
        <v>1561</v>
      </c>
      <c r="B660" s="97">
        <v>10.7635375</v>
      </c>
      <c r="C660" s="97">
        <v>124.7852195</v>
      </c>
      <c r="D660" s="88" t="s">
        <v>649</v>
      </c>
      <c r="E660" s="89">
        <v>41040.0</v>
      </c>
      <c r="F660" s="82">
        <v>5.2</v>
      </c>
      <c r="G660" s="83" t="s">
        <v>1296</v>
      </c>
      <c r="H660" s="84" t="s">
        <v>1375</v>
      </c>
      <c r="I660" s="85"/>
      <c r="J660" s="86"/>
      <c r="K660" s="85" t="s">
        <v>1298</v>
      </c>
      <c r="L660" s="87"/>
      <c r="M660" s="84"/>
      <c r="N660" s="84" t="b">
        <f>NOT(ISERROR(MATCH(A660,Extractions!B:B,0)))</f>
        <v>1</v>
      </c>
    </row>
    <row r="661">
      <c r="A661" s="78" t="s">
        <v>1562</v>
      </c>
      <c r="B661" s="97">
        <v>10.7638505</v>
      </c>
      <c r="C661" s="97">
        <v>124.7851635</v>
      </c>
      <c r="D661" s="88" t="s">
        <v>649</v>
      </c>
      <c r="E661" s="89">
        <v>41040.0</v>
      </c>
      <c r="F661" s="82">
        <v>5.0</v>
      </c>
      <c r="G661" s="83" t="s">
        <v>1296</v>
      </c>
      <c r="H661" s="84" t="s">
        <v>1375</v>
      </c>
      <c r="I661" s="85"/>
      <c r="J661" s="86"/>
      <c r="K661" s="85" t="s">
        <v>1298</v>
      </c>
      <c r="L661" s="87"/>
      <c r="M661" s="84"/>
      <c r="N661" s="84" t="b">
        <f>NOT(ISERROR(MATCH(A661,Extractions!B:B,0)))</f>
        <v>1</v>
      </c>
    </row>
    <row r="662">
      <c r="A662" s="78" t="s">
        <v>1563</v>
      </c>
      <c r="B662" s="97">
        <v>10.7640445</v>
      </c>
      <c r="C662" s="97">
        <v>124.7851795</v>
      </c>
      <c r="D662" s="88" t="s">
        <v>649</v>
      </c>
      <c r="E662" s="89">
        <v>41040.0</v>
      </c>
      <c r="F662" s="82">
        <v>5.7</v>
      </c>
      <c r="G662" s="83" t="s">
        <v>1296</v>
      </c>
      <c r="H662" s="84" t="s">
        <v>1444</v>
      </c>
      <c r="I662" s="85"/>
      <c r="J662" s="86"/>
      <c r="K662" s="85" t="s">
        <v>1298</v>
      </c>
      <c r="L662" s="87"/>
      <c r="M662" s="84"/>
      <c r="N662" s="84" t="b">
        <f>NOT(ISERROR(MATCH(A662,Extractions!B:B,0)))</f>
        <v>1</v>
      </c>
    </row>
    <row r="663">
      <c r="A663" s="78" t="s">
        <v>1564</v>
      </c>
      <c r="B663" s="97">
        <v>10.7640445</v>
      </c>
      <c r="C663" s="97">
        <v>124.7851795</v>
      </c>
      <c r="D663" s="88" t="s">
        <v>649</v>
      </c>
      <c r="E663" s="89">
        <v>41040.0</v>
      </c>
      <c r="F663" s="82">
        <v>4.2</v>
      </c>
      <c r="G663" s="83" t="s">
        <v>1296</v>
      </c>
      <c r="H663" s="84" t="s">
        <v>1444</v>
      </c>
      <c r="I663" s="85"/>
      <c r="J663" s="86"/>
      <c r="K663" s="85" t="s">
        <v>1298</v>
      </c>
      <c r="L663" s="87"/>
      <c r="M663" s="84"/>
      <c r="N663" s="84" t="b">
        <f>NOT(ISERROR(MATCH(A663,Extractions!B:B,0)))</f>
        <v>1</v>
      </c>
    </row>
    <row r="664">
      <c r="A664" s="78" t="s">
        <v>1565</v>
      </c>
      <c r="B664" s="97">
        <v>10.7641795</v>
      </c>
      <c r="C664" s="97">
        <v>124.7852345</v>
      </c>
      <c r="D664" s="88" t="s">
        <v>649</v>
      </c>
      <c r="E664" s="89">
        <v>41040.0</v>
      </c>
      <c r="F664" s="82">
        <v>3.8</v>
      </c>
      <c r="G664" s="83" t="s">
        <v>1296</v>
      </c>
      <c r="H664" s="84" t="s">
        <v>1375</v>
      </c>
      <c r="I664" s="85"/>
      <c r="J664" s="86"/>
      <c r="K664" s="85" t="s">
        <v>1298</v>
      </c>
      <c r="L664" s="87"/>
      <c r="M664" s="84"/>
      <c r="N664" s="84" t="b">
        <f>NOT(ISERROR(MATCH(A664,Extractions!B:B,0)))</f>
        <v>1</v>
      </c>
    </row>
    <row r="665">
      <c r="A665" s="78" t="s">
        <v>1566</v>
      </c>
      <c r="B665" s="97">
        <v>10.7641795</v>
      </c>
      <c r="C665" s="97">
        <v>124.7852345</v>
      </c>
      <c r="D665" s="88" t="s">
        <v>649</v>
      </c>
      <c r="E665" s="89">
        <v>41040.0</v>
      </c>
      <c r="F665" s="82">
        <v>6.3</v>
      </c>
      <c r="G665" s="83" t="s">
        <v>1296</v>
      </c>
      <c r="H665" s="84" t="s">
        <v>1375</v>
      </c>
      <c r="I665" s="85"/>
      <c r="J665" s="86"/>
      <c r="K665" s="85" t="s">
        <v>1298</v>
      </c>
      <c r="L665" s="87"/>
      <c r="M665" s="84"/>
      <c r="N665" s="84" t="b">
        <f>NOT(ISERROR(MATCH(A665,Extractions!B:B,0)))</f>
        <v>1</v>
      </c>
    </row>
    <row r="666">
      <c r="A666" s="78" t="s">
        <v>1567</v>
      </c>
      <c r="B666" s="97">
        <v>10.764224</v>
      </c>
      <c r="C666" s="97">
        <v>124.7852615</v>
      </c>
      <c r="D666" s="88" t="s">
        <v>649</v>
      </c>
      <c r="E666" s="89">
        <v>41040.0</v>
      </c>
      <c r="F666" s="82">
        <v>6.4</v>
      </c>
      <c r="G666" s="83" t="s">
        <v>1296</v>
      </c>
      <c r="H666" s="84" t="s">
        <v>1375</v>
      </c>
      <c r="I666" s="85"/>
      <c r="J666" s="86"/>
      <c r="K666" s="85" t="s">
        <v>1298</v>
      </c>
      <c r="L666" s="87"/>
      <c r="M666" s="84"/>
      <c r="N666" s="84" t="b">
        <f>NOT(ISERROR(MATCH(A666,Extractions!B:B,0)))</f>
        <v>1</v>
      </c>
    </row>
    <row r="667">
      <c r="A667" s="78" t="s">
        <v>1568</v>
      </c>
      <c r="B667" s="97">
        <v>10.764224</v>
      </c>
      <c r="C667" s="97">
        <v>124.7852615</v>
      </c>
      <c r="D667" s="88" t="s">
        <v>649</v>
      </c>
      <c r="E667" s="89">
        <v>41040.0</v>
      </c>
      <c r="F667" s="82">
        <v>7.5</v>
      </c>
      <c r="G667" s="83" t="s">
        <v>1296</v>
      </c>
      <c r="H667" s="84" t="s">
        <v>1384</v>
      </c>
      <c r="I667" s="85" t="s">
        <v>1297</v>
      </c>
      <c r="J667" s="86"/>
      <c r="K667" s="85" t="s">
        <v>1298</v>
      </c>
      <c r="L667" s="87"/>
      <c r="M667" s="84"/>
      <c r="N667" s="84" t="b">
        <f>NOT(ISERROR(MATCH(A667,Extractions!B:B,0)))</f>
        <v>1</v>
      </c>
    </row>
    <row r="668">
      <c r="A668" s="78" t="s">
        <v>1569</v>
      </c>
      <c r="B668" s="97">
        <v>10.764224</v>
      </c>
      <c r="C668" s="97">
        <v>124.7852615</v>
      </c>
      <c r="D668" s="88" t="s">
        <v>649</v>
      </c>
      <c r="E668" s="89">
        <v>41040.0</v>
      </c>
      <c r="F668" s="82">
        <v>8.3</v>
      </c>
      <c r="G668" s="83" t="s">
        <v>1296</v>
      </c>
      <c r="H668" s="84" t="s">
        <v>1375</v>
      </c>
      <c r="I668" s="85" t="s">
        <v>1297</v>
      </c>
      <c r="J668" s="86"/>
      <c r="K668" s="85" t="s">
        <v>1298</v>
      </c>
      <c r="L668" s="87"/>
      <c r="M668" s="84"/>
      <c r="N668" s="84" t="b">
        <f>NOT(ISERROR(MATCH(A668,Extractions!B:B,0)))</f>
        <v>1</v>
      </c>
    </row>
    <row r="669">
      <c r="A669" s="78" t="s">
        <v>1570</v>
      </c>
      <c r="B669" s="97">
        <v>10.76426075</v>
      </c>
      <c r="C669" s="97">
        <v>124.78526275</v>
      </c>
      <c r="D669" s="88" t="s">
        <v>649</v>
      </c>
      <c r="E669" s="89">
        <v>41040.0</v>
      </c>
      <c r="F669" s="82">
        <v>5.8</v>
      </c>
      <c r="G669" s="83" t="s">
        <v>1296</v>
      </c>
      <c r="H669" s="84" t="s">
        <v>1375</v>
      </c>
      <c r="I669" s="85"/>
      <c r="J669" s="86"/>
      <c r="K669" s="85" t="s">
        <v>1298</v>
      </c>
      <c r="L669" s="87"/>
      <c r="M669" s="84"/>
      <c r="N669" s="84" t="b">
        <f>NOT(ISERROR(MATCH(A669,Extractions!B:B,0)))</f>
        <v>1</v>
      </c>
    </row>
    <row r="670">
      <c r="A670" s="78" t="s">
        <v>1571</v>
      </c>
      <c r="B670" s="97">
        <v>10.764465</v>
      </c>
      <c r="C670" s="97">
        <v>124.78534625</v>
      </c>
      <c r="D670" s="88" t="s">
        <v>649</v>
      </c>
      <c r="E670" s="89">
        <v>41040.0</v>
      </c>
      <c r="F670" s="82">
        <v>4.4</v>
      </c>
      <c r="G670" s="83" t="s">
        <v>1296</v>
      </c>
      <c r="H670" s="84" t="s">
        <v>1375</v>
      </c>
      <c r="I670" s="85"/>
      <c r="J670" s="86"/>
      <c r="K670" s="85" t="s">
        <v>1298</v>
      </c>
      <c r="L670" s="87"/>
      <c r="M670" s="84"/>
      <c r="N670" s="84" t="b">
        <f>NOT(ISERROR(MATCH(A670,Extractions!B:B,0)))</f>
        <v>1</v>
      </c>
    </row>
    <row r="671">
      <c r="A671" s="78" t="s">
        <v>1572</v>
      </c>
      <c r="B671" s="97"/>
      <c r="C671" s="97"/>
      <c r="D671" s="88" t="s">
        <v>649</v>
      </c>
      <c r="E671" s="89">
        <v>41040.0</v>
      </c>
      <c r="F671" s="82">
        <v>4.0</v>
      </c>
      <c r="G671" s="83" t="s">
        <v>1296</v>
      </c>
      <c r="H671" s="84" t="s">
        <v>1444</v>
      </c>
      <c r="I671" s="85"/>
      <c r="J671" s="86"/>
      <c r="K671" s="85" t="s">
        <v>1298</v>
      </c>
      <c r="L671" s="87"/>
      <c r="M671" s="84"/>
      <c r="N671" s="84" t="b">
        <f>NOT(ISERROR(MATCH(A671,Extractions!B:B,0)))</f>
        <v>1</v>
      </c>
    </row>
    <row r="672">
      <c r="A672" s="78" t="s">
        <v>1573</v>
      </c>
      <c r="B672" s="97"/>
      <c r="C672" s="97"/>
      <c r="D672" s="88" t="s">
        <v>649</v>
      </c>
      <c r="E672" s="89">
        <v>41040.0</v>
      </c>
      <c r="F672" s="82">
        <v>7.5</v>
      </c>
      <c r="G672" s="83" t="s">
        <v>1296</v>
      </c>
      <c r="H672" s="84" t="s">
        <v>1375</v>
      </c>
      <c r="I672" s="85" t="s">
        <v>1297</v>
      </c>
      <c r="J672" s="86"/>
      <c r="K672" s="85" t="s">
        <v>1298</v>
      </c>
      <c r="L672" s="87"/>
      <c r="M672" s="84"/>
      <c r="N672" s="84" t="b">
        <f>NOT(ISERROR(MATCH(A672,Extractions!B:B,0)))</f>
        <v>1</v>
      </c>
    </row>
    <row r="673">
      <c r="A673" s="78" t="s">
        <v>1574</v>
      </c>
      <c r="B673" s="97"/>
      <c r="C673" s="97"/>
      <c r="D673" s="88" t="s">
        <v>649</v>
      </c>
      <c r="E673" s="89">
        <v>41040.0</v>
      </c>
      <c r="F673" s="82">
        <v>6.3</v>
      </c>
      <c r="G673" s="83" t="s">
        <v>1296</v>
      </c>
      <c r="H673" s="84" t="s">
        <v>1384</v>
      </c>
      <c r="I673" s="85" t="s">
        <v>1297</v>
      </c>
      <c r="J673" s="86"/>
      <c r="K673" s="85" t="s">
        <v>1298</v>
      </c>
      <c r="L673" s="87"/>
      <c r="M673" s="84"/>
      <c r="N673" s="84" t="b">
        <f>NOT(ISERROR(MATCH(A673,Extractions!B:B,0)))</f>
        <v>1</v>
      </c>
    </row>
    <row r="674">
      <c r="A674" s="78" t="s">
        <v>1575</v>
      </c>
      <c r="B674" s="97"/>
      <c r="C674" s="97"/>
      <c r="D674" s="88" t="s">
        <v>649</v>
      </c>
      <c r="E674" s="89">
        <v>41040.0</v>
      </c>
      <c r="F674" s="82">
        <v>4.4</v>
      </c>
      <c r="G674" s="83" t="s">
        <v>1296</v>
      </c>
      <c r="H674" s="84" t="s">
        <v>1375</v>
      </c>
      <c r="I674" s="85"/>
      <c r="J674" s="86"/>
      <c r="K674" s="85" t="s">
        <v>1298</v>
      </c>
      <c r="L674" s="87"/>
      <c r="M674" s="84"/>
      <c r="N674" s="84" t="b">
        <f>NOT(ISERROR(MATCH(A674,Extractions!B:B,0)))</f>
        <v>1</v>
      </c>
    </row>
    <row r="675">
      <c r="A675" s="78" t="s">
        <v>1576</v>
      </c>
      <c r="B675" s="97"/>
      <c r="C675" s="97"/>
      <c r="D675" s="88" t="s">
        <v>649</v>
      </c>
      <c r="E675" s="89">
        <v>41040.0</v>
      </c>
      <c r="F675" s="82">
        <v>6.6</v>
      </c>
      <c r="G675" s="83" t="s">
        <v>1296</v>
      </c>
      <c r="H675" s="84" t="s">
        <v>1375</v>
      </c>
      <c r="I675" s="85"/>
      <c r="J675" s="86"/>
      <c r="K675" s="85" t="s">
        <v>1298</v>
      </c>
      <c r="L675" s="87"/>
      <c r="M675" s="84"/>
      <c r="N675" s="84" t="b">
        <f>NOT(ISERROR(MATCH(A675,Extractions!B:B,0)))</f>
        <v>1</v>
      </c>
    </row>
    <row r="676">
      <c r="A676" s="78" t="s">
        <v>1577</v>
      </c>
      <c r="B676" s="97">
        <v>10.77411975</v>
      </c>
      <c r="C676" s="97">
        <v>124.7829835</v>
      </c>
      <c r="D676" s="88" t="s">
        <v>649</v>
      </c>
      <c r="E676" s="89">
        <v>41040.0</v>
      </c>
      <c r="F676" s="82">
        <v>3.2</v>
      </c>
      <c r="G676" s="83" t="s">
        <v>1296</v>
      </c>
      <c r="H676" s="84" t="s">
        <v>1444</v>
      </c>
      <c r="I676" s="85"/>
      <c r="J676" s="86"/>
      <c r="K676" s="85" t="s">
        <v>1298</v>
      </c>
      <c r="L676" s="87"/>
      <c r="M676" s="84"/>
      <c r="N676" s="84" t="b">
        <f>NOT(ISERROR(MATCH(A676,Extractions!B:B,0)))</f>
        <v>1</v>
      </c>
    </row>
    <row r="677">
      <c r="A677" s="78" t="s">
        <v>1578</v>
      </c>
      <c r="B677" s="97">
        <v>10.7729155</v>
      </c>
      <c r="C677" s="97">
        <v>124.78312325</v>
      </c>
      <c r="D677" s="88" t="s">
        <v>649</v>
      </c>
      <c r="E677" s="89">
        <v>41040.0</v>
      </c>
      <c r="F677" s="82">
        <v>7.4</v>
      </c>
      <c r="G677" s="83" t="s">
        <v>1296</v>
      </c>
      <c r="H677" s="84" t="s">
        <v>1375</v>
      </c>
      <c r="I677" s="85" t="s">
        <v>1297</v>
      </c>
      <c r="J677" s="86"/>
      <c r="K677" s="85" t="s">
        <v>1298</v>
      </c>
      <c r="L677" s="87"/>
      <c r="M677" s="84"/>
      <c r="N677" s="84" t="b">
        <f>NOT(ISERROR(MATCH(A677,Extractions!B:B,0)))</f>
        <v>1</v>
      </c>
    </row>
    <row r="678">
      <c r="A678" s="78" t="s">
        <v>1579</v>
      </c>
      <c r="B678" s="97">
        <v>10.7729155</v>
      </c>
      <c r="C678" s="97">
        <v>124.78312325</v>
      </c>
      <c r="D678" s="88" t="s">
        <v>649</v>
      </c>
      <c r="E678" s="89">
        <v>41040.0</v>
      </c>
      <c r="F678" s="82">
        <v>5.3</v>
      </c>
      <c r="G678" s="83" t="s">
        <v>1296</v>
      </c>
      <c r="H678" s="84" t="s">
        <v>1384</v>
      </c>
      <c r="I678" s="85" t="s">
        <v>1297</v>
      </c>
      <c r="J678" s="86"/>
      <c r="K678" s="85" t="s">
        <v>1298</v>
      </c>
      <c r="L678" s="87"/>
      <c r="M678" s="84"/>
      <c r="N678" s="84" t="b">
        <f>NOT(ISERROR(MATCH(A678,Extractions!B:B,0)))</f>
        <v>1</v>
      </c>
    </row>
    <row r="679">
      <c r="A679" s="78" t="s">
        <v>1580</v>
      </c>
      <c r="B679" s="97">
        <v>10.76838875</v>
      </c>
      <c r="C679" s="97">
        <v>124.78402225</v>
      </c>
      <c r="D679" s="88" t="s">
        <v>649</v>
      </c>
      <c r="E679" s="89">
        <v>41041.0</v>
      </c>
      <c r="F679" s="82">
        <v>3.6</v>
      </c>
      <c r="G679" s="83" t="s">
        <v>1296</v>
      </c>
      <c r="H679" s="84" t="s">
        <v>1375</v>
      </c>
      <c r="I679" s="85"/>
      <c r="J679" s="86"/>
      <c r="K679" s="85" t="s">
        <v>1298</v>
      </c>
      <c r="L679" s="87" t="s">
        <v>1581</v>
      </c>
      <c r="M679" s="84"/>
      <c r="N679" s="84" t="b">
        <f>NOT(ISERROR(MATCH(A679,Extractions!B:B,0)))</f>
        <v>1</v>
      </c>
    </row>
    <row r="680">
      <c r="A680" s="78" t="s">
        <v>1582</v>
      </c>
      <c r="B680" s="97">
        <v>10.76838875</v>
      </c>
      <c r="C680" s="97">
        <v>124.78402225</v>
      </c>
      <c r="D680" s="88" t="s">
        <v>649</v>
      </c>
      <c r="E680" s="89">
        <v>41041.0</v>
      </c>
      <c r="F680" s="82">
        <v>5.6</v>
      </c>
      <c r="G680" s="83" t="s">
        <v>1296</v>
      </c>
      <c r="H680" s="84" t="s">
        <v>1375</v>
      </c>
      <c r="I680" s="85"/>
      <c r="J680" s="86"/>
      <c r="K680" s="85" t="s">
        <v>1298</v>
      </c>
      <c r="L680" s="87" t="s">
        <v>1581</v>
      </c>
      <c r="M680" s="84"/>
      <c r="N680" s="84" t="b">
        <f>NOT(ISERROR(MATCH(A680,Extractions!B:B,0)))</f>
        <v>1</v>
      </c>
    </row>
    <row r="681">
      <c r="A681" s="78" t="s">
        <v>1583</v>
      </c>
      <c r="B681" s="97">
        <v>10.768498</v>
      </c>
      <c r="C681" s="97">
        <v>124.783957</v>
      </c>
      <c r="D681" s="88" t="s">
        <v>649</v>
      </c>
      <c r="E681" s="89">
        <v>41041.0</v>
      </c>
      <c r="F681" s="82">
        <v>9.2</v>
      </c>
      <c r="G681" s="83" t="s">
        <v>1296</v>
      </c>
      <c r="H681" s="84" t="s">
        <v>1384</v>
      </c>
      <c r="I681" s="85" t="s">
        <v>1297</v>
      </c>
      <c r="J681" s="86"/>
      <c r="K681" s="85" t="s">
        <v>1298</v>
      </c>
      <c r="L681" s="87"/>
      <c r="M681" s="84"/>
      <c r="N681" s="84" t="b">
        <f>NOT(ISERROR(MATCH(A681,Extractions!B:B,0)))</f>
        <v>1</v>
      </c>
    </row>
    <row r="682">
      <c r="A682" s="78" t="s">
        <v>1584</v>
      </c>
      <c r="B682" s="97">
        <v>10.76838875</v>
      </c>
      <c r="C682" s="97">
        <v>124.78402225</v>
      </c>
      <c r="D682" s="88" t="s">
        <v>649</v>
      </c>
      <c r="E682" s="89">
        <v>41041.0</v>
      </c>
      <c r="F682" s="82">
        <v>9.9</v>
      </c>
      <c r="G682" s="83" t="s">
        <v>1296</v>
      </c>
      <c r="H682" s="84" t="s">
        <v>1384</v>
      </c>
      <c r="I682" s="85" t="s">
        <v>1297</v>
      </c>
      <c r="J682" s="86"/>
      <c r="K682" s="85" t="s">
        <v>1298</v>
      </c>
      <c r="L682" s="87" t="s">
        <v>1581</v>
      </c>
      <c r="M682" s="84"/>
      <c r="N682" s="84" t="b">
        <f>NOT(ISERROR(MATCH(A682,Extractions!B:B,0)))</f>
        <v>1</v>
      </c>
    </row>
    <row r="683">
      <c r="A683" s="78" t="s">
        <v>1585</v>
      </c>
      <c r="B683" s="97">
        <v>10.768524</v>
      </c>
      <c r="C683" s="97">
        <v>124.78396325</v>
      </c>
      <c r="D683" s="88" t="s">
        <v>649</v>
      </c>
      <c r="E683" s="89">
        <v>41041.0</v>
      </c>
      <c r="F683" s="82">
        <v>6.4</v>
      </c>
      <c r="G683" s="83" t="s">
        <v>1296</v>
      </c>
      <c r="H683" s="84" t="s">
        <v>1375</v>
      </c>
      <c r="I683" s="85"/>
      <c r="J683" s="86"/>
      <c r="K683" s="85" t="s">
        <v>1298</v>
      </c>
      <c r="L683" s="87"/>
      <c r="M683" s="84"/>
      <c r="N683" s="84" t="b">
        <f>NOT(ISERROR(MATCH(A683,Extractions!B:B,0)))</f>
        <v>1</v>
      </c>
    </row>
    <row r="684">
      <c r="A684" s="78" t="s">
        <v>1586</v>
      </c>
      <c r="B684" s="97">
        <v>10.7685775</v>
      </c>
      <c r="C684" s="97">
        <v>124.7839005</v>
      </c>
      <c r="D684" s="88" t="s">
        <v>649</v>
      </c>
      <c r="E684" s="89">
        <v>41041.0</v>
      </c>
      <c r="F684" s="82">
        <v>7.7</v>
      </c>
      <c r="G684" s="83" t="s">
        <v>1296</v>
      </c>
      <c r="H684" s="84" t="s">
        <v>1384</v>
      </c>
      <c r="I684" s="85" t="s">
        <v>1297</v>
      </c>
      <c r="J684" s="86"/>
      <c r="K684" s="85" t="s">
        <v>1298</v>
      </c>
      <c r="L684" s="87"/>
      <c r="M684" s="84"/>
      <c r="N684" s="84" t="b">
        <f>NOT(ISERROR(MATCH(A684,Extractions!B:B,0)))</f>
        <v>1</v>
      </c>
    </row>
    <row r="685">
      <c r="A685" s="78" t="s">
        <v>1587</v>
      </c>
      <c r="B685" s="97">
        <v>10.768498</v>
      </c>
      <c r="C685" s="97">
        <v>124.783957</v>
      </c>
      <c r="D685" s="88" t="s">
        <v>649</v>
      </c>
      <c r="E685" s="89">
        <v>41041.0</v>
      </c>
      <c r="F685" s="82">
        <v>9.3</v>
      </c>
      <c r="G685" s="83" t="s">
        <v>1296</v>
      </c>
      <c r="H685" s="84" t="s">
        <v>1384</v>
      </c>
      <c r="I685" s="85" t="s">
        <v>1297</v>
      </c>
      <c r="J685" s="86"/>
      <c r="K685" s="85" t="s">
        <v>1298</v>
      </c>
      <c r="L685" s="87"/>
      <c r="M685" s="84"/>
      <c r="N685" s="84" t="b">
        <f>NOT(ISERROR(MATCH(A685,Extractions!B:B,0)))</f>
        <v>1</v>
      </c>
    </row>
    <row r="686">
      <c r="A686" s="78" t="s">
        <v>1588</v>
      </c>
      <c r="B686" s="97">
        <v>10.7688515</v>
      </c>
      <c r="C686" s="97">
        <v>124.78380825</v>
      </c>
      <c r="D686" s="88" t="s">
        <v>649</v>
      </c>
      <c r="E686" s="89">
        <v>41041.0</v>
      </c>
      <c r="F686" s="82">
        <v>4.8</v>
      </c>
      <c r="G686" s="83" t="s">
        <v>1296</v>
      </c>
      <c r="H686" s="84" t="s">
        <v>1375</v>
      </c>
      <c r="I686" s="85"/>
      <c r="J686" s="86"/>
      <c r="K686" s="85" t="s">
        <v>1298</v>
      </c>
      <c r="L686" s="87"/>
      <c r="M686" s="84"/>
      <c r="N686" s="84" t="b">
        <f>NOT(ISERROR(MATCH(A686,Extractions!B:B,0)))</f>
        <v>1</v>
      </c>
    </row>
    <row r="687">
      <c r="A687" s="78" t="s">
        <v>1589</v>
      </c>
      <c r="B687" s="97">
        <v>10.7688515</v>
      </c>
      <c r="C687" s="97">
        <v>124.78380825</v>
      </c>
      <c r="D687" s="88" t="s">
        <v>649</v>
      </c>
      <c r="E687" s="89">
        <v>41041.0</v>
      </c>
      <c r="F687" s="82">
        <v>8.3</v>
      </c>
      <c r="G687" s="83" t="s">
        <v>1296</v>
      </c>
      <c r="H687" s="84" t="s">
        <v>1384</v>
      </c>
      <c r="I687" s="85" t="s">
        <v>1297</v>
      </c>
      <c r="J687" s="86"/>
      <c r="K687" s="85" t="s">
        <v>1298</v>
      </c>
      <c r="L687" s="87"/>
      <c r="M687" s="84"/>
      <c r="N687" s="84" t="b">
        <f>NOT(ISERROR(MATCH(A687,Extractions!B:B,0)))</f>
        <v>1</v>
      </c>
    </row>
    <row r="688">
      <c r="A688" s="78" t="s">
        <v>1590</v>
      </c>
      <c r="B688" s="97">
        <v>10.768876</v>
      </c>
      <c r="C688" s="97">
        <v>124.7837245</v>
      </c>
      <c r="D688" s="88" t="s">
        <v>649</v>
      </c>
      <c r="E688" s="89">
        <v>41041.0</v>
      </c>
      <c r="F688" s="82">
        <v>9.3</v>
      </c>
      <c r="G688" s="83" t="s">
        <v>1296</v>
      </c>
      <c r="H688" s="84" t="s">
        <v>1375</v>
      </c>
      <c r="I688" s="85" t="s">
        <v>1297</v>
      </c>
      <c r="J688" s="86"/>
      <c r="K688" s="85" t="s">
        <v>1298</v>
      </c>
      <c r="L688" s="87"/>
      <c r="M688" s="84"/>
      <c r="N688" s="84" t="b">
        <f>NOT(ISERROR(MATCH(A688,Extractions!B:B,0)))</f>
        <v>1</v>
      </c>
    </row>
    <row r="689">
      <c r="A689" s="78" t="s">
        <v>1591</v>
      </c>
      <c r="B689" s="97">
        <v>10.768982</v>
      </c>
      <c r="C689" s="97">
        <v>124.783656</v>
      </c>
      <c r="D689" s="88" t="s">
        <v>649</v>
      </c>
      <c r="E689" s="89">
        <v>41041.0</v>
      </c>
      <c r="F689" s="82">
        <v>9.8</v>
      </c>
      <c r="G689" s="83" t="s">
        <v>1296</v>
      </c>
      <c r="H689" s="84" t="s">
        <v>1375</v>
      </c>
      <c r="I689" s="85" t="s">
        <v>1297</v>
      </c>
      <c r="J689" s="86"/>
      <c r="K689" s="85" t="s">
        <v>1298</v>
      </c>
      <c r="L689" s="87"/>
      <c r="M689" s="84"/>
      <c r="N689" s="84" t="b">
        <f>NOT(ISERROR(MATCH(A689,Extractions!B:B,0)))</f>
        <v>1</v>
      </c>
    </row>
    <row r="690">
      <c r="A690" s="78" t="s">
        <v>1592</v>
      </c>
      <c r="B690" s="97">
        <v>10.768982</v>
      </c>
      <c r="C690" s="97">
        <v>124.783656</v>
      </c>
      <c r="D690" s="88" t="s">
        <v>649</v>
      </c>
      <c r="E690" s="89">
        <v>41041.0</v>
      </c>
      <c r="F690" s="82">
        <v>9.6</v>
      </c>
      <c r="G690" s="83" t="s">
        <v>1296</v>
      </c>
      <c r="H690" s="84" t="s">
        <v>1384</v>
      </c>
      <c r="I690" s="85" t="s">
        <v>1297</v>
      </c>
      <c r="J690" s="86"/>
      <c r="K690" s="85" t="s">
        <v>1298</v>
      </c>
      <c r="L690" s="87"/>
      <c r="M690" s="84"/>
      <c r="N690" s="84" t="b">
        <f>NOT(ISERROR(MATCH(A690,Extractions!B:B,0)))</f>
        <v>1</v>
      </c>
    </row>
    <row r="691">
      <c r="A691" s="78" t="s">
        <v>1593</v>
      </c>
      <c r="B691" s="97">
        <v>10.76898125</v>
      </c>
      <c r="C691" s="97">
        <v>124.7836835</v>
      </c>
      <c r="D691" s="88" t="s">
        <v>649</v>
      </c>
      <c r="E691" s="89">
        <v>41041.0</v>
      </c>
      <c r="F691" s="82">
        <v>5.3</v>
      </c>
      <c r="G691" s="83" t="s">
        <v>1296</v>
      </c>
      <c r="H691" s="84" t="s">
        <v>1375</v>
      </c>
      <c r="I691" s="85"/>
      <c r="J691" s="86"/>
      <c r="K691" s="85" t="s">
        <v>1298</v>
      </c>
      <c r="L691" s="87"/>
      <c r="M691" s="84"/>
      <c r="N691" s="84" t="b">
        <f>NOT(ISERROR(MATCH(A691,Extractions!B:B,0)))</f>
        <v>1</v>
      </c>
    </row>
    <row r="692">
      <c r="A692" s="78" t="s">
        <v>1594</v>
      </c>
      <c r="B692" s="97">
        <v>10.76908875</v>
      </c>
      <c r="C692" s="97">
        <v>124.78359425</v>
      </c>
      <c r="D692" s="88" t="s">
        <v>649</v>
      </c>
      <c r="E692" s="89">
        <v>41041.0</v>
      </c>
      <c r="F692" s="82">
        <v>3.8</v>
      </c>
      <c r="G692" s="83" t="s">
        <v>1296</v>
      </c>
      <c r="H692" s="84" t="s">
        <v>1444</v>
      </c>
      <c r="I692" s="85"/>
      <c r="J692" s="86"/>
      <c r="K692" s="85" t="s">
        <v>1298</v>
      </c>
      <c r="L692" s="87"/>
      <c r="M692" s="84"/>
      <c r="N692" s="84" t="b">
        <f>NOT(ISERROR(MATCH(A692,Extractions!B:B,0)))</f>
        <v>1</v>
      </c>
    </row>
    <row r="693">
      <c r="A693" s="78" t="s">
        <v>1595</v>
      </c>
      <c r="B693" s="97">
        <v>10.76919025</v>
      </c>
      <c r="C693" s="97">
        <v>124.783642</v>
      </c>
      <c r="D693" s="88" t="s">
        <v>649</v>
      </c>
      <c r="E693" s="89">
        <v>41041.0</v>
      </c>
      <c r="F693" s="82">
        <v>3.5</v>
      </c>
      <c r="G693" s="83" t="s">
        <v>1296</v>
      </c>
      <c r="H693" s="84" t="s">
        <v>1444</v>
      </c>
      <c r="I693" s="85"/>
      <c r="J693" s="86"/>
      <c r="K693" s="85" t="s">
        <v>1298</v>
      </c>
      <c r="L693" s="87" t="s">
        <v>1596</v>
      </c>
      <c r="M693" s="84"/>
      <c r="N693" s="84" t="b">
        <f>NOT(ISERROR(MATCH(A693,Extractions!B:B,0)))</f>
        <v>1</v>
      </c>
    </row>
    <row r="694">
      <c r="A694" s="78" t="s">
        <v>1597</v>
      </c>
      <c r="B694" s="97">
        <v>10.76875525</v>
      </c>
      <c r="C694" s="97">
        <v>124.78387175</v>
      </c>
      <c r="D694" s="88" t="s">
        <v>649</v>
      </c>
      <c r="E694" s="89">
        <v>41041.0</v>
      </c>
      <c r="F694" s="82">
        <v>4.2</v>
      </c>
      <c r="G694" s="83" t="s">
        <v>1296</v>
      </c>
      <c r="H694" s="84" t="s">
        <v>1375</v>
      </c>
      <c r="I694" s="85"/>
      <c r="J694" s="86"/>
      <c r="K694" s="85" t="s">
        <v>1298</v>
      </c>
      <c r="L694" s="87"/>
      <c r="M694" s="84"/>
      <c r="N694" s="84" t="b">
        <f>NOT(ISERROR(MATCH(A694,Extractions!B:B,0)))</f>
        <v>1</v>
      </c>
    </row>
    <row r="695">
      <c r="A695" s="78" t="s">
        <v>1598</v>
      </c>
      <c r="B695" s="97">
        <v>10.768647</v>
      </c>
      <c r="C695" s="97">
        <v>124.78391825</v>
      </c>
      <c r="D695" s="88" t="s">
        <v>649</v>
      </c>
      <c r="E695" s="89">
        <v>41041.0</v>
      </c>
      <c r="F695" s="82">
        <v>8.6</v>
      </c>
      <c r="G695" s="83" t="s">
        <v>1296</v>
      </c>
      <c r="H695" s="84" t="s">
        <v>1384</v>
      </c>
      <c r="I695" s="85" t="s">
        <v>1297</v>
      </c>
      <c r="J695" s="86"/>
      <c r="K695" s="85" t="s">
        <v>1298</v>
      </c>
      <c r="L695" s="87"/>
      <c r="M695" s="84"/>
      <c r="N695" s="84" t="b">
        <f>NOT(ISERROR(MATCH(A695,Extractions!B:B,0)))</f>
        <v>1</v>
      </c>
    </row>
    <row r="696">
      <c r="A696" s="78" t="s">
        <v>1599</v>
      </c>
      <c r="B696" s="97">
        <v>10.7684375</v>
      </c>
      <c r="C696" s="97">
        <v>124.784041</v>
      </c>
      <c r="D696" s="88" t="s">
        <v>649</v>
      </c>
      <c r="E696" s="89">
        <v>41041.0</v>
      </c>
      <c r="F696" s="82">
        <v>9.8</v>
      </c>
      <c r="G696" s="83" t="s">
        <v>1296</v>
      </c>
      <c r="H696" s="84" t="s">
        <v>1375</v>
      </c>
      <c r="I696" s="85" t="s">
        <v>1297</v>
      </c>
      <c r="J696" s="86"/>
      <c r="K696" s="85" t="s">
        <v>1298</v>
      </c>
      <c r="L696" s="87"/>
      <c r="M696" s="84"/>
      <c r="N696" s="84" t="b">
        <f>NOT(ISERROR(MATCH(A696,Extractions!B:B,0)))</f>
        <v>1</v>
      </c>
    </row>
    <row r="697">
      <c r="A697" s="78" t="s">
        <v>1600</v>
      </c>
      <c r="B697" s="97">
        <v>10.7446935</v>
      </c>
      <c r="C697" s="97">
        <v>124.7859775</v>
      </c>
      <c r="D697" s="88">
        <v>3.0</v>
      </c>
      <c r="E697" s="89">
        <v>41042.0</v>
      </c>
      <c r="F697" s="82">
        <v>8.9</v>
      </c>
      <c r="G697" s="83" t="s">
        <v>1296</v>
      </c>
      <c r="H697" s="84" t="s">
        <v>1384</v>
      </c>
      <c r="I697" s="85" t="s">
        <v>1297</v>
      </c>
      <c r="J697" s="86"/>
      <c r="K697" s="85" t="s">
        <v>1298</v>
      </c>
      <c r="L697" s="87"/>
      <c r="M697" s="84"/>
      <c r="N697" s="84" t="b">
        <f>NOT(ISERROR(MATCH(A697,Extractions!B:B,0)))</f>
        <v>1</v>
      </c>
    </row>
    <row r="698">
      <c r="A698" s="78" t="s">
        <v>1601</v>
      </c>
      <c r="B698" s="97">
        <v>10.74404175</v>
      </c>
      <c r="C698" s="97">
        <v>124.78622</v>
      </c>
      <c r="D698" s="88">
        <v>4.0</v>
      </c>
      <c r="E698" s="89">
        <v>41042.0</v>
      </c>
      <c r="F698" s="82">
        <v>11.2</v>
      </c>
      <c r="G698" s="83" t="s">
        <v>1296</v>
      </c>
      <c r="H698" s="84" t="s">
        <v>1384</v>
      </c>
      <c r="I698" s="85" t="s">
        <v>1297</v>
      </c>
      <c r="J698" s="86"/>
      <c r="K698" s="85" t="s">
        <v>1298</v>
      </c>
      <c r="L698" s="87" t="s">
        <v>1602</v>
      </c>
      <c r="M698" s="84"/>
      <c r="N698" s="84" t="b">
        <f>NOT(ISERROR(MATCH(A698,Extractions!B:B,0)))</f>
        <v>1</v>
      </c>
    </row>
    <row r="699">
      <c r="A699" s="78" t="s">
        <v>1603</v>
      </c>
      <c r="B699" s="97">
        <v>10.74385975</v>
      </c>
      <c r="C699" s="97">
        <v>124.78638225</v>
      </c>
      <c r="D699" s="88">
        <v>8.0</v>
      </c>
      <c r="E699" s="89">
        <v>41042.0</v>
      </c>
      <c r="F699" s="82">
        <v>8.0</v>
      </c>
      <c r="G699" s="83" t="s">
        <v>1296</v>
      </c>
      <c r="H699" s="84" t="s">
        <v>1384</v>
      </c>
      <c r="I699" s="85" t="s">
        <v>1297</v>
      </c>
      <c r="J699" s="86"/>
      <c r="K699" s="85" t="s">
        <v>1298</v>
      </c>
      <c r="L699" s="87" t="s">
        <v>1604</v>
      </c>
      <c r="M699" s="84"/>
      <c r="N699" s="84" t="b">
        <f>NOT(ISERROR(MATCH(A699,Extractions!B:B,0)))</f>
        <v>1</v>
      </c>
    </row>
    <row r="700">
      <c r="A700" s="78" t="s">
        <v>1605</v>
      </c>
      <c r="B700" s="97">
        <v>10.74385975</v>
      </c>
      <c r="C700" s="97">
        <v>124.78638225</v>
      </c>
      <c r="D700" s="88">
        <v>8.0</v>
      </c>
      <c r="E700" s="89">
        <v>41042.0</v>
      </c>
      <c r="F700" s="82">
        <v>10.3</v>
      </c>
      <c r="G700" s="83" t="s">
        <v>1296</v>
      </c>
      <c r="H700" s="84" t="s">
        <v>1375</v>
      </c>
      <c r="I700" s="85" t="s">
        <v>1297</v>
      </c>
      <c r="J700" s="86"/>
      <c r="K700" s="85" t="s">
        <v>1298</v>
      </c>
      <c r="L700" s="87" t="s">
        <v>1604</v>
      </c>
      <c r="M700" s="84"/>
      <c r="N700" s="84" t="b">
        <f>NOT(ISERROR(MATCH(A700,Extractions!B:B,0)))</f>
        <v>1</v>
      </c>
    </row>
    <row r="701">
      <c r="A701" s="78" t="s">
        <v>1606</v>
      </c>
      <c r="B701" s="97">
        <v>10.743745</v>
      </c>
      <c r="C701" s="97">
        <v>124.7864415</v>
      </c>
      <c r="D701" s="88">
        <v>9.0</v>
      </c>
      <c r="E701" s="89">
        <v>41042.0</v>
      </c>
      <c r="F701" s="82">
        <v>8.5</v>
      </c>
      <c r="G701" s="83" t="s">
        <v>1296</v>
      </c>
      <c r="H701" s="84" t="s">
        <v>1375</v>
      </c>
      <c r="I701" s="85" t="s">
        <v>1297</v>
      </c>
      <c r="J701" s="86"/>
      <c r="K701" s="85" t="s">
        <v>1298</v>
      </c>
      <c r="L701" s="87"/>
      <c r="M701" s="84"/>
      <c r="N701" s="84" t="b">
        <f>NOT(ISERROR(MATCH(A701,Extractions!B:B,0)))</f>
        <v>1</v>
      </c>
    </row>
    <row r="702">
      <c r="A702" s="78" t="s">
        <v>1607</v>
      </c>
      <c r="B702" s="97">
        <v>10.74361575</v>
      </c>
      <c r="C702" s="97">
        <v>124.786447</v>
      </c>
      <c r="D702" s="88">
        <v>10.0</v>
      </c>
      <c r="E702" s="89">
        <v>41042.0</v>
      </c>
      <c r="F702" s="82">
        <v>8.9</v>
      </c>
      <c r="G702" s="83" t="s">
        <v>1296</v>
      </c>
      <c r="H702" s="84" t="s">
        <v>1384</v>
      </c>
      <c r="I702" s="85" t="s">
        <v>1297</v>
      </c>
      <c r="J702" s="86"/>
      <c r="K702" s="85" t="s">
        <v>1298</v>
      </c>
      <c r="L702" s="87"/>
      <c r="M702" s="84"/>
      <c r="N702" s="84" t="b">
        <f>NOT(ISERROR(MATCH(A702,Extractions!B:B,0)))</f>
        <v>1</v>
      </c>
    </row>
    <row r="703">
      <c r="A703" s="78" t="s">
        <v>1608</v>
      </c>
      <c r="B703" s="97">
        <v>10.74361575</v>
      </c>
      <c r="C703" s="97">
        <v>124.786447</v>
      </c>
      <c r="D703" s="88">
        <v>10.0</v>
      </c>
      <c r="E703" s="89">
        <v>41042.0</v>
      </c>
      <c r="F703" s="82">
        <v>7.9</v>
      </c>
      <c r="G703" s="83" t="s">
        <v>1296</v>
      </c>
      <c r="H703" s="84" t="s">
        <v>1384</v>
      </c>
      <c r="I703" s="85" t="s">
        <v>1297</v>
      </c>
      <c r="J703" s="86"/>
      <c r="K703" s="85" t="s">
        <v>1298</v>
      </c>
      <c r="L703" s="87"/>
      <c r="M703" s="84"/>
      <c r="N703" s="84" t="b">
        <f>NOT(ISERROR(MATCH(A703,Extractions!B:B,0)))</f>
        <v>1</v>
      </c>
    </row>
    <row r="704">
      <c r="A704" s="78" t="s">
        <v>1609</v>
      </c>
      <c r="B704" s="97">
        <v>10.74361575</v>
      </c>
      <c r="C704" s="97">
        <v>124.786447</v>
      </c>
      <c r="D704" s="88">
        <v>10.0</v>
      </c>
      <c r="E704" s="89">
        <v>41042.0</v>
      </c>
      <c r="F704" s="82">
        <v>9.3</v>
      </c>
      <c r="G704" s="83" t="s">
        <v>1296</v>
      </c>
      <c r="H704" s="84" t="s">
        <v>1384</v>
      </c>
      <c r="I704" s="85" t="s">
        <v>1297</v>
      </c>
      <c r="J704" s="86"/>
      <c r="K704" s="85" t="s">
        <v>1298</v>
      </c>
      <c r="L704" s="87"/>
      <c r="M704" s="84"/>
      <c r="N704" s="84" t="b">
        <f>NOT(ISERROR(MATCH(A704,Extractions!B:B,0)))</f>
        <v>1</v>
      </c>
    </row>
    <row r="705">
      <c r="A705" s="78" t="s">
        <v>1610</v>
      </c>
      <c r="B705" s="97">
        <v>10.87161425</v>
      </c>
      <c r="C705" s="97">
        <v>124.71390525</v>
      </c>
      <c r="D705" s="88" t="s">
        <v>649</v>
      </c>
      <c r="E705" s="89">
        <v>41043.0</v>
      </c>
      <c r="F705" s="82">
        <v>4.5</v>
      </c>
      <c r="G705" s="83" t="s">
        <v>1296</v>
      </c>
      <c r="H705" s="84" t="s">
        <v>1375</v>
      </c>
      <c r="I705" s="85"/>
      <c r="J705" s="86"/>
      <c r="K705" s="85" t="s">
        <v>1298</v>
      </c>
      <c r="L705" s="87"/>
      <c r="M705" s="84"/>
      <c r="N705" s="84" t="b">
        <f>NOT(ISERROR(MATCH(A705,Extractions!B:B,0)))</f>
        <v>1</v>
      </c>
    </row>
    <row r="706">
      <c r="A706" s="78" t="s">
        <v>1611</v>
      </c>
      <c r="B706" s="97">
        <v>10.87161425</v>
      </c>
      <c r="C706" s="97">
        <v>124.71390525</v>
      </c>
      <c r="D706" s="88" t="s">
        <v>649</v>
      </c>
      <c r="E706" s="89">
        <v>41043.0</v>
      </c>
      <c r="F706" s="82">
        <v>6.6</v>
      </c>
      <c r="G706" s="83" t="s">
        <v>1296</v>
      </c>
      <c r="H706" s="84" t="s">
        <v>1375</v>
      </c>
      <c r="I706" s="85"/>
      <c r="J706" s="86"/>
      <c r="K706" s="85" t="s">
        <v>1298</v>
      </c>
      <c r="L706" s="87"/>
      <c r="M706" s="84"/>
      <c r="N706" s="84" t="b">
        <f>NOT(ISERROR(MATCH(A706,Extractions!B:B,0)))</f>
        <v>1</v>
      </c>
    </row>
    <row r="707">
      <c r="A707" s="78" t="s">
        <v>1612</v>
      </c>
      <c r="B707" s="97">
        <v>10.87156125</v>
      </c>
      <c r="C707" s="97">
        <v>124.71387775</v>
      </c>
      <c r="D707" s="88" t="s">
        <v>649</v>
      </c>
      <c r="E707" s="89">
        <v>41043.0</v>
      </c>
      <c r="F707" s="82">
        <v>4.6</v>
      </c>
      <c r="G707" s="83" t="s">
        <v>1296</v>
      </c>
      <c r="H707" s="84" t="s">
        <v>1375</v>
      </c>
      <c r="I707" s="85"/>
      <c r="J707" s="86"/>
      <c r="K707" s="85" t="s">
        <v>1298</v>
      </c>
      <c r="L707" s="87"/>
      <c r="M707" s="84"/>
      <c r="N707" s="84" t="b">
        <f>NOT(ISERROR(MATCH(A707,Extractions!B:B,0)))</f>
        <v>1</v>
      </c>
    </row>
    <row r="708">
      <c r="A708" s="78" t="s">
        <v>1613</v>
      </c>
      <c r="B708" s="97">
        <v>10.87156125</v>
      </c>
      <c r="C708" s="97">
        <v>124.71387775</v>
      </c>
      <c r="D708" s="88" t="s">
        <v>649</v>
      </c>
      <c r="E708" s="89">
        <v>41043.0</v>
      </c>
      <c r="F708" s="82">
        <v>6.7</v>
      </c>
      <c r="G708" s="83" t="s">
        <v>1296</v>
      </c>
      <c r="H708" s="84" t="s">
        <v>1384</v>
      </c>
      <c r="I708" s="85" t="s">
        <v>1297</v>
      </c>
      <c r="J708" s="86"/>
      <c r="K708" s="85" t="s">
        <v>1298</v>
      </c>
      <c r="L708" s="87"/>
      <c r="M708" s="84"/>
      <c r="N708" s="84" t="b">
        <f>NOT(ISERROR(MATCH(A708,Extractions!B:B,0)))</f>
        <v>1</v>
      </c>
    </row>
    <row r="709">
      <c r="A709" s="78" t="s">
        <v>1614</v>
      </c>
      <c r="B709" s="97">
        <v>10.87151375</v>
      </c>
      <c r="C709" s="97">
        <v>124.7138785</v>
      </c>
      <c r="D709" s="88" t="s">
        <v>649</v>
      </c>
      <c r="E709" s="89">
        <v>41043.0</v>
      </c>
      <c r="F709" s="82">
        <v>8.7</v>
      </c>
      <c r="G709" s="83" t="s">
        <v>1296</v>
      </c>
      <c r="H709" s="84" t="s">
        <v>1384</v>
      </c>
      <c r="I709" s="85" t="s">
        <v>1297</v>
      </c>
      <c r="J709" s="86"/>
      <c r="K709" s="85" t="s">
        <v>1298</v>
      </c>
      <c r="L709" s="87"/>
      <c r="M709" s="84"/>
      <c r="N709" s="84" t="b">
        <f>NOT(ISERROR(MATCH(A709,Extractions!B:B,0)))</f>
        <v>1</v>
      </c>
    </row>
    <row r="710">
      <c r="A710" s="78" t="s">
        <v>1615</v>
      </c>
      <c r="B710" s="97">
        <v>10.87151375</v>
      </c>
      <c r="C710" s="97">
        <v>124.7138785</v>
      </c>
      <c r="D710" s="88" t="s">
        <v>649</v>
      </c>
      <c r="E710" s="89">
        <v>41043.0</v>
      </c>
      <c r="F710" s="82">
        <v>9.8</v>
      </c>
      <c r="G710" s="83" t="s">
        <v>1296</v>
      </c>
      <c r="H710" s="84" t="s">
        <v>1375</v>
      </c>
      <c r="I710" s="85" t="s">
        <v>1297</v>
      </c>
      <c r="J710" s="86"/>
      <c r="K710" s="85" t="s">
        <v>1298</v>
      </c>
      <c r="L710" s="87"/>
      <c r="M710" s="84"/>
      <c r="N710" s="84" t="b">
        <f>NOT(ISERROR(MATCH(A710,Extractions!B:B,0)))</f>
        <v>1</v>
      </c>
    </row>
    <row r="711">
      <c r="A711" s="78" t="s">
        <v>1616</v>
      </c>
      <c r="B711" s="97">
        <v>10.871475</v>
      </c>
      <c r="C711" s="97">
        <v>124.71391625</v>
      </c>
      <c r="D711" s="88" t="s">
        <v>649</v>
      </c>
      <c r="E711" s="89">
        <v>41043.0</v>
      </c>
      <c r="F711" s="82">
        <v>10.3</v>
      </c>
      <c r="G711" s="83" t="s">
        <v>1296</v>
      </c>
      <c r="H711" s="84" t="s">
        <v>1384</v>
      </c>
      <c r="I711" s="85" t="s">
        <v>1297</v>
      </c>
      <c r="J711" s="86"/>
      <c r="K711" s="85" t="s">
        <v>1298</v>
      </c>
      <c r="L711" s="87"/>
      <c r="M711" s="84"/>
      <c r="N711" s="84" t="b">
        <f>NOT(ISERROR(MATCH(A711,Extractions!B:B,0)))</f>
        <v>1</v>
      </c>
    </row>
    <row r="712">
      <c r="A712" s="78" t="s">
        <v>1617</v>
      </c>
      <c r="B712" s="97">
        <v>10.87142</v>
      </c>
      <c r="C712" s="97">
        <v>124.71394275</v>
      </c>
      <c r="D712" s="88" t="s">
        <v>649</v>
      </c>
      <c r="E712" s="89">
        <v>41043.0</v>
      </c>
      <c r="F712" s="82">
        <v>8.1</v>
      </c>
      <c r="G712" s="83" t="s">
        <v>1296</v>
      </c>
      <c r="H712" s="84" t="s">
        <v>1384</v>
      </c>
      <c r="I712" s="85" t="s">
        <v>1297</v>
      </c>
      <c r="J712" s="86"/>
      <c r="K712" s="85" t="s">
        <v>1298</v>
      </c>
      <c r="L712" s="87"/>
      <c r="M712" s="84"/>
      <c r="N712" s="84" t="b">
        <f>NOT(ISERROR(MATCH(A712,Extractions!B:B,0)))</f>
        <v>1</v>
      </c>
    </row>
    <row r="713">
      <c r="A713" s="78" t="s">
        <v>1618</v>
      </c>
      <c r="B713" s="97">
        <v>10.87142</v>
      </c>
      <c r="C713" s="97">
        <v>124.71394275</v>
      </c>
      <c r="D713" s="88" t="s">
        <v>649</v>
      </c>
      <c r="E713" s="89">
        <v>41043.0</v>
      </c>
      <c r="F713" s="82">
        <v>5.1</v>
      </c>
      <c r="G713" s="83" t="s">
        <v>1296</v>
      </c>
      <c r="H713" s="84" t="s">
        <v>1375</v>
      </c>
      <c r="I713" s="85"/>
      <c r="J713" s="86"/>
      <c r="K713" s="85" t="s">
        <v>1298</v>
      </c>
      <c r="L713" s="87"/>
      <c r="M713" s="84"/>
      <c r="N713" s="84" t="b">
        <f>NOT(ISERROR(MATCH(A713,Extractions!B:B,0)))</f>
        <v>1</v>
      </c>
    </row>
    <row r="714">
      <c r="A714" s="78" t="s">
        <v>1619</v>
      </c>
      <c r="B714" s="97">
        <v>10.87142</v>
      </c>
      <c r="C714" s="97">
        <v>124.71394275</v>
      </c>
      <c r="D714" s="88" t="s">
        <v>649</v>
      </c>
      <c r="E714" s="89">
        <v>41043.0</v>
      </c>
      <c r="F714" s="82">
        <v>6.2</v>
      </c>
      <c r="G714" s="83" t="s">
        <v>1296</v>
      </c>
      <c r="H714" s="84" t="s">
        <v>1375</v>
      </c>
      <c r="I714" s="85"/>
      <c r="J714" s="86"/>
      <c r="K714" s="85" t="s">
        <v>1298</v>
      </c>
      <c r="L714" s="87"/>
      <c r="M714" s="84"/>
      <c r="N714" s="84" t="b">
        <f>NOT(ISERROR(MATCH(A714,Extractions!B:B,0)))</f>
        <v>1</v>
      </c>
    </row>
    <row r="715">
      <c r="A715" s="78" t="s">
        <v>1620</v>
      </c>
      <c r="B715" s="97">
        <v>10.87142</v>
      </c>
      <c r="C715" s="97">
        <v>124.71394275</v>
      </c>
      <c r="D715" s="88" t="s">
        <v>649</v>
      </c>
      <c r="E715" s="89">
        <v>41043.0</v>
      </c>
      <c r="F715" s="82">
        <v>4.2</v>
      </c>
      <c r="G715" s="83" t="s">
        <v>1296</v>
      </c>
      <c r="H715" s="84" t="s">
        <v>1375</v>
      </c>
      <c r="I715" s="85"/>
      <c r="J715" s="86"/>
      <c r="K715" s="85" t="s">
        <v>1298</v>
      </c>
      <c r="L715" s="87"/>
      <c r="M715" s="84"/>
      <c r="N715" s="84" t="b">
        <f>NOT(ISERROR(MATCH(A715,Extractions!B:B,0)))</f>
        <v>1</v>
      </c>
    </row>
    <row r="716">
      <c r="A716" s="78" t="s">
        <v>1621</v>
      </c>
      <c r="B716" s="97">
        <v>10.87142</v>
      </c>
      <c r="C716" s="97">
        <v>124.71394275</v>
      </c>
      <c r="D716" s="88" t="s">
        <v>649</v>
      </c>
      <c r="E716" s="89">
        <v>41043.0</v>
      </c>
      <c r="F716" s="82">
        <v>9.6</v>
      </c>
      <c r="G716" s="83" t="s">
        <v>1296</v>
      </c>
      <c r="H716" s="84" t="s">
        <v>1375</v>
      </c>
      <c r="I716" s="85" t="s">
        <v>1297</v>
      </c>
      <c r="J716" s="86"/>
      <c r="K716" s="85" t="s">
        <v>1298</v>
      </c>
      <c r="L716" s="87"/>
      <c r="M716" s="84"/>
      <c r="N716" s="84" t="b">
        <f>NOT(ISERROR(MATCH(A716,Extractions!B:B,0)))</f>
        <v>1</v>
      </c>
    </row>
    <row r="717">
      <c r="A717" s="78" t="s">
        <v>1622</v>
      </c>
      <c r="B717" s="97">
        <v>10.8714315</v>
      </c>
      <c r="C717" s="97">
        <v>124.713996</v>
      </c>
      <c r="D717" s="88" t="s">
        <v>649</v>
      </c>
      <c r="E717" s="89">
        <v>41043.0</v>
      </c>
      <c r="F717" s="82">
        <v>8.1</v>
      </c>
      <c r="G717" s="83" t="s">
        <v>1296</v>
      </c>
      <c r="H717" s="84" t="s">
        <v>1384</v>
      </c>
      <c r="I717" s="85" t="s">
        <v>1297</v>
      </c>
      <c r="J717" s="86"/>
      <c r="K717" s="85" t="s">
        <v>1298</v>
      </c>
      <c r="L717" s="87"/>
      <c r="M717" s="84"/>
      <c r="N717" s="84" t="b">
        <f>NOT(ISERROR(MATCH(A717,Extractions!B:B,0)))</f>
        <v>1</v>
      </c>
    </row>
    <row r="718">
      <c r="A718" s="78" t="s">
        <v>1623</v>
      </c>
      <c r="B718" s="97">
        <v>10.871445</v>
      </c>
      <c r="C718" s="97">
        <v>124.71401325</v>
      </c>
      <c r="D718" s="88" t="s">
        <v>649</v>
      </c>
      <c r="E718" s="89">
        <v>41043.0</v>
      </c>
      <c r="F718" s="82">
        <v>6.8</v>
      </c>
      <c r="G718" s="83" t="s">
        <v>1296</v>
      </c>
      <c r="H718" s="84" t="s">
        <v>1375</v>
      </c>
      <c r="I718" s="85"/>
      <c r="J718" s="86"/>
      <c r="K718" s="85" t="s">
        <v>1298</v>
      </c>
      <c r="L718" s="87"/>
      <c r="M718" s="84"/>
      <c r="N718" s="84" t="b">
        <f>NOT(ISERROR(MATCH(A718,Extractions!B:B,0)))</f>
        <v>1</v>
      </c>
    </row>
    <row r="719">
      <c r="A719" s="78" t="s">
        <v>1624</v>
      </c>
      <c r="B719" s="97">
        <v>10.871445</v>
      </c>
      <c r="C719" s="97">
        <v>124.71401325</v>
      </c>
      <c r="D719" s="88" t="s">
        <v>649</v>
      </c>
      <c r="E719" s="89">
        <v>41043.0</v>
      </c>
      <c r="F719" s="82">
        <v>10.7</v>
      </c>
      <c r="G719" s="83" t="s">
        <v>1296</v>
      </c>
      <c r="H719" s="84" t="s">
        <v>1375</v>
      </c>
      <c r="I719" s="85" t="s">
        <v>1297</v>
      </c>
      <c r="J719" s="86"/>
      <c r="K719" s="85" t="s">
        <v>1298</v>
      </c>
      <c r="L719" s="87"/>
      <c r="M719" s="84"/>
      <c r="N719" s="84" t="b">
        <f>NOT(ISERROR(MATCH(A719,Extractions!B:B,0)))</f>
        <v>1</v>
      </c>
    </row>
    <row r="720">
      <c r="A720" s="78" t="s">
        <v>1625</v>
      </c>
      <c r="B720" s="97">
        <v>10.871445</v>
      </c>
      <c r="C720" s="97">
        <v>124.71401325</v>
      </c>
      <c r="D720" s="88" t="s">
        <v>649</v>
      </c>
      <c r="E720" s="89">
        <v>41043.0</v>
      </c>
      <c r="F720" s="82">
        <v>8.7</v>
      </c>
      <c r="G720" s="83" t="s">
        <v>1296</v>
      </c>
      <c r="H720" s="84" t="s">
        <v>1384</v>
      </c>
      <c r="I720" s="85" t="s">
        <v>1297</v>
      </c>
      <c r="J720" s="86"/>
      <c r="K720" s="85" t="s">
        <v>1298</v>
      </c>
      <c r="L720" s="87"/>
      <c r="M720" s="84"/>
      <c r="N720" s="84" t="b">
        <f>NOT(ISERROR(MATCH(A720,Extractions!B:B,0)))</f>
        <v>1</v>
      </c>
    </row>
    <row r="721">
      <c r="A721" s="78" t="s">
        <v>1626</v>
      </c>
      <c r="B721" s="97">
        <v>10.8714835</v>
      </c>
      <c r="C721" s="97">
        <v>124.713994</v>
      </c>
      <c r="D721" s="88" t="s">
        <v>649</v>
      </c>
      <c r="E721" s="89">
        <v>41043.0</v>
      </c>
      <c r="F721" s="82">
        <v>9.5</v>
      </c>
      <c r="G721" s="83" t="s">
        <v>1296</v>
      </c>
      <c r="H721" s="84" t="s">
        <v>1384</v>
      </c>
      <c r="I721" s="85" t="s">
        <v>1297</v>
      </c>
      <c r="J721" s="86"/>
      <c r="K721" s="85" t="s">
        <v>1298</v>
      </c>
      <c r="L721" s="87"/>
      <c r="M721" s="84"/>
      <c r="N721" s="84" t="b">
        <f>NOT(ISERROR(MATCH(A721,Extractions!B:B,0)))</f>
        <v>1</v>
      </c>
    </row>
    <row r="722">
      <c r="A722" s="78" t="s">
        <v>1627</v>
      </c>
      <c r="B722" s="97">
        <v>10.8714835</v>
      </c>
      <c r="C722" s="97">
        <v>124.713994</v>
      </c>
      <c r="D722" s="88" t="s">
        <v>649</v>
      </c>
      <c r="E722" s="89">
        <v>41043.0</v>
      </c>
      <c r="F722" s="82">
        <v>9.2</v>
      </c>
      <c r="G722" s="83" t="s">
        <v>1296</v>
      </c>
      <c r="H722" s="84" t="s">
        <v>1384</v>
      </c>
      <c r="I722" s="85" t="s">
        <v>1297</v>
      </c>
      <c r="J722" s="86"/>
      <c r="K722" s="85" t="s">
        <v>1298</v>
      </c>
      <c r="L722" s="87"/>
      <c r="M722" s="84"/>
      <c r="N722" s="84" t="b">
        <f>NOT(ISERROR(MATCH(A722,Extractions!B:B,0)))</f>
        <v>1</v>
      </c>
    </row>
    <row r="723">
      <c r="A723" s="78" t="s">
        <v>1628</v>
      </c>
      <c r="B723" s="97">
        <v>10.8714635</v>
      </c>
      <c r="C723" s="97">
        <v>124.71399175</v>
      </c>
      <c r="D723" s="88" t="s">
        <v>649</v>
      </c>
      <c r="E723" s="89">
        <v>41043.0</v>
      </c>
      <c r="F723" s="82">
        <v>3.8</v>
      </c>
      <c r="G723" s="83" t="s">
        <v>1296</v>
      </c>
      <c r="H723" s="84" t="s">
        <v>1375</v>
      </c>
      <c r="I723" s="85"/>
      <c r="J723" s="86"/>
      <c r="K723" s="85" t="s">
        <v>1298</v>
      </c>
      <c r="L723" s="87"/>
      <c r="M723" s="84"/>
      <c r="N723" s="84" t="b">
        <f>NOT(ISERROR(MATCH(A723,Extractions!B:B,0)))</f>
        <v>1</v>
      </c>
    </row>
    <row r="724">
      <c r="A724" s="78" t="s">
        <v>1629</v>
      </c>
      <c r="B724" s="97">
        <v>10.87145925</v>
      </c>
      <c r="C724" s="97">
        <v>124.71398875</v>
      </c>
      <c r="D724" s="88" t="s">
        <v>649</v>
      </c>
      <c r="E724" s="89">
        <v>41043.0</v>
      </c>
      <c r="F724" s="82">
        <v>7.0</v>
      </c>
      <c r="G724" s="83" t="s">
        <v>1296</v>
      </c>
      <c r="H724" s="84" t="s">
        <v>1375</v>
      </c>
      <c r="I724" s="85"/>
      <c r="J724" s="86"/>
      <c r="K724" s="85" t="s">
        <v>1298</v>
      </c>
      <c r="L724" s="87"/>
      <c r="M724" s="84"/>
      <c r="N724" s="84" t="b">
        <f>NOT(ISERROR(MATCH(A724,Extractions!B:B,0)))</f>
        <v>1</v>
      </c>
    </row>
    <row r="725">
      <c r="A725" s="78" t="s">
        <v>1630</v>
      </c>
      <c r="B725" s="97">
        <v>10.871457</v>
      </c>
      <c r="C725" s="97">
        <v>124.71397375</v>
      </c>
      <c r="D725" s="88" t="s">
        <v>649</v>
      </c>
      <c r="E725" s="89">
        <v>41043.0</v>
      </c>
      <c r="F725" s="82">
        <v>9.1</v>
      </c>
      <c r="G725" s="83" t="s">
        <v>1296</v>
      </c>
      <c r="H725" s="84" t="s">
        <v>1384</v>
      </c>
      <c r="I725" s="85" t="s">
        <v>1297</v>
      </c>
      <c r="J725" s="86"/>
      <c r="K725" s="85" t="s">
        <v>1298</v>
      </c>
      <c r="L725" s="87"/>
      <c r="M725" s="84"/>
      <c r="N725" s="84" t="b">
        <f>NOT(ISERROR(MATCH(A725,Extractions!B:B,0)))</f>
        <v>1</v>
      </c>
    </row>
    <row r="726">
      <c r="A726" s="78" t="s">
        <v>1631</v>
      </c>
      <c r="B726" s="97">
        <v>10.8714565</v>
      </c>
      <c r="C726" s="97">
        <v>124.7139545</v>
      </c>
      <c r="D726" s="88" t="s">
        <v>649</v>
      </c>
      <c r="E726" s="89">
        <v>41043.0</v>
      </c>
      <c r="F726" s="82">
        <v>8.8</v>
      </c>
      <c r="G726" s="83" t="s">
        <v>1296</v>
      </c>
      <c r="H726" s="84" t="s">
        <v>1384</v>
      </c>
      <c r="I726" s="85" t="s">
        <v>1297</v>
      </c>
      <c r="J726" s="86"/>
      <c r="K726" s="85" t="s">
        <v>1298</v>
      </c>
      <c r="L726" s="87"/>
      <c r="M726" s="84"/>
      <c r="N726" s="84" t="b">
        <f>NOT(ISERROR(MATCH(A726,Extractions!B:B,0)))</f>
        <v>1</v>
      </c>
    </row>
    <row r="727">
      <c r="A727" s="78" t="s">
        <v>1632</v>
      </c>
      <c r="B727" s="97">
        <v>10.871506</v>
      </c>
      <c r="C727" s="97">
        <v>124.7139745</v>
      </c>
      <c r="D727" s="88" t="s">
        <v>649</v>
      </c>
      <c r="E727" s="89">
        <v>41043.0</v>
      </c>
      <c r="F727" s="82">
        <v>9.3</v>
      </c>
      <c r="G727" s="83" t="s">
        <v>1296</v>
      </c>
      <c r="H727" s="84" t="s">
        <v>1375</v>
      </c>
      <c r="I727" s="85" t="s">
        <v>1297</v>
      </c>
      <c r="J727" s="86"/>
      <c r="K727" s="85" t="s">
        <v>1298</v>
      </c>
      <c r="L727" s="87"/>
      <c r="M727" s="84"/>
      <c r="N727" s="84" t="b">
        <f>NOT(ISERROR(MATCH(A727,Extractions!B:B,0)))</f>
        <v>1</v>
      </c>
    </row>
    <row r="728">
      <c r="A728" s="78" t="s">
        <v>1633</v>
      </c>
      <c r="B728" s="97">
        <v>10.87149375</v>
      </c>
      <c r="C728" s="97">
        <v>124.71398625</v>
      </c>
      <c r="D728" s="88" t="s">
        <v>649</v>
      </c>
      <c r="E728" s="89">
        <v>41043.0</v>
      </c>
      <c r="F728" s="82">
        <v>8.5</v>
      </c>
      <c r="G728" s="83" t="s">
        <v>1296</v>
      </c>
      <c r="H728" s="84" t="s">
        <v>1384</v>
      </c>
      <c r="I728" s="85" t="s">
        <v>1297</v>
      </c>
      <c r="J728" s="86"/>
      <c r="K728" s="85" t="s">
        <v>1298</v>
      </c>
      <c r="L728" s="87" t="s">
        <v>1634</v>
      </c>
      <c r="M728" s="84"/>
      <c r="N728" s="84" t="b">
        <f>NOT(ISERROR(MATCH(A728,Extractions!B:B,0)))</f>
        <v>0</v>
      </c>
    </row>
    <row r="729">
      <c r="A729" s="78" t="s">
        <v>1635</v>
      </c>
      <c r="B729" s="97">
        <v>10.871444</v>
      </c>
      <c r="C729" s="97">
        <v>124.71407</v>
      </c>
      <c r="D729" s="88" t="s">
        <v>649</v>
      </c>
      <c r="E729" s="89">
        <v>41043.0</v>
      </c>
      <c r="F729" s="82">
        <v>9.1</v>
      </c>
      <c r="G729" s="83" t="s">
        <v>1296</v>
      </c>
      <c r="H729" s="84" t="s">
        <v>1375</v>
      </c>
      <c r="I729" s="85" t="s">
        <v>1297</v>
      </c>
      <c r="J729" s="86"/>
      <c r="K729" s="85" t="s">
        <v>1298</v>
      </c>
      <c r="L729" s="87"/>
      <c r="M729" s="84"/>
      <c r="N729" s="84" t="b">
        <f>NOT(ISERROR(MATCH(A729,Extractions!B:B,0)))</f>
        <v>1</v>
      </c>
    </row>
    <row r="730">
      <c r="A730" s="78" t="s">
        <v>1636</v>
      </c>
      <c r="B730" s="97">
        <v>10.871444</v>
      </c>
      <c r="C730" s="97">
        <v>124.71407</v>
      </c>
      <c r="D730" s="88" t="s">
        <v>649</v>
      </c>
      <c r="E730" s="89">
        <v>41043.0</v>
      </c>
      <c r="F730" s="82">
        <v>8.1</v>
      </c>
      <c r="G730" s="83" t="s">
        <v>1296</v>
      </c>
      <c r="H730" s="84" t="s">
        <v>1384</v>
      </c>
      <c r="I730" s="85" t="s">
        <v>1297</v>
      </c>
      <c r="J730" s="86"/>
      <c r="K730" s="85" t="s">
        <v>1298</v>
      </c>
      <c r="L730" s="87"/>
      <c r="M730" s="84"/>
      <c r="N730" s="84" t="b">
        <f>NOT(ISERROR(MATCH(A730,Extractions!B:B,0)))</f>
        <v>1</v>
      </c>
    </row>
    <row r="731">
      <c r="A731" s="78" t="s">
        <v>1637</v>
      </c>
      <c r="B731" s="97">
        <v>10.87148175</v>
      </c>
      <c r="C731" s="97">
        <v>124.7141225</v>
      </c>
      <c r="D731" s="88" t="s">
        <v>649</v>
      </c>
      <c r="E731" s="89">
        <v>41043.0</v>
      </c>
      <c r="F731" s="82">
        <v>6.2</v>
      </c>
      <c r="G731" s="83" t="s">
        <v>1296</v>
      </c>
      <c r="H731" s="84" t="s">
        <v>1375</v>
      </c>
      <c r="I731" s="85"/>
      <c r="J731" s="86"/>
      <c r="K731" s="85" t="s">
        <v>1298</v>
      </c>
      <c r="L731" s="87"/>
      <c r="M731" s="84"/>
      <c r="N731" s="84" t="b">
        <f>NOT(ISERROR(MATCH(A731,Extractions!B:B,0)))</f>
        <v>1</v>
      </c>
    </row>
    <row r="732">
      <c r="A732" s="78" t="s">
        <v>1638</v>
      </c>
      <c r="B732" s="97">
        <v>10.871444</v>
      </c>
      <c r="C732" s="97">
        <v>124.71407</v>
      </c>
      <c r="D732" s="88" t="s">
        <v>649</v>
      </c>
      <c r="E732" s="89">
        <v>41043.0</v>
      </c>
      <c r="F732" s="82">
        <v>4.1</v>
      </c>
      <c r="G732" s="83" t="s">
        <v>1296</v>
      </c>
      <c r="H732" s="84" t="s">
        <v>1375</v>
      </c>
      <c r="I732" s="85"/>
      <c r="J732" s="86"/>
      <c r="K732" s="85" t="s">
        <v>1298</v>
      </c>
      <c r="L732" s="87"/>
      <c r="M732" s="84"/>
      <c r="N732" s="84" t="b">
        <f>NOT(ISERROR(MATCH(A732,Extractions!B:B,0)))</f>
        <v>1</v>
      </c>
    </row>
    <row r="733">
      <c r="A733" s="78" t="s">
        <v>1639</v>
      </c>
      <c r="B733" s="97">
        <v>10.871532</v>
      </c>
      <c r="C733" s="97">
        <v>124.71412025</v>
      </c>
      <c r="D733" s="88" t="s">
        <v>649</v>
      </c>
      <c r="E733" s="89">
        <v>41043.0</v>
      </c>
      <c r="F733" s="82">
        <v>4.5</v>
      </c>
      <c r="G733" s="83" t="s">
        <v>1296</v>
      </c>
      <c r="H733" s="84" t="s">
        <v>1375</v>
      </c>
      <c r="I733" s="85"/>
      <c r="J733" s="86"/>
      <c r="K733" s="85" t="s">
        <v>1298</v>
      </c>
      <c r="L733" s="87"/>
      <c r="M733" s="84"/>
      <c r="N733" s="84" t="b">
        <f>NOT(ISERROR(MATCH(A733,Extractions!B:B,0)))</f>
        <v>1</v>
      </c>
    </row>
    <row r="734">
      <c r="A734" s="78" t="s">
        <v>1640</v>
      </c>
      <c r="B734" s="97">
        <v>10.871532</v>
      </c>
      <c r="C734" s="97">
        <v>124.71412025</v>
      </c>
      <c r="D734" s="88" t="s">
        <v>649</v>
      </c>
      <c r="E734" s="89">
        <v>41043.0</v>
      </c>
      <c r="F734" s="82">
        <v>7.9</v>
      </c>
      <c r="G734" s="83" t="s">
        <v>1296</v>
      </c>
      <c r="H734" s="84" t="s">
        <v>1384</v>
      </c>
      <c r="I734" s="85" t="s">
        <v>1297</v>
      </c>
      <c r="J734" s="86"/>
      <c r="K734" s="85" t="s">
        <v>1298</v>
      </c>
      <c r="L734" s="87"/>
      <c r="M734" s="84"/>
      <c r="N734" s="84" t="b">
        <f>NOT(ISERROR(MATCH(A734,Extractions!B:B,0)))</f>
        <v>1</v>
      </c>
    </row>
    <row r="735">
      <c r="A735" s="78" t="s">
        <v>1641</v>
      </c>
      <c r="B735" s="97">
        <v>10.8715705</v>
      </c>
      <c r="C735" s="97">
        <v>124.71412</v>
      </c>
      <c r="D735" s="88" t="s">
        <v>649</v>
      </c>
      <c r="E735" s="89">
        <v>41043.0</v>
      </c>
      <c r="F735" s="82">
        <v>8.8</v>
      </c>
      <c r="G735" s="83" t="s">
        <v>1296</v>
      </c>
      <c r="H735" s="84" t="s">
        <v>1384</v>
      </c>
      <c r="I735" s="85" t="s">
        <v>1297</v>
      </c>
      <c r="J735" s="86"/>
      <c r="K735" s="85" t="s">
        <v>1298</v>
      </c>
      <c r="L735" s="87"/>
      <c r="M735" s="84"/>
      <c r="N735" s="84" t="b">
        <f>NOT(ISERROR(MATCH(A735,Extractions!B:B,0)))</f>
        <v>1</v>
      </c>
    </row>
    <row r="736">
      <c r="A736" s="78" t="s">
        <v>1642</v>
      </c>
      <c r="B736" s="97">
        <v>10.8715705</v>
      </c>
      <c r="C736" s="97">
        <v>124.71412</v>
      </c>
      <c r="D736" s="88" t="s">
        <v>649</v>
      </c>
      <c r="E736" s="89">
        <v>41043.0</v>
      </c>
      <c r="F736" s="82">
        <v>9.5</v>
      </c>
      <c r="G736" s="83" t="s">
        <v>1296</v>
      </c>
      <c r="H736" s="84" t="s">
        <v>1375</v>
      </c>
      <c r="I736" s="85" t="s">
        <v>1297</v>
      </c>
      <c r="J736" s="86"/>
      <c r="K736" s="85" t="s">
        <v>1298</v>
      </c>
      <c r="L736" s="87"/>
      <c r="M736" s="84"/>
      <c r="N736" s="84" t="b">
        <f>NOT(ISERROR(MATCH(A736,Extractions!B:B,0)))</f>
        <v>1</v>
      </c>
    </row>
    <row r="737">
      <c r="A737" s="78" t="s">
        <v>1643</v>
      </c>
      <c r="B737" s="97">
        <v>10.8715705</v>
      </c>
      <c r="C737" s="97">
        <v>124.71412</v>
      </c>
      <c r="D737" s="88" t="s">
        <v>649</v>
      </c>
      <c r="E737" s="89">
        <v>41043.0</v>
      </c>
      <c r="F737" s="82">
        <v>7.3</v>
      </c>
      <c r="G737" s="83" t="s">
        <v>1296</v>
      </c>
      <c r="H737" s="84" t="s">
        <v>1384</v>
      </c>
      <c r="I737" s="85" t="s">
        <v>1297</v>
      </c>
      <c r="J737" s="86"/>
      <c r="K737" s="85" t="s">
        <v>1298</v>
      </c>
      <c r="L737" s="87"/>
      <c r="M737" s="84"/>
      <c r="N737" s="84" t="b">
        <f>NOT(ISERROR(MATCH(A737,Extractions!B:B,0)))</f>
        <v>1</v>
      </c>
    </row>
    <row r="738">
      <c r="A738" s="78" t="s">
        <v>1644</v>
      </c>
      <c r="B738" s="97">
        <v>10.871617</v>
      </c>
      <c r="C738" s="97">
        <v>124.71415925</v>
      </c>
      <c r="D738" s="88" t="s">
        <v>649</v>
      </c>
      <c r="E738" s="89">
        <v>41043.0</v>
      </c>
      <c r="F738" s="82">
        <v>8.5</v>
      </c>
      <c r="G738" s="83" t="s">
        <v>1296</v>
      </c>
      <c r="H738" s="84" t="s">
        <v>1375</v>
      </c>
      <c r="I738" s="85" t="s">
        <v>1297</v>
      </c>
      <c r="J738" s="86"/>
      <c r="K738" s="85" t="s">
        <v>1298</v>
      </c>
      <c r="L738" s="87"/>
      <c r="M738" s="84"/>
      <c r="N738" s="84" t="b">
        <f>NOT(ISERROR(MATCH(A738,Extractions!B:B,0)))</f>
        <v>1</v>
      </c>
    </row>
    <row r="739">
      <c r="A739" s="78" t="s">
        <v>1645</v>
      </c>
      <c r="B739" s="97">
        <v>10.871626</v>
      </c>
      <c r="C739" s="97">
        <v>124.7141815</v>
      </c>
      <c r="D739" s="88" t="s">
        <v>649</v>
      </c>
      <c r="E739" s="89">
        <v>41043.0</v>
      </c>
      <c r="F739" s="82">
        <v>5.1</v>
      </c>
      <c r="G739" s="83" t="s">
        <v>1296</v>
      </c>
      <c r="H739" s="84" t="s">
        <v>1444</v>
      </c>
      <c r="I739" s="85"/>
      <c r="J739" s="86"/>
      <c r="K739" s="85" t="s">
        <v>1298</v>
      </c>
      <c r="L739" s="87"/>
      <c r="M739" s="84"/>
      <c r="N739" s="84" t="b">
        <f>NOT(ISERROR(MATCH(A739,Extractions!B:B,0)))</f>
        <v>1</v>
      </c>
    </row>
    <row r="740">
      <c r="A740" s="78" t="s">
        <v>1646</v>
      </c>
      <c r="B740" s="97">
        <v>10.87080175</v>
      </c>
      <c r="C740" s="97">
        <v>124.71450725</v>
      </c>
      <c r="D740" s="88" t="s">
        <v>649</v>
      </c>
      <c r="E740" s="89">
        <v>41043.0</v>
      </c>
      <c r="F740" s="82">
        <v>5.7</v>
      </c>
      <c r="G740" s="83" t="s">
        <v>1296</v>
      </c>
      <c r="H740" s="84" t="s">
        <v>1375</v>
      </c>
      <c r="I740" s="85"/>
      <c r="J740" s="86"/>
      <c r="K740" s="85" t="s">
        <v>1298</v>
      </c>
      <c r="L740" s="87"/>
      <c r="M740" s="84"/>
      <c r="N740" s="84" t="b">
        <f>NOT(ISERROR(MATCH(A740,Extractions!B:B,0)))</f>
        <v>1</v>
      </c>
    </row>
    <row r="741">
      <c r="A741" s="78" t="s">
        <v>1647</v>
      </c>
      <c r="B741" s="97">
        <v>10.870625</v>
      </c>
      <c r="C741" s="97">
        <v>124.714691</v>
      </c>
      <c r="D741" s="88" t="s">
        <v>649</v>
      </c>
      <c r="E741" s="89">
        <v>41043.0</v>
      </c>
      <c r="F741" s="82">
        <v>6.4</v>
      </c>
      <c r="G741" s="83" t="s">
        <v>1296</v>
      </c>
      <c r="H741" s="84" t="s">
        <v>1375</v>
      </c>
      <c r="I741" s="85"/>
      <c r="J741" s="86"/>
      <c r="K741" s="85" t="s">
        <v>1298</v>
      </c>
      <c r="L741" s="87" t="s">
        <v>1648</v>
      </c>
      <c r="M741" s="84"/>
      <c r="N741" s="84" t="b">
        <f>NOT(ISERROR(MATCH(A741,Extractions!B:B,0)))</f>
        <v>1</v>
      </c>
    </row>
    <row r="742">
      <c r="A742" s="78" t="s">
        <v>1649</v>
      </c>
      <c r="B742" s="97">
        <v>10.870625</v>
      </c>
      <c r="C742" s="97">
        <v>124.714691</v>
      </c>
      <c r="D742" s="88" t="s">
        <v>649</v>
      </c>
      <c r="E742" s="89">
        <v>41043.0</v>
      </c>
      <c r="F742" s="82">
        <v>9.5</v>
      </c>
      <c r="G742" s="83" t="s">
        <v>1296</v>
      </c>
      <c r="H742" s="84" t="s">
        <v>1375</v>
      </c>
      <c r="I742" s="85" t="s">
        <v>1297</v>
      </c>
      <c r="J742" s="86"/>
      <c r="K742" s="85" t="s">
        <v>1298</v>
      </c>
      <c r="L742" s="87" t="s">
        <v>1648</v>
      </c>
      <c r="M742" s="84"/>
      <c r="N742" s="84" t="b">
        <f>NOT(ISERROR(MATCH(A742,Extractions!B:B,0)))</f>
        <v>1</v>
      </c>
    </row>
    <row r="743">
      <c r="A743" s="78" t="s">
        <v>1650</v>
      </c>
      <c r="B743" s="97">
        <v>10.86982</v>
      </c>
      <c r="C743" s="97">
        <v>124.715852</v>
      </c>
      <c r="D743" s="88" t="s">
        <v>649</v>
      </c>
      <c r="E743" s="89">
        <v>41043.0</v>
      </c>
      <c r="F743" s="82">
        <v>5.0</v>
      </c>
      <c r="G743" s="83" t="s">
        <v>1296</v>
      </c>
      <c r="H743" s="84" t="s">
        <v>1375</v>
      </c>
      <c r="I743" s="85"/>
      <c r="J743" s="86"/>
      <c r="K743" s="85" t="s">
        <v>1298</v>
      </c>
      <c r="L743" s="87"/>
      <c r="M743" s="84"/>
      <c r="N743" s="84" t="b">
        <f>NOT(ISERROR(MATCH(A743,Extractions!B:B,0)))</f>
        <v>1</v>
      </c>
    </row>
    <row r="744">
      <c r="A744" s="78" t="s">
        <v>108</v>
      </c>
      <c r="B744" s="97"/>
      <c r="C744" s="97"/>
      <c r="D744" s="88"/>
      <c r="E744" s="89">
        <v>41226.0</v>
      </c>
      <c r="F744" s="82">
        <v>12.0</v>
      </c>
      <c r="G744" s="83" t="s">
        <v>576</v>
      </c>
      <c r="H744" s="84"/>
      <c r="I744" s="85" t="s">
        <v>577</v>
      </c>
      <c r="J744" s="86"/>
      <c r="K744" s="85"/>
      <c r="L744" s="87" t="s">
        <v>1651</v>
      </c>
      <c r="M744" s="84"/>
      <c r="N744" s="84" t="b">
        <f>NOT(ISERROR(MATCH(A744,Extractions!B:B,0)))</f>
        <v>1</v>
      </c>
    </row>
    <row r="745">
      <c r="A745" s="78" t="s">
        <v>162</v>
      </c>
      <c r="B745" s="97"/>
      <c r="C745" s="97"/>
      <c r="D745" s="88"/>
      <c r="E745" s="89">
        <v>41226.0</v>
      </c>
      <c r="F745" s="82">
        <v>11.0</v>
      </c>
      <c r="G745" s="83" t="s">
        <v>576</v>
      </c>
      <c r="H745" s="84"/>
      <c r="I745" s="85" t="s">
        <v>577</v>
      </c>
      <c r="J745" s="86"/>
      <c r="K745" s="85"/>
      <c r="L745" s="87" t="s">
        <v>1651</v>
      </c>
      <c r="M745" s="84"/>
      <c r="N745" s="84" t="b">
        <f>NOT(ISERROR(MATCH(A745,Extractions!B:B,0)))</f>
        <v>1</v>
      </c>
    </row>
    <row r="746">
      <c r="A746" s="78" t="s">
        <v>110</v>
      </c>
      <c r="B746" s="97"/>
      <c r="C746" s="97"/>
      <c r="D746" s="88"/>
      <c r="E746" s="89">
        <v>41226.0</v>
      </c>
      <c r="F746" s="82">
        <v>11.0</v>
      </c>
      <c r="G746" s="83" t="s">
        <v>576</v>
      </c>
      <c r="H746" s="84"/>
      <c r="I746" s="85" t="s">
        <v>577</v>
      </c>
      <c r="J746" s="86"/>
      <c r="K746" s="85"/>
      <c r="L746" s="87" t="s">
        <v>1651</v>
      </c>
      <c r="M746" s="84"/>
      <c r="N746" s="84" t="b">
        <f>NOT(ISERROR(MATCH(A746,Extractions!B:B,0)))</f>
        <v>1</v>
      </c>
    </row>
    <row r="747">
      <c r="A747" s="78" t="s">
        <v>1652</v>
      </c>
      <c r="B747" s="97"/>
      <c r="C747" s="97"/>
      <c r="D747" s="88"/>
      <c r="E747" s="89">
        <v>41226.0</v>
      </c>
      <c r="F747" s="82">
        <v>10.0</v>
      </c>
      <c r="G747" s="83" t="s">
        <v>576</v>
      </c>
      <c r="H747" s="84"/>
      <c r="I747" s="85" t="s">
        <v>577</v>
      </c>
      <c r="J747" s="86"/>
      <c r="K747" s="85"/>
      <c r="L747" s="87" t="s">
        <v>1651</v>
      </c>
      <c r="M747" s="84"/>
      <c r="N747" s="84" t="b">
        <f>NOT(ISERROR(MATCH(A747,Extractions!B:B,0)))</f>
        <v>0</v>
      </c>
    </row>
    <row r="748">
      <c r="A748" s="78" t="s">
        <v>1653</v>
      </c>
      <c r="B748" s="97"/>
      <c r="C748" s="97"/>
      <c r="D748" s="88"/>
      <c r="E748" s="89">
        <v>41226.0</v>
      </c>
      <c r="F748" s="82">
        <v>10.0</v>
      </c>
      <c r="G748" s="83" t="s">
        <v>576</v>
      </c>
      <c r="H748" s="84"/>
      <c r="I748" s="85" t="s">
        <v>577</v>
      </c>
      <c r="J748" s="86"/>
      <c r="K748" s="85"/>
      <c r="L748" s="87" t="s">
        <v>1651</v>
      </c>
      <c r="M748" s="84"/>
      <c r="N748" s="84" t="b">
        <f>NOT(ISERROR(MATCH(A748,Extractions!B:B,0)))</f>
        <v>0</v>
      </c>
    </row>
    <row r="749">
      <c r="A749" s="78" t="s">
        <v>112</v>
      </c>
      <c r="B749" s="97"/>
      <c r="C749" s="97"/>
      <c r="D749" s="88"/>
      <c r="E749" s="89">
        <v>41254.0</v>
      </c>
      <c r="F749" s="82">
        <v>19.0</v>
      </c>
      <c r="G749" s="83" t="s">
        <v>576</v>
      </c>
      <c r="H749" s="84"/>
      <c r="I749" s="85" t="s">
        <v>577</v>
      </c>
      <c r="J749" s="86"/>
      <c r="K749" s="85"/>
      <c r="L749" s="87" t="s">
        <v>1654</v>
      </c>
      <c r="M749" s="84"/>
      <c r="N749" s="84" t="b">
        <f>NOT(ISERROR(MATCH(A749,Extractions!B:B,0)))</f>
        <v>1</v>
      </c>
    </row>
    <row r="750">
      <c r="A750" s="78" t="s">
        <v>1655</v>
      </c>
      <c r="B750" s="97"/>
      <c r="C750" s="97"/>
      <c r="D750" s="88"/>
      <c r="E750" s="89">
        <v>41254.0</v>
      </c>
      <c r="F750" s="82">
        <v>17.0</v>
      </c>
      <c r="G750" s="83" t="s">
        <v>576</v>
      </c>
      <c r="H750" s="84"/>
      <c r="I750" s="85" t="s">
        <v>577</v>
      </c>
      <c r="J750" s="86"/>
      <c r="K750" s="85"/>
      <c r="L750" s="87" t="s">
        <v>1654</v>
      </c>
      <c r="M750" s="84"/>
      <c r="N750" s="84" t="b">
        <f>NOT(ISERROR(MATCH(A750,Extractions!B:B,0)))</f>
        <v>0</v>
      </c>
    </row>
    <row r="751">
      <c r="A751" s="78" t="s">
        <v>1656</v>
      </c>
      <c r="B751" s="97"/>
      <c r="C751" s="97"/>
      <c r="D751" s="88"/>
      <c r="E751" s="89">
        <v>41254.0</v>
      </c>
      <c r="F751" s="82">
        <v>13.0</v>
      </c>
      <c r="G751" s="83" t="s">
        <v>576</v>
      </c>
      <c r="H751" s="84"/>
      <c r="I751" s="85" t="s">
        <v>577</v>
      </c>
      <c r="J751" s="86"/>
      <c r="K751" s="85"/>
      <c r="L751" s="87" t="s">
        <v>1657</v>
      </c>
      <c r="M751" s="84"/>
      <c r="N751" s="84" t="b">
        <f>NOT(ISERROR(MATCH(A751,Extractions!B:B,0)))</f>
        <v>0</v>
      </c>
    </row>
    <row r="752">
      <c r="A752" s="78" t="s">
        <v>1658</v>
      </c>
      <c r="B752" s="97"/>
      <c r="C752" s="97"/>
      <c r="D752" s="88"/>
      <c r="E752" s="89">
        <v>41254.0</v>
      </c>
      <c r="F752" s="82">
        <v>17.0</v>
      </c>
      <c r="G752" s="83" t="s">
        <v>576</v>
      </c>
      <c r="H752" s="84"/>
      <c r="I752" s="85" t="s">
        <v>577</v>
      </c>
      <c r="J752" s="86"/>
      <c r="K752" s="85"/>
      <c r="L752" s="87" t="s">
        <v>1657</v>
      </c>
      <c r="M752" s="84"/>
      <c r="N752" s="84" t="b">
        <f>NOT(ISERROR(MATCH(A752,Extractions!B:B,0)))</f>
        <v>0</v>
      </c>
    </row>
    <row r="753">
      <c r="A753" s="78" t="s">
        <v>1659</v>
      </c>
      <c r="B753" s="97"/>
      <c r="C753" s="97"/>
      <c r="D753" s="88"/>
      <c r="E753" s="89">
        <v>41288.0</v>
      </c>
      <c r="F753" s="82"/>
      <c r="G753" s="83"/>
      <c r="H753" s="84"/>
      <c r="I753" s="85" t="s">
        <v>577</v>
      </c>
      <c r="J753" s="86"/>
      <c r="K753" s="85" t="s">
        <v>1660</v>
      </c>
      <c r="L753" s="87" t="s">
        <v>1661</v>
      </c>
      <c r="M753" s="84">
        <v>0.0465</v>
      </c>
      <c r="N753" s="84" t="b">
        <f>NOT(ISERROR(MATCH(A753,Extractions!B:B,0)))</f>
        <v>1</v>
      </c>
    </row>
    <row r="754">
      <c r="A754" s="78" t="s">
        <v>1662</v>
      </c>
      <c r="B754" s="97"/>
      <c r="C754" s="97"/>
      <c r="D754" s="88"/>
      <c r="E754" s="89">
        <v>41288.0</v>
      </c>
      <c r="F754" s="82"/>
      <c r="G754" s="83"/>
      <c r="H754" s="84"/>
      <c r="I754" s="85" t="s">
        <v>577</v>
      </c>
      <c r="J754" s="86"/>
      <c r="K754" s="85" t="s">
        <v>1660</v>
      </c>
      <c r="L754" s="87" t="s">
        <v>1661</v>
      </c>
      <c r="M754" s="84">
        <v>0.034</v>
      </c>
      <c r="N754" s="84" t="b">
        <f>NOT(ISERROR(MATCH(A754,Extractions!B:B,0)))</f>
        <v>1</v>
      </c>
    </row>
    <row r="755">
      <c r="A755" s="78" t="s">
        <v>1663</v>
      </c>
      <c r="B755" s="97"/>
      <c r="C755" s="97"/>
      <c r="D755" s="88"/>
      <c r="E755" s="89">
        <v>41288.0</v>
      </c>
      <c r="F755" s="82"/>
      <c r="G755" s="83"/>
      <c r="H755" s="84"/>
      <c r="I755" s="85" t="s">
        <v>577</v>
      </c>
      <c r="J755" s="86"/>
      <c r="K755" s="85" t="s">
        <v>1660</v>
      </c>
      <c r="L755" s="87" t="s">
        <v>1661</v>
      </c>
      <c r="M755" s="84">
        <v>0.0323</v>
      </c>
      <c r="N755" s="84" t="b">
        <f>NOT(ISERROR(MATCH(A755,Extractions!B:B,0)))</f>
        <v>1</v>
      </c>
    </row>
    <row r="756">
      <c r="A756" s="78" t="s">
        <v>1664</v>
      </c>
      <c r="B756" s="97"/>
      <c r="C756" s="97"/>
      <c r="D756" s="88"/>
      <c r="E756" s="89">
        <v>41288.0</v>
      </c>
      <c r="F756" s="82"/>
      <c r="G756" s="83"/>
      <c r="H756" s="84"/>
      <c r="I756" s="85" t="s">
        <v>577</v>
      </c>
      <c r="J756" s="86"/>
      <c r="K756" s="85" t="s">
        <v>1660</v>
      </c>
      <c r="L756" s="87" t="s">
        <v>1661</v>
      </c>
      <c r="M756" s="84">
        <v>0.0511</v>
      </c>
      <c r="N756" s="84" t="b">
        <f>NOT(ISERROR(MATCH(A756,Extractions!B:B,0)))</f>
        <v>1</v>
      </c>
    </row>
    <row r="757">
      <c r="A757" s="78" t="s">
        <v>1665</v>
      </c>
      <c r="B757" s="97"/>
      <c r="C757" s="97"/>
      <c r="D757" s="88"/>
      <c r="E757" s="89">
        <v>41288.0</v>
      </c>
      <c r="F757" s="82"/>
      <c r="G757" s="83"/>
      <c r="H757" s="84"/>
      <c r="I757" s="85" t="s">
        <v>577</v>
      </c>
      <c r="J757" s="86"/>
      <c r="K757" s="85" t="s">
        <v>1660</v>
      </c>
      <c r="L757" s="87" t="s">
        <v>1661</v>
      </c>
      <c r="M757" s="84">
        <v>0.026</v>
      </c>
      <c r="N757" s="84" t="b">
        <f>NOT(ISERROR(MATCH(A757,Extractions!B:B,0)))</f>
        <v>1</v>
      </c>
    </row>
    <row r="758">
      <c r="A758" s="78" t="s">
        <v>1666</v>
      </c>
      <c r="B758" s="97">
        <v>10.744935</v>
      </c>
      <c r="C758" s="97">
        <v>124.785972</v>
      </c>
      <c r="D758" s="88" t="s">
        <v>649</v>
      </c>
      <c r="E758" s="89">
        <v>41416.0</v>
      </c>
      <c r="F758" s="82">
        <v>9.8</v>
      </c>
      <c r="G758" s="83" t="s">
        <v>1296</v>
      </c>
      <c r="H758" s="84" t="s">
        <v>1667</v>
      </c>
      <c r="I758" s="85" t="s">
        <v>1297</v>
      </c>
      <c r="J758" s="86"/>
      <c r="K758" s="85" t="s">
        <v>1298</v>
      </c>
      <c r="L758" s="87"/>
      <c r="M758" s="84">
        <v>0.0154</v>
      </c>
      <c r="N758" s="84" t="b">
        <f>NOT(ISERROR(MATCH(A758,Extractions!B:B,0)))</f>
        <v>1</v>
      </c>
    </row>
    <row r="759">
      <c r="A759" s="78" t="s">
        <v>1668</v>
      </c>
      <c r="B759" s="97">
        <v>10.744929</v>
      </c>
      <c r="C759" s="97">
        <v>124.785858</v>
      </c>
      <c r="D759" s="88">
        <v>2.0</v>
      </c>
      <c r="E759" s="89">
        <v>41416.0</v>
      </c>
      <c r="F759" s="82">
        <v>4.8</v>
      </c>
      <c r="G759" s="83" t="s">
        <v>1296</v>
      </c>
      <c r="H759" s="84" t="s">
        <v>1375</v>
      </c>
      <c r="I759" s="85"/>
      <c r="J759" s="86"/>
      <c r="K759" s="85" t="s">
        <v>1298</v>
      </c>
      <c r="L759" s="87"/>
      <c r="M759" s="84">
        <v>0.0046</v>
      </c>
      <c r="N759" s="84" t="b">
        <f>NOT(ISERROR(MATCH(A759,Extractions!B:B,0)))</f>
        <v>1</v>
      </c>
    </row>
    <row r="760">
      <c r="A760" s="78" t="s">
        <v>1669</v>
      </c>
      <c r="B760" s="97">
        <v>10.744929</v>
      </c>
      <c r="C760" s="97">
        <v>124.785858</v>
      </c>
      <c r="D760" s="88">
        <v>2.0</v>
      </c>
      <c r="E760" s="89">
        <v>41416.0</v>
      </c>
      <c r="F760" s="82">
        <v>9.6</v>
      </c>
      <c r="G760" s="83" t="s">
        <v>1296</v>
      </c>
      <c r="H760" s="84" t="s">
        <v>1375</v>
      </c>
      <c r="I760" s="85" t="s">
        <v>1297</v>
      </c>
      <c r="J760" s="86"/>
      <c r="K760" s="85" t="s">
        <v>1298</v>
      </c>
      <c r="L760" s="87"/>
      <c r="M760" s="84">
        <v>0.0079</v>
      </c>
      <c r="N760" s="84" t="b">
        <f>NOT(ISERROR(MATCH(A760,Extractions!B:B,0)))</f>
        <v>1</v>
      </c>
    </row>
    <row r="761">
      <c r="A761" s="78" t="s">
        <v>1670</v>
      </c>
      <c r="B761" s="97">
        <v>10.744864</v>
      </c>
      <c r="C761" s="97">
        <v>124.785801</v>
      </c>
      <c r="D761" s="88">
        <v>3.0</v>
      </c>
      <c r="E761" s="89">
        <v>41416.0</v>
      </c>
      <c r="F761" s="82">
        <v>9.8</v>
      </c>
      <c r="G761" s="83" t="s">
        <v>1296</v>
      </c>
      <c r="H761" s="84" t="s">
        <v>1384</v>
      </c>
      <c r="I761" s="85" t="s">
        <v>1297</v>
      </c>
      <c r="J761" s="86"/>
      <c r="K761" s="85" t="s">
        <v>1298</v>
      </c>
      <c r="L761" s="87"/>
      <c r="M761" s="84">
        <v>0.0173</v>
      </c>
      <c r="N761" s="84" t="b">
        <f>NOT(ISERROR(MATCH(A761,Extractions!B:B,0)))</f>
        <v>1</v>
      </c>
    </row>
    <row r="762">
      <c r="A762" s="78" t="s">
        <v>1671</v>
      </c>
      <c r="B762" s="97">
        <v>10.744983</v>
      </c>
      <c r="C762" s="97">
        <v>124.785767</v>
      </c>
      <c r="D762" s="88">
        <v>4.0</v>
      </c>
      <c r="E762" s="89">
        <v>41416.0</v>
      </c>
      <c r="F762" s="82">
        <v>7.8</v>
      </c>
      <c r="G762" s="83" t="s">
        <v>1296</v>
      </c>
      <c r="H762" s="84" t="s">
        <v>1375</v>
      </c>
      <c r="I762" s="85" t="s">
        <v>1297</v>
      </c>
      <c r="J762" s="86"/>
      <c r="K762" s="85" t="s">
        <v>1298</v>
      </c>
      <c r="L762" s="87"/>
      <c r="M762" s="84">
        <v>0.0145</v>
      </c>
      <c r="N762" s="84" t="b">
        <f>NOT(ISERROR(MATCH(A762,Extractions!B:B,0)))</f>
        <v>1</v>
      </c>
    </row>
    <row r="763">
      <c r="A763" s="78" t="s">
        <v>1672</v>
      </c>
      <c r="B763" s="97">
        <v>10.744831</v>
      </c>
      <c r="C763" s="97">
        <v>124.78577</v>
      </c>
      <c r="D763" s="88">
        <v>1.0</v>
      </c>
      <c r="E763" s="89">
        <v>41416.0</v>
      </c>
      <c r="F763" s="82">
        <v>10.0</v>
      </c>
      <c r="G763" s="83" t="s">
        <v>1296</v>
      </c>
      <c r="H763" s="84" t="s">
        <v>1375</v>
      </c>
      <c r="I763" s="85" t="s">
        <v>1297</v>
      </c>
      <c r="J763" s="86"/>
      <c r="K763" s="85" t="s">
        <v>1298</v>
      </c>
      <c r="L763" s="87"/>
      <c r="M763" s="84">
        <v>0.0073</v>
      </c>
      <c r="N763" s="84" t="b">
        <f>NOT(ISERROR(MATCH(A763,Extractions!B:B,0)))</f>
        <v>1</v>
      </c>
    </row>
    <row r="764">
      <c r="A764" s="78" t="s">
        <v>1673</v>
      </c>
      <c r="B764" s="97">
        <v>10.744034</v>
      </c>
      <c r="C764" s="97">
        <v>124.786401</v>
      </c>
      <c r="D764" s="88">
        <v>5.0</v>
      </c>
      <c r="E764" s="89">
        <v>41416.0</v>
      </c>
      <c r="F764" s="82">
        <v>7.0</v>
      </c>
      <c r="G764" s="83" t="s">
        <v>1296</v>
      </c>
      <c r="H764" s="84"/>
      <c r="I764" s="85"/>
      <c r="J764" s="86"/>
      <c r="K764" s="85" t="s">
        <v>1298</v>
      </c>
      <c r="L764" s="87" t="s">
        <v>1357</v>
      </c>
      <c r="M764" s="84">
        <v>0.0053</v>
      </c>
      <c r="N764" s="84" t="b">
        <f>NOT(ISERROR(MATCH(A764,Extractions!B:B,0)))</f>
        <v>1</v>
      </c>
    </row>
    <row r="765">
      <c r="A765" s="78" t="s">
        <v>1674</v>
      </c>
      <c r="B765" s="97">
        <v>10.744034</v>
      </c>
      <c r="C765" s="97">
        <v>124.786401</v>
      </c>
      <c r="D765" s="88">
        <v>5.0</v>
      </c>
      <c r="E765" s="89">
        <v>41416.0</v>
      </c>
      <c r="F765" s="82">
        <v>4.0</v>
      </c>
      <c r="G765" s="83" t="s">
        <v>1296</v>
      </c>
      <c r="H765" s="84"/>
      <c r="I765" s="85"/>
      <c r="J765" s="86"/>
      <c r="K765" s="85" t="s">
        <v>1298</v>
      </c>
      <c r="L765" s="87" t="s">
        <v>1675</v>
      </c>
      <c r="M765" s="84">
        <v>0.0057</v>
      </c>
      <c r="N765" s="84" t="b">
        <f>NOT(ISERROR(MATCH(A765,Extractions!B:B,0)))</f>
        <v>1</v>
      </c>
    </row>
    <row r="766">
      <c r="A766" s="78" t="s">
        <v>1676</v>
      </c>
      <c r="B766" s="97">
        <v>10.744081</v>
      </c>
      <c r="C766" s="97">
        <v>124.786424</v>
      </c>
      <c r="D766" s="88">
        <v>6.0</v>
      </c>
      <c r="E766" s="89">
        <v>41416.0</v>
      </c>
      <c r="F766" s="82">
        <v>10.0</v>
      </c>
      <c r="G766" s="83" t="s">
        <v>1296</v>
      </c>
      <c r="H766" s="84" t="s">
        <v>1384</v>
      </c>
      <c r="I766" s="85" t="s">
        <v>1297</v>
      </c>
      <c r="J766" s="86"/>
      <c r="K766" s="85" t="s">
        <v>1298</v>
      </c>
      <c r="L766" s="87"/>
      <c r="M766" s="84">
        <v>0.0263</v>
      </c>
      <c r="N766" s="84" t="b">
        <f>NOT(ISERROR(MATCH(A766,Extractions!B:B,0)))</f>
        <v>1</v>
      </c>
    </row>
    <row r="767">
      <c r="A767" s="78" t="s">
        <v>1677</v>
      </c>
      <c r="B767" s="97">
        <v>10.744081</v>
      </c>
      <c r="C767" s="97">
        <v>124.786424</v>
      </c>
      <c r="D767" s="88">
        <v>6.0</v>
      </c>
      <c r="E767" s="89">
        <v>41416.0</v>
      </c>
      <c r="F767" s="82">
        <v>5.0</v>
      </c>
      <c r="G767" s="83" t="s">
        <v>1296</v>
      </c>
      <c r="H767" s="84" t="s">
        <v>1375</v>
      </c>
      <c r="I767" s="85"/>
      <c r="J767" s="86"/>
      <c r="K767" s="85" t="s">
        <v>1298</v>
      </c>
      <c r="L767" s="87"/>
      <c r="M767" s="84">
        <v>0.0058</v>
      </c>
      <c r="N767" s="84" t="b">
        <f>NOT(ISERROR(MATCH(A767,Extractions!B:B,0)))</f>
        <v>1</v>
      </c>
    </row>
    <row r="768">
      <c r="A768" s="78" t="s">
        <v>1678</v>
      </c>
      <c r="B768" s="97">
        <v>10.744039</v>
      </c>
      <c r="C768" s="97">
        <v>124.786303</v>
      </c>
      <c r="D768" s="88">
        <v>7.0</v>
      </c>
      <c r="E768" s="89">
        <v>41416.0</v>
      </c>
      <c r="F768" s="82">
        <v>11.7</v>
      </c>
      <c r="G768" s="83" t="s">
        <v>1296</v>
      </c>
      <c r="H768" s="84" t="s">
        <v>1384</v>
      </c>
      <c r="I768" s="85" t="s">
        <v>1297</v>
      </c>
      <c r="J768" s="86"/>
      <c r="K768" s="85" t="s">
        <v>1298</v>
      </c>
      <c r="L768" s="87"/>
      <c r="M768" s="84">
        <v>0.0171</v>
      </c>
      <c r="N768" s="84" t="b">
        <f>NOT(ISERROR(MATCH(A768,Extractions!B:B,0)))</f>
        <v>1</v>
      </c>
    </row>
    <row r="769">
      <c r="A769" s="78" t="s">
        <v>1679</v>
      </c>
      <c r="B769" s="97">
        <v>10.744039</v>
      </c>
      <c r="C769" s="97">
        <v>124.786303</v>
      </c>
      <c r="D769" s="88">
        <v>7.0</v>
      </c>
      <c r="E769" s="89">
        <v>41416.0</v>
      </c>
      <c r="F769" s="82">
        <v>10.9</v>
      </c>
      <c r="G769" s="83" t="s">
        <v>1296</v>
      </c>
      <c r="H769" s="84" t="s">
        <v>1384</v>
      </c>
      <c r="I769" s="85" t="s">
        <v>1297</v>
      </c>
      <c r="J769" s="86"/>
      <c r="K769" s="85" t="s">
        <v>1298</v>
      </c>
      <c r="L769" s="87"/>
      <c r="M769" s="84">
        <v>0.0208</v>
      </c>
      <c r="N769" s="84" t="b">
        <f>NOT(ISERROR(MATCH(A769,Extractions!B:B,0)))</f>
        <v>1</v>
      </c>
    </row>
    <row r="770">
      <c r="A770" s="78" t="s">
        <v>1680</v>
      </c>
      <c r="B770" s="97">
        <v>10.743813</v>
      </c>
      <c r="C770" s="97">
        <v>124.786508</v>
      </c>
      <c r="D770" s="88">
        <v>8.0</v>
      </c>
      <c r="E770" s="89">
        <v>41416.0</v>
      </c>
      <c r="F770" s="82">
        <v>10.2</v>
      </c>
      <c r="G770" s="83" t="s">
        <v>1296</v>
      </c>
      <c r="H770" s="84" t="s">
        <v>1384</v>
      </c>
      <c r="I770" s="85" t="s">
        <v>1297</v>
      </c>
      <c r="J770" s="86"/>
      <c r="K770" s="85" t="s">
        <v>1298</v>
      </c>
      <c r="L770" s="87"/>
      <c r="M770" s="84">
        <v>0.0106</v>
      </c>
      <c r="N770" s="84" t="b">
        <f>NOT(ISERROR(MATCH(A770,Extractions!B:B,0)))</f>
        <v>1</v>
      </c>
    </row>
    <row r="771">
      <c r="A771" s="78" t="s">
        <v>1681</v>
      </c>
      <c r="B771" s="97">
        <v>10.743813</v>
      </c>
      <c r="C771" s="97">
        <v>124.786508</v>
      </c>
      <c r="D771" s="88">
        <v>8.0</v>
      </c>
      <c r="E771" s="89">
        <v>41416.0</v>
      </c>
      <c r="F771" s="82">
        <v>11.2</v>
      </c>
      <c r="G771" s="83" t="s">
        <v>1296</v>
      </c>
      <c r="H771" s="84" t="s">
        <v>1375</v>
      </c>
      <c r="I771" s="85" t="s">
        <v>1297</v>
      </c>
      <c r="J771" s="86"/>
      <c r="K771" s="85" t="s">
        <v>1298</v>
      </c>
      <c r="L771" s="87"/>
      <c r="M771" s="84">
        <v>0.0153</v>
      </c>
      <c r="N771" s="84" t="b">
        <f>NOT(ISERROR(MATCH(A771,Extractions!B:B,0)))</f>
        <v>1</v>
      </c>
    </row>
    <row r="772">
      <c r="A772" s="78" t="s">
        <v>1682</v>
      </c>
      <c r="B772" s="97">
        <v>10.743813</v>
      </c>
      <c r="C772" s="97">
        <v>124.786508</v>
      </c>
      <c r="D772" s="88">
        <v>8.0</v>
      </c>
      <c r="E772" s="89">
        <v>41416.0</v>
      </c>
      <c r="F772" s="82">
        <v>4.5</v>
      </c>
      <c r="G772" s="83" t="s">
        <v>1296</v>
      </c>
      <c r="H772" s="84" t="s">
        <v>1375</v>
      </c>
      <c r="I772" s="85"/>
      <c r="J772" s="86"/>
      <c r="K772" s="85" t="s">
        <v>1298</v>
      </c>
      <c r="L772" s="87"/>
      <c r="M772" s="84">
        <v>0.0022</v>
      </c>
      <c r="N772" s="84" t="b">
        <f>NOT(ISERROR(MATCH(A772,Extractions!B:B,0)))</f>
        <v>1</v>
      </c>
    </row>
    <row r="773">
      <c r="A773" s="78" t="s">
        <v>1683</v>
      </c>
      <c r="B773" s="97">
        <v>10.743749</v>
      </c>
      <c r="C773" s="97">
        <v>124.78645</v>
      </c>
      <c r="D773" s="88">
        <v>9.0</v>
      </c>
      <c r="E773" s="89">
        <v>41416.0</v>
      </c>
      <c r="F773" s="82">
        <v>11.1</v>
      </c>
      <c r="G773" s="83" t="s">
        <v>1296</v>
      </c>
      <c r="H773" s="84" t="s">
        <v>1375</v>
      </c>
      <c r="I773" s="85" t="s">
        <v>1297</v>
      </c>
      <c r="J773" s="86"/>
      <c r="K773" s="85" t="s">
        <v>1298</v>
      </c>
      <c r="L773" s="87"/>
      <c r="M773" s="84">
        <v>0.003</v>
      </c>
      <c r="N773" s="84" t="b">
        <f>NOT(ISERROR(MATCH(A773,Extractions!B:B,0)))</f>
        <v>1</v>
      </c>
    </row>
    <row r="774">
      <c r="A774" s="78" t="s">
        <v>1684</v>
      </c>
      <c r="B774" s="97">
        <v>10.743922</v>
      </c>
      <c r="C774" s="97">
        <v>124.786333</v>
      </c>
      <c r="D774" s="88">
        <v>10.0</v>
      </c>
      <c r="E774" s="89">
        <v>41416.0</v>
      </c>
      <c r="F774" s="82">
        <v>12.0</v>
      </c>
      <c r="G774" s="83" t="s">
        <v>1296</v>
      </c>
      <c r="H774" s="84" t="s">
        <v>1375</v>
      </c>
      <c r="I774" s="85" t="s">
        <v>1297</v>
      </c>
      <c r="J774" s="86"/>
      <c r="K774" s="85" t="s">
        <v>1298</v>
      </c>
      <c r="L774" s="87" t="s">
        <v>1685</v>
      </c>
      <c r="M774" s="84">
        <v>0.024</v>
      </c>
      <c r="N774" s="84" t="b">
        <f>NOT(ISERROR(MATCH(A774,Extractions!B:B,0)))</f>
        <v>1</v>
      </c>
    </row>
    <row r="775">
      <c r="A775" s="78" t="s">
        <v>1686</v>
      </c>
      <c r="B775" s="97">
        <v>10.743922</v>
      </c>
      <c r="C775" s="97">
        <v>124.786333</v>
      </c>
      <c r="D775" s="88">
        <v>10.0</v>
      </c>
      <c r="E775" s="89">
        <v>41416.0</v>
      </c>
      <c r="F775" s="82">
        <v>4.1</v>
      </c>
      <c r="G775" s="83" t="s">
        <v>1296</v>
      </c>
      <c r="H775" s="84" t="s">
        <v>1375</v>
      </c>
      <c r="I775" s="85"/>
      <c r="J775" s="86"/>
      <c r="K775" s="85" t="s">
        <v>1298</v>
      </c>
      <c r="L775" s="87" t="s">
        <v>1685</v>
      </c>
      <c r="M775" s="84">
        <v>0.0077</v>
      </c>
      <c r="N775" s="84" t="b">
        <f>NOT(ISERROR(MATCH(A775,Extractions!B:B,0)))</f>
        <v>1</v>
      </c>
    </row>
    <row r="776">
      <c r="A776" s="78" t="s">
        <v>1687</v>
      </c>
      <c r="B776" s="97">
        <v>10.743501</v>
      </c>
      <c r="C776" s="97">
        <v>124.786639</v>
      </c>
      <c r="D776" s="88">
        <v>15.0</v>
      </c>
      <c r="E776" s="89">
        <v>41416.0</v>
      </c>
      <c r="F776" s="82">
        <v>11.4</v>
      </c>
      <c r="G776" s="83" t="s">
        <v>1296</v>
      </c>
      <c r="H776" s="84" t="s">
        <v>1375</v>
      </c>
      <c r="I776" s="85" t="s">
        <v>1297</v>
      </c>
      <c r="J776" s="86"/>
      <c r="K776" s="85" t="s">
        <v>1298</v>
      </c>
      <c r="L776" s="87" t="s">
        <v>1688</v>
      </c>
      <c r="M776" s="84">
        <v>0.0121</v>
      </c>
      <c r="N776" s="84" t="b">
        <f>NOT(ISERROR(MATCH(A776,Extractions!B:B,0)))</f>
        <v>1</v>
      </c>
    </row>
    <row r="777">
      <c r="A777" s="78" t="s">
        <v>1689</v>
      </c>
      <c r="B777" s="97">
        <v>10.743501</v>
      </c>
      <c r="C777" s="97">
        <v>124.786639</v>
      </c>
      <c r="D777" s="88">
        <v>15.0</v>
      </c>
      <c r="E777" s="89">
        <v>41416.0</v>
      </c>
      <c r="F777" s="82">
        <v>10.6</v>
      </c>
      <c r="G777" s="83" t="s">
        <v>1296</v>
      </c>
      <c r="H777" s="84" t="s">
        <v>1384</v>
      </c>
      <c r="I777" s="85" t="s">
        <v>1297</v>
      </c>
      <c r="J777" s="86"/>
      <c r="K777" s="85" t="s">
        <v>1298</v>
      </c>
      <c r="L777" s="87" t="s">
        <v>1688</v>
      </c>
      <c r="M777" s="84">
        <v>0.0079</v>
      </c>
      <c r="N777" s="84" t="b">
        <f>NOT(ISERROR(MATCH(A777,Extractions!B:B,0)))</f>
        <v>1</v>
      </c>
    </row>
    <row r="778">
      <c r="A778" s="78" t="s">
        <v>1690</v>
      </c>
      <c r="B778" s="97">
        <v>10.74349</v>
      </c>
      <c r="C778" s="97">
        <v>124.786678</v>
      </c>
      <c r="D778" s="88">
        <v>11.0</v>
      </c>
      <c r="E778" s="89">
        <v>41416.0</v>
      </c>
      <c r="F778" s="82">
        <v>12.4</v>
      </c>
      <c r="G778" s="83" t="s">
        <v>1296</v>
      </c>
      <c r="H778" s="84" t="s">
        <v>1375</v>
      </c>
      <c r="I778" s="85" t="s">
        <v>1297</v>
      </c>
      <c r="J778" s="86"/>
      <c r="K778" s="85" t="s">
        <v>1298</v>
      </c>
      <c r="L778" s="87"/>
      <c r="M778" s="84">
        <v>0.0162</v>
      </c>
      <c r="N778" s="84" t="b">
        <f>NOT(ISERROR(MATCH(A778,Extractions!B:B,0)))</f>
        <v>1</v>
      </c>
    </row>
    <row r="779">
      <c r="A779" s="78" t="s">
        <v>1691</v>
      </c>
      <c r="B779" s="97">
        <v>10.743301</v>
      </c>
      <c r="C779" s="97">
        <v>124.786839</v>
      </c>
      <c r="D779" s="88">
        <v>12.0</v>
      </c>
      <c r="E779" s="89">
        <v>41416.0</v>
      </c>
      <c r="F779" s="82">
        <v>11.0</v>
      </c>
      <c r="G779" s="83" t="s">
        <v>1296</v>
      </c>
      <c r="H779" s="84" t="s">
        <v>1375</v>
      </c>
      <c r="I779" s="85" t="s">
        <v>1297</v>
      </c>
      <c r="J779" s="86"/>
      <c r="K779" s="85" t="s">
        <v>1298</v>
      </c>
      <c r="L779" s="87"/>
      <c r="M779" s="84">
        <v>0.0147</v>
      </c>
      <c r="N779" s="84" t="b">
        <f>NOT(ISERROR(MATCH(A779,Extractions!B:B,0)))</f>
        <v>1</v>
      </c>
    </row>
    <row r="780">
      <c r="A780" s="78" t="s">
        <v>1692</v>
      </c>
      <c r="B780" s="97">
        <v>10.743301</v>
      </c>
      <c r="C780" s="97">
        <v>124.786839</v>
      </c>
      <c r="D780" s="88">
        <v>12.0</v>
      </c>
      <c r="E780" s="89">
        <v>41416.0</v>
      </c>
      <c r="F780" s="82">
        <v>11.2</v>
      </c>
      <c r="G780" s="83" t="s">
        <v>1296</v>
      </c>
      <c r="H780" s="84" t="s">
        <v>1384</v>
      </c>
      <c r="I780" s="85" t="s">
        <v>1297</v>
      </c>
      <c r="J780" s="86"/>
      <c r="K780" s="85" t="s">
        <v>1298</v>
      </c>
      <c r="L780" s="87" t="s">
        <v>1693</v>
      </c>
      <c r="M780" s="84">
        <v>0.0</v>
      </c>
      <c r="N780" s="84" t="b">
        <f>NOT(ISERROR(MATCH(A780,Extractions!B:B,0)))</f>
        <v>0</v>
      </c>
    </row>
    <row r="781">
      <c r="A781" s="78" t="s">
        <v>1694</v>
      </c>
      <c r="B781" s="97">
        <v>10.743295</v>
      </c>
      <c r="C781" s="97">
        <v>124.786915</v>
      </c>
      <c r="D781" s="88">
        <v>13.0</v>
      </c>
      <c r="E781" s="89">
        <v>41416.0</v>
      </c>
      <c r="F781" s="82">
        <v>5.1</v>
      </c>
      <c r="G781" s="83" t="s">
        <v>1296</v>
      </c>
      <c r="H781" s="84" t="s">
        <v>1375</v>
      </c>
      <c r="I781" s="85"/>
      <c r="J781" s="86"/>
      <c r="K781" s="85" t="s">
        <v>1298</v>
      </c>
      <c r="L781" s="87"/>
      <c r="M781" s="84">
        <v>0.0096</v>
      </c>
      <c r="N781" s="84" t="b">
        <f>NOT(ISERROR(MATCH(A781,Extractions!B:B,0)))</f>
        <v>1</v>
      </c>
    </row>
    <row r="782">
      <c r="A782" s="78" t="s">
        <v>1695</v>
      </c>
      <c r="B782" s="97">
        <v>10.764459</v>
      </c>
      <c r="C782" s="97">
        <v>124.785415</v>
      </c>
      <c r="D782" s="88">
        <v>16.0</v>
      </c>
      <c r="E782" s="89">
        <v>41417.0</v>
      </c>
      <c r="F782" s="82">
        <v>3.5</v>
      </c>
      <c r="G782" s="83" t="s">
        <v>1296</v>
      </c>
      <c r="H782" s="84" t="s">
        <v>1375</v>
      </c>
      <c r="I782" s="85"/>
      <c r="J782" s="86"/>
      <c r="K782" s="85" t="s">
        <v>1298</v>
      </c>
      <c r="L782" s="87"/>
      <c r="M782" s="84"/>
      <c r="N782" s="84" t="b">
        <f>NOT(ISERROR(MATCH(A782,Extractions!B:B,0)))</f>
        <v>1</v>
      </c>
    </row>
    <row r="783">
      <c r="A783" s="78" t="s">
        <v>1696</v>
      </c>
      <c r="B783" s="97">
        <v>10.764475</v>
      </c>
      <c r="C783" s="97">
        <v>124.785415</v>
      </c>
      <c r="D783" s="88">
        <v>14.0</v>
      </c>
      <c r="E783" s="89">
        <v>41417.0</v>
      </c>
      <c r="F783" s="82">
        <v>9.4</v>
      </c>
      <c r="G783" s="83" t="s">
        <v>1296</v>
      </c>
      <c r="H783" s="84" t="s">
        <v>1384</v>
      </c>
      <c r="I783" s="85" t="s">
        <v>1297</v>
      </c>
      <c r="J783" s="86"/>
      <c r="K783" s="85" t="s">
        <v>1298</v>
      </c>
      <c r="L783" s="87"/>
      <c r="M783" s="84"/>
      <c r="N783" s="84" t="b">
        <f>NOT(ISERROR(MATCH(A783,Extractions!B:B,0)))</f>
        <v>1</v>
      </c>
    </row>
    <row r="784">
      <c r="A784" s="78" t="s">
        <v>1697</v>
      </c>
      <c r="B784" s="97">
        <v>10.764459</v>
      </c>
      <c r="C784" s="97">
        <v>124.785415</v>
      </c>
      <c r="D784" s="88">
        <v>16.0</v>
      </c>
      <c r="E784" s="89">
        <v>41417.0</v>
      </c>
      <c r="F784" s="82">
        <v>9.0</v>
      </c>
      <c r="G784" s="83" t="s">
        <v>1296</v>
      </c>
      <c r="H784" s="84" t="s">
        <v>1375</v>
      </c>
      <c r="I784" s="85" t="s">
        <v>1297</v>
      </c>
      <c r="J784" s="86"/>
      <c r="K784" s="85" t="s">
        <v>1298</v>
      </c>
      <c r="L784" s="87"/>
      <c r="M784" s="84"/>
      <c r="N784" s="84" t="b">
        <f>NOT(ISERROR(MATCH(A784,Extractions!B:B,0)))</f>
        <v>1</v>
      </c>
    </row>
    <row r="785">
      <c r="A785" s="78" t="s">
        <v>1698</v>
      </c>
      <c r="B785" s="97">
        <v>10.764352</v>
      </c>
      <c r="C785" s="97">
        <v>124.785362</v>
      </c>
      <c r="D785" s="88">
        <v>17.0</v>
      </c>
      <c r="E785" s="89">
        <v>41417.0</v>
      </c>
      <c r="F785" s="82">
        <v>2.7</v>
      </c>
      <c r="G785" s="83" t="s">
        <v>1296</v>
      </c>
      <c r="H785" s="84" t="s">
        <v>1375</v>
      </c>
      <c r="I785" s="85"/>
      <c r="J785" s="86"/>
      <c r="K785" s="85" t="s">
        <v>1298</v>
      </c>
      <c r="L785" s="87"/>
      <c r="M785" s="84"/>
      <c r="N785" s="84" t="b">
        <f>NOT(ISERROR(MATCH(A785,Extractions!B:B,0)))</f>
        <v>1</v>
      </c>
    </row>
    <row r="786">
      <c r="A786" s="78" t="s">
        <v>1699</v>
      </c>
      <c r="B786" s="97">
        <v>10.764352</v>
      </c>
      <c r="C786" s="97">
        <v>124.785362</v>
      </c>
      <c r="D786" s="88">
        <v>17.0</v>
      </c>
      <c r="E786" s="89">
        <v>41417.0</v>
      </c>
      <c r="F786" s="82">
        <v>6.8</v>
      </c>
      <c r="G786" s="83" t="s">
        <v>1296</v>
      </c>
      <c r="H786" s="84" t="s">
        <v>1700</v>
      </c>
      <c r="I786" s="85"/>
      <c r="J786" s="86"/>
      <c r="K786" s="85" t="s">
        <v>1298</v>
      </c>
      <c r="L786" s="87"/>
      <c r="M786" s="84"/>
      <c r="N786" s="84" t="b">
        <f>NOT(ISERROR(MATCH(A786,Extractions!B:B,0)))</f>
        <v>1</v>
      </c>
    </row>
    <row r="787">
      <c r="A787" s="78" t="s">
        <v>1701</v>
      </c>
      <c r="B787" s="97">
        <v>10.764276</v>
      </c>
      <c r="C787" s="97">
        <v>124.785345</v>
      </c>
      <c r="D787" s="88">
        <v>18.0</v>
      </c>
      <c r="E787" s="89">
        <v>41417.0</v>
      </c>
      <c r="F787" s="82">
        <v>7.4</v>
      </c>
      <c r="G787" s="83" t="s">
        <v>1296</v>
      </c>
      <c r="H787" s="84" t="s">
        <v>1700</v>
      </c>
      <c r="I787" s="85" t="s">
        <v>1297</v>
      </c>
      <c r="J787" s="86"/>
      <c r="K787" s="85" t="s">
        <v>1298</v>
      </c>
      <c r="L787" s="87"/>
      <c r="M787" s="84"/>
      <c r="N787" s="84" t="b">
        <f>NOT(ISERROR(MATCH(A787,Extractions!B:B,0)))</f>
        <v>1</v>
      </c>
    </row>
    <row r="788">
      <c r="A788" s="78" t="s">
        <v>1702</v>
      </c>
      <c r="B788" s="97">
        <v>10.764276</v>
      </c>
      <c r="C788" s="97">
        <v>124.785345</v>
      </c>
      <c r="D788" s="88">
        <v>18.0</v>
      </c>
      <c r="E788" s="89">
        <v>41417.0</v>
      </c>
      <c r="F788" s="82">
        <v>3.7</v>
      </c>
      <c r="G788" s="83" t="s">
        <v>1296</v>
      </c>
      <c r="H788" s="84" t="s">
        <v>1700</v>
      </c>
      <c r="I788" s="85"/>
      <c r="J788" s="86"/>
      <c r="K788" s="85" t="s">
        <v>1298</v>
      </c>
      <c r="L788" s="87"/>
      <c r="M788" s="84"/>
      <c r="N788" s="84" t="b">
        <f>NOT(ISERROR(MATCH(A788,Extractions!B:B,0)))</f>
        <v>1</v>
      </c>
    </row>
    <row r="789">
      <c r="A789" s="78" t="s">
        <v>1703</v>
      </c>
      <c r="B789" s="97">
        <v>10.764209</v>
      </c>
      <c r="C789" s="97">
        <v>124.785343</v>
      </c>
      <c r="D789" s="88">
        <v>19.0</v>
      </c>
      <c r="E789" s="89">
        <v>41417.0</v>
      </c>
      <c r="F789" s="82">
        <v>4.2</v>
      </c>
      <c r="G789" s="83" t="s">
        <v>1296</v>
      </c>
      <c r="H789" s="84" t="s">
        <v>1444</v>
      </c>
      <c r="I789" s="85"/>
      <c r="J789" s="86"/>
      <c r="K789" s="85" t="s">
        <v>1298</v>
      </c>
      <c r="L789" s="87"/>
      <c r="M789" s="84"/>
      <c r="N789" s="84" t="b">
        <f>NOT(ISERROR(MATCH(A789,Extractions!B:B,0)))</f>
        <v>1</v>
      </c>
    </row>
    <row r="790">
      <c r="A790" s="78" t="s">
        <v>1704</v>
      </c>
      <c r="B790" s="97">
        <v>10.764185</v>
      </c>
      <c r="C790" s="97">
        <v>124.785353</v>
      </c>
      <c r="D790" s="88">
        <v>20.0</v>
      </c>
      <c r="E790" s="89">
        <v>41417.0</v>
      </c>
      <c r="F790" s="82">
        <v>3.1</v>
      </c>
      <c r="G790" s="83" t="s">
        <v>1296</v>
      </c>
      <c r="H790" s="84" t="s">
        <v>1700</v>
      </c>
      <c r="I790" s="85"/>
      <c r="J790" s="86"/>
      <c r="K790" s="85" t="s">
        <v>1298</v>
      </c>
      <c r="L790" s="87"/>
      <c r="M790" s="84"/>
      <c r="N790" s="84" t="b">
        <f>NOT(ISERROR(MATCH(A790,Extractions!B:B,0)))</f>
        <v>1</v>
      </c>
    </row>
    <row r="791">
      <c r="A791" s="78" t="s">
        <v>1705</v>
      </c>
      <c r="B791" s="97">
        <v>10.764185</v>
      </c>
      <c r="C791" s="97">
        <v>124.785353</v>
      </c>
      <c r="D791" s="88">
        <v>20.0</v>
      </c>
      <c r="E791" s="89">
        <v>41417.0</v>
      </c>
      <c r="F791" s="82">
        <v>4.8</v>
      </c>
      <c r="G791" s="83" t="s">
        <v>1296</v>
      </c>
      <c r="H791" s="84" t="s">
        <v>1444</v>
      </c>
      <c r="I791" s="85"/>
      <c r="J791" s="86"/>
      <c r="K791" s="85" t="s">
        <v>1298</v>
      </c>
      <c r="L791" s="87"/>
      <c r="M791" s="84"/>
      <c r="N791" s="84" t="b">
        <f>NOT(ISERROR(MATCH(A791,Extractions!B:B,0)))</f>
        <v>1</v>
      </c>
    </row>
    <row r="792">
      <c r="A792" s="78" t="s">
        <v>1706</v>
      </c>
      <c r="B792" s="97">
        <v>10.764199</v>
      </c>
      <c r="C792" s="97">
        <v>124.785266</v>
      </c>
      <c r="D792" s="88">
        <v>21.0</v>
      </c>
      <c r="E792" s="89">
        <v>41417.0</v>
      </c>
      <c r="F792" s="82">
        <v>2.9</v>
      </c>
      <c r="G792" s="83" t="s">
        <v>1296</v>
      </c>
      <c r="H792" s="84" t="s">
        <v>1700</v>
      </c>
      <c r="I792" s="85"/>
      <c r="J792" s="86"/>
      <c r="K792" s="85" t="s">
        <v>1298</v>
      </c>
      <c r="L792" s="87"/>
      <c r="M792" s="84"/>
      <c r="N792" s="84" t="b">
        <f>NOT(ISERROR(MATCH(A792,Extractions!B:B,0)))</f>
        <v>1</v>
      </c>
    </row>
    <row r="793">
      <c r="A793" s="78" t="s">
        <v>1707</v>
      </c>
      <c r="B793" s="97">
        <v>10.764199</v>
      </c>
      <c r="C793" s="97">
        <v>124.785266</v>
      </c>
      <c r="D793" s="88">
        <v>21.0</v>
      </c>
      <c r="E793" s="89">
        <v>41417.0</v>
      </c>
      <c r="F793" s="82">
        <v>4.6</v>
      </c>
      <c r="G793" s="83" t="s">
        <v>1296</v>
      </c>
      <c r="H793" s="84" t="s">
        <v>1700</v>
      </c>
      <c r="I793" s="85"/>
      <c r="J793" s="86"/>
      <c r="K793" s="85" t="s">
        <v>1298</v>
      </c>
      <c r="L793" s="87"/>
      <c r="M793" s="84"/>
      <c r="N793" s="84" t="b">
        <f>NOT(ISERROR(MATCH(A793,Extractions!B:B,0)))</f>
        <v>1</v>
      </c>
    </row>
    <row r="794">
      <c r="A794" s="78" t="s">
        <v>1708</v>
      </c>
      <c r="B794" s="97">
        <v>10.764201</v>
      </c>
      <c r="C794" s="97">
        <v>124.785289</v>
      </c>
      <c r="D794" s="88">
        <v>22.0</v>
      </c>
      <c r="E794" s="89">
        <v>41417.0</v>
      </c>
      <c r="F794" s="82">
        <v>3.4</v>
      </c>
      <c r="G794" s="83" t="s">
        <v>1296</v>
      </c>
      <c r="H794" s="84" t="s">
        <v>1444</v>
      </c>
      <c r="I794" s="85"/>
      <c r="J794" s="86"/>
      <c r="K794" s="85" t="s">
        <v>1298</v>
      </c>
      <c r="L794" s="87"/>
      <c r="M794" s="84"/>
      <c r="N794" s="84" t="b">
        <f>NOT(ISERROR(MATCH(A794,Extractions!B:B,0)))</f>
        <v>1</v>
      </c>
    </row>
    <row r="795">
      <c r="A795" s="78" t="s">
        <v>1709</v>
      </c>
      <c r="B795" s="97">
        <v>10.763917</v>
      </c>
      <c r="C795" s="97">
        <v>124.785234</v>
      </c>
      <c r="D795" s="88">
        <v>23.0</v>
      </c>
      <c r="E795" s="89">
        <v>41417.0</v>
      </c>
      <c r="F795" s="82">
        <v>7.7</v>
      </c>
      <c r="G795" s="83" t="s">
        <v>1296</v>
      </c>
      <c r="H795" s="84" t="s">
        <v>1700</v>
      </c>
      <c r="I795" s="85" t="s">
        <v>1297</v>
      </c>
      <c r="J795" s="86"/>
      <c r="K795" s="85" t="s">
        <v>1298</v>
      </c>
      <c r="L795" s="87"/>
      <c r="M795" s="84"/>
      <c r="N795" s="84" t="b">
        <f>NOT(ISERROR(MATCH(A795,Extractions!B:B,0)))</f>
        <v>1</v>
      </c>
    </row>
    <row r="796">
      <c r="A796" s="78" t="s">
        <v>1710</v>
      </c>
      <c r="B796" s="97">
        <v>10.763917</v>
      </c>
      <c r="C796" s="97">
        <v>124.785234</v>
      </c>
      <c r="D796" s="88">
        <v>23.0</v>
      </c>
      <c r="E796" s="89">
        <v>41417.0</v>
      </c>
      <c r="F796" s="82">
        <v>7.3</v>
      </c>
      <c r="G796" s="83" t="s">
        <v>1296</v>
      </c>
      <c r="H796" s="84" t="s">
        <v>1700</v>
      </c>
      <c r="I796" s="85" t="s">
        <v>1297</v>
      </c>
      <c r="J796" s="86"/>
      <c r="K796" s="85" t="s">
        <v>1298</v>
      </c>
      <c r="L796" s="87"/>
      <c r="M796" s="84"/>
      <c r="N796" s="84" t="b">
        <f>NOT(ISERROR(MATCH(A796,Extractions!B:B,0)))</f>
        <v>1</v>
      </c>
    </row>
    <row r="797">
      <c r="A797" s="78" t="s">
        <v>1711</v>
      </c>
      <c r="B797" s="97">
        <v>10.756609</v>
      </c>
      <c r="C797" s="97">
        <v>124.785981</v>
      </c>
      <c r="D797" s="88">
        <v>24.0</v>
      </c>
      <c r="E797" s="89">
        <v>41417.0</v>
      </c>
      <c r="F797" s="82">
        <v>3.8</v>
      </c>
      <c r="G797" s="83" t="s">
        <v>1296</v>
      </c>
      <c r="H797" s="84" t="s">
        <v>1700</v>
      </c>
      <c r="I797" s="85"/>
      <c r="J797" s="86"/>
      <c r="K797" s="85" t="s">
        <v>1298</v>
      </c>
      <c r="L797" s="87"/>
      <c r="M797" s="84"/>
      <c r="N797" s="84" t="b">
        <f>NOT(ISERROR(MATCH(A797,Extractions!B:B,0)))</f>
        <v>1</v>
      </c>
    </row>
    <row r="798">
      <c r="A798" s="78" t="s">
        <v>1712</v>
      </c>
      <c r="B798" s="97">
        <v>10.756597</v>
      </c>
      <c r="C798" s="97">
        <v>124.78595</v>
      </c>
      <c r="D798" s="88">
        <v>25.0</v>
      </c>
      <c r="E798" s="89">
        <v>41417.0</v>
      </c>
      <c r="F798" s="82">
        <v>7.4</v>
      </c>
      <c r="G798" s="83" t="s">
        <v>1296</v>
      </c>
      <c r="H798" s="84" t="s">
        <v>1384</v>
      </c>
      <c r="I798" s="85" t="s">
        <v>1297</v>
      </c>
      <c r="J798" s="86"/>
      <c r="K798" s="85" t="s">
        <v>1298</v>
      </c>
      <c r="L798" s="87"/>
      <c r="M798" s="84"/>
      <c r="N798" s="84" t="b">
        <f>NOT(ISERROR(MATCH(A798,Extractions!B:B,0)))</f>
        <v>1</v>
      </c>
    </row>
    <row r="799">
      <c r="A799" s="78" t="s">
        <v>1713</v>
      </c>
      <c r="B799" s="97">
        <v>10.756597</v>
      </c>
      <c r="C799" s="97">
        <v>124.78595</v>
      </c>
      <c r="D799" s="88">
        <v>25.0</v>
      </c>
      <c r="E799" s="89">
        <v>41417.0</v>
      </c>
      <c r="F799" s="82">
        <v>7.6</v>
      </c>
      <c r="G799" s="83" t="s">
        <v>1296</v>
      </c>
      <c r="H799" s="84" t="s">
        <v>1714</v>
      </c>
      <c r="I799" s="85" t="s">
        <v>1297</v>
      </c>
      <c r="J799" s="86"/>
      <c r="K799" s="85" t="s">
        <v>1298</v>
      </c>
      <c r="L799" s="87"/>
      <c r="M799" s="84"/>
      <c r="N799" s="84" t="b">
        <f>NOT(ISERROR(MATCH(A799,Extractions!B:B,0)))</f>
        <v>1</v>
      </c>
    </row>
    <row r="800">
      <c r="A800" s="78" t="s">
        <v>1715</v>
      </c>
      <c r="B800" s="97">
        <v>10.756494</v>
      </c>
      <c r="C800" s="97">
        <v>124.78585</v>
      </c>
      <c r="D800" s="88">
        <v>26.0</v>
      </c>
      <c r="E800" s="89">
        <v>41417.0</v>
      </c>
      <c r="F800" s="82">
        <v>9.1</v>
      </c>
      <c r="G800" s="83" t="s">
        <v>1296</v>
      </c>
      <c r="H800" s="84" t="s">
        <v>1714</v>
      </c>
      <c r="I800" s="85" t="s">
        <v>1297</v>
      </c>
      <c r="J800" s="86"/>
      <c r="K800" s="85" t="s">
        <v>1298</v>
      </c>
      <c r="L800" s="87"/>
      <c r="M800" s="84"/>
      <c r="N800" s="84" t="b">
        <f>NOT(ISERROR(MATCH(A800,Extractions!B:B,0)))</f>
        <v>1</v>
      </c>
    </row>
    <row r="801">
      <c r="A801" s="78" t="s">
        <v>1716</v>
      </c>
      <c r="B801" s="97">
        <v>10.756494</v>
      </c>
      <c r="C801" s="97">
        <v>124.78585</v>
      </c>
      <c r="D801" s="88">
        <v>26.0</v>
      </c>
      <c r="E801" s="89">
        <v>41417.0</v>
      </c>
      <c r="F801" s="82">
        <v>8.9</v>
      </c>
      <c r="G801" s="83" t="s">
        <v>1296</v>
      </c>
      <c r="H801" s="84" t="s">
        <v>1384</v>
      </c>
      <c r="I801" s="85" t="s">
        <v>1297</v>
      </c>
      <c r="J801" s="86"/>
      <c r="K801" s="85" t="s">
        <v>1298</v>
      </c>
      <c r="L801" s="87"/>
      <c r="M801" s="84"/>
      <c r="N801" s="84" t="b">
        <f>NOT(ISERROR(MATCH(A801,Extractions!B:B,0)))</f>
        <v>1</v>
      </c>
    </row>
    <row r="802">
      <c r="A802" s="78" t="s">
        <v>1717</v>
      </c>
      <c r="B802" s="97">
        <v>10.756494</v>
      </c>
      <c r="C802" s="97">
        <v>124.78585</v>
      </c>
      <c r="D802" s="88">
        <v>27.0</v>
      </c>
      <c r="E802" s="89">
        <v>41417.0</v>
      </c>
      <c r="F802" s="82">
        <v>7.1</v>
      </c>
      <c r="G802" s="83" t="s">
        <v>1296</v>
      </c>
      <c r="H802" s="84" t="s">
        <v>1714</v>
      </c>
      <c r="I802" s="85" t="s">
        <v>1297</v>
      </c>
      <c r="J802" s="86"/>
      <c r="K802" s="85" t="s">
        <v>1298</v>
      </c>
      <c r="L802" s="87"/>
      <c r="M802" s="84"/>
      <c r="N802" s="84" t="b">
        <f>NOT(ISERROR(MATCH(A802,Extractions!B:B,0)))</f>
        <v>1</v>
      </c>
    </row>
    <row r="803">
      <c r="A803" s="78" t="s">
        <v>1718</v>
      </c>
      <c r="B803" s="97">
        <v>10.756332</v>
      </c>
      <c r="C803" s="97">
        <v>124.785815</v>
      </c>
      <c r="D803" s="88">
        <v>28.0</v>
      </c>
      <c r="E803" s="89">
        <v>41417.0</v>
      </c>
      <c r="F803" s="82">
        <v>3.6</v>
      </c>
      <c r="G803" s="83" t="s">
        <v>1296</v>
      </c>
      <c r="H803" s="84" t="s">
        <v>1719</v>
      </c>
      <c r="I803" s="85"/>
      <c r="J803" s="86"/>
      <c r="K803" s="85" t="s">
        <v>1298</v>
      </c>
      <c r="L803" s="87"/>
      <c r="M803" s="84"/>
      <c r="N803" s="84" t="b">
        <f>NOT(ISERROR(MATCH(A803,Extractions!B:B,0)))</f>
        <v>1</v>
      </c>
    </row>
    <row r="804">
      <c r="A804" s="78" t="s">
        <v>1720</v>
      </c>
      <c r="B804" s="97">
        <v>10.756284</v>
      </c>
      <c r="C804" s="97">
        <v>124.785799</v>
      </c>
      <c r="D804" s="88">
        <v>29.0</v>
      </c>
      <c r="E804" s="89">
        <v>41417.0</v>
      </c>
      <c r="F804" s="82">
        <v>4.0</v>
      </c>
      <c r="G804" s="83" t="s">
        <v>1296</v>
      </c>
      <c r="H804" s="84" t="s">
        <v>1444</v>
      </c>
      <c r="I804" s="85"/>
      <c r="J804" s="86"/>
      <c r="K804" s="85" t="s">
        <v>1298</v>
      </c>
      <c r="L804" s="87"/>
      <c r="M804" s="84"/>
      <c r="N804" s="84" t="b">
        <f>NOT(ISERROR(MATCH(A804,Extractions!B:B,0)))</f>
        <v>1</v>
      </c>
    </row>
    <row r="805">
      <c r="A805" s="78" t="s">
        <v>1721</v>
      </c>
      <c r="B805" s="97">
        <v>10.756221</v>
      </c>
      <c r="C805" s="97">
        <v>124.785645</v>
      </c>
      <c r="D805" s="88">
        <v>31.0</v>
      </c>
      <c r="E805" s="89">
        <v>41417.0</v>
      </c>
      <c r="F805" s="82">
        <v>6.4</v>
      </c>
      <c r="G805" s="83" t="s">
        <v>1296</v>
      </c>
      <c r="H805" s="84" t="s">
        <v>1700</v>
      </c>
      <c r="I805" s="85"/>
      <c r="J805" s="86"/>
      <c r="K805" s="85" t="s">
        <v>1298</v>
      </c>
      <c r="L805" s="87"/>
      <c r="M805" s="84"/>
      <c r="N805" s="84" t="b">
        <f>NOT(ISERROR(MATCH(A805,Extractions!B:B,0)))</f>
        <v>1</v>
      </c>
    </row>
    <row r="806">
      <c r="A806" s="78" t="s">
        <v>1722</v>
      </c>
      <c r="B806" s="97">
        <v>10.756221</v>
      </c>
      <c r="C806" s="97">
        <v>124.785645</v>
      </c>
      <c r="D806" s="88">
        <v>31.0</v>
      </c>
      <c r="E806" s="89">
        <v>41417.0</v>
      </c>
      <c r="F806" s="82">
        <v>9.1</v>
      </c>
      <c r="G806" s="83" t="s">
        <v>1296</v>
      </c>
      <c r="H806" s="84" t="s">
        <v>1384</v>
      </c>
      <c r="I806" s="85" t="s">
        <v>1297</v>
      </c>
      <c r="J806" s="86"/>
      <c r="K806" s="85" t="s">
        <v>1298</v>
      </c>
      <c r="L806" s="87"/>
      <c r="M806" s="84"/>
      <c r="N806" s="84" t="b">
        <f>NOT(ISERROR(MATCH(A806,Extractions!B:B,0)))</f>
        <v>1</v>
      </c>
    </row>
    <row r="807">
      <c r="A807" s="78" t="s">
        <v>1723</v>
      </c>
      <c r="B807" s="97">
        <v>10.756221</v>
      </c>
      <c r="C807" s="97">
        <v>124.785645</v>
      </c>
      <c r="D807" s="88">
        <v>31.0</v>
      </c>
      <c r="E807" s="89">
        <v>41417.0</v>
      </c>
      <c r="F807" s="82">
        <v>4.6</v>
      </c>
      <c r="G807" s="83" t="s">
        <v>1296</v>
      </c>
      <c r="H807" s="84" t="s">
        <v>1700</v>
      </c>
      <c r="I807" s="85"/>
      <c r="J807" s="86"/>
      <c r="K807" s="85" t="s">
        <v>1298</v>
      </c>
      <c r="L807" s="87"/>
      <c r="M807" s="84"/>
      <c r="N807" s="84" t="b">
        <f>NOT(ISERROR(MATCH(A807,Extractions!B:B,0)))</f>
        <v>1</v>
      </c>
    </row>
    <row r="808">
      <c r="A808" s="78" t="s">
        <v>1724</v>
      </c>
      <c r="B808" s="97">
        <v>10.756221</v>
      </c>
      <c r="C808" s="97">
        <v>124.785645</v>
      </c>
      <c r="D808" s="88">
        <v>31.0</v>
      </c>
      <c r="E808" s="89">
        <v>41417.0</v>
      </c>
      <c r="F808" s="82">
        <v>3.9</v>
      </c>
      <c r="G808" s="83" t="s">
        <v>1296</v>
      </c>
      <c r="H808" s="84" t="s">
        <v>1700</v>
      </c>
      <c r="I808" s="85"/>
      <c r="J808" s="86"/>
      <c r="K808" s="85" t="s">
        <v>1298</v>
      </c>
      <c r="L808" s="87"/>
      <c r="M808" s="84"/>
      <c r="N808" s="84" t="b">
        <f>NOT(ISERROR(MATCH(A808,Extractions!B:B,0)))</f>
        <v>1</v>
      </c>
    </row>
    <row r="809">
      <c r="A809" s="78" t="s">
        <v>1725</v>
      </c>
      <c r="B809" s="97">
        <v>10.755643</v>
      </c>
      <c r="C809" s="97">
        <v>124.785439</v>
      </c>
      <c r="D809" s="88">
        <v>32.0</v>
      </c>
      <c r="E809" s="89">
        <v>41417.0</v>
      </c>
      <c r="F809" s="82">
        <v>2.6</v>
      </c>
      <c r="G809" s="83" t="s">
        <v>1296</v>
      </c>
      <c r="H809" s="84" t="s">
        <v>1444</v>
      </c>
      <c r="I809" s="85"/>
      <c r="J809" s="86"/>
      <c r="K809" s="85" t="s">
        <v>1298</v>
      </c>
      <c r="L809" s="87"/>
      <c r="M809" s="84"/>
      <c r="N809" s="84" t="b">
        <f>NOT(ISERROR(MATCH(A809,Extractions!B:B,0)))</f>
        <v>1</v>
      </c>
    </row>
    <row r="810">
      <c r="A810" s="78" t="s">
        <v>1726</v>
      </c>
      <c r="B810" s="97">
        <v>10.755157</v>
      </c>
      <c r="C810" s="97">
        <v>124.785235</v>
      </c>
      <c r="D810" s="88">
        <v>33.0</v>
      </c>
      <c r="E810" s="89">
        <v>41417.0</v>
      </c>
      <c r="F810" s="82">
        <v>3.2</v>
      </c>
      <c r="G810" s="83" t="s">
        <v>1296</v>
      </c>
      <c r="H810" s="84" t="s">
        <v>1700</v>
      </c>
      <c r="I810" s="85"/>
      <c r="J810" s="86"/>
      <c r="K810" s="85" t="s">
        <v>1298</v>
      </c>
      <c r="L810" s="87"/>
      <c r="M810" s="84"/>
      <c r="N810" s="84" t="b">
        <f>NOT(ISERROR(MATCH(A810,Extractions!B:B,0)))</f>
        <v>1</v>
      </c>
    </row>
    <row r="811">
      <c r="A811" s="78" t="s">
        <v>1727</v>
      </c>
      <c r="B811" s="97">
        <v>10.755157</v>
      </c>
      <c r="C811" s="97">
        <v>124.785235</v>
      </c>
      <c r="D811" s="88">
        <v>33.0</v>
      </c>
      <c r="E811" s="89">
        <v>41417.0</v>
      </c>
      <c r="F811" s="82">
        <v>6.5</v>
      </c>
      <c r="G811" s="83" t="s">
        <v>1296</v>
      </c>
      <c r="H811" s="84" t="s">
        <v>1714</v>
      </c>
      <c r="I811" s="85" t="s">
        <v>1297</v>
      </c>
      <c r="J811" s="86"/>
      <c r="K811" s="85" t="s">
        <v>1298</v>
      </c>
      <c r="L811" s="87"/>
      <c r="M811" s="84"/>
      <c r="N811" s="84" t="b">
        <f>NOT(ISERROR(MATCH(A811,Extractions!B:B,0)))</f>
        <v>1</v>
      </c>
    </row>
    <row r="812">
      <c r="A812" s="78" t="s">
        <v>1728</v>
      </c>
      <c r="B812" s="97">
        <v>10.75509</v>
      </c>
      <c r="C812" s="97">
        <v>124.785124</v>
      </c>
      <c r="D812" s="88">
        <v>34.0</v>
      </c>
      <c r="E812" s="89">
        <v>41417.0</v>
      </c>
      <c r="F812" s="82">
        <v>3.0</v>
      </c>
      <c r="G812" s="83" t="s">
        <v>1296</v>
      </c>
      <c r="H812" s="84" t="s">
        <v>1700</v>
      </c>
      <c r="I812" s="85"/>
      <c r="J812" s="86"/>
      <c r="K812" s="85" t="s">
        <v>1298</v>
      </c>
      <c r="L812" s="87"/>
      <c r="M812" s="84"/>
      <c r="N812" s="84" t="b">
        <f>NOT(ISERROR(MATCH(A812,Extractions!B:B,0)))</f>
        <v>1</v>
      </c>
    </row>
    <row r="813">
      <c r="A813" s="78" t="s">
        <v>1729</v>
      </c>
      <c r="B813" s="97">
        <v>10.754999</v>
      </c>
      <c r="C813" s="97">
        <v>124.785127</v>
      </c>
      <c r="D813" s="88">
        <v>35.0</v>
      </c>
      <c r="E813" s="89">
        <v>41417.0</v>
      </c>
      <c r="F813" s="82">
        <v>3.2</v>
      </c>
      <c r="G813" s="83" t="s">
        <v>1296</v>
      </c>
      <c r="H813" s="84" t="s">
        <v>1700</v>
      </c>
      <c r="I813" s="85"/>
      <c r="J813" s="86"/>
      <c r="K813" s="85" t="s">
        <v>1298</v>
      </c>
      <c r="L813" s="87"/>
      <c r="M813" s="84"/>
      <c r="N813" s="84" t="b">
        <f>NOT(ISERROR(MATCH(A813,Extractions!B:B,0)))</f>
        <v>1</v>
      </c>
    </row>
    <row r="814">
      <c r="A814" s="78" t="s">
        <v>1730</v>
      </c>
      <c r="B814" s="97">
        <v>10.754999</v>
      </c>
      <c r="C814" s="97">
        <v>124.785127</v>
      </c>
      <c r="D814" s="88">
        <v>35.0</v>
      </c>
      <c r="E814" s="89">
        <v>41417.0</v>
      </c>
      <c r="F814" s="82">
        <v>6.7</v>
      </c>
      <c r="G814" s="83" t="s">
        <v>1296</v>
      </c>
      <c r="H814" s="84" t="s">
        <v>1700</v>
      </c>
      <c r="I814" s="85"/>
      <c r="J814" s="86"/>
      <c r="K814" s="85" t="s">
        <v>1298</v>
      </c>
      <c r="L814" s="87"/>
      <c r="M814" s="84"/>
      <c r="N814" s="84" t="b">
        <f>NOT(ISERROR(MATCH(A814,Extractions!B:B,0)))</f>
        <v>1</v>
      </c>
    </row>
    <row r="815">
      <c r="A815" s="78" t="s">
        <v>1731</v>
      </c>
      <c r="B815" s="97">
        <v>10.754999</v>
      </c>
      <c r="C815" s="97">
        <v>124.785127</v>
      </c>
      <c r="D815" s="88">
        <v>35.0</v>
      </c>
      <c r="E815" s="89">
        <v>41417.0</v>
      </c>
      <c r="F815" s="82">
        <v>8.0</v>
      </c>
      <c r="G815" s="83" t="s">
        <v>1296</v>
      </c>
      <c r="H815" s="84" t="s">
        <v>1714</v>
      </c>
      <c r="I815" s="85" t="s">
        <v>1297</v>
      </c>
      <c r="J815" s="86"/>
      <c r="K815" s="85" t="s">
        <v>1298</v>
      </c>
      <c r="L815" s="87"/>
      <c r="M815" s="84"/>
      <c r="N815" s="84" t="b">
        <f>NOT(ISERROR(MATCH(A815,Extractions!B:B,0)))</f>
        <v>1</v>
      </c>
    </row>
    <row r="816">
      <c r="A816" s="78" t="s">
        <v>1732</v>
      </c>
      <c r="B816" s="97">
        <v>10.754999</v>
      </c>
      <c r="C816" s="97">
        <v>124.785127</v>
      </c>
      <c r="D816" s="88">
        <v>35.0</v>
      </c>
      <c r="E816" s="89">
        <v>41417.0</v>
      </c>
      <c r="F816" s="82">
        <v>5.1</v>
      </c>
      <c r="G816" s="83" t="s">
        <v>1296</v>
      </c>
      <c r="H816" s="84" t="s">
        <v>1700</v>
      </c>
      <c r="I816" s="85"/>
      <c r="J816" s="86"/>
      <c r="K816" s="85" t="s">
        <v>1298</v>
      </c>
      <c r="L816" s="87"/>
      <c r="M816" s="84"/>
      <c r="N816" s="84" t="b">
        <f>NOT(ISERROR(MATCH(A816,Extractions!B:B,0)))</f>
        <v>1</v>
      </c>
    </row>
    <row r="817">
      <c r="A817" s="78" t="s">
        <v>1733</v>
      </c>
      <c r="B817" s="97">
        <v>10.754371</v>
      </c>
      <c r="C817" s="97">
        <v>124.784886</v>
      </c>
      <c r="D817" s="88">
        <v>36.0</v>
      </c>
      <c r="E817" s="89">
        <v>41417.0</v>
      </c>
      <c r="F817" s="82">
        <v>4.1</v>
      </c>
      <c r="G817" s="83" t="s">
        <v>1296</v>
      </c>
      <c r="H817" s="84" t="s">
        <v>1444</v>
      </c>
      <c r="I817" s="85"/>
      <c r="J817" s="86"/>
      <c r="K817" s="85" t="s">
        <v>1298</v>
      </c>
      <c r="L817" s="87"/>
      <c r="M817" s="84"/>
      <c r="N817" s="84" t="b">
        <f>NOT(ISERROR(MATCH(A817,Extractions!B:B,0)))</f>
        <v>1</v>
      </c>
    </row>
    <row r="818">
      <c r="A818" s="78" t="s">
        <v>1734</v>
      </c>
      <c r="B818" s="97">
        <v>10.768407</v>
      </c>
      <c r="C818" s="97">
        <v>124.784069</v>
      </c>
      <c r="D818" s="88">
        <v>37.0</v>
      </c>
      <c r="E818" s="89">
        <v>41418.0</v>
      </c>
      <c r="F818" s="82">
        <v>5.1</v>
      </c>
      <c r="G818" s="83" t="s">
        <v>1296</v>
      </c>
      <c r="H818" s="84" t="s">
        <v>1700</v>
      </c>
      <c r="I818" s="85"/>
      <c r="J818" s="86"/>
      <c r="K818" s="85" t="s">
        <v>1298</v>
      </c>
      <c r="L818" s="87"/>
      <c r="M818" s="84"/>
      <c r="N818" s="84" t="b">
        <f>NOT(ISERROR(MATCH(A818,Extractions!B:B,0)))</f>
        <v>1</v>
      </c>
    </row>
    <row r="819">
      <c r="A819" s="78" t="s">
        <v>1735</v>
      </c>
      <c r="B819" s="97">
        <v>10.768407</v>
      </c>
      <c r="C819" s="97">
        <v>124.784069</v>
      </c>
      <c r="D819" s="88">
        <v>37.0</v>
      </c>
      <c r="E819" s="89">
        <v>41418.0</v>
      </c>
      <c r="F819" s="82">
        <v>10.5</v>
      </c>
      <c r="G819" s="83" t="s">
        <v>1296</v>
      </c>
      <c r="H819" s="84" t="s">
        <v>1384</v>
      </c>
      <c r="I819" s="85" t="s">
        <v>1297</v>
      </c>
      <c r="J819" s="86"/>
      <c r="K819" s="85" t="s">
        <v>1298</v>
      </c>
      <c r="L819" s="87"/>
      <c r="M819" s="84"/>
      <c r="N819" s="84" t="b">
        <f>NOT(ISERROR(MATCH(A819,Extractions!B:B,0)))</f>
        <v>1</v>
      </c>
    </row>
    <row r="820">
      <c r="A820" s="78" t="s">
        <v>1736</v>
      </c>
      <c r="B820" s="97">
        <v>10.768469</v>
      </c>
      <c r="C820" s="97">
        <v>124.784025</v>
      </c>
      <c r="D820" s="88">
        <v>38.0</v>
      </c>
      <c r="E820" s="89">
        <v>41418.0</v>
      </c>
      <c r="F820" s="82">
        <v>3.8</v>
      </c>
      <c r="G820" s="83" t="s">
        <v>1296</v>
      </c>
      <c r="H820" s="84" t="s">
        <v>1700</v>
      </c>
      <c r="I820" s="85"/>
      <c r="J820" s="86"/>
      <c r="K820" s="85" t="s">
        <v>1298</v>
      </c>
      <c r="L820" s="87"/>
      <c r="M820" s="84"/>
      <c r="N820" s="84" t="b">
        <f>NOT(ISERROR(MATCH(A820,Extractions!B:B,0)))</f>
        <v>1</v>
      </c>
    </row>
    <row r="821">
      <c r="A821" s="78" t="s">
        <v>1737</v>
      </c>
      <c r="B821" s="97">
        <v>10.768581</v>
      </c>
      <c r="C821" s="97">
        <v>124.783945</v>
      </c>
      <c r="D821" s="88">
        <v>39.0</v>
      </c>
      <c r="E821" s="89">
        <v>41418.0</v>
      </c>
      <c r="F821" s="82">
        <v>6.6</v>
      </c>
      <c r="G821" s="83" t="s">
        <v>1296</v>
      </c>
      <c r="H821" s="84" t="s">
        <v>1700</v>
      </c>
      <c r="I821" s="85"/>
      <c r="J821" s="86"/>
      <c r="K821" s="85" t="s">
        <v>1298</v>
      </c>
      <c r="L821" s="87"/>
      <c r="M821" s="84"/>
      <c r="N821" s="84" t="b">
        <f>NOT(ISERROR(MATCH(A821,Extractions!B:B,0)))</f>
        <v>1</v>
      </c>
    </row>
    <row r="822">
      <c r="A822" s="78" t="s">
        <v>1738</v>
      </c>
      <c r="B822" s="97">
        <v>10.768581</v>
      </c>
      <c r="C822" s="97">
        <v>124.783945</v>
      </c>
      <c r="D822" s="88">
        <v>39.0</v>
      </c>
      <c r="E822" s="89">
        <v>41418.0</v>
      </c>
      <c r="F822" s="82">
        <v>2.5</v>
      </c>
      <c r="G822" s="83" t="s">
        <v>1296</v>
      </c>
      <c r="H822" s="84" t="s">
        <v>1700</v>
      </c>
      <c r="I822" s="85"/>
      <c r="J822" s="86"/>
      <c r="K822" s="85" t="s">
        <v>1298</v>
      </c>
      <c r="L822" s="87"/>
      <c r="M822" s="84"/>
      <c r="N822" s="84" t="b">
        <f>NOT(ISERROR(MATCH(A822,Extractions!B:B,0)))</f>
        <v>1</v>
      </c>
    </row>
    <row r="823">
      <c r="A823" s="78" t="s">
        <v>1739</v>
      </c>
      <c r="B823" s="97">
        <v>10.768598</v>
      </c>
      <c r="C823" s="97">
        <v>124.783906</v>
      </c>
      <c r="D823" s="88">
        <v>40.0</v>
      </c>
      <c r="E823" s="89">
        <v>41418.0</v>
      </c>
      <c r="F823" s="82">
        <v>4.6</v>
      </c>
      <c r="G823" s="83" t="s">
        <v>1296</v>
      </c>
      <c r="H823" s="84" t="s">
        <v>1700</v>
      </c>
      <c r="I823" s="85"/>
      <c r="J823" s="86"/>
      <c r="K823" s="85" t="s">
        <v>1298</v>
      </c>
      <c r="L823" s="87"/>
      <c r="M823" s="84"/>
      <c r="N823" s="84" t="b">
        <f>NOT(ISERROR(MATCH(A823,Extractions!B:B,0)))</f>
        <v>1</v>
      </c>
    </row>
    <row r="824">
      <c r="A824" s="78" t="s">
        <v>1740</v>
      </c>
      <c r="B824" s="97">
        <v>10.768598</v>
      </c>
      <c r="C824" s="97">
        <v>124.783906</v>
      </c>
      <c r="D824" s="88">
        <v>40.0</v>
      </c>
      <c r="E824" s="89">
        <v>41418.0</v>
      </c>
      <c r="F824" s="82">
        <v>3.5</v>
      </c>
      <c r="G824" s="83" t="s">
        <v>1296</v>
      </c>
      <c r="H824" s="84" t="s">
        <v>1700</v>
      </c>
      <c r="I824" s="85"/>
      <c r="J824" s="86"/>
      <c r="K824" s="85" t="s">
        <v>1298</v>
      </c>
      <c r="L824" s="87"/>
      <c r="M824" s="84"/>
      <c r="N824" s="84" t="b">
        <f>NOT(ISERROR(MATCH(A824,Extractions!B:B,0)))</f>
        <v>1</v>
      </c>
    </row>
    <row r="825">
      <c r="A825" s="78" t="s">
        <v>1741</v>
      </c>
      <c r="B825" s="97">
        <v>10.768598</v>
      </c>
      <c r="C825" s="97">
        <v>124.783906</v>
      </c>
      <c r="D825" s="88">
        <v>40.0</v>
      </c>
      <c r="E825" s="89">
        <v>41418.0</v>
      </c>
      <c r="F825" s="82">
        <v>2.9</v>
      </c>
      <c r="G825" s="83" t="s">
        <v>1296</v>
      </c>
      <c r="H825" s="84" t="s">
        <v>1700</v>
      </c>
      <c r="I825" s="85"/>
      <c r="J825" s="86"/>
      <c r="K825" s="85" t="s">
        <v>1298</v>
      </c>
      <c r="L825" s="87"/>
      <c r="M825" s="84"/>
      <c r="N825" s="84" t="b">
        <f>NOT(ISERROR(MATCH(A825,Extractions!B:B,0)))</f>
        <v>1</v>
      </c>
    </row>
    <row r="826">
      <c r="A826" s="78" t="s">
        <v>1742</v>
      </c>
      <c r="B826" s="97">
        <v>10.768469</v>
      </c>
      <c r="C826" s="97">
        <v>124.784025</v>
      </c>
      <c r="D826" s="88">
        <v>38.0</v>
      </c>
      <c r="E826" s="89">
        <v>41418.0</v>
      </c>
      <c r="F826" s="82">
        <v>9.3</v>
      </c>
      <c r="G826" s="83" t="s">
        <v>1296</v>
      </c>
      <c r="H826" s="84" t="s">
        <v>1384</v>
      </c>
      <c r="I826" s="85" t="s">
        <v>1297</v>
      </c>
      <c r="J826" s="86"/>
      <c r="K826" s="85" t="s">
        <v>1298</v>
      </c>
      <c r="L826" s="87"/>
      <c r="M826" s="84"/>
      <c r="N826" s="84" t="b">
        <f>NOT(ISERROR(MATCH(A826,Extractions!B:B,0)))</f>
        <v>1</v>
      </c>
    </row>
    <row r="827">
      <c r="A827" s="78" t="s">
        <v>1743</v>
      </c>
      <c r="B827" s="97">
        <v>10.768544</v>
      </c>
      <c r="C827" s="97">
        <v>124.783968</v>
      </c>
      <c r="D827" s="88">
        <v>41.0</v>
      </c>
      <c r="E827" s="89">
        <v>41418.0</v>
      </c>
      <c r="F827" s="82">
        <v>2.9</v>
      </c>
      <c r="G827" s="83" t="s">
        <v>1296</v>
      </c>
      <c r="H827" s="84" t="s">
        <v>1700</v>
      </c>
      <c r="I827" s="85"/>
      <c r="J827" s="86"/>
      <c r="K827" s="85" t="s">
        <v>1298</v>
      </c>
      <c r="L827" s="87"/>
      <c r="M827" s="84"/>
      <c r="N827" s="84" t="b">
        <f>NOT(ISERROR(MATCH(A827,Extractions!B:B,0)))</f>
        <v>1</v>
      </c>
    </row>
    <row r="828">
      <c r="A828" s="78" t="s">
        <v>1744</v>
      </c>
      <c r="B828" s="97">
        <v>10.768871</v>
      </c>
      <c r="C828" s="97">
        <v>124.78372</v>
      </c>
      <c r="D828" s="88">
        <v>42.0</v>
      </c>
      <c r="E828" s="89">
        <v>41418.0</v>
      </c>
      <c r="F828" s="82">
        <v>7.8</v>
      </c>
      <c r="G828" s="83" t="s">
        <v>1296</v>
      </c>
      <c r="H828" s="84" t="s">
        <v>1714</v>
      </c>
      <c r="I828" s="85" t="s">
        <v>1297</v>
      </c>
      <c r="J828" s="86"/>
      <c r="K828" s="85" t="s">
        <v>1298</v>
      </c>
      <c r="L828" s="87" t="s">
        <v>1745</v>
      </c>
      <c r="M828" s="84"/>
      <c r="N828" s="84" t="b">
        <f>NOT(ISERROR(MATCH(A828,Extractions!B:B,0)))</f>
        <v>1</v>
      </c>
    </row>
    <row r="829">
      <c r="A829" s="78" t="s">
        <v>1746</v>
      </c>
      <c r="B829" s="97">
        <v>10.768871</v>
      </c>
      <c r="C829" s="97">
        <v>124.78372</v>
      </c>
      <c r="D829" s="88">
        <v>42.0</v>
      </c>
      <c r="E829" s="89">
        <v>41418.0</v>
      </c>
      <c r="F829" s="82">
        <v>8.9</v>
      </c>
      <c r="G829" s="83" t="s">
        <v>1296</v>
      </c>
      <c r="H829" s="84" t="s">
        <v>1714</v>
      </c>
      <c r="I829" s="85" t="s">
        <v>1297</v>
      </c>
      <c r="J829" s="86"/>
      <c r="K829" s="85" t="s">
        <v>1298</v>
      </c>
      <c r="L829" s="87"/>
      <c r="M829" s="84"/>
      <c r="N829" s="84" t="b">
        <f>NOT(ISERROR(MATCH(A829,Extractions!B:B,0)))</f>
        <v>1</v>
      </c>
    </row>
    <row r="830">
      <c r="A830" s="78" t="s">
        <v>1747</v>
      </c>
      <c r="B830" s="97">
        <v>10.768871</v>
      </c>
      <c r="C830" s="97">
        <v>124.78372</v>
      </c>
      <c r="D830" s="88">
        <v>42.0</v>
      </c>
      <c r="E830" s="89">
        <v>41418.0</v>
      </c>
      <c r="F830" s="82">
        <v>2.6</v>
      </c>
      <c r="G830" s="83" t="s">
        <v>1296</v>
      </c>
      <c r="H830" s="84" t="s">
        <v>1700</v>
      </c>
      <c r="I830" s="85"/>
      <c r="J830" s="86"/>
      <c r="K830" s="85" t="s">
        <v>1298</v>
      </c>
      <c r="L830" s="87"/>
      <c r="M830" s="84"/>
      <c r="N830" s="84" t="b">
        <f>NOT(ISERROR(MATCH(A830,Extractions!B:B,0)))</f>
        <v>1</v>
      </c>
    </row>
    <row r="831">
      <c r="A831" s="78" t="s">
        <v>1748</v>
      </c>
      <c r="B831" s="97">
        <v>10.768871</v>
      </c>
      <c r="C831" s="97">
        <v>124.78372</v>
      </c>
      <c r="D831" s="88">
        <v>42.0</v>
      </c>
      <c r="E831" s="89">
        <v>41418.0</v>
      </c>
      <c r="F831" s="82">
        <v>4.0</v>
      </c>
      <c r="G831" s="83" t="s">
        <v>1296</v>
      </c>
      <c r="H831" s="84" t="s">
        <v>1700</v>
      </c>
      <c r="I831" s="85"/>
      <c r="J831" s="86"/>
      <c r="K831" s="85" t="s">
        <v>1298</v>
      </c>
      <c r="L831" s="87"/>
      <c r="M831" s="84"/>
      <c r="N831" s="84" t="b">
        <f>NOT(ISERROR(MATCH(A831,Extractions!B:B,0)))</f>
        <v>1</v>
      </c>
    </row>
    <row r="832">
      <c r="A832" s="78" t="s">
        <v>1749</v>
      </c>
      <c r="B832" s="97">
        <v>10.76893</v>
      </c>
      <c r="C832" s="97">
        <v>124.783775</v>
      </c>
      <c r="D832" s="88">
        <v>43.0</v>
      </c>
      <c r="E832" s="89">
        <v>41418.0</v>
      </c>
      <c r="F832" s="82">
        <v>6.5</v>
      </c>
      <c r="G832" s="83" t="s">
        <v>1296</v>
      </c>
      <c r="H832" s="84" t="s">
        <v>1700</v>
      </c>
      <c r="I832" s="85"/>
      <c r="J832" s="86"/>
      <c r="K832" s="85" t="s">
        <v>1298</v>
      </c>
      <c r="L832" s="87"/>
      <c r="M832" s="84"/>
      <c r="N832" s="84" t="b">
        <f>NOT(ISERROR(MATCH(A832,Extractions!B:B,0)))</f>
        <v>1</v>
      </c>
    </row>
    <row r="833">
      <c r="A833" s="78" t="s">
        <v>1750</v>
      </c>
      <c r="B833" s="97">
        <v>10.769012</v>
      </c>
      <c r="C833" s="97">
        <v>124.783697</v>
      </c>
      <c r="D833" s="88">
        <v>44.0</v>
      </c>
      <c r="E833" s="89">
        <v>41418.0</v>
      </c>
      <c r="F833" s="82">
        <v>4.8</v>
      </c>
      <c r="G833" s="83" t="s">
        <v>1296</v>
      </c>
      <c r="H833" s="84" t="s">
        <v>1700</v>
      </c>
      <c r="I833" s="85"/>
      <c r="J833" s="86"/>
      <c r="K833" s="85" t="s">
        <v>1298</v>
      </c>
      <c r="L833" s="87"/>
      <c r="M833" s="84"/>
      <c r="N833" s="84" t="b">
        <f>NOT(ISERROR(MATCH(A833,Extractions!B:B,0)))</f>
        <v>1</v>
      </c>
    </row>
    <row r="834">
      <c r="A834" s="78" t="s">
        <v>1751</v>
      </c>
      <c r="B834" s="97">
        <v>10.769012</v>
      </c>
      <c r="C834" s="97">
        <v>124.783697</v>
      </c>
      <c r="D834" s="88">
        <v>44.0</v>
      </c>
      <c r="E834" s="89">
        <v>41418.0</v>
      </c>
      <c r="F834" s="82">
        <v>2.7</v>
      </c>
      <c r="G834" s="83" t="s">
        <v>1296</v>
      </c>
      <c r="H834" s="84" t="s">
        <v>1700</v>
      </c>
      <c r="I834" s="85"/>
      <c r="J834" s="86"/>
      <c r="K834" s="85" t="s">
        <v>1298</v>
      </c>
      <c r="L834" s="87"/>
      <c r="M834" s="84"/>
      <c r="N834" s="84" t="b">
        <f>NOT(ISERROR(MATCH(A834,Extractions!B:B,0)))</f>
        <v>1</v>
      </c>
    </row>
    <row r="835">
      <c r="A835" s="78" t="s">
        <v>1752</v>
      </c>
      <c r="B835" s="97">
        <v>10.768961</v>
      </c>
      <c r="C835" s="97">
        <v>124.783648</v>
      </c>
      <c r="D835" s="88">
        <v>45.0</v>
      </c>
      <c r="E835" s="89">
        <v>41418.0</v>
      </c>
      <c r="F835" s="82">
        <v>3.4</v>
      </c>
      <c r="G835" s="83" t="s">
        <v>1296</v>
      </c>
      <c r="H835" s="84" t="s">
        <v>1700</v>
      </c>
      <c r="I835" s="85"/>
      <c r="J835" s="86"/>
      <c r="K835" s="85" t="s">
        <v>1298</v>
      </c>
      <c r="L835" s="87"/>
      <c r="M835" s="84"/>
      <c r="N835" s="84" t="b">
        <f>NOT(ISERROR(MATCH(A835,Extractions!B:B,0)))</f>
        <v>1</v>
      </c>
    </row>
    <row r="836">
      <c r="A836" s="78" t="s">
        <v>1753</v>
      </c>
      <c r="B836" s="97">
        <v>10.768961</v>
      </c>
      <c r="C836" s="97">
        <v>124.783648</v>
      </c>
      <c r="D836" s="88">
        <v>45.0</v>
      </c>
      <c r="E836" s="89">
        <v>41418.0</v>
      </c>
      <c r="F836" s="82">
        <v>9.5</v>
      </c>
      <c r="G836" s="83" t="s">
        <v>1296</v>
      </c>
      <c r="H836" s="84" t="s">
        <v>1384</v>
      </c>
      <c r="I836" s="85" t="s">
        <v>1297</v>
      </c>
      <c r="J836" s="86"/>
      <c r="K836" s="85" t="s">
        <v>1298</v>
      </c>
      <c r="L836" s="87"/>
      <c r="M836" s="84"/>
      <c r="N836" s="84" t="b">
        <f>NOT(ISERROR(MATCH(A836,Extractions!B:B,0)))</f>
        <v>1</v>
      </c>
    </row>
    <row r="837">
      <c r="A837" s="78" t="s">
        <v>1754</v>
      </c>
      <c r="B837" s="97">
        <v>10.768961</v>
      </c>
      <c r="C837" s="97">
        <v>124.783648</v>
      </c>
      <c r="D837" s="88">
        <v>45.0</v>
      </c>
      <c r="E837" s="89">
        <v>41418.0</v>
      </c>
      <c r="F837" s="82">
        <v>10.2</v>
      </c>
      <c r="G837" s="83" t="s">
        <v>1296</v>
      </c>
      <c r="H837" s="84" t="s">
        <v>1714</v>
      </c>
      <c r="I837" s="85" t="s">
        <v>1297</v>
      </c>
      <c r="J837" s="86"/>
      <c r="K837" s="85" t="s">
        <v>1298</v>
      </c>
      <c r="L837" s="87"/>
      <c r="M837" s="84"/>
      <c r="N837" s="84" t="b">
        <f>NOT(ISERROR(MATCH(A837,Extractions!B:B,0)))</f>
        <v>1</v>
      </c>
    </row>
    <row r="838">
      <c r="A838" s="78" t="s">
        <v>1755</v>
      </c>
      <c r="B838" s="97">
        <v>10.769329</v>
      </c>
      <c r="C838" s="97">
        <v>124.783568</v>
      </c>
      <c r="D838" s="88">
        <v>46.0</v>
      </c>
      <c r="E838" s="89">
        <v>41418.0</v>
      </c>
      <c r="F838" s="82">
        <v>8.4</v>
      </c>
      <c r="G838" s="83" t="s">
        <v>1296</v>
      </c>
      <c r="H838" s="84" t="s">
        <v>1384</v>
      </c>
      <c r="I838" s="85" t="s">
        <v>1297</v>
      </c>
      <c r="J838" s="86"/>
      <c r="K838" s="85" t="s">
        <v>1298</v>
      </c>
      <c r="L838" s="87"/>
      <c r="M838" s="84"/>
      <c r="N838" s="84" t="b">
        <f>NOT(ISERROR(MATCH(A838,Extractions!B:B,0)))</f>
        <v>1</v>
      </c>
    </row>
    <row r="839">
      <c r="A839" s="78" t="s">
        <v>1756</v>
      </c>
      <c r="B839" s="97">
        <v>10.769357</v>
      </c>
      <c r="C839" s="97">
        <v>124.783487</v>
      </c>
      <c r="D839" s="88">
        <v>47.0</v>
      </c>
      <c r="E839" s="89">
        <v>41418.0</v>
      </c>
      <c r="F839" s="82">
        <v>9.7</v>
      </c>
      <c r="G839" s="83" t="s">
        <v>1296</v>
      </c>
      <c r="H839" s="84" t="s">
        <v>1714</v>
      </c>
      <c r="I839" s="85" t="s">
        <v>1297</v>
      </c>
      <c r="J839" s="86"/>
      <c r="K839" s="85" t="s">
        <v>1298</v>
      </c>
      <c r="L839" s="87"/>
      <c r="M839" s="84"/>
      <c r="N839" s="84" t="b">
        <f>NOT(ISERROR(MATCH(A839,Extractions!B:B,0)))</f>
        <v>1</v>
      </c>
    </row>
    <row r="840">
      <c r="A840" s="78" t="s">
        <v>1757</v>
      </c>
      <c r="B840" s="97">
        <v>10.772861</v>
      </c>
      <c r="C840" s="97">
        <v>124.783159</v>
      </c>
      <c r="D840" s="88">
        <v>48.0</v>
      </c>
      <c r="E840" s="89">
        <v>41418.0</v>
      </c>
      <c r="F840" s="82">
        <v>3.6</v>
      </c>
      <c r="G840" s="83" t="s">
        <v>1296</v>
      </c>
      <c r="H840" s="84" t="s">
        <v>1700</v>
      </c>
      <c r="I840" s="85"/>
      <c r="J840" s="86"/>
      <c r="K840" s="85" t="s">
        <v>1298</v>
      </c>
      <c r="L840" s="87"/>
      <c r="M840" s="84"/>
      <c r="N840" s="84" t="b">
        <f>NOT(ISERROR(MATCH(A840,Extractions!B:B,0)))</f>
        <v>1</v>
      </c>
    </row>
    <row r="841">
      <c r="A841" s="78" t="s">
        <v>1758</v>
      </c>
      <c r="B841" s="97">
        <v>10.772861</v>
      </c>
      <c r="C841" s="97">
        <v>124.783159</v>
      </c>
      <c r="D841" s="88">
        <v>48.0</v>
      </c>
      <c r="E841" s="89">
        <v>41418.0</v>
      </c>
      <c r="F841" s="82">
        <v>6.5</v>
      </c>
      <c r="G841" s="83" t="s">
        <v>1296</v>
      </c>
      <c r="H841" s="84" t="s">
        <v>1384</v>
      </c>
      <c r="I841" s="85" t="s">
        <v>1297</v>
      </c>
      <c r="J841" s="86"/>
      <c r="K841" s="85" t="s">
        <v>1298</v>
      </c>
      <c r="L841" s="87"/>
      <c r="M841" s="84"/>
      <c r="N841" s="84" t="b">
        <f>NOT(ISERROR(MATCH(A841,Extractions!B:B,0)))</f>
        <v>1</v>
      </c>
    </row>
    <row r="842">
      <c r="A842" s="78" t="s">
        <v>1759</v>
      </c>
      <c r="B842" s="97">
        <v>10.744346</v>
      </c>
      <c r="C842" s="97">
        <v>124.786579</v>
      </c>
      <c r="D842" s="88">
        <v>49.0</v>
      </c>
      <c r="E842" s="89">
        <v>41418.0</v>
      </c>
      <c r="F842" s="82">
        <v>4.1</v>
      </c>
      <c r="G842" s="83" t="s">
        <v>1296</v>
      </c>
      <c r="H842" s="84" t="s">
        <v>1760</v>
      </c>
      <c r="I842" s="85"/>
      <c r="J842" s="86"/>
      <c r="K842" s="85" t="s">
        <v>1298</v>
      </c>
      <c r="L842" s="87"/>
      <c r="M842" s="84"/>
      <c r="N842" s="84" t="b">
        <f>NOT(ISERROR(MATCH(A842,Extractions!B:B,0)))</f>
        <v>1</v>
      </c>
    </row>
    <row r="843">
      <c r="A843" s="78" t="s">
        <v>1761</v>
      </c>
      <c r="B843" s="97">
        <v>10.743478</v>
      </c>
      <c r="C843" s="97">
        <v>124.786654</v>
      </c>
      <c r="D843" s="88">
        <v>50.0</v>
      </c>
      <c r="E843" s="89">
        <v>41418.0</v>
      </c>
      <c r="F843" s="82">
        <v>9.8</v>
      </c>
      <c r="G843" s="83" t="s">
        <v>1296</v>
      </c>
      <c r="H843" s="84" t="s">
        <v>1384</v>
      </c>
      <c r="I843" s="85" t="s">
        <v>1297</v>
      </c>
      <c r="J843" s="86"/>
      <c r="K843" s="85" t="s">
        <v>1298</v>
      </c>
      <c r="L843" s="87"/>
      <c r="M843" s="84"/>
      <c r="N843" s="84" t="b">
        <f>NOT(ISERROR(MATCH(A843,Extractions!B:B,0)))</f>
        <v>1</v>
      </c>
    </row>
    <row r="844">
      <c r="A844" s="78" t="s">
        <v>1762</v>
      </c>
      <c r="B844" s="97">
        <v>10.743478</v>
      </c>
      <c r="C844" s="97">
        <v>124.786654</v>
      </c>
      <c r="D844" s="88">
        <v>50.0</v>
      </c>
      <c r="E844" s="89">
        <v>41418.0</v>
      </c>
      <c r="F844" s="82">
        <v>10.9</v>
      </c>
      <c r="G844" s="83" t="s">
        <v>1296</v>
      </c>
      <c r="H844" s="84" t="s">
        <v>1714</v>
      </c>
      <c r="I844" s="85" t="s">
        <v>1297</v>
      </c>
      <c r="J844" s="86"/>
      <c r="K844" s="85" t="s">
        <v>1298</v>
      </c>
      <c r="L844" s="87"/>
      <c r="M844" s="84"/>
      <c r="N844" s="84" t="b">
        <f>NOT(ISERROR(MATCH(A844,Extractions!B:B,0)))</f>
        <v>1</v>
      </c>
    </row>
    <row r="845">
      <c r="A845" s="78" t="s">
        <v>1763</v>
      </c>
      <c r="B845" s="97">
        <v>10.744014</v>
      </c>
      <c r="C845" s="97">
        <v>124.786298</v>
      </c>
      <c r="D845" s="88">
        <v>51.0</v>
      </c>
      <c r="E845" s="89">
        <v>41418.0</v>
      </c>
      <c r="F845" s="82">
        <v>7.9</v>
      </c>
      <c r="G845" s="83" t="s">
        <v>1296</v>
      </c>
      <c r="H845" s="84" t="s">
        <v>1384</v>
      </c>
      <c r="I845" s="85" t="s">
        <v>1297</v>
      </c>
      <c r="J845" s="86"/>
      <c r="K845" s="85" t="s">
        <v>1298</v>
      </c>
      <c r="L845" s="87"/>
      <c r="M845" s="84"/>
      <c r="N845" s="84" t="b">
        <f>NOT(ISERROR(MATCH(A845,Extractions!B:B,0)))</f>
        <v>1</v>
      </c>
    </row>
    <row r="846">
      <c r="A846" s="78" t="s">
        <v>1764</v>
      </c>
      <c r="B846" s="97">
        <v>10.744014</v>
      </c>
      <c r="C846" s="97">
        <v>124.786298</v>
      </c>
      <c r="D846" s="88">
        <v>51.0</v>
      </c>
      <c r="E846" s="89">
        <v>41418.0</v>
      </c>
      <c r="F846" s="82">
        <v>10.3</v>
      </c>
      <c r="G846" s="83" t="s">
        <v>1296</v>
      </c>
      <c r="H846" s="84" t="s">
        <v>1714</v>
      </c>
      <c r="I846" s="85" t="s">
        <v>1297</v>
      </c>
      <c r="J846" s="86"/>
      <c r="K846" s="85" t="s">
        <v>1298</v>
      </c>
      <c r="L846" s="87"/>
      <c r="M846" s="84"/>
      <c r="N846" s="84" t="b">
        <f>NOT(ISERROR(MATCH(A846,Extractions!B:B,0)))</f>
        <v>1</v>
      </c>
    </row>
    <row r="847">
      <c r="A847" s="78" t="s">
        <v>1765</v>
      </c>
      <c r="B847" s="97">
        <v>10.806323</v>
      </c>
      <c r="C847" s="97">
        <v>124.766063</v>
      </c>
      <c r="D847" s="88">
        <v>52.0</v>
      </c>
      <c r="E847" s="89">
        <v>41419.0</v>
      </c>
      <c r="F847" s="82">
        <v>8.2</v>
      </c>
      <c r="G847" s="83" t="s">
        <v>1296</v>
      </c>
      <c r="H847" s="84" t="s">
        <v>1714</v>
      </c>
      <c r="I847" s="85" t="s">
        <v>1297</v>
      </c>
      <c r="J847" s="86"/>
      <c r="K847" s="85" t="s">
        <v>1298</v>
      </c>
      <c r="L847" s="87"/>
      <c r="M847" s="84"/>
      <c r="N847" s="84" t="b">
        <f>NOT(ISERROR(MATCH(A847,Extractions!B:B,0)))</f>
        <v>1</v>
      </c>
    </row>
    <row r="848">
      <c r="A848" s="78" t="s">
        <v>1766</v>
      </c>
      <c r="B848" s="97">
        <v>10.806323</v>
      </c>
      <c r="C848" s="97">
        <v>124.766063</v>
      </c>
      <c r="D848" s="88">
        <v>52.0</v>
      </c>
      <c r="E848" s="89">
        <v>41419.0</v>
      </c>
      <c r="F848" s="82">
        <v>7.0</v>
      </c>
      <c r="G848" s="83" t="s">
        <v>1296</v>
      </c>
      <c r="H848" s="84" t="s">
        <v>1384</v>
      </c>
      <c r="I848" s="85" t="s">
        <v>1297</v>
      </c>
      <c r="J848" s="86"/>
      <c r="K848" s="85" t="s">
        <v>1298</v>
      </c>
      <c r="L848" s="87"/>
      <c r="M848" s="84"/>
      <c r="N848" s="84" t="b">
        <f>NOT(ISERROR(MATCH(A848,Extractions!B:B,0)))</f>
        <v>1</v>
      </c>
    </row>
    <row r="849">
      <c r="A849" s="78" t="s">
        <v>1767</v>
      </c>
      <c r="B849" s="97">
        <v>10.806378</v>
      </c>
      <c r="C849" s="97">
        <v>124.766045</v>
      </c>
      <c r="D849" s="88">
        <v>53.0</v>
      </c>
      <c r="E849" s="89">
        <v>41419.0</v>
      </c>
      <c r="F849" s="82">
        <v>6.4</v>
      </c>
      <c r="G849" s="83" t="s">
        <v>1296</v>
      </c>
      <c r="H849" s="84" t="s">
        <v>1700</v>
      </c>
      <c r="I849" s="85"/>
      <c r="J849" s="86"/>
      <c r="K849" s="85" t="s">
        <v>1298</v>
      </c>
      <c r="L849" s="87"/>
      <c r="M849" s="84"/>
      <c r="N849" s="84" t="b">
        <f>NOT(ISERROR(MATCH(A849,Extractions!B:B,0)))</f>
        <v>1</v>
      </c>
    </row>
    <row r="850">
      <c r="A850" s="78" t="s">
        <v>1768</v>
      </c>
      <c r="B850" s="97">
        <v>10.806378</v>
      </c>
      <c r="C850" s="97">
        <v>124.766045</v>
      </c>
      <c r="D850" s="88">
        <v>53.0</v>
      </c>
      <c r="E850" s="89">
        <v>41419.0</v>
      </c>
      <c r="F850" s="82">
        <v>4.1</v>
      </c>
      <c r="G850" s="83" t="s">
        <v>1296</v>
      </c>
      <c r="H850" s="84" t="s">
        <v>1444</v>
      </c>
      <c r="I850" s="85"/>
      <c r="J850" s="86"/>
      <c r="K850" s="85" t="s">
        <v>1298</v>
      </c>
      <c r="L850" s="87"/>
      <c r="M850" s="84"/>
      <c r="N850" s="84" t="b">
        <f>NOT(ISERROR(MATCH(A850,Extractions!B:B,0)))</f>
        <v>1</v>
      </c>
    </row>
    <row r="851">
      <c r="A851" s="78" t="s">
        <v>1769</v>
      </c>
      <c r="B851" s="97">
        <v>10.806471</v>
      </c>
      <c r="C851" s="97">
        <v>124.76602</v>
      </c>
      <c r="D851" s="88">
        <v>54.0</v>
      </c>
      <c r="E851" s="89">
        <v>41419.0</v>
      </c>
      <c r="F851" s="82">
        <v>8.4</v>
      </c>
      <c r="G851" s="83" t="s">
        <v>1296</v>
      </c>
      <c r="H851" s="84" t="s">
        <v>1700</v>
      </c>
      <c r="I851" s="85" t="s">
        <v>1297</v>
      </c>
      <c r="J851" s="86"/>
      <c r="K851" s="85" t="s">
        <v>1298</v>
      </c>
      <c r="L851" s="87"/>
      <c r="M851" s="84"/>
      <c r="N851" s="84" t="b">
        <f>NOT(ISERROR(MATCH(A851,Extractions!B:B,0)))</f>
        <v>1</v>
      </c>
    </row>
    <row r="852">
      <c r="A852" s="78" t="s">
        <v>1770</v>
      </c>
      <c r="B852" s="97">
        <v>10.806471</v>
      </c>
      <c r="C852" s="97">
        <v>124.76602</v>
      </c>
      <c r="D852" s="88">
        <v>54.0</v>
      </c>
      <c r="E852" s="89">
        <v>41419.0</v>
      </c>
      <c r="F852" s="82">
        <v>5.2</v>
      </c>
      <c r="G852" s="83" t="s">
        <v>1296</v>
      </c>
      <c r="H852" s="84" t="s">
        <v>1700</v>
      </c>
      <c r="I852" s="85"/>
      <c r="J852" s="86"/>
      <c r="K852" s="85" t="s">
        <v>1298</v>
      </c>
      <c r="L852" s="87"/>
      <c r="M852" s="84"/>
      <c r="N852" s="84" t="b">
        <f>NOT(ISERROR(MATCH(A852,Extractions!B:B,0)))</f>
        <v>1</v>
      </c>
    </row>
    <row r="853">
      <c r="A853" s="78" t="s">
        <v>1771</v>
      </c>
      <c r="B853" s="97">
        <v>10.810726</v>
      </c>
      <c r="C853" s="97">
        <v>124.764624</v>
      </c>
      <c r="D853" s="88">
        <v>55.0</v>
      </c>
      <c r="E853" s="89">
        <v>41419.0</v>
      </c>
      <c r="F853" s="82">
        <v>10.1</v>
      </c>
      <c r="G853" s="83" t="s">
        <v>1296</v>
      </c>
      <c r="H853" s="84" t="s">
        <v>1384</v>
      </c>
      <c r="I853" s="85" t="s">
        <v>1297</v>
      </c>
      <c r="J853" s="86"/>
      <c r="K853" s="85" t="s">
        <v>1298</v>
      </c>
      <c r="L853" s="87"/>
      <c r="M853" s="84"/>
      <c r="N853" s="84" t="b">
        <f>NOT(ISERROR(MATCH(A853,Extractions!B:B,0)))</f>
        <v>1</v>
      </c>
    </row>
    <row r="854">
      <c r="A854" s="78" t="s">
        <v>1772</v>
      </c>
      <c r="B854" s="97">
        <v>10.806471</v>
      </c>
      <c r="C854" s="97">
        <v>124.76602</v>
      </c>
      <c r="D854" s="88">
        <v>54.0</v>
      </c>
      <c r="E854" s="89">
        <v>41419.0</v>
      </c>
      <c r="F854" s="82">
        <v>3.5</v>
      </c>
      <c r="G854" s="83" t="s">
        <v>1296</v>
      </c>
      <c r="H854" s="84" t="s">
        <v>1700</v>
      </c>
      <c r="I854" s="85"/>
      <c r="J854" s="86"/>
      <c r="K854" s="85" t="s">
        <v>1298</v>
      </c>
      <c r="L854" s="87"/>
      <c r="M854" s="84"/>
      <c r="N854" s="84" t="b">
        <f>NOT(ISERROR(MATCH(A854,Extractions!B:B,0)))</f>
        <v>1</v>
      </c>
    </row>
    <row r="855">
      <c r="A855" s="78" t="s">
        <v>1773</v>
      </c>
      <c r="B855" s="97">
        <v>10.810726</v>
      </c>
      <c r="C855" s="97">
        <v>124.764624</v>
      </c>
      <c r="D855" s="88">
        <v>55.0</v>
      </c>
      <c r="E855" s="89">
        <v>41419.0</v>
      </c>
      <c r="F855" s="82">
        <v>4.2</v>
      </c>
      <c r="G855" s="83" t="s">
        <v>1296</v>
      </c>
      <c r="H855" s="84" t="s">
        <v>1700</v>
      </c>
      <c r="I855" s="85"/>
      <c r="J855" s="86"/>
      <c r="K855" s="85" t="s">
        <v>1298</v>
      </c>
      <c r="L855" s="87"/>
      <c r="M855" s="84"/>
      <c r="N855" s="84" t="b">
        <f>NOT(ISERROR(MATCH(A855,Extractions!B:B,0)))</f>
        <v>1</v>
      </c>
    </row>
    <row r="856">
      <c r="A856" s="78" t="s">
        <v>1774</v>
      </c>
      <c r="B856" s="97">
        <v>10.810816</v>
      </c>
      <c r="C856" s="97">
        <v>124.764717</v>
      </c>
      <c r="D856" s="88">
        <v>56.0</v>
      </c>
      <c r="E856" s="89">
        <v>41419.0</v>
      </c>
      <c r="F856" s="82">
        <v>6.8</v>
      </c>
      <c r="G856" s="83" t="s">
        <v>1296</v>
      </c>
      <c r="H856" s="84" t="s">
        <v>1714</v>
      </c>
      <c r="I856" s="85" t="s">
        <v>1297</v>
      </c>
      <c r="J856" s="86"/>
      <c r="K856" s="85" t="s">
        <v>1298</v>
      </c>
      <c r="L856" s="87"/>
      <c r="M856" s="84"/>
      <c r="N856" s="84" t="b">
        <f>NOT(ISERROR(MATCH(A856,Extractions!B:B,0)))</f>
        <v>1</v>
      </c>
    </row>
    <row r="857">
      <c r="A857" s="78" t="s">
        <v>1775</v>
      </c>
      <c r="B857" s="97">
        <v>10.80914</v>
      </c>
      <c r="C857" s="97">
        <v>124.765433</v>
      </c>
      <c r="D857" s="88">
        <v>57.0</v>
      </c>
      <c r="E857" s="89">
        <v>41419.0</v>
      </c>
      <c r="F857" s="82">
        <v>6.1</v>
      </c>
      <c r="G857" s="83" t="s">
        <v>1296</v>
      </c>
      <c r="H857" s="84" t="s">
        <v>1700</v>
      </c>
      <c r="I857" s="85"/>
      <c r="J857" s="86"/>
      <c r="K857" s="85" t="s">
        <v>1298</v>
      </c>
      <c r="L857" s="87"/>
      <c r="M857" s="84"/>
      <c r="N857" s="84" t="b">
        <f>NOT(ISERROR(MATCH(A857,Extractions!B:B,0)))</f>
        <v>1</v>
      </c>
    </row>
    <row r="858">
      <c r="A858" s="78" t="s">
        <v>1776</v>
      </c>
      <c r="B858" s="97">
        <v>10.806381</v>
      </c>
      <c r="C858" s="97">
        <v>124.766116</v>
      </c>
      <c r="D858" s="88">
        <v>58.0</v>
      </c>
      <c r="E858" s="89">
        <v>41419.0</v>
      </c>
      <c r="F858" s="82">
        <v>9.5</v>
      </c>
      <c r="G858" s="83" t="s">
        <v>1296</v>
      </c>
      <c r="H858" s="84" t="s">
        <v>1384</v>
      </c>
      <c r="I858" s="85" t="s">
        <v>1297</v>
      </c>
      <c r="J858" s="86"/>
      <c r="K858" s="85" t="s">
        <v>1298</v>
      </c>
      <c r="L858" s="87"/>
      <c r="M858" s="84"/>
      <c r="N858" s="84" t="b">
        <f>NOT(ISERROR(MATCH(A858,Extractions!B:B,0)))</f>
        <v>1</v>
      </c>
    </row>
    <row r="859">
      <c r="A859" s="78" t="s">
        <v>1777</v>
      </c>
      <c r="B859" s="97">
        <v>10.806381</v>
      </c>
      <c r="C859" s="97">
        <v>124.766116</v>
      </c>
      <c r="D859" s="88">
        <v>58.0</v>
      </c>
      <c r="E859" s="89">
        <v>41419.0</v>
      </c>
      <c r="F859" s="82">
        <v>10.2</v>
      </c>
      <c r="G859" s="83" t="s">
        <v>1296</v>
      </c>
      <c r="H859" s="84" t="s">
        <v>1700</v>
      </c>
      <c r="I859" s="85" t="s">
        <v>1297</v>
      </c>
      <c r="J859" s="86"/>
      <c r="K859" s="85" t="s">
        <v>1298</v>
      </c>
      <c r="L859" s="87"/>
      <c r="M859" s="84"/>
      <c r="N859" s="84" t="b">
        <f>NOT(ISERROR(MATCH(A859,Extractions!B:B,0)))</f>
        <v>1</v>
      </c>
    </row>
    <row r="860">
      <c r="A860" s="78" t="s">
        <v>1778</v>
      </c>
      <c r="B860" s="97">
        <v>10.806381</v>
      </c>
      <c r="C860" s="97">
        <v>124.766116</v>
      </c>
      <c r="D860" s="88">
        <v>58.0</v>
      </c>
      <c r="E860" s="89">
        <v>41419.0</v>
      </c>
      <c r="F860" s="82">
        <v>6.3</v>
      </c>
      <c r="G860" s="83" t="s">
        <v>1296</v>
      </c>
      <c r="H860" s="84" t="s">
        <v>1700</v>
      </c>
      <c r="I860" s="85"/>
      <c r="J860" s="86"/>
      <c r="K860" s="85" t="s">
        <v>1298</v>
      </c>
      <c r="L860" s="87"/>
      <c r="M860" s="84"/>
      <c r="N860" s="84" t="b">
        <f>NOT(ISERROR(MATCH(A860,Extractions!B:B,0)))</f>
        <v>1</v>
      </c>
    </row>
    <row r="861">
      <c r="A861" s="78" t="s">
        <v>1779</v>
      </c>
      <c r="B861" s="97">
        <v>10.79974</v>
      </c>
      <c r="C861" s="97">
        <v>124.768247</v>
      </c>
      <c r="D861" s="88">
        <v>60.0</v>
      </c>
      <c r="E861" s="89">
        <v>41419.0</v>
      </c>
      <c r="F861" s="82">
        <v>5.2</v>
      </c>
      <c r="G861" s="83" t="s">
        <v>1296</v>
      </c>
      <c r="H861" s="84" t="s">
        <v>1700</v>
      </c>
      <c r="I861" s="85"/>
      <c r="J861" s="86"/>
      <c r="K861" s="85" t="s">
        <v>1298</v>
      </c>
      <c r="L861" s="87"/>
      <c r="M861" s="84"/>
      <c r="N861" s="84" t="b">
        <f>NOT(ISERROR(MATCH(A861,Extractions!B:B,0)))</f>
        <v>1</v>
      </c>
    </row>
    <row r="862">
      <c r="A862" s="78" t="s">
        <v>1780</v>
      </c>
      <c r="B862" s="97">
        <v>10.799716</v>
      </c>
      <c r="C862" s="97">
        <v>124.768284</v>
      </c>
      <c r="D862" s="88">
        <v>61.0</v>
      </c>
      <c r="E862" s="89">
        <v>41419.0</v>
      </c>
      <c r="F862" s="82">
        <v>3.2</v>
      </c>
      <c r="G862" s="83" t="s">
        <v>1296</v>
      </c>
      <c r="H862" s="84" t="s">
        <v>1444</v>
      </c>
      <c r="I862" s="85"/>
      <c r="J862" s="86"/>
      <c r="K862" s="85" t="s">
        <v>1298</v>
      </c>
      <c r="L862" s="87"/>
      <c r="M862" s="84"/>
      <c r="N862" s="84" t="b">
        <f>NOT(ISERROR(MATCH(A862,Extractions!B:B,0)))</f>
        <v>1</v>
      </c>
    </row>
    <row r="863">
      <c r="A863" s="78" t="s">
        <v>1781</v>
      </c>
      <c r="B863" s="97">
        <v>10.799716</v>
      </c>
      <c r="C863" s="97">
        <v>124.768284</v>
      </c>
      <c r="D863" s="88">
        <v>61.0</v>
      </c>
      <c r="E863" s="89">
        <v>41419.0</v>
      </c>
      <c r="F863" s="82">
        <v>5.0</v>
      </c>
      <c r="G863" s="83" t="s">
        <v>1296</v>
      </c>
      <c r="H863" s="84" t="s">
        <v>1700</v>
      </c>
      <c r="I863" s="85"/>
      <c r="J863" s="86"/>
      <c r="K863" s="85" t="s">
        <v>1298</v>
      </c>
      <c r="L863" s="87"/>
      <c r="M863" s="84"/>
      <c r="N863" s="84" t="b">
        <f>NOT(ISERROR(MATCH(A863,Extractions!B:B,0)))</f>
        <v>1</v>
      </c>
    </row>
    <row r="864">
      <c r="A864" s="78" t="s">
        <v>1782</v>
      </c>
      <c r="B864" s="97">
        <v>10.799716</v>
      </c>
      <c r="C864" s="97">
        <v>124.768284</v>
      </c>
      <c r="D864" s="88">
        <v>61.0</v>
      </c>
      <c r="E864" s="89">
        <v>41419.0</v>
      </c>
      <c r="F864" s="82">
        <v>3.7</v>
      </c>
      <c r="G864" s="83" t="s">
        <v>1296</v>
      </c>
      <c r="H864" s="84" t="s">
        <v>1444</v>
      </c>
      <c r="I864" s="85"/>
      <c r="J864" s="86"/>
      <c r="K864" s="85" t="s">
        <v>1298</v>
      </c>
      <c r="L864" s="87"/>
      <c r="M864" s="84"/>
      <c r="N864" s="84" t="b">
        <f>NOT(ISERROR(MATCH(A864,Extractions!B:B,0)))</f>
        <v>1</v>
      </c>
    </row>
    <row r="865">
      <c r="A865" s="78" t="s">
        <v>1783</v>
      </c>
      <c r="B865" s="97">
        <v>10.79939</v>
      </c>
      <c r="C865" s="97">
        <v>124.768476</v>
      </c>
      <c r="D865" s="88">
        <v>63.0</v>
      </c>
      <c r="E865" s="89">
        <v>41419.0</v>
      </c>
      <c r="F865" s="82">
        <v>8.8</v>
      </c>
      <c r="G865" s="83" t="s">
        <v>1296</v>
      </c>
      <c r="H865" s="84" t="s">
        <v>1384</v>
      </c>
      <c r="I865" s="85" t="s">
        <v>1297</v>
      </c>
      <c r="J865" s="86"/>
      <c r="K865" s="85" t="s">
        <v>1298</v>
      </c>
      <c r="L865" s="87"/>
      <c r="M865" s="84"/>
      <c r="N865" s="84" t="b">
        <f>NOT(ISERROR(MATCH(A865,Extractions!B:B,0)))</f>
        <v>1</v>
      </c>
    </row>
    <row r="866">
      <c r="A866" s="78" t="s">
        <v>1784</v>
      </c>
      <c r="B866" s="97">
        <v>10.799625</v>
      </c>
      <c r="C866" s="97">
        <v>124.768376</v>
      </c>
      <c r="D866" s="88">
        <v>62.0</v>
      </c>
      <c r="E866" s="89">
        <v>41419.0</v>
      </c>
      <c r="F866" s="82">
        <v>4.8</v>
      </c>
      <c r="G866" s="83" t="s">
        <v>1296</v>
      </c>
      <c r="H866" s="84" t="s">
        <v>1444</v>
      </c>
      <c r="I866" s="85"/>
      <c r="J866" s="86"/>
      <c r="K866" s="85" t="s">
        <v>1298</v>
      </c>
      <c r="L866" s="87"/>
      <c r="M866" s="84"/>
      <c r="N866" s="84" t="b">
        <f>NOT(ISERROR(MATCH(A866,Extractions!B:B,0)))</f>
        <v>1</v>
      </c>
    </row>
    <row r="867">
      <c r="A867" s="78" t="s">
        <v>1785</v>
      </c>
      <c r="B867" s="97">
        <v>10.79939</v>
      </c>
      <c r="C867" s="97">
        <v>124.768476</v>
      </c>
      <c r="D867" s="88">
        <v>63.0</v>
      </c>
      <c r="E867" s="89">
        <v>41419.0</v>
      </c>
      <c r="F867" s="82">
        <v>10.5</v>
      </c>
      <c r="G867" s="83" t="s">
        <v>1296</v>
      </c>
      <c r="H867" s="84" t="s">
        <v>1700</v>
      </c>
      <c r="I867" s="85" t="s">
        <v>1297</v>
      </c>
      <c r="J867" s="86"/>
      <c r="K867" s="85" t="s">
        <v>1298</v>
      </c>
      <c r="L867" s="87"/>
      <c r="M867" s="84"/>
      <c r="N867" s="84" t="b">
        <f>NOT(ISERROR(MATCH(A867,Extractions!B:B,0)))</f>
        <v>1</v>
      </c>
    </row>
    <row r="868">
      <c r="A868" s="78" t="s">
        <v>1786</v>
      </c>
      <c r="B868" s="97">
        <v>10.79939</v>
      </c>
      <c r="C868" s="97">
        <v>124.768476</v>
      </c>
      <c r="D868" s="88">
        <v>63.0</v>
      </c>
      <c r="E868" s="89">
        <v>41419.0</v>
      </c>
      <c r="F868" s="82">
        <v>3.3</v>
      </c>
      <c r="G868" s="83" t="s">
        <v>1296</v>
      </c>
      <c r="H868" s="84" t="s">
        <v>1700</v>
      </c>
      <c r="I868" s="85"/>
      <c r="J868" s="86"/>
      <c r="K868" s="85" t="s">
        <v>1298</v>
      </c>
      <c r="L868" s="87"/>
      <c r="M868" s="84"/>
      <c r="N868" s="84" t="b">
        <f>NOT(ISERROR(MATCH(A868,Extractions!B:B,0)))</f>
        <v>1</v>
      </c>
    </row>
    <row r="869">
      <c r="A869" s="78" t="s">
        <v>1787</v>
      </c>
      <c r="B869" s="97">
        <v>10.79939</v>
      </c>
      <c r="C869" s="97">
        <v>124.768476</v>
      </c>
      <c r="D869" s="88">
        <v>63.0</v>
      </c>
      <c r="E869" s="89">
        <v>41419.0</v>
      </c>
      <c r="F869" s="82">
        <v>4.3</v>
      </c>
      <c r="G869" s="83" t="s">
        <v>1296</v>
      </c>
      <c r="H869" s="84" t="s">
        <v>1700</v>
      </c>
      <c r="I869" s="85"/>
      <c r="J869" s="86"/>
      <c r="K869" s="85" t="s">
        <v>1298</v>
      </c>
      <c r="L869" s="87"/>
      <c r="M869" s="84"/>
      <c r="N869" s="84" t="b">
        <f>NOT(ISERROR(MATCH(A869,Extractions!B:B,0)))</f>
        <v>1</v>
      </c>
    </row>
    <row r="870">
      <c r="A870" s="78" t="s">
        <v>1788</v>
      </c>
      <c r="B870" s="97">
        <v>10.799296</v>
      </c>
      <c r="C870" s="97">
        <v>124.768496</v>
      </c>
      <c r="D870" s="88">
        <v>64.0</v>
      </c>
      <c r="E870" s="89">
        <v>41419.0</v>
      </c>
      <c r="F870" s="82">
        <v>7.4</v>
      </c>
      <c r="G870" s="83" t="s">
        <v>1296</v>
      </c>
      <c r="H870" s="84" t="s">
        <v>1714</v>
      </c>
      <c r="I870" s="85" t="s">
        <v>1297</v>
      </c>
      <c r="J870" s="86"/>
      <c r="K870" s="85" t="s">
        <v>1298</v>
      </c>
      <c r="L870" s="87"/>
      <c r="M870" s="84"/>
      <c r="N870" s="84" t="b">
        <f>NOT(ISERROR(MATCH(A870,Extractions!B:B,0)))</f>
        <v>1</v>
      </c>
    </row>
    <row r="871">
      <c r="A871" s="78" t="s">
        <v>1789</v>
      </c>
      <c r="B871" s="97">
        <v>10.799296</v>
      </c>
      <c r="C871" s="97">
        <v>124.768496</v>
      </c>
      <c r="D871" s="88">
        <v>64.0</v>
      </c>
      <c r="E871" s="89">
        <v>41419.0</v>
      </c>
      <c r="F871" s="82">
        <v>3.8</v>
      </c>
      <c r="G871" s="83" t="s">
        <v>1296</v>
      </c>
      <c r="H871" s="84" t="s">
        <v>1714</v>
      </c>
      <c r="I871" s="85" t="s">
        <v>1297</v>
      </c>
      <c r="J871" s="86"/>
      <c r="K871" s="85" t="s">
        <v>1298</v>
      </c>
      <c r="L871" s="87"/>
      <c r="M871" s="84"/>
      <c r="N871" s="84" t="b">
        <f>NOT(ISERROR(MATCH(A871,Extractions!B:B,0)))</f>
        <v>1</v>
      </c>
    </row>
    <row r="872">
      <c r="A872" s="78" t="s">
        <v>1790</v>
      </c>
      <c r="B872" s="97">
        <v>10.799296</v>
      </c>
      <c r="C872" s="97">
        <v>124.768496</v>
      </c>
      <c r="D872" s="88">
        <v>64.0</v>
      </c>
      <c r="E872" s="89">
        <v>41419.0</v>
      </c>
      <c r="F872" s="82">
        <v>2.5</v>
      </c>
      <c r="G872" s="83" t="s">
        <v>1296</v>
      </c>
      <c r="H872" s="84" t="s">
        <v>1444</v>
      </c>
      <c r="I872" s="85"/>
      <c r="J872" s="86"/>
      <c r="K872" s="85" t="s">
        <v>1298</v>
      </c>
      <c r="L872" s="87"/>
      <c r="M872" s="84"/>
      <c r="N872" s="84" t="b">
        <f>NOT(ISERROR(MATCH(A872,Extractions!B:B,0)))</f>
        <v>1</v>
      </c>
    </row>
    <row r="873">
      <c r="A873" s="78" t="s">
        <v>1791</v>
      </c>
      <c r="B873" s="97">
        <v>10.799201</v>
      </c>
      <c r="C873" s="97">
        <v>124.768469</v>
      </c>
      <c r="D873" s="88">
        <v>65.0</v>
      </c>
      <c r="E873" s="89">
        <v>41419.0</v>
      </c>
      <c r="F873" s="82">
        <v>4.1</v>
      </c>
      <c r="G873" s="83" t="s">
        <v>1296</v>
      </c>
      <c r="H873" s="84" t="s">
        <v>1700</v>
      </c>
      <c r="I873" s="85"/>
      <c r="J873" s="86"/>
      <c r="K873" s="85" t="s">
        <v>1298</v>
      </c>
      <c r="L873" s="87" t="s">
        <v>1792</v>
      </c>
      <c r="M873" s="84"/>
      <c r="N873" s="84" t="b">
        <f>NOT(ISERROR(MATCH(A873,Extractions!B:B,0)))</f>
        <v>1</v>
      </c>
    </row>
    <row r="874">
      <c r="A874" s="78" t="s">
        <v>1793</v>
      </c>
      <c r="B874" s="97">
        <v>10.799201</v>
      </c>
      <c r="C874" s="97">
        <v>124.768469</v>
      </c>
      <c r="D874" s="88">
        <v>65.0</v>
      </c>
      <c r="E874" s="89">
        <v>41419.0</v>
      </c>
      <c r="F874" s="82">
        <v>12.5</v>
      </c>
      <c r="G874" s="83" t="s">
        <v>1296</v>
      </c>
      <c r="H874" s="84" t="s">
        <v>1714</v>
      </c>
      <c r="I874" s="85" t="s">
        <v>1297</v>
      </c>
      <c r="J874" s="86"/>
      <c r="K874" s="85" t="s">
        <v>1298</v>
      </c>
      <c r="L874" s="87" t="s">
        <v>1792</v>
      </c>
      <c r="M874" s="84"/>
      <c r="N874" s="84" t="b">
        <f>NOT(ISERROR(MATCH(A874,Extractions!B:B,0)))</f>
        <v>1</v>
      </c>
    </row>
    <row r="875">
      <c r="A875" s="78" t="s">
        <v>1794</v>
      </c>
      <c r="B875" s="97">
        <v>10.799136</v>
      </c>
      <c r="C875" s="97">
        <v>124.7685</v>
      </c>
      <c r="D875" s="88" t="s">
        <v>649</v>
      </c>
      <c r="E875" s="89">
        <v>41419.0</v>
      </c>
      <c r="F875" s="82">
        <v>11.9</v>
      </c>
      <c r="G875" s="83" t="s">
        <v>1296</v>
      </c>
      <c r="H875" s="84" t="s">
        <v>1384</v>
      </c>
      <c r="I875" s="85" t="s">
        <v>1297</v>
      </c>
      <c r="J875" s="86"/>
      <c r="K875" s="85" t="s">
        <v>1298</v>
      </c>
      <c r="L875" s="87" t="s">
        <v>1792</v>
      </c>
      <c r="M875" s="84"/>
      <c r="N875" s="84" t="b">
        <f>NOT(ISERROR(MATCH(A875,Extractions!B:B,0)))</f>
        <v>1</v>
      </c>
    </row>
    <row r="876">
      <c r="A876" s="78" t="s">
        <v>1795</v>
      </c>
      <c r="B876" s="97">
        <v>10.799136</v>
      </c>
      <c r="C876" s="97">
        <v>124.7685</v>
      </c>
      <c r="D876" s="88" t="s">
        <v>649</v>
      </c>
      <c r="E876" s="89">
        <v>41419.0</v>
      </c>
      <c r="F876" s="82">
        <v>11.1</v>
      </c>
      <c r="G876" s="83" t="s">
        <v>1296</v>
      </c>
      <c r="H876" s="84" t="s">
        <v>1384</v>
      </c>
      <c r="I876" s="85" t="s">
        <v>1297</v>
      </c>
      <c r="J876" s="86"/>
      <c r="K876" s="85" t="s">
        <v>1298</v>
      </c>
      <c r="L876" s="87" t="s">
        <v>1792</v>
      </c>
      <c r="M876" s="84"/>
      <c r="N876" s="84" t="b">
        <f>NOT(ISERROR(MATCH(A876,Extractions!B:B,0)))</f>
        <v>1</v>
      </c>
    </row>
    <row r="877">
      <c r="A877" s="78" t="s">
        <v>1796</v>
      </c>
      <c r="B877" s="97">
        <v>10.799032</v>
      </c>
      <c r="C877" s="97">
        <v>124.768559</v>
      </c>
      <c r="D877" s="88">
        <v>66.0</v>
      </c>
      <c r="E877" s="89">
        <v>41419.0</v>
      </c>
      <c r="F877" s="82">
        <v>7.5</v>
      </c>
      <c r="G877" s="83" t="s">
        <v>1296</v>
      </c>
      <c r="H877" s="84" t="s">
        <v>1700</v>
      </c>
      <c r="I877" s="85" t="s">
        <v>1297</v>
      </c>
      <c r="J877" s="86"/>
      <c r="K877" s="85" t="s">
        <v>1298</v>
      </c>
      <c r="L877" s="87"/>
      <c r="M877" s="84"/>
      <c r="N877" s="84" t="b">
        <f>NOT(ISERROR(MATCH(A877,Extractions!B:B,0)))</f>
        <v>1</v>
      </c>
    </row>
    <row r="878">
      <c r="A878" s="78" t="s">
        <v>1797</v>
      </c>
      <c r="B878" s="97">
        <v>10.799032</v>
      </c>
      <c r="C878" s="97">
        <v>124.768559</v>
      </c>
      <c r="D878" s="88">
        <v>66.0</v>
      </c>
      <c r="E878" s="89">
        <v>41419.0</v>
      </c>
      <c r="F878" s="82">
        <v>5.9</v>
      </c>
      <c r="G878" s="83" t="s">
        <v>1296</v>
      </c>
      <c r="H878" s="84" t="s">
        <v>1700</v>
      </c>
      <c r="I878" s="85"/>
      <c r="J878" s="86"/>
      <c r="K878" s="85" t="s">
        <v>1298</v>
      </c>
      <c r="L878" s="87"/>
      <c r="M878" s="84"/>
      <c r="N878" s="84" t="b">
        <f>NOT(ISERROR(MATCH(A878,Extractions!B:B,0)))</f>
        <v>1</v>
      </c>
    </row>
    <row r="879">
      <c r="A879" s="78" t="s">
        <v>1798</v>
      </c>
      <c r="B879" s="97">
        <v>10.798979</v>
      </c>
      <c r="C879" s="97">
        <v>124.768612</v>
      </c>
      <c r="D879" s="88">
        <v>67.0</v>
      </c>
      <c r="E879" s="89">
        <v>41419.0</v>
      </c>
      <c r="F879" s="82">
        <v>4.2</v>
      </c>
      <c r="G879" s="83" t="s">
        <v>1296</v>
      </c>
      <c r="H879" s="84" t="s">
        <v>1700</v>
      </c>
      <c r="I879" s="85"/>
      <c r="J879" s="86"/>
      <c r="K879" s="85" t="s">
        <v>1298</v>
      </c>
      <c r="L879" s="87"/>
      <c r="M879" s="84"/>
      <c r="N879" s="84" t="b">
        <f>NOT(ISERROR(MATCH(A879,Extractions!B:B,0)))</f>
        <v>1</v>
      </c>
    </row>
    <row r="880">
      <c r="A880" s="78" t="s">
        <v>1799</v>
      </c>
      <c r="B880" s="97">
        <v>10.798979</v>
      </c>
      <c r="C880" s="97">
        <v>124.768612</v>
      </c>
      <c r="D880" s="88">
        <v>67.0</v>
      </c>
      <c r="E880" s="89">
        <v>41419.0</v>
      </c>
      <c r="F880" s="82">
        <v>5.7</v>
      </c>
      <c r="G880" s="83" t="s">
        <v>1296</v>
      </c>
      <c r="H880" s="84" t="s">
        <v>1700</v>
      </c>
      <c r="I880" s="85"/>
      <c r="J880" s="86"/>
      <c r="K880" s="85" t="s">
        <v>1298</v>
      </c>
      <c r="L880" s="87"/>
      <c r="M880" s="84"/>
      <c r="N880" s="84" t="b">
        <f>NOT(ISERROR(MATCH(A880,Extractions!B:B,0)))</f>
        <v>1</v>
      </c>
    </row>
    <row r="881">
      <c r="A881" s="78" t="s">
        <v>1800</v>
      </c>
      <c r="B881" s="97">
        <v>10.798979</v>
      </c>
      <c r="C881" s="97">
        <v>124.768612</v>
      </c>
      <c r="D881" s="88">
        <v>67.0</v>
      </c>
      <c r="E881" s="89">
        <v>41419.0</v>
      </c>
      <c r="F881" s="82">
        <v>3.2</v>
      </c>
      <c r="G881" s="83" t="s">
        <v>1296</v>
      </c>
      <c r="H881" s="84" t="s">
        <v>1700</v>
      </c>
      <c r="I881" s="85"/>
      <c r="J881" s="86"/>
      <c r="K881" s="85" t="s">
        <v>1298</v>
      </c>
      <c r="L881" s="87"/>
      <c r="M881" s="84"/>
      <c r="N881" s="84" t="b">
        <f>NOT(ISERROR(MATCH(A881,Extractions!B:B,0)))</f>
        <v>1</v>
      </c>
    </row>
    <row r="882">
      <c r="A882" s="78" t="s">
        <v>1801</v>
      </c>
      <c r="B882" s="97">
        <v>10.798609</v>
      </c>
      <c r="C882" s="97">
        <v>124.768733</v>
      </c>
      <c r="D882" s="88">
        <v>68.0</v>
      </c>
      <c r="E882" s="89">
        <v>41419.0</v>
      </c>
      <c r="F882" s="82">
        <v>11.1</v>
      </c>
      <c r="G882" s="83" t="s">
        <v>1296</v>
      </c>
      <c r="H882" s="84" t="s">
        <v>1384</v>
      </c>
      <c r="I882" s="85" t="s">
        <v>1297</v>
      </c>
      <c r="J882" s="86"/>
      <c r="K882" s="85" t="s">
        <v>1298</v>
      </c>
      <c r="L882" s="87"/>
      <c r="M882" s="84"/>
      <c r="N882" s="84" t="b">
        <f>NOT(ISERROR(MATCH(A882,Extractions!B:B,0)))</f>
        <v>1</v>
      </c>
    </row>
    <row r="883">
      <c r="A883" s="78" t="s">
        <v>1802</v>
      </c>
      <c r="B883" s="97">
        <v>10.798609</v>
      </c>
      <c r="C883" s="97">
        <v>124.768733</v>
      </c>
      <c r="D883" s="88">
        <v>68.0</v>
      </c>
      <c r="E883" s="89">
        <v>41419.0</v>
      </c>
      <c r="F883" s="82">
        <v>11.2</v>
      </c>
      <c r="G883" s="83" t="s">
        <v>1296</v>
      </c>
      <c r="H883" s="84" t="s">
        <v>1700</v>
      </c>
      <c r="I883" s="85" t="s">
        <v>1297</v>
      </c>
      <c r="J883" s="86"/>
      <c r="K883" s="85" t="s">
        <v>1298</v>
      </c>
      <c r="L883" s="87"/>
      <c r="M883" s="84"/>
      <c r="N883" s="84" t="b">
        <f>NOT(ISERROR(MATCH(A883,Extractions!B:B,0)))</f>
        <v>1</v>
      </c>
    </row>
    <row r="884">
      <c r="A884" s="78" t="s">
        <v>1803</v>
      </c>
      <c r="B884" s="97">
        <v>10.798564</v>
      </c>
      <c r="C884" s="97">
        <v>124.768715</v>
      </c>
      <c r="D884" s="88">
        <v>69.0</v>
      </c>
      <c r="E884" s="89">
        <v>41419.0</v>
      </c>
      <c r="F884" s="82">
        <v>6.0</v>
      </c>
      <c r="G884" s="83" t="s">
        <v>1296</v>
      </c>
      <c r="H884" s="84" t="s">
        <v>1700</v>
      </c>
      <c r="I884" s="85"/>
      <c r="J884" s="86"/>
      <c r="K884" s="85" t="s">
        <v>1298</v>
      </c>
      <c r="L884" s="87"/>
      <c r="M884" s="84"/>
      <c r="N884" s="84" t="b">
        <f>NOT(ISERROR(MATCH(A884,Extractions!B:B,0)))</f>
        <v>1</v>
      </c>
    </row>
    <row r="885">
      <c r="A885" s="78" t="s">
        <v>1804</v>
      </c>
      <c r="B885" s="97">
        <v>10.798477</v>
      </c>
      <c r="C885" s="97">
        <v>124.768659</v>
      </c>
      <c r="D885" s="88">
        <v>70.0</v>
      </c>
      <c r="E885" s="89">
        <v>41419.0</v>
      </c>
      <c r="F885" s="82">
        <v>10.1</v>
      </c>
      <c r="G885" s="83" t="s">
        <v>1296</v>
      </c>
      <c r="H885" s="84" t="s">
        <v>1384</v>
      </c>
      <c r="I885" s="85" t="s">
        <v>1297</v>
      </c>
      <c r="J885" s="86"/>
      <c r="K885" s="85" t="s">
        <v>1298</v>
      </c>
      <c r="L885" s="87"/>
      <c r="M885" s="84"/>
      <c r="N885" s="84" t="b">
        <f>NOT(ISERROR(MATCH(A885,Extractions!B:B,0)))</f>
        <v>1</v>
      </c>
    </row>
    <row r="886">
      <c r="A886" s="78" t="s">
        <v>1805</v>
      </c>
      <c r="B886" s="97">
        <v>10.798464</v>
      </c>
      <c r="C886" s="97">
        <v>124.76871</v>
      </c>
      <c r="D886" s="88">
        <v>71.0</v>
      </c>
      <c r="E886" s="89">
        <v>41419.0</v>
      </c>
      <c r="F886" s="82">
        <v>6.8</v>
      </c>
      <c r="G886" s="83" t="s">
        <v>1296</v>
      </c>
      <c r="H886" s="84" t="s">
        <v>1384</v>
      </c>
      <c r="I886" s="85" t="s">
        <v>1297</v>
      </c>
      <c r="J886" s="86"/>
      <c r="K886" s="85" t="s">
        <v>1298</v>
      </c>
      <c r="L886" s="87"/>
      <c r="M886" s="84"/>
      <c r="N886" s="84" t="b">
        <f>NOT(ISERROR(MATCH(A886,Extractions!B:B,0)))</f>
        <v>1</v>
      </c>
    </row>
    <row r="887">
      <c r="A887" s="78" t="s">
        <v>1806</v>
      </c>
      <c r="B887" s="97">
        <v>10.798912</v>
      </c>
      <c r="C887" s="97">
        <v>124.768684</v>
      </c>
      <c r="D887" s="88">
        <v>72.0</v>
      </c>
      <c r="E887" s="89">
        <v>41419.0</v>
      </c>
      <c r="F887" s="82">
        <v>10.7</v>
      </c>
      <c r="G887" s="83" t="s">
        <v>1296</v>
      </c>
      <c r="H887" s="84" t="s">
        <v>1384</v>
      </c>
      <c r="I887" s="85" t="s">
        <v>1297</v>
      </c>
      <c r="J887" s="86"/>
      <c r="K887" s="85" t="s">
        <v>1298</v>
      </c>
      <c r="L887" s="87" t="s">
        <v>1807</v>
      </c>
      <c r="M887" s="84"/>
      <c r="N887" s="84" t="b">
        <f>NOT(ISERROR(MATCH(A887,Extractions!B:B,0)))</f>
        <v>1</v>
      </c>
    </row>
    <row r="888">
      <c r="A888" s="78" t="s">
        <v>1808</v>
      </c>
      <c r="B888" s="97">
        <v>10.652825</v>
      </c>
      <c r="C888" s="97">
        <v>124.783421</v>
      </c>
      <c r="D888" s="88">
        <v>73.0</v>
      </c>
      <c r="E888" s="89">
        <v>41420.0</v>
      </c>
      <c r="F888" s="82">
        <v>10.7</v>
      </c>
      <c r="G888" s="83" t="s">
        <v>1296</v>
      </c>
      <c r="H888" s="84" t="s">
        <v>1384</v>
      </c>
      <c r="I888" s="85" t="s">
        <v>1297</v>
      </c>
      <c r="J888" s="86"/>
      <c r="K888" s="85" t="s">
        <v>1298</v>
      </c>
      <c r="L888" s="87"/>
      <c r="M888" s="84"/>
      <c r="N888" s="84" t="b">
        <f>NOT(ISERROR(MATCH(A888,Extractions!B:B,0)))</f>
        <v>1</v>
      </c>
    </row>
    <row r="889">
      <c r="A889" s="78" t="s">
        <v>1809</v>
      </c>
      <c r="B889" s="97">
        <v>10.652825</v>
      </c>
      <c r="C889" s="97">
        <v>124.783421</v>
      </c>
      <c r="D889" s="88">
        <v>73.0</v>
      </c>
      <c r="E889" s="89">
        <v>41420.0</v>
      </c>
      <c r="F889" s="82">
        <v>6.3</v>
      </c>
      <c r="G889" s="83" t="s">
        <v>1296</v>
      </c>
      <c r="H889" s="84" t="s">
        <v>1375</v>
      </c>
      <c r="I889" s="85"/>
      <c r="J889" s="86"/>
      <c r="K889" s="85" t="s">
        <v>1298</v>
      </c>
      <c r="L889" s="87"/>
      <c r="M889" s="84"/>
      <c r="N889" s="84" t="b">
        <f>NOT(ISERROR(MATCH(A889,Extractions!B:B,0)))</f>
        <v>1</v>
      </c>
    </row>
    <row r="890">
      <c r="A890" s="78" t="s">
        <v>1810</v>
      </c>
      <c r="B890" s="97">
        <v>10.652826</v>
      </c>
      <c r="C890" s="97">
        <v>124.78346</v>
      </c>
      <c r="D890" s="88">
        <v>74.0</v>
      </c>
      <c r="E890" s="89">
        <v>41420.0</v>
      </c>
      <c r="F890" s="82">
        <v>6.2</v>
      </c>
      <c r="G890" s="83" t="s">
        <v>1296</v>
      </c>
      <c r="H890" s="84" t="s">
        <v>1714</v>
      </c>
      <c r="I890" s="85" t="s">
        <v>1297</v>
      </c>
      <c r="J890" s="86"/>
      <c r="K890" s="85" t="s">
        <v>1298</v>
      </c>
      <c r="L890" s="87"/>
      <c r="M890" s="84"/>
      <c r="N890" s="84" t="b">
        <f>NOT(ISERROR(MATCH(A890,Extractions!B:B,0)))</f>
        <v>1</v>
      </c>
    </row>
    <row r="891">
      <c r="A891" s="78" t="s">
        <v>1811</v>
      </c>
      <c r="B891" s="97">
        <v>10.652825</v>
      </c>
      <c r="C891" s="97">
        <v>124.783421</v>
      </c>
      <c r="D891" s="88">
        <v>73.0</v>
      </c>
      <c r="E891" s="89">
        <v>41420.0</v>
      </c>
      <c r="F891" s="82">
        <v>11.6</v>
      </c>
      <c r="G891" s="83" t="s">
        <v>1296</v>
      </c>
      <c r="H891" s="84" t="s">
        <v>1714</v>
      </c>
      <c r="I891" s="85" t="s">
        <v>1297</v>
      </c>
      <c r="J891" s="86"/>
      <c r="K891" s="85" t="s">
        <v>1298</v>
      </c>
      <c r="L891" s="87"/>
      <c r="M891" s="84"/>
      <c r="N891" s="84" t="b">
        <f>NOT(ISERROR(MATCH(A891,Extractions!B:B,0)))</f>
        <v>1</v>
      </c>
    </row>
    <row r="892">
      <c r="A892" s="78" t="s">
        <v>1812</v>
      </c>
      <c r="B892" s="97">
        <v>10.652515</v>
      </c>
      <c r="C892" s="97">
        <v>124.784037</v>
      </c>
      <c r="D892" s="88">
        <v>75.0</v>
      </c>
      <c r="E892" s="89">
        <v>41420.0</v>
      </c>
      <c r="F892" s="82">
        <v>12.1</v>
      </c>
      <c r="G892" s="83" t="s">
        <v>1296</v>
      </c>
      <c r="H892" s="84" t="s">
        <v>1714</v>
      </c>
      <c r="I892" s="85" t="s">
        <v>1297</v>
      </c>
      <c r="J892" s="86"/>
      <c r="K892" s="85" t="s">
        <v>1298</v>
      </c>
      <c r="L892" s="87" t="s">
        <v>1813</v>
      </c>
      <c r="M892" s="84"/>
      <c r="N892" s="84" t="b">
        <f>NOT(ISERROR(MATCH(A892,Extractions!B:B,0)))</f>
        <v>1</v>
      </c>
    </row>
    <row r="893">
      <c r="A893" s="78" t="s">
        <v>1814</v>
      </c>
      <c r="B893" s="97">
        <v>10.652515</v>
      </c>
      <c r="C893" s="97">
        <v>124.784037</v>
      </c>
      <c r="D893" s="88">
        <v>75.0</v>
      </c>
      <c r="E893" s="89">
        <v>41420.0</v>
      </c>
      <c r="F893" s="82">
        <v>10.6</v>
      </c>
      <c r="G893" s="83" t="s">
        <v>1296</v>
      </c>
      <c r="H893" s="84" t="s">
        <v>1384</v>
      </c>
      <c r="I893" s="85" t="s">
        <v>1297</v>
      </c>
      <c r="J893" s="86"/>
      <c r="K893" s="85" t="s">
        <v>1298</v>
      </c>
      <c r="L893" s="87"/>
      <c r="M893" s="84"/>
      <c r="N893" s="84" t="b">
        <f>NOT(ISERROR(MATCH(A893,Extractions!B:B,0)))</f>
        <v>1</v>
      </c>
    </row>
    <row r="894">
      <c r="A894" s="78" t="s">
        <v>1815</v>
      </c>
      <c r="B894" s="97">
        <v>10.652103</v>
      </c>
      <c r="C894" s="97">
        <v>124.784001</v>
      </c>
      <c r="D894" s="88">
        <v>76.0</v>
      </c>
      <c r="E894" s="89">
        <v>41420.0</v>
      </c>
      <c r="F894" s="82">
        <v>4.0</v>
      </c>
      <c r="G894" s="83" t="s">
        <v>1296</v>
      </c>
      <c r="H894" s="84" t="s">
        <v>1700</v>
      </c>
      <c r="I894" s="85"/>
      <c r="J894" s="86"/>
      <c r="K894" s="85" t="s">
        <v>1298</v>
      </c>
      <c r="L894" s="87" t="s">
        <v>1816</v>
      </c>
      <c r="M894" s="84"/>
      <c r="N894" s="84" t="b">
        <f>NOT(ISERROR(MATCH(A894,Extractions!B:B,0)))</f>
        <v>1</v>
      </c>
    </row>
    <row r="895">
      <c r="A895" s="78" t="s">
        <v>1817</v>
      </c>
      <c r="B895" s="97">
        <v>10.652103</v>
      </c>
      <c r="C895" s="97">
        <v>124.784001</v>
      </c>
      <c r="D895" s="88">
        <v>76.0</v>
      </c>
      <c r="E895" s="89">
        <v>41420.0</v>
      </c>
      <c r="F895" s="82">
        <v>12.4</v>
      </c>
      <c r="G895" s="83" t="s">
        <v>1296</v>
      </c>
      <c r="H895" s="84" t="s">
        <v>1714</v>
      </c>
      <c r="I895" s="85" t="s">
        <v>1297</v>
      </c>
      <c r="J895" s="86"/>
      <c r="K895" s="85" t="s">
        <v>1298</v>
      </c>
      <c r="L895" s="87"/>
      <c r="M895" s="84"/>
      <c r="N895" s="84" t="b">
        <f>NOT(ISERROR(MATCH(A895,Extractions!B:B,0)))</f>
        <v>1</v>
      </c>
    </row>
    <row r="896">
      <c r="A896" s="78" t="s">
        <v>1818</v>
      </c>
      <c r="B896" s="97">
        <v>10.652591</v>
      </c>
      <c r="C896" s="97">
        <v>124.783262</v>
      </c>
      <c r="D896" s="88">
        <v>77.0</v>
      </c>
      <c r="E896" s="89">
        <v>41420.0</v>
      </c>
      <c r="F896" s="82">
        <v>4.7</v>
      </c>
      <c r="G896" s="83" t="s">
        <v>1296</v>
      </c>
      <c r="H896" s="84" t="s">
        <v>1444</v>
      </c>
      <c r="I896" s="85"/>
      <c r="J896" s="86"/>
      <c r="K896" s="85" t="s">
        <v>1298</v>
      </c>
      <c r="L896" s="87" t="s">
        <v>1819</v>
      </c>
      <c r="M896" s="84"/>
      <c r="N896" s="84" t="b">
        <f>NOT(ISERROR(MATCH(A896,Extractions!B:B,0)))</f>
        <v>1</v>
      </c>
    </row>
    <row r="897">
      <c r="A897" s="78" t="s">
        <v>1820</v>
      </c>
      <c r="B897" s="97">
        <v>10.652591</v>
      </c>
      <c r="C897" s="97">
        <v>124.783262</v>
      </c>
      <c r="D897" s="88">
        <v>77.0</v>
      </c>
      <c r="E897" s="89">
        <v>41420.0</v>
      </c>
      <c r="F897" s="82">
        <v>3.3</v>
      </c>
      <c r="G897" s="83" t="s">
        <v>1296</v>
      </c>
      <c r="H897" s="84" t="s">
        <v>1375</v>
      </c>
      <c r="I897" s="85"/>
      <c r="J897" s="86"/>
      <c r="K897" s="85" t="s">
        <v>1298</v>
      </c>
      <c r="L897" s="87"/>
      <c r="M897" s="84"/>
      <c r="N897" s="84" t="b">
        <f>NOT(ISERROR(MATCH(A897,Extractions!B:B,0)))</f>
        <v>1</v>
      </c>
    </row>
    <row r="898">
      <c r="A898" s="78" t="s">
        <v>1821</v>
      </c>
      <c r="B898" s="97">
        <v>10.652782</v>
      </c>
      <c r="C898" s="97">
        <v>124.783648</v>
      </c>
      <c r="D898" s="88">
        <v>79.0</v>
      </c>
      <c r="E898" s="89">
        <v>41420.0</v>
      </c>
      <c r="F898" s="82">
        <v>4.2</v>
      </c>
      <c r="G898" s="83" t="s">
        <v>1296</v>
      </c>
      <c r="H898" s="84" t="s">
        <v>1444</v>
      </c>
      <c r="I898" s="85"/>
      <c r="J898" s="86"/>
      <c r="K898" s="85" t="s">
        <v>1298</v>
      </c>
      <c r="L898" s="87"/>
      <c r="M898" s="84"/>
      <c r="N898" s="84" t="b">
        <f>NOT(ISERROR(MATCH(A898,Extractions!B:B,0)))</f>
        <v>1</v>
      </c>
    </row>
    <row r="899">
      <c r="A899" s="78" t="s">
        <v>1822</v>
      </c>
      <c r="B899" s="97">
        <v>10.652782</v>
      </c>
      <c r="C899" s="97">
        <v>124.783648</v>
      </c>
      <c r="D899" s="88">
        <v>78.0</v>
      </c>
      <c r="E899" s="89">
        <v>41420.0</v>
      </c>
      <c r="F899" s="82">
        <v>3.2</v>
      </c>
      <c r="G899" s="83" t="s">
        <v>1296</v>
      </c>
      <c r="H899" s="84" t="s">
        <v>1444</v>
      </c>
      <c r="I899" s="85"/>
      <c r="J899" s="86"/>
      <c r="K899" s="85" t="s">
        <v>1298</v>
      </c>
      <c r="L899" s="87"/>
      <c r="M899" s="84"/>
      <c r="N899" s="84" t="b">
        <f>NOT(ISERROR(MATCH(A899,Extractions!B:B,0)))</f>
        <v>1</v>
      </c>
    </row>
    <row r="900">
      <c r="A900" s="78" t="s">
        <v>1823</v>
      </c>
      <c r="B900" s="97">
        <v>10.652843</v>
      </c>
      <c r="C900" s="97">
        <v>124.783702</v>
      </c>
      <c r="D900" s="88">
        <v>80.0</v>
      </c>
      <c r="E900" s="89">
        <v>41420.0</v>
      </c>
      <c r="F900" s="82">
        <v>8.2</v>
      </c>
      <c r="G900" s="83" t="s">
        <v>1296</v>
      </c>
      <c r="H900" s="84" t="s">
        <v>1384</v>
      </c>
      <c r="I900" s="85" t="s">
        <v>1297</v>
      </c>
      <c r="J900" s="86"/>
      <c r="K900" s="85" t="s">
        <v>1298</v>
      </c>
      <c r="L900" s="87" t="s">
        <v>1824</v>
      </c>
      <c r="M900" s="84"/>
      <c r="N900" s="84" t="b">
        <f>NOT(ISERROR(MATCH(A900,Extractions!B:B,0)))</f>
        <v>1</v>
      </c>
    </row>
    <row r="901">
      <c r="A901" s="78" t="s">
        <v>1825</v>
      </c>
      <c r="B901" s="97">
        <v>10.652843</v>
      </c>
      <c r="C901" s="97">
        <v>124.783702</v>
      </c>
      <c r="D901" s="88">
        <v>80.0</v>
      </c>
      <c r="E901" s="89">
        <v>41420.0</v>
      </c>
      <c r="F901" s="82">
        <v>9.6</v>
      </c>
      <c r="G901" s="83" t="s">
        <v>1296</v>
      </c>
      <c r="H901" s="84" t="s">
        <v>1714</v>
      </c>
      <c r="I901" s="85" t="s">
        <v>1297</v>
      </c>
      <c r="J901" s="86"/>
      <c r="K901" s="85" t="s">
        <v>1298</v>
      </c>
      <c r="L901" s="87" t="s">
        <v>1824</v>
      </c>
      <c r="M901" s="84"/>
      <c r="N901" s="84" t="b">
        <f>NOT(ISERROR(MATCH(A901,Extractions!B:B,0)))</f>
        <v>1</v>
      </c>
    </row>
    <row r="902">
      <c r="A902" s="78" t="s">
        <v>1826</v>
      </c>
      <c r="B902" s="97">
        <v>10.652347</v>
      </c>
      <c r="C902" s="97">
        <v>124.783545</v>
      </c>
      <c r="D902" s="88">
        <v>81.0</v>
      </c>
      <c r="E902" s="89">
        <v>41420.0</v>
      </c>
      <c r="F902" s="82">
        <v>5.5</v>
      </c>
      <c r="G902" s="83" t="s">
        <v>1296</v>
      </c>
      <c r="H902" s="84" t="s">
        <v>1760</v>
      </c>
      <c r="I902" s="85"/>
      <c r="J902" s="86"/>
      <c r="K902" s="85" t="s">
        <v>1298</v>
      </c>
      <c r="L902" s="87" t="s">
        <v>1827</v>
      </c>
      <c r="M902" s="84"/>
      <c r="N902" s="84" t="b">
        <f>NOT(ISERROR(MATCH(A902,Extractions!B:B,0)))</f>
        <v>1</v>
      </c>
    </row>
    <row r="903">
      <c r="A903" s="78" t="s">
        <v>1828</v>
      </c>
      <c r="B903" s="97">
        <v>10.652427</v>
      </c>
      <c r="C903" s="97">
        <v>124.783547</v>
      </c>
      <c r="D903" s="88">
        <v>82.0</v>
      </c>
      <c r="E903" s="89">
        <v>41420.0</v>
      </c>
      <c r="F903" s="82">
        <v>11.0</v>
      </c>
      <c r="G903" s="83" t="s">
        <v>1296</v>
      </c>
      <c r="H903" s="84" t="s">
        <v>1384</v>
      </c>
      <c r="I903" s="85" t="s">
        <v>1297</v>
      </c>
      <c r="J903" s="86"/>
      <c r="K903" s="85" t="s">
        <v>1298</v>
      </c>
      <c r="L903" s="87"/>
      <c r="M903" s="84"/>
      <c r="N903" s="84" t="b">
        <f>NOT(ISERROR(MATCH(A903,Extractions!B:B,0)))</f>
        <v>1</v>
      </c>
    </row>
    <row r="904">
      <c r="A904" s="78" t="s">
        <v>1829</v>
      </c>
      <c r="B904" s="97">
        <v>10.652427</v>
      </c>
      <c r="C904" s="97">
        <v>124.783547</v>
      </c>
      <c r="D904" s="88">
        <v>82.0</v>
      </c>
      <c r="E904" s="89">
        <v>41420.0</v>
      </c>
      <c r="F904" s="82">
        <v>11.2</v>
      </c>
      <c r="G904" s="83" t="s">
        <v>1296</v>
      </c>
      <c r="H904" s="84" t="s">
        <v>1700</v>
      </c>
      <c r="I904" s="85" t="s">
        <v>1297</v>
      </c>
      <c r="J904" s="86"/>
      <c r="K904" s="85" t="s">
        <v>1298</v>
      </c>
      <c r="L904" s="87"/>
      <c r="M904" s="84"/>
      <c r="N904" s="84" t="b">
        <f>NOT(ISERROR(MATCH(A904,Extractions!B:B,0)))</f>
        <v>1</v>
      </c>
    </row>
    <row r="905">
      <c r="A905" s="78" t="s">
        <v>1830</v>
      </c>
      <c r="B905" s="97">
        <v>10.652458</v>
      </c>
      <c r="C905" s="97">
        <v>124.783623</v>
      </c>
      <c r="D905" s="88">
        <v>84.0</v>
      </c>
      <c r="E905" s="89">
        <v>41420.0</v>
      </c>
      <c r="F905" s="82">
        <v>10.5</v>
      </c>
      <c r="G905" s="83" t="s">
        <v>1296</v>
      </c>
      <c r="H905" s="84" t="s">
        <v>1384</v>
      </c>
      <c r="I905" s="85" t="s">
        <v>1297</v>
      </c>
      <c r="J905" s="86"/>
      <c r="K905" s="85" t="s">
        <v>1298</v>
      </c>
      <c r="L905" s="87"/>
      <c r="M905" s="84"/>
      <c r="N905" s="84" t="b">
        <f>NOT(ISERROR(MATCH(A905,Extractions!B:B,0)))</f>
        <v>1</v>
      </c>
    </row>
    <row r="906">
      <c r="A906" s="78" t="s">
        <v>1831</v>
      </c>
      <c r="B906" s="97">
        <v>10.640804</v>
      </c>
      <c r="C906" s="97">
        <v>124.785091</v>
      </c>
      <c r="D906" s="88">
        <v>85.0</v>
      </c>
      <c r="E906" s="89">
        <v>41420.0</v>
      </c>
      <c r="F906" s="82">
        <v>3.2</v>
      </c>
      <c r="G906" s="83" t="s">
        <v>1296</v>
      </c>
      <c r="H906" s="84" t="s">
        <v>1700</v>
      </c>
      <c r="I906" s="85"/>
      <c r="J906" s="86"/>
      <c r="K906" s="85" t="s">
        <v>1298</v>
      </c>
      <c r="L906" s="87"/>
      <c r="M906" s="84"/>
      <c r="N906" s="84" t="b">
        <f>NOT(ISERROR(MATCH(A906,Extractions!B:B,0)))</f>
        <v>1</v>
      </c>
    </row>
    <row r="907">
      <c r="A907" s="78" t="s">
        <v>1832</v>
      </c>
      <c r="B907" s="97">
        <v>10.640804</v>
      </c>
      <c r="C907" s="97">
        <v>124.785091</v>
      </c>
      <c r="D907" s="88">
        <v>85.0</v>
      </c>
      <c r="E907" s="89">
        <v>41420.0</v>
      </c>
      <c r="F907" s="82">
        <v>2.5</v>
      </c>
      <c r="G907" s="83" t="s">
        <v>1296</v>
      </c>
      <c r="H907" s="84" t="s">
        <v>1700</v>
      </c>
      <c r="I907" s="85"/>
      <c r="J907" s="86"/>
      <c r="K907" s="85" t="s">
        <v>1298</v>
      </c>
      <c r="L907" s="87"/>
      <c r="M907" s="84"/>
      <c r="N907" s="84" t="b">
        <f>NOT(ISERROR(MATCH(A907,Extractions!B:B,0)))</f>
        <v>1</v>
      </c>
    </row>
    <row r="908">
      <c r="A908" s="78" t="s">
        <v>1833</v>
      </c>
      <c r="B908" s="97">
        <v>10.640804</v>
      </c>
      <c r="C908" s="97">
        <v>124.785091</v>
      </c>
      <c r="D908" s="88">
        <v>85.0</v>
      </c>
      <c r="E908" s="89">
        <v>41420.0</v>
      </c>
      <c r="F908" s="82">
        <v>5.2</v>
      </c>
      <c r="G908" s="83" t="s">
        <v>1296</v>
      </c>
      <c r="H908" s="84" t="s">
        <v>1444</v>
      </c>
      <c r="I908" s="85"/>
      <c r="J908" s="86"/>
      <c r="K908" s="85" t="s">
        <v>1298</v>
      </c>
      <c r="L908" s="87"/>
      <c r="M908" s="84"/>
      <c r="N908" s="84" t="b">
        <f>NOT(ISERROR(MATCH(A908,Extractions!B:B,0)))</f>
        <v>1</v>
      </c>
    </row>
    <row r="909">
      <c r="A909" s="78" t="s">
        <v>1834</v>
      </c>
      <c r="B909" s="97">
        <v>10.640804</v>
      </c>
      <c r="C909" s="97">
        <v>124.785091</v>
      </c>
      <c r="D909" s="88">
        <v>85.0</v>
      </c>
      <c r="E909" s="89">
        <v>41420.0</v>
      </c>
      <c r="F909" s="82">
        <v>3.0</v>
      </c>
      <c r="G909" s="83" t="s">
        <v>1296</v>
      </c>
      <c r="H909" s="84" t="s">
        <v>1700</v>
      </c>
      <c r="I909" s="85"/>
      <c r="J909" s="86"/>
      <c r="K909" s="85" t="s">
        <v>1298</v>
      </c>
      <c r="L909" s="87"/>
      <c r="M909" s="84"/>
      <c r="N909" s="84" t="b">
        <f>NOT(ISERROR(MATCH(A909,Extractions!B:B,0)))</f>
        <v>1</v>
      </c>
    </row>
    <row r="910">
      <c r="A910" s="78" t="s">
        <v>1835</v>
      </c>
      <c r="B910" s="97">
        <v>10.640836</v>
      </c>
      <c r="C910" s="97">
        <v>124.782258</v>
      </c>
      <c r="D910" s="88">
        <v>86.0</v>
      </c>
      <c r="E910" s="89">
        <v>41420.0</v>
      </c>
      <c r="F910" s="82">
        <v>5.0</v>
      </c>
      <c r="G910" s="83" t="s">
        <v>1296</v>
      </c>
      <c r="H910" s="84" t="s">
        <v>1375</v>
      </c>
      <c r="I910" s="85"/>
      <c r="J910" s="86"/>
      <c r="K910" s="85" t="s">
        <v>1298</v>
      </c>
      <c r="L910" s="87" t="s">
        <v>1836</v>
      </c>
      <c r="M910" s="84"/>
      <c r="N910" s="84" t="b">
        <f>NOT(ISERROR(MATCH(A910,Extractions!B:B,0)))</f>
        <v>1</v>
      </c>
    </row>
    <row r="911">
      <c r="A911" s="78" t="s">
        <v>1837</v>
      </c>
      <c r="B911" s="97">
        <v>10.640521</v>
      </c>
      <c r="C911" s="97">
        <v>124.780477</v>
      </c>
      <c r="D911" s="88">
        <v>87.0</v>
      </c>
      <c r="E911" s="89">
        <v>41420.0</v>
      </c>
      <c r="F911" s="82">
        <v>4.9</v>
      </c>
      <c r="G911" s="83" t="s">
        <v>1296</v>
      </c>
      <c r="H911" s="84" t="s">
        <v>1375</v>
      </c>
      <c r="I911" s="85"/>
      <c r="J911" s="86"/>
      <c r="K911" s="85" t="s">
        <v>1298</v>
      </c>
      <c r="L911" s="87"/>
      <c r="M911" s="84"/>
      <c r="N911" s="84" t="b">
        <f>NOT(ISERROR(MATCH(A911,Extractions!B:B,0)))</f>
        <v>1</v>
      </c>
    </row>
    <row r="912">
      <c r="A912" s="78" t="s">
        <v>1838</v>
      </c>
      <c r="B912" s="97">
        <v>10.640521</v>
      </c>
      <c r="C912" s="97">
        <v>124.780477</v>
      </c>
      <c r="D912" s="88">
        <v>87.0</v>
      </c>
      <c r="E912" s="89">
        <v>41420.0</v>
      </c>
      <c r="F912" s="82">
        <v>8.2</v>
      </c>
      <c r="G912" s="83" t="s">
        <v>1296</v>
      </c>
      <c r="H912" s="84" t="s">
        <v>1375</v>
      </c>
      <c r="I912" s="85" t="s">
        <v>1297</v>
      </c>
      <c r="J912" s="86"/>
      <c r="K912" s="85" t="s">
        <v>1298</v>
      </c>
      <c r="L912" s="87"/>
      <c r="M912" s="84"/>
      <c r="N912" s="84" t="b">
        <f>NOT(ISERROR(MATCH(A912,Extractions!B:B,0)))</f>
        <v>1</v>
      </c>
    </row>
    <row r="913">
      <c r="A913" s="78" t="s">
        <v>1839</v>
      </c>
      <c r="B913" s="97">
        <v>10.640521</v>
      </c>
      <c r="C913" s="97">
        <v>124.780477</v>
      </c>
      <c r="D913" s="88">
        <v>87.0</v>
      </c>
      <c r="E913" s="89">
        <v>41420.0</v>
      </c>
      <c r="F913" s="82">
        <v>4.1</v>
      </c>
      <c r="G913" s="83" t="s">
        <v>1296</v>
      </c>
      <c r="H913" s="84" t="s">
        <v>1375</v>
      </c>
      <c r="I913" s="85"/>
      <c r="J913" s="86"/>
      <c r="K913" s="85" t="s">
        <v>1298</v>
      </c>
      <c r="L913" s="87"/>
      <c r="M913" s="84"/>
      <c r="N913" s="84" t="b">
        <f>NOT(ISERROR(MATCH(A913,Extractions!B:B,0)))</f>
        <v>1</v>
      </c>
    </row>
    <row r="914">
      <c r="A914" s="78" t="s">
        <v>1840</v>
      </c>
      <c r="B914" s="97">
        <v>10.640521</v>
      </c>
      <c r="C914" s="97">
        <v>124.780477</v>
      </c>
      <c r="D914" s="88">
        <v>87.0</v>
      </c>
      <c r="E914" s="89">
        <v>41420.0</v>
      </c>
      <c r="F914" s="82">
        <v>7.2</v>
      </c>
      <c r="G914" s="83" t="s">
        <v>1296</v>
      </c>
      <c r="H914" s="84" t="s">
        <v>1384</v>
      </c>
      <c r="I914" s="85" t="s">
        <v>1297</v>
      </c>
      <c r="J914" s="86"/>
      <c r="K914" s="85" t="s">
        <v>1298</v>
      </c>
      <c r="L914" s="87"/>
      <c r="M914" s="84"/>
      <c r="N914" s="84" t="b">
        <f>NOT(ISERROR(MATCH(A914,Extractions!B:B,0)))</f>
        <v>1</v>
      </c>
    </row>
    <row r="915">
      <c r="A915" s="78" t="s">
        <v>1841</v>
      </c>
      <c r="B915" s="97">
        <v>10.640521</v>
      </c>
      <c r="C915" s="97">
        <v>124.780477</v>
      </c>
      <c r="D915" s="88">
        <v>87.0</v>
      </c>
      <c r="E915" s="89">
        <v>41420.0</v>
      </c>
      <c r="F915" s="82">
        <v>7.5</v>
      </c>
      <c r="G915" s="83" t="s">
        <v>1296</v>
      </c>
      <c r="H915" s="84" t="s">
        <v>1375</v>
      </c>
      <c r="I915" s="85" t="s">
        <v>1297</v>
      </c>
      <c r="J915" s="86"/>
      <c r="K915" s="85" t="s">
        <v>1298</v>
      </c>
      <c r="L915" s="87"/>
      <c r="M915" s="84"/>
      <c r="N915" s="84" t="b">
        <f>NOT(ISERROR(MATCH(A915,Extractions!B:B,0)))</f>
        <v>1</v>
      </c>
    </row>
    <row r="916">
      <c r="A916" s="78" t="s">
        <v>1842</v>
      </c>
      <c r="B916" s="97">
        <v>10.640625</v>
      </c>
      <c r="C916" s="97">
        <v>124.779911</v>
      </c>
      <c r="D916" s="88">
        <v>88.0</v>
      </c>
      <c r="E916" s="89">
        <v>41420.0</v>
      </c>
      <c r="F916" s="82">
        <v>7.8</v>
      </c>
      <c r="G916" s="83" t="s">
        <v>1296</v>
      </c>
      <c r="H916" s="84" t="s">
        <v>1714</v>
      </c>
      <c r="I916" s="85" t="s">
        <v>1297</v>
      </c>
      <c r="J916" s="86"/>
      <c r="K916" s="85" t="s">
        <v>1298</v>
      </c>
      <c r="L916" s="87"/>
      <c r="M916" s="84"/>
      <c r="N916" s="84" t="b">
        <f>NOT(ISERROR(MATCH(A916,Extractions!B:B,0)))</f>
        <v>1</v>
      </c>
    </row>
    <row r="917">
      <c r="A917" s="78" t="s">
        <v>1843</v>
      </c>
      <c r="B917" s="97">
        <v>10.640617</v>
      </c>
      <c r="C917" s="97">
        <v>124.779703</v>
      </c>
      <c r="D917" s="88">
        <v>89.0</v>
      </c>
      <c r="E917" s="89">
        <v>41420.0</v>
      </c>
      <c r="F917" s="82">
        <v>8.4</v>
      </c>
      <c r="G917" s="83" t="s">
        <v>1296</v>
      </c>
      <c r="H917" s="84" t="s">
        <v>1700</v>
      </c>
      <c r="I917" s="85" t="s">
        <v>1297</v>
      </c>
      <c r="J917" s="86"/>
      <c r="K917" s="85" t="s">
        <v>1298</v>
      </c>
      <c r="L917" s="87"/>
      <c r="M917" s="84"/>
      <c r="N917" s="84" t="b">
        <f>NOT(ISERROR(MATCH(A917,Extractions!B:B,0)))</f>
        <v>1</v>
      </c>
    </row>
    <row r="918">
      <c r="A918" s="78" t="s">
        <v>1844</v>
      </c>
      <c r="B918" s="97">
        <v>10.640629</v>
      </c>
      <c r="C918" s="97">
        <v>124.779675</v>
      </c>
      <c r="D918" s="88">
        <v>90.0</v>
      </c>
      <c r="E918" s="89">
        <v>41420.0</v>
      </c>
      <c r="F918" s="82">
        <v>8.5</v>
      </c>
      <c r="G918" s="83" t="s">
        <v>1296</v>
      </c>
      <c r="H918" s="84" t="s">
        <v>1714</v>
      </c>
      <c r="I918" s="85" t="s">
        <v>1297</v>
      </c>
      <c r="J918" s="86"/>
      <c r="K918" s="85" t="s">
        <v>1298</v>
      </c>
      <c r="L918" s="87"/>
      <c r="M918" s="84"/>
      <c r="N918" s="84" t="b">
        <f>NOT(ISERROR(MATCH(A918,Extractions!B:B,0)))</f>
        <v>1</v>
      </c>
    </row>
    <row r="919">
      <c r="A919" s="78" t="s">
        <v>1845</v>
      </c>
      <c r="B919" s="97">
        <v>10.640629</v>
      </c>
      <c r="C919" s="97">
        <v>124.779675</v>
      </c>
      <c r="D919" s="88">
        <v>90.0</v>
      </c>
      <c r="E919" s="89">
        <v>41420.0</v>
      </c>
      <c r="F919" s="82">
        <v>8.2</v>
      </c>
      <c r="G919" s="83" t="s">
        <v>1296</v>
      </c>
      <c r="H919" s="84" t="s">
        <v>1384</v>
      </c>
      <c r="I919" s="85" t="s">
        <v>1297</v>
      </c>
      <c r="J919" s="86"/>
      <c r="K919" s="85" t="s">
        <v>1298</v>
      </c>
      <c r="L919" s="87"/>
      <c r="M919" s="84"/>
      <c r="N919" s="84" t="b">
        <f>NOT(ISERROR(MATCH(A919,Extractions!B:B,0)))</f>
        <v>1</v>
      </c>
    </row>
    <row r="920">
      <c r="A920" s="78" t="s">
        <v>1846</v>
      </c>
      <c r="B920" s="97">
        <v>10.633386</v>
      </c>
      <c r="C920" s="97">
        <v>124.776824</v>
      </c>
      <c r="D920" s="88">
        <v>92.0</v>
      </c>
      <c r="E920" s="89">
        <v>41420.0</v>
      </c>
      <c r="F920" s="82">
        <v>9.6</v>
      </c>
      <c r="G920" s="83" t="s">
        <v>1296</v>
      </c>
      <c r="H920" s="84" t="s">
        <v>1384</v>
      </c>
      <c r="I920" s="85" t="s">
        <v>1297</v>
      </c>
      <c r="J920" s="86"/>
      <c r="K920" s="85" t="s">
        <v>1298</v>
      </c>
      <c r="L920" s="87"/>
      <c r="M920" s="84"/>
      <c r="N920" s="84" t="b">
        <f>NOT(ISERROR(MATCH(A920,Extractions!B:B,0)))</f>
        <v>1</v>
      </c>
    </row>
    <row r="921">
      <c r="A921" s="78" t="s">
        <v>1847</v>
      </c>
      <c r="B921" s="97">
        <v>10.633386</v>
      </c>
      <c r="C921" s="97">
        <v>124.776824</v>
      </c>
      <c r="D921" s="88">
        <v>92.0</v>
      </c>
      <c r="E921" s="89">
        <v>41420.0</v>
      </c>
      <c r="F921" s="82">
        <v>4.9</v>
      </c>
      <c r="G921" s="83" t="s">
        <v>1296</v>
      </c>
      <c r="H921" s="84" t="s">
        <v>1375</v>
      </c>
      <c r="I921" s="85"/>
      <c r="J921" s="86"/>
      <c r="K921" s="85" t="s">
        <v>1298</v>
      </c>
      <c r="L921" s="87"/>
      <c r="M921" s="84"/>
      <c r="N921" s="84" t="b">
        <f>NOT(ISERROR(MATCH(A921,Extractions!B:B,0)))</f>
        <v>1</v>
      </c>
    </row>
    <row r="922">
      <c r="A922" s="78" t="s">
        <v>1848</v>
      </c>
      <c r="B922" s="97">
        <v>10.633386</v>
      </c>
      <c r="C922" s="97">
        <v>124.776824</v>
      </c>
      <c r="D922" s="88">
        <v>92.0</v>
      </c>
      <c r="E922" s="89">
        <v>41420.0</v>
      </c>
      <c r="F922" s="82">
        <v>9.5</v>
      </c>
      <c r="G922" s="83" t="s">
        <v>1296</v>
      </c>
      <c r="H922" s="84" t="s">
        <v>1375</v>
      </c>
      <c r="I922" s="85" t="s">
        <v>1297</v>
      </c>
      <c r="J922" s="86"/>
      <c r="K922" s="85" t="s">
        <v>1298</v>
      </c>
      <c r="L922" s="87"/>
      <c r="M922" s="84"/>
      <c r="N922" s="84" t="b">
        <f>NOT(ISERROR(MATCH(A922,Extractions!B:B,0)))</f>
        <v>1</v>
      </c>
    </row>
    <row r="923">
      <c r="A923" s="78" t="s">
        <v>1849</v>
      </c>
      <c r="B923" s="97">
        <v>10.633398</v>
      </c>
      <c r="C923" s="97">
        <v>124.776843</v>
      </c>
      <c r="D923" s="88">
        <v>93.0</v>
      </c>
      <c r="E923" s="89">
        <v>41420.0</v>
      </c>
      <c r="F923" s="82">
        <v>2.9</v>
      </c>
      <c r="G923" s="83" t="s">
        <v>1296</v>
      </c>
      <c r="H923" s="84" t="s">
        <v>1700</v>
      </c>
      <c r="I923" s="85"/>
      <c r="J923" s="86"/>
      <c r="K923" s="85" t="s">
        <v>1298</v>
      </c>
      <c r="L923" s="87"/>
      <c r="M923" s="84"/>
      <c r="N923" s="84" t="b">
        <f>NOT(ISERROR(MATCH(A923,Extractions!B:B,0)))</f>
        <v>1</v>
      </c>
    </row>
    <row r="924">
      <c r="A924" s="78" t="s">
        <v>1850</v>
      </c>
      <c r="B924" s="97">
        <v>10.633361</v>
      </c>
      <c r="C924" s="97">
        <v>124.776815</v>
      </c>
      <c r="D924" s="88">
        <v>91.0</v>
      </c>
      <c r="E924" s="89">
        <v>41420.0</v>
      </c>
      <c r="F924" s="82">
        <v>6.5</v>
      </c>
      <c r="G924" s="83" t="s">
        <v>1296</v>
      </c>
      <c r="H924" s="84" t="s">
        <v>1700</v>
      </c>
      <c r="I924" s="85"/>
      <c r="J924" s="86"/>
      <c r="K924" s="85" t="s">
        <v>1298</v>
      </c>
      <c r="L924" s="87"/>
      <c r="M924" s="84"/>
      <c r="N924" s="84" t="b">
        <f>NOT(ISERROR(MATCH(A924,Extractions!B:B,0)))</f>
        <v>1</v>
      </c>
    </row>
    <row r="925">
      <c r="A925" s="78" t="s">
        <v>1851</v>
      </c>
      <c r="B925" s="97">
        <v>10.633397</v>
      </c>
      <c r="C925" s="97">
        <v>124.77685</v>
      </c>
      <c r="D925" s="88">
        <v>94.0</v>
      </c>
      <c r="E925" s="89">
        <v>41420.0</v>
      </c>
      <c r="F925" s="82">
        <v>7.4</v>
      </c>
      <c r="G925" s="83" t="s">
        <v>1296</v>
      </c>
      <c r="H925" s="84" t="s">
        <v>1375</v>
      </c>
      <c r="I925" s="85" t="s">
        <v>1297</v>
      </c>
      <c r="J925" s="86"/>
      <c r="K925" s="85" t="s">
        <v>1298</v>
      </c>
      <c r="L925" s="87"/>
      <c r="M925" s="84"/>
      <c r="N925" s="84" t="b">
        <f>NOT(ISERROR(MATCH(A925,Extractions!B:B,0)))</f>
        <v>1</v>
      </c>
    </row>
    <row r="926">
      <c r="A926" s="78" t="s">
        <v>1852</v>
      </c>
      <c r="B926" s="97">
        <v>10.633398</v>
      </c>
      <c r="C926" s="97">
        <v>124.776843</v>
      </c>
      <c r="D926" s="88">
        <v>93.0</v>
      </c>
      <c r="E926" s="89">
        <v>41420.0</v>
      </c>
      <c r="F926" s="82">
        <v>7.3</v>
      </c>
      <c r="G926" s="83" t="s">
        <v>1296</v>
      </c>
      <c r="H926" s="84" t="s">
        <v>1384</v>
      </c>
      <c r="I926" s="85" t="s">
        <v>1297</v>
      </c>
      <c r="J926" s="86"/>
      <c r="K926" s="85" t="s">
        <v>1298</v>
      </c>
      <c r="L926" s="87"/>
      <c r="M926" s="84"/>
      <c r="N926" s="84" t="b">
        <f>NOT(ISERROR(MATCH(A926,Extractions!B:B,0)))</f>
        <v>1</v>
      </c>
    </row>
    <row r="927">
      <c r="A927" s="78" t="s">
        <v>1853</v>
      </c>
      <c r="B927" s="97">
        <v>10.633397</v>
      </c>
      <c r="C927" s="97">
        <v>124.77685</v>
      </c>
      <c r="D927" s="88">
        <v>94.0</v>
      </c>
      <c r="E927" s="89">
        <v>41420.0</v>
      </c>
      <c r="F927" s="82">
        <v>4.0</v>
      </c>
      <c r="G927" s="83" t="s">
        <v>1296</v>
      </c>
      <c r="H927" s="84" t="s">
        <v>1444</v>
      </c>
      <c r="I927" s="85"/>
      <c r="J927" s="86"/>
      <c r="K927" s="85" t="s">
        <v>1298</v>
      </c>
      <c r="L927" s="87"/>
      <c r="M927" s="84"/>
      <c r="N927" s="84" t="b">
        <f>NOT(ISERROR(MATCH(A927,Extractions!B:B,0)))</f>
        <v>1</v>
      </c>
    </row>
    <row r="928">
      <c r="A928" s="78" t="s">
        <v>1854</v>
      </c>
      <c r="B928" s="97">
        <v>10.63341</v>
      </c>
      <c r="C928" s="97">
        <v>124.776873</v>
      </c>
      <c r="D928" s="88">
        <v>95.0</v>
      </c>
      <c r="E928" s="89">
        <v>41420.0</v>
      </c>
      <c r="F928" s="82">
        <v>4.1</v>
      </c>
      <c r="G928" s="83" t="s">
        <v>1296</v>
      </c>
      <c r="H928" s="84" t="s">
        <v>1444</v>
      </c>
      <c r="I928" s="85"/>
      <c r="J928" s="86"/>
      <c r="K928" s="85" t="s">
        <v>1298</v>
      </c>
      <c r="L928" s="87"/>
      <c r="M928" s="84"/>
      <c r="N928" s="84" t="b">
        <f>NOT(ISERROR(MATCH(A928,Extractions!B:B,0)))</f>
        <v>1</v>
      </c>
    </row>
    <row r="929">
      <c r="A929" s="78" t="s">
        <v>1855</v>
      </c>
      <c r="B929" s="97">
        <v>10.633393</v>
      </c>
      <c r="C929" s="97">
        <v>124.776904</v>
      </c>
      <c r="D929" s="88">
        <v>96.0</v>
      </c>
      <c r="E929" s="89">
        <v>41420.0</v>
      </c>
      <c r="F929" s="82">
        <v>4.9</v>
      </c>
      <c r="G929" s="83" t="s">
        <v>1296</v>
      </c>
      <c r="H929" s="84" t="s">
        <v>1700</v>
      </c>
      <c r="I929" s="85"/>
      <c r="J929" s="86"/>
      <c r="K929" s="85" t="s">
        <v>1298</v>
      </c>
      <c r="L929" s="87"/>
      <c r="M929" s="84"/>
      <c r="N929" s="84" t="b">
        <f>NOT(ISERROR(MATCH(A929,Extractions!B:B,0)))</f>
        <v>1</v>
      </c>
    </row>
    <row r="930">
      <c r="A930" s="78" t="s">
        <v>1856</v>
      </c>
      <c r="B930" s="97">
        <v>10.633396</v>
      </c>
      <c r="C930" s="97">
        <v>124.776912</v>
      </c>
      <c r="D930" s="88">
        <v>97.0</v>
      </c>
      <c r="E930" s="89">
        <v>41420.0</v>
      </c>
      <c r="F930" s="82">
        <v>3.9</v>
      </c>
      <c r="G930" s="83" t="s">
        <v>1296</v>
      </c>
      <c r="H930" s="84" t="s">
        <v>1444</v>
      </c>
      <c r="I930" s="85"/>
      <c r="J930" s="86"/>
      <c r="K930" s="85" t="s">
        <v>1298</v>
      </c>
      <c r="L930" s="87" t="s">
        <v>1857</v>
      </c>
      <c r="M930" s="84"/>
      <c r="N930" s="84" t="b">
        <f>NOT(ISERROR(MATCH(A930,Extractions!B:B,0)))</f>
        <v>1</v>
      </c>
    </row>
    <row r="931">
      <c r="A931" s="78" t="s">
        <v>1858</v>
      </c>
      <c r="B931" s="97">
        <v>10.63341</v>
      </c>
      <c r="C931" s="97">
        <v>124.776928</v>
      </c>
      <c r="D931" s="88">
        <v>98.0</v>
      </c>
      <c r="E931" s="89">
        <v>41420.0</v>
      </c>
      <c r="F931" s="82">
        <v>10.3</v>
      </c>
      <c r="G931" s="83" t="s">
        <v>1296</v>
      </c>
      <c r="H931" s="84" t="s">
        <v>1384</v>
      </c>
      <c r="I931" s="85" t="s">
        <v>1297</v>
      </c>
      <c r="J931" s="86"/>
      <c r="K931" s="85" t="s">
        <v>1298</v>
      </c>
      <c r="L931" s="87"/>
      <c r="M931" s="84"/>
      <c r="N931" s="84" t="b">
        <f>NOT(ISERROR(MATCH(A931,Extractions!B:B,0)))</f>
        <v>1</v>
      </c>
    </row>
    <row r="932">
      <c r="A932" s="78" t="s">
        <v>1859</v>
      </c>
      <c r="B932" s="97">
        <v>10.63341</v>
      </c>
      <c r="C932" s="97">
        <v>124.776928</v>
      </c>
      <c r="D932" s="88">
        <v>98.0</v>
      </c>
      <c r="E932" s="89">
        <v>41420.0</v>
      </c>
      <c r="F932" s="82">
        <v>10.7</v>
      </c>
      <c r="G932" s="83" t="s">
        <v>1296</v>
      </c>
      <c r="H932" s="84" t="s">
        <v>1714</v>
      </c>
      <c r="I932" s="85" t="s">
        <v>1297</v>
      </c>
      <c r="J932" s="86"/>
      <c r="K932" s="85" t="s">
        <v>1298</v>
      </c>
      <c r="L932" s="87"/>
      <c r="M932" s="84"/>
      <c r="N932" s="84" t="b">
        <f>NOT(ISERROR(MATCH(A932,Extractions!B:B,0)))</f>
        <v>1</v>
      </c>
    </row>
    <row r="933">
      <c r="A933" s="78" t="s">
        <v>1860</v>
      </c>
      <c r="B933" s="97">
        <v>10.633419</v>
      </c>
      <c r="C933" s="97">
        <v>124.776964</v>
      </c>
      <c r="D933" s="88">
        <v>99.0</v>
      </c>
      <c r="E933" s="89">
        <v>41420.0</v>
      </c>
      <c r="F933" s="82">
        <v>8.9</v>
      </c>
      <c r="G933" s="83" t="s">
        <v>1296</v>
      </c>
      <c r="H933" s="84" t="s">
        <v>1384</v>
      </c>
      <c r="I933" s="85" t="s">
        <v>1297</v>
      </c>
      <c r="J933" s="86"/>
      <c r="K933" s="85" t="s">
        <v>1298</v>
      </c>
      <c r="L933" s="87"/>
      <c r="M933" s="84"/>
      <c r="N933" s="84" t="b">
        <f>NOT(ISERROR(MATCH(A933,Extractions!B:B,0)))</f>
        <v>1</v>
      </c>
    </row>
    <row r="934">
      <c r="A934" s="78" t="s">
        <v>1861</v>
      </c>
      <c r="B934" s="97">
        <v>10.633419</v>
      </c>
      <c r="C934" s="97">
        <v>124.776964</v>
      </c>
      <c r="D934" s="88">
        <v>99.0</v>
      </c>
      <c r="E934" s="89">
        <v>41420.0</v>
      </c>
      <c r="F934" s="82">
        <v>7.0</v>
      </c>
      <c r="G934" s="83" t="s">
        <v>1296</v>
      </c>
      <c r="H934" s="84" t="s">
        <v>1375</v>
      </c>
      <c r="I934" s="85"/>
      <c r="J934" s="86"/>
      <c r="K934" s="85" t="s">
        <v>1298</v>
      </c>
      <c r="L934" s="87"/>
      <c r="M934" s="84"/>
      <c r="N934" s="84" t="b">
        <f>NOT(ISERROR(MATCH(A934,Extractions!B:B,0)))</f>
        <v>1</v>
      </c>
    </row>
    <row r="935">
      <c r="A935" s="78" t="s">
        <v>1862</v>
      </c>
      <c r="B935" s="97">
        <v>10.633424</v>
      </c>
      <c r="C935" s="97">
        <v>124.777005</v>
      </c>
      <c r="D935" s="88">
        <v>100.0</v>
      </c>
      <c r="E935" s="89">
        <v>41420.0</v>
      </c>
      <c r="F935" s="82">
        <v>8.7</v>
      </c>
      <c r="G935" s="83" t="s">
        <v>1296</v>
      </c>
      <c r="H935" s="84" t="s">
        <v>1384</v>
      </c>
      <c r="I935" s="85" t="s">
        <v>1297</v>
      </c>
      <c r="J935" s="86"/>
      <c r="K935" s="85" t="s">
        <v>1298</v>
      </c>
      <c r="L935" s="87"/>
      <c r="M935" s="84"/>
      <c r="N935" s="84" t="b">
        <f>NOT(ISERROR(MATCH(A935,Extractions!B:B,0)))</f>
        <v>1</v>
      </c>
    </row>
    <row r="936">
      <c r="A936" s="78" t="s">
        <v>1863</v>
      </c>
      <c r="B936" s="97">
        <v>10.633424</v>
      </c>
      <c r="C936" s="97">
        <v>124.777005</v>
      </c>
      <c r="D936" s="88">
        <v>100.0</v>
      </c>
      <c r="E936" s="89">
        <v>41420.0</v>
      </c>
      <c r="F936" s="82">
        <v>4.2</v>
      </c>
      <c r="G936" s="83" t="s">
        <v>1296</v>
      </c>
      <c r="H936" s="84" t="s">
        <v>1375</v>
      </c>
      <c r="I936" s="85"/>
      <c r="J936" s="86"/>
      <c r="K936" s="85" t="s">
        <v>1298</v>
      </c>
      <c r="L936" s="87"/>
      <c r="M936" s="84"/>
      <c r="N936" s="84" t="b">
        <f>NOT(ISERROR(MATCH(A936,Extractions!B:B,0)))</f>
        <v>1</v>
      </c>
    </row>
    <row r="937">
      <c r="A937" s="78" t="s">
        <v>1864</v>
      </c>
      <c r="B937" s="97">
        <v>10.633416</v>
      </c>
      <c r="C937" s="97">
        <v>124.777017</v>
      </c>
      <c r="D937" s="88">
        <v>101.0</v>
      </c>
      <c r="E937" s="89">
        <v>41420.0</v>
      </c>
      <c r="F937" s="82">
        <v>7.4</v>
      </c>
      <c r="G937" s="83" t="s">
        <v>1296</v>
      </c>
      <c r="H937" s="84" t="s">
        <v>1384</v>
      </c>
      <c r="I937" s="85" t="s">
        <v>1297</v>
      </c>
      <c r="J937" s="86"/>
      <c r="K937" s="85" t="s">
        <v>1298</v>
      </c>
      <c r="L937" s="87"/>
      <c r="M937" s="84"/>
      <c r="N937" s="84" t="b">
        <f>NOT(ISERROR(MATCH(A937,Extractions!B:B,0)))</f>
        <v>1</v>
      </c>
    </row>
    <row r="938">
      <c r="A938" s="78" t="s">
        <v>1865</v>
      </c>
      <c r="B938" s="97">
        <v>10.633416</v>
      </c>
      <c r="C938" s="97">
        <v>124.777017</v>
      </c>
      <c r="D938" s="88">
        <v>101.0</v>
      </c>
      <c r="E938" s="89">
        <v>41420.0</v>
      </c>
      <c r="F938" s="82">
        <v>3.2</v>
      </c>
      <c r="G938" s="83" t="s">
        <v>1296</v>
      </c>
      <c r="H938" s="84" t="s">
        <v>1444</v>
      </c>
      <c r="I938" s="85"/>
      <c r="J938" s="86"/>
      <c r="K938" s="85" t="s">
        <v>1298</v>
      </c>
      <c r="L938" s="87"/>
      <c r="M938" s="84"/>
      <c r="N938" s="84" t="b">
        <f>NOT(ISERROR(MATCH(A938,Extractions!B:B,0)))</f>
        <v>1</v>
      </c>
    </row>
    <row r="939">
      <c r="A939" s="78" t="s">
        <v>1866</v>
      </c>
      <c r="B939" s="97">
        <v>10.633428</v>
      </c>
      <c r="C939" s="97">
        <v>124.777036</v>
      </c>
      <c r="D939" s="88">
        <v>102.0</v>
      </c>
      <c r="E939" s="89">
        <v>41420.0</v>
      </c>
      <c r="F939" s="82">
        <v>5.5</v>
      </c>
      <c r="G939" s="83" t="s">
        <v>1296</v>
      </c>
      <c r="H939" s="84" t="s">
        <v>1444</v>
      </c>
      <c r="I939" s="85"/>
      <c r="J939" s="86"/>
      <c r="K939" s="85" t="s">
        <v>1298</v>
      </c>
      <c r="L939" s="87"/>
      <c r="M939" s="84"/>
      <c r="N939" s="84" t="b">
        <f>NOT(ISERROR(MATCH(A939,Extractions!B:B,0)))</f>
        <v>1</v>
      </c>
    </row>
    <row r="940">
      <c r="A940" s="78" t="s">
        <v>1867</v>
      </c>
      <c r="B940" s="97">
        <v>10.633435</v>
      </c>
      <c r="C940" s="97">
        <v>124.777043</v>
      </c>
      <c r="D940" s="88">
        <v>103.0</v>
      </c>
      <c r="E940" s="89">
        <v>41420.0</v>
      </c>
      <c r="F940" s="82">
        <v>3.1</v>
      </c>
      <c r="G940" s="83" t="s">
        <v>1296</v>
      </c>
      <c r="H940" s="84" t="s">
        <v>1444</v>
      </c>
      <c r="I940" s="85"/>
      <c r="J940" s="86"/>
      <c r="K940" s="85" t="s">
        <v>1298</v>
      </c>
      <c r="L940" s="87"/>
      <c r="M940" s="84"/>
      <c r="N940" s="84" t="b">
        <f>NOT(ISERROR(MATCH(A940,Extractions!B:B,0)))</f>
        <v>1</v>
      </c>
    </row>
    <row r="941">
      <c r="A941" s="78" t="s">
        <v>1868</v>
      </c>
      <c r="B941" s="97">
        <v>10.633465</v>
      </c>
      <c r="C941" s="97">
        <v>124.777046</v>
      </c>
      <c r="D941" s="88">
        <v>104.0</v>
      </c>
      <c r="E941" s="89">
        <v>41420.0</v>
      </c>
      <c r="F941" s="82">
        <v>2.6</v>
      </c>
      <c r="G941" s="83" t="s">
        <v>1296</v>
      </c>
      <c r="H941" s="84" t="s">
        <v>1444</v>
      </c>
      <c r="I941" s="85"/>
      <c r="J941" s="86"/>
      <c r="K941" s="85" t="s">
        <v>1298</v>
      </c>
      <c r="L941" s="87" t="s">
        <v>1869</v>
      </c>
      <c r="M941" s="84"/>
      <c r="N941" s="84" t="b">
        <f>NOT(ISERROR(MATCH(A941,Extractions!B:B,0)))</f>
        <v>1</v>
      </c>
    </row>
    <row r="942">
      <c r="A942" s="78" t="s">
        <v>1870</v>
      </c>
      <c r="B942" s="97">
        <v>10.87405</v>
      </c>
      <c r="C942" s="97">
        <v>124.711052</v>
      </c>
      <c r="D942" s="88">
        <v>105.0</v>
      </c>
      <c r="E942" s="89">
        <v>41421.0</v>
      </c>
      <c r="F942" s="82">
        <v>10.1</v>
      </c>
      <c r="G942" s="83" t="s">
        <v>1296</v>
      </c>
      <c r="H942" s="84" t="s">
        <v>1384</v>
      </c>
      <c r="I942" s="85" t="s">
        <v>1297</v>
      </c>
      <c r="J942" s="86"/>
      <c r="K942" s="85" t="s">
        <v>1298</v>
      </c>
      <c r="L942" s="87"/>
      <c r="M942" s="84"/>
      <c r="N942" s="84" t="b">
        <f>NOT(ISERROR(MATCH(A942,Extractions!B:B,0)))</f>
        <v>1</v>
      </c>
    </row>
    <row r="943">
      <c r="A943" s="78" t="s">
        <v>1871</v>
      </c>
      <c r="B943" s="97">
        <v>10.87405</v>
      </c>
      <c r="C943" s="97">
        <v>124.711052</v>
      </c>
      <c r="D943" s="88">
        <v>105.0</v>
      </c>
      <c r="E943" s="89">
        <v>41421.0</v>
      </c>
      <c r="F943" s="82">
        <v>5.3</v>
      </c>
      <c r="G943" s="83" t="s">
        <v>1296</v>
      </c>
      <c r="H943" s="84" t="s">
        <v>1700</v>
      </c>
      <c r="I943" s="85"/>
      <c r="J943" s="86"/>
      <c r="K943" s="85" t="s">
        <v>1298</v>
      </c>
      <c r="L943" s="87"/>
      <c r="M943" s="84"/>
      <c r="N943" s="84" t="b">
        <f>NOT(ISERROR(MATCH(A943,Extractions!B:B,0)))</f>
        <v>1</v>
      </c>
    </row>
    <row r="944">
      <c r="A944" s="78" t="s">
        <v>1872</v>
      </c>
      <c r="B944" s="97">
        <v>10.87405</v>
      </c>
      <c r="C944" s="97">
        <v>124.711052</v>
      </c>
      <c r="D944" s="88">
        <v>105.0</v>
      </c>
      <c r="E944" s="89">
        <v>41421.0</v>
      </c>
      <c r="F944" s="82">
        <v>3.5</v>
      </c>
      <c r="G944" s="83" t="s">
        <v>1296</v>
      </c>
      <c r="H944" s="84" t="s">
        <v>1700</v>
      </c>
      <c r="I944" s="85"/>
      <c r="J944" s="86"/>
      <c r="K944" s="85" t="s">
        <v>1298</v>
      </c>
      <c r="L944" s="87"/>
      <c r="M944" s="84"/>
      <c r="N944" s="84" t="b">
        <f>NOT(ISERROR(MATCH(A944,Extractions!B:B,0)))</f>
        <v>1</v>
      </c>
    </row>
    <row r="945">
      <c r="A945" s="78" t="s">
        <v>1873</v>
      </c>
      <c r="B945" s="97">
        <v>10.874015</v>
      </c>
      <c r="C945" s="97">
        <v>124.711047</v>
      </c>
      <c r="D945" s="88">
        <v>107.0</v>
      </c>
      <c r="E945" s="89">
        <v>41421.0</v>
      </c>
      <c r="F945" s="82">
        <v>8.7</v>
      </c>
      <c r="G945" s="83" t="s">
        <v>1296</v>
      </c>
      <c r="H945" s="84" t="s">
        <v>1384</v>
      </c>
      <c r="I945" s="85" t="s">
        <v>1297</v>
      </c>
      <c r="J945" s="86"/>
      <c r="K945" s="85" t="s">
        <v>1298</v>
      </c>
      <c r="L945" s="87"/>
      <c r="M945" s="84"/>
      <c r="N945" s="84" t="b">
        <f>NOT(ISERROR(MATCH(A945,Extractions!B:B,0)))</f>
        <v>1</v>
      </c>
    </row>
    <row r="946">
      <c r="A946" s="78" t="s">
        <v>1874</v>
      </c>
      <c r="B946" s="97">
        <v>10.874015</v>
      </c>
      <c r="C946" s="97">
        <v>124.711047</v>
      </c>
      <c r="D946" s="88">
        <v>107.0</v>
      </c>
      <c r="E946" s="89">
        <v>41421.0</v>
      </c>
      <c r="F946" s="82">
        <v>3.3</v>
      </c>
      <c r="G946" s="83" t="s">
        <v>1296</v>
      </c>
      <c r="H946" s="84" t="s">
        <v>1444</v>
      </c>
      <c r="I946" s="85"/>
      <c r="J946" s="86"/>
      <c r="K946" s="85" t="s">
        <v>1298</v>
      </c>
      <c r="L946" s="87" t="s">
        <v>1875</v>
      </c>
      <c r="M946" s="84"/>
      <c r="N946" s="84" t="b">
        <f>NOT(ISERROR(MATCH(A946,Extractions!B:B,0)))</f>
        <v>1</v>
      </c>
    </row>
    <row r="947">
      <c r="A947" s="78" t="s">
        <v>1876</v>
      </c>
      <c r="B947" s="97">
        <v>10.873778</v>
      </c>
      <c r="C947" s="97">
        <v>124.711248</v>
      </c>
      <c r="D947" s="88">
        <v>106.0</v>
      </c>
      <c r="E947" s="89">
        <v>41421.0</v>
      </c>
      <c r="F947" s="82">
        <v>9.2</v>
      </c>
      <c r="G947" s="83" t="s">
        <v>1296</v>
      </c>
      <c r="H947" s="84" t="s">
        <v>1714</v>
      </c>
      <c r="I947" s="85" t="s">
        <v>1297</v>
      </c>
      <c r="J947" s="86"/>
      <c r="K947" s="85" t="s">
        <v>1298</v>
      </c>
      <c r="L947" s="87"/>
      <c r="M947" s="84"/>
      <c r="N947" s="84" t="b">
        <f>NOT(ISERROR(MATCH(A947,Extractions!B:B,0)))</f>
        <v>1</v>
      </c>
    </row>
    <row r="948">
      <c r="A948" s="78" t="s">
        <v>1877</v>
      </c>
      <c r="B948" s="97">
        <v>10.873778</v>
      </c>
      <c r="C948" s="97">
        <v>124.711248</v>
      </c>
      <c r="D948" s="88">
        <v>106.0</v>
      </c>
      <c r="E948" s="89">
        <v>41421.0</v>
      </c>
      <c r="F948" s="82">
        <v>9.3</v>
      </c>
      <c r="G948" s="83" t="s">
        <v>1296</v>
      </c>
      <c r="H948" s="84" t="s">
        <v>1384</v>
      </c>
      <c r="I948" s="85" t="s">
        <v>1297</v>
      </c>
      <c r="J948" s="86"/>
      <c r="K948" s="85" t="s">
        <v>1298</v>
      </c>
      <c r="L948" s="87"/>
      <c r="M948" s="84"/>
      <c r="N948" s="84" t="b">
        <f>NOT(ISERROR(MATCH(A948,Extractions!B:B,0)))</f>
        <v>1</v>
      </c>
    </row>
    <row r="949">
      <c r="A949" s="78" t="s">
        <v>1878</v>
      </c>
      <c r="B949" s="97">
        <v>10.873778</v>
      </c>
      <c r="C949" s="97">
        <v>124.711248</v>
      </c>
      <c r="D949" s="88">
        <v>106.0</v>
      </c>
      <c r="E949" s="89">
        <v>41421.0</v>
      </c>
      <c r="F949" s="82">
        <v>3.6</v>
      </c>
      <c r="G949" s="83" t="s">
        <v>1296</v>
      </c>
      <c r="H949" s="84" t="s">
        <v>1700</v>
      </c>
      <c r="I949" s="85"/>
      <c r="J949" s="86"/>
      <c r="K949" s="85" t="s">
        <v>1298</v>
      </c>
      <c r="L949" s="87"/>
      <c r="M949" s="84"/>
      <c r="N949" s="84" t="b">
        <f>NOT(ISERROR(MATCH(A949,Extractions!B:B,0)))</f>
        <v>1</v>
      </c>
    </row>
    <row r="950">
      <c r="A950" s="78" t="s">
        <v>1879</v>
      </c>
      <c r="B950" s="97">
        <v>10.873778</v>
      </c>
      <c r="C950" s="97">
        <v>124.711248</v>
      </c>
      <c r="D950" s="88">
        <v>106.0</v>
      </c>
      <c r="E950" s="89">
        <v>41421.0</v>
      </c>
      <c r="F950" s="82">
        <v>5.7</v>
      </c>
      <c r="G950" s="83" t="s">
        <v>1296</v>
      </c>
      <c r="H950" s="84" t="s">
        <v>1700</v>
      </c>
      <c r="I950" s="85"/>
      <c r="J950" s="86"/>
      <c r="K950" s="85" t="s">
        <v>1298</v>
      </c>
      <c r="L950" s="87"/>
      <c r="M950" s="84"/>
      <c r="N950" s="84" t="b">
        <f>NOT(ISERROR(MATCH(A950,Extractions!B:B,0)))</f>
        <v>1</v>
      </c>
    </row>
    <row r="951">
      <c r="A951" s="78" t="s">
        <v>1880</v>
      </c>
      <c r="B951" s="97">
        <v>10.873793</v>
      </c>
      <c r="C951" s="97">
        <v>124.711302</v>
      </c>
      <c r="D951" s="88">
        <v>108.0</v>
      </c>
      <c r="E951" s="89">
        <v>41421.0</v>
      </c>
      <c r="F951" s="82">
        <v>7.6</v>
      </c>
      <c r="G951" s="83" t="s">
        <v>1296</v>
      </c>
      <c r="H951" s="84" t="s">
        <v>1714</v>
      </c>
      <c r="I951" s="85" t="s">
        <v>1297</v>
      </c>
      <c r="J951" s="86"/>
      <c r="K951" s="85" t="s">
        <v>1298</v>
      </c>
      <c r="L951" s="87" t="s">
        <v>1881</v>
      </c>
      <c r="M951" s="84"/>
      <c r="N951" s="84" t="b">
        <f>NOT(ISERROR(MATCH(A951,Extractions!B:B,0)))</f>
        <v>1</v>
      </c>
    </row>
    <row r="952">
      <c r="A952" s="78" t="s">
        <v>1882</v>
      </c>
      <c r="B952" s="97">
        <v>10.873757</v>
      </c>
      <c r="C952" s="97">
        <v>124.711338</v>
      </c>
      <c r="D952" s="88">
        <v>109.0</v>
      </c>
      <c r="E952" s="89">
        <v>41421.0</v>
      </c>
      <c r="F952" s="82">
        <v>3.3</v>
      </c>
      <c r="G952" s="83" t="s">
        <v>1296</v>
      </c>
      <c r="H952" s="84" t="s">
        <v>1700</v>
      </c>
      <c r="I952" s="85"/>
      <c r="J952" s="86"/>
      <c r="K952" s="85" t="s">
        <v>1298</v>
      </c>
      <c r="L952" s="87"/>
      <c r="M952" s="84"/>
      <c r="N952" s="84" t="b">
        <f>NOT(ISERROR(MATCH(A952,Extractions!B:B,0)))</f>
        <v>1</v>
      </c>
    </row>
    <row r="953">
      <c r="A953" s="78" t="s">
        <v>1883</v>
      </c>
      <c r="B953" s="97">
        <v>10.873672</v>
      </c>
      <c r="C953" s="97">
        <v>124.711505</v>
      </c>
      <c r="D953" s="88">
        <v>110.0</v>
      </c>
      <c r="E953" s="89">
        <v>41421.0</v>
      </c>
      <c r="F953" s="82">
        <v>4.0</v>
      </c>
      <c r="G953" s="83" t="s">
        <v>1296</v>
      </c>
      <c r="H953" s="84" t="s">
        <v>1444</v>
      </c>
      <c r="I953" s="85"/>
      <c r="J953" s="86"/>
      <c r="K953" s="85" t="s">
        <v>1298</v>
      </c>
      <c r="L953" s="87"/>
      <c r="M953" s="84"/>
      <c r="N953" s="84" t="b">
        <f>NOT(ISERROR(MATCH(A953,Extractions!B:B,0)))</f>
        <v>1</v>
      </c>
    </row>
    <row r="954">
      <c r="A954" s="78" t="s">
        <v>1884</v>
      </c>
      <c r="B954" s="97">
        <v>10.873557</v>
      </c>
      <c r="C954" s="97">
        <v>124.711662</v>
      </c>
      <c r="D954" s="88">
        <v>111.0</v>
      </c>
      <c r="E954" s="89">
        <v>41421.0</v>
      </c>
      <c r="F954" s="82">
        <v>8.4</v>
      </c>
      <c r="G954" s="83" t="s">
        <v>1296</v>
      </c>
      <c r="H954" s="84" t="s">
        <v>1714</v>
      </c>
      <c r="I954" s="85" t="s">
        <v>1297</v>
      </c>
      <c r="J954" s="86"/>
      <c r="K954" s="85" t="s">
        <v>1298</v>
      </c>
      <c r="L954" s="87"/>
      <c r="M954" s="84"/>
      <c r="N954" s="84" t="b">
        <f>NOT(ISERROR(MATCH(A954,Extractions!B:B,0)))</f>
        <v>1</v>
      </c>
    </row>
    <row r="955">
      <c r="A955" s="78" t="s">
        <v>1885</v>
      </c>
      <c r="B955" s="97">
        <v>10.873557</v>
      </c>
      <c r="C955" s="97">
        <v>124.711662</v>
      </c>
      <c r="D955" s="88">
        <v>111.0</v>
      </c>
      <c r="E955" s="89">
        <v>41421.0</v>
      </c>
      <c r="F955" s="82">
        <v>2.7</v>
      </c>
      <c r="G955" s="83" t="s">
        <v>1296</v>
      </c>
      <c r="H955" s="84" t="s">
        <v>1700</v>
      </c>
      <c r="I955" s="85"/>
      <c r="J955" s="86"/>
      <c r="K955" s="85" t="s">
        <v>1298</v>
      </c>
      <c r="L955" s="87"/>
      <c r="M955" s="84"/>
      <c r="N955" s="84" t="b">
        <f>NOT(ISERROR(MATCH(A955,Extractions!B:B,0)))</f>
        <v>1</v>
      </c>
    </row>
    <row r="956">
      <c r="A956" s="78" t="s">
        <v>1886</v>
      </c>
      <c r="B956" s="97">
        <v>10.873328</v>
      </c>
      <c r="C956" s="97">
        <v>124.711907</v>
      </c>
      <c r="D956" s="88">
        <v>112.0</v>
      </c>
      <c r="E956" s="89">
        <v>41421.0</v>
      </c>
      <c r="F956" s="82">
        <v>8.4</v>
      </c>
      <c r="G956" s="83" t="s">
        <v>1296</v>
      </c>
      <c r="H956" s="84" t="s">
        <v>1384</v>
      </c>
      <c r="I956" s="85" t="s">
        <v>1297</v>
      </c>
      <c r="J956" s="86"/>
      <c r="K956" s="85" t="s">
        <v>1298</v>
      </c>
      <c r="L956" s="87"/>
      <c r="M956" s="84"/>
      <c r="N956" s="84" t="b">
        <f>NOT(ISERROR(MATCH(A956,Extractions!B:B,0)))</f>
        <v>1</v>
      </c>
    </row>
    <row r="957">
      <c r="A957" s="78" t="s">
        <v>1887</v>
      </c>
      <c r="B957" s="97">
        <v>10.873328</v>
      </c>
      <c r="C957" s="97">
        <v>124.711907</v>
      </c>
      <c r="D957" s="88">
        <v>112.0</v>
      </c>
      <c r="E957" s="89">
        <v>41421.0</v>
      </c>
      <c r="F957" s="82">
        <v>10.8</v>
      </c>
      <c r="G957" s="83" t="s">
        <v>1296</v>
      </c>
      <c r="H957" s="84" t="s">
        <v>1714</v>
      </c>
      <c r="I957" s="85" t="s">
        <v>1297</v>
      </c>
      <c r="J957" s="86"/>
      <c r="K957" s="85" t="s">
        <v>1298</v>
      </c>
      <c r="L957" s="87"/>
      <c r="M957" s="84"/>
      <c r="N957" s="84" t="b">
        <f>NOT(ISERROR(MATCH(A957,Extractions!B:B,0)))</f>
        <v>1</v>
      </c>
    </row>
    <row r="958">
      <c r="A958" s="78" t="s">
        <v>1888</v>
      </c>
      <c r="B958" s="97">
        <v>10.873328</v>
      </c>
      <c r="C958" s="97">
        <v>124.711907</v>
      </c>
      <c r="D958" s="88">
        <v>112.0</v>
      </c>
      <c r="E958" s="89">
        <v>41421.0</v>
      </c>
      <c r="F958" s="82">
        <v>3.8</v>
      </c>
      <c r="G958" s="83" t="s">
        <v>1296</v>
      </c>
      <c r="H958" s="84" t="s">
        <v>1700</v>
      </c>
      <c r="I958" s="85"/>
      <c r="J958" s="86"/>
      <c r="K958" s="85" t="s">
        <v>1298</v>
      </c>
      <c r="L958" s="87"/>
      <c r="M958" s="84"/>
      <c r="N958" s="84" t="b">
        <f>NOT(ISERROR(MATCH(A958,Extractions!B:B,0)))</f>
        <v>1</v>
      </c>
    </row>
    <row r="959">
      <c r="A959" s="78" t="s">
        <v>1889</v>
      </c>
      <c r="B959" s="97">
        <v>10.873304</v>
      </c>
      <c r="C959" s="97">
        <v>124.712004</v>
      </c>
      <c r="D959" s="88">
        <v>113.0</v>
      </c>
      <c r="E959" s="89">
        <v>41421.0</v>
      </c>
      <c r="F959" s="82">
        <v>10.3</v>
      </c>
      <c r="G959" s="83" t="s">
        <v>1296</v>
      </c>
      <c r="H959" s="84" t="s">
        <v>1714</v>
      </c>
      <c r="I959" s="85" t="s">
        <v>1297</v>
      </c>
      <c r="J959" s="86"/>
      <c r="K959" s="85" t="s">
        <v>1298</v>
      </c>
      <c r="L959" s="87"/>
      <c r="M959" s="84"/>
      <c r="N959" s="84" t="b">
        <f>NOT(ISERROR(MATCH(A959,Extractions!B:B,0)))</f>
        <v>1</v>
      </c>
    </row>
    <row r="960">
      <c r="A960" s="78" t="s">
        <v>1890</v>
      </c>
      <c r="B960" s="97">
        <v>10.873304</v>
      </c>
      <c r="C960" s="97">
        <v>124.712004</v>
      </c>
      <c r="D960" s="88">
        <v>113.0</v>
      </c>
      <c r="E960" s="89">
        <v>41421.0</v>
      </c>
      <c r="F960" s="82">
        <v>10.2</v>
      </c>
      <c r="G960" s="83" t="s">
        <v>1296</v>
      </c>
      <c r="H960" s="84" t="s">
        <v>1384</v>
      </c>
      <c r="I960" s="85" t="s">
        <v>1297</v>
      </c>
      <c r="J960" s="86"/>
      <c r="K960" s="85" t="s">
        <v>1298</v>
      </c>
      <c r="L960" s="87"/>
      <c r="M960" s="84"/>
      <c r="N960" s="84" t="b">
        <f>NOT(ISERROR(MATCH(A960,Extractions!B:B,0)))</f>
        <v>1</v>
      </c>
    </row>
    <row r="961">
      <c r="A961" s="78" t="s">
        <v>1891</v>
      </c>
      <c r="B961" s="97">
        <v>10.873354</v>
      </c>
      <c r="C961" s="97">
        <v>124.712082</v>
      </c>
      <c r="D961" s="88">
        <v>114.0</v>
      </c>
      <c r="E961" s="89">
        <v>41421.0</v>
      </c>
      <c r="F961" s="82">
        <v>8.7</v>
      </c>
      <c r="G961" s="83" t="s">
        <v>1296</v>
      </c>
      <c r="H961" s="84" t="s">
        <v>1714</v>
      </c>
      <c r="I961" s="85" t="s">
        <v>1297</v>
      </c>
      <c r="J961" s="86"/>
      <c r="K961" s="85" t="s">
        <v>1298</v>
      </c>
      <c r="L961" s="87"/>
      <c r="M961" s="84"/>
      <c r="N961" s="84" t="b">
        <f>NOT(ISERROR(MATCH(A961,Extractions!B:B,0)))</f>
        <v>1</v>
      </c>
    </row>
    <row r="962">
      <c r="A962" s="78" t="s">
        <v>1892</v>
      </c>
      <c r="B962" s="97">
        <v>10.873354</v>
      </c>
      <c r="C962" s="97">
        <v>124.712082</v>
      </c>
      <c r="D962" s="88">
        <v>114.0</v>
      </c>
      <c r="E962" s="89">
        <v>41421.0</v>
      </c>
      <c r="F962" s="82">
        <v>8.8</v>
      </c>
      <c r="G962" s="83" t="s">
        <v>1296</v>
      </c>
      <c r="H962" s="84" t="s">
        <v>1384</v>
      </c>
      <c r="I962" s="85" t="s">
        <v>1297</v>
      </c>
      <c r="J962" s="86"/>
      <c r="K962" s="85" t="s">
        <v>1298</v>
      </c>
      <c r="L962" s="87"/>
      <c r="M962" s="84"/>
      <c r="N962" s="84" t="b">
        <f>NOT(ISERROR(MATCH(A962,Extractions!B:B,0)))</f>
        <v>1</v>
      </c>
    </row>
    <row r="963">
      <c r="A963" s="78" t="s">
        <v>1893</v>
      </c>
      <c r="B963" s="97">
        <v>10.873211</v>
      </c>
      <c r="C963" s="97">
        <v>124.712084</v>
      </c>
      <c r="D963" s="88">
        <v>115.0</v>
      </c>
      <c r="E963" s="89">
        <v>41421.0</v>
      </c>
      <c r="F963" s="82">
        <v>8.3</v>
      </c>
      <c r="G963" s="83" t="s">
        <v>1296</v>
      </c>
      <c r="H963" s="84" t="s">
        <v>1384</v>
      </c>
      <c r="I963" s="85" t="s">
        <v>1297</v>
      </c>
      <c r="J963" s="86"/>
      <c r="K963" s="85" t="s">
        <v>1298</v>
      </c>
      <c r="L963" s="87" t="s">
        <v>1894</v>
      </c>
      <c r="M963" s="84"/>
      <c r="N963" s="84" t="b">
        <f>NOT(ISERROR(MATCH(A963,Extractions!B:B,0)))</f>
        <v>1</v>
      </c>
    </row>
    <row r="964">
      <c r="A964" s="78" t="s">
        <v>1895</v>
      </c>
      <c r="B964" s="97">
        <v>10.873211</v>
      </c>
      <c r="C964" s="97">
        <v>124.712084</v>
      </c>
      <c r="D964" s="88">
        <v>115.0</v>
      </c>
      <c r="E964" s="89">
        <v>41421.0</v>
      </c>
      <c r="F964" s="82">
        <v>8.8</v>
      </c>
      <c r="G964" s="83" t="s">
        <v>1296</v>
      </c>
      <c r="H964" s="84" t="s">
        <v>1714</v>
      </c>
      <c r="I964" s="85" t="s">
        <v>1297</v>
      </c>
      <c r="J964" s="86"/>
      <c r="K964" s="85" t="s">
        <v>1298</v>
      </c>
      <c r="L964" s="87" t="s">
        <v>1894</v>
      </c>
      <c r="M964" s="84"/>
      <c r="N964" s="84" t="b">
        <f>NOT(ISERROR(MATCH(A964,Extractions!B:B,0)))</f>
        <v>1</v>
      </c>
    </row>
    <row r="965">
      <c r="A965" s="78" t="s">
        <v>1896</v>
      </c>
      <c r="B965" s="97">
        <v>10.873186</v>
      </c>
      <c r="C965" s="97">
        <v>124.712091</v>
      </c>
      <c r="D965" s="88">
        <v>116.0</v>
      </c>
      <c r="E965" s="89">
        <v>41421.0</v>
      </c>
      <c r="F965" s="82">
        <v>7.6</v>
      </c>
      <c r="G965" s="83" t="s">
        <v>1296</v>
      </c>
      <c r="H965" s="84" t="s">
        <v>1700</v>
      </c>
      <c r="I965" s="85" t="s">
        <v>1297</v>
      </c>
      <c r="J965" s="86"/>
      <c r="K965" s="85" t="s">
        <v>1298</v>
      </c>
      <c r="L965" s="87"/>
      <c r="M965" s="84"/>
      <c r="N965" s="84" t="b">
        <f>NOT(ISERROR(MATCH(A965,Extractions!B:B,0)))</f>
        <v>1</v>
      </c>
    </row>
    <row r="966">
      <c r="A966" s="78" t="s">
        <v>1897</v>
      </c>
      <c r="B966" s="97">
        <v>10.873186</v>
      </c>
      <c r="C966" s="97">
        <v>124.712091</v>
      </c>
      <c r="D966" s="88">
        <v>116.0</v>
      </c>
      <c r="E966" s="89">
        <v>41421.0</v>
      </c>
      <c r="F966" s="82">
        <v>2.8</v>
      </c>
      <c r="G966" s="83" t="s">
        <v>1296</v>
      </c>
      <c r="H966" s="84" t="s">
        <v>1444</v>
      </c>
      <c r="I966" s="85"/>
      <c r="J966" s="86"/>
      <c r="K966" s="85" t="s">
        <v>1298</v>
      </c>
      <c r="L966" s="87"/>
      <c r="M966" s="84"/>
      <c r="N966" s="84" t="b">
        <f>NOT(ISERROR(MATCH(A966,Extractions!B:B,0)))</f>
        <v>1</v>
      </c>
    </row>
    <row r="967">
      <c r="A967" s="78" t="s">
        <v>1898</v>
      </c>
      <c r="B967" s="97">
        <v>10.873201</v>
      </c>
      <c r="C967" s="97">
        <v>124.712093</v>
      </c>
      <c r="D967" s="88">
        <v>117.0</v>
      </c>
      <c r="E967" s="89">
        <v>41421.0</v>
      </c>
      <c r="F967" s="82">
        <v>5.4</v>
      </c>
      <c r="G967" s="83" t="s">
        <v>1296</v>
      </c>
      <c r="H967" s="84" t="s">
        <v>1700</v>
      </c>
      <c r="I967" s="85"/>
      <c r="J967" s="86"/>
      <c r="K967" s="85" t="s">
        <v>1298</v>
      </c>
      <c r="L967" s="87"/>
      <c r="M967" s="84"/>
      <c r="N967" s="84" t="b">
        <f>NOT(ISERROR(MATCH(A967,Extractions!B:B,0)))</f>
        <v>1</v>
      </c>
    </row>
    <row r="968">
      <c r="A968" s="78" t="s">
        <v>1899</v>
      </c>
      <c r="B968" s="97">
        <v>10.873216</v>
      </c>
      <c r="C968" s="97">
        <v>124.7121</v>
      </c>
      <c r="D968" s="88">
        <v>118.0</v>
      </c>
      <c r="E968" s="89">
        <v>41421.0</v>
      </c>
      <c r="F968" s="82">
        <v>4.7</v>
      </c>
      <c r="G968" s="83" t="s">
        <v>1296</v>
      </c>
      <c r="H968" s="84" t="s">
        <v>1700</v>
      </c>
      <c r="I968" s="85"/>
      <c r="J968" s="86"/>
      <c r="K968" s="85" t="s">
        <v>1298</v>
      </c>
      <c r="L968" s="87"/>
      <c r="M968" s="84"/>
      <c r="N968" s="84" t="b">
        <f>NOT(ISERROR(MATCH(A968,Extractions!B:B,0)))</f>
        <v>1</v>
      </c>
    </row>
    <row r="969">
      <c r="A969" s="78" t="s">
        <v>1900</v>
      </c>
      <c r="B969" s="97">
        <v>10.873216</v>
      </c>
      <c r="C969" s="97">
        <v>124.7121</v>
      </c>
      <c r="D969" s="88">
        <v>118.0</v>
      </c>
      <c r="E969" s="89">
        <v>41421.0</v>
      </c>
      <c r="F969" s="82">
        <v>2.8</v>
      </c>
      <c r="G969" s="83" t="s">
        <v>1296</v>
      </c>
      <c r="H969" s="84" t="s">
        <v>1700</v>
      </c>
      <c r="I969" s="85"/>
      <c r="J969" s="86"/>
      <c r="K969" s="85" t="s">
        <v>1298</v>
      </c>
      <c r="L969" s="87"/>
      <c r="M969" s="84"/>
      <c r="N969" s="84" t="b">
        <f>NOT(ISERROR(MATCH(A969,Extractions!B:B,0)))</f>
        <v>1</v>
      </c>
    </row>
    <row r="970">
      <c r="A970" s="78" t="s">
        <v>1901</v>
      </c>
      <c r="B970" s="97">
        <v>10.873354</v>
      </c>
      <c r="C970" s="97">
        <v>124.712082</v>
      </c>
      <c r="D970" s="88">
        <v>114.0</v>
      </c>
      <c r="E970" s="89">
        <v>41421.0</v>
      </c>
      <c r="F970" s="82">
        <v>8.4</v>
      </c>
      <c r="G970" s="83" t="s">
        <v>1296</v>
      </c>
      <c r="H970" s="84" t="s">
        <v>1384</v>
      </c>
      <c r="I970" s="85" t="s">
        <v>1297</v>
      </c>
      <c r="J970" s="86"/>
      <c r="K970" s="85" t="s">
        <v>1298</v>
      </c>
      <c r="L970" s="87"/>
      <c r="M970" s="84"/>
      <c r="N970" s="84" t="b">
        <f>NOT(ISERROR(MATCH(A970,Extractions!B:B,0)))</f>
        <v>1</v>
      </c>
    </row>
    <row r="971">
      <c r="A971" s="78" t="s">
        <v>1902</v>
      </c>
      <c r="B971" s="97">
        <v>10.873401</v>
      </c>
      <c r="C971" s="97">
        <v>124.712148</v>
      </c>
      <c r="D971" s="88">
        <v>119.0</v>
      </c>
      <c r="E971" s="89">
        <v>41421.0</v>
      </c>
      <c r="F971" s="82">
        <v>8.6</v>
      </c>
      <c r="G971" s="83" t="s">
        <v>1296</v>
      </c>
      <c r="H971" s="84" t="s">
        <v>1384</v>
      </c>
      <c r="I971" s="85" t="s">
        <v>1297</v>
      </c>
      <c r="J971" s="86"/>
      <c r="K971" s="85" t="s">
        <v>1298</v>
      </c>
      <c r="L971" s="87"/>
      <c r="M971" s="84"/>
      <c r="N971" s="84" t="b">
        <f>NOT(ISERROR(MATCH(A971,Extractions!B:B,0)))</f>
        <v>1</v>
      </c>
    </row>
    <row r="972">
      <c r="A972" s="78" t="s">
        <v>1903</v>
      </c>
      <c r="B972" s="97">
        <v>10.873401</v>
      </c>
      <c r="C972" s="97">
        <v>124.712148</v>
      </c>
      <c r="D972" s="88">
        <v>119.0</v>
      </c>
      <c r="E972" s="89">
        <v>41421.0</v>
      </c>
      <c r="F972" s="82">
        <v>8.8</v>
      </c>
      <c r="G972" s="83" t="s">
        <v>1296</v>
      </c>
      <c r="H972" s="84" t="s">
        <v>1714</v>
      </c>
      <c r="I972" s="85" t="s">
        <v>1297</v>
      </c>
      <c r="J972" s="86"/>
      <c r="K972" s="85" t="s">
        <v>1298</v>
      </c>
      <c r="L972" s="87"/>
      <c r="M972" s="84"/>
      <c r="N972" s="84" t="b">
        <f>NOT(ISERROR(MATCH(A972,Extractions!B:B,0)))</f>
        <v>1</v>
      </c>
    </row>
    <row r="973">
      <c r="A973" s="78" t="s">
        <v>1904</v>
      </c>
      <c r="B973" s="97">
        <v>10.8735</v>
      </c>
      <c r="C973" s="97">
        <v>124.712149</v>
      </c>
      <c r="D973" s="88">
        <v>120.0</v>
      </c>
      <c r="E973" s="89">
        <v>41421.0</v>
      </c>
      <c r="F973" s="82">
        <v>9.0</v>
      </c>
      <c r="G973" s="83" t="s">
        <v>1296</v>
      </c>
      <c r="H973" s="84" t="s">
        <v>1384</v>
      </c>
      <c r="I973" s="85" t="s">
        <v>1297</v>
      </c>
      <c r="J973" s="86"/>
      <c r="K973" s="85" t="s">
        <v>1298</v>
      </c>
      <c r="L973" s="87"/>
      <c r="M973" s="84"/>
      <c r="N973" s="84" t="b">
        <f>NOT(ISERROR(MATCH(A973,Extractions!B:B,0)))</f>
        <v>1</v>
      </c>
    </row>
    <row r="974">
      <c r="A974" s="78" t="s">
        <v>1905</v>
      </c>
      <c r="B974" s="97">
        <v>10.8735</v>
      </c>
      <c r="C974" s="97">
        <v>124.712149</v>
      </c>
      <c r="D974" s="88">
        <v>120.0</v>
      </c>
      <c r="E974" s="89">
        <v>41421.0</v>
      </c>
      <c r="F974" s="82">
        <v>8.2</v>
      </c>
      <c r="G974" s="83" t="s">
        <v>1296</v>
      </c>
      <c r="H974" s="84" t="s">
        <v>1384</v>
      </c>
      <c r="I974" s="85" t="s">
        <v>1297</v>
      </c>
      <c r="J974" s="86"/>
      <c r="K974" s="85" t="s">
        <v>1298</v>
      </c>
      <c r="L974" s="87"/>
      <c r="M974" s="84"/>
      <c r="N974" s="84" t="b">
        <f>NOT(ISERROR(MATCH(A974,Extractions!B:B,0)))</f>
        <v>1</v>
      </c>
    </row>
    <row r="975">
      <c r="A975" s="78" t="s">
        <v>1906</v>
      </c>
      <c r="B975" s="97">
        <v>10.8735</v>
      </c>
      <c r="C975" s="97">
        <v>124.712149</v>
      </c>
      <c r="D975" s="88">
        <v>120.0</v>
      </c>
      <c r="E975" s="89">
        <v>41421.0</v>
      </c>
      <c r="F975" s="82">
        <v>3.0</v>
      </c>
      <c r="G975" s="83" t="s">
        <v>1296</v>
      </c>
      <c r="H975" s="84" t="s">
        <v>1700</v>
      </c>
      <c r="I975" s="85"/>
      <c r="J975" s="86"/>
      <c r="K975" s="85" t="s">
        <v>1298</v>
      </c>
      <c r="L975" s="87"/>
      <c r="M975" s="84"/>
      <c r="N975" s="84" t="b">
        <f>NOT(ISERROR(MATCH(A975,Extractions!B:B,0)))</f>
        <v>1</v>
      </c>
    </row>
    <row r="976">
      <c r="A976" s="78" t="s">
        <v>1907</v>
      </c>
      <c r="B976" s="97">
        <v>10.873544</v>
      </c>
      <c r="C976" s="97">
        <v>124.712087</v>
      </c>
      <c r="D976" s="88">
        <v>121.0</v>
      </c>
      <c r="E976" s="89">
        <v>41421.0</v>
      </c>
      <c r="F976" s="82">
        <v>6.9</v>
      </c>
      <c r="G976" s="83" t="s">
        <v>1296</v>
      </c>
      <c r="H976" s="84" t="s">
        <v>1714</v>
      </c>
      <c r="I976" s="85" t="s">
        <v>1297</v>
      </c>
      <c r="J976" s="86"/>
      <c r="K976" s="85" t="s">
        <v>1298</v>
      </c>
      <c r="L976" s="87"/>
      <c r="M976" s="84"/>
      <c r="N976" s="84" t="b">
        <f>NOT(ISERROR(MATCH(A976,Extractions!B:B,0)))</f>
        <v>1</v>
      </c>
    </row>
    <row r="977">
      <c r="A977" s="78" t="s">
        <v>1908</v>
      </c>
      <c r="B977" s="97">
        <v>10.873544</v>
      </c>
      <c r="C977" s="97">
        <v>124.712087</v>
      </c>
      <c r="D977" s="88">
        <v>121.0</v>
      </c>
      <c r="E977" s="89">
        <v>41421.0</v>
      </c>
      <c r="F977" s="82">
        <v>2.5</v>
      </c>
      <c r="G977" s="83" t="s">
        <v>1296</v>
      </c>
      <c r="H977" s="84" t="s">
        <v>1375</v>
      </c>
      <c r="I977" s="85"/>
      <c r="J977" s="86"/>
      <c r="K977" s="85" t="s">
        <v>1298</v>
      </c>
      <c r="L977" s="87"/>
      <c r="M977" s="84"/>
      <c r="N977" s="84" t="b">
        <f>NOT(ISERROR(MATCH(A977,Extractions!B:B,0)))</f>
        <v>1</v>
      </c>
    </row>
    <row r="978">
      <c r="A978" s="78" t="s">
        <v>1909</v>
      </c>
      <c r="B978" s="97">
        <v>10.873496</v>
      </c>
      <c r="C978" s="97">
        <v>124.712121</v>
      </c>
      <c r="D978" s="88">
        <v>122.0</v>
      </c>
      <c r="E978" s="89">
        <v>41421.0</v>
      </c>
      <c r="F978" s="82">
        <v>4.6</v>
      </c>
      <c r="G978" s="83" t="s">
        <v>1296</v>
      </c>
      <c r="H978" s="84" t="s">
        <v>1444</v>
      </c>
      <c r="I978" s="85"/>
      <c r="J978" s="86"/>
      <c r="K978" s="85" t="s">
        <v>1298</v>
      </c>
      <c r="L978" s="87"/>
      <c r="M978" s="84"/>
      <c r="N978" s="84" t="b">
        <f>NOT(ISERROR(MATCH(A978,Extractions!B:B,0)))</f>
        <v>1</v>
      </c>
    </row>
    <row r="979">
      <c r="A979" s="78" t="s">
        <v>1910</v>
      </c>
      <c r="B979" s="97">
        <v>10.873482</v>
      </c>
      <c r="C979" s="97">
        <v>124.712153</v>
      </c>
      <c r="D979" s="88">
        <v>123.0</v>
      </c>
      <c r="E979" s="89">
        <v>41421.0</v>
      </c>
      <c r="F979" s="82">
        <v>7.9</v>
      </c>
      <c r="G979" s="83" t="s">
        <v>1296</v>
      </c>
      <c r="H979" s="84" t="s">
        <v>1384</v>
      </c>
      <c r="I979" s="85" t="s">
        <v>1297</v>
      </c>
      <c r="J979" s="86"/>
      <c r="K979" s="85" t="s">
        <v>1298</v>
      </c>
      <c r="L979" s="87" t="s">
        <v>1911</v>
      </c>
      <c r="M979" s="84"/>
      <c r="N979" s="84" t="b">
        <f>NOT(ISERROR(MATCH(A979,Extractions!B:B,0)))</f>
        <v>1</v>
      </c>
    </row>
    <row r="980">
      <c r="A980" s="78" t="s">
        <v>1912</v>
      </c>
      <c r="B980" s="97">
        <v>10.873482</v>
      </c>
      <c r="C980" s="97">
        <v>124.712153</v>
      </c>
      <c r="D980" s="88">
        <v>123.0</v>
      </c>
      <c r="E980" s="89">
        <v>41421.0</v>
      </c>
      <c r="F980" s="82">
        <v>6.2</v>
      </c>
      <c r="G980" s="83" t="s">
        <v>1296</v>
      </c>
      <c r="H980" s="84" t="s">
        <v>1714</v>
      </c>
      <c r="I980" s="85" t="s">
        <v>1297</v>
      </c>
      <c r="J980" s="86"/>
      <c r="K980" s="85" t="s">
        <v>1298</v>
      </c>
      <c r="L980" s="87" t="s">
        <v>1911</v>
      </c>
      <c r="M980" s="84"/>
      <c r="N980" s="84" t="b">
        <f>NOT(ISERROR(MATCH(A980,Extractions!B:B,0)))</f>
        <v>1</v>
      </c>
    </row>
    <row r="981">
      <c r="A981" s="78" t="s">
        <v>1913</v>
      </c>
      <c r="B981" s="97">
        <v>10.87345</v>
      </c>
      <c r="C981" s="97">
        <v>124.712212</v>
      </c>
      <c r="D981" s="88">
        <v>124.0</v>
      </c>
      <c r="E981" s="89">
        <v>41421.0</v>
      </c>
      <c r="F981" s="82">
        <v>4.0</v>
      </c>
      <c r="G981" s="83" t="s">
        <v>1296</v>
      </c>
      <c r="H981" s="84" t="s">
        <v>1700</v>
      </c>
      <c r="I981" s="85"/>
      <c r="J981" s="86"/>
      <c r="K981" s="85" t="s">
        <v>1298</v>
      </c>
      <c r="L981" s="87"/>
      <c r="M981" s="84"/>
      <c r="N981" s="84" t="b">
        <f>NOT(ISERROR(MATCH(A981,Extractions!B:B,0)))</f>
        <v>1</v>
      </c>
    </row>
    <row r="982">
      <c r="A982" s="78" t="s">
        <v>1914</v>
      </c>
      <c r="B982" s="97">
        <v>10.873366</v>
      </c>
      <c r="C982" s="97">
        <v>124.712275</v>
      </c>
      <c r="D982" s="88">
        <v>125.0</v>
      </c>
      <c r="E982" s="89">
        <v>41421.0</v>
      </c>
      <c r="F982" s="82">
        <v>6.5</v>
      </c>
      <c r="G982" s="83" t="s">
        <v>1296</v>
      </c>
      <c r="H982" s="84" t="s">
        <v>1714</v>
      </c>
      <c r="I982" s="85" t="s">
        <v>1297</v>
      </c>
      <c r="J982" s="86"/>
      <c r="K982" s="85" t="s">
        <v>1298</v>
      </c>
      <c r="L982" s="87"/>
      <c r="M982" s="84"/>
      <c r="N982" s="84" t="b">
        <f>NOT(ISERROR(MATCH(A982,Extractions!B:B,0)))</f>
        <v>1</v>
      </c>
    </row>
    <row r="983">
      <c r="A983" s="78" t="s">
        <v>1915</v>
      </c>
      <c r="B983" s="97">
        <v>10.873366</v>
      </c>
      <c r="C983" s="97">
        <v>124.712275</v>
      </c>
      <c r="D983" s="88">
        <v>125.0</v>
      </c>
      <c r="E983" s="89">
        <v>41421.0</v>
      </c>
      <c r="F983" s="82">
        <v>3.4</v>
      </c>
      <c r="G983" s="83" t="s">
        <v>1296</v>
      </c>
      <c r="H983" s="84" t="s">
        <v>1700</v>
      </c>
      <c r="I983" s="85"/>
      <c r="J983" s="86"/>
      <c r="K983" s="85" t="s">
        <v>1298</v>
      </c>
      <c r="L983" s="87"/>
      <c r="M983" s="84"/>
      <c r="N983" s="84" t="b">
        <f>NOT(ISERROR(MATCH(A983,Extractions!B:B,0)))</f>
        <v>1</v>
      </c>
    </row>
    <row r="984">
      <c r="A984" s="78" t="s">
        <v>1916</v>
      </c>
      <c r="B984" s="97">
        <v>10.873366</v>
      </c>
      <c r="C984" s="97">
        <v>124.712275</v>
      </c>
      <c r="D984" s="88">
        <v>126.0</v>
      </c>
      <c r="E984" s="89">
        <v>41421.0</v>
      </c>
      <c r="F984" s="82">
        <v>3.4</v>
      </c>
      <c r="G984" s="83" t="s">
        <v>1296</v>
      </c>
      <c r="H984" s="84" t="s">
        <v>1700</v>
      </c>
      <c r="I984" s="85"/>
      <c r="J984" s="86"/>
      <c r="K984" s="85" t="s">
        <v>1298</v>
      </c>
      <c r="L984" s="87"/>
      <c r="M984" s="84"/>
      <c r="N984" s="84" t="b">
        <f>NOT(ISERROR(MATCH(A984,Extractions!B:B,0)))</f>
        <v>1</v>
      </c>
    </row>
    <row r="985">
      <c r="A985" s="78" t="s">
        <v>1917</v>
      </c>
      <c r="B985" s="97">
        <v>10.874446</v>
      </c>
      <c r="C985" s="97">
        <v>124.710766</v>
      </c>
      <c r="D985" s="88">
        <v>127.0</v>
      </c>
      <c r="E985" s="89">
        <v>41421.0</v>
      </c>
      <c r="F985" s="82">
        <v>5.9</v>
      </c>
      <c r="G985" s="83" t="s">
        <v>1296</v>
      </c>
      <c r="H985" s="84" t="s">
        <v>1714</v>
      </c>
      <c r="I985" s="85" t="s">
        <v>1297</v>
      </c>
      <c r="J985" s="86"/>
      <c r="K985" s="85" t="s">
        <v>1298</v>
      </c>
      <c r="L985" s="87"/>
      <c r="M985" s="84"/>
      <c r="N985" s="84" t="b">
        <f>NOT(ISERROR(MATCH(A985,Extractions!B:B,0)))</f>
        <v>1</v>
      </c>
    </row>
    <row r="986">
      <c r="A986" s="78" t="s">
        <v>1918</v>
      </c>
      <c r="B986" s="97">
        <v>10.87445</v>
      </c>
      <c r="C986" s="97">
        <v>124.710763</v>
      </c>
      <c r="D986" s="88">
        <v>128.0</v>
      </c>
      <c r="E986" s="89">
        <v>41421.0</v>
      </c>
      <c r="F986" s="82">
        <v>4.1</v>
      </c>
      <c r="G986" s="83" t="s">
        <v>1296</v>
      </c>
      <c r="H986" s="84" t="s">
        <v>1444</v>
      </c>
      <c r="I986" s="85"/>
      <c r="J986" s="86"/>
      <c r="K986" s="85" t="s">
        <v>1298</v>
      </c>
      <c r="L986" s="87"/>
      <c r="M986" s="84"/>
      <c r="N986" s="84" t="b">
        <f>NOT(ISERROR(MATCH(A986,Extractions!B:B,0)))</f>
        <v>1</v>
      </c>
    </row>
    <row r="987">
      <c r="A987" s="78" t="s">
        <v>1919</v>
      </c>
      <c r="B987" s="97">
        <v>10.87445</v>
      </c>
      <c r="C987" s="97">
        <v>124.710763</v>
      </c>
      <c r="D987" s="88">
        <v>128.0</v>
      </c>
      <c r="E987" s="89">
        <v>41421.0</v>
      </c>
      <c r="F987" s="82">
        <v>7.0</v>
      </c>
      <c r="G987" s="83" t="s">
        <v>1296</v>
      </c>
      <c r="H987" s="84" t="s">
        <v>1714</v>
      </c>
      <c r="I987" s="85" t="s">
        <v>1297</v>
      </c>
      <c r="J987" s="86"/>
      <c r="K987" s="85" t="s">
        <v>1298</v>
      </c>
      <c r="L987" s="87"/>
      <c r="M987" s="84"/>
      <c r="N987" s="84" t="b">
        <f>NOT(ISERROR(MATCH(A987,Extractions!B:B,0)))</f>
        <v>1</v>
      </c>
    </row>
    <row r="988">
      <c r="A988" s="78" t="s">
        <v>1920</v>
      </c>
      <c r="B988" s="97">
        <v>10.874435</v>
      </c>
      <c r="C988" s="97">
        <v>124.710719</v>
      </c>
      <c r="D988" s="88">
        <v>129.0</v>
      </c>
      <c r="E988" s="89">
        <v>41421.0</v>
      </c>
      <c r="F988" s="82">
        <v>5.4</v>
      </c>
      <c r="G988" s="83" t="s">
        <v>1296</v>
      </c>
      <c r="H988" s="84" t="s">
        <v>1444</v>
      </c>
      <c r="I988" s="85"/>
      <c r="J988" s="86"/>
      <c r="K988" s="85" t="s">
        <v>1298</v>
      </c>
      <c r="L988" s="87" t="s">
        <v>1921</v>
      </c>
      <c r="M988" s="84"/>
      <c r="N988" s="84" t="b">
        <f>NOT(ISERROR(MATCH(A988,Extractions!B:B,0)))</f>
        <v>1</v>
      </c>
    </row>
    <row r="989">
      <c r="A989" s="78" t="s">
        <v>1922</v>
      </c>
      <c r="B989" s="97">
        <v>10.874435</v>
      </c>
      <c r="C989" s="97">
        <v>124.710719</v>
      </c>
      <c r="D989" s="88">
        <v>129.0</v>
      </c>
      <c r="E989" s="89">
        <v>41421.0</v>
      </c>
      <c r="F989" s="82">
        <v>2.1</v>
      </c>
      <c r="G989" s="83" t="s">
        <v>1296</v>
      </c>
      <c r="H989" s="84" t="s">
        <v>1700</v>
      </c>
      <c r="I989" s="85"/>
      <c r="J989" s="86"/>
      <c r="K989" s="85" t="s">
        <v>1298</v>
      </c>
      <c r="L989" s="87"/>
      <c r="M989" s="84"/>
      <c r="N989" s="84" t="b">
        <f>NOT(ISERROR(MATCH(A989,Extractions!B:B,0)))</f>
        <v>1</v>
      </c>
    </row>
    <row r="990">
      <c r="A990" s="78" t="s">
        <v>1923</v>
      </c>
      <c r="B990" s="97">
        <v>10.874448</v>
      </c>
      <c r="C990" s="97">
        <v>124.710622</v>
      </c>
      <c r="D990" s="88">
        <v>131.0</v>
      </c>
      <c r="E990" s="89">
        <v>41421.0</v>
      </c>
      <c r="F990" s="82">
        <v>9.2</v>
      </c>
      <c r="G990" s="83" t="s">
        <v>1296</v>
      </c>
      <c r="H990" s="84" t="s">
        <v>1714</v>
      </c>
      <c r="I990" s="85" t="s">
        <v>1297</v>
      </c>
      <c r="J990" s="86"/>
      <c r="K990" s="85" t="s">
        <v>1298</v>
      </c>
      <c r="L990" s="87"/>
      <c r="M990" s="84"/>
      <c r="N990" s="84" t="b">
        <f>NOT(ISERROR(MATCH(A990,Extractions!B:B,0)))</f>
        <v>1</v>
      </c>
    </row>
    <row r="991">
      <c r="A991" s="78" t="s">
        <v>1924</v>
      </c>
      <c r="B991" s="97">
        <v>10.874448</v>
      </c>
      <c r="C991" s="97">
        <v>124.710622</v>
      </c>
      <c r="D991" s="88">
        <v>130.0</v>
      </c>
      <c r="E991" s="89">
        <v>41421.0</v>
      </c>
      <c r="F991" s="82">
        <v>4.7</v>
      </c>
      <c r="G991" s="83" t="s">
        <v>1296</v>
      </c>
      <c r="H991" s="84" t="s">
        <v>1700</v>
      </c>
      <c r="I991" s="85"/>
      <c r="J991" s="86"/>
      <c r="K991" s="85" t="s">
        <v>1298</v>
      </c>
      <c r="L991" s="87"/>
      <c r="M991" s="84"/>
      <c r="N991" s="84" t="b">
        <f>NOT(ISERROR(MATCH(A991,Extractions!B:B,0)))</f>
        <v>1</v>
      </c>
    </row>
    <row r="992">
      <c r="A992" s="78" t="s">
        <v>1925</v>
      </c>
      <c r="B992" s="97">
        <v>10.874448</v>
      </c>
      <c r="C992" s="97">
        <v>124.710622</v>
      </c>
      <c r="D992" s="88">
        <v>130.0</v>
      </c>
      <c r="E992" s="89">
        <v>41421.0</v>
      </c>
      <c r="F992" s="82">
        <v>3.4</v>
      </c>
      <c r="G992" s="83" t="s">
        <v>1296</v>
      </c>
      <c r="H992" s="84" t="s">
        <v>1700</v>
      </c>
      <c r="I992" s="85"/>
      <c r="J992" s="86"/>
      <c r="K992" s="85" t="s">
        <v>1298</v>
      </c>
      <c r="L992" s="87"/>
      <c r="M992" s="84"/>
      <c r="N992" s="84" t="b">
        <f>NOT(ISERROR(MATCH(A992,Extractions!B:B,0)))</f>
        <v>1</v>
      </c>
    </row>
    <row r="993">
      <c r="A993" s="78" t="s">
        <v>1926</v>
      </c>
      <c r="B993" s="97">
        <v>10.874448</v>
      </c>
      <c r="C993" s="97">
        <v>124.710622</v>
      </c>
      <c r="D993" s="88">
        <v>130.0</v>
      </c>
      <c r="E993" s="89">
        <v>41421.0</v>
      </c>
      <c r="F993" s="82">
        <v>6.5</v>
      </c>
      <c r="G993" s="83" t="s">
        <v>1296</v>
      </c>
      <c r="H993" s="84" t="s">
        <v>1384</v>
      </c>
      <c r="I993" s="85" t="s">
        <v>1297</v>
      </c>
      <c r="J993" s="86"/>
      <c r="K993" s="85" t="s">
        <v>1298</v>
      </c>
      <c r="L993" s="87"/>
      <c r="M993" s="84"/>
      <c r="N993" s="84" t="b">
        <f>NOT(ISERROR(MATCH(A993,Extractions!B:B,0)))</f>
        <v>1</v>
      </c>
    </row>
    <row r="994">
      <c r="A994" s="78" t="s">
        <v>1927</v>
      </c>
      <c r="B994" s="97">
        <v>10.874464</v>
      </c>
      <c r="C994" s="97">
        <v>124.710614</v>
      </c>
      <c r="D994" s="88">
        <v>132.0</v>
      </c>
      <c r="E994" s="89">
        <v>41421.0</v>
      </c>
      <c r="F994" s="82">
        <v>4.2</v>
      </c>
      <c r="G994" s="83" t="s">
        <v>1296</v>
      </c>
      <c r="H994" s="84" t="s">
        <v>1700</v>
      </c>
      <c r="I994" s="85"/>
      <c r="J994" s="86"/>
      <c r="K994" s="85" t="s">
        <v>1298</v>
      </c>
      <c r="L994" s="87"/>
      <c r="M994" s="84"/>
      <c r="N994" s="84" t="b">
        <f>NOT(ISERROR(MATCH(A994,Extractions!B:B,0)))</f>
        <v>1</v>
      </c>
    </row>
    <row r="995">
      <c r="A995" s="78" t="s">
        <v>1928</v>
      </c>
      <c r="B995" s="97">
        <v>10.874381</v>
      </c>
      <c r="C995" s="97">
        <v>124.710605</v>
      </c>
      <c r="D995" s="88">
        <v>133.0</v>
      </c>
      <c r="E995" s="89">
        <v>41421.0</v>
      </c>
      <c r="F995" s="82">
        <v>9.6</v>
      </c>
      <c r="G995" s="83" t="s">
        <v>1296</v>
      </c>
      <c r="H995" s="84" t="s">
        <v>1714</v>
      </c>
      <c r="I995" s="85" t="s">
        <v>1297</v>
      </c>
      <c r="J995" s="86"/>
      <c r="K995" s="85" t="s">
        <v>1298</v>
      </c>
      <c r="L995" s="87"/>
      <c r="M995" s="84"/>
      <c r="N995" s="84" t="b">
        <f>NOT(ISERROR(MATCH(A995,Extractions!B:B,0)))</f>
        <v>1</v>
      </c>
    </row>
    <row r="996">
      <c r="A996" s="78" t="s">
        <v>1929</v>
      </c>
      <c r="B996" s="97">
        <v>10.874381</v>
      </c>
      <c r="C996" s="97">
        <v>124.710605</v>
      </c>
      <c r="D996" s="88">
        <v>133.0</v>
      </c>
      <c r="E996" s="89">
        <v>41421.0</v>
      </c>
      <c r="F996" s="82">
        <v>9.1</v>
      </c>
      <c r="G996" s="83" t="s">
        <v>1296</v>
      </c>
      <c r="H996" s="84" t="s">
        <v>1384</v>
      </c>
      <c r="I996" s="85" t="s">
        <v>1297</v>
      </c>
      <c r="J996" s="86"/>
      <c r="K996" s="85" t="s">
        <v>1298</v>
      </c>
      <c r="L996" s="87"/>
      <c r="M996" s="84"/>
      <c r="N996" s="84" t="b">
        <f>NOT(ISERROR(MATCH(A996,Extractions!B:B,0)))</f>
        <v>1</v>
      </c>
    </row>
    <row r="997">
      <c r="A997" s="78" t="s">
        <v>1930</v>
      </c>
      <c r="B997" s="97">
        <v>10.874275</v>
      </c>
      <c r="C997" s="97">
        <v>124.710654</v>
      </c>
      <c r="D997" s="88">
        <v>134.0</v>
      </c>
      <c r="E997" s="89">
        <v>41421.0</v>
      </c>
      <c r="F997" s="82">
        <v>7.9</v>
      </c>
      <c r="G997" s="83" t="s">
        <v>1296</v>
      </c>
      <c r="H997" s="84" t="s">
        <v>1384</v>
      </c>
      <c r="I997" s="85" t="s">
        <v>1297</v>
      </c>
      <c r="J997" s="86"/>
      <c r="K997" s="85" t="s">
        <v>1298</v>
      </c>
      <c r="L997" s="87" t="s">
        <v>1931</v>
      </c>
      <c r="M997" s="84"/>
      <c r="N997" s="84" t="b">
        <f>NOT(ISERROR(MATCH(A997,Extractions!B:B,0)))</f>
        <v>1</v>
      </c>
    </row>
    <row r="998">
      <c r="A998" s="78" t="s">
        <v>1932</v>
      </c>
      <c r="B998" s="97">
        <v>10.874275</v>
      </c>
      <c r="C998" s="97">
        <v>124.710654</v>
      </c>
      <c r="D998" s="88">
        <v>134.0</v>
      </c>
      <c r="E998" s="89">
        <v>41421.0</v>
      </c>
      <c r="F998" s="82">
        <v>8.7</v>
      </c>
      <c r="G998" s="83" t="s">
        <v>1296</v>
      </c>
      <c r="H998" s="84" t="s">
        <v>1714</v>
      </c>
      <c r="I998" s="85" t="s">
        <v>1297</v>
      </c>
      <c r="J998" s="86"/>
      <c r="K998" s="85" t="s">
        <v>1298</v>
      </c>
      <c r="L998" s="87" t="s">
        <v>1931</v>
      </c>
      <c r="M998" s="84"/>
      <c r="N998" s="84" t="b">
        <f>NOT(ISERROR(MATCH(A998,Extractions!B:B,0)))</f>
        <v>1</v>
      </c>
    </row>
    <row r="999">
      <c r="A999" s="78" t="s">
        <v>1933</v>
      </c>
      <c r="B999" s="97">
        <v>10.874275</v>
      </c>
      <c r="C999" s="97">
        <v>124.710654</v>
      </c>
      <c r="D999" s="88">
        <v>135.0</v>
      </c>
      <c r="E999" s="89">
        <v>41421.0</v>
      </c>
      <c r="F999" s="82">
        <v>3.8</v>
      </c>
      <c r="G999" s="83" t="s">
        <v>1296</v>
      </c>
      <c r="H999" s="84" t="s">
        <v>1700</v>
      </c>
      <c r="I999" s="85"/>
      <c r="J999" s="86"/>
      <c r="K999" s="85" t="s">
        <v>1298</v>
      </c>
      <c r="L999" s="87"/>
      <c r="M999" s="84"/>
      <c r="N999" s="84" t="b">
        <f>NOT(ISERROR(MATCH(A999,Extractions!B:B,0)))</f>
        <v>1</v>
      </c>
    </row>
    <row r="1000">
      <c r="A1000" s="78" t="s">
        <v>1934</v>
      </c>
      <c r="B1000" s="97">
        <v>10.874275</v>
      </c>
      <c r="C1000" s="97">
        <v>124.710654</v>
      </c>
      <c r="D1000" s="88">
        <v>135.0</v>
      </c>
      <c r="E1000" s="89">
        <v>41421.0</v>
      </c>
      <c r="F1000" s="82">
        <v>5.3</v>
      </c>
      <c r="G1000" s="83" t="s">
        <v>1296</v>
      </c>
      <c r="H1000" s="84" t="s">
        <v>1714</v>
      </c>
      <c r="I1000" s="85" t="s">
        <v>1297</v>
      </c>
      <c r="J1000" s="86"/>
      <c r="K1000" s="85" t="s">
        <v>1298</v>
      </c>
      <c r="L1000" s="87"/>
      <c r="M1000" s="84"/>
      <c r="N1000" s="84" t="b">
        <f>NOT(ISERROR(MATCH(A1000,Extractions!B:B,0)))</f>
        <v>1</v>
      </c>
    </row>
    <row r="1001">
      <c r="A1001" s="78" t="s">
        <v>1935</v>
      </c>
      <c r="B1001" s="97">
        <v>10.874275</v>
      </c>
      <c r="C1001" s="97">
        <v>124.710654</v>
      </c>
      <c r="D1001" s="88">
        <v>135.0</v>
      </c>
      <c r="E1001" s="89">
        <v>41421.0</v>
      </c>
      <c r="F1001" s="82">
        <v>2.6</v>
      </c>
      <c r="G1001" s="83" t="s">
        <v>1296</v>
      </c>
      <c r="H1001" s="84" t="s">
        <v>1700</v>
      </c>
      <c r="I1001" s="85"/>
      <c r="J1001" s="86"/>
      <c r="K1001" s="85" t="s">
        <v>1298</v>
      </c>
      <c r="L1001" s="87"/>
      <c r="M1001" s="84"/>
      <c r="N1001" s="84" t="b">
        <f>NOT(ISERROR(MATCH(A1001,Extractions!B:B,0)))</f>
        <v>1</v>
      </c>
    </row>
    <row r="1002">
      <c r="A1002" s="78" t="s">
        <v>1936</v>
      </c>
      <c r="B1002" s="97">
        <v>10.874189</v>
      </c>
      <c r="C1002" s="97">
        <v>124.710685</v>
      </c>
      <c r="D1002" s="88">
        <v>136.0</v>
      </c>
      <c r="E1002" s="89">
        <v>41421.0</v>
      </c>
      <c r="F1002" s="82">
        <v>4.7</v>
      </c>
      <c r="G1002" s="83" t="s">
        <v>1296</v>
      </c>
      <c r="H1002" s="84" t="s">
        <v>1714</v>
      </c>
      <c r="I1002" s="85" t="s">
        <v>1297</v>
      </c>
      <c r="J1002" s="86"/>
      <c r="K1002" s="85" t="s">
        <v>1298</v>
      </c>
      <c r="L1002" s="87"/>
      <c r="M1002" s="84"/>
      <c r="N1002" s="84" t="b">
        <f>NOT(ISERROR(MATCH(A1002,Extractions!B:B,0)))</f>
        <v>1</v>
      </c>
    </row>
    <row r="1003">
      <c r="A1003" s="78" t="s">
        <v>1937</v>
      </c>
      <c r="B1003" s="97">
        <v>10.874147</v>
      </c>
      <c r="C1003" s="97">
        <v>124.710713</v>
      </c>
      <c r="D1003" s="88">
        <v>137.0</v>
      </c>
      <c r="E1003" s="89">
        <v>41421.0</v>
      </c>
      <c r="F1003" s="82">
        <v>2.6</v>
      </c>
      <c r="G1003" s="83" t="s">
        <v>1296</v>
      </c>
      <c r="H1003" s="84" t="s">
        <v>1700</v>
      </c>
      <c r="I1003" s="85"/>
      <c r="J1003" s="86"/>
      <c r="K1003" s="85" t="s">
        <v>1298</v>
      </c>
      <c r="L1003" s="87"/>
      <c r="M1003" s="84"/>
      <c r="N1003" s="84" t="b">
        <f>NOT(ISERROR(MATCH(A1003,Extractions!B:B,0)))</f>
        <v>1</v>
      </c>
    </row>
    <row r="1004">
      <c r="A1004" s="78" t="s">
        <v>1938</v>
      </c>
      <c r="B1004" s="97">
        <v>10.874147</v>
      </c>
      <c r="C1004" s="97">
        <v>124.710713</v>
      </c>
      <c r="D1004" s="88">
        <v>137.0</v>
      </c>
      <c r="E1004" s="89">
        <v>41421.0</v>
      </c>
      <c r="F1004" s="82">
        <v>4.2</v>
      </c>
      <c r="G1004" s="83" t="s">
        <v>1296</v>
      </c>
      <c r="H1004" s="84" t="s">
        <v>1700</v>
      </c>
      <c r="I1004" s="85"/>
      <c r="J1004" s="86"/>
      <c r="K1004" s="85" t="s">
        <v>1298</v>
      </c>
      <c r="L1004" s="87"/>
      <c r="M1004" s="84"/>
      <c r="N1004" s="84" t="b">
        <f>NOT(ISERROR(MATCH(A1004,Extractions!B:B,0)))</f>
        <v>1</v>
      </c>
    </row>
    <row r="1005">
      <c r="A1005" s="78" t="s">
        <v>1939</v>
      </c>
      <c r="B1005" s="97">
        <v>10.874189</v>
      </c>
      <c r="C1005" s="97">
        <v>124.710685</v>
      </c>
      <c r="D1005" s="88">
        <v>136.0</v>
      </c>
      <c r="E1005" s="89">
        <v>41421.0</v>
      </c>
      <c r="F1005" s="82">
        <v>6.6</v>
      </c>
      <c r="G1005" s="83" t="s">
        <v>1296</v>
      </c>
      <c r="H1005" s="84" t="s">
        <v>1714</v>
      </c>
      <c r="I1005" s="85" t="s">
        <v>1297</v>
      </c>
      <c r="J1005" s="86"/>
      <c r="K1005" s="85" t="s">
        <v>1298</v>
      </c>
      <c r="L1005" s="87"/>
      <c r="M1005" s="84"/>
      <c r="N1005" s="84" t="b">
        <f>NOT(ISERROR(MATCH(A1005,Extractions!B:B,0)))</f>
        <v>1</v>
      </c>
    </row>
    <row r="1006">
      <c r="A1006" s="78" t="s">
        <v>1940</v>
      </c>
      <c r="B1006" s="97">
        <v>10.874096</v>
      </c>
      <c r="C1006" s="97">
        <v>124.710724</v>
      </c>
      <c r="D1006" s="88">
        <v>138.0</v>
      </c>
      <c r="E1006" s="89">
        <v>41421.0</v>
      </c>
      <c r="F1006" s="82">
        <v>7.5</v>
      </c>
      <c r="G1006" s="83" t="s">
        <v>1296</v>
      </c>
      <c r="H1006" s="84" t="s">
        <v>1714</v>
      </c>
      <c r="I1006" s="85" t="s">
        <v>1297</v>
      </c>
      <c r="J1006" s="86"/>
      <c r="K1006" s="85" t="s">
        <v>1298</v>
      </c>
      <c r="L1006" s="87"/>
      <c r="M1006" s="84"/>
      <c r="N1006" s="84" t="b">
        <f>NOT(ISERROR(MATCH(A1006,Extractions!B:B,0)))</f>
        <v>1</v>
      </c>
    </row>
    <row r="1007">
      <c r="A1007" s="78" t="s">
        <v>1941</v>
      </c>
      <c r="B1007" s="97">
        <v>10.867061</v>
      </c>
      <c r="C1007" s="97">
        <v>124.717699</v>
      </c>
      <c r="D1007" s="88">
        <v>139.0</v>
      </c>
      <c r="E1007" s="89">
        <v>41422.0</v>
      </c>
      <c r="F1007" s="82">
        <v>2.8</v>
      </c>
      <c r="G1007" s="83" t="s">
        <v>1296</v>
      </c>
      <c r="H1007" s="84" t="s">
        <v>1719</v>
      </c>
      <c r="I1007" s="85"/>
      <c r="J1007" s="86"/>
      <c r="K1007" s="85" t="s">
        <v>1298</v>
      </c>
      <c r="L1007" s="87"/>
      <c r="M1007" s="84"/>
      <c r="N1007" s="84" t="b">
        <f>NOT(ISERROR(MATCH(A1007,Extractions!B:B,0)))</f>
        <v>1</v>
      </c>
    </row>
    <row r="1008">
      <c r="A1008" s="78" t="s">
        <v>1942</v>
      </c>
      <c r="B1008" s="97">
        <v>10.867029</v>
      </c>
      <c r="C1008" s="97">
        <v>124.717623</v>
      </c>
      <c r="D1008" s="88">
        <v>140.0</v>
      </c>
      <c r="E1008" s="89">
        <v>41422.0</v>
      </c>
      <c r="F1008" s="82">
        <v>7.8</v>
      </c>
      <c r="G1008" s="83" t="s">
        <v>1296</v>
      </c>
      <c r="H1008" s="84" t="s">
        <v>1714</v>
      </c>
      <c r="I1008" s="85" t="s">
        <v>1297</v>
      </c>
      <c r="J1008" s="86"/>
      <c r="K1008" s="85" t="s">
        <v>1298</v>
      </c>
      <c r="L1008" s="87"/>
      <c r="M1008" s="84"/>
      <c r="N1008" s="84" t="b">
        <f>NOT(ISERROR(MATCH(A1008,Extractions!B:B,0)))</f>
        <v>1</v>
      </c>
    </row>
    <row r="1009">
      <c r="A1009" s="78" t="s">
        <v>1943</v>
      </c>
      <c r="B1009" s="97">
        <v>10.867029</v>
      </c>
      <c r="C1009" s="97">
        <v>124.717623</v>
      </c>
      <c r="D1009" s="88">
        <v>140.0</v>
      </c>
      <c r="E1009" s="89">
        <v>41422.0</v>
      </c>
      <c r="F1009" s="82">
        <v>3.2</v>
      </c>
      <c r="G1009" s="83" t="s">
        <v>1296</v>
      </c>
      <c r="H1009" s="84" t="s">
        <v>1375</v>
      </c>
      <c r="I1009" s="85"/>
      <c r="J1009" s="86"/>
      <c r="K1009" s="85" t="s">
        <v>1298</v>
      </c>
      <c r="L1009" s="87"/>
      <c r="M1009" s="84"/>
      <c r="N1009" s="84" t="b">
        <f>NOT(ISERROR(MATCH(A1009,Extractions!B:B,0)))</f>
        <v>1</v>
      </c>
    </row>
    <row r="1010">
      <c r="A1010" s="78" t="s">
        <v>1944</v>
      </c>
      <c r="B1010" s="97">
        <v>10.86705</v>
      </c>
      <c r="C1010" s="97">
        <v>124.717573</v>
      </c>
      <c r="D1010" s="88">
        <v>141.0</v>
      </c>
      <c r="E1010" s="89">
        <v>41422.0</v>
      </c>
      <c r="F1010" s="82">
        <v>8.1</v>
      </c>
      <c r="G1010" s="83" t="s">
        <v>1296</v>
      </c>
      <c r="H1010" s="84" t="s">
        <v>1714</v>
      </c>
      <c r="I1010" s="85" t="s">
        <v>1297</v>
      </c>
      <c r="J1010" s="86"/>
      <c r="K1010" s="85" t="s">
        <v>1298</v>
      </c>
      <c r="L1010" s="87"/>
      <c r="M1010" s="84"/>
      <c r="N1010" s="84" t="b">
        <f>NOT(ISERROR(MATCH(A1010,Extractions!B:B,0)))</f>
        <v>1</v>
      </c>
    </row>
    <row r="1011">
      <c r="A1011" s="78" t="s">
        <v>1945</v>
      </c>
      <c r="B1011" s="97">
        <v>10.86705</v>
      </c>
      <c r="C1011" s="97">
        <v>124.717573</v>
      </c>
      <c r="D1011" s="88">
        <v>141.0</v>
      </c>
      <c r="E1011" s="89">
        <v>41422.0</v>
      </c>
      <c r="F1011" s="82">
        <v>7.0</v>
      </c>
      <c r="G1011" s="83" t="s">
        <v>1296</v>
      </c>
      <c r="H1011" s="84" t="s">
        <v>1384</v>
      </c>
      <c r="I1011" s="85" t="s">
        <v>1297</v>
      </c>
      <c r="J1011" s="86"/>
      <c r="K1011" s="85" t="s">
        <v>1298</v>
      </c>
      <c r="L1011" s="87"/>
      <c r="M1011" s="84"/>
      <c r="N1011" s="84" t="b">
        <f>NOT(ISERROR(MATCH(A1011,Extractions!B:B,0)))</f>
        <v>1</v>
      </c>
    </row>
    <row r="1012">
      <c r="A1012" s="78" t="s">
        <v>1946</v>
      </c>
      <c r="B1012" s="97">
        <v>10.868817</v>
      </c>
      <c r="C1012" s="97">
        <v>124.71669</v>
      </c>
      <c r="D1012" s="88">
        <v>142.0</v>
      </c>
      <c r="E1012" s="89">
        <v>41422.0</v>
      </c>
      <c r="F1012" s="82">
        <v>4.7</v>
      </c>
      <c r="G1012" s="83" t="s">
        <v>1296</v>
      </c>
      <c r="H1012" s="84" t="s">
        <v>1714</v>
      </c>
      <c r="I1012" s="85" t="s">
        <v>1297</v>
      </c>
      <c r="J1012" s="86"/>
      <c r="K1012" s="85" t="s">
        <v>1298</v>
      </c>
      <c r="L1012" s="87"/>
      <c r="M1012" s="84"/>
      <c r="N1012" s="84" t="b">
        <f>NOT(ISERROR(MATCH(A1012,Extractions!B:B,0)))</f>
        <v>1</v>
      </c>
    </row>
    <row r="1013">
      <c r="A1013" s="78" t="s">
        <v>1947</v>
      </c>
      <c r="B1013" s="97">
        <v>10.868786</v>
      </c>
      <c r="C1013" s="97">
        <v>124.716645</v>
      </c>
      <c r="D1013" s="88">
        <v>143.0</v>
      </c>
      <c r="E1013" s="89">
        <v>41422.0</v>
      </c>
      <c r="F1013" s="82">
        <v>6.2</v>
      </c>
      <c r="G1013" s="83" t="s">
        <v>1296</v>
      </c>
      <c r="H1013" s="84" t="s">
        <v>1714</v>
      </c>
      <c r="I1013" s="85" t="s">
        <v>1297</v>
      </c>
      <c r="J1013" s="86"/>
      <c r="K1013" s="85" t="s">
        <v>1298</v>
      </c>
      <c r="L1013" s="87"/>
      <c r="M1013" s="84"/>
      <c r="N1013" s="84" t="b">
        <f>NOT(ISERROR(MATCH(A1013,Extractions!B:B,0)))</f>
        <v>1</v>
      </c>
    </row>
    <row r="1014">
      <c r="A1014" s="78" t="s">
        <v>1948</v>
      </c>
      <c r="B1014" s="97">
        <v>10.868786</v>
      </c>
      <c r="C1014" s="97">
        <v>124.716645</v>
      </c>
      <c r="D1014" s="88">
        <v>143.0</v>
      </c>
      <c r="E1014" s="89">
        <v>41422.0</v>
      </c>
      <c r="F1014" s="82">
        <v>4.9</v>
      </c>
      <c r="G1014" s="83" t="s">
        <v>1296</v>
      </c>
      <c r="H1014" s="84" t="s">
        <v>1700</v>
      </c>
      <c r="I1014" s="85"/>
      <c r="J1014" s="86"/>
      <c r="K1014" s="85" t="s">
        <v>1298</v>
      </c>
      <c r="L1014" s="87"/>
      <c r="M1014" s="84"/>
      <c r="N1014" s="84" t="b">
        <f>NOT(ISERROR(MATCH(A1014,Extractions!B:B,0)))</f>
        <v>1</v>
      </c>
    </row>
    <row r="1015">
      <c r="A1015" s="78" t="s">
        <v>1949</v>
      </c>
      <c r="B1015" s="97">
        <v>10.868779</v>
      </c>
      <c r="C1015" s="97">
        <v>124.71654</v>
      </c>
      <c r="D1015" s="88">
        <v>144.0</v>
      </c>
      <c r="E1015" s="89">
        <v>41422.0</v>
      </c>
      <c r="F1015" s="82">
        <v>6.0</v>
      </c>
      <c r="G1015" s="83" t="s">
        <v>1296</v>
      </c>
      <c r="H1015" s="84" t="s">
        <v>1700</v>
      </c>
      <c r="I1015" s="85"/>
      <c r="J1015" s="86"/>
      <c r="K1015" s="85" t="s">
        <v>1298</v>
      </c>
      <c r="L1015" s="87"/>
      <c r="M1015" s="84"/>
      <c r="N1015" s="84" t="b">
        <f>NOT(ISERROR(MATCH(A1015,Extractions!B:B,0)))</f>
        <v>1</v>
      </c>
    </row>
    <row r="1016">
      <c r="A1016" s="78" t="s">
        <v>1950</v>
      </c>
      <c r="B1016" s="97">
        <v>10.868789</v>
      </c>
      <c r="C1016" s="97">
        <v>124.716486</v>
      </c>
      <c r="D1016" s="88">
        <v>145.0</v>
      </c>
      <c r="E1016" s="89">
        <v>41422.0</v>
      </c>
      <c r="F1016" s="82">
        <v>7.9</v>
      </c>
      <c r="G1016" s="83" t="s">
        <v>1296</v>
      </c>
      <c r="H1016" s="84" t="s">
        <v>1384</v>
      </c>
      <c r="I1016" s="85" t="s">
        <v>1297</v>
      </c>
      <c r="J1016" s="86"/>
      <c r="K1016" s="85" t="s">
        <v>1298</v>
      </c>
      <c r="L1016" s="87"/>
      <c r="M1016" s="84"/>
      <c r="N1016" s="84" t="b">
        <f>NOT(ISERROR(MATCH(A1016,Extractions!B:B,0)))</f>
        <v>1</v>
      </c>
    </row>
    <row r="1017">
      <c r="A1017" s="78" t="s">
        <v>1951</v>
      </c>
      <c r="B1017" s="97">
        <v>10.868794</v>
      </c>
      <c r="C1017" s="97">
        <v>124.716468</v>
      </c>
      <c r="D1017" s="88">
        <v>146.0</v>
      </c>
      <c r="E1017" s="89">
        <v>41422.0</v>
      </c>
      <c r="F1017" s="82">
        <v>2.9</v>
      </c>
      <c r="G1017" s="83" t="s">
        <v>1296</v>
      </c>
      <c r="H1017" s="84" t="s">
        <v>1700</v>
      </c>
      <c r="I1017" s="85"/>
      <c r="J1017" s="86"/>
      <c r="K1017" s="85" t="s">
        <v>1298</v>
      </c>
      <c r="L1017" s="87"/>
      <c r="M1017" s="84"/>
      <c r="N1017" s="84" t="b">
        <f>NOT(ISERROR(MATCH(A1017,Extractions!B:B,0)))</f>
        <v>1</v>
      </c>
    </row>
    <row r="1018">
      <c r="A1018" s="78" t="s">
        <v>1952</v>
      </c>
      <c r="B1018" s="97">
        <v>10.868842</v>
      </c>
      <c r="C1018" s="97">
        <v>124.716458</v>
      </c>
      <c r="D1018" s="88">
        <v>147.0</v>
      </c>
      <c r="E1018" s="89">
        <v>41422.0</v>
      </c>
      <c r="F1018" s="82">
        <v>8.2</v>
      </c>
      <c r="G1018" s="83" t="s">
        <v>1296</v>
      </c>
      <c r="H1018" s="84" t="s">
        <v>1714</v>
      </c>
      <c r="I1018" s="85" t="s">
        <v>1297</v>
      </c>
      <c r="J1018" s="86"/>
      <c r="K1018" s="85" t="s">
        <v>1298</v>
      </c>
      <c r="L1018" s="87"/>
      <c r="M1018" s="84"/>
      <c r="N1018" s="84" t="b">
        <f>NOT(ISERROR(MATCH(A1018,Extractions!B:B,0)))</f>
        <v>1</v>
      </c>
    </row>
    <row r="1019">
      <c r="A1019" s="78" t="s">
        <v>1953</v>
      </c>
      <c r="B1019" s="97">
        <v>10.868842</v>
      </c>
      <c r="C1019" s="97">
        <v>124.716458</v>
      </c>
      <c r="D1019" s="88">
        <v>147.0</v>
      </c>
      <c r="E1019" s="89">
        <v>41422.0</v>
      </c>
      <c r="F1019" s="82">
        <v>4.2</v>
      </c>
      <c r="G1019" s="83" t="s">
        <v>1296</v>
      </c>
      <c r="H1019" s="84" t="s">
        <v>1700</v>
      </c>
      <c r="I1019" s="85"/>
      <c r="J1019" s="86"/>
      <c r="K1019" s="85" t="s">
        <v>1298</v>
      </c>
      <c r="L1019" s="87"/>
      <c r="M1019" s="84"/>
      <c r="N1019" s="84" t="b">
        <f>NOT(ISERROR(MATCH(A1019,Extractions!B:B,0)))</f>
        <v>1</v>
      </c>
    </row>
    <row r="1020">
      <c r="A1020" s="78" t="s">
        <v>1954</v>
      </c>
      <c r="B1020" s="97">
        <v>10.868842</v>
      </c>
      <c r="C1020" s="97">
        <v>124.716458</v>
      </c>
      <c r="D1020" s="88">
        <v>148.0</v>
      </c>
      <c r="E1020" s="89">
        <v>41422.0</v>
      </c>
      <c r="F1020" s="82">
        <v>3.2</v>
      </c>
      <c r="G1020" s="83" t="s">
        <v>1296</v>
      </c>
      <c r="H1020" s="84" t="s">
        <v>1700</v>
      </c>
      <c r="I1020" s="85"/>
      <c r="J1020" s="86"/>
      <c r="K1020" s="85" t="s">
        <v>1298</v>
      </c>
      <c r="L1020" s="87"/>
      <c r="M1020" s="84"/>
      <c r="N1020" s="84" t="b">
        <f>NOT(ISERROR(MATCH(A1020,Extractions!B:B,0)))</f>
        <v>1</v>
      </c>
    </row>
    <row r="1021">
      <c r="A1021" s="78" t="s">
        <v>1955</v>
      </c>
      <c r="B1021" s="97">
        <v>10.868847</v>
      </c>
      <c r="C1021" s="97">
        <v>124.71647</v>
      </c>
      <c r="D1021" s="88">
        <v>149.0</v>
      </c>
      <c r="E1021" s="89">
        <v>41422.0</v>
      </c>
      <c r="F1021" s="82">
        <v>8.3</v>
      </c>
      <c r="G1021" s="83" t="s">
        <v>1296</v>
      </c>
      <c r="H1021" s="84" t="s">
        <v>1384</v>
      </c>
      <c r="I1021" s="85" t="s">
        <v>1297</v>
      </c>
      <c r="J1021" s="86"/>
      <c r="K1021" s="85" t="s">
        <v>1298</v>
      </c>
      <c r="L1021" s="87"/>
      <c r="M1021" s="84"/>
      <c r="N1021" s="84" t="b">
        <f>NOT(ISERROR(MATCH(A1021,Extractions!B:B,0)))</f>
        <v>1</v>
      </c>
    </row>
    <row r="1022">
      <c r="A1022" s="78" t="s">
        <v>1956</v>
      </c>
      <c r="B1022" s="97">
        <v>10.868789</v>
      </c>
      <c r="C1022" s="97">
        <v>124.716486</v>
      </c>
      <c r="D1022" s="88">
        <v>145.0</v>
      </c>
      <c r="E1022" s="89">
        <v>41422.0</v>
      </c>
      <c r="F1022" s="82">
        <v>4.6</v>
      </c>
      <c r="G1022" s="83" t="s">
        <v>1296</v>
      </c>
      <c r="H1022" s="84" t="s">
        <v>1700</v>
      </c>
      <c r="I1022" s="85"/>
      <c r="J1022" s="86"/>
      <c r="K1022" s="85" t="s">
        <v>1298</v>
      </c>
      <c r="L1022" s="87"/>
      <c r="M1022" s="84"/>
      <c r="N1022" s="84" t="b">
        <f>NOT(ISERROR(MATCH(A1022,Extractions!B:B,0)))</f>
        <v>1</v>
      </c>
    </row>
    <row r="1023">
      <c r="A1023" s="78" t="s">
        <v>1957</v>
      </c>
      <c r="B1023" s="97">
        <v>10.868863</v>
      </c>
      <c r="C1023" s="97">
        <v>124.716444</v>
      </c>
      <c r="D1023" s="88">
        <v>150.0</v>
      </c>
      <c r="E1023" s="89">
        <v>41422.0</v>
      </c>
      <c r="F1023" s="82">
        <v>5.8</v>
      </c>
      <c r="G1023" s="83" t="s">
        <v>1296</v>
      </c>
      <c r="H1023" s="84" t="s">
        <v>1714</v>
      </c>
      <c r="I1023" s="85" t="s">
        <v>1297</v>
      </c>
      <c r="J1023" s="86"/>
      <c r="K1023" s="85" t="s">
        <v>1298</v>
      </c>
      <c r="L1023" s="87"/>
      <c r="M1023" s="84"/>
      <c r="N1023" s="84" t="b">
        <f>NOT(ISERROR(MATCH(A1023,Extractions!B:B,0)))</f>
        <v>1</v>
      </c>
    </row>
    <row r="1024">
      <c r="A1024" s="78" t="s">
        <v>1958</v>
      </c>
      <c r="B1024" s="97">
        <v>10.868928</v>
      </c>
      <c r="C1024" s="97">
        <v>124.716436</v>
      </c>
      <c r="D1024" s="88">
        <v>152.0</v>
      </c>
      <c r="E1024" s="89">
        <v>41422.0</v>
      </c>
      <c r="F1024" s="82">
        <v>6.7</v>
      </c>
      <c r="G1024" s="83" t="s">
        <v>1296</v>
      </c>
      <c r="H1024" s="84" t="s">
        <v>1384</v>
      </c>
      <c r="I1024" s="85" t="s">
        <v>1297</v>
      </c>
      <c r="J1024" s="86"/>
      <c r="K1024" s="85" t="s">
        <v>1298</v>
      </c>
      <c r="L1024" s="87"/>
      <c r="M1024" s="84"/>
      <c r="N1024" s="84" t="b">
        <f>NOT(ISERROR(MATCH(A1024,Extractions!B:B,0)))</f>
        <v>1</v>
      </c>
    </row>
    <row r="1025">
      <c r="A1025" s="78" t="s">
        <v>1959</v>
      </c>
      <c r="B1025" s="97">
        <v>10.868928</v>
      </c>
      <c r="C1025" s="97">
        <v>124.716436</v>
      </c>
      <c r="D1025" s="88">
        <v>152.0</v>
      </c>
      <c r="E1025" s="89">
        <v>41422.0</v>
      </c>
      <c r="F1025" s="82">
        <v>6.4</v>
      </c>
      <c r="G1025" s="83" t="s">
        <v>1296</v>
      </c>
      <c r="H1025" s="84" t="s">
        <v>1384</v>
      </c>
      <c r="I1025" s="85" t="s">
        <v>1297</v>
      </c>
      <c r="J1025" s="86"/>
      <c r="K1025" s="85" t="s">
        <v>1298</v>
      </c>
      <c r="L1025" s="87"/>
      <c r="M1025" s="84"/>
      <c r="N1025" s="84" t="b">
        <f>NOT(ISERROR(MATCH(A1025,Extractions!B:B,0)))</f>
        <v>1</v>
      </c>
    </row>
    <row r="1026">
      <c r="A1026" s="78" t="s">
        <v>1960</v>
      </c>
      <c r="B1026" s="97">
        <v>10.868928</v>
      </c>
      <c r="C1026" s="97">
        <v>124.716436</v>
      </c>
      <c r="D1026" s="88">
        <v>152.0</v>
      </c>
      <c r="E1026" s="89">
        <v>41422.0</v>
      </c>
      <c r="F1026" s="82">
        <v>3.7</v>
      </c>
      <c r="G1026" s="83" t="s">
        <v>1296</v>
      </c>
      <c r="H1026" s="84" t="s">
        <v>1700</v>
      </c>
      <c r="I1026" s="85"/>
      <c r="J1026" s="86"/>
      <c r="K1026" s="85" t="s">
        <v>1298</v>
      </c>
      <c r="L1026" s="87"/>
      <c r="M1026" s="84"/>
      <c r="N1026" s="84" t="b">
        <f>NOT(ISERROR(MATCH(A1026,Extractions!B:B,0)))</f>
        <v>1</v>
      </c>
    </row>
    <row r="1027">
      <c r="A1027" s="78" t="s">
        <v>1961</v>
      </c>
      <c r="B1027" s="97">
        <v>10.868964</v>
      </c>
      <c r="C1027" s="97">
        <v>124.716448</v>
      </c>
      <c r="D1027" s="88">
        <v>153.0</v>
      </c>
      <c r="E1027" s="89">
        <v>41422.0</v>
      </c>
      <c r="F1027" s="82">
        <v>7.7</v>
      </c>
      <c r="G1027" s="83" t="s">
        <v>1296</v>
      </c>
      <c r="H1027" s="84" t="s">
        <v>1714</v>
      </c>
      <c r="I1027" s="85" t="s">
        <v>1297</v>
      </c>
      <c r="J1027" s="86"/>
      <c r="K1027" s="85" t="s">
        <v>1298</v>
      </c>
      <c r="L1027" s="87"/>
      <c r="M1027" s="84"/>
      <c r="N1027" s="84" t="b">
        <f>NOT(ISERROR(MATCH(A1027,Extractions!B:B,0)))</f>
        <v>1</v>
      </c>
    </row>
    <row r="1028">
      <c r="A1028" s="78" t="s">
        <v>1962</v>
      </c>
      <c r="B1028" s="97">
        <v>10.871918</v>
      </c>
      <c r="C1028" s="97">
        <v>124.713639</v>
      </c>
      <c r="D1028" s="88">
        <v>154.0</v>
      </c>
      <c r="E1028" s="89">
        <v>41422.0</v>
      </c>
      <c r="F1028" s="82">
        <v>5.0</v>
      </c>
      <c r="G1028" s="83" t="s">
        <v>1296</v>
      </c>
      <c r="H1028" s="84" t="s">
        <v>1700</v>
      </c>
      <c r="I1028" s="85"/>
      <c r="J1028" s="86"/>
      <c r="K1028" s="85" t="s">
        <v>1298</v>
      </c>
      <c r="L1028" s="87"/>
      <c r="M1028" s="84"/>
      <c r="N1028" s="84" t="b">
        <f>NOT(ISERROR(MATCH(A1028,Extractions!B:B,0)))</f>
        <v>1</v>
      </c>
    </row>
    <row r="1029">
      <c r="A1029" s="78" t="s">
        <v>1963</v>
      </c>
      <c r="B1029" s="97">
        <v>10.871918</v>
      </c>
      <c r="C1029" s="97">
        <v>124.713639</v>
      </c>
      <c r="D1029" s="88">
        <v>154.0</v>
      </c>
      <c r="E1029" s="89">
        <v>41422.0</v>
      </c>
      <c r="F1029" s="82">
        <v>10.8</v>
      </c>
      <c r="G1029" s="83" t="s">
        <v>1296</v>
      </c>
      <c r="H1029" s="84" t="s">
        <v>1384</v>
      </c>
      <c r="I1029" s="85" t="s">
        <v>1297</v>
      </c>
      <c r="J1029" s="86"/>
      <c r="K1029" s="85" t="s">
        <v>1298</v>
      </c>
      <c r="L1029" s="87"/>
      <c r="M1029" s="84"/>
      <c r="N1029" s="84" t="b">
        <f>NOT(ISERROR(MATCH(A1029,Extractions!B:B,0)))</f>
        <v>1</v>
      </c>
    </row>
    <row r="1030">
      <c r="A1030" s="78" t="s">
        <v>1964</v>
      </c>
      <c r="B1030" s="97">
        <v>10.871875</v>
      </c>
      <c r="C1030" s="97">
        <v>124.713741</v>
      </c>
      <c r="D1030" s="88">
        <v>156.0</v>
      </c>
      <c r="E1030" s="89">
        <v>41422.0</v>
      </c>
      <c r="F1030" s="82">
        <v>6.9</v>
      </c>
      <c r="G1030" s="83" t="s">
        <v>1296</v>
      </c>
      <c r="H1030" s="84" t="s">
        <v>1714</v>
      </c>
      <c r="I1030" s="85" t="s">
        <v>1297</v>
      </c>
      <c r="J1030" s="86"/>
      <c r="K1030" s="85" t="s">
        <v>1298</v>
      </c>
      <c r="L1030" s="87"/>
      <c r="M1030" s="84"/>
      <c r="N1030" s="84" t="b">
        <f>NOT(ISERROR(MATCH(A1030,Extractions!B:B,0)))</f>
        <v>1</v>
      </c>
    </row>
    <row r="1031">
      <c r="A1031" s="78" t="s">
        <v>1965</v>
      </c>
      <c r="B1031" s="97">
        <v>10.871861</v>
      </c>
      <c r="C1031" s="97">
        <v>124.713779</v>
      </c>
      <c r="D1031" s="88">
        <v>157.0</v>
      </c>
      <c r="E1031" s="89">
        <v>41422.0</v>
      </c>
      <c r="F1031" s="82">
        <v>8.8</v>
      </c>
      <c r="G1031" s="83" t="s">
        <v>1296</v>
      </c>
      <c r="H1031" s="84" t="s">
        <v>1384</v>
      </c>
      <c r="I1031" s="85" t="s">
        <v>1297</v>
      </c>
      <c r="J1031" s="86"/>
      <c r="K1031" s="85" t="s">
        <v>1298</v>
      </c>
      <c r="L1031" s="87"/>
      <c r="M1031" s="84"/>
      <c r="N1031" s="84" t="b">
        <f>NOT(ISERROR(MATCH(A1031,Extractions!B:B,0)))</f>
        <v>1</v>
      </c>
    </row>
    <row r="1032">
      <c r="A1032" s="78" t="s">
        <v>1966</v>
      </c>
      <c r="B1032" s="97">
        <v>10.87184</v>
      </c>
      <c r="C1032" s="97">
        <v>124.713809</v>
      </c>
      <c r="D1032" s="88">
        <v>158.0</v>
      </c>
      <c r="E1032" s="89">
        <v>41422.0</v>
      </c>
      <c r="F1032" s="82">
        <v>9.7</v>
      </c>
      <c r="G1032" s="83" t="s">
        <v>1296</v>
      </c>
      <c r="H1032" s="84" t="s">
        <v>1384</v>
      </c>
      <c r="I1032" s="85" t="s">
        <v>1297</v>
      </c>
      <c r="J1032" s="86"/>
      <c r="K1032" s="85" t="s">
        <v>1298</v>
      </c>
      <c r="L1032" s="87"/>
      <c r="M1032" s="84"/>
      <c r="N1032" s="84" t="b">
        <f>NOT(ISERROR(MATCH(A1032,Extractions!B:B,0)))</f>
        <v>1</v>
      </c>
    </row>
    <row r="1033">
      <c r="A1033" s="78" t="s">
        <v>1967</v>
      </c>
      <c r="B1033" s="97">
        <v>10.871826</v>
      </c>
      <c r="C1033" s="97">
        <v>124.713835</v>
      </c>
      <c r="D1033" s="88">
        <v>159.0</v>
      </c>
      <c r="E1033" s="89">
        <v>41422.0</v>
      </c>
      <c r="F1033" s="82">
        <v>7.6</v>
      </c>
      <c r="G1033" s="83" t="s">
        <v>1296</v>
      </c>
      <c r="H1033" s="84" t="s">
        <v>1714</v>
      </c>
      <c r="I1033" s="85" t="s">
        <v>1297</v>
      </c>
      <c r="J1033" s="86"/>
      <c r="K1033" s="85" t="s">
        <v>1298</v>
      </c>
      <c r="L1033" s="87"/>
      <c r="M1033" s="84"/>
      <c r="N1033" s="84" t="b">
        <f>NOT(ISERROR(MATCH(A1033,Extractions!B:B,0)))</f>
        <v>1</v>
      </c>
    </row>
    <row r="1034">
      <c r="A1034" s="78" t="s">
        <v>1968</v>
      </c>
      <c r="B1034" s="97">
        <v>10.871826</v>
      </c>
      <c r="C1034" s="97">
        <v>124.713835</v>
      </c>
      <c r="D1034" s="88">
        <v>159.0</v>
      </c>
      <c r="E1034" s="89">
        <v>41422.0</v>
      </c>
      <c r="F1034" s="82">
        <v>5.1</v>
      </c>
      <c r="G1034" s="83" t="s">
        <v>1296</v>
      </c>
      <c r="H1034" s="84" t="s">
        <v>1700</v>
      </c>
      <c r="I1034" s="85"/>
      <c r="J1034" s="86"/>
      <c r="K1034" s="85" t="s">
        <v>1298</v>
      </c>
      <c r="L1034" s="87"/>
      <c r="M1034" s="84"/>
      <c r="N1034" s="84" t="b">
        <f>NOT(ISERROR(MATCH(A1034,Extractions!B:B,0)))</f>
        <v>1</v>
      </c>
    </row>
    <row r="1035">
      <c r="A1035" s="78" t="s">
        <v>1969</v>
      </c>
      <c r="B1035" s="97">
        <v>10.871792</v>
      </c>
      <c r="C1035" s="97">
        <v>124.713867</v>
      </c>
      <c r="D1035" s="88">
        <v>160.0</v>
      </c>
      <c r="E1035" s="89">
        <v>41422.0</v>
      </c>
      <c r="F1035" s="82">
        <v>3.0</v>
      </c>
      <c r="G1035" s="83" t="s">
        <v>1296</v>
      </c>
      <c r="H1035" s="84" t="s">
        <v>1719</v>
      </c>
      <c r="I1035" s="85"/>
      <c r="J1035" s="86"/>
      <c r="K1035" s="85" t="s">
        <v>1298</v>
      </c>
      <c r="L1035" s="87"/>
      <c r="M1035" s="84"/>
      <c r="N1035" s="84" t="b">
        <f>NOT(ISERROR(MATCH(A1035,Extractions!B:B,0)))</f>
        <v>1</v>
      </c>
    </row>
    <row r="1036">
      <c r="A1036" s="78" t="s">
        <v>1970</v>
      </c>
      <c r="B1036" s="97">
        <v>10.871764</v>
      </c>
      <c r="C1036" s="97">
        <v>124.713877</v>
      </c>
      <c r="D1036" s="88">
        <v>161.0</v>
      </c>
      <c r="E1036" s="89">
        <v>41422.0</v>
      </c>
      <c r="F1036" s="82">
        <v>10.0</v>
      </c>
      <c r="G1036" s="83" t="s">
        <v>1296</v>
      </c>
      <c r="H1036" s="84" t="s">
        <v>1714</v>
      </c>
      <c r="I1036" s="85" t="s">
        <v>1297</v>
      </c>
      <c r="J1036" s="86"/>
      <c r="K1036" s="85" t="s">
        <v>1298</v>
      </c>
      <c r="L1036" s="87"/>
      <c r="M1036" s="84"/>
      <c r="N1036" s="84" t="b">
        <f>NOT(ISERROR(MATCH(A1036,Extractions!B:B,0)))</f>
        <v>1</v>
      </c>
    </row>
    <row r="1037">
      <c r="A1037" s="78" t="s">
        <v>1971</v>
      </c>
      <c r="B1037" s="97">
        <v>10.871764</v>
      </c>
      <c r="C1037" s="97">
        <v>124.713877</v>
      </c>
      <c r="D1037" s="88">
        <v>161.0</v>
      </c>
      <c r="E1037" s="89">
        <v>41422.0</v>
      </c>
      <c r="F1037" s="82">
        <v>8.7</v>
      </c>
      <c r="G1037" s="83" t="s">
        <v>1296</v>
      </c>
      <c r="H1037" s="84" t="s">
        <v>1384</v>
      </c>
      <c r="I1037" s="85" t="s">
        <v>1297</v>
      </c>
      <c r="J1037" s="86"/>
      <c r="K1037" s="85" t="s">
        <v>1298</v>
      </c>
      <c r="L1037" s="87"/>
      <c r="M1037" s="84"/>
      <c r="N1037" s="84" t="b">
        <f>NOT(ISERROR(MATCH(A1037,Extractions!B:B,0)))</f>
        <v>1</v>
      </c>
    </row>
    <row r="1038">
      <c r="A1038" s="78" t="s">
        <v>1972</v>
      </c>
      <c r="B1038" s="97">
        <v>10.871741</v>
      </c>
      <c r="C1038" s="97">
        <v>124.713932</v>
      </c>
      <c r="D1038" s="88">
        <v>162.0</v>
      </c>
      <c r="E1038" s="89">
        <v>41422.0</v>
      </c>
      <c r="F1038" s="82">
        <v>9.2</v>
      </c>
      <c r="G1038" s="83" t="s">
        <v>1296</v>
      </c>
      <c r="H1038" s="84" t="s">
        <v>1714</v>
      </c>
      <c r="I1038" s="85" t="s">
        <v>1297</v>
      </c>
      <c r="J1038" s="86"/>
      <c r="K1038" s="85" t="s">
        <v>1298</v>
      </c>
      <c r="L1038" s="87"/>
      <c r="M1038" s="84"/>
      <c r="N1038" s="84" t="b">
        <f>NOT(ISERROR(MATCH(A1038,Extractions!B:B,0)))</f>
        <v>1</v>
      </c>
    </row>
    <row r="1039">
      <c r="A1039" s="78" t="s">
        <v>1973</v>
      </c>
      <c r="B1039" s="97">
        <v>10.871741</v>
      </c>
      <c r="C1039" s="97">
        <v>124.713932</v>
      </c>
      <c r="D1039" s="88">
        <v>162.0</v>
      </c>
      <c r="E1039" s="89">
        <v>41422.0</v>
      </c>
      <c r="F1039" s="82">
        <v>4.5</v>
      </c>
      <c r="G1039" s="83" t="s">
        <v>1296</v>
      </c>
      <c r="H1039" s="84" t="s">
        <v>1714</v>
      </c>
      <c r="I1039" s="85" t="s">
        <v>1297</v>
      </c>
      <c r="J1039" s="86"/>
      <c r="K1039" s="85" t="s">
        <v>1298</v>
      </c>
      <c r="L1039" s="87"/>
      <c r="M1039" s="84"/>
      <c r="N1039" s="84" t="b">
        <f>NOT(ISERROR(MATCH(A1039,Extractions!B:B,0)))</f>
        <v>1</v>
      </c>
    </row>
    <row r="1040">
      <c r="A1040" s="78" t="s">
        <v>1974</v>
      </c>
      <c r="B1040" s="97">
        <v>10.871594</v>
      </c>
      <c r="C1040" s="97">
        <v>124.713913</v>
      </c>
      <c r="D1040" s="88">
        <v>163.0</v>
      </c>
      <c r="E1040" s="89">
        <v>41422.0</v>
      </c>
      <c r="F1040" s="82">
        <v>4.2</v>
      </c>
      <c r="G1040" s="83" t="s">
        <v>1296</v>
      </c>
      <c r="H1040" s="84" t="s">
        <v>1700</v>
      </c>
      <c r="I1040" s="85"/>
      <c r="J1040" s="86"/>
      <c r="K1040" s="85" t="s">
        <v>1298</v>
      </c>
      <c r="L1040" s="87"/>
      <c r="M1040" s="84"/>
      <c r="N1040" s="84" t="b">
        <f>NOT(ISERROR(MATCH(A1040,Extractions!B:B,0)))</f>
        <v>1</v>
      </c>
    </row>
    <row r="1041">
      <c r="A1041" s="78" t="s">
        <v>1975</v>
      </c>
      <c r="B1041" s="97">
        <v>10.871489</v>
      </c>
      <c r="C1041" s="97">
        <v>124.713991</v>
      </c>
      <c r="D1041" s="88">
        <v>165.0</v>
      </c>
      <c r="E1041" s="89">
        <v>41422.0</v>
      </c>
      <c r="F1041" s="82">
        <v>8.3</v>
      </c>
      <c r="G1041" s="83" t="s">
        <v>1296</v>
      </c>
      <c r="H1041" s="84" t="s">
        <v>1384</v>
      </c>
      <c r="I1041" s="85" t="s">
        <v>1297</v>
      </c>
      <c r="J1041" s="86"/>
      <c r="K1041" s="85" t="s">
        <v>1298</v>
      </c>
      <c r="L1041" s="87"/>
      <c r="M1041" s="84"/>
      <c r="N1041" s="84" t="b">
        <f>NOT(ISERROR(MATCH(A1041,Extractions!B:B,0)))</f>
        <v>1</v>
      </c>
    </row>
    <row r="1042">
      <c r="A1042" s="78" t="s">
        <v>1976</v>
      </c>
      <c r="B1042" s="97">
        <v>10.871489</v>
      </c>
      <c r="C1042" s="97">
        <v>124.713991</v>
      </c>
      <c r="D1042" s="88">
        <v>165.0</v>
      </c>
      <c r="E1042" s="89">
        <v>41422.0</v>
      </c>
      <c r="F1042" s="82">
        <v>5.5</v>
      </c>
      <c r="G1042" s="83" t="s">
        <v>1296</v>
      </c>
      <c r="H1042" s="84" t="s">
        <v>1700</v>
      </c>
      <c r="I1042" s="85"/>
      <c r="J1042" s="86"/>
      <c r="K1042" s="85" t="s">
        <v>1298</v>
      </c>
      <c r="L1042" s="87"/>
      <c r="M1042" s="84"/>
      <c r="N1042" s="84" t="b">
        <f>NOT(ISERROR(MATCH(A1042,Extractions!B:B,0)))</f>
        <v>1</v>
      </c>
    </row>
    <row r="1043">
      <c r="A1043" s="78" t="s">
        <v>1977</v>
      </c>
      <c r="B1043" s="97">
        <v>10.871491</v>
      </c>
      <c r="C1043" s="97">
        <v>124.713978</v>
      </c>
      <c r="D1043" s="88">
        <v>166.0</v>
      </c>
      <c r="E1043" s="89">
        <v>41422.0</v>
      </c>
      <c r="F1043" s="82">
        <v>6.2</v>
      </c>
      <c r="G1043" s="83" t="s">
        <v>1296</v>
      </c>
      <c r="H1043" s="84" t="s">
        <v>1714</v>
      </c>
      <c r="I1043" s="85" t="s">
        <v>1297</v>
      </c>
      <c r="J1043" s="86"/>
      <c r="K1043" s="85" t="s">
        <v>1298</v>
      </c>
      <c r="L1043" s="87"/>
      <c r="M1043" s="84"/>
      <c r="N1043" s="84" t="b">
        <f>NOT(ISERROR(MATCH(A1043,Extractions!B:B,0)))</f>
        <v>1</v>
      </c>
    </row>
    <row r="1044">
      <c r="A1044" s="78" t="s">
        <v>1978</v>
      </c>
      <c r="B1044" s="97">
        <v>10.871491</v>
      </c>
      <c r="C1044" s="97">
        <v>124.713978</v>
      </c>
      <c r="D1044" s="88">
        <v>166.0</v>
      </c>
      <c r="E1044" s="89">
        <v>41422.0</v>
      </c>
      <c r="F1044" s="82">
        <v>3.9</v>
      </c>
      <c r="G1044" s="83" t="s">
        <v>1296</v>
      </c>
      <c r="H1044" s="84" t="s">
        <v>1700</v>
      </c>
      <c r="I1044" s="85"/>
      <c r="J1044" s="86"/>
      <c r="K1044" s="85" t="s">
        <v>1298</v>
      </c>
      <c r="L1044" s="87"/>
      <c r="M1044" s="84"/>
      <c r="N1044" s="84" t="b">
        <f>NOT(ISERROR(MATCH(A1044,Extractions!B:B,0)))</f>
        <v>1</v>
      </c>
    </row>
    <row r="1045">
      <c r="A1045" s="78" t="s">
        <v>1979</v>
      </c>
      <c r="B1045" s="97">
        <v>10.871491</v>
      </c>
      <c r="C1045" s="97">
        <v>124.713978</v>
      </c>
      <c r="D1045" s="88">
        <v>166.0</v>
      </c>
      <c r="E1045" s="89">
        <v>41422.0</v>
      </c>
      <c r="F1045" s="82">
        <v>3.0</v>
      </c>
      <c r="G1045" s="83" t="s">
        <v>1296</v>
      </c>
      <c r="H1045" s="84" t="s">
        <v>1700</v>
      </c>
      <c r="I1045" s="85"/>
      <c r="J1045" s="86"/>
      <c r="K1045" s="85" t="s">
        <v>1298</v>
      </c>
      <c r="L1045" s="87"/>
      <c r="M1045" s="84"/>
      <c r="N1045" s="84" t="b">
        <f>NOT(ISERROR(MATCH(A1045,Extractions!B:B,0)))</f>
        <v>1</v>
      </c>
    </row>
    <row r="1046">
      <c r="A1046" s="78" t="s">
        <v>1980</v>
      </c>
      <c r="B1046" s="97">
        <v>10.871477</v>
      </c>
      <c r="C1046" s="97">
        <v>124.714026</v>
      </c>
      <c r="D1046" s="88">
        <v>167.0</v>
      </c>
      <c r="E1046" s="89">
        <v>41422.0</v>
      </c>
      <c r="F1046" s="82">
        <v>10.2</v>
      </c>
      <c r="G1046" s="83" t="s">
        <v>1296</v>
      </c>
      <c r="H1046" s="84" t="s">
        <v>1714</v>
      </c>
      <c r="I1046" s="85" t="s">
        <v>1297</v>
      </c>
      <c r="J1046" s="86"/>
      <c r="K1046" s="85" t="s">
        <v>1298</v>
      </c>
      <c r="L1046" s="87"/>
      <c r="M1046" s="84"/>
      <c r="N1046" s="84" t="b">
        <f>NOT(ISERROR(MATCH(A1046,Extractions!B:B,0)))</f>
        <v>1</v>
      </c>
    </row>
    <row r="1047">
      <c r="A1047" s="78" t="s">
        <v>1981</v>
      </c>
      <c r="B1047" s="97">
        <v>10.871457</v>
      </c>
      <c r="C1047" s="97">
        <v>124.714039</v>
      </c>
      <c r="D1047" s="88">
        <v>168.0</v>
      </c>
      <c r="E1047" s="89">
        <v>41422.0</v>
      </c>
      <c r="F1047" s="82">
        <v>5.4</v>
      </c>
      <c r="G1047" s="83" t="s">
        <v>1296</v>
      </c>
      <c r="H1047" s="84" t="s">
        <v>1700</v>
      </c>
      <c r="I1047" s="85"/>
      <c r="J1047" s="86"/>
      <c r="K1047" s="85" t="s">
        <v>1298</v>
      </c>
      <c r="L1047" s="87"/>
      <c r="M1047" s="84"/>
      <c r="N1047" s="84" t="b">
        <f>NOT(ISERROR(MATCH(A1047,Extractions!B:B,0)))</f>
        <v>1</v>
      </c>
    </row>
    <row r="1048">
      <c r="A1048" s="78" t="s">
        <v>1982</v>
      </c>
      <c r="B1048" s="97">
        <v>10.871446</v>
      </c>
      <c r="C1048" s="97">
        <v>124.714037</v>
      </c>
      <c r="D1048" s="88">
        <v>169.0</v>
      </c>
      <c r="E1048" s="89">
        <v>41422.0</v>
      </c>
      <c r="F1048" s="82">
        <v>9.0</v>
      </c>
      <c r="G1048" s="83" t="s">
        <v>1296</v>
      </c>
      <c r="H1048" s="84" t="s">
        <v>1714</v>
      </c>
      <c r="I1048" s="85" t="s">
        <v>1297</v>
      </c>
      <c r="J1048" s="86"/>
      <c r="K1048" s="85" t="s">
        <v>1298</v>
      </c>
      <c r="L1048" s="87"/>
      <c r="M1048" s="84"/>
      <c r="N1048" s="84" t="b">
        <f>NOT(ISERROR(MATCH(A1048,Extractions!B:B,0)))</f>
        <v>1</v>
      </c>
    </row>
    <row r="1049">
      <c r="A1049" s="78" t="s">
        <v>1983</v>
      </c>
      <c r="B1049" s="97">
        <v>10.871347</v>
      </c>
      <c r="C1049" s="97">
        <v>124.71421</v>
      </c>
      <c r="D1049" s="88">
        <v>170.0</v>
      </c>
      <c r="E1049" s="89">
        <v>41422.0</v>
      </c>
      <c r="F1049" s="82">
        <v>9.7</v>
      </c>
      <c r="G1049" s="83" t="s">
        <v>1296</v>
      </c>
      <c r="H1049" s="84" t="s">
        <v>1384</v>
      </c>
      <c r="I1049" s="85" t="s">
        <v>1297</v>
      </c>
      <c r="J1049" s="86"/>
      <c r="K1049" s="85" t="s">
        <v>1298</v>
      </c>
      <c r="L1049" s="87"/>
      <c r="M1049" s="84"/>
      <c r="N1049" s="84" t="b">
        <f>NOT(ISERROR(MATCH(A1049,Extractions!B:B,0)))</f>
        <v>1</v>
      </c>
    </row>
    <row r="1050">
      <c r="A1050" s="78" t="s">
        <v>1984</v>
      </c>
      <c r="B1050" s="97">
        <v>10.871349</v>
      </c>
      <c r="C1050" s="97">
        <v>124.714195</v>
      </c>
      <c r="D1050" s="88">
        <v>171.0</v>
      </c>
      <c r="E1050" s="89">
        <v>41422.0</v>
      </c>
      <c r="F1050" s="82">
        <v>6.3</v>
      </c>
      <c r="G1050" s="83" t="s">
        <v>1296</v>
      </c>
      <c r="H1050" s="84" t="s">
        <v>1714</v>
      </c>
      <c r="I1050" s="85" t="s">
        <v>1297</v>
      </c>
      <c r="J1050" s="86"/>
      <c r="K1050" s="85" t="s">
        <v>1298</v>
      </c>
      <c r="L1050" s="87"/>
      <c r="M1050" s="84"/>
      <c r="N1050" s="84" t="b">
        <f>NOT(ISERROR(MATCH(A1050,Extractions!B:B,0)))</f>
        <v>1</v>
      </c>
    </row>
    <row r="1051">
      <c r="A1051" s="78" t="s">
        <v>1985</v>
      </c>
      <c r="B1051" s="97">
        <v>10.871349</v>
      </c>
      <c r="C1051" s="97">
        <v>124.714195</v>
      </c>
      <c r="D1051" s="88">
        <v>171.0</v>
      </c>
      <c r="E1051" s="89">
        <v>41422.0</v>
      </c>
      <c r="F1051" s="82">
        <v>4.2</v>
      </c>
      <c r="G1051" s="83" t="s">
        <v>1296</v>
      </c>
      <c r="H1051" s="84" t="s">
        <v>1700</v>
      </c>
      <c r="I1051" s="85"/>
      <c r="J1051" s="86"/>
      <c r="K1051" s="85" t="s">
        <v>1298</v>
      </c>
      <c r="L1051" s="87"/>
      <c r="M1051" s="84"/>
      <c r="N1051" s="84" t="b">
        <f>NOT(ISERROR(MATCH(A1051,Extractions!B:B,0)))</f>
        <v>1</v>
      </c>
    </row>
    <row r="1052">
      <c r="A1052" s="78" t="s">
        <v>1986</v>
      </c>
      <c r="B1052" s="97">
        <v>10.871349</v>
      </c>
      <c r="C1052" s="97">
        <v>124.714195</v>
      </c>
      <c r="D1052" s="88">
        <v>171.0</v>
      </c>
      <c r="E1052" s="89">
        <v>41422.0</v>
      </c>
      <c r="F1052" s="82">
        <v>2.9</v>
      </c>
      <c r="G1052" s="83" t="s">
        <v>1296</v>
      </c>
      <c r="H1052" s="84" t="s">
        <v>1700</v>
      </c>
      <c r="I1052" s="85"/>
      <c r="J1052" s="86"/>
      <c r="K1052" s="85" t="s">
        <v>1298</v>
      </c>
      <c r="L1052" s="87"/>
      <c r="M1052" s="84"/>
      <c r="N1052" s="84" t="b">
        <f>NOT(ISERROR(MATCH(A1052,Extractions!B:B,0)))</f>
        <v>1</v>
      </c>
    </row>
    <row r="1053">
      <c r="A1053" s="78" t="s">
        <v>1987</v>
      </c>
      <c r="B1053" s="97">
        <v>10.871349</v>
      </c>
      <c r="C1053" s="97">
        <v>124.714195</v>
      </c>
      <c r="D1053" s="88">
        <v>171.0</v>
      </c>
      <c r="E1053" s="89">
        <v>41422.0</v>
      </c>
      <c r="F1053" s="82">
        <v>3.4</v>
      </c>
      <c r="G1053" s="83" t="s">
        <v>1296</v>
      </c>
      <c r="H1053" s="84" t="s">
        <v>1700</v>
      </c>
      <c r="I1053" s="85"/>
      <c r="J1053" s="86"/>
      <c r="K1053" s="85" t="s">
        <v>1298</v>
      </c>
      <c r="L1053" s="87"/>
      <c r="M1053" s="84"/>
      <c r="N1053" s="84" t="b">
        <f>NOT(ISERROR(MATCH(A1053,Extractions!B:B,0)))</f>
        <v>1</v>
      </c>
    </row>
    <row r="1054">
      <c r="A1054" s="78" t="s">
        <v>1988</v>
      </c>
      <c r="B1054" s="97">
        <v>10.871349</v>
      </c>
      <c r="C1054" s="97">
        <v>124.714184</v>
      </c>
      <c r="D1054" s="88">
        <v>172.0</v>
      </c>
      <c r="E1054" s="89">
        <v>41422.0</v>
      </c>
      <c r="F1054" s="82">
        <v>6.7</v>
      </c>
      <c r="G1054" s="83" t="s">
        <v>1296</v>
      </c>
      <c r="H1054" s="84" t="s">
        <v>1714</v>
      </c>
      <c r="I1054" s="85" t="s">
        <v>1297</v>
      </c>
      <c r="J1054" s="86"/>
      <c r="K1054" s="85" t="s">
        <v>1298</v>
      </c>
      <c r="L1054" s="87"/>
      <c r="M1054" s="84"/>
      <c r="N1054" s="84" t="b">
        <f>NOT(ISERROR(MATCH(A1054,Extractions!B:B,0)))</f>
        <v>1</v>
      </c>
    </row>
    <row r="1055">
      <c r="A1055" s="78" t="s">
        <v>1989</v>
      </c>
      <c r="B1055" s="97">
        <v>10.871356</v>
      </c>
      <c r="C1055" s="97">
        <v>124.71418</v>
      </c>
      <c r="D1055" s="88">
        <v>173.0</v>
      </c>
      <c r="E1055" s="89">
        <v>41422.0</v>
      </c>
      <c r="F1055" s="82">
        <v>8.2</v>
      </c>
      <c r="G1055" s="83" t="s">
        <v>1296</v>
      </c>
      <c r="H1055" s="84" t="s">
        <v>1384</v>
      </c>
      <c r="I1055" s="85" t="s">
        <v>1297</v>
      </c>
      <c r="J1055" s="86"/>
      <c r="K1055" s="85" t="s">
        <v>1298</v>
      </c>
      <c r="L1055" s="87"/>
      <c r="M1055" s="84"/>
      <c r="N1055" s="84" t="b">
        <f>NOT(ISERROR(MATCH(A1055,Extractions!B:B,0)))</f>
        <v>1</v>
      </c>
    </row>
    <row r="1056">
      <c r="A1056" s="78" t="s">
        <v>1990</v>
      </c>
      <c r="B1056" s="97">
        <v>10.871356</v>
      </c>
      <c r="C1056" s="97">
        <v>124.71418</v>
      </c>
      <c r="D1056" s="88">
        <v>173.0</v>
      </c>
      <c r="E1056" s="89">
        <v>41422.0</v>
      </c>
      <c r="F1056" s="82">
        <v>8.7</v>
      </c>
      <c r="G1056" s="83" t="s">
        <v>1296</v>
      </c>
      <c r="H1056" s="84" t="s">
        <v>1714</v>
      </c>
      <c r="I1056" s="85" t="s">
        <v>1297</v>
      </c>
      <c r="J1056" s="86"/>
      <c r="K1056" s="85" t="s">
        <v>1298</v>
      </c>
      <c r="L1056" s="87"/>
      <c r="M1056" s="84"/>
      <c r="N1056" s="84" t="b">
        <f>NOT(ISERROR(MATCH(A1056,Extractions!B:B,0)))</f>
        <v>1</v>
      </c>
    </row>
    <row r="1057">
      <c r="A1057" s="78" t="s">
        <v>1991</v>
      </c>
      <c r="B1057" s="97">
        <v>10.871347</v>
      </c>
      <c r="C1057" s="97">
        <v>124.71421</v>
      </c>
      <c r="D1057" s="88">
        <v>170.0</v>
      </c>
      <c r="E1057" s="89">
        <v>41422.0</v>
      </c>
      <c r="F1057" s="82">
        <v>9.8</v>
      </c>
      <c r="G1057" s="83" t="s">
        <v>1296</v>
      </c>
      <c r="H1057" s="84" t="s">
        <v>1384</v>
      </c>
      <c r="I1057" s="85" t="s">
        <v>1297</v>
      </c>
      <c r="J1057" s="86"/>
      <c r="K1057" s="85" t="s">
        <v>1298</v>
      </c>
      <c r="L1057" s="87"/>
      <c r="M1057" s="84"/>
      <c r="N1057" s="84" t="b">
        <f>NOT(ISERROR(MATCH(A1057,Extractions!B:B,0)))</f>
        <v>1</v>
      </c>
    </row>
    <row r="1058">
      <c r="A1058" s="78" t="s">
        <v>1992</v>
      </c>
      <c r="B1058" s="97">
        <v>10.871358</v>
      </c>
      <c r="C1058" s="97">
        <v>124.714182</v>
      </c>
      <c r="D1058" s="88">
        <v>175.0</v>
      </c>
      <c r="E1058" s="89">
        <v>41422.0</v>
      </c>
      <c r="F1058" s="82">
        <v>7.6</v>
      </c>
      <c r="G1058" s="83" t="s">
        <v>1296</v>
      </c>
      <c r="H1058" s="84" t="s">
        <v>1384</v>
      </c>
      <c r="I1058" s="85" t="s">
        <v>1297</v>
      </c>
      <c r="J1058" s="86"/>
      <c r="K1058" s="85" t="s">
        <v>1298</v>
      </c>
      <c r="L1058" s="87"/>
      <c r="M1058" s="84"/>
      <c r="N1058" s="84" t="b">
        <f>NOT(ISERROR(MATCH(A1058,Extractions!B:B,0)))</f>
        <v>1</v>
      </c>
    </row>
    <row r="1059">
      <c r="A1059" s="78" t="s">
        <v>1993</v>
      </c>
      <c r="B1059" s="97">
        <v>10.871358</v>
      </c>
      <c r="C1059" s="97">
        <v>124.714182</v>
      </c>
      <c r="D1059" s="88">
        <v>175.0</v>
      </c>
      <c r="E1059" s="89">
        <v>41422.0</v>
      </c>
      <c r="F1059" s="82">
        <v>4.0</v>
      </c>
      <c r="G1059" s="83" t="s">
        <v>1296</v>
      </c>
      <c r="H1059" s="84" t="s">
        <v>1700</v>
      </c>
      <c r="I1059" s="85"/>
      <c r="J1059" s="86"/>
      <c r="K1059" s="85" t="s">
        <v>1298</v>
      </c>
      <c r="L1059" s="87"/>
      <c r="M1059" s="84"/>
      <c r="N1059" s="84" t="b">
        <f>NOT(ISERROR(MATCH(A1059,Extractions!B:B,0)))</f>
        <v>1</v>
      </c>
    </row>
    <row r="1060">
      <c r="A1060" s="78" t="s">
        <v>1994</v>
      </c>
      <c r="B1060" s="97">
        <v>10.871398</v>
      </c>
      <c r="C1060" s="97">
        <v>124.714204</v>
      </c>
      <c r="D1060" s="88">
        <v>177.0</v>
      </c>
      <c r="E1060" s="89">
        <v>41422.0</v>
      </c>
      <c r="F1060" s="82">
        <v>8.0</v>
      </c>
      <c r="G1060" s="83" t="s">
        <v>1296</v>
      </c>
      <c r="H1060" s="84" t="s">
        <v>1384</v>
      </c>
      <c r="I1060" s="85" t="s">
        <v>1297</v>
      </c>
      <c r="J1060" s="86"/>
      <c r="K1060" s="85" t="s">
        <v>1298</v>
      </c>
      <c r="L1060" s="87"/>
      <c r="M1060" s="84"/>
      <c r="N1060" s="84" t="b">
        <f>NOT(ISERROR(MATCH(A1060,Extractions!B:B,0)))</f>
        <v>1</v>
      </c>
    </row>
    <row r="1061">
      <c r="A1061" s="78" t="s">
        <v>1995</v>
      </c>
      <c r="B1061" s="97">
        <v>10.871414</v>
      </c>
      <c r="C1061" s="97">
        <v>124.714217</v>
      </c>
      <c r="D1061" s="88">
        <v>178.0</v>
      </c>
      <c r="E1061" s="89">
        <v>41422.0</v>
      </c>
      <c r="F1061" s="82">
        <v>9.5</v>
      </c>
      <c r="G1061" s="83" t="s">
        <v>1296</v>
      </c>
      <c r="H1061" s="84" t="s">
        <v>1714</v>
      </c>
      <c r="I1061" s="85" t="s">
        <v>1297</v>
      </c>
      <c r="J1061" s="86"/>
      <c r="K1061" s="85" t="s">
        <v>1298</v>
      </c>
      <c r="L1061" s="87"/>
      <c r="M1061" s="84"/>
      <c r="N1061" s="84" t="b">
        <f>NOT(ISERROR(MATCH(A1061,Extractions!B:B,0)))</f>
        <v>1</v>
      </c>
    </row>
    <row r="1062">
      <c r="A1062" s="78" t="s">
        <v>1996</v>
      </c>
      <c r="B1062" s="97">
        <v>10.871445</v>
      </c>
      <c r="C1062" s="97">
        <v>124.714212</v>
      </c>
      <c r="D1062" s="88">
        <v>179.0</v>
      </c>
      <c r="E1062" s="89">
        <v>41422.0</v>
      </c>
      <c r="F1062" s="82">
        <v>7.0</v>
      </c>
      <c r="G1062" s="83" t="s">
        <v>1296</v>
      </c>
      <c r="H1062" s="84" t="s">
        <v>1700</v>
      </c>
      <c r="I1062" s="85"/>
      <c r="J1062" s="86"/>
      <c r="K1062" s="85" t="s">
        <v>1298</v>
      </c>
      <c r="L1062" s="87"/>
      <c r="M1062" s="84"/>
      <c r="N1062" s="84" t="b">
        <f>NOT(ISERROR(MATCH(A1062,Extractions!B:B,0)))</f>
        <v>1</v>
      </c>
    </row>
    <row r="1063">
      <c r="A1063" s="78" t="s">
        <v>1997</v>
      </c>
      <c r="B1063" s="97">
        <v>10.871468</v>
      </c>
      <c r="C1063" s="97">
        <v>124.714191</v>
      </c>
      <c r="D1063" s="88">
        <v>180.0</v>
      </c>
      <c r="E1063" s="89">
        <v>41422.0</v>
      </c>
      <c r="F1063" s="82">
        <v>8.0</v>
      </c>
      <c r="G1063" s="83" t="s">
        <v>1296</v>
      </c>
      <c r="H1063" s="84" t="s">
        <v>1384</v>
      </c>
      <c r="I1063" s="85" t="s">
        <v>1297</v>
      </c>
      <c r="J1063" s="86"/>
      <c r="K1063" s="85" t="s">
        <v>1298</v>
      </c>
      <c r="L1063" s="87" t="s">
        <v>1998</v>
      </c>
      <c r="M1063" s="84"/>
      <c r="N1063" s="84" t="b">
        <f>NOT(ISERROR(MATCH(A1063,Extractions!B:B,0)))</f>
        <v>1</v>
      </c>
    </row>
    <row r="1064">
      <c r="A1064" s="78" t="s">
        <v>1999</v>
      </c>
      <c r="B1064" s="97">
        <v>10.871468</v>
      </c>
      <c r="C1064" s="97">
        <v>124.714191</v>
      </c>
      <c r="D1064" s="88">
        <v>180.0</v>
      </c>
      <c r="E1064" s="89">
        <v>41422.0</v>
      </c>
      <c r="F1064" s="82">
        <v>7.5</v>
      </c>
      <c r="G1064" s="83" t="s">
        <v>1296</v>
      </c>
      <c r="H1064" s="84" t="s">
        <v>1384</v>
      </c>
      <c r="I1064" s="85" t="s">
        <v>1297</v>
      </c>
      <c r="J1064" s="86"/>
      <c r="K1064" s="85" t="s">
        <v>1298</v>
      </c>
      <c r="L1064" s="87" t="s">
        <v>1998</v>
      </c>
      <c r="M1064" s="84"/>
      <c r="N1064" s="84" t="b">
        <f>NOT(ISERROR(MATCH(A1064,Extractions!B:B,0)))</f>
        <v>1</v>
      </c>
    </row>
    <row r="1065">
      <c r="A1065" s="78" t="s">
        <v>2000</v>
      </c>
      <c r="B1065" s="97">
        <v>10.871468</v>
      </c>
      <c r="C1065" s="97">
        <v>124.714191</v>
      </c>
      <c r="D1065" s="88">
        <v>180.0</v>
      </c>
      <c r="E1065" s="89">
        <v>41422.0</v>
      </c>
      <c r="F1065" s="82">
        <v>8.6</v>
      </c>
      <c r="G1065" s="83" t="s">
        <v>1296</v>
      </c>
      <c r="H1065" s="84" t="s">
        <v>1714</v>
      </c>
      <c r="I1065" s="85" t="s">
        <v>1297</v>
      </c>
      <c r="J1065" s="86"/>
      <c r="K1065" s="85" t="s">
        <v>1298</v>
      </c>
      <c r="L1065" s="87" t="s">
        <v>1998</v>
      </c>
      <c r="M1065" s="84"/>
      <c r="N1065" s="84" t="b">
        <f>NOT(ISERROR(MATCH(A1065,Extractions!B:B,0)))</f>
        <v>1</v>
      </c>
    </row>
    <row r="1066">
      <c r="A1066" s="78" t="s">
        <v>2001</v>
      </c>
      <c r="B1066" s="97">
        <v>10.8715</v>
      </c>
      <c r="C1066" s="97">
        <v>124.714174</v>
      </c>
      <c r="D1066" s="88">
        <v>181.0</v>
      </c>
      <c r="E1066" s="89">
        <v>41422.0</v>
      </c>
      <c r="F1066" s="82">
        <v>4.9</v>
      </c>
      <c r="G1066" s="83" t="s">
        <v>1296</v>
      </c>
      <c r="H1066" s="84" t="s">
        <v>1714</v>
      </c>
      <c r="I1066" s="85" t="s">
        <v>1297</v>
      </c>
      <c r="J1066" s="86"/>
      <c r="K1066" s="85" t="s">
        <v>1298</v>
      </c>
      <c r="L1066" s="87"/>
      <c r="M1066" s="84"/>
      <c r="N1066" s="84" t="b">
        <f>NOT(ISERROR(MATCH(A1066,Extractions!B:B,0)))</f>
        <v>1</v>
      </c>
    </row>
    <row r="1067">
      <c r="A1067" s="78" t="s">
        <v>2002</v>
      </c>
      <c r="B1067" s="97">
        <v>10.871468</v>
      </c>
      <c r="C1067" s="97">
        <v>124.714191</v>
      </c>
      <c r="D1067" s="88">
        <v>180.0</v>
      </c>
      <c r="E1067" s="89">
        <v>41422.0</v>
      </c>
      <c r="F1067" s="82">
        <v>9.8</v>
      </c>
      <c r="G1067" s="83" t="s">
        <v>1296</v>
      </c>
      <c r="H1067" s="84" t="s">
        <v>1384</v>
      </c>
      <c r="I1067" s="85" t="s">
        <v>1297</v>
      </c>
      <c r="J1067" s="86"/>
      <c r="K1067" s="85" t="s">
        <v>1298</v>
      </c>
      <c r="L1067" s="87" t="s">
        <v>1998</v>
      </c>
      <c r="M1067" s="84"/>
      <c r="N1067" s="84" t="b">
        <f>NOT(ISERROR(MATCH(A1067,Extractions!B:B,0)))</f>
        <v>1</v>
      </c>
    </row>
    <row r="1068">
      <c r="A1068" s="78" t="s">
        <v>2003</v>
      </c>
      <c r="B1068" s="97">
        <v>10.871531</v>
      </c>
      <c r="C1068" s="97">
        <v>124.714122</v>
      </c>
      <c r="D1068" s="88">
        <v>182.0</v>
      </c>
      <c r="E1068" s="89">
        <v>41422.0</v>
      </c>
      <c r="F1068" s="82">
        <v>7.9</v>
      </c>
      <c r="G1068" s="83" t="s">
        <v>1296</v>
      </c>
      <c r="H1068" s="84" t="s">
        <v>1384</v>
      </c>
      <c r="I1068" s="85" t="s">
        <v>1297</v>
      </c>
      <c r="J1068" s="86"/>
      <c r="K1068" s="85" t="s">
        <v>1298</v>
      </c>
      <c r="L1068" s="87"/>
      <c r="M1068" s="84"/>
      <c r="N1068" s="84" t="b">
        <f>NOT(ISERROR(MATCH(A1068,Extractions!B:B,0)))</f>
        <v>1</v>
      </c>
    </row>
    <row r="1069">
      <c r="A1069" s="78" t="s">
        <v>2004</v>
      </c>
      <c r="B1069" s="97">
        <v>10.871531</v>
      </c>
      <c r="C1069" s="97">
        <v>124.714122</v>
      </c>
      <c r="D1069" s="88">
        <v>183.0</v>
      </c>
      <c r="E1069" s="89">
        <v>41422.0</v>
      </c>
      <c r="F1069" s="82">
        <v>5.7</v>
      </c>
      <c r="G1069" s="83" t="s">
        <v>1296</v>
      </c>
      <c r="H1069" s="84" t="s">
        <v>1700</v>
      </c>
      <c r="I1069" s="85"/>
      <c r="J1069" s="86"/>
      <c r="K1069" s="85" t="s">
        <v>1298</v>
      </c>
      <c r="L1069" s="87"/>
      <c r="M1069" s="84"/>
      <c r="N1069" s="84" t="b">
        <f>NOT(ISERROR(MATCH(A1069,Extractions!B:B,0)))</f>
        <v>1</v>
      </c>
    </row>
    <row r="1070">
      <c r="A1070" s="78" t="s">
        <v>2005</v>
      </c>
      <c r="B1070" s="97">
        <v>10.871612</v>
      </c>
      <c r="C1070" s="97">
        <v>124.714103</v>
      </c>
      <c r="D1070" s="88">
        <v>184.0</v>
      </c>
      <c r="E1070" s="89">
        <v>41422.0</v>
      </c>
      <c r="F1070" s="82">
        <v>7.8</v>
      </c>
      <c r="G1070" s="83" t="s">
        <v>1296</v>
      </c>
      <c r="H1070" s="84" t="s">
        <v>1384</v>
      </c>
      <c r="I1070" s="85" t="s">
        <v>1297</v>
      </c>
      <c r="J1070" s="86"/>
      <c r="K1070" s="85" t="s">
        <v>1298</v>
      </c>
      <c r="L1070" s="87"/>
      <c r="M1070" s="84"/>
      <c r="N1070" s="84" t="b">
        <f>NOT(ISERROR(MATCH(A1070,Extractions!B:B,0)))</f>
        <v>1</v>
      </c>
    </row>
    <row r="1071">
      <c r="A1071" s="78" t="s">
        <v>2006</v>
      </c>
      <c r="B1071" s="97">
        <v>10.868909</v>
      </c>
      <c r="C1071" s="97">
        <v>124.71643</v>
      </c>
      <c r="D1071" s="88">
        <v>151.0</v>
      </c>
      <c r="E1071" s="89">
        <v>41422.0</v>
      </c>
      <c r="F1071" s="82">
        <v>6.8</v>
      </c>
      <c r="G1071" s="83" t="s">
        <v>1296</v>
      </c>
      <c r="H1071" s="84" t="s">
        <v>1700</v>
      </c>
      <c r="I1071" s="85"/>
      <c r="J1071" s="86"/>
      <c r="K1071" s="85" t="s">
        <v>1298</v>
      </c>
      <c r="L1071" s="87"/>
      <c r="M1071" s="84"/>
      <c r="N1071" s="84" t="b">
        <f>NOT(ISERROR(MATCH(A1071,Extractions!B:B,0)))</f>
        <v>1</v>
      </c>
    </row>
    <row r="1072">
      <c r="A1072" s="78" t="s">
        <v>2007</v>
      </c>
      <c r="B1072" s="97">
        <v>10.854875</v>
      </c>
      <c r="C1072" s="97">
        <v>124.728003</v>
      </c>
      <c r="D1072" s="88">
        <v>185.0</v>
      </c>
      <c r="E1072" s="89">
        <v>41423.0</v>
      </c>
      <c r="F1072" s="82">
        <v>9.9</v>
      </c>
      <c r="G1072" s="83" t="s">
        <v>1296</v>
      </c>
      <c r="H1072" s="84" t="s">
        <v>1714</v>
      </c>
      <c r="I1072" s="85" t="s">
        <v>1297</v>
      </c>
      <c r="J1072" s="86"/>
      <c r="K1072" s="85" t="s">
        <v>1298</v>
      </c>
      <c r="L1072" s="87"/>
      <c r="M1072" s="84"/>
      <c r="N1072" s="84" t="b">
        <f>NOT(ISERROR(MATCH(A1072,Extractions!B:B,0)))</f>
        <v>1</v>
      </c>
    </row>
    <row r="1073">
      <c r="A1073" s="78" t="s">
        <v>2008</v>
      </c>
      <c r="B1073" s="97">
        <v>10.854884</v>
      </c>
      <c r="C1073" s="97">
        <v>124.727884</v>
      </c>
      <c r="D1073" s="88">
        <v>186.0</v>
      </c>
      <c r="E1073" s="89">
        <v>41423.0</v>
      </c>
      <c r="F1073" s="82">
        <v>5.0</v>
      </c>
      <c r="G1073" s="83" t="s">
        <v>1296</v>
      </c>
      <c r="H1073" s="84" t="s">
        <v>1375</v>
      </c>
      <c r="I1073" s="85"/>
      <c r="J1073" s="86"/>
      <c r="K1073" s="85" t="s">
        <v>1298</v>
      </c>
      <c r="L1073" s="87"/>
      <c r="M1073" s="84"/>
      <c r="N1073" s="84" t="b">
        <f>NOT(ISERROR(MATCH(A1073,Extractions!B:B,0)))</f>
        <v>1</v>
      </c>
    </row>
    <row r="1074">
      <c r="A1074" s="78" t="s">
        <v>2009</v>
      </c>
      <c r="B1074" s="97">
        <v>10.854909</v>
      </c>
      <c r="C1074" s="97">
        <v>124.727644</v>
      </c>
      <c r="D1074" s="88">
        <v>188.0</v>
      </c>
      <c r="E1074" s="89">
        <v>41423.0</v>
      </c>
      <c r="F1074" s="82">
        <v>3.5</v>
      </c>
      <c r="G1074" s="83" t="s">
        <v>1296</v>
      </c>
      <c r="H1074" s="84" t="s">
        <v>1700</v>
      </c>
      <c r="I1074" s="85"/>
      <c r="J1074" s="86"/>
      <c r="K1074" s="85" t="s">
        <v>1298</v>
      </c>
      <c r="L1074" s="87"/>
      <c r="M1074" s="84"/>
      <c r="N1074" s="84" t="b">
        <f>NOT(ISERROR(MATCH(A1074,Extractions!B:B,0)))</f>
        <v>1</v>
      </c>
    </row>
    <row r="1075">
      <c r="A1075" s="78" t="s">
        <v>2010</v>
      </c>
      <c r="B1075" s="97">
        <v>10.854909</v>
      </c>
      <c r="C1075" s="97">
        <v>124.727644</v>
      </c>
      <c r="D1075" s="88">
        <v>188.0</v>
      </c>
      <c r="E1075" s="89">
        <v>41423.0</v>
      </c>
      <c r="F1075" s="82">
        <v>8.2</v>
      </c>
      <c r="G1075" s="83" t="s">
        <v>1296</v>
      </c>
      <c r="H1075" s="84" t="s">
        <v>1714</v>
      </c>
      <c r="I1075" s="85" t="s">
        <v>1297</v>
      </c>
      <c r="J1075" s="86"/>
      <c r="K1075" s="85" t="s">
        <v>1298</v>
      </c>
      <c r="L1075" s="87"/>
      <c r="M1075" s="84"/>
      <c r="N1075" s="84" t="b">
        <f>NOT(ISERROR(MATCH(A1075,Extractions!B:B,0)))</f>
        <v>1</v>
      </c>
    </row>
    <row r="1076">
      <c r="A1076" s="78" t="s">
        <v>2011</v>
      </c>
      <c r="B1076" s="97">
        <v>10.854977</v>
      </c>
      <c r="C1076" s="97">
        <v>124.727629</v>
      </c>
      <c r="D1076" s="88">
        <v>189.0</v>
      </c>
      <c r="E1076" s="89">
        <v>41423.0</v>
      </c>
      <c r="F1076" s="82">
        <v>4.6</v>
      </c>
      <c r="G1076" s="83" t="s">
        <v>1296</v>
      </c>
      <c r="H1076" s="84" t="s">
        <v>1714</v>
      </c>
      <c r="I1076" s="85" t="s">
        <v>1297</v>
      </c>
      <c r="J1076" s="86"/>
      <c r="K1076" s="85" t="s">
        <v>1298</v>
      </c>
      <c r="L1076" s="87"/>
      <c r="M1076" s="84"/>
      <c r="N1076" s="84" t="b">
        <f>NOT(ISERROR(MATCH(A1076,Extractions!B:B,0)))</f>
        <v>1</v>
      </c>
    </row>
    <row r="1077">
      <c r="A1077" s="78" t="s">
        <v>2012</v>
      </c>
      <c r="B1077" s="97">
        <v>10.854981</v>
      </c>
      <c r="C1077" s="97">
        <v>124.727633</v>
      </c>
      <c r="D1077" s="88">
        <v>190.0</v>
      </c>
      <c r="E1077" s="89">
        <v>41423.0</v>
      </c>
      <c r="F1077" s="82">
        <v>5.7</v>
      </c>
      <c r="G1077" s="83" t="s">
        <v>1296</v>
      </c>
      <c r="H1077" s="84" t="s">
        <v>1714</v>
      </c>
      <c r="I1077" s="85" t="s">
        <v>1297</v>
      </c>
      <c r="J1077" s="86"/>
      <c r="K1077" s="85" t="s">
        <v>1298</v>
      </c>
      <c r="L1077" s="87"/>
      <c r="M1077" s="84"/>
      <c r="N1077" s="84" t="b">
        <f>NOT(ISERROR(MATCH(A1077,Extractions!B:B,0)))</f>
        <v>1</v>
      </c>
    </row>
    <row r="1078">
      <c r="A1078" s="78" t="s">
        <v>2013</v>
      </c>
      <c r="B1078" s="97">
        <v>10.854981</v>
      </c>
      <c r="C1078" s="97">
        <v>124.727633</v>
      </c>
      <c r="D1078" s="88">
        <v>190.0</v>
      </c>
      <c r="E1078" s="89">
        <v>41423.0</v>
      </c>
      <c r="F1078" s="82">
        <v>2.5</v>
      </c>
      <c r="G1078" s="83" t="s">
        <v>1296</v>
      </c>
      <c r="H1078" s="84" t="s">
        <v>1444</v>
      </c>
      <c r="I1078" s="85"/>
      <c r="J1078" s="86"/>
      <c r="K1078" s="85" t="s">
        <v>1298</v>
      </c>
      <c r="L1078" s="87"/>
      <c r="M1078" s="84"/>
      <c r="N1078" s="84" t="b">
        <f>NOT(ISERROR(MATCH(A1078,Extractions!B:B,0)))</f>
        <v>1</v>
      </c>
    </row>
    <row r="1079">
      <c r="A1079" s="78" t="s">
        <v>2014</v>
      </c>
      <c r="B1079" s="97">
        <v>10.85502</v>
      </c>
      <c r="C1079" s="97">
        <v>124.727638</v>
      </c>
      <c r="D1079" s="88">
        <v>191.0</v>
      </c>
      <c r="E1079" s="89">
        <v>41423.0</v>
      </c>
      <c r="F1079" s="82">
        <v>7.0</v>
      </c>
      <c r="G1079" s="83" t="s">
        <v>1296</v>
      </c>
      <c r="H1079" s="84" t="s">
        <v>1714</v>
      </c>
      <c r="I1079" s="85" t="s">
        <v>1297</v>
      </c>
      <c r="J1079" s="86"/>
      <c r="K1079" s="85" t="s">
        <v>1298</v>
      </c>
      <c r="L1079" s="87"/>
      <c r="M1079" s="84"/>
      <c r="N1079" s="84" t="b">
        <f>NOT(ISERROR(MATCH(A1079,Extractions!B:B,0)))</f>
        <v>1</v>
      </c>
    </row>
    <row r="1080">
      <c r="A1080" s="78" t="s">
        <v>2015</v>
      </c>
      <c r="B1080" s="97">
        <v>10.855057</v>
      </c>
      <c r="C1080" s="97">
        <v>124.727391</v>
      </c>
      <c r="D1080" s="88">
        <v>192.0</v>
      </c>
      <c r="E1080" s="89">
        <v>41423.0</v>
      </c>
      <c r="F1080" s="82">
        <v>3.9</v>
      </c>
      <c r="G1080" s="83" t="s">
        <v>1296</v>
      </c>
      <c r="H1080" s="84" t="s">
        <v>1700</v>
      </c>
      <c r="I1080" s="85"/>
      <c r="J1080" s="86"/>
      <c r="K1080" s="85" t="s">
        <v>1298</v>
      </c>
      <c r="L1080" s="87"/>
      <c r="M1080" s="84"/>
      <c r="N1080" s="84" t="b">
        <f>NOT(ISERROR(MATCH(A1080,Extractions!B:B,0)))</f>
        <v>1</v>
      </c>
    </row>
    <row r="1081">
      <c r="A1081" s="78" t="s">
        <v>2016</v>
      </c>
      <c r="B1081" s="97">
        <v>10.855057</v>
      </c>
      <c r="C1081" s="97">
        <v>124.727391</v>
      </c>
      <c r="D1081" s="88">
        <v>192.0</v>
      </c>
      <c r="E1081" s="89">
        <v>41423.0</v>
      </c>
      <c r="F1081" s="82">
        <v>6.1</v>
      </c>
      <c r="G1081" s="83" t="s">
        <v>1296</v>
      </c>
      <c r="H1081" s="84" t="s">
        <v>1714</v>
      </c>
      <c r="I1081" s="85" t="s">
        <v>1297</v>
      </c>
      <c r="J1081" s="86"/>
      <c r="K1081" s="85" t="s">
        <v>1298</v>
      </c>
      <c r="L1081" s="87"/>
      <c r="M1081" s="84"/>
      <c r="N1081" s="84" t="b">
        <f>NOT(ISERROR(MATCH(A1081,Extractions!B:B,0)))</f>
        <v>1</v>
      </c>
    </row>
    <row r="1082">
      <c r="A1082" s="78" t="s">
        <v>2017</v>
      </c>
      <c r="B1082" s="97">
        <v>10.855026</v>
      </c>
      <c r="C1082" s="97">
        <v>124.727142</v>
      </c>
      <c r="D1082" s="88">
        <v>193.0</v>
      </c>
      <c r="E1082" s="89">
        <v>41423.0</v>
      </c>
      <c r="F1082" s="82">
        <v>9.1</v>
      </c>
      <c r="G1082" s="83" t="s">
        <v>1296</v>
      </c>
      <c r="H1082" s="84" t="s">
        <v>1714</v>
      </c>
      <c r="I1082" s="85" t="s">
        <v>1297</v>
      </c>
      <c r="J1082" s="86"/>
      <c r="K1082" s="85" t="s">
        <v>1298</v>
      </c>
      <c r="L1082" s="87"/>
      <c r="M1082" s="84"/>
      <c r="N1082" s="84" t="b">
        <f>NOT(ISERROR(MATCH(A1082,Extractions!B:B,0)))</f>
        <v>1</v>
      </c>
    </row>
    <row r="1083">
      <c r="A1083" s="78" t="s">
        <v>2018</v>
      </c>
      <c r="B1083" s="97">
        <v>10.855026</v>
      </c>
      <c r="C1083" s="97">
        <v>124.727142</v>
      </c>
      <c r="D1083" s="88">
        <v>193.0</v>
      </c>
      <c r="E1083" s="89">
        <v>41423.0</v>
      </c>
      <c r="F1083" s="82">
        <v>5.8</v>
      </c>
      <c r="G1083" s="83" t="s">
        <v>1296</v>
      </c>
      <c r="H1083" s="84" t="s">
        <v>1384</v>
      </c>
      <c r="I1083" s="85" t="s">
        <v>1297</v>
      </c>
      <c r="J1083" s="86"/>
      <c r="K1083" s="85" t="s">
        <v>1298</v>
      </c>
      <c r="L1083" s="87"/>
      <c r="M1083" s="84"/>
      <c r="N1083" s="84" t="b">
        <f>NOT(ISERROR(MATCH(A1083,Extractions!B:B,0)))</f>
        <v>1</v>
      </c>
    </row>
    <row r="1084">
      <c r="A1084" s="78" t="s">
        <v>2019</v>
      </c>
      <c r="B1084" s="97">
        <v>10.855172</v>
      </c>
      <c r="C1084" s="97">
        <v>124.726855</v>
      </c>
      <c r="D1084" s="88">
        <v>194.0</v>
      </c>
      <c r="E1084" s="89">
        <v>41423.0</v>
      </c>
      <c r="F1084" s="82">
        <v>7.1</v>
      </c>
      <c r="G1084" s="83" t="s">
        <v>1296</v>
      </c>
      <c r="H1084" s="84" t="s">
        <v>1714</v>
      </c>
      <c r="I1084" s="85" t="s">
        <v>1297</v>
      </c>
      <c r="J1084" s="86"/>
      <c r="K1084" s="85" t="s">
        <v>1298</v>
      </c>
      <c r="L1084" s="87"/>
      <c r="M1084" s="84"/>
      <c r="N1084" s="84" t="b">
        <f>NOT(ISERROR(MATCH(A1084,Extractions!B:B,0)))</f>
        <v>1</v>
      </c>
    </row>
    <row r="1085">
      <c r="A1085" s="78" t="s">
        <v>2020</v>
      </c>
      <c r="B1085" s="97">
        <v>10.855172</v>
      </c>
      <c r="C1085" s="97">
        <v>124.726855</v>
      </c>
      <c r="D1085" s="88">
        <v>194.0</v>
      </c>
      <c r="E1085" s="89">
        <v>41423.0</v>
      </c>
      <c r="F1085" s="82">
        <v>4.3</v>
      </c>
      <c r="G1085" s="83" t="s">
        <v>1296</v>
      </c>
      <c r="H1085" s="84" t="s">
        <v>1700</v>
      </c>
      <c r="I1085" s="85"/>
      <c r="J1085" s="86"/>
      <c r="K1085" s="85" t="s">
        <v>1298</v>
      </c>
      <c r="L1085" s="87"/>
      <c r="M1085" s="84"/>
      <c r="N1085" s="84" t="b">
        <f>NOT(ISERROR(MATCH(A1085,Extractions!B:B,0)))</f>
        <v>1</v>
      </c>
    </row>
    <row r="1086">
      <c r="A1086" s="78" t="s">
        <v>2021</v>
      </c>
      <c r="B1086" s="97">
        <v>10.855341</v>
      </c>
      <c r="C1086" s="97">
        <v>124.726871</v>
      </c>
      <c r="D1086" s="88">
        <v>195.0</v>
      </c>
      <c r="E1086" s="89">
        <v>41423.0</v>
      </c>
      <c r="F1086" s="82">
        <v>6.9</v>
      </c>
      <c r="G1086" s="83" t="s">
        <v>1296</v>
      </c>
      <c r="H1086" s="84" t="s">
        <v>1714</v>
      </c>
      <c r="I1086" s="85" t="s">
        <v>1297</v>
      </c>
      <c r="J1086" s="86"/>
      <c r="K1086" s="85" t="s">
        <v>1298</v>
      </c>
      <c r="L1086" s="87"/>
      <c r="M1086" s="84"/>
      <c r="N1086" s="84" t="b">
        <f>NOT(ISERROR(MATCH(A1086,Extractions!B:B,0)))</f>
        <v>1</v>
      </c>
    </row>
    <row r="1087">
      <c r="A1087" s="78" t="s">
        <v>2022</v>
      </c>
      <c r="B1087" s="97">
        <v>10.855401</v>
      </c>
      <c r="C1087" s="97">
        <v>124.726892</v>
      </c>
      <c r="D1087" s="88">
        <v>196.0</v>
      </c>
      <c r="E1087" s="89">
        <v>41423.0</v>
      </c>
      <c r="F1087" s="82">
        <v>8.9</v>
      </c>
      <c r="G1087" s="83" t="s">
        <v>1296</v>
      </c>
      <c r="H1087" s="84" t="s">
        <v>1384</v>
      </c>
      <c r="I1087" s="85" t="s">
        <v>1297</v>
      </c>
      <c r="J1087" s="86"/>
      <c r="K1087" s="85" t="s">
        <v>1298</v>
      </c>
      <c r="L1087" s="87"/>
      <c r="M1087" s="84"/>
      <c r="N1087" s="84" t="b">
        <f>NOT(ISERROR(MATCH(A1087,Extractions!B:B,0)))</f>
        <v>1</v>
      </c>
    </row>
    <row r="1088">
      <c r="A1088" s="78" t="s">
        <v>2023</v>
      </c>
      <c r="B1088" s="97">
        <v>10.855401</v>
      </c>
      <c r="C1088" s="97">
        <v>124.726892</v>
      </c>
      <c r="D1088" s="88">
        <v>196.0</v>
      </c>
      <c r="E1088" s="89">
        <v>41423.0</v>
      </c>
      <c r="F1088" s="82">
        <v>9.4</v>
      </c>
      <c r="G1088" s="83" t="s">
        <v>1296</v>
      </c>
      <c r="H1088" s="84" t="s">
        <v>1714</v>
      </c>
      <c r="I1088" s="85" t="s">
        <v>1297</v>
      </c>
      <c r="J1088" s="86"/>
      <c r="K1088" s="85" t="s">
        <v>1298</v>
      </c>
      <c r="L1088" s="87"/>
      <c r="M1088" s="84"/>
      <c r="N1088" s="84" t="b">
        <f>NOT(ISERROR(MATCH(A1088,Extractions!B:B,0)))</f>
        <v>1</v>
      </c>
    </row>
    <row r="1089">
      <c r="A1089" s="78" t="s">
        <v>2024</v>
      </c>
      <c r="B1089" s="97">
        <v>10.855501</v>
      </c>
      <c r="C1089" s="97">
        <v>124.726925</v>
      </c>
      <c r="D1089" s="88">
        <v>197.0</v>
      </c>
      <c r="E1089" s="89">
        <v>41423.0</v>
      </c>
      <c r="F1089" s="82">
        <v>4.0</v>
      </c>
      <c r="G1089" s="83" t="s">
        <v>1296</v>
      </c>
      <c r="H1089" s="84" t="s">
        <v>1444</v>
      </c>
      <c r="I1089" s="85"/>
      <c r="J1089" s="86"/>
      <c r="K1089" s="85" t="s">
        <v>1298</v>
      </c>
      <c r="L1089" s="87"/>
      <c r="M1089" s="84"/>
      <c r="N1089" s="84" t="b">
        <f>NOT(ISERROR(MATCH(A1089,Extractions!B:B,0)))</f>
        <v>1</v>
      </c>
    </row>
    <row r="1090">
      <c r="A1090" s="78" t="s">
        <v>2025</v>
      </c>
      <c r="B1090" s="97">
        <v>10.855986</v>
      </c>
      <c r="C1090" s="97">
        <v>124.726413</v>
      </c>
      <c r="D1090" s="88">
        <v>198.0</v>
      </c>
      <c r="E1090" s="89">
        <v>41423.0</v>
      </c>
      <c r="F1090" s="82">
        <v>8.9</v>
      </c>
      <c r="G1090" s="83" t="s">
        <v>1296</v>
      </c>
      <c r="H1090" s="84" t="s">
        <v>1384</v>
      </c>
      <c r="I1090" s="85" t="s">
        <v>1297</v>
      </c>
      <c r="J1090" s="86"/>
      <c r="K1090" s="85" t="s">
        <v>1298</v>
      </c>
      <c r="L1090" s="87"/>
      <c r="M1090" s="84"/>
      <c r="N1090" s="84" t="b">
        <f>NOT(ISERROR(MATCH(A1090,Extractions!B:B,0)))</f>
        <v>1</v>
      </c>
    </row>
    <row r="1091">
      <c r="A1091" s="78" t="s">
        <v>2026</v>
      </c>
      <c r="B1091" s="97">
        <v>10.855986</v>
      </c>
      <c r="C1091" s="97">
        <v>124.726413</v>
      </c>
      <c r="D1091" s="88">
        <v>198.0</v>
      </c>
      <c r="E1091" s="89">
        <v>41423.0</v>
      </c>
      <c r="F1091" s="82">
        <v>7.8</v>
      </c>
      <c r="G1091" s="83" t="s">
        <v>1296</v>
      </c>
      <c r="H1091" s="84" t="s">
        <v>1384</v>
      </c>
      <c r="I1091" s="85" t="s">
        <v>1297</v>
      </c>
      <c r="J1091" s="86"/>
      <c r="K1091" s="85" t="s">
        <v>1298</v>
      </c>
      <c r="L1091" s="87"/>
      <c r="M1091" s="84"/>
      <c r="N1091" s="84" t="b">
        <f>NOT(ISERROR(MATCH(A1091,Extractions!B:B,0)))</f>
        <v>1</v>
      </c>
    </row>
    <row r="1092">
      <c r="A1092" s="78" t="s">
        <v>2027</v>
      </c>
      <c r="B1092" s="97">
        <v>10.855982</v>
      </c>
      <c r="C1092" s="97">
        <v>124.726333</v>
      </c>
      <c r="D1092" s="88">
        <v>200.0</v>
      </c>
      <c r="E1092" s="89">
        <v>41423.0</v>
      </c>
      <c r="F1092" s="82">
        <v>7.4</v>
      </c>
      <c r="G1092" s="83" t="s">
        <v>1296</v>
      </c>
      <c r="H1092" s="84" t="s">
        <v>1384</v>
      </c>
      <c r="I1092" s="85" t="s">
        <v>1297</v>
      </c>
      <c r="J1092" s="86"/>
      <c r="K1092" s="85" t="s">
        <v>1298</v>
      </c>
      <c r="L1092" s="87"/>
      <c r="M1092" s="84"/>
      <c r="N1092" s="84" t="b">
        <f>NOT(ISERROR(MATCH(A1092,Extractions!B:B,0)))</f>
        <v>1</v>
      </c>
    </row>
    <row r="1093">
      <c r="A1093" s="78" t="s">
        <v>2028</v>
      </c>
      <c r="B1093" s="97">
        <v>10.855982</v>
      </c>
      <c r="C1093" s="97">
        <v>124.726333</v>
      </c>
      <c r="D1093" s="88">
        <v>200.0</v>
      </c>
      <c r="E1093" s="89">
        <v>41423.0</v>
      </c>
      <c r="F1093" s="82">
        <v>7.9</v>
      </c>
      <c r="G1093" s="83" t="s">
        <v>1296</v>
      </c>
      <c r="H1093" s="84" t="s">
        <v>1714</v>
      </c>
      <c r="I1093" s="85" t="s">
        <v>1297</v>
      </c>
      <c r="J1093" s="86"/>
      <c r="K1093" s="85" t="s">
        <v>1298</v>
      </c>
      <c r="L1093" s="87"/>
      <c r="M1093" s="84"/>
      <c r="N1093" s="84" t="b">
        <f>NOT(ISERROR(MATCH(A1093,Extractions!B:B,0)))</f>
        <v>1</v>
      </c>
    </row>
    <row r="1094">
      <c r="A1094" s="78" t="s">
        <v>2029</v>
      </c>
      <c r="B1094" s="97">
        <v>10.857541</v>
      </c>
      <c r="C1094" s="97">
        <v>124.725206</v>
      </c>
      <c r="D1094" s="88">
        <v>199.0</v>
      </c>
      <c r="E1094" s="89">
        <v>41423.0</v>
      </c>
      <c r="F1094" s="82">
        <v>5.3</v>
      </c>
      <c r="G1094" s="83" t="s">
        <v>1296</v>
      </c>
      <c r="H1094" s="84" t="s">
        <v>1444</v>
      </c>
      <c r="I1094" s="85"/>
      <c r="J1094" s="86"/>
      <c r="K1094" s="85" t="s">
        <v>1298</v>
      </c>
      <c r="L1094" s="87"/>
      <c r="M1094" s="84"/>
      <c r="N1094" s="84" t="b">
        <f>NOT(ISERROR(MATCH(A1094,Extractions!B:B,0)))</f>
        <v>1</v>
      </c>
    </row>
    <row r="1095">
      <c r="A1095" s="78" t="s">
        <v>2030</v>
      </c>
      <c r="B1095" s="97">
        <v>10.857541</v>
      </c>
      <c r="C1095" s="97">
        <v>124.725206</v>
      </c>
      <c r="D1095" s="88">
        <v>199.0</v>
      </c>
      <c r="E1095" s="89">
        <v>41423.0</v>
      </c>
      <c r="F1095" s="82">
        <v>2.5</v>
      </c>
      <c r="G1095" s="83" t="s">
        <v>1296</v>
      </c>
      <c r="H1095" s="84" t="s">
        <v>1700</v>
      </c>
      <c r="I1095" s="85"/>
      <c r="J1095" s="86"/>
      <c r="K1095" s="85" t="s">
        <v>1298</v>
      </c>
      <c r="L1095" s="87"/>
      <c r="M1095" s="84"/>
      <c r="N1095" s="84" t="b">
        <f>NOT(ISERROR(MATCH(A1095,Extractions!B:B,0)))</f>
        <v>1</v>
      </c>
    </row>
    <row r="1096">
      <c r="A1096" s="78" t="s">
        <v>2031</v>
      </c>
      <c r="B1096" s="97">
        <v>10.857525</v>
      </c>
      <c r="C1096" s="97">
        <v>124.725176</v>
      </c>
      <c r="D1096" s="88">
        <v>201.0</v>
      </c>
      <c r="E1096" s="89">
        <v>41423.0</v>
      </c>
      <c r="F1096" s="82">
        <v>7.5</v>
      </c>
      <c r="G1096" s="83" t="s">
        <v>1296</v>
      </c>
      <c r="H1096" s="84" t="s">
        <v>1384</v>
      </c>
      <c r="I1096" s="85" t="s">
        <v>1297</v>
      </c>
      <c r="J1096" s="86"/>
      <c r="K1096" s="85" t="s">
        <v>1298</v>
      </c>
      <c r="L1096" s="87"/>
      <c r="M1096" s="84"/>
      <c r="N1096" s="84" t="b">
        <f>NOT(ISERROR(MATCH(A1096,Extractions!B:B,0)))</f>
        <v>1</v>
      </c>
    </row>
    <row r="1097">
      <c r="A1097" s="78" t="s">
        <v>2032</v>
      </c>
      <c r="B1097" s="97">
        <v>10.857525</v>
      </c>
      <c r="C1097" s="97">
        <v>124.725176</v>
      </c>
      <c r="D1097" s="88">
        <v>201.0</v>
      </c>
      <c r="E1097" s="89">
        <v>41423.0</v>
      </c>
      <c r="F1097" s="82">
        <v>7.7</v>
      </c>
      <c r="G1097" s="83" t="s">
        <v>1296</v>
      </c>
      <c r="H1097" s="84" t="s">
        <v>1714</v>
      </c>
      <c r="I1097" s="85" t="s">
        <v>1297</v>
      </c>
      <c r="J1097" s="86"/>
      <c r="K1097" s="85" t="s">
        <v>1298</v>
      </c>
      <c r="L1097" s="87"/>
      <c r="M1097" s="84"/>
      <c r="N1097" s="84" t="b">
        <f>NOT(ISERROR(MATCH(A1097,Extractions!B:B,0)))</f>
        <v>1</v>
      </c>
    </row>
    <row r="1098">
      <c r="A1098" s="78" t="s">
        <v>2033</v>
      </c>
      <c r="B1098" s="97">
        <v>10.857524</v>
      </c>
      <c r="C1098" s="97">
        <v>124.72518</v>
      </c>
      <c r="D1098" s="88">
        <v>202.0</v>
      </c>
      <c r="E1098" s="89">
        <v>41423.0</v>
      </c>
      <c r="F1098" s="82">
        <v>2.4</v>
      </c>
      <c r="G1098" s="83" t="s">
        <v>1296</v>
      </c>
      <c r="H1098" s="84" t="s">
        <v>1719</v>
      </c>
      <c r="I1098" s="85"/>
      <c r="J1098" s="86"/>
      <c r="K1098" s="85" t="s">
        <v>1298</v>
      </c>
      <c r="L1098" s="87"/>
      <c r="M1098" s="84"/>
      <c r="N1098" s="84" t="b">
        <f>NOT(ISERROR(MATCH(A1098,Extractions!B:B,0)))</f>
        <v>1</v>
      </c>
    </row>
    <row r="1099">
      <c r="A1099" s="78" t="s">
        <v>2034</v>
      </c>
      <c r="B1099" s="97">
        <v>10.857498</v>
      </c>
      <c r="C1099" s="97">
        <v>124.724866</v>
      </c>
      <c r="D1099" s="88">
        <v>203.0</v>
      </c>
      <c r="E1099" s="89">
        <v>41423.0</v>
      </c>
      <c r="F1099" s="82">
        <v>5.8</v>
      </c>
      <c r="G1099" s="83" t="s">
        <v>1296</v>
      </c>
      <c r="H1099" s="84" t="s">
        <v>1444</v>
      </c>
      <c r="I1099" s="85"/>
      <c r="J1099" s="86"/>
      <c r="K1099" s="85" t="s">
        <v>1298</v>
      </c>
      <c r="L1099" s="87"/>
      <c r="M1099" s="84"/>
      <c r="N1099" s="84" t="b">
        <f>NOT(ISERROR(MATCH(A1099,Extractions!B:B,0)))</f>
        <v>1</v>
      </c>
    </row>
    <row r="1100">
      <c r="A1100" s="78" t="s">
        <v>2035</v>
      </c>
      <c r="B1100" s="97">
        <v>10.857512</v>
      </c>
      <c r="C1100" s="97">
        <v>124.724867</v>
      </c>
      <c r="D1100" s="88">
        <v>204.0</v>
      </c>
      <c r="E1100" s="89">
        <v>41423.0</v>
      </c>
      <c r="F1100" s="82">
        <v>6.8</v>
      </c>
      <c r="G1100" s="83" t="s">
        <v>1296</v>
      </c>
      <c r="H1100" s="84" t="s">
        <v>1384</v>
      </c>
      <c r="I1100" s="85" t="s">
        <v>1297</v>
      </c>
      <c r="J1100" s="86"/>
      <c r="K1100" s="85" t="s">
        <v>1298</v>
      </c>
      <c r="L1100" s="87"/>
      <c r="M1100" s="84"/>
      <c r="N1100" s="84" t="b">
        <f>NOT(ISERROR(MATCH(A1100,Extractions!B:B,0)))</f>
        <v>1</v>
      </c>
    </row>
    <row r="1101">
      <c r="A1101" s="78" t="s">
        <v>2036</v>
      </c>
      <c r="B1101" s="97">
        <v>10.857512</v>
      </c>
      <c r="C1101" s="97">
        <v>124.724867</v>
      </c>
      <c r="D1101" s="88">
        <v>204.0</v>
      </c>
      <c r="E1101" s="89">
        <v>41423.0</v>
      </c>
      <c r="F1101" s="82">
        <v>9.3</v>
      </c>
      <c r="G1101" s="83" t="s">
        <v>1296</v>
      </c>
      <c r="H1101" s="84" t="s">
        <v>1714</v>
      </c>
      <c r="I1101" s="85" t="s">
        <v>1297</v>
      </c>
      <c r="J1101" s="86"/>
      <c r="K1101" s="85" t="s">
        <v>1298</v>
      </c>
      <c r="L1101" s="87"/>
      <c r="M1101" s="84"/>
      <c r="N1101" s="84" t="b">
        <f>NOT(ISERROR(MATCH(A1101,Extractions!B:B,0)))</f>
        <v>1</v>
      </c>
    </row>
    <row r="1102">
      <c r="A1102" s="78" t="s">
        <v>2037</v>
      </c>
      <c r="B1102" s="97">
        <v>10.857512</v>
      </c>
      <c r="C1102" s="97">
        <v>124.724867</v>
      </c>
      <c r="D1102" s="88">
        <v>204.0</v>
      </c>
      <c r="E1102" s="89">
        <v>41423.0</v>
      </c>
      <c r="F1102" s="82">
        <v>8.6</v>
      </c>
      <c r="G1102" s="83" t="s">
        <v>1296</v>
      </c>
      <c r="H1102" s="84" t="s">
        <v>1384</v>
      </c>
      <c r="I1102" s="85" t="s">
        <v>1297</v>
      </c>
      <c r="J1102" s="86"/>
      <c r="K1102" s="85" t="s">
        <v>1298</v>
      </c>
      <c r="L1102" s="87"/>
      <c r="M1102" s="84"/>
      <c r="N1102" s="84" t="b">
        <f>NOT(ISERROR(MATCH(A1102,Extractions!B:B,0)))</f>
        <v>1</v>
      </c>
    </row>
    <row r="1103">
      <c r="A1103" s="78" t="s">
        <v>2038</v>
      </c>
      <c r="B1103" s="97">
        <v>10.858413</v>
      </c>
      <c r="C1103" s="97">
        <v>124.724442</v>
      </c>
      <c r="D1103" s="88">
        <v>205.0</v>
      </c>
      <c r="E1103" s="89">
        <v>41423.0</v>
      </c>
      <c r="F1103" s="82">
        <v>7.4</v>
      </c>
      <c r="G1103" s="83" t="s">
        <v>1296</v>
      </c>
      <c r="H1103" s="84" t="s">
        <v>1384</v>
      </c>
      <c r="I1103" s="85" t="s">
        <v>1297</v>
      </c>
      <c r="J1103" s="86"/>
      <c r="K1103" s="85" t="s">
        <v>1298</v>
      </c>
      <c r="L1103" s="87"/>
      <c r="M1103" s="84"/>
      <c r="N1103" s="84" t="b">
        <f>NOT(ISERROR(MATCH(A1103,Extractions!B:B,0)))</f>
        <v>1</v>
      </c>
    </row>
    <row r="1104">
      <c r="A1104" s="78" t="s">
        <v>2039</v>
      </c>
      <c r="B1104" s="97">
        <v>10.858413</v>
      </c>
      <c r="C1104" s="97">
        <v>124.724442</v>
      </c>
      <c r="D1104" s="88">
        <v>205.0</v>
      </c>
      <c r="E1104" s="89">
        <v>41423.0</v>
      </c>
      <c r="F1104" s="82">
        <v>3.6</v>
      </c>
      <c r="G1104" s="83" t="s">
        <v>1296</v>
      </c>
      <c r="H1104" s="84" t="s">
        <v>1700</v>
      </c>
      <c r="I1104" s="85"/>
      <c r="J1104" s="86"/>
      <c r="K1104" s="85" t="s">
        <v>1298</v>
      </c>
      <c r="L1104" s="87"/>
      <c r="M1104" s="84"/>
      <c r="N1104" s="84" t="b">
        <f>NOT(ISERROR(MATCH(A1104,Extractions!B:B,0)))</f>
        <v>1</v>
      </c>
    </row>
    <row r="1105">
      <c r="A1105" s="78" t="s">
        <v>2040</v>
      </c>
      <c r="B1105" s="97">
        <v>10.858381</v>
      </c>
      <c r="C1105" s="97">
        <v>124.7244</v>
      </c>
      <c r="D1105" s="88">
        <v>206.0</v>
      </c>
      <c r="E1105" s="89">
        <v>41423.0</v>
      </c>
      <c r="F1105" s="82">
        <v>6.7</v>
      </c>
      <c r="G1105" s="83" t="s">
        <v>1296</v>
      </c>
      <c r="H1105" s="84" t="s">
        <v>1714</v>
      </c>
      <c r="I1105" s="85" t="s">
        <v>1297</v>
      </c>
      <c r="J1105" s="86"/>
      <c r="K1105" s="85" t="s">
        <v>1298</v>
      </c>
      <c r="L1105" s="87"/>
      <c r="M1105" s="84"/>
      <c r="N1105" s="84" t="b">
        <f>NOT(ISERROR(MATCH(A1105,Extractions!B:B,0)))</f>
        <v>1</v>
      </c>
    </row>
    <row r="1106">
      <c r="A1106" s="78" t="s">
        <v>2041</v>
      </c>
      <c r="B1106" s="97">
        <v>10.858381</v>
      </c>
      <c r="C1106" s="97">
        <v>124.7244</v>
      </c>
      <c r="D1106" s="88">
        <v>206.0</v>
      </c>
      <c r="E1106" s="89">
        <v>41423.0</v>
      </c>
      <c r="F1106" s="82">
        <v>3.6</v>
      </c>
      <c r="G1106" s="83" t="s">
        <v>1296</v>
      </c>
      <c r="H1106" s="84" t="s">
        <v>1700</v>
      </c>
      <c r="I1106" s="85"/>
      <c r="J1106" s="86"/>
      <c r="K1106" s="85" t="s">
        <v>1298</v>
      </c>
      <c r="L1106" s="87"/>
      <c r="M1106" s="84"/>
      <c r="N1106" s="84" t="b">
        <f>NOT(ISERROR(MATCH(A1106,Extractions!B:B,0)))</f>
        <v>1</v>
      </c>
    </row>
    <row r="1107">
      <c r="A1107" s="78" t="s">
        <v>2042</v>
      </c>
      <c r="B1107" s="97">
        <v>10.858404</v>
      </c>
      <c r="C1107" s="97">
        <v>124.724475</v>
      </c>
      <c r="D1107" s="88">
        <v>207.0</v>
      </c>
      <c r="E1107" s="89">
        <v>41423.0</v>
      </c>
      <c r="F1107" s="82">
        <v>8.2</v>
      </c>
      <c r="G1107" s="83" t="s">
        <v>1296</v>
      </c>
      <c r="H1107" s="84" t="s">
        <v>1384</v>
      </c>
      <c r="I1107" s="85" t="s">
        <v>1297</v>
      </c>
      <c r="J1107" s="86"/>
      <c r="K1107" s="85" t="s">
        <v>1298</v>
      </c>
      <c r="L1107" s="87"/>
      <c r="M1107" s="84"/>
      <c r="N1107" s="84" t="b">
        <f>NOT(ISERROR(MATCH(A1107,Extractions!B:B,0)))</f>
        <v>1</v>
      </c>
    </row>
    <row r="1108">
      <c r="A1108" s="78" t="s">
        <v>2043</v>
      </c>
      <c r="B1108" s="97">
        <v>10.858404</v>
      </c>
      <c r="C1108" s="97">
        <v>124.724475</v>
      </c>
      <c r="D1108" s="88">
        <v>207.0</v>
      </c>
      <c r="E1108" s="89">
        <v>41423.0</v>
      </c>
      <c r="F1108" s="82">
        <v>9.3</v>
      </c>
      <c r="G1108" s="83" t="s">
        <v>1296</v>
      </c>
      <c r="H1108" s="84" t="s">
        <v>1714</v>
      </c>
      <c r="I1108" s="85" t="s">
        <v>1297</v>
      </c>
      <c r="J1108" s="86"/>
      <c r="K1108" s="85" t="s">
        <v>1298</v>
      </c>
      <c r="L1108" s="87"/>
      <c r="M1108" s="84"/>
      <c r="N1108" s="84" t="b">
        <f>NOT(ISERROR(MATCH(A1108,Extractions!B:B,0)))</f>
        <v>1</v>
      </c>
    </row>
    <row r="1109">
      <c r="A1109" s="78" t="s">
        <v>2044</v>
      </c>
      <c r="B1109" s="97">
        <v>10.85842</v>
      </c>
      <c r="C1109" s="97">
        <v>124.724361</v>
      </c>
      <c r="D1109" s="88">
        <v>208.0</v>
      </c>
      <c r="E1109" s="89">
        <v>41423.0</v>
      </c>
      <c r="F1109" s="82">
        <v>9.5</v>
      </c>
      <c r="G1109" s="83" t="s">
        <v>1296</v>
      </c>
      <c r="H1109" s="84" t="s">
        <v>1384</v>
      </c>
      <c r="I1109" s="85" t="s">
        <v>1297</v>
      </c>
      <c r="J1109" s="86"/>
      <c r="K1109" s="85" t="s">
        <v>1298</v>
      </c>
      <c r="L1109" s="87" t="s">
        <v>2045</v>
      </c>
      <c r="M1109" s="84"/>
      <c r="N1109" s="84" t="b">
        <f>NOT(ISERROR(MATCH(A1109,Extractions!B:B,0)))</f>
        <v>1</v>
      </c>
    </row>
    <row r="1110">
      <c r="A1110" s="78" t="s">
        <v>2046</v>
      </c>
      <c r="B1110" s="97">
        <v>10.85842</v>
      </c>
      <c r="C1110" s="97">
        <v>124.724361</v>
      </c>
      <c r="D1110" s="88">
        <v>208.0</v>
      </c>
      <c r="E1110" s="89">
        <v>41423.0</v>
      </c>
      <c r="F1110" s="82">
        <v>3.0</v>
      </c>
      <c r="G1110" s="83" t="s">
        <v>1296</v>
      </c>
      <c r="H1110" s="84" t="s">
        <v>1700</v>
      </c>
      <c r="I1110" s="85"/>
      <c r="J1110" s="86"/>
      <c r="K1110" s="85" t="s">
        <v>1298</v>
      </c>
      <c r="L1110" s="87"/>
      <c r="M1110" s="84"/>
      <c r="N1110" s="84" t="b">
        <f>NOT(ISERROR(MATCH(A1110,Extractions!B:B,0)))</f>
        <v>1</v>
      </c>
    </row>
    <row r="1111">
      <c r="A1111" s="78" t="s">
        <v>2047</v>
      </c>
      <c r="B1111" s="97">
        <v>10.858612</v>
      </c>
      <c r="C1111" s="97">
        <v>124.724391</v>
      </c>
      <c r="D1111" s="88">
        <v>209.0</v>
      </c>
      <c r="E1111" s="89">
        <v>41423.0</v>
      </c>
      <c r="F1111" s="82">
        <v>4.4</v>
      </c>
      <c r="G1111" s="83" t="s">
        <v>1296</v>
      </c>
      <c r="H1111" s="84" t="s">
        <v>1700</v>
      </c>
      <c r="I1111" s="85"/>
      <c r="J1111" s="86"/>
      <c r="K1111" s="85" t="s">
        <v>1298</v>
      </c>
      <c r="L1111" s="87"/>
      <c r="M1111" s="84"/>
      <c r="N1111" s="84" t="b">
        <f>NOT(ISERROR(MATCH(A1111,Extractions!B:B,0)))</f>
        <v>1</v>
      </c>
    </row>
    <row r="1112">
      <c r="A1112" s="78" t="s">
        <v>2048</v>
      </c>
      <c r="B1112" s="97">
        <v>10.858612</v>
      </c>
      <c r="C1112" s="97">
        <v>124.724391</v>
      </c>
      <c r="D1112" s="88">
        <v>209.0</v>
      </c>
      <c r="E1112" s="89">
        <v>41423.0</v>
      </c>
      <c r="F1112" s="82">
        <v>5.8</v>
      </c>
      <c r="G1112" s="83" t="s">
        <v>1296</v>
      </c>
      <c r="H1112" s="84" t="s">
        <v>1444</v>
      </c>
      <c r="I1112" s="85"/>
      <c r="J1112" s="86"/>
      <c r="K1112" s="85" t="s">
        <v>1298</v>
      </c>
      <c r="L1112" s="87"/>
      <c r="M1112" s="84"/>
      <c r="N1112" s="84" t="b">
        <f>NOT(ISERROR(MATCH(A1112,Extractions!B:B,0)))</f>
        <v>1</v>
      </c>
    </row>
    <row r="1113">
      <c r="A1113" s="78" t="s">
        <v>2049</v>
      </c>
      <c r="B1113" s="97">
        <v>10.859967</v>
      </c>
      <c r="C1113" s="97">
        <v>124.722934</v>
      </c>
      <c r="D1113" s="88">
        <v>210.0</v>
      </c>
      <c r="E1113" s="89">
        <v>41423.0</v>
      </c>
      <c r="F1113" s="82">
        <v>7.0</v>
      </c>
      <c r="G1113" s="83" t="s">
        <v>1296</v>
      </c>
      <c r="H1113" s="84" t="s">
        <v>1714</v>
      </c>
      <c r="I1113" s="85" t="s">
        <v>1297</v>
      </c>
      <c r="J1113" s="86"/>
      <c r="K1113" s="85" t="s">
        <v>1298</v>
      </c>
      <c r="L1113" s="87"/>
      <c r="M1113" s="84"/>
      <c r="N1113" s="84" t="b">
        <f>NOT(ISERROR(MATCH(A1113,Extractions!B:B,0)))</f>
        <v>1</v>
      </c>
    </row>
    <row r="1114">
      <c r="A1114" s="78" t="s">
        <v>2050</v>
      </c>
      <c r="B1114" s="97">
        <v>10.859921</v>
      </c>
      <c r="C1114" s="97">
        <v>124.722831</v>
      </c>
      <c r="D1114" s="88">
        <v>211.0</v>
      </c>
      <c r="E1114" s="89">
        <v>41423.0</v>
      </c>
      <c r="F1114" s="82">
        <v>3.4</v>
      </c>
      <c r="G1114" s="83" t="s">
        <v>1296</v>
      </c>
      <c r="H1114" s="84" t="s">
        <v>1719</v>
      </c>
      <c r="I1114" s="85"/>
      <c r="J1114" s="86"/>
      <c r="K1114" s="85" t="s">
        <v>1298</v>
      </c>
      <c r="L1114" s="87"/>
      <c r="M1114" s="84"/>
      <c r="N1114" s="84" t="b">
        <f>NOT(ISERROR(MATCH(A1114,Extractions!B:B,0)))</f>
        <v>1</v>
      </c>
    </row>
    <row r="1115">
      <c r="A1115" s="78" t="s">
        <v>2051</v>
      </c>
      <c r="B1115" s="97">
        <v>10.860775</v>
      </c>
      <c r="C1115" s="97">
        <v>124.722092</v>
      </c>
      <c r="D1115" s="88">
        <v>212.0</v>
      </c>
      <c r="E1115" s="89">
        <v>41423.0</v>
      </c>
      <c r="F1115" s="82">
        <v>3.8</v>
      </c>
      <c r="G1115" s="83" t="s">
        <v>1296</v>
      </c>
      <c r="H1115" s="84" t="s">
        <v>1700</v>
      </c>
      <c r="I1115" s="85"/>
      <c r="J1115" s="86"/>
      <c r="K1115" s="85" t="s">
        <v>1298</v>
      </c>
      <c r="L1115" s="87"/>
      <c r="M1115" s="84"/>
      <c r="N1115" s="84" t="b">
        <f>NOT(ISERROR(MATCH(A1115,Extractions!B:B,0)))</f>
        <v>1</v>
      </c>
    </row>
    <row r="1116">
      <c r="A1116" s="78" t="s">
        <v>2052</v>
      </c>
      <c r="B1116" s="97">
        <v>10.856231</v>
      </c>
      <c r="C1116" s="97">
        <v>124.725936</v>
      </c>
      <c r="D1116" s="88">
        <v>213.0</v>
      </c>
      <c r="E1116" s="89">
        <v>41423.0</v>
      </c>
      <c r="F1116" s="82">
        <v>6.9</v>
      </c>
      <c r="G1116" s="83" t="s">
        <v>1296</v>
      </c>
      <c r="H1116" s="84" t="s">
        <v>1714</v>
      </c>
      <c r="I1116" s="85" t="s">
        <v>1297</v>
      </c>
      <c r="J1116" s="86"/>
      <c r="K1116" s="85" t="s">
        <v>1298</v>
      </c>
      <c r="L1116" s="87"/>
      <c r="M1116" s="84"/>
      <c r="N1116" s="84" t="b">
        <f>NOT(ISERROR(MATCH(A1116,Extractions!B:B,0)))</f>
        <v>1</v>
      </c>
    </row>
    <row r="1117">
      <c r="A1117" s="78" t="s">
        <v>2053</v>
      </c>
      <c r="B1117" s="97">
        <v>10.856231</v>
      </c>
      <c r="C1117" s="97">
        <v>124.725936</v>
      </c>
      <c r="D1117" s="88">
        <v>213.0</v>
      </c>
      <c r="E1117" s="89">
        <v>41423.0</v>
      </c>
      <c r="F1117" s="82">
        <v>2.4</v>
      </c>
      <c r="G1117" s="83" t="s">
        <v>1296</v>
      </c>
      <c r="H1117" s="84" t="s">
        <v>1700</v>
      </c>
      <c r="I1117" s="85"/>
      <c r="J1117" s="86"/>
      <c r="K1117" s="85" t="s">
        <v>1298</v>
      </c>
      <c r="L1117" s="87"/>
      <c r="M1117" s="84"/>
      <c r="N1117" s="84" t="b">
        <f>NOT(ISERROR(MATCH(A1117,Extractions!B:B,0)))</f>
        <v>1</v>
      </c>
    </row>
    <row r="1118">
      <c r="A1118" s="78" t="s">
        <v>2054</v>
      </c>
      <c r="B1118" s="97">
        <v>10.85624</v>
      </c>
      <c r="C1118" s="97">
        <v>124.725881</v>
      </c>
      <c r="D1118" s="88">
        <v>214.0</v>
      </c>
      <c r="E1118" s="89">
        <v>41423.0</v>
      </c>
      <c r="F1118" s="82">
        <v>8.2</v>
      </c>
      <c r="G1118" s="83" t="s">
        <v>1296</v>
      </c>
      <c r="H1118" s="84" t="s">
        <v>1714</v>
      </c>
      <c r="I1118" s="85" t="s">
        <v>1297</v>
      </c>
      <c r="J1118" s="86"/>
      <c r="K1118" s="85" t="s">
        <v>1298</v>
      </c>
      <c r="L1118" s="87" t="s">
        <v>2055</v>
      </c>
      <c r="M1118" s="84"/>
      <c r="N1118" s="84" t="b">
        <f>NOT(ISERROR(MATCH(A1118,Extractions!B:B,0)))</f>
        <v>1</v>
      </c>
    </row>
    <row r="1119">
      <c r="A1119" s="78" t="s">
        <v>2056</v>
      </c>
      <c r="B1119" s="97">
        <v>10.85624</v>
      </c>
      <c r="C1119" s="97">
        <v>124.725881</v>
      </c>
      <c r="D1119" s="88">
        <v>214.0</v>
      </c>
      <c r="E1119" s="89">
        <v>41423.0</v>
      </c>
      <c r="F1119" s="82">
        <v>7.6</v>
      </c>
      <c r="G1119" s="83" t="s">
        <v>1296</v>
      </c>
      <c r="H1119" s="84" t="s">
        <v>1384</v>
      </c>
      <c r="I1119" s="85" t="s">
        <v>1297</v>
      </c>
      <c r="J1119" s="86"/>
      <c r="K1119" s="85" t="s">
        <v>1298</v>
      </c>
      <c r="L1119" s="87" t="s">
        <v>2055</v>
      </c>
      <c r="M1119" s="84"/>
      <c r="N1119" s="84" t="b">
        <f>NOT(ISERROR(MATCH(A1119,Extractions!B:B,0)))</f>
        <v>1</v>
      </c>
    </row>
    <row r="1120">
      <c r="A1120" s="78" t="s">
        <v>2057</v>
      </c>
      <c r="B1120" s="97">
        <v>10.85624</v>
      </c>
      <c r="C1120" s="97">
        <v>124.725881</v>
      </c>
      <c r="D1120" s="88">
        <v>214.0</v>
      </c>
      <c r="E1120" s="89">
        <v>41423.0</v>
      </c>
      <c r="F1120" s="82">
        <v>6.8</v>
      </c>
      <c r="G1120" s="83" t="s">
        <v>1296</v>
      </c>
      <c r="H1120" s="84" t="s">
        <v>1714</v>
      </c>
      <c r="I1120" s="85" t="s">
        <v>1297</v>
      </c>
      <c r="J1120" s="86"/>
      <c r="K1120" s="85" t="s">
        <v>1298</v>
      </c>
      <c r="L1120" s="87" t="s">
        <v>2055</v>
      </c>
      <c r="M1120" s="84"/>
      <c r="N1120" s="84" t="b">
        <f>NOT(ISERROR(MATCH(A1120,Extractions!B:B,0)))</f>
        <v>1</v>
      </c>
    </row>
    <row r="1121">
      <c r="A1121" s="78" t="s">
        <v>2058</v>
      </c>
      <c r="B1121" s="97">
        <v>10.856256</v>
      </c>
      <c r="C1121" s="97">
        <v>124.725801</v>
      </c>
      <c r="D1121" s="88">
        <v>215.0</v>
      </c>
      <c r="E1121" s="89">
        <v>41423.0</v>
      </c>
      <c r="F1121" s="82">
        <v>8.3</v>
      </c>
      <c r="G1121" s="83" t="s">
        <v>1296</v>
      </c>
      <c r="H1121" s="84" t="s">
        <v>1714</v>
      </c>
      <c r="I1121" s="85" t="s">
        <v>1297</v>
      </c>
      <c r="J1121" s="86"/>
      <c r="K1121" s="85" t="s">
        <v>1298</v>
      </c>
      <c r="L1121" s="87"/>
      <c r="M1121" s="84"/>
      <c r="N1121" s="84" t="b">
        <f>NOT(ISERROR(MATCH(A1121,Extractions!B:B,0)))</f>
        <v>1</v>
      </c>
    </row>
    <row r="1122">
      <c r="A1122" s="78" t="s">
        <v>2059</v>
      </c>
      <c r="B1122" s="97">
        <v>10.856256</v>
      </c>
      <c r="C1122" s="97">
        <v>124.725801</v>
      </c>
      <c r="D1122" s="88">
        <v>215.0</v>
      </c>
      <c r="E1122" s="89">
        <v>41423.0</v>
      </c>
      <c r="F1122" s="82">
        <v>7.8</v>
      </c>
      <c r="G1122" s="83" t="s">
        <v>1296</v>
      </c>
      <c r="H1122" s="84" t="s">
        <v>1384</v>
      </c>
      <c r="I1122" s="85" t="s">
        <v>1297</v>
      </c>
      <c r="J1122" s="86"/>
      <c r="K1122" s="85" t="s">
        <v>1298</v>
      </c>
      <c r="L1122" s="87"/>
      <c r="M1122" s="84"/>
      <c r="N1122" s="84" t="b">
        <f>NOT(ISERROR(MATCH(A1122,Extractions!B:B,0)))</f>
        <v>1</v>
      </c>
    </row>
    <row r="1123">
      <c r="A1123" s="78" t="s">
        <v>2060</v>
      </c>
      <c r="B1123" s="97">
        <v>10.856256</v>
      </c>
      <c r="C1123" s="97">
        <v>124.725801</v>
      </c>
      <c r="D1123" s="88">
        <v>215.0</v>
      </c>
      <c r="E1123" s="89">
        <v>41423.0</v>
      </c>
      <c r="F1123" s="82">
        <v>9.1</v>
      </c>
      <c r="G1123" s="83" t="s">
        <v>1296</v>
      </c>
      <c r="H1123" s="84" t="s">
        <v>1384</v>
      </c>
      <c r="I1123" s="85" t="s">
        <v>1297</v>
      </c>
      <c r="J1123" s="86"/>
      <c r="K1123" s="85" t="s">
        <v>1298</v>
      </c>
      <c r="L1123" s="87"/>
      <c r="M1123" s="84"/>
      <c r="N1123" s="84" t="b">
        <f>NOT(ISERROR(MATCH(A1123,Extractions!B:B,0)))</f>
        <v>1</v>
      </c>
    </row>
    <row r="1124">
      <c r="A1124" s="78" t="s">
        <v>2061</v>
      </c>
      <c r="B1124" s="97">
        <v>10.856256</v>
      </c>
      <c r="C1124" s="97">
        <v>124.725801</v>
      </c>
      <c r="D1124" s="88">
        <v>215.0</v>
      </c>
      <c r="E1124" s="89">
        <v>41423.0</v>
      </c>
      <c r="F1124" s="82">
        <v>2.7</v>
      </c>
      <c r="G1124" s="83" t="s">
        <v>1296</v>
      </c>
      <c r="H1124" s="84" t="s">
        <v>1719</v>
      </c>
      <c r="I1124" s="85"/>
      <c r="J1124" s="86"/>
      <c r="K1124" s="85" t="s">
        <v>1298</v>
      </c>
      <c r="L1124" s="87"/>
      <c r="M1124" s="84"/>
      <c r="N1124" s="84" t="b">
        <f>NOT(ISERROR(MATCH(A1124,Extractions!B:B,0)))</f>
        <v>1</v>
      </c>
    </row>
    <row r="1125">
      <c r="A1125" s="78" t="s">
        <v>2062</v>
      </c>
      <c r="B1125" s="97">
        <v>10.856256</v>
      </c>
      <c r="C1125" s="97">
        <v>124.725801</v>
      </c>
      <c r="D1125" s="88">
        <v>215.0</v>
      </c>
      <c r="E1125" s="89">
        <v>41423.0</v>
      </c>
      <c r="F1125" s="82">
        <v>5.7</v>
      </c>
      <c r="G1125" s="83" t="s">
        <v>1296</v>
      </c>
      <c r="H1125" s="84" t="s">
        <v>1700</v>
      </c>
      <c r="I1125" s="85"/>
      <c r="J1125" s="86"/>
      <c r="K1125" s="85" t="s">
        <v>1298</v>
      </c>
      <c r="L1125" s="87"/>
      <c r="M1125" s="84"/>
      <c r="N1125" s="84" t="b">
        <f>NOT(ISERROR(MATCH(A1125,Extractions!B:B,0)))</f>
        <v>1</v>
      </c>
    </row>
    <row r="1126">
      <c r="A1126" s="78" t="s">
        <v>2063</v>
      </c>
      <c r="B1126" s="97">
        <v>10.856256</v>
      </c>
      <c r="C1126" s="97">
        <v>124.725801</v>
      </c>
      <c r="D1126" s="88">
        <v>215.0</v>
      </c>
      <c r="E1126" s="89">
        <v>41423.0</v>
      </c>
      <c r="F1126" s="82">
        <v>6.3</v>
      </c>
      <c r="G1126" s="83" t="s">
        <v>1296</v>
      </c>
      <c r="H1126" s="84" t="s">
        <v>1700</v>
      </c>
      <c r="I1126" s="85"/>
      <c r="J1126" s="86"/>
      <c r="K1126" s="85" t="s">
        <v>1298</v>
      </c>
      <c r="L1126" s="87"/>
      <c r="M1126" s="84"/>
      <c r="N1126" s="84" t="b">
        <f>NOT(ISERROR(MATCH(A1126,Extractions!B:B,0)))</f>
        <v>1</v>
      </c>
    </row>
    <row r="1127">
      <c r="A1127" s="78" t="s">
        <v>2064</v>
      </c>
      <c r="B1127" s="97">
        <v>10.856256</v>
      </c>
      <c r="C1127" s="97">
        <v>124.725801</v>
      </c>
      <c r="D1127" s="88">
        <v>215.0</v>
      </c>
      <c r="E1127" s="89">
        <v>41423.0</v>
      </c>
      <c r="F1127" s="82">
        <v>5.2</v>
      </c>
      <c r="G1127" s="83" t="s">
        <v>1296</v>
      </c>
      <c r="H1127" s="84" t="s">
        <v>1700</v>
      </c>
      <c r="I1127" s="85"/>
      <c r="J1127" s="86"/>
      <c r="K1127" s="85" t="s">
        <v>1298</v>
      </c>
      <c r="L1127" s="87"/>
      <c r="M1127" s="84"/>
      <c r="N1127" s="84" t="b">
        <f>NOT(ISERROR(MATCH(A1127,Extractions!B:B,0)))</f>
        <v>1</v>
      </c>
    </row>
    <row r="1128">
      <c r="A1128" s="78" t="s">
        <v>2065</v>
      </c>
      <c r="B1128" s="97">
        <v>10.856276</v>
      </c>
      <c r="C1128" s="97">
        <v>124.725792</v>
      </c>
      <c r="D1128" s="88">
        <v>216.0</v>
      </c>
      <c r="E1128" s="89">
        <v>41423.0</v>
      </c>
      <c r="F1128" s="82">
        <v>9.2</v>
      </c>
      <c r="G1128" s="83" t="s">
        <v>1296</v>
      </c>
      <c r="H1128" s="84" t="s">
        <v>1714</v>
      </c>
      <c r="I1128" s="85" t="s">
        <v>1297</v>
      </c>
      <c r="J1128" s="86"/>
      <c r="K1128" s="85" t="s">
        <v>1298</v>
      </c>
      <c r="L1128" s="87"/>
      <c r="M1128" s="84"/>
      <c r="N1128" s="84" t="b">
        <f>NOT(ISERROR(MATCH(A1128,Extractions!B:B,0)))</f>
        <v>1</v>
      </c>
    </row>
    <row r="1129">
      <c r="A1129" s="78" t="s">
        <v>2066</v>
      </c>
      <c r="B1129" s="97">
        <v>10.856276</v>
      </c>
      <c r="C1129" s="97">
        <v>124.725792</v>
      </c>
      <c r="D1129" s="88">
        <v>216.0</v>
      </c>
      <c r="E1129" s="89">
        <v>41423.0</v>
      </c>
      <c r="F1129" s="82">
        <v>10.2</v>
      </c>
      <c r="G1129" s="83" t="s">
        <v>1296</v>
      </c>
      <c r="H1129" s="84" t="s">
        <v>1714</v>
      </c>
      <c r="I1129" s="85" t="s">
        <v>1297</v>
      </c>
      <c r="J1129" s="86"/>
      <c r="K1129" s="85" t="s">
        <v>1298</v>
      </c>
      <c r="L1129" s="87"/>
      <c r="M1129" s="84"/>
      <c r="N1129" s="84" t="b">
        <f>NOT(ISERROR(MATCH(A1129,Extractions!B:B,0)))</f>
        <v>1</v>
      </c>
    </row>
    <row r="1130">
      <c r="A1130" s="78" t="s">
        <v>2067</v>
      </c>
      <c r="B1130" s="97">
        <v>10.856276</v>
      </c>
      <c r="C1130" s="97">
        <v>124.725792</v>
      </c>
      <c r="D1130" s="88">
        <v>216.0</v>
      </c>
      <c r="E1130" s="89">
        <v>41423.0</v>
      </c>
      <c r="F1130" s="82">
        <v>10.2</v>
      </c>
      <c r="G1130" s="83" t="s">
        <v>1296</v>
      </c>
      <c r="H1130" s="84" t="s">
        <v>1384</v>
      </c>
      <c r="I1130" s="85" t="s">
        <v>1297</v>
      </c>
      <c r="J1130" s="86"/>
      <c r="K1130" s="85" t="s">
        <v>1298</v>
      </c>
      <c r="L1130" s="87"/>
      <c r="M1130" s="84"/>
      <c r="N1130" s="84" t="b">
        <f>NOT(ISERROR(MATCH(A1130,Extractions!B:B,0)))</f>
        <v>1</v>
      </c>
    </row>
    <row r="1131">
      <c r="A1131" s="78" t="s">
        <v>2068</v>
      </c>
      <c r="B1131" s="97">
        <v>10.856622</v>
      </c>
      <c r="C1131" s="97">
        <v>124.725536</v>
      </c>
      <c r="D1131" s="88">
        <v>218.0</v>
      </c>
      <c r="E1131" s="89">
        <v>41423.0</v>
      </c>
      <c r="F1131" s="82">
        <v>6.0</v>
      </c>
      <c r="G1131" s="83" t="s">
        <v>1296</v>
      </c>
      <c r="H1131" s="84" t="s">
        <v>1384</v>
      </c>
      <c r="I1131" s="85" t="s">
        <v>1297</v>
      </c>
      <c r="J1131" s="86"/>
      <c r="K1131" s="85" t="s">
        <v>1298</v>
      </c>
      <c r="L1131" s="87"/>
      <c r="M1131" s="84"/>
      <c r="N1131" s="84" t="b">
        <f>NOT(ISERROR(MATCH(A1131,Extractions!B:B,0)))</f>
        <v>1</v>
      </c>
    </row>
    <row r="1132">
      <c r="A1132" s="78" t="s">
        <v>2069</v>
      </c>
      <c r="B1132" s="97">
        <v>10.856486</v>
      </c>
      <c r="C1132" s="97">
        <v>124.725728</v>
      </c>
      <c r="D1132" s="88">
        <v>217.0</v>
      </c>
      <c r="E1132" s="89">
        <v>41423.0</v>
      </c>
      <c r="F1132" s="82">
        <v>8.5</v>
      </c>
      <c r="G1132" s="83" t="s">
        <v>1296</v>
      </c>
      <c r="H1132" s="84" t="s">
        <v>1714</v>
      </c>
      <c r="I1132" s="85" t="s">
        <v>1297</v>
      </c>
      <c r="J1132" s="86"/>
      <c r="K1132" s="85" t="s">
        <v>1298</v>
      </c>
      <c r="L1132" s="87"/>
      <c r="M1132" s="84"/>
      <c r="N1132" s="84" t="b">
        <f>NOT(ISERROR(MATCH(A1132,Extractions!B:B,0)))</f>
        <v>1</v>
      </c>
    </row>
    <row r="1133">
      <c r="A1133" s="78" t="s">
        <v>2070</v>
      </c>
      <c r="B1133" s="97">
        <v>10.856653</v>
      </c>
      <c r="C1133" s="97">
        <v>124.725422</v>
      </c>
      <c r="D1133" s="88">
        <v>219.0</v>
      </c>
      <c r="E1133" s="89">
        <v>41423.0</v>
      </c>
      <c r="F1133" s="82">
        <v>4.0</v>
      </c>
      <c r="G1133" s="83" t="s">
        <v>1296</v>
      </c>
      <c r="H1133" s="84" t="s">
        <v>1444</v>
      </c>
      <c r="I1133" s="85"/>
      <c r="J1133" s="86"/>
      <c r="K1133" s="85" t="s">
        <v>1298</v>
      </c>
      <c r="L1133" s="87"/>
      <c r="M1133" s="84"/>
      <c r="N1133" s="84" t="b">
        <f>NOT(ISERROR(MATCH(A1133,Extractions!B:B,0)))</f>
        <v>1</v>
      </c>
    </row>
    <row r="1134">
      <c r="A1134" s="78" t="s">
        <v>2071</v>
      </c>
      <c r="B1134" s="97">
        <v>10.856657</v>
      </c>
      <c r="C1134" s="97">
        <v>124.725367</v>
      </c>
      <c r="D1134" s="88">
        <v>220.0</v>
      </c>
      <c r="E1134" s="89">
        <v>41423.0</v>
      </c>
      <c r="F1134" s="82">
        <v>10.5</v>
      </c>
      <c r="G1134" s="83" t="s">
        <v>1296</v>
      </c>
      <c r="H1134" s="84" t="s">
        <v>1714</v>
      </c>
      <c r="I1134" s="85" t="s">
        <v>1297</v>
      </c>
      <c r="J1134" s="86"/>
      <c r="K1134" s="85" t="s">
        <v>1298</v>
      </c>
      <c r="L1134" s="87"/>
      <c r="M1134" s="84"/>
      <c r="N1134" s="84" t="b">
        <f>NOT(ISERROR(MATCH(A1134,Extractions!B:B,0)))</f>
        <v>1</v>
      </c>
    </row>
    <row r="1135">
      <c r="A1135" s="78" t="s">
        <v>2072</v>
      </c>
      <c r="B1135" s="97">
        <v>10.856657</v>
      </c>
      <c r="C1135" s="97">
        <v>124.725367</v>
      </c>
      <c r="D1135" s="88">
        <v>220.0</v>
      </c>
      <c r="E1135" s="89">
        <v>41423.0</v>
      </c>
      <c r="F1135" s="82">
        <v>2.8</v>
      </c>
      <c r="G1135" s="83" t="s">
        <v>1296</v>
      </c>
      <c r="H1135" s="84" t="s">
        <v>1700</v>
      </c>
      <c r="I1135" s="85"/>
      <c r="J1135" s="86"/>
      <c r="K1135" s="85" t="s">
        <v>1298</v>
      </c>
      <c r="L1135" s="87"/>
      <c r="M1135" s="84"/>
      <c r="N1135" s="84" t="b">
        <f>NOT(ISERROR(MATCH(A1135,Extractions!B:B,0)))</f>
        <v>1</v>
      </c>
    </row>
    <row r="1136">
      <c r="A1136" s="78" t="s">
        <v>2073</v>
      </c>
      <c r="B1136" s="97">
        <v>10.85673</v>
      </c>
      <c r="C1136" s="97">
        <v>124.725313</v>
      </c>
      <c r="D1136" s="88">
        <v>221.0</v>
      </c>
      <c r="E1136" s="89">
        <v>41423.0</v>
      </c>
      <c r="F1136" s="82">
        <v>6.1</v>
      </c>
      <c r="G1136" s="83" t="s">
        <v>1296</v>
      </c>
      <c r="H1136" s="84" t="s">
        <v>1444</v>
      </c>
      <c r="I1136" s="85"/>
      <c r="J1136" s="86"/>
      <c r="K1136" s="85" t="s">
        <v>1298</v>
      </c>
      <c r="L1136" s="87"/>
      <c r="M1136" s="84"/>
      <c r="N1136" s="84" t="b">
        <f>NOT(ISERROR(MATCH(A1136,Extractions!B:B,0)))</f>
        <v>1</v>
      </c>
    </row>
    <row r="1137">
      <c r="A1137" s="78" t="s">
        <v>2074</v>
      </c>
      <c r="B1137" s="97">
        <v>10.856657</v>
      </c>
      <c r="C1137" s="97">
        <v>124.725367</v>
      </c>
      <c r="D1137" s="88">
        <v>220.0</v>
      </c>
      <c r="E1137" s="89">
        <v>41423.0</v>
      </c>
      <c r="F1137" s="82">
        <v>9.0</v>
      </c>
      <c r="G1137" s="83" t="s">
        <v>1296</v>
      </c>
      <c r="H1137" s="84" t="s">
        <v>1384</v>
      </c>
      <c r="I1137" s="85" t="s">
        <v>1297</v>
      </c>
      <c r="J1137" s="86"/>
      <c r="K1137" s="85" t="s">
        <v>1298</v>
      </c>
      <c r="L1137" s="87"/>
      <c r="M1137" s="84"/>
      <c r="N1137" s="84" t="b">
        <f>NOT(ISERROR(MATCH(A1137,Extractions!B:B,0)))</f>
        <v>1</v>
      </c>
    </row>
    <row r="1138">
      <c r="A1138" s="78" t="s">
        <v>2075</v>
      </c>
      <c r="B1138" s="97">
        <v>10.869028</v>
      </c>
      <c r="C1138" s="97">
        <v>124.716467</v>
      </c>
      <c r="D1138" s="88">
        <v>222.0</v>
      </c>
      <c r="E1138" s="89">
        <v>41424.0</v>
      </c>
      <c r="F1138" s="82">
        <v>7.7</v>
      </c>
      <c r="G1138" s="83" t="s">
        <v>1296</v>
      </c>
      <c r="H1138" s="84" t="s">
        <v>1714</v>
      </c>
      <c r="I1138" s="85" t="s">
        <v>1297</v>
      </c>
      <c r="J1138" s="86"/>
      <c r="K1138" s="85" t="s">
        <v>1298</v>
      </c>
      <c r="L1138" s="87"/>
      <c r="M1138" s="84"/>
      <c r="N1138" s="84" t="b">
        <f>NOT(ISERROR(MATCH(A1138,Extractions!B:B,0)))</f>
        <v>1</v>
      </c>
    </row>
    <row r="1139">
      <c r="A1139" s="78" t="s">
        <v>2076</v>
      </c>
      <c r="B1139" s="97">
        <v>10.869028</v>
      </c>
      <c r="C1139" s="97">
        <v>124.716467</v>
      </c>
      <c r="D1139" s="88">
        <v>222.0</v>
      </c>
      <c r="E1139" s="89">
        <v>41424.0</v>
      </c>
      <c r="F1139" s="82">
        <v>7.4</v>
      </c>
      <c r="G1139" s="83" t="s">
        <v>1296</v>
      </c>
      <c r="H1139" s="84" t="s">
        <v>1384</v>
      </c>
      <c r="I1139" s="85" t="s">
        <v>1297</v>
      </c>
      <c r="J1139" s="86"/>
      <c r="K1139" s="85" t="s">
        <v>1298</v>
      </c>
      <c r="L1139" s="87"/>
      <c r="M1139" s="84"/>
      <c r="N1139" s="84" t="b">
        <f>NOT(ISERROR(MATCH(A1139,Extractions!B:B,0)))</f>
        <v>1</v>
      </c>
    </row>
    <row r="1140">
      <c r="A1140" s="78" t="s">
        <v>2077</v>
      </c>
      <c r="B1140" s="97">
        <v>10.869023</v>
      </c>
      <c r="C1140" s="97">
        <v>124.71648</v>
      </c>
      <c r="D1140" s="88">
        <v>223.0</v>
      </c>
      <c r="E1140" s="89">
        <v>41424.0</v>
      </c>
      <c r="F1140" s="82">
        <v>7.6</v>
      </c>
      <c r="G1140" s="83" t="s">
        <v>1296</v>
      </c>
      <c r="H1140" s="84" t="s">
        <v>1714</v>
      </c>
      <c r="I1140" s="85" t="s">
        <v>1297</v>
      </c>
      <c r="J1140" s="86"/>
      <c r="K1140" s="85" t="s">
        <v>1298</v>
      </c>
      <c r="L1140" s="87"/>
      <c r="M1140" s="84"/>
      <c r="N1140" s="84" t="b">
        <f>NOT(ISERROR(MATCH(A1140,Extractions!B:B,0)))</f>
        <v>1</v>
      </c>
    </row>
    <row r="1141">
      <c r="A1141" s="78" t="s">
        <v>2078</v>
      </c>
      <c r="B1141" s="97">
        <v>10.869023</v>
      </c>
      <c r="C1141" s="97">
        <v>124.71648</v>
      </c>
      <c r="D1141" s="88">
        <v>223.0</v>
      </c>
      <c r="E1141" s="89">
        <v>41424.0</v>
      </c>
      <c r="F1141" s="82">
        <v>3.3</v>
      </c>
      <c r="G1141" s="83" t="s">
        <v>1296</v>
      </c>
      <c r="H1141" s="84" t="s">
        <v>1444</v>
      </c>
      <c r="I1141" s="85"/>
      <c r="J1141" s="86"/>
      <c r="K1141" s="85" t="s">
        <v>1298</v>
      </c>
      <c r="L1141" s="87" t="s">
        <v>2079</v>
      </c>
      <c r="M1141" s="84"/>
      <c r="N1141" s="84" t="b">
        <f>NOT(ISERROR(MATCH(A1141,Extractions!B:B,0)))</f>
        <v>1</v>
      </c>
    </row>
    <row r="1142">
      <c r="A1142" s="78" t="s">
        <v>2080</v>
      </c>
      <c r="B1142" s="97">
        <v>10.869036</v>
      </c>
      <c r="C1142" s="97">
        <v>124.716474</v>
      </c>
      <c r="D1142" s="88">
        <v>224.0</v>
      </c>
      <c r="E1142" s="89">
        <v>41424.0</v>
      </c>
      <c r="F1142" s="82">
        <v>5.0</v>
      </c>
      <c r="G1142" s="83" t="s">
        <v>1296</v>
      </c>
      <c r="H1142" s="84" t="s">
        <v>1444</v>
      </c>
      <c r="I1142" s="85"/>
      <c r="J1142" s="86"/>
      <c r="K1142" s="85" t="s">
        <v>1298</v>
      </c>
      <c r="L1142" s="87"/>
      <c r="M1142" s="84"/>
      <c r="N1142" s="84" t="b">
        <f>NOT(ISERROR(MATCH(A1142,Extractions!B:B,0)))</f>
        <v>1</v>
      </c>
    </row>
    <row r="1143">
      <c r="A1143" s="78" t="s">
        <v>2081</v>
      </c>
      <c r="B1143" s="97">
        <v>10.869036</v>
      </c>
      <c r="C1143" s="97">
        <v>124.716474</v>
      </c>
      <c r="D1143" s="88">
        <v>224.0</v>
      </c>
      <c r="E1143" s="89">
        <v>41424.0</v>
      </c>
      <c r="F1143" s="82">
        <v>2.4</v>
      </c>
      <c r="G1143" s="83" t="s">
        <v>1296</v>
      </c>
      <c r="H1143" s="84" t="s">
        <v>1700</v>
      </c>
      <c r="I1143" s="85"/>
      <c r="J1143" s="86"/>
      <c r="K1143" s="85" t="s">
        <v>1298</v>
      </c>
      <c r="L1143" s="87"/>
      <c r="M1143" s="84"/>
      <c r="N1143" s="84" t="b">
        <f>NOT(ISERROR(MATCH(A1143,Extractions!B:B,0)))</f>
        <v>1</v>
      </c>
    </row>
    <row r="1144">
      <c r="A1144" s="78" t="s">
        <v>2082</v>
      </c>
      <c r="B1144" s="97">
        <v>10.869155</v>
      </c>
      <c r="C1144" s="97">
        <v>124.716452</v>
      </c>
      <c r="D1144" s="88">
        <v>225.0</v>
      </c>
      <c r="E1144" s="89">
        <v>41424.0</v>
      </c>
      <c r="F1144" s="82">
        <v>7.6</v>
      </c>
      <c r="G1144" s="83" t="s">
        <v>1296</v>
      </c>
      <c r="H1144" s="84" t="s">
        <v>1384</v>
      </c>
      <c r="I1144" s="85" t="s">
        <v>1297</v>
      </c>
      <c r="J1144" s="86"/>
      <c r="K1144" s="85" t="s">
        <v>1298</v>
      </c>
      <c r="L1144" s="87"/>
      <c r="M1144" s="84"/>
      <c r="N1144" s="84" t="b">
        <f>NOT(ISERROR(MATCH(A1144,Extractions!B:B,0)))</f>
        <v>1</v>
      </c>
    </row>
    <row r="1145">
      <c r="A1145" s="78" t="s">
        <v>2083</v>
      </c>
      <c r="B1145" s="97">
        <v>10.86913</v>
      </c>
      <c r="C1145" s="97">
        <v>124.716418</v>
      </c>
      <c r="D1145" s="88">
        <v>226.0</v>
      </c>
      <c r="E1145" s="89">
        <v>41424.0</v>
      </c>
      <c r="F1145" s="82">
        <v>9.2</v>
      </c>
      <c r="G1145" s="83" t="s">
        <v>1296</v>
      </c>
      <c r="H1145" s="84" t="s">
        <v>1714</v>
      </c>
      <c r="I1145" s="85" t="s">
        <v>1297</v>
      </c>
      <c r="J1145" s="86"/>
      <c r="K1145" s="85" t="s">
        <v>1298</v>
      </c>
      <c r="L1145" s="87"/>
      <c r="M1145" s="84"/>
      <c r="N1145" s="84" t="b">
        <f>NOT(ISERROR(MATCH(A1145,Extractions!B:B,0)))</f>
        <v>1</v>
      </c>
    </row>
    <row r="1146">
      <c r="A1146" s="78" t="s">
        <v>2084</v>
      </c>
      <c r="B1146" s="97">
        <v>10.86913</v>
      </c>
      <c r="C1146" s="97">
        <v>124.716418</v>
      </c>
      <c r="D1146" s="88">
        <v>226.0</v>
      </c>
      <c r="E1146" s="89">
        <v>41424.0</v>
      </c>
      <c r="F1146" s="82">
        <v>4.1</v>
      </c>
      <c r="G1146" s="83" t="s">
        <v>1296</v>
      </c>
      <c r="H1146" s="84" t="s">
        <v>1700</v>
      </c>
      <c r="I1146" s="85"/>
      <c r="J1146" s="86"/>
      <c r="K1146" s="85" t="s">
        <v>1298</v>
      </c>
      <c r="L1146" s="87"/>
      <c r="M1146" s="84"/>
      <c r="N1146" s="84" t="b">
        <f>NOT(ISERROR(MATCH(A1146,Extractions!B:B,0)))</f>
        <v>1</v>
      </c>
    </row>
    <row r="1147">
      <c r="A1147" s="78" t="s">
        <v>2085</v>
      </c>
      <c r="B1147" s="97">
        <v>10.869125</v>
      </c>
      <c r="C1147" s="97">
        <v>124.716392</v>
      </c>
      <c r="D1147" s="88">
        <v>227.0</v>
      </c>
      <c r="E1147" s="89">
        <v>41424.0</v>
      </c>
      <c r="F1147" s="82">
        <v>7.6</v>
      </c>
      <c r="G1147" s="83" t="s">
        <v>1296</v>
      </c>
      <c r="H1147" s="84" t="s">
        <v>1384</v>
      </c>
      <c r="I1147" s="85" t="s">
        <v>1297</v>
      </c>
      <c r="J1147" s="86"/>
      <c r="K1147" s="85" t="s">
        <v>1298</v>
      </c>
      <c r="L1147" s="87"/>
      <c r="M1147" s="84"/>
      <c r="N1147" s="84" t="b">
        <f>NOT(ISERROR(MATCH(A1147,Extractions!B:B,0)))</f>
        <v>1</v>
      </c>
    </row>
    <row r="1148">
      <c r="A1148" s="78" t="s">
        <v>2086</v>
      </c>
      <c r="B1148" s="97">
        <v>10.869125</v>
      </c>
      <c r="C1148" s="97">
        <v>124.716392</v>
      </c>
      <c r="D1148" s="88">
        <v>228.0</v>
      </c>
      <c r="E1148" s="89">
        <v>41424.0</v>
      </c>
      <c r="F1148" s="82">
        <v>6.4</v>
      </c>
      <c r="G1148" s="83" t="s">
        <v>1296</v>
      </c>
      <c r="H1148" s="84" t="s">
        <v>1714</v>
      </c>
      <c r="I1148" s="85" t="s">
        <v>1297</v>
      </c>
      <c r="J1148" s="86"/>
      <c r="K1148" s="85" t="s">
        <v>1298</v>
      </c>
      <c r="L1148" s="87"/>
      <c r="M1148" s="84"/>
      <c r="N1148" s="84" t="b">
        <f>NOT(ISERROR(MATCH(A1148,Extractions!B:B,0)))</f>
        <v>1</v>
      </c>
    </row>
    <row r="1149">
      <c r="A1149" s="78" t="s">
        <v>2087</v>
      </c>
      <c r="B1149" s="97">
        <v>10.869139</v>
      </c>
      <c r="C1149" s="97">
        <v>124.716371</v>
      </c>
      <c r="D1149" s="88">
        <v>229.0</v>
      </c>
      <c r="E1149" s="89">
        <v>41424.0</v>
      </c>
      <c r="F1149" s="82">
        <v>3.7</v>
      </c>
      <c r="G1149" s="83" t="s">
        <v>1296</v>
      </c>
      <c r="H1149" s="84" t="s">
        <v>1700</v>
      </c>
      <c r="I1149" s="85"/>
      <c r="J1149" s="86"/>
      <c r="K1149" s="85" t="s">
        <v>1298</v>
      </c>
      <c r="L1149" s="87"/>
      <c r="M1149" s="84"/>
      <c r="N1149" s="84" t="b">
        <f>NOT(ISERROR(MATCH(A1149,Extractions!B:B,0)))</f>
        <v>1</v>
      </c>
    </row>
    <row r="1150">
      <c r="A1150" s="78" t="s">
        <v>2088</v>
      </c>
      <c r="B1150" s="97">
        <v>10.869091</v>
      </c>
      <c r="C1150" s="97">
        <v>124.716376</v>
      </c>
      <c r="D1150" s="88">
        <v>230.0</v>
      </c>
      <c r="E1150" s="89">
        <v>41424.0</v>
      </c>
      <c r="F1150" s="82">
        <v>8.8</v>
      </c>
      <c r="G1150" s="83" t="s">
        <v>1296</v>
      </c>
      <c r="H1150" s="84" t="s">
        <v>1384</v>
      </c>
      <c r="I1150" s="85" t="s">
        <v>1297</v>
      </c>
      <c r="J1150" s="86"/>
      <c r="K1150" s="85" t="s">
        <v>1298</v>
      </c>
      <c r="L1150" s="87"/>
      <c r="M1150" s="84"/>
      <c r="N1150" s="84" t="b">
        <f>NOT(ISERROR(MATCH(A1150,Extractions!B:B,0)))</f>
        <v>1</v>
      </c>
    </row>
    <row r="1151">
      <c r="A1151" s="78" t="s">
        <v>2089</v>
      </c>
      <c r="B1151" s="97">
        <v>10.869091</v>
      </c>
      <c r="C1151" s="97">
        <v>124.716376</v>
      </c>
      <c r="D1151" s="88">
        <v>230.0</v>
      </c>
      <c r="E1151" s="89">
        <v>41424.0</v>
      </c>
      <c r="F1151" s="82">
        <v>7.8</v>
      </c>
      <c r="G1151" s="83" t="s">
        <v>1296</v>
      </c>
      <c r="H1151" s="84" t="s">
        <v>1384</v>
      </c>
      <c r="I1151" s="85" t="s">
        <v>1297</v>
      </c>
      <c r="J1151" s="86"/>
      <c r="K1151" s="85" t="s">
        <v>1298</v>
      </c>
      <c r="L1151" s="87"/>
      <c r="M1151" s="84"/>
      <c r="N1151" s="84" t="b">
        <f>NOT(ISERROR(MATCH(A1151,Extractions!B:B,0)))</f>
        <v>1</v>
      </c>
    </row>
    <row r="1152">
      <c r="A1152" s="78" t="s">
        <v>2090</v>
      </c>
      <c r="B1152" s="97">
        <v>10.869107</v>
      </c>
      <c r="C1152" s="97">
        <v>124.716344</v>
      </c>
      <c r="D1152" s="88">
        <v>231.0</v>
      </c>
      <c r="E1152" s="89">
        <v>41424.0</v>
      </c>
      <c r="F1152" s="82">
        <v>4.9</v>
      </c>
      <c r="G1152" s="83" t="s">
        <v>1296</v>
      </c>
      <c r="H1152" s="84" t="s">
        <v>1444</v>
      </c>
      <c r="I1152" s="85"/>
      <c r="J1152" s="86"/>
      <c r="K1152" s="85" t="s">
        <v>1298</v>
      </c>
      <c r="L1152" s="87"/>
      <c r="M1152" s="84"/>
      <c r="N1152" s="84" t="b">
        <f>NOT(ISERROR(MATCH(A1152,Extractions!B:B,0)))</f>
        <v>1</v>
      </c>
    </row>
    <row r="1153">
      <c r="A1153" s="78" t="s">
        <v>2091</v>
      </c>
      <c r="B1153" s="97">
        <v>10.869159</v>
      </c>
      <c r="C1153" s="97">
        <v>124.716338</v>
      </c>
      <c r="D1153" s="88">
        <v>232.0</v>
      </c>
      <c r="E1153" s="89">
        <v>41424.0</v>
      </c>
      <c r="F1153" s="82">
        <v>9.0</v>
      </c>
      <c r="G1153" s="83" t="s">
        <v>1296</v>
      </c>
      <c r="H1153" s="84" t="s">
        <v>1384</v>
      </c>
      <c r="I1153" s="85" t="s">
        <v>1297</v>
      </c>
      <c r="J1153" s="86"/>
      <c r="K1153" s="85" t="s">
        <v>1298</v>
      </c>
      <c r="L1153" s="87" t="s">
        <v>2092</v>
      </c>
      <c r="M1153" s="84"/>
      <c r="N1153" s="84" t="b">
        <f>NOT(ISERROR(MATCH(A1153,Extractions!B:B,0)))</f>
        <v>1</v>
      </c>
    </row>
    <row r="1154">
      <c r="A1154" s="78" t="s">
        <v>2093</v>
      </c>
      <c r="B1154" s="97">
        <v>10.869159</v>
      </c>
      <c r="C1154" s="97">
        <v>124.716338</v>
      </c>
      <c r="D1154" s="88">
        <v>232.0</v>
      </c>
      <c r="E1154" s="89">
        <v>41424.0</v>
      </c>
      <c r="F1154" s="82">
        <v>4.0</v>
      </c>
      <c r="G1154" s="83" t="s">
        <v>1296</v>
      </c>
      <c r="H1154" s="84" t="s">
        <v>1700</v>
      </c>
      <c r="I1154" s="85"/>
      <c r="J1154" s="86"/>
      <c r="K1154" s="85" t="s">
        <v>1298</v>
      </c>
      <c r="L1154" s="87"/>
      <c r="M1154" s="84"/>
      <c r="N1154" s="84" t="b">
        <f>NOT(ISERROR(MATCH(A1154,Extractions!B:B,0)))</f>
        <v>1</v>
      </c>
    </row>
    <row r="1155">
      <c r="A1155" s="78" t="s">
        <v>2094</v>
      </c>
      <c r="B1155" s="97">
        <v>10.869159</v>
      </c>
      <c r="C1155" s="97">
        <v>124.716338</v>
      </c>
      <c r="D1155" s="88">
        <v>232.0</v>
      </c>
      <c r="E1155" s="89">
        <v>41424.0</v>
      </c>
      <c r="F1155" s="82">
        <v>9.2</v>
      </c>
      <c r="G1155" s="83" t="s">
        <v>1296</v>
      </c>
      <c r="H1155" s="84" t="s">
        <v>1714</v>
      </c>
      <c r="I1155" s="85" t="s">
        <v>1297</v>
      </c>
      <c r="J1155" s="86"/>
      <c r="K1155" s="85" t="s">
        <v>1298</v>
      </c>
      <c r="L1155" s="87"/>
      <c r="M1155" s="84"/>
      <c r="N1155" s="84" t="b">
        <f>NOT(ISERROR(MATCH(A1155,Extractions!B:B,0)))</f>
        <v>1</v>
      </c>
    </row>
    <row r="1156">
      <c r="A1156" s="78" t="s">
        <v>2095</v>
      </c>
      <c r="B1156" s="97">
        <v>10.869208</v>
      </c>
      <c r="C1156" s="97">
        <v>124.716348</v>
      </c>
      <c r="D1156" s="88">
        <v>233.0</v>
      </c>
      <c r="E1156" s="89">
        <v>41424.0</v>
      </c>
      <c r="F1156" s="82">
        <v>3.9</v>
      </c>
      <c r="G1156" s="83" t="s">
        <v>1296</v>
      </c>
      <c r="H1156" s="84" t="s">
        <v>1700</v>
      </c>
      <c r="I1156" s="85"/>
      <c r="J1156" s="86"/>
      <c r="K1156" s="85" t="s">
        <v>1298</v>
      </c>
      <c r="L1156" s="87"/>
      <c r="M1156" s="84"/>
      <c r="N1156" s="84" t="b">
        <f>NOT(ISERROR(MATCH(A1156,Extractions!B:B,0)))</f>
        <v>1</v>
      </c>
    </row>
    <row r="1157">
      <c r="A1157" s="78" t="s">
        <v>2096</v>
      </c>
      <c r="B1157" s="97">
        <v>10.869233</v>
      </c>
      <c r="C1157" s="97">
        <v>124.716363</v>
      </c>
      <c r="D1157" s="88">
        <v>234.0</v>
      </c>
      <c r="E1157" s="89">
        <v>41424.0</v>
      </c>
      <c r="F1157" s="82">
        <v>4.1</v>
      </c>
      <c r="G1157" s="83" t="s">
        <v>1296</v>
      </c>
      <c r="H1157" s="84" t="s">
        <v>1700</v>
      </c>
      <c r="I1157" s="85"/>
      <c r="J1157" s="86"/>
      <c r="K1157" s="85" t="s">
        <v>1298</v>
      </c>
      <c r="L1157" s="87"/>
      <c r="M1157" s="84"/>
      <c r="N1157" s="84" t="b">
        <f>NOT(ISERROR(MATCH(A1157,Extractions!B:B,0)))</f>
        <v>1</v>
      </c>
    </row>
    <row r="1158">
      <c r="A1158" s="78" t="s">
        <v>2097</v>
      </c>
      <c r="B1158" s="97">
        <v>10.869242</v>
      </c>
      <c r="C1158" s="97">
        <v>124.716361</v>
      </c>
      <c r="D1158" s="88">
        <v>235.0</v>
      </c>
      <c r="E1158" s="89">
        <v>41424.0</v>
      </c>
      <c r="F1158" s="82">
        <v>7.6</v>
      </c>
      <c r="G1158" s="83" t="s">
        <v>1296</v>
      </c>
      <c r="H1158" s="84" t="s">
        <v>1384</v>
      </c>
      <c r="I1158" s="85" t="s">
        <v>1297</v>
      </c>
      <c r="J1158" s="86"/>
      <c r="K1158" s="85" t="s">
        <v>1298</v>
      </c>
      <c r="L1158" s="87"/>
      <c r="M1158" s="84"/>
      <c r="N1158" s="84" t="b">
        <f>NOT(ISERROR(MATCH(A1158,Extractions!B:B,0)))</f>
        <v>1</v>
      </c>
    </row>
    <row r="1159">
      <c r="A1159" s="78" t="s">
        <v>2098</v>
      </c>
      <c r="B1159" s="97">
        <v>10.869242</v>
      </c>
      <c r="C1159" s="97">
        <v>124.716361</v>
      </c>
      <c r="D1159" s="88">
        <v>235.0</v>
      </c>
      <c r="E1159" s="89">
        <v>41424.0</v>
      </c>
      <c r="F1159" s="82">
        <v>4.7</v>
      </c>
      <c r="G1159" s="83" t="s">
        <v>1296</v>
      </c>
      <c r="H1159" s="84" t="s">
        <v>1444</v>
      </c>
      <c r="I1159" s="85"/>
      <c r="J1159" s="86"/>
      <c r="K1159" s="85" t="s">
        <v>1298</v>
      </c>
      <c r="L1159" s="87"/>
      <c r="M1159" s="84"/>
      <c r="N1159" s="84" t="b">
        <f>NOT(ISERROR(MATCH(A1159,Extractions!B:B,0)))</f>
        <v>1</v>
      </c>
    </row>
    <row r="1160">
      <c r="A1160" s="78" t="s">
        <v>2099</v>
      </c>
      <c r="B1160" s="97">
        <v>10.869299</v>
      </c>
      <c r="C1160" s="97">
        <v>124.716314</v>
      </c>
      <c r="D1160" s="88">
        <v>236.0</v>
      </c>
      <c r="E1160" s="89">
        <v>41424.0</v>
      </c>
      <c r="F1160" s="82">
        <v>7.0</v>
      </c>
      <c r="G1160" s="83" t="s">
        <v>1296</v>
      </c>
      <c r="H1160" s="84" t="s">
        <v>1384</v>
      </c>
      <c r="I1160" s="85" t="s">
        <v>1297</v>
      </c>
      <c r="J1160" s="86"/>
      <c r="K1160" s="85" t="s">
        <v>1298</v>
      </c>
      <c r="L1160" s="87"/>
      <c r="M1160" s="84"/>
      <c r="N1160" s="84" t="b">
        <f>NOT(ISERROR(MATCH(A1160,Extractions!B:B,0)))</f>
        <v>1</v>
      </c>
    </row>
    <row r="1161">
      <c r="A1161" s="78" t="s">
        <v>2100</v>
      </c>
      <c r="B1161" s="97">
        <v>10.869302</v>
      </c>
      <c r="C1161" s="97">
        <v>124.716364</v>
      </c>
      <c r="D1161" s="88">
        <v>237.0</v>
      </c>
      <c r="E1161" s="89">
        <v>41424.0</v>
      </c>
      <c r="F1161" s="82">
        <v>7.0</v>
      </c>
      <c r="G1161" s="83" t="s">
        <v>1296</v>
      </c>
      <c r="H1161" s="84" t="s">
        <v>1714</v>
      </c>
      <c r="I1161" s="85" t="s">
        <v>1297</v>
      </c>
      <c r="J1161" s="86"/>
      <c r="K1161" s="85" t="s">
        <v>1298</v>
      </c>
      <c r="L1161" s="87"/>
      <c r="M1161" s="84"/>
      <c r="N1161" s="84" t="b">
        <f>NOT(ISERROR(MATCH(A1161,Extractions!B:B,0)))</f>
        <v>1</v>
      </c>
    </row>
    <row r="1162">
      <c r="A1162" s="78" t="s">
        <v>2101</v>
      </c>
      <c r="B1162" s="97">
        <v>10.869321</v>
      </c>
      <c r="C1162" s="97">
        <v>124.716396</v>
      </c>
      <c r="D1162" s="88">
        <v>238.0</v>
      </c>
      <c r="E1162" s="89">
        <v>41424.0</v>
      </c>
      <c r="F1162" s="82">
        <v>2.8</v>
      </c>
      <c r="G1162" s="83" t="s">
        <v>1296</v>
      </c>
      <c r="H1162" s="84" t="s">
        <v>1700</v>
      </c>
      <c r="I1162" s="85"/>
      <c r="J1162" s="86"/>
      <c r="K1162" s="85" t="s">
        <v>1298</v>
      </c>
      <c r="L1162" s="87"/>
      <c r="M1162" s="84"/>
      <c r="N1162" s="84" t="b">
        <f>NOT(ISERROR(MATCH(A1162,Extractions!B:B,0)))</f>
        <v>1</v>
      </c>
    </row>
    <row r="1163">
      <c r="A1163" s="78" t="s">
        <v>2102</v>
      </c>
      <c r="B1163" s="97">
        <v>10.869466</v>
      </c>
      <c r="C1163" s="97">
        <v>124.716289</v>
      </c>
      <c r="D1163" s="88">
        <v>239.0</v>
      </c>
      <c r="E1163" s="89">
        <v>41424.0</v>
      </c>
      <c r="F1163" s="82">
        <v>5.0</v>
      </c>
      <c r="G1163" s="83" t="s">
        <v>1296</v>
      </c>
      <c r="H1163" s="84" t="s">
        <v>1700</v>
      </c>
      <c r="I1163" s="85"/>
      <c r="J1163" s="86"/>
      <c r="K1163" s="85" t="s">
        <v>1298</v>
      </c>
      <c r="L1163" s="87"/>
      <c r="M1163" s="84"/>
      <c r="N1163" s="84" t="b">
        <f>NOT(ISERROR(MATCH(A1163,Extractions!B:B,0)))</f>
        <v>1</v>
      </c>
    </row>
    <row r="1164">
      <c r="A1164" s="78" t="s">
        <v>2103</v>
      </c>
      <c r="B1164" s="97">
        <v>10.869481</v>
      </c>
      <c r="C1164" s="97">
        <v>124.716266</v>
      </c>
      <c r="D1164" s="88">
        <v>240.0</v>
      </c>
      <c r="E1164" s="89">
        <v>41424.0</v>
      </c>
      <c r="F1164" s="82">
        <v>7.9</v>
      </c>
      <c r="G1164" s="83" t="s">
        <v>1296</v>
      </c>
      <c r="H1164" s="84" t="s">
        <v>1700</v>
      </c>
      <c r="I1164" s="85" t="s">
        <v>1297</v>
      </c>
      <c r="J1164" s="86"/>
      <c r="K1164" s="85" t="s">
        <v>1298</v>
      </c>
      <c r="L1164" s="87"/>
      <c r="M1164" s="84"/>
      <c r="N1164" s="84" t="b">
        <f>NOT(ISERROR(MATCH(A1164,Extractions!B:B,0)))</f>
        <v>1</v>
      </c>
    </row>
    <row r="1165">
      <c r="A1165" s="78" t="s">
        <v>2104</v>
      </c>
      <c r="B1165" s="97">
        <v>10.869481</v>
      </c>
      <c r="C1165" s="97">
        <v>124.716266</v>
      </c>
      <c r="D1165" s="88">
        <v>240.0</v>
      </c>
      <c r="E1165" s="89">
        <v>41424.0</v>
      </c>
      <c r="F1165" s="82">
        <v>2.6</v>
      </c>
      <c r="G1165" s="83" t="s">
        <v>1296</v>
      </c>
      <c r="H1165" s="84" t="s">
        <v>1700</v>
      </c>
      <c r="I1165" s="85"/>
      <c r="J1165" s="86"/>
      <c r="K1165" s="85" t="s">
        <v>1298</v>
      </c>
      <c r="L1165" s="87"/>
      <c r="M1165" s="84"/>
      <c r="N1165" s="84" t="b">
        <f>NOT(ISERROR(MATCH(A1165,Extractions!B:B,0)))</f>
        <v>1</v>
      </c>
    </row>
    <row r="1166">
      <c r="A1166" s="78" t="s">
        <v>2105</v>
      </c>
      <c r="B1166" s="97">
        <v>10.869466</v>
      </c>
      <c r="C1166" s="97">
        <v>124.716175</v>
      </c>
      <c r="D1166" s="88">
        <v>241.0</v>
      </c>
      <c r="E1166" s="89">
        <v>41424.0</v>
      </c>
      <c r="F1166" s="82">
        <v>3.6</v>
      </c>
      <c r="G1166" s="83" t="s">
        <v>1296</v>
      </c>
      <c r="H1166" s="84" t="s">
        <v>1444</v>
      </c>
      <c r="I1166" s="85"/>
      <c r="J1166" s="86"/>
      <c r="K1166" s="85" t="s">
        <v>1298</v>
      </c>
      <c r="L1166" s="87"/>
      <c r="M1166" s="84"/>
      <c r="N1166" s="84" t="b">
        <f>NOT(ISERROR(MATCH(A1166,Extractions!B:B,0)))</f>
        <v>1</v>
      </c>
    </row>
    <row r="1167">
      <c r="A1167" s="78" t="s">
        <v>2106</v>
      </c>
      <c r="B1167" s="97">
        <v>10.869474</v>
      </c>
      <c r="C1167" s="97">
        <v>124.716113</v>
      </c>
      <c r="D1167" s="88">
        <v>242.0</v>
      </c>
      <c r="E1167" s="89">
        <v>41424.0</v>
      </c>
      <c r="F1167" s="82">
        <v>8.3</v>
      </c>
      <c r="G1167" s="83" t="s">
        <v>1296</v>
      </c>
      <c r="H1167" s="84" t="s">
        <v>1714</v>
      </c>
      <c r="I1167" s="85" t="s">
        <v>1297</v>
      </c>
      <c r="J1167" s="86"/>
      <c r="K1167" s="85" t="s">
        <v>1298</v>
      </c>
      <c r="L1167" s="87"/>
      <c r="M1167" s="84"/>
      <c r="N1167" s="84" t="b">
        <f>NOT(ISERROR(MATCH(A1167,Extractions!B:B,0)))</f>
        <v>1</v>
      </c>
    </row>
    <row r="1168">
      <c r="A1168" s="78" t="s">
        <v>2107</v>
      </c>
      <c r="B1168" s="97">
        <v>10.869474</v>
      </c>
      <c r="C1168" s="97">
        <v>124.716113</v>
      </c>
      <c r="D1168" s="88">
        <v>242.0</v>
      </c>
      <c r="E1168" s="89">
        <v>41424.0</v>
      </c>
      <c r="F1168" s="82">
        <v>6.6</v>
      </c>
      <c r="G1168" s="83" t="s">
        <v>1296</v>
      </c>
      <c r="H1168" s="84" t="s">
        <v>1384</v>
      </c>
      <c r="I1168" s="85" t="s">
        <v>1297</v>
      </c>
      <c r="J1168" s="86"/>
      <c r="K1168" s="85" t="s">
        <v>1298</v>
      </c>
      <c r="L1168" s="87"/>
      <c r="M1168" s="84"/>
      <c r="N1168" s="84" t="b">
        <f>NOT(ISERROR(MATCH(A1168,Extractions!B:B,0)))</f>
        <v>1</v>
      </c>
    </row>
    <row r="1169">
      <c r="A1169" s="78" t="s">
        <v>2108</v>
      </c>
      <c r="B1169" s="97">
        <v>10.869511</v>
      </c>
      <c r="C1169" s="97">
        <v>124.716155</v>
      </c>
      <c r="D1169" s="88">
        <v>243.0</v>
      </c>
      <c r="E1169" s="89">
        <v>41424.0</v>
      </c>
      <c r="F1169" s="82">
        <v>6.6</v>
      </c>
      <c r="G1169" s="83" t="s">
        <v>1296</v>
      </c>
      <c r="H1169" s="84" t="s">
        <v>1714</v>
      </c>
      <c r="I1169" s="85" t="s">
        <v>1297</v>
      </c>
      <c r="J1169" s="86"/>
      <c r="K1169" s="85" t="s">
        <v>1298</v>
      </c>
      <c r="L1169" s="87"/>
      <c r="M1169" s="84"/>
      <c r="N1169" s="84" t="b">
        <f>NOT(ISERROR(MATCH(A1169,Extractions!B:B,0)))</f>
        <v>1</v>
      </c>
    </row>
    <row r="1170">
      <c r="A1170" s="78" t="s">
        <v>2109</v>
      </c>
      <c r="B1170" s="97">
        <v>10.869511</v>
      </c>
      <c r="C1170" s="97">
        <v>124.716155</v>
      </c>
      <c r="D1170" s="88">
        <v>243.0</v>
      </c>
      <c r="E1170" s="89">
        <v>41424.0</v>
      </c>
      <c r="F1170" s="82">
        <v>4.4</v>
      </c>
      <c r="G1170" s="83" t="s">
        <v>1296</v>
      </c>
      <c r="H1170" s="84" t="s">
        <v>1700</v>
      </c>
      <c r="I1170" s="85"/>
      <c r="J1170" s="86"/>
      <c r="K1170" s="85" t="s">
        <v>1298</v>
      </c>
      <c r="L1170" s="87"/>
      <c r="M1170" s="84"/>
      <c r="N1170" s="84" t="b">
        <f>NOT(ISERROR(MATCH(A1170,Extractions!B:B,0)))</f>
        <v>1</v>
      </c>
    </row>
    <row r="1171">
      <c r="A1171" s="78" t="s">
        <v>2110</v>
      </c>
      <c r="B1171" s="97">
        <v>10.869641</v>
      </c>
      <c r="C1171" s="97">
        <v>124.716067</v>
      </c>
      <c r="D1171" s="88">
        <v>245.0</v>
      </c>
      <c r="E1171" s="89">
        <v>41424.0</v>
      </c>
      <c r="F1171" s="82">
        <v>3.5</v>
      </c>
      <c r="G1171" s="83" t="s">
        <v>1296</v>
      </c>
      <c r="H1171" s="84" t="s">
        <v>1700</v>
      </c>
      <c r="I1171" s="85"/>
      <c r="J1171" s="86"/>
      <c r="K1171" s="85" t="s">
        <v>1298</v>
      </c>
      <c r="L1171" s="87"/>
      <c r="M1171" s="84"/>
      <c r="N1171" s="84" t="b">
        <f>NOT(ISERROR(MATCH(A1171,Extractions!B:B,0)))</f>
        <v>1</v>
      </c>
    </row>
    <row r="1172">
      <c r="A1172" s="78" t="s">
        <v>2111</v>
      </c>
      <c r="B1172" s="97">
        <v>10.869641</v>
      </c>
      <c r="C1172" s="97">
        <v>124.716067</v>
      </c>
      <c r="D1172" s="88">
        <v>245.0</v>
      </c>
      <c r="E1172" s="89">
        <v>41424.0</v>
      </c>
      <c r="F1172" s="82">
        <v>7.5</v>
      </c>
      <c r="G1172" s="83" t="s">
        <v>1296</v>
      </c>
      <c r="H1172" s="84" t="s">
        <v>1384</v>
      </c>
      <c r="I1172" s="85" t="s">
        <v>1297</v>
      </c>
      <c r="J1172" s="86"/>
      <c r="K1172" s="85" t="s">
        <v>1298</v>
      </c>
      <c r="L1172" s="87"/>
      <c r="M1172" s="84"/>
      <c r="N1172" s="84" t="b">
        <f>NOT(ISERROR(MATCH(A1172,Extractions!B:B,0)))</f>
        <v>1</v>
      </c>
    </row>
    <row r="1173">
      <c r="A1173" s="78" t="s">
        <v>2112</v>
      </c>
      <c r="B1173" s="97">
        <v>10.869688</v>
      </c>
      <c r="C1173" s="97">
        <v>124.716043</v>
      </c>
      <c r="D1173" s="88">
        <v>246.0</v>
      </c>
      <c r="E1173" s="89">
        <v>41424.0</v>
      </c>
      <c r="F1173" s="82">
        <v>7.1</v>
      </c>
      <c r="G1173" s="83" t="s">
        <v>1296</v>
      </c>
      <c r="H1173" s="84" t="s">
        <v>1714</v>
      </c>
      <c r="I1173" s="85" t="s">
        <v>1297</v>
      </c>
      <c r="J1173" s="86"/>
      <c r="K1173" s="85" t="s">
        <v>1298</v>
      </c>
      <c r="L1173" s="87"/>
      <c r="M1173" s="84"/>
      <c r="N1173" s="84" t="b">
        <f>NOT(ISERROR(MATCH(A1173,Extractions!B:B,0)))</f>
        <v>1</v>
      </c>
    </row>
    <row r="1174">
      <c r="A1174" s="78" t="s">
        <v>2113</v>
      </c>
      <c r="B1174" s="97">
        <v>10.869688</v>
      </c>
      <c r="C1174" s="97">
        <v>124.716043</v>
      </c>
      <c r="D1174" s="88">
        <v>246.0</v>
      </c>
      <c r="E1174" s="89">
        <v>41424.0</v>
      </c>
      <c r="F1174" s="82">
        <v>6.3</v>
      </c>
      <c r="G1174" s="83" t="s">
        <v>1296</v>
      </c>
      <c r="H1174" s="84" t="s">
        <v>1714</v>
      </c>
      <c r="I1174" s="85" t="s">
        <v>1297</v>
      </c>
      <c r="J1174" s="86"/>
      <c r="K1174" s="85" t="s">
        <v>1298</v>
      </c>
      <c r="L1174" s="87"/>
      <c r="M1174" s="84"/>
      <c r="N1174" s="84" t="b">
        <f>NOT(ISERROR(MATCH(A1174,Extractions!B:B,0)))</f>
        <v>1</v>
      </c>
    </row>
    <row r="1175">
      <c r="A1175" s="78" t="s">
        <v>2114</v>
      </c>
      <c r="B1175" s="97">
        <v>10.869738</v>
      </c>
      <c r="C1175" s="97">
        <v>124.71606</v>
      </c>
      <c r="D1175" s="88">
        <v>247.0</v>
      </c>
      <c r="E1175" s="89">
        <v>41424.0</v>
      </c>
      <c r="F1175" s="82">
        <v>3.5</v>
      </c>
      <c r="G1175" s="83" t="s">
        <v>1296</v>
      </c>
      <c r="H1175" s="84" t="s">
        <v>1700</v>
      </c>
      <c r="I1175" s="85"/>
      <c r="J1175" s="86"/>
      <c r="K1175" s="85" t="s">
        <v>1298</v>
      </c>
      <c r="L1175" s="87"/>
      <c r="M1175" s="84"/>
      <c r="N1175" s="84" t="b">
        <f>NOT(ISERROR(MATCH(A1175,Extractions!B:B,0)))</f>
        <v>1</v>
      </c>
    </row>
    <row r="1176">
      <c r="A1176" s="78" t="s">
        <v>2115</v>
      </c>
      <c r="B1176" s="97">
        <v>10.869738</v>
      </c>
      <c r="C1176" s="97">
        <v>124.71606</v>
      </c>
      <c r="D1176" s="88">
        <v>247.0</v>
      </c>
      <c r="E1176" s="89">
        <v>41424.0</v>
      </c>
      <c r="F1176" s="82">
        <v>2.8</v>
      </c>
      <c r="G1176" s="83" t="s">
        <v>1296</v>
      </c>
      <c r="H1176" s="84" t="s">
        <v>1700</v>
      </c>
      <c r="I1176" s="85"/>
      <c r="J1176" s="86"/>
      <c r="K1176" s="85" t="s">
        <v>1298</v>
      </c>
      <c r="L1176" s="87"/>
      <c r="M1176" s="84"/>
      <c r="N1176" s="84" t="b">
        <f>NOT(ISERROR(MATCH(A1176,Extractions!B:B,0)))</f>
        <v>1</v>
      </c>
    </row>
    <row r="1177">
      <c r="A1177" s="78" t="s">
        <v>2116</v>
      </c>
      <c r="B1177" s="97">
        <v>10.869794</v>
      </c>
      <c r="C1177" s="97">
        <v>124.716009</v>
      </c>
      <c r="D1177" s="88">
        <v>248.0</v>
      </c>
      <c r="E1177" s="89">
        <v>41424.0</v>
      </c>
      <c r="F1177" s="82">
        <v>5.1</v>
      </c>
      <c r="G1177" s="83" t="s">
        <v>1296</v>
      </c>
      <c r="H1177" s="84" t="s">
        <v>1444</v>
      </c>
      <c r="I1177" s="85"/>
      <c r="J1177" s="86"/>
      <c r="K1177" s="85" t="s">
        <v>1298</v>
      </c>
      <c r="L1177" s="87"/>
      <c r="M1177" s="84"/>
      <c r="N1177" s="84" t="b">
        <f>NOT(ISERROR(MATCH(A1177,Extractions!B:B,0)))</f>
        <v>1</v>
      </c>
    </row>
    <row r="1178">
      <c r="A1178" s="78" t="s">
        <v>2117</v>
      </c>
      <c r="B1178" s="97">
        <v>10.869854</v>
      </c>
      <c r="C1178" s="97">
        <v>124.715957</v>
      </c>
      <c r="D1178" s="88">
        <v>249.0</v>
      </c>
      <c r="E1178" s="89">
        <v>41424.0</v>
      </c>
      <c r="F1178" s="82">
        <v>4.5</v>
      </c>
      <c r="G1178" s="83" t="s">
        <v>1296</v>
      </c>
      <c r="H1178" s="84" t="s">
        <v>1444</v>
      </c>
      <c r="I1178" s="85"/>
      <c r="J1178" s="86"/>
      <c r="K1178" s="85" t="s">
        <v>1298</v>
      </c>
      <c r="L1178" s="87"/>
      <c r="M1178" s="84"/>
      <c r="N1178" s="84" t="b">
        <f>NOT(ISERROR(MATCH(A1178,Extractions!B:B,0)))</f>
        <v>1</v>
      </c>
    </row>
    <row r="1179">
      <c r="A1179" s="78" t="s">
        <v>2118</v>
      </c>
      <c r="B1179" s="97">
        <v>10.86983</v>
      </c>
      <c r="C1179" s="97">
        <v>124.715916</v>
      </c>
      <c r="D1179" s="88">
        <v>250.0</v>
      </c>
      <c r="E1179" s="89">
        <v>41424.0</v>
      </c>
      <c r="F1179" s="82">
        <v>5.9</v>
      </c>
      <c r="G1179" s="83" t="s">
        <v>1296</v>
      </c>
      <c r="H1179" s="84" t="s">
        <v>1444</v>
      </c>
      <c r="I1179" s="85"/>
      <c r="J1179" s="86"/>
      <c r="K1179" s="85" t="s">
        <v>1298</v>
      </c>
      <c r="L1179" s="87"/>
      <c r="M1179" s="84"/>
      <c r="N1179" s="84" t="b">
        <f>NOT(ISERROR(MATCH(A1179,Extractions!B:B,0)))</f>
        <v>1</v>
      </c>
    </row>
    <row r="1180">
      <c r="A1180" s="78" t="s">
        <v>2119</v>
      </c>
      <c r="B1180" s="97">
        <v>10.869838</v>
      </c>
      <c r="C1180" s="97">
        <v>124.715833</v>
      </c>
      <c r="D1180" s="88">
        <v>251.0</v>
      </c>
      <c r="E1180" s="89">
        <v>41424.0</v>
      </c>
      <c r="F1180" s="82">
        <v>7.1</v>
      </c>
      <c r="G1180" s="83" t="s">
        <v>1296</v>
      </c>
      <c r="H1180" s="84" t="s">
        <v>1384</v>
      </c>
      <c r="I1180" s="85" t="s">
        <v>1297</v>
      </c>
      <c r="J1180" s="86"/>
      <c r="K1180" s="85" t="s">
        <v>1298</v>
      </c>
      <c r="L1180" s="87"/>
      <c r="M1180" s="84"/>
      <c r="N1180" s="84" t="b">
        <f>NOT(ISERROR(MATCH(A1180,Extractions!B:B,0)))</f>
        <v>1</v>
      </c>
    </row>
    <row r="1181">
      <c r="A1181" s="78" t="s">
        <v>2120</v>
      </c>
      <c r="B1181" s="97">
        <v>10.869838</v>
      </c>
      <c r="C1181" s="97">
        <v>124.715833</v>
      </c>
      <c r="D1181" s="88">
        <v>251.0</v>
      </c>
      <c r="E1181" s="89">
        <v>41424.0</v>
      </c>
      <c r="F1181" s="82">
        <v>7.6</v>
      </c>
      <c r="G1181" s="83" t="s">
        <v>1296</v>
      </c>
      <c r="H1181" s="84" t="s">
        <v>1714</v>
      </c>
      <c r="I1181" s="85" t="s">
        <v>1297</v>
      </c>
      <c r="J1181" s="86"/>
      <c r="K1181" s="85" t="s">
        <v>1298</v>
      </c>
      <c r="L1181" s="87"/>
      <c r="M1181" s="84"/>
      <c r="N1181" s="84" t="b">
        <f>NOT(ISERROR(MATCH(A1181,Extractions!B:B,0)))</f>
        <v>1</v>
      </c>
    </row>
    <row r="1182">
      <c r="A1182" s="78" t="s">
        <v>2121</v>
      </c>
      <c r="B1182" s="97">
        <v>10.856247</v>
      </c>
      <c r="C1182" s="97">
        <v>124.725813</v>
      </c>
      <c r="D1182" s="88"/>
      <c r="E1182" s="89">
        <v>41424.0</v>
      </c>
      <c r="F1182" s="82">
        <v>7.8</v>
      </c>
      <c r="G1182" s="83" t="s">
        <v>1296</v>
      </c>
      <c r="H1182" s="84"/>
      <c r="I1182" s="85"/>
      <c r="J1182" s="86" t="s">
        <v>2122</v>
      </c>
      <c r="K1182" s="85" t="s">
        <v>1298</v>
      </c>
      <c r="L1182" s="87" t="s">
        <v>2123</v>
      </c>
      <c r="M1182" s="84"/>
      <c r="N1182" s="84" t="b">
        <f>NOT(ISERROR(MATCH(A1182,Extractions!B:B,0)))</f>
        <v>0</v>
      </c>
    </row>
    <row r="1183">
      <c r="A1183" s="78" t="s">
        <v>2124</v>
      </c>
      <c r="B1183" s="97">
        <v>10.856247</v>
      </c>
      <c r="C1183" s="97">
        <v>124.725813</v>
      </c>
      <c r="D1183" s="88"/>
      <c r="E1183" s="89">
        <v>41424.0</v>
      </c>
      <c r="F1183" s="82">
        <v>6.2</v>
      </c>
      <c r="G1183" s="83" t="s">
        <v>1296</v>
      </c>
      <c r="H1183" s="84"/>
      <c r="I1183" s="85"/>
      <c r="J1183" s="86" t="s">
        <v>2125</v>
      </c>
      <c r="K1183" s="85" t="s">
        <v>1298</v>
      </c>
      <c r="L1183" s="87" t="s">
        <v>2123</v>
      </c>
      <c r="M1183" s="84"/>
      <c r="N1183" s="84" t="b">
        <f>NOT(ISERROR(MATCH(A1183,Extractions!B:B,0)))</f>
        <v>0</v>
      </c>
    </row>
    <row r="1184">
      <c r="A1184" s="78" t="s">
        <v>2126</v>
      </c>
      <c r="B1184" s="97">
        <v>10.856942</v>
      </c>
      <c r="C1184" s="97">
        <v>124.725373</v>
      </c>
      <c r="D1184" s="88"/>
      <c r="E1184" s="89">
        <v>41424.0</v>
      </c>
      <c r="F1184" s="82">
        <v>8.9</v>
      </c>
      <c r="G1184" s="83" t="s">
        <v>1296</v>
      </c>
      <c r="H1184" s="84"/>
      <c r="I1184" s="85"/>
      <c r="J1184" s="86"/>
      <c r="K1184" s="85" t="s">
        <v>1298</v>
      </c>
      <c r="L1184" s="87" t="s">
        <v>2127</v>
      </c>
      <c r="M1184" s="84"/>
      <c r="N1184" s="84" t="b">
        <f>NOT(ISERROR(MATCH(A1184,Extractions!B:B,0)))</f>
        <v>0</v>
      </c>
    </row>
    <row r="1185">
      <c r="A1185" s="78" t="s">
        <v>2128</v>
      </c>
      <c r="B1185" s="97">
        <v>10.856687</v>
      </c>
      <c r="C1185" s="97">
        <v>124.725535</v>
      </c>
      <c r="D1185" s="88"/>
      <c r="E1185" s="89">
        <v>41424.0</v>
      </c>
      <c r="F1185" s="82">
        <v>9.3</v>
      </c>
      <c r="G1185" s="83" t="s">
        <v>1296</v>
      </c>
      <c r="H1185" s="84"/>
      <c r="I1185" s="85"/>
      <c r="J1185" s="86"/>
      <c r="K1185" s="85" t="s">
        <v>1298</v>
      </c>
      <c r="L1185" s="87" t="s">
        <v>2129</v>
      </c>
      <c r="M1185" s="84"/>
      <c r="N1185" s="84" t="b">
        <f>NOT(ISERROR(MATCH(A1185,Extractions!B:B,0)))</f>
        <v>0</v>
      </c>
    </row>
    <row r="1186">
      <c r="A1186" s="78" t="s">
        <v>2130</v>
      </c>
      <c r="B1186" s="97">
        <v>10.874034</v>
      </c>
      <c r="C1186" s="97">
        <v>124.710453</v>
      </c>
      <c r="D1186" s="88">
        <v>252.0</v>
      </c>
      <c r="E1186" s="89">
        <v>41425.0</v>
      </c>
      <c r="F1186" s="82">
        <v>10.0</v>
      </c>
      <c r="G1186" s="83" t="s">
        <v>1296</v>
      </c>
      <c r="H1186" s="84" t="s">
        <v>1714</v>
      </c>
      <c r="I1186" s="85" t="s">
        <v>1297</v>
      </c>
      <c r="J1186" s="86"/>
      <c r="K1186" s="85" t="s">
        <v>1298</v>
      </c>
      <c r="L1186" s="87"/>
      <c r="M1186" s="84"/>
      <c r="N1186" s="84" t="b">
        <f>NOT(ISERROR(MATCH(A1186,Extractions!B:B,0)))</f>
        <v>1</v>
      </c>
    </row>
    <row r="1187">
      <c r="A1187" s="78" t="s">
        <v>2131</v>
      </c>
      <c r="B1187" s="97">
        <v>10.874034</v>
      </c>
      <c r="C1187" s="97">
        <v>124.710453</v>
      </c>
      <c r="D1187" s="88">
        <v>252.0</v>
      </c>
      <c r="E1187" s="89">
        <v>41425.0</v>
      </c>
      <c r="F1187" s="82">
        <v>3.5</v>
      </c>
      <c r="G1187" s="83" t="s">
        <v>1296</v>
      </c>
      <c r="H1187" s="84" t="s">
        <v>1700</v>
      </c>
      <c r="I1187" s="85"/>
      <c r="J1187" s="86"/>
      <c r="K1187" s="85" t="s">
        <v>1298</v>
      </c>
      <c r="L1187" s="87"/>
      <c r="M1187" s="84"/>
      <c r="N1187" s="84" t="b">
        <f>NOT(ISERROR(MATCH(A1187,Extractions!B:B,0)))</f>
        <v>1</v>
      </c>
    </row>
    <row r="1188">
      <c r="A1188" s="78" t="s">
        <v>2132</v>
      </c>
      <c r="B1188" s="97">
        <v>10.874034</v>
      </c>
      <c r="C1188" s="97">
        <v>124.710453</v>
      </c>
      <c r="D1188" s="88">
        <v>252.0</v>
      </c>
      <c r="E1188" s="89">
        <v>41425.0</v>
      </c>
      <c r="F1188" s="82">
        <v>4.9</v>
      </c>
      <c r="G1188" s="83" t="s">
        <v>1296</v>
      </c>
      <c r="H1188" s="84" t="s">
        <v>1700</v>
      </c>
      <c r="I1188" s="85"/>
      <c r="J1188" s="86"/>
      <c r="K1188" s="85" t="s">
        <v>1298</v>
      </c>
      <c r="L1188" s="87"/>
      <c r="M1188" s="84"/>
      <c r="N1188" s="84" t="b">
        <f>NOT(ISERROR(MATCH(A1188,Extractions!B:B,0)))</f>
        <v>1</v>
      </c>
    </row>
    <row r="1189">
      <c r="A1189" s="78" t="s">
        <v>2133</v>
      </c>
      <c r="B1189" s="97">
        <v>10.874034</v>
      </c>
      <c r="C1189" s="97">
        <v>124.710453</v>
      </c>
      <c r="D1189" s="88">
        <v>252.0</v>
      </c>
      <c r="E1189" s="89">
        <v>41425.0</v>
      </c>
      <c r="F1189" s="82">
        <v>9.4</v>
      </c>
      <c r="G1189" s="83" t="s">
        <v>1296</v>
      </c>
      <c r="H1189" s="84" t="s">
        <v>1384</v>
      </c>
      <c r="I1189" s="85" t="s">
        <v>1297</v>
      </c>
      <c r="J1189" s="86"/>
      <c r="K1189" s="85" t="s">
        <v>1298</v>
      </c>
      <c r="L1189" s="87"/>
      <c r="M1189" s="84"/>
      <c r="N1189" s="84" t="b">
        <f>NOT(ISERROR(MATCH(A1189,Extractions!B:B,0)))</f>
        <v>1</v>
      </c>
    </row>
    <row r="1190">
      <c r="A1190" s="78" t="s">
        <v>2134</v>
      </c>
      <c r="B1190" s="97">
        <v>10.873966</v>
      </c>
      <c r="C1190" s="97">
        <v>124.710458</v>
      </c>
      <c r="D1190" s="88">
        <v>253.0</v>
      </c>
      <c r="E1190" s="89">
        <v>41425.0</v>
      </c>
      <c r="F1190" s="82">
        <v>8.3</v>
      </c>
      <c r="G1190" s="83" t="s">
        <v>1296</v>
      </c>
      <c r="H1190" s="84" t="s">
        <v>1384</v>
      </c>
      <c r="I1190" s="85" t="s">
        <v>1297</v>
      </c>
      <c r="J1190" s="86"/>
      <c r="K1190" s="85" t="s">
        <v>1298</v>
      </c>
      <c r="L1190" s="87"/>
      <c r="M1190" s="84"/>
      <c r="N1190" s="84" t="b">
        <f>NOT(ISERROR(MATCH(A1190,Extractions!B:B,0)))</f>
        <v>1</v>
      </c>
    </row>
    <row r="1191">
      <c r="A1191" s="78" t="s">
        <v>2135</v>
      </c>
      <c r="B1191" s="97">
        <v>10.873966</v>
      </c>
      <c r="C1191" s="97">
        <v>124.710458</v>
      </c>
      <c r="D1191" s="88">
        <v>253.0</v>
      </c>
      <c r="E1191" s="89">
        <v>41425.0</v>
      </c>
      <c r="F1191" s="82">
        <v>6.2</v>
      </c>
      <c r="G1191" s="83" t="s">
        <v>1296</v>
      </c>
      <c r="H1191" s="84" t="s">
        <v>1714</v>
      </c>
      <c r="I1191" s="85" t="s">
        <v>1297</v>
      </c>
      <c r="J1191" s="86"/>
      <c r="K1191" s="85" t="s">
        <v>1298</v>
      </c>
      <c r="L1191" s="87"/>
      <c r="M1191" s="84"/>
      <c r="N1191" s="84" t="b">
        <f>NOT(ISERROR(MATCH(A1191,Extractions!B:B,0)))</f>
        <v>1</v>
      </c>
    </row>
    <row r="1192">
      <c r="A1192" s="78" t="s">
        <v>2136</v>
      </c>
      <c r="B1192" s="97">
        <v>10.873966</v>
      </c>
      <c r="C1192" s="97">
        <v>124.710458</v>
      </c>
      <c r="D1192" s="88">
        <v>253.0</v>
      </c>
      <c r="E1192" s="89">
        <v>41425.0</v>
      </c>
      <c r="F1192" s="82">
        <v>4.0</v>
      </c>
      <c r="G1192" s="83" t="s">
        <v>1296</v>
      </c>
      <c r="H1192" s="84" t="s">
        <v>1700</v>
      </c>
      <c r="I1192" s="85"/>
      <c r="J1192" s="86"/>
      <c r="K1192" s="85" t="s">
        <v>1298</v>
      </c>
      <c r="L1192" s="87"/>
      <c r="M1192" s="84"/>
      <c r="N1192" s="84" t="b">
        <f>NOT(ISERROR(MATCH(A1192,Extractions!B:B,0)))</f>
        <v>1</v>
      </c>
    </row>
    <row r="1193">
      <c r="A1193" s="78" t="s">
        <v>2137</v>
      </c>
      <c r="B1193" s="97">
        <v>10.873966</v>
      </c>
      <c r="C1193" s="97">
        <v>124.710458</v>
      </c>
      <c r="D1193" s="88">
        <v>253.0</v>
      </c>
      <c r="E1193" s="89">
        <v>41425.0</v>
      </c>
      <c r="F1193" s="82">
        <v>2.6</v>
      </c>
      <c r="G1193" s="83" t="s">
        <v>1296</v>
      </c>
      <c r="H1193" s="84" t="s">
        <v>1700</v>
      </c>
      <c r="I1193" s="85"/>
      <c r="J1193" s="86"/>
      <c r="K1193" s="85" t="s">
        <v>1298</v>
      </c>
      <c r="L1193" s="87" t="s">
        <v>2138</v>
      </c>
      <c r="M1193" s="84"/>
      <c r="N1193" s="84" t="b">
        <f>NOT(ISERROR(MATCH(A1193,Extractions!B:B,0)))</f>
        <v>1</v>
      </c>
    </row>
    <row r="1194">
      <c r="A1194" s="78" t="s">
        <v>2139</v>
      </c>
      <c r="B1194" s="97">
        <v>10.873895</v>
      </c>
      <c r="C1194" s="97">
        <v>124.710503</v>
      </c>
      <c r="D1194" s="88">
        <v>254.0</v>
      </c>
      <c r="E1194" s="89">
        <v>41425.0</v>
      </c>
      <c r="F1194" s="82">
        <v>5.6</v>
      </c>
      <c r="G1194" s="83" t="s">
        <v>1296</v>
      </c>
      <c r="H1194" s="84" t="s">
        <v>1714</v>
      </c>
      <c r="I1194" s="85" t="s">
        <v>1297</v>
      </c>
      <c r="J1194" s="86"/>
      <c r="K1194" s="85" t="s">
        <v>1298</v>
      </c>
      <c r="L1194" s="87"/>
      <c r="M1194" s="84"/>
      <c r="N1194" s="84" t="b">
        <f>NOT(ISERROR(MATCH(A1194,Extractions!B:B,0)))</f>
        <v>1</v>
      </c>
    </row>
    <row r="1195">
      <c r="A1195" s="78" t="s">
        <v>2140</v>
      </c>
      <c r="B1195" s="97">
        <v>10.873895</v>
      </c>
      <c r="C1195" s="97">
        <v>124.710503</v>
      </c>
      <c r="D1195" s="88">
        <v>254.0</v>
      </c>
      <c r="E1195" s="89">
        <v>41425.0</v>
      </c>
      <c r="F1195" s="82">
        <v>2.7</v>
      </c>
      <c r="G1195" s="83" t="s">
        <v>1296</v>
      </c>
      <c r="H1195" s="84" t="s">
        <v>1700</v>
      </c>
      <c r="I1195" s="85"/>
      <c r="J1195" s="86"/>
      <c r="K1195" s="85" t="s">
        <v>1298</v>
      </c>
      <c r="L1195" s="87"/>
      <c r="M1195" s="84"/>
      <c r="N1195" s="84" t="b">
        <f>NOT(ISERROR(MATCH(A1195,Extractions!B:B,0)))</f>
        <v>1</v>
      </c>
    </row>
    <row r="1196">
      <c r="A1196" s="78" t="s">
        <v>2141</v>
      </c>
      <c r="B1196" s="97">
        <v>10.873895</v>
      </c>
      <c r="C1196" s="97">
        <v>124.710503</v>
      </c>
      <c r="D1196" s="88">
        <v>254.0</v>
      </c>
      <c r="E1196" s="89">
        <v>41425.0</v>
      </c>
      <c r="F1196" s="82">
        <v>3.9</v>
      </c>
      <c r="G1196" s="83" t="s">
        <v>1296</v>
      </c>
      <c r="H1196" s="84" t="s">
        <v>1700</v>
      </c>
      <c r="I1196" s="85"/>
      <c r="J1196" s="86"/>
      <c r="K1196" s="85" t="s">
        <v>1298</v>
      </c>
      <c r="L1196" s="87"/>
      <c r="M1196" s="84"/>
      <c r="N1196" s="84" t="b">
        <f>NOT(ISERROR(MATCH(A1196,Extractions!B:B,0)))</f>
        <v>1</v>
      </c>
    </row>
    <row r="1197">
      <c r="A1197" s="78" t="s">
        <v>2142</v>
      </c>
      <c r="B1197" s="97">
        <v>10.873855</v>
      </c>
      <c r="C1197" s="97">
        <v>124.71055</v>
      </c>
      <c r="D1197" s="88">
        <v>255.0</v>
      </c>
      <c r="E1197" s="89">
        <v>41425.0</v>
      </c>
      <c r="F1197" s="82">
        <v>5.0</v>
      </c>
      <c r="G1197" s="83" t="s">
        <v>1296</v>
      </c>
      <c r="H1197" s="84" t="s">
        <v>1700</v>
      </c>
      <c r="I1197" s="85"/>
      <c r="J1197" s="86"/>
      <c r="K1197" s="85" t="s">
        <v>1298</v>
      </c>
      <c r="L1197" s="87"/>
      <c r="M1197" s="84"/>
      <c r="N1197" s="84" t="b">
        <f>NOT(ISERROR(MATCH(A1197,Extractions!B:B,0)))</f>
        <v>1</v>
      </c>
    </row>
    <row r="1198">
      <c r="A1198" s="78" t="s">
        <v>2143</v>
      </c>
      <c r="B1198" s="97">
        <v>10.873855</v>
      </c>
      <c r="C1198" s="97">
        <v>124.71055</v>
      </c>
      <c r="D1198" s="88">
        <v>255.0</v>
      </c>
      <c r="E1198" s="89">
        <v>41425.0</v>
      </c>
      <c r="F1198" s="82">
        <v>3.1</v>
      </c>
      <c r="G1198" s="83" t="s">
        <v>1296</v>
      </c>
      <c r="H1198" s="84" t="s">
        <v>1700</v>
      </c>
      <c r="I1198" s="85"/>
      <c r="J1198" s="86"/>
      <c r="K1198" s="85" t="s">
        <v>1298</v>
      </c>
      <c r="L1198" s="87"/>
      <c r="M1198" s="84"/>
      <c r="N1198" s="84" t="b">
        <f>NOT(ISERROR(MATCH(A1198,Extractions!B:B,0)))</f>
        <v>1</v>
      </c>
    </row>
    <row r="1199">
      <c r="A1199" s="78" t="s">
        <v>2144</v>
      </c>
      <c r="B1199" s="97">
        <v>10.873849</v>
      </c>
      <c r="C1199" s="97">
        <v>124.71059</v>
      </c>
      <c r="D1199" s="88">
        <v>256.0</v>
      </c>
      <c r="E1199" s="89">
        <v>41425.0</v>
      </c>
      <c r="F1199" s="82">
        <v>2.9</v>
      </c>
      <c r="G1199" s="83" t="s">
        <v>1296</v>
      </c>
      <c r="H1199" s="84" t="s">
        <v>1700</v>
      </c>
      <c r="I1199" s="85"/>
      <c r="J1199" s="86"/>
      <c r="K1199" s="85" t="s">
        <v>1298</v>
      </c>
      <c r="L1199" s="87"/>
      <c r="M1199" s="84"/>
      <c r="N1199" s="84" t="b">
        <f>NOT(ISERROR(MATCH(A1199,Extractions!B:B,0)))</f>
        <v>1</v>
      </c>
    </row>
    <row r="1200">
      <c r="A1200" s="78" t="s">
        <v>2145</v>
      </c>
      <c r="B1200" s="97">
        <v>10.873849</v>
      </c>
      <c r="C1200" s="97">
        <v>124.71059</v>
      </c>
      <c r="D1200" s="88">
        <v>256.0</v>
      </c>
      <c r="E1200" s="89">
        <v>41425.0</v>
      </c>
      <c r="F1200" s="82">
        <v>5.1</v>
      </c>
      <c r="G1200" s="83" t="s">
        <v>1296</v>
      </c>
      <c r="H1200" s="84" t="s">
        <v>1700</v>
      </c>
      <c r="I1200" s="85"/>
      <c r="J1200" s="86"/>
      <c r="K1200" s="85" t="s">
        <v>1298</v>
      </c>
      <c r="L1200" s="87"/>
      <c r="M1200" s="84"/>
      <c r="N1200" s="84" t="b">
        <f>NOT(ISERROR(MATCH(A1200,Extractions!B:B,0)))</f>
        <v>1</v>
      </c>
    </row>
    <row r="1201">
      <c r="A1201" s="78" t="s">
        <v>2146</v>
      </c>
      <c r="B1201" s="97">
        <v>10.873849</v>
      </c>
      <c r="C1201" s="97">
        <v>124.71059</v>
      </c>
      <c r="D1201" s="88">
        <v>256.0</v>
      </c>
      <c r="E1201" s="89">
        <v>41425.0</v>
      </c>
      <c r="F1201" s="82">
        <v>3.5</v>
      </c>
      <c r="G1201" s="83" t="s">
        <v>1296</v>
      </c>
      <c r="H1201" s="84" t="s">
        <v>1700</v>
      </c>
      <c r="I1201" s="85"/>
      <c r="J1201" s="86"/>
      <c r="K1201" s="85" t="s">
        <v>1298</v>
      </c>
      <c r="L1201" s="87"/>
      <c r="M1201" s="84"/>
      <c r="N1201" s="84" t="b">
        <f>NOT(ISERROR(MATCH(A1201,Extractions!B:B,0)))</f>
        <v>1</v>
      </c>
    </row>
    <row r="1202">
      <c r="A1202" s="78" t="s">
        <v>2147</v>
      </c>
      <c r="B1202" s="97">
        <v>10.873849</v>
      </c>
      <c r="C1202" s="97">
        <v>124.71059</v>
      </c>
      <c r="D1202" s="88">
        <v>256.0</v>
      </c>
      <c r="E1202" s="89">
        <v>41425.0</v>
      </c>
      <c r="F1202" s="82">
        <v>4.5</v>
      </c>
      <c r="G1202" s="83" t="s">
        <v>1296</v>
      </c>
      <c r="H1202" s="84" t="s">
        <v>1700</v>
      </c>
      <c r="I1202" s="85"/>
      <c r="J1202" s="86"/>
      <c r="K1202" s="85" t="s">
        <v>1298</v>
      </c>
      <c r="L1202" s="87"/>
      <c r="M1202" s="84"/>
      <c r="N1202" s="84" t="b">
        <f>NOT(ISERROR(MATCH(A1202,Extractions!B:B,0)))</f>
        <v>1</v>
      </c>
    </row>
    <row r="1203">
      <c r="A1203" s="78" t="s">
        <v>2148</v>
      </c>
      <c r="B1203" s="97">
        <v>10.873751</v>
      </c>
      <c r="C1203" s="97">
        <v>124.710786</v>
      </c>
      <c r="D1203" s="88">
        <v>257.0</v>
      </c>
      <c r="E1203" s="89">
        <v>41425.0</v>
      </c>
      <c r="F1203" s="82">
        <v>7.7</v>
      </c>
      <c r="G1203" s="83" t="s">
        <v>1296</v>
      </c>
      <c r="H1203" s="84" t="s">
        <v>1384</v>
      </c>
      <c r="I1203" s="85" t="s">
        <v>1297</v>
      </c>
      <c r="J1203" s="86"/>
      <c r="K1203" s="85" t="s">
        <v>1298</v>
      </c>
      <c r="L1203" s="87"/>
      <c r="M1203" s="84"/>
      <c r="N1203" s="84" t="b">
        <f>NOT(ISERROR(MATCH(A1203,Extractions!B:B,0)))</f>
        <v>1</v>
      </c>
    </row>
    <row r="1204">
      <c r="A1204" s="78" t="s">
        <v>2149</v>
      </c>
      <c r="B1204" s="97">
        <v>10.873751</v>
      </c>
      <c r="C1204" s="97">
        <v>124.710786</v>
      </c>
      <c r="D1204" s="88">
        <v>257.0</v>
      </c>
      <c r="E1204" s="89">
        <v>41425.0</v>
      </c>
      <c r="F1204" s="82">
        <v>2.8</v>
      </c>
      <c r="G1204" s="83" t="s">
        <v>1296</v>
      </c>
      <c r="H1204" s="84" t="s">
        <v>1444</v>
      </c>
      <c r="I1204" s="85"/>
      <c r="J1204" s="86"/>
      <c r="K1204" s="85" t="s">
        <v>1298</v>
      </c>
      <c r="L1204" s="87"/>
      <c r="M1204" s="84"/>
      <c r="N1204" s="84" t="b">
        <f>NOT(ISERROR(MATCH(A1204,Extractions!B:B,0)))</f>
        <v>1</v>
      </c>
    </row>
    <row r="1205">
      <c r="A1205" s="78" t="s">
        <v>2150</v>
      </c>
      <c r="B1205" s="97">
        <v>10.873739</v>
      </c>
      <c r="C1205" s="97">
        <v>124.710795</v>
      </c>
      <c r="D1205" s="88">
        <v>258.0</v>
      </c>
      <c r="E1205" s="89">
        <v>41425.0</v>
      </c>
      <c r="F1205" s="82">
        <v>4.7</v>
      </c>
      <c r="G1205" s="83" t="s">
        <v>1296</v>
      </c>
      <c r="H1205" s="84" t="s">
        <v>1375</v>
      </c>
      <c r="I1205" s="85"/>
      <c r="J1205" s="86"/>
      <c r="K1205" s="85" t="s">
        <v>1298</v>
      </c>
      <c r="L1205" s="87" t="s">
        <v>2151</v>
      </c>
      <c r="M1205" s="84"/>
      <c r="N1205" s="84" t="b">
        <f>NOT(ISERROR(MATCH(A1205,Extractions!B:B,0)))</f>
        <v>1</v>
      </c>
    </row>
    <row r="1206">
      <c r="A1206" s="78" t="s">
        <v>2152</v>
      </c>
      <c r="B1206" s="97">
        <v>10.873739</v>
      </c>
      <c r="C1206" s="97">
        <v>124.710795</v>
      </c>
      <c r="D1206" s="88">
        <v>258.0</v>
      </c>
      <c r="E1206" s="89">
        <v>41425.0</v>
      </c>
      <c r="F1206" s="82">
        <v>2.4</v>
      </c>
      <c r="G1206" s="83" t="s">
        <v>1296</v>
      </c>
      <c r="H1206" s="84" t="s">
        <v>1444</v>
      </c>
      <c r="I1206" s="85"/>
      <c r="J1206" s="86"/>
      <c r="K1206" s="85" t="s">
        <v>1298</v>
      </c>
      <c r="L1206" s="87"/>
      <c r="M1206" s="84"/>
      <c r="N1206" s="84" t="b">
        <f>NOT(ISERROR(MATCH(A1206,Extractions!B:B,0)))</f>
        <v>1</v>
      </c>
    </row>
    <row r="1207">
      <c r="A1207" s="78" t="s">
        <v>2153</v>
      </c>
      <c r="B1207" s="97">
        <v>10.873714</v>
      </c>
      <c r="C1207" s="97">
        <v>124.710803</v>
      </c>
      <c r="D1207" s="88">
        <v>259.0</v>
      </c>
      <c r="E1207" s="89">
        <v>41425.0</v>
      </c>
      <c r="F1207" s="82">
        <v>2.5</v>
      </c>
      <c r="G1207" s="83" t="s">
        <v>1296</v>
      </c>
      <c r="H1207" s="84" t="s">
        <v>1444</v>
      </c>
      <c r="I1207" s="85"/>
      <c r="J1207" s="86"/>
      <c r="K1207" s="85" t="s">
        <v>1298</v>
      </c>
      <c r="L1207" s="87"/>
      <c r="M1207" s="84"/>
      <c r="N1207" s="84" t="b">
        <f>NOT(ISERROR(MATCH(A1207,Extractions!B:B,0)))</f>
        <v>1</v>
      </c>
    </row>
    <row r="1208">
      <c r="A1208" s="78" t="s">
        <v>2154</v>
      </c>
      <c r="B1208" s="97">
        <v>10.87383</v>
      </c>
      <c r="C1208" s="97">
        <v>124.710788</v>
      </c>
      <c r="D1208" s="88">
        <v>259.0</v>
      </c>
      <c r="E1208" s="89">
        <v>41425.0</v>
      </c>
      <c r="F1208" s="82">
        <v>2.5</v>
      </c>
      <c r="G1208" s="83" t="s">
        <v>1296</v>
      </c>
      <c r="H1208" s="84" t="s">
        <v>1700</v>
      </c>
      <c r="I1208" s="85"/>
      <c r="J1208" s="86"/>
      <c r="K1208" s="85" t="s">
        <v>1298</v>
      </c>
      <c r="L1208" s="87"/>
      <c r="M1208" s="84"/>
      <c r="N1208" s="84" t="b">
        <f>NOT(ISERROR(MATCH(A1208,Extractions!B:B,0)))</f>
        <v>1</v>
      </c>
    </row>
    <row r="1209">
      <c r="A1209" s="78" t="s">
        <v>2155</v>
      </c>
      <c r="B1209" s="97">
        <v>10.873756</v>
      </c>
      <c r="C1209" s="97">
        <v>124.710813</v>
      </c>
      <c r="D1209" s="88">
        <v>260.0</v>
      </c>
      <c r="E1209" s="89">
        <v>41425.0</v>
      </c>
      <c r="F1209" s="82">
        <v>6.3</v>
      </c>
      <c r="G1209" s="83" t="s">
        <v>1296</v>
      </c>
      <c r="H1209" s="84" t="s">
        <v>1700</v>
      </c>
      <c r="I1209" s="85"/>
      <c r="J1209" s="86"/>
      <c r="K1209" s="85" t="s">
        <v>1298</v>
      </c>
      <c r="L1209" s="87" t="s">
        <v>2156</v>
      </c>
      <c r="M1209" s="84"/>
      <c r="N1209" s="84" t="b">
        <f>NOT(ISERROR(MATCH(A1209,Extractions!B:B,0)))</f>
        <v>1</v>
      </c>
    </row>
    <row r="1210">
      <c r="A1210" s="78" t="s">
        <v>2157</v>
      </c>
      <c r="B1210" s="97">
        <v>10.873756</v>
      </c>
      <c r="C1210" s="97">
        <v>124.710813</v>
      </c>
      <c r="D1210" s="88">
        <v>260.0</v>
      </c>
      <c r="E1210" s="89">
        <v>41425.0</v>
      </c>
      <c r="F1210" s="82">
        <v>4.8</v>
      </c>
      <c r="G1210" s="83" t="s">
        <v>1296</v>
      </c>
      <c r="H1210" s="84" t="s">
        <v>1700</v>
      </c>
      <c r="I1210" s="85"/>
      <c r="J1210" s="86"/>
      <c r="K1210" s="85" t="s">
        <v>1298</v>
      </c>
      <c r="L1210" s="87" t="s">
        <v>2156</v>
      </c>
      <c r="M1210" s="84"/>
      <c r="N1210" s="84" t="b">
        <f>NOT(ISERROR(MATCH(A1210,Extractions!B:B,0)))</f>
        <v>1</v>
      </c>
    </row>
    <row r="1211">
      <c r="A1211" s="78" t="s">
        <v>2158</v>
      </c>
      <c r="B1211" s="97">
        <v>10.873756</v>
      </c>
      <c r="C1211" s="97">
        <v>124.710813</v>
      </c>
      <c r="D1211" s="88">
        <v>260.0</v>
      </c>
      <c r="E1211" s="89">
        <v>41425.0</v>
      </c>
      <c r="F1211" s="82">
        <v>3.5</v>
      </c>
      <c r="G1211" s="83" t="s">
        <v>1296</v>
      </c>
      <c r="H1211" s="84" t="s">
        <v>1700</v>
      </c>
      <c r="I1211" s="85"/>
      <c r="J1211" s="86"/>
      <c r="K1211" s="85" t="s">
        <v>1298</v>
      </c>
      <c r="L1211" s="87" t="s">
        <v>2159</v>
      </c>
      <c r="M1211" s="84"/>
      <c r="N1211" s="84" t="b">
        <f>NOT(ISERROR(MATCH(A1211,Extractions!B:B,0)))</f>
        <v>1</v>
      </c>
    </row>
    <row r="1212">
      <c r="A1212" s="78" t="s">
        <v>2160</v>
      </c>
      <c r="B1212" s="97">
        <v>10.873737</v>
      </c>
      <c r="C1212" s="97">
        <v>124.710819</v>
      </c>
      <c r="D1212" s="88">
        <v>261.0</v>
      </c>
      <c r="E1212" s="89">
        <v>41425.0</v>
      </c>
      <c r="F1212" s="82">
        <v>10.0</v>
      </c>
      <c r="G1212" s="83" t="s">
        <v>1296</v>
      </c>
      <c r="H1212" s="84" t="s">
        <v>1714</v>
      </c>
      <c r="I1212" s="85" t="s">
        <v>1297</v>
      </c>
      <c r="J1212" s="86"/>
      <c r="K1212" s="85" t="s">
        <v>1298</v>
      </c>
      <c r="L1212" s="87"/>
      <c r="M1212" s="84"/>
      <c r="N1212" s="84" t="b">
        <f>NOT(ISERROR(MATCH(A1212,Extractions!B:B,0)))</f>
        <v>1</v>
      </c>
    </row>
    <row r="1213">
      <c r="A1213" s="78" t="s">
        <v>2161</v>
      </c>
      <c r="B1213" s="97">
        <v>10.873758</v>
      </c>
      <c r="C1213" s="97">
        <v>124.710844</v>
      </c>
      <c r="D1213" s="88">
        <v>262.0</v>
      </c>
      <c r="E1213" s="89">
        <v>41425.0</v>
      </c>
      <c r="F1213" s="82">
        <v>7.1</v>
      </c>
      <c r="G1213" s="83" t="s">
        <v>1296</v>
      </c>
      <c r="H1213" s="84" t="s">
        <v>1384</v>
      </c>
      <c r="I1213" s="85" t="s">
        <v>1297</v>
      </c>
      <c r="J1213" s="86"/>
      <c r="K1213" s="85" t="s">
        <v>1298</v>
      </c>
      <c r="L1213" s="87"/>
      <c r="M1213" s="84"/>
      <c r="N1213" s="84" t="b">
        <f>NOT(ISERROR(MATCH(A1213,Extractions!B:B,0)))</f>
        <v>1</v>
      </c>
    </row>
    <row r="1214">
      <c r="A1214" s="78" t="s">
        <v>2162</v>
      </c>
      <c r="B1214" s="97">
        <v>10.873783</v>
      </c>
      <c r="C1214" s="97">
        <v>124.710859</v>
      </c>
      <c r="D1214" s="88" t="s">
        <v>649</v>
      </c>
      <c r="E1214" s="89">
        <v>41425.0</v>
      </c>
      <c r="F1214" s="82">
        <v>10.4</v>
      </c>
      <c r="G1214" s="83" t="s">
        <v>1296</v>
      </c>
      <c r="H1214" s="84" t="s">
        <v>1714</v>
      </c>
      <c r="I1214" s="85" t="s">
        <v>1297</v>
      </c>
      <c r="J1214" s="86"/>
      <c r="K1214" s="85" t="s">
        <v>1298</v>
      </c>
      <c r="L1214" s="87" t="s">
        <v>2163</v>
      </c>
      <c r="M1214" s="84"/>
      <c r="N1214" s="84" t="b">
        <f>NOT(ISERROR(MATCH(A1214,Extractions!B:B,0)))</f>
        <v>1</v>
      </c>
    </row>
    <row r="1215">
      <c r="A1215" s="78" t="s">
        <v>2164</v>
      </c>
      <c r="B1215" s="97">
        <v>10.873783</v>
      </c>
      <c r="C1215" s="97">
        <v>124.710859</v>
      </c>
      <c r="D1215" s="88" t="s">
        <v>649</v>
      </c>
      <c r="E1215" s="89">
        <v>41425.0</v>
      </c>
      <c r="F1215" s="82">
        <v>9.7</v>
      </c>
      <c r="G1215" s="83" t="s">
        <v>1296</v>
      </c>
      <c r="H1215" s="84" t="s">
        <v>1384</v>
      </c>
      <c r="I1215" s="85" t="s">
        <v>1297</v>
      </c>
      <c r="J1215" s="86"/>
      <c r="K1215" s="85" t="s">
        <v>1298</v>
      </c>
      <c r="L1215" s="87" t="s">
        <v>2163</v>
      </c>
      <c r="M1215" s="84"/>
      <c r="N1215" s="84" t="b">
        <f>NOT(ISERROR(MATCH(A1215,Extractions!B:B,0)))</f>
        <v>1</v>
      </c>
    </row>
    <row r="1216">
      <c r="A1216" s="78" t="s">
        <v>2165</v>
      </c>
      <c r="B1216" s="97">
        <v>10.873876</v>
      </c>
      <c r="C1216" s="97">
        <v>124.710965</v>
      </c>
      <c r="D1216" s="88">
        <v>263.0</v>
      </c>
      <c r="E1216" s="89">
        <v>41425.0</v>
      </c>
      <c r="F1216" s="82">
        <v>4.9</v>
      </c>
      <c r="G1216" s="83" t="s">
        <v>1296</v>
      </c>
      <c r="H1216" s="84" t="s">
        <v>1444</v>
      </c>
      <c r="I1216" s="85"/>
      <c r="J1216" s="86"/>
      <c r="K1216" s="85" t="s">
        <v>1298</v>
      </c>
      <c r="L1216" s="87"/>
      <c r="M1216" s="84"/>
      <c r="N1216" s="84" t="b">
        <f>NOT(ISERROR(MATCH(A1216,Extractions!B:B,0)))</f>
        <v>1</v>
      </c>
    </row>
    <row r="1217">
      <c r="A1217" s="78" t="s">
        <v>2166</v>
      </c>
      <c r="B1217" s="97">
        <v>10.873858</v>
      </c>
      <c r="C1217" s="97">
        <v>124.71103</v>
      </c>
      <c r="D1217" s="88">
        <v>264.0</v>
      </c>
      <c r="E1217" s="89">
        <v>41425.0</v>
      </c>
      <c r="F1217" s="82">
        <v>4.0</v>
      </c>
      <c r="G1217" s="83" t="s">
        <v>1296</v>
      </c>
      <c r="H1217" s="84" t="s">
        <v>1444</v>
      </c>
      <c r="I1217" s="85"/>
      <c r="J1217" s="86"/>
      <c r="K1217" s="85" t="s">
        <v>1298</v>
      </c>
      <c r="L1217" s="87"/>
      <c r="M1217" s="84"/>
      <c r="N1217" s="84" t="b">
        <f>NOT(ISERROR(MATCH(A1217,Extractions!B:B,0)))</f>
        <v>1</v>
      </c>
    </row>
    <row r="1218">
      <c r="A1218" s="78" t="s">
        <v>2167</v>
      </c>
      <c r="B1218" s="97">
        <v>10.873801</v>
      </c>
      <c r="C1218" s="97">
        <v>124.711083</v>
      </c>
      <c r="D1218" s="88">
        <v>265.0</v>
      </c>
      <c r="E1218" s="89">
        <v>41425.0</v>
      </c>
      <c r="F1218" s="82">
        <v>7.1</v>
      </c>
      <c r="G1218" s="83" t="s">
        <v>1296</v>
      </c>
      <c r="H1218" s="84" t="s">
        <v>1384</v>
      </c>
      <c r="I1218" s="85" t="s">
        <v>1297</v>
      </c>
      <c r="J1218" s="86"/>
      <c r="K1218" s="85" t="s">
        <v>1298</v>
      </c>
      <c r="L1218" s="87"/>
      <c r="M1218" s="84"/>
      <c r="N1218" s="84" t="b">
        <f>NOT(ISERROR(MATCH(A1218,Extractions!B:B,0)))</f>
        <v>1</v>
      </c>
    </row>
    <row r="1219">
      <c r="A1219" s="78" t="s">
        <v>2168</v>
      </c>
      <c r="B1219" s="97">
        <v>10.873784</v>
      </c>
      <c r="C1219" s="97">
        <v>124.711102</v>
      </c>
      <c r="D1219" s="88">
        <v>266.0</v>
      </c>
      <c r="E1219" s="89">
        <v>41425.0</v>
      </c>
      <c r="F1219" s="82">
        <v>5.8</v>
      </c>
      <c r="G1219" s="83" t="s">
        <v>1296</v>
      </c>
      <c r="H1219" s="84" t="s">
        <v>1714</v>
      </c>
      <c r="I1219" s="85" t="s">
        <v>1297</v>
      </c>
      <c r="J1219" s="86"/>
      <c r="K1219" s="85" t="s">
        <v>1298</v>
      </c>
      <c r="L1219" s="87"/>
      <c r="M1219" s="84"/>
      <c r="N1219" s="84" t="b">
        <f>NOT(ISERROR(MATCH(A1219,Extractions!B:B,0)))</f>
        <v>1</v>
      </c>
    </row>
    <row r="1220">
      <c r="A1220" s="78" t="s">
        <v>2169</v>
      </c>
      <c r="B1220" s="97">
        <v>10.873784</v>
      </c>
      <c r="C1220" s="97">
        <v>124.711102</v>
      </c>
      <c r="D1220" s="88">
        <v>266.0</v>
      </c>
      <c r="E1220" s="89">
        <v>41425.0</v>
      </c>
      <c r="F1220" s="82">
        <v>2.4</v>
      </c>
      <c r="G1220" s="83" t="s">
        <v>1296</v>
      </c>
      <c r="H1220" s="84" t="s">
        <v>1444</v>
      </c>
      <c r="I1220" s="85"/>
      <c r="J1220" s="86"/>
      <c r="K1220" s="85" t="s">
        <v>1298</v>
      </c>
      <c r="L1220" s="87"/>
      <c r="M1220" s="84"/>
      <c r="N1220" s="84" t="b">
        <f>NOT(ISERROR(MATCH(A1220,Extractions!B:B,0)))</f>
        <v>1</v>
      </c>
    </row>
    <row r="1221">
      <c r="A1221" s="78" t="s">
        <v>2170</v>
      </c>
      <c r="B1221" s="97">
        <v>10.873751</v>
      </c>
      <c r="C1221" s="97">
        <v>124.711188</v>
      </c>
      <c r="D1221" s="88">
        <v>267.0</v>
      </c>
      <c r="E1221" s="89">
        <v>41425.0</v>
      </c>
      <c r="F1221" s="82">
        <v>4.7</v>
      </c>
      <c r="G1221" s="83" t="s">
        <v>1296</v>
      </c>
      <c r="H1221" s="84" t="s">
        <v>1700</v>
      </c>
      <c r="I1221" s="85"/>
      <c r="J1221" s="86"/>
      <c r="K1221" s="85" t="s">
        <v>1298</v>
      </c>
      <c r="L1221" s="87"/>
      <c r="M1221" s="84"/>
      <c r="N1221" s="84" t="b">
        <f>NOT(ISERROR(MATCH(A1221,Extractions!B:B,0)))</f>
        <v>1</v>
      </c>
    </row>
    <row r="1222">
      <c r="A1222" s="78" t="s">
        <v>2171</v>
      </c>
      <c r="B1222" s="97">
        <v>10.873747</v>
      </c>
      <c r="C1222" s="97">
        <v>124.711251</v>
      </c>
      <c r="D1222" s="88">
        <v>268.0</v>
      </c>
      <c r="E1222" s="89">
        <v>41425.0</v>
      </c>
      <c r="F1222" s="82">
        <v>9.7</v>
      </c>
      <c r="G1222" s="83" t="s">
        <v>1296</v>
      </c>
      <c r="H1222" s="84" t="s">
        <v>1384</v>
      </c>
      <c r="I1222" s="85" t="s">
        <v>1297</v>
      </c>
      <c r="J1222" s="86"/>
      <c r="K1222" s="85" t="s">
        <v>1298</v>
      </c>
      <c r="L1222" s="87"/>
      <c r="M1222" s="84"/>
      <c r="N1222" s="84" t="b">
        <f>NOT(ISERROR(MATCH(A1222,Extractions!B:B,0)))</f>
        <v>1</v>
      </c>
    </row>
    <row r="1223">
      <c r="A1223" s="78" t="s">
        <v>2172</v>
      </c>
      <c r="B1223" s="97">
        <v>10.873162</v>
      </c>
      <c r="C1223" s="97">
        <v>124.711683</v>
      </c>
      <c r="D1223" s="88">
        <v>269.0</v>
      </c>
      <c r="E1223" s="89">
        <v>41425.0</v>
      </c>
      <c r="F1223" s="82">
        <v>7.5</v>
      </c>
      <c r="G1223" s="83" t="s">
        <v>1296</v>
      </c>
      <c r="H1223" s="84" t="s">
        <v>1384</v>
      </c>
      <c r="I1223" s="85" t="s">
        <v>1297</v>
      </c>
      <c r="J1223" s="86"/>
      <c r="K1223" s="85" t="s">
        <v>1298</v>
      </c>
      <c r="L1223" s="87"/>
      <c r="M1223" s="84"/>
      <c r="N1223" s="84" t="b">
        <f>NOT(ISERROR(MATCH(A1223,Extractions!B:B,0)))</f>
        <v>1</v>
      </c>
    </row>
    <row r="1224">
      <c r="A1224" s="78" t="s">
        <v>2173</v>
      </c>
      <c r="B1224" s="97">
        <v>10.873162</v>
      </c>
      <c r="C1224" s="97">
        <v>124.711683</v>
      </c>
      <c r="D1224" s="88">
        <v>269.0</v>
      </c>
      <c r="E1224" s="89">
        <v>41425.0</v>
      </c>
      <c r="F1224" s="82">
        <v>10.3</v>
      </c>
      <c r="G1224" s="83" t="s">
        <v>1296</v>
      </c>
      <c r="H1224" s="84" t="s">
        <v>1384</v>
      </c>
      <c r="I1224" s="85" t="s">
        <v>1297</v>
      </c>
      <c r="J1224" s="86"/>
      <c r="K1224" s="85" t="s">
        <v>1298</v>
      </c>
      <c r="L1224" s="87"/>
      <c r="M1224" s="84"/>
      <c r="N1224" s="84" t="b">
        <f>NOT(ISERROR(MATCH(A1224,Extractions!B:B,0)))</f>
        <v>1</v>
      </c>
    </row>
    <row r="1225">
      <c r="A1225" s="78" t="s">
        <v>2174</v>
      </c>
      <c r="B1225" s="97">
        <v>10.872879</v>
      </c>
      <c r="C1225" s="97">
        <v>124.711836</v>
      </c>
      <c r="D1225" s="88">
        <v>270.0</v>
      </c>
      <c r="E1225" s="89">
        <v>41425.0</v>
      </c>
      <c r="F1225" s="82">
        <v>8.9</v>
      </c>
      <c r="G1225" s="83" t="s">
        <v>1296</v>
      </c>
      <c r="H1225" s="84" t="s">
        <v>1384</v>
      </c>
      <c r="I1225" s="85" t="s">
        <v>1297</v>
      </c>
      <c r="J1225" s="86"/>
      <c r="K1225" s="85" t="s">
        <v>1298</v>
      </c>
      <c r="L1225" s="87"/>
      <c r="M1225" s="84"/>
      <c r="N1225" s="84" t="b">
        <f>NOT(ISERROR(MATCH(A1225,Extractions!B:B,0)))</f>
        <v>1</v>
      </c>
    </row>
    <row r="1226">
      <c r="A1226" s="78" t="s">
        <v>2175</v>
      </c>
      <c r="B1226" s="97">
        <v>10.872879</v>
      </c>
      <c r="C1226" s="97">
        <v>124.711836</v>
      </c>
      <c r="D1226" s="88">
        <v>270.0</v>
      </c>
      <c r="E1226" s="89">
        <v>41425.0</v>
      </c>
      <c r="F1226" s="82">
        <v>2.9</v>
      </c>
      <c r="G1226" s="83" t="s">
        <v>1296</v>
      </c>
      <c r="H1226" s="84" t="s">
        <v>1700</v>
      </c>
      <c r="I1226" s="85"/>
      <c r="J1226" s="86"/>
      <c r="K1226" s="85" t="s">
        <v>1298</v>
      </c>
      <c r="L1226" s="87"/>
      <c r="M1226" s="84"/>
      <c r="N1226" s="84" t="b">
        <f>NOT(ISERROR(MATCH(A1226,Extractions!B:B,0)))</f>
        <v>1</v>
      </c>
    </row>
    <row r="1227">
      <c r="A1227" s="78" t="s">
        <v>2176</v>
      </c>
      <c r="B1227" s="97">
        <v>10.872835</v>
      </c>
      <c r="C1227" s="97">
        <v>124.711867</v>
      </c>
      <c r="D1227" s="88">
        <v>271.0</v>
      </c>
      <c r="E1227" s="89">
        <v>41425.0</v>
      </c>
      <c r="F1227" s="82">
        <v>7.4</v>
      </c>
      <c r="G1227" s="83" t="s">
        <v>1296</v>
      </c>
      <c r="H1227" s="84" t="s">
        <v>1714</v>
      </c>
      <c r="I1227" s="85" t="s">
        <v>1297</v>
      </c>
      <c r="J1227" s="86"/>
      <c r="K1227" s="85" t="s">
        <v>1298</v>
      </c>
      <c r="L1227" s="87"/>
      <c r="M1227" s="84"/>
      <c r="N1227" s="84" t="b">
        <f>NOT(ISERROR(MATCH(A1227,Extractions!B:B,0)))</f>
        <v>1</v>
      </c>
    </row>
    <row r="1228">
      <c r="A1228" s="78" t="s">
        <v>2177</v>
      </c>
      <c r="B1228" s="97">
        <v>10.872835</v>
      </c>
      <c r="C1228" s="97">
        <v>124.711867</v>
      </c>
      <c r="D1228" s="88">
        <v>271.0</v>
      </c>
      <c r="E1228" s="89">
        <v>41425.0</v>
      </c>
      <c r="F1228" s="82">
        <v>4.1</v>
      </c>
      <c r="G1228" s="83" t="s">
        <v>1296</v>
      </c>
      <c r="H1228" s="84" t="s">
        <v>1700</v>
      </c>
      <c r="I1228" s="85"/>
      <c r="J1228" s="86"/>
      <c r="K1228" s="85" t="s">
        <v>1298</v>
      </c>
      <c r="L1228" s="87"/>
      <c r="M1228" s="84"/>
      <c r="N1228" s="84" t="b">
        <f>NOT(ISERROR(MATCH(A1228,Extractions!B:B,0)))</f>
        <v>1</v>
      </c>
    </row>
    <row r="1229">
      <c r="A1229" s="78" t="s">
        <v>2178</v>
      </c>
      <c r="B1229" s="97">
        <v>10.872812</v>
      </c>
      <c r="C1229" s="97">
        <v>124.711857</v>
      </c>
      <c r="D1229" s="88">
        <v>272.0</v>
      </c>
      <c r="E1229" s="89">
        <v>41425.0</v>
      </c>
      <c r="F1229" s="82">
        <v>5.0</v>
      </c>
      <c r="G1229" s="83" t="s">
        <v>1296</v>
      </c>
      <c r="H1229" s="84" t="s">
        <v>1700</v>
      </c>
      <c r="I1229" s="85"/>
      <c r="J1229" s="86"/>
      <c r="K1229" s="85" t="s">
        <v>1298</v>
      </c>
      <c r="L1229" s="87"/>
      <c r="M1229" s="84"/>
      <c r="N1229" s="84" t="b">
        <f>NOT(ISERROR(MATCH(A1229,Extractions!B:B,0)))</f>
        <v>1</v>
      </c>
    </row>
    <row r="1230">
      <c r="A1230" s="78" t="s">
        <v>2179</v>
      </c>
      <c r="B1230" s="97">
        <v>10.873588</v>
      </c>
      <c r="C1230" s="97">
        <v>124.711202</v>
      </c>
      <c r="D1230" s="88">
        <v>273.0</v>
      </c>
      <c r="E1230" s="89">
        <v>41425.0</v>
      </c>
      <c r="F1230" s="82">
        <v>3.1</v>
      </c>
      <c r="G1230" s="83" t="s">
        <v>1296</v>
      </c>
      <c r="H1230" s="84" t="s">
        <v>1700</v>
      </c>
      <c r="I1230" s="85"/>
      <c r="J1230" s="86"/>
      <c r="K1230" s="85" t="s">
        <v>1298</v>
      </c>
      <c r="L1230" s="87"/>
      <c r="M1230" s="84"/>
      <c r="N1230" s="84" t="b">
        <f>NOT(ISERROR(MATCH(A1230,Extractions!B:B,0)))</f>
        <v>1</v>
      </c>
    </row>
    <row r="1231">
      <c r="A1231" s="78" t="s">
        <v>2180</v>
      </c>
      <c r="B1231" s="97">
        <v>10.873602</v>
      </c>
      <c r="C1231" s="97">
        <v>124.711183</v>
      </c>
      <c r="D1231" s="88">
        <v>274.0</v>
      </c>
      <c r="E1231" s="89">
        <v>41425.0</v>
      </c>
      <c r="F1231" s="82">
        <v>8.6</v>
      </c>
      <c r="G1231" s="83" t="s">
        <v>1296</v>
      </c>
      <c r="H1231" s="84" t="s">
        <v>1384</v>
      </c>
      <c r="I1231" s="85" t="s">
        <v>1297</v>
      </c>
      <c r="J1231" s="86"/>
      <c r="K1231" s="85" t="s">
        <v>1298</v>
      </c>
      <c r="L1231" s="87"/>
      <c r="M1231" s="84"/>
      <c r="N1231" s="84" t="b">
        <f>NOT(ISERROR(MATCH(A1231,Extractions!B:B,0)))</f>
        <v>1</v>
      </c>
    </row>
    <row r="1232">
      <c r="A1232" s="78" t="s">
        <v>2181</v>
      </c>
      <c r="B1232" s="97">
        <v>10.873602</v>
      </c>
      <c r="C1232" s="97">
        <v>124.711183</v>
      </c>
      <c r="D1232" s="88">
        <v>274.0</v>
      </c>
      <c r="E1232" s="89">
        <v>41425.0</v>
      </c>
      <c r="F1232" s="82">
        <v>3.7</v>
      </c>
      <c r="G1232" s="83" t="s">
        <v>1296</v>
      </c>
      <c r="H1232" s="84" t="s">
        <v>1700</v>
      </c>
      <c r="I1232" s="85"/>
      <c r="J1232" s="86"/>
      <c r="K1232" s="85" t="s">
        <v>1298</v>
      </c>
      <c r="L1232" s="87"/>
      <c r="M1232" s="84"/>
      <c r="N1232" s="84" t="b">
        <f>NOT(ISERROR(MATCH(A1232,Extractions!B:B,0)))</f>
        <v>1</v>
      </c>
    </row>
    <row r="1233">
      <c r="A1233" s="78" t="s">
        <v>2182</v>
      </c>
      <c r="B1233" s="97">
        <v>10.873602</v>
      </c>
      <c r="C1233" s="97">
        <v>124.711183</v>
      </c>
      <c r="D1233" s="88">
        <v>274.0</v>
      </c>
      <c r="E1233" s="89">
        <v>41425.0</v>
      </c>
      <c r="F1233" s="82">
        <v>4.2</v>
      </c>
      <c r="G1233" s="83" t="s">
        <v>1296</v>
      </c>
      <c r="H1233" s="84" t="s">
        <v>1444</v>
      </c>
      <c r="I1233" s="85"/>
      <c r="J1233" s="86"/>
      <c r="K1233" s="85" t="s">
        <v>1298</v>
      </c>
      <c r="L1233" s="87"/>
      <c r="M1233" s="84"/>
      <c r="N1233" s="84" t="b">
        <f>NOT(ISERROR(MATCH(A1233,Extractions!B:B,0)))</f>
        <v>1</v>
      </c>
    </row>
    <row r="1234">
      <c r="A1234" s="78" t="s">
        <v>2183</v>
      </c>
      <c r="B1234" s="97">
        <v>10.873602</v>
      </c>
      <c r="C1234" s="97">
        <v>124.711183</v>
      </c>
      <c r="D1234" s="88">
        <v>274.0</v>
      </c>
      <c r="E1234" s="89">
        <v>41425.0</v>
      </c>
      <c r="F1234" s="82">
        <v>6.1</v>
      </c>
      <c r="G1234" s="83" t="s">
        <v>1296</v>
      </c>
      <c r="H1234" s="84" t="s">
        <v>1714</v>
      </c>
      <c r="I1234" s="85" t="s">
        <v>1297</v>
      </c>
      <c r="J1234" s="86"/>
      <c r="K1234" s="85" t="s">
        <v>1298</v>
      </c>
      <c r="L1234" s="87"/>
      <c r="M1234" s="84"/>
      <c r="N1234" s="84" t="b">
        <f>NOT(ISERROR(MATCH(A1234,Extractions!B:B,0)))</f>
        <v>1</v>
      </c>
    </row>
    <row r="1235">
      <c r="A1235" s="78" t="s">
        <v>2184</v>
      </c>
      <c r="B1235" s="97">
        <v>10.873588</v>
      </c>
      <c r="C1235" s="97">
        <v>124.711202</v>
      </c>
      <c r="D1235" s="88">
        <v>273.0</v>
      </c>
      <c r="E1235" s="89">
        <v>41425.0</v>
      </c>
      <c r="F1235" s="82">
        <v>9.2</v>
      </c>
      <c r="G1235" s="83" t="s">
        <v>1296</v>
      </c>
      <c r="H1235" s="84" t="s">
        <v>1714</v>
      </c>
      <c r="I1235" s="85" t="s">
        <v>1297</v>
      </c>
      <c r="J1235" s="86"/>
      <c r="K1235" s="85" t="s">
        <v>1298</v>
      </c>
      <c r="L1235" s="87" t="s">
        <v>2185</v>
      </c>
      <c r="M1235" s="84"/>
      <c r="N1235" s="84" t="b">
        <f>NOT(ISERROR(MATCH(A1235,Extractions!B:B,0)))</f>
        <v>1</v>
      </c>
    </row>
    <row r="1236">
      <c r="A1236" s="78" t="s">
        <v>2186</v>
      </c>
      <c r="B1236" s="97">
        <v>10.873622</v>
      </c>
      <c r="C1236" s="97">
        <v>124.711139</v>
      </c>
      <c r="D1236" s="88">
        <v>275.0</v>
      </c>
      <c r="E1236" s="89">
        <v>41425.0</v>
      </c>
      <c r="F1236" s="82">
        <v>4.3</v>
      </c>
      <c r="G1236" s="83" t="s">
        <v>1296</v>
      </c>
      <c r="H1236" s="84" t="s">
        <v>1700</v>
      </c>
      <c r="I1236" s="85"/>
      <c r="J1236" s="86"/>
      <c r="K1236" s="85" t="s">
        <v>1298</v>
      </c>
      <c r="L1236" s="87"/>
      <c r="M1236" s="84"/>
      <c r="N1236" s="84" t="b">
        <f>NOT(ISERROR(MATCH(A1236,Extractions!B:B,0)))</f>
        <v>1</v>
      </c>
    </row>
    <row r="1237">
      <c r="A1237" s="78" t="s">
        <v>2187</v>
      </c>
      <c r="B1237" s="97">
        <v>10.873114</v>
      </c>
      <c r="C1237" s="97">
        <v>124.711957</v>
      </c>
      <c r="D1237" s="88">
        <v>276.0</v>
      </c>
      <c r="E1237" s="89">
        <v>41425.0</v>
      </c>
      <c r="F1237" s="82">
        <v>10.5</v>
      </c>
      <c r="G1237" s="83" t="s">
        <v>1296</v>
      </c>
      <c r="H1237" s="84" t="s">
        <v>1714</v>
      </c>
      <c r="I1237" s="85" t="s">
        <v>1297</v>
      </c>
      <c r="J1237" s="86"/>
      <c r="K1237" s="85" t="s">
        <v>1298</v>
      </c>
      <c r="L1237" s="87"/>
      <c r="M1237" s="84"/>
      <c r="N1237" s="84" t="b">
        <f>NOT(ISERROR(MATCH(A1237,Extractions!B:B,0)))</f>
        <v>1</v>
      </c>
    </row>
    <row r="1238">
      <c r="A1238" s="78" t="s">
        <v>2188</v>
      </c>
      <c r="B1238" s="97">
        <v>10.873114</v>
      </c>
      <c r="C1238" s="97">
        <v>124.711957</v>
      </c>
      <c r="D1238" s="88">
        <v>276.0</v>
      </c>
      <c r="E1238" s="89">
        <v>41425.0</v>
      </c>
      <c r="F1238" s="82">
        <v>2.7</v>
      </c>
      <c r="G1238" s="83" t="s">
        <v>1296</v>
      </c>
      <c r="H1238" s="84" t="s">
        <v>1700</v>
      </c>
      <c r="I1238" s="85"/>
      <c r="J1238" s="86"/>
      <c r="K1238" s="85" t="s">
        <v>1298</v>
      </c>
      <c r="L1238" s="87"/>
      <c r="M1238" s="84"/>
      <c r="N1238" s="84" t="b">
        <f>NOT(ISERROR(MATCH(A1238,Extractions!B:B,0)))</f>
        <v>1</v>
      </c>
    </row>
    <row r="1239">
      <c r="A1239" s="78" t="s">
        <v>2189</v>
      </c>
      <c r="B1239" s="97">
        <v>10.873114</v>
      </c>
      <c r="C1239" s="97">
        <v>124.711957</v>
      </c>
      <c r="D1239" s="88">
        <v>276.0</v>
      </c>
      <c r="E1239" s="89">
        <v>41425.0</v>
      </c>
      <c r="F1239" s="82">
        <v>10.4</v>
      </c>
      <c r="G1239" s="83" t="s">
        <v>1296</v>
      </c>
      <c r="H1239" s="84" t="s">
        <v>1384</v>
      </c>
      <c r="I1239" s="85" t="s">
        <v>1297</v>
      </c>
      <c r="J1239" s="86"/>
      <c r="K1239" s="85" t="s">
        <v>1298</v>
      </c>
      <c r="L1239" s="87"/>
      <c r="M1239" s="84"/>
      <c r="N1239" s="84" t="b">
        <f>NOT(ISERROR(MATCH(A1239,Extractions!B:B,0)))</f>
        <v>1</v>
      </c>
    </row>
    <row r="1240">
      <c r="A1240" s="78" t="s">
        <v>2190</v>
      </c>
      <c r="B1240" s="97">
        <v>10.873114</v>
      </c>
      <c r="C1240" s="97">
        <v>124.711957</v>
      </c>
      <c r="D1240" s="88">
        <v>276.0</v>
      </c>
      <c r="E1240" s="89">
        <v>41425.0</v>
      </c>
      <c r="F1240" s="82">
        <v>6.7</v>
      </c>
      <c r="G1240" s="83" t="s">
        <v>1296</v>
      </c>
      <c r="H1240" s="84" t="s">
        <v>1714</v>
      </c>
      <c r="I1240" s="85" t="s">
        <v>1297</v>
      </c>
      <c r="J1240" s="86"/>
      <c r="K1240" s="85" t="s">
        <v>1298</v>
      </c>
      <c r="L1240" s="87"/>
      <c r="M1240" s="84"/>
      <c r="N1240" s="84" t="b">
        <f>NOT(ISERROR(MATCH(A1240,Extractions!B:B,0)))</f>
        <v>1</v>
      </c>
    </row>
    <row r="1241">
      <c r="A1241" s="78" t="s">
        <v>2191</v>
      </c>
      <c r="B1241" s="97">
        <v>10.873119</v>
      </c>
      <c r="C1241" s="97">
        <v>124.7121</v>
      </c>
      <c r="D1241" s="88">
        <v>277.0</v>
      </c>
      <c r="E1241" s="89">
        <v>41425.0</v>
      </c>
      <c r="F1241" s="82">
        <v>5.4</v>
      </c>
      <c r="G1241" s="83" t="s">
        <v>1296</v>
      </c>
      <c r="H1241" s="84" t="s">
        <v>1714</v>
      </c>
      <c r="I1241" s="85" t="s">
        <v>1297</v>
      </c>
      <c r="J1241" s="86"/>
      <c r="K1241" s="85" t="s">
        <v>1298</v>
      </c>
      <c r="L1241" s="87" t="s">
        <v>2192</v>
      </c>
      <c r="M1241" s="84"/>
      <c r="N1241" s="84" t="b">
        <f>NOT(ISERROR(MATCH(A1241,Extractions!B:B,0)))</f>
        <v>1</v>
      </c>
    </row>
    <row r="1242">
      <c r="A1242" s="78" t="s">
        <v>2193</v>
      </c>
      <c r="B1242" s="97">
        <v>10.873119</v>
      </c>
      <c r="C1242" s="97">
        <v>124.7121</v>
      </c>
      <c r="D1242" s="88">
        <v>277.0</v>
      </c>
      <c r="E1242" s="89">
        <v>41425.0</v>
      </c>
      <c r="F1242" s="82">
        <v>4.2</v>
      </c>
      <c r="G1242" s="83" t="s">
        <v>1296</v>
      </c>
      <c r="H1242" s="84" t="s">
        <v>1700</v>
      </c>
      <c r="I1242" s="85"/>
      <c r="J1242" s="86"/>
      <c r="K1242" s="85" t="s">
        <v>1298</v>
      </c>
      <c r="L1242" s="87" t="s">
        <v>2192</v>
      </c>
      <c r="M1242" s="84"/>
      <c r="N1242" s="84" t="b">
        <f>NOT(ISERROR(MATCH(A1242,Extractions!B:B,0)))</f>
        <v>1</v>
      </c>
    </row>
    <row r="1243">
      <c r="A1243" s="78" t="s">
        <v>2194</v>
      </c>
      <c r="B1243" s="97">
        <v>10.873119</v>
      </c>
      <c r="C1243" s="97">
        <v>124.7121</v>
      </c>
      <c r="D1243" s="88">
        <v>277.0</v>
      </c>
      <c r="E1243" s="89">
        <v>41425.0</v>
      </c>
      <c r="F1243" s="82">
        <v>2.3</v>
      </c>
      <c r="G1243" s="83" t="s">
        <v>1296</v>
      </c>
      <c r="H1243" s="84" t="s">
        <v>1700</v>
      </c>
      <c r="I1243" s="85"/>
      <c r="J1243" s="86"/>
      <c r="K1243" s="85" t="s">
        <v>1298</v>
      </c>
      <c r="L1243" s="87" t="s">
        <v>2192</v>
      </c>
      <c r="M1243" s="84"/>
      <c r="N1243" s="84" t="b">
        <f>NOT(ISERROR(MATCH(A1243,Extractions!B:B,0)))</f>
        <v>1</v>
      </c>
    </row>
    <row r="1244">
      <c r="A1244" s="78" t="s">
        <v>2195</v>
      </c>
      <c r="B1244" s="97">
        <v>10.873109</v>
      </c>
      <c r="C1244" s="97">
        <v>124.712177</v>
      </c>
      <c r="D1244" s="88">
        <v>278.0</v>
      </c>
      <c r="E1244" s="89">
        <v>41425.0</v>
      </c>
      <c r="F1244" s="82">
        <v>7.7</v>
      </c>
      <c r="G1244" s="83" t="s">
        <v>1296</v>
      </c>
      <c r="H1244" s="84" t="s">
        <v>1714</v>
      </c>
      <c r="I1244" s="85" t="s">
        <v>1297</v>
      </c>
      <c r="J1244" s="86"/>
      <c r="K1244" s="85" t="s">
        <v>1298</v>
      </c>
      <c r="L1244" s="87"/>
      <c r="M1244" s="84"/>
      <c r="N1244" s="84" t="b">
        <f>NOT(ISERROR(MATCH(A1244,Extractions!B:B,0)))</f>
        <v>1</v>
      </c>
    </row>
    <row r="1245">
      <c r="A1245" s="78" t="s">
        <v>2196</v>
      </c>
      <c r="B1245" s="97">
        <v>10.873109</v>
      </c>
      <c r="C1245" s="97">
        <v>124.712177</v>
      </c>
      <c r="D1245" s="88">
        <v>278.0</v>
      </c>
      <c r="E1245" s="89">
        <v>41425.0</v>
      </c>
      <c r="F1245" s="82">
        <v>6.4</v>
      </c>
      <c r="G1245" s="83" t="s">
        <v>1296</v>
      </c>
      <c r="H1245" s="84" t="s">
        <v>1384</v>
      </c>
      <c r="I1245" s="85" t="s">
        <v>1297</v>
      </c>
      <c r="J1245" s="86"/>
      <c r="K1245" s="85" t="s">
        <v>1298</v>
      </c>
      <c r="L1245" s="87"/>
      <c r="M1245" s="84"/>
      <c r="N1245" s="84" t="b">
        <f>NOT(ISERROR(MATCH(A1245,Extractions!B:B,0)))</f>
        <v>1</v>
      </c>
    </row>
    <row r="1246">
      <c r="A1246" s="78" t="s">
        <v>2197</v>
      </c>
      <c r="B1246" s="97">
        <v>10.873112</v>
      </c>
      <c r="C1246" s="97">
        <v>124.712193</v>
      </c>
      <c r="D1246" s="88">
        <v>279.0</v>
      </c>
      <c r="E1246" s="89">
        <v>41425.0</v>
      </c>
      <c r="F1246" s="82">
        <v>7.4</v>
      </c>
      <c r="G1246" s="83" t="s">
        <v>1296</v>
      </c>
      <c r="H1246" s="84" t="s">
        <v>1384</v>
      </c>
      <c r="I1246" s="85" t="s">
        <v>1297</v>
      </c>
      <c r="J1246" s="86"/>
      <c r="K1246" s="85" t="s">
        <v>1298</v>
      </c>
      <c r="L1246" s="87"/>
      <c r="M1246" s="84"/>
      <c r="N1246" s="84" t="b">
        <f>NOT(ISERROR(MATCH(A1246,Extractions!B:B,0)))</f>
        <v>1</v>
      </c>
    </row>
    <row r="1247">
      <c r="A1247" s="78" t="s">
        <v>2198</v>
      </c>
      <c r="B1247" s="97">
        <v>10.873112</v>
      </c>
      <c r="C1247" s="97">
        <v>124.712193</v>
      </c>
      <c r="D1247" s="88">
        <v>279.0</v>
      </c>
      <c r="E1247" s="89">
        <v>41425.0</v>
      </c>
      <c r="F1247" s="82">
        <v>7.6</v>
      </c>
      <c r="G1247" s="83" t="s">
        <v>1296</v>
      </c>
      <c r="H1247" s="84" t="s">
        <v>1714</v>
      </c>
      <c r="I1247" s="85" t="s">
        <v>1297</v>
      </c>
      <c r="J1247" s="86"/>
      <c r="K1247" s="85" t="s">
        <v>1298</v>
      </c>
      <c r="L1247" s="87"/>
      <c r="M1247" s="84"/>
      <c r="N1247" s="84" t="b">
        <f>NOT(ISERROR(MATCH(A1247,Extractions!B:B,0)))</f>
        <v>1</v>
      </c>
    </row>
    <row r="1248">
      <c r="A1248" s="78" t="s">
        <v>2199</v>
      </c>
      <c r="B1248" s="97">
        <v>10.873112</v>
      </c>
      <c r="C1248" s="97">
        <v>124.712193</v>
      </c>
      <c r="D1248" s="88">
        <v>279.0</v>
      </c>
      <c r="E1248" s="89">
        <v>41425.0</v>
      </c>
      <c r="F1248" s="82">
        <v>3.0</v>
      </c>
      <c r="G1248" s="83" t="s">
        <v>1296</v>
      </c>
      <c r="H1248" s="84" t="s">
        <v>1700</v>
      </c>
      <c r="I1248" s="85"/>
      <c r="J1248" s="86"/>
      <c r="K1248" s="85" t="s">
        <v>1298</v>
      </c>
      <c r="L1248" s="87"/>
      <c r="M1248" s="84"/>
      <c r="N1248" s="84" t="b">
        <f>NOT(ISERROR(MATCH(A1248,Extractions!B:B,0)))</f>
        <v>1</v>
      </c>
    </row>
    <row r="1249">
      <c r="A1249" s="78" t="s">
        <v>2200</v>
      </c>
      <c r="B1249" s="97">
        <v>10.872816</v>
      </c>
      <c r="C1249" s="97">
        <v>124.711851</v>
      </c>
      <c r="D1249" s="88">
        <v>280.0</v>
      </c>
      <c r="E1249" s="89">
        <v>41425.0</v>
      </c>
      <c r="F1249" s="82">
        <v>9.2</v>
      </c>
      <c r="G1249" s="83" t="s">
        <v>1296</v>
      </c>
      <c r="H1249" s="84" t="s">
        <v>1384</v>
      </c>
      <c r="I1249" s="85" t="s">
        <v>1297</v>
      </c>
      <c r="J1249" s="86"/>
      <c r="K1249" s="85" t="s">
        <v>1298</v>
      </c>
      <c r="L1249" s="87"/>
      <c r="M1249" s="84"/>
      <c r="N1249" s="84" t="b">
        <f>NOT(ISERROR(MATCH(A1249,Extractions!B:B,0)))</f>
        <v>1</v>
      </c>
    </row>
    <row r="1250">
      <c r="A1250" s="78" t="s">
        <v>2201</v>
      </c>
      <c r="B1250" s="97">
        <v>10.872816</v>
      </c>
      <c r="C1250" s="97">
        <v>124.711851</v>
      </c>
      <c r="D1250" s="88">
        <v>280.0</v>
      </c>
      <c r="E1250" s="89">
        <v>41425.0</v>
      </c>
      <c r="F1250" s="82">
        <v>10.7</v>
      </c>
      <c r="G1250" s="83" t="s">
        <v>1296</v>
      </c>
      <c r="H1250" s="84" t="s">
        <v>1714</v>
      </c>
      <c r="I1250" s="85" t="s">
        <v>1297</v>
      </c>
      <c r="J1250" s="86"/>
      <c r="K1250" s="85" t="s">
        <v>1298</v>
      </c>
      <c r="L1250" s="87"/>
      <c r="M1250" s="84"/>
      <c r="N1250" s="84" t="b">
        <f>NOT(ISERROR(MATCH(A1250,Extractions!B:B,0)))</f>
        <v>1</v>
      </c>
    </row>
    <row r="1251">
      <c r="A1251" s="78" t="s">
        <v>2202</v>
      </c>
      <c r="B1251" s="97">
        <v>10.873184</v>
      </c>
      <c r="C1251" s="97">
        <v>124.712199</v>
      </c>
      <c r="D1251" s="88">
        <v>281.0</v>
      </c>
      <c r="E1251" s="89">
        <v>41425.0</v>
      </c>
      <c r="F1251" s="82">
        <v>7.6</v>
      </c>
      <c r="G1251" s="83" t="s">
        <v>1296</v>
      </c>
      <c r="H1251" s="84" t="s">
        <v>1714</v>
      </c>
      <c r="I1251" s="85" t="s">
        <v>1297</v>
      </c>
      <c r="J1251" s="86"/>
      <c r="K1251" s="85" t="s">
        <v>1298</v>
      </c>
      <c r="L1251" s="87"/>
      <c r="M1251" s="84"/>
      <c r="N1251" s="84" t="b">
        <f>NOT(ISERROR(MATCH(A1251,Extractions!B:B,0)))</f>
        <v>1</v>
      </c>
    </row>
    <row r="1252">
      <c r="A1252" s="78" t="s">
        <v>2203</v>
      </c>
      <c r="B1252" s="97">
        <v>10.633575</v>
      </c>
      <c r="C1252" s="97">
        <v>124.776839</v>
      </c>
      <c r="D1252" s="88">
        <v>310.0</v>
      </c>
      <c r="E1252" s="89">
        <v>41428.0</v>
      </c>
      <c r="F1252" s="82">
        <v>3.8</v>
      </c>
      <c r="G1252" s="83" t="s">
        <v>1296</v>
      </c>
      <c r="H1252" s="84" t="s">
        <v>1700</v>
      </c>
      <c r="I1252" s="85"/>
      <c r="J1252" s="86"/>
      <c r="K1252" s="85" t="s">
        <v>1298</v>
      </c>
      <c r="L1252" s="87"/>
      <c r="M1252" s="84"/>
      <c r="N1252" s="84" t="b">
        <f>NOT(ISERROR(MATCH(A1252,Extractions!B:B,0)))</f>
        <v>1</v>
      </c>
    </row>
    <row r="1253">
      <c r="A1253" s="78" t="s">
        <v>2204</v>
      </c>
      <c r="B1253" s="97">
        <v>10.743743</v>
      </c>
      <c r="C1253" s="97">
        <v>124.786429</v>
      </c>
      <c r="D1253" s="88">
        <v>282.0</v>
      </c>
      <c r="E1253" s="89">
        <v>41426.0</v>
      </c>
      <c r="F1253" s="82">
        <v>7.1</v>
      </c>
      <c r="G1253" s="83" t="s">
        <v>1296</v>
      </c>
      <c r="H1253" s="84" t="s">
        <v>1714</v>
      </c>
      <c r="I1253" s="85" t="s">
        <v>1297</v>
      </c>
      <c r="J1253" s="86"/>
      <c r="K1253" s="85" t="s">
        <v>1298</v>
      </c>
      <c r="L1253" s="87" t="s">
        <v>2205</v>
      </c>
      <c r="M1253" s="84"/>
      <c r="N1253" s="84" t="b">
        <f>NOT(ISERROR(MATCH(A1253,Extractions!B:B,0)))</f>
        <v>1</v>
      </c>
    </row>
    <row r="1254">
      <c r="A1254" s="78" t="s">
        <v>2206</v>
      </c>
      <c r="B1254" s="97">
        <v>10.743743</v>
      </c>
      <c r="C1254" s="97">
        <v>124.786429</v>
      </c>
      <c r="D1254" s="88">
        <v>282.0</v>
      </c>
      <c r="E1254" s="89">
        <v>41426.0</v>
      </c>
      <c r="F1254" s="82">
        <v>3.4</v>
      </c>
      <c r="G1254" s="83" t="s">
        <v>1296</v>
      </c>
      <c r="H1254" s="84" t="s">
        <v>1700</v>
      </c>
      <c r="I1254" s="85"/>
      <c r="J1254" s="86"/>
      <c r="K1254" s="85" t="s">
        <v>1298</v>
      </c>
      <c r="L1254" s="87" t="s">
        <v>2205</v>
      </c>
      <c r="M1254" s="84"/>
      <c r="N1254" s="84" t="b">
        <f>NOT(ISERROR(MATCH(A1254,Extractions!B:B,0)))</f>
        <v>1</v>
      </c>
    </row>
    <row r="1255">
      <c r="A1255" s="78" t="s">
        <v>2207</v>
      </c>
      <c r="B1255" s="97">
        <v>10.743742</v>
      </c>
      <c r="C1255" s="97">
        <v>124.786381</v>
      </c>
      <c r="D1255" s="88" t="s">
        <v>649</v>
      </c>
      <c r="E1255" s="89">
        <v>41426.0</v>
      </c>
      <c r="F1255" s="82">
        <v>8.5</v>
      </c>
      <c r="G1255" s="83" t="s">
        <v>1296</v>
      </c>
      <c r="H1255" s="84" t="s">
        <v>1384</v>
      </c>
      <c r="I1255" s="85" t="s">
        <v>1297</v>
      </c>
      <c r="J1255" s="86"/>
      <c r="K1255" s="85" t="s">
        <v>1298</v>
      </c>
      <c r="L1255" s="87" t="s">
        <v>2208</v>
      </c>
      <c r="M1255" s="84"/>
      <c r="N1255" s="84" t="b">
        <f>NOT(ISERROR(MATCH(A1255,Extractions!B:B,0)))</f>
        <v>1</v>
      </c>
    </row>
    <row r="1256">
      <c r="A1256" s="78" t="s">
        <v>2209</v>
      </c>
      <c r="B1256" s="97">
        <v>10.743667</v>
      </c>
      <c r="C1256" s="97">
        <v>124.786493</v>
      </c>
      <c r="D1256" s="88">
        <v>283.0</v>
      </c>
      <c r="E1256" s="89">
        <v>41426.0</v>
      </c>
      <c r="F1256" s="82">
        <v>6.3</v>
      </c>
      <c r="G1256" s="83" t="s">
        <v>1296</v>
      </c>
      <c r="H1256" s="84" t="s">
        <v>1444</v>
      </c>
      <c r="I1256" s="85"/>
      <c r="J1256" s="86"/>
      <c r="K1256" s="85" t="s">
        <v>1298</v>
      </c>
      <c r="L1256" s="87" t="s">
        <v>2210</v>
      </c>
      <c r="M1256" s="84"/>
      <c r="N1256" s="84" t="b">
        <f>NOT(ISERROR(MATCH(A1256,Extractions!B:B,0)))</f>
        <v>1</v>
      </c>
    </row>
    <row r="1257">
      <c r="A1257" s="78" t="s">
        <v>2211</v>
      </c>
      <c r="B1257" s="97">
        <v>10.743498</v>
      </c>
      <c r="C1257" s="97">
        <v>124.78663</v>
      </c>
      <c r="D1257" s="88" t="s">
        <v>649</v>
      </c>
      <c r="E1257" s="89">
        <v>41426.0</v>
      </c>
      <c r="F1257" s="82">
        <v>9.6</v>
      </c>
      <c r="G1257" s="83" t="s">
        <v>1296</v>
      </c>
      <c r="H1257" s="84" t="s">
        <v>1384</v>
      </c>
      <c r="I1257" s="85" t="s">
        <v>1297</v>
      </c>
      <c r="J1257" s="86"/>
      <c r="K1257" s="85" t="s">
        <v>1298</v>
      </c>
      <c r="L1257" s="87"/>
      <c r="M1257" s="84"/>
      <c r="N1257" s="84" t="b">
        <f>NOT(ISERROR(MATCH(A1257,Extractions!B:B,0)))</f>
        <v>1</v>
      </c>
    </row>
    <row r="1258">
      <c r="A1258" s="78" t="s">
        <v>2212</v>
      </c>
      <c r="B1258" s="97">
        <v>10.742955</v>
      </c>
      <c r="C1258" s="97">
        <v>124.787122</v>
      </c>
      <c r="D1258" s="88">
        <v>284.0</v>
      </c>
      <c r="E1258" s="89">
        <v>41426.0</v>
      </c>
      <c r="F1258" s="82">
        <v>8.6</v>
      </c>
      <c r="G1258" s="83" t="s">
        <v>1296</v>
      </c>
      <c r="H1258" s="84" t="s">
        <v>1384</v>
      </c>
      <c r="I1258" s="85" t="s">
        <v>1297</v>
      </c>
      <c r="J1258" s="86"/>
      <c r="K1258" s="85" t="s">
        <v>1298</v>
      </c>
      <c r="L1258" s="87" t="s">
        <v>2213</v>
      </c>
      <c r="M1258" s="84"/>
      <c r="N1258" s="84" t="b">
        <f>NOT(ISERROR(MATCH(A1258,Extractions!B:B,0)))</f>
        <v>1</v>
      </c>
    </row>
    <row r="1259">
      <c r="A1259" s="78" t="s">
        <v>2214</v>
      </c>
      <c r="B1259" s="97">
        <v>10.742955</v>
      </c>
      <c r="C1259" s="97">
        <v>124.787122</v>
      </c>
      <c r="D1259" s="88">
        <v>284.0</v>
      </c>
      <c r="E1259" s="89">
        <v>41426.0</v>
      </c>
      <c r="F1259" s="82">
        <v>9.4</v>
      </c>
      <c r="G1259" s="83" t="s">
        <v>1296</v>
      </c>
      <c r="H1259" s="84" t="s">
        <v>1714</v>
      </c>
      <c r="I1259" s="85" t="s">
        <v>1297</v>
      </c>
      <c r="J1259" s="86"/>
      <c r="K1259" s="85" t="s">
        <v>1298</v>
      </c>
      <c r="L1259" s="87" t="s">
        <v>2213</v>
      </c>
      <c r="M1259" s="84"/>
      <c r="N1259" s="84" t="b">
        <f>NOT(ISERROR(MATCH(A1259,Extractions!B:B,0)))</f>
        <v>1</v>
      </c>
    </row>
    <row r="1260">
      <c r="A1260" s="78" t="s">
        <v>2215</v>
      </c>
      <c r="B1260" s="97">
        <v>10.743428</v>
      </c>
      <c r="C1260" s="97">
        <v>124.786937</v>
      </c>
      <c r="D1260" s="88">
        <v>285.0</v>
      </c>
      <c r="E1260" s="89">
        <v>41426.0</v>
      </c>
      <c r="F1260" s="82">
        <v>9.7</v>
      </c>
      <c r="G1260" s="83" t="s">
        <v>1296</v>
      </c>
      <c r="H1260" s="84" t="s">
        <v>1384</v>
      </c>
      <c r="I1260" s="85" t="s">
        <v>1297</v>
      </c>
      <c r="J1260" s="86"/>
      <c r="K1260" s="85" t="s">
        <v>1298</v>
      </c>
      <c r="L1260" s="87"/>
      <c r="M1260" s="84"/>
      <c r="N1260" s="84" t="b">
        <f>NOT(ISERROR(MATCH(A1260,Extractions!B:B,0)))</f>
        <v>1</v>
      </c>
    </row>
    <row r="1261">
      <c r="A1261" s="78" t="s">
        <v>2216</v>
      </c>
      <c r="B1261" s="97">
        <v>10.743428</v>
      </c>
      <c r="C1261" s="97">
        <v>124.786937</v>
      </c>
      <c r="D1261" s="88">
        <v>285.0</v>
      </c>
      <c r="E1261" s="89">
        <v>41426.0</v>
      </c>
      <c r="F1261" s="82">
        <v>4.1</v>
      </c>
      <c r="G1261" s="83" t="s">
        <v>1296</v>
      </c>
      <c r="H1261" s="84" t="s">
        <v>1700</v>
      </c>
      <c r="I1261" s="85"/>
      <c r="J1261" s="86"/>
      <c r="K1261" s="85" t="s">
        <v>1298</v>
      </c>
      <c r="L1261" s="87"/>
      <c r="M1261" s="84"/>
      <c r="N1261" s="84" t="b">
        <f>NOT(ISERROR(MATCH(A1261,Extractions!B:B,0)))</f>
        <v>1</v>
      </c>
    </row>
    <row r="1262">
      <c r="A1262" s="78" t="s">
        <v>2217</v>
      </c>
      <c r="B1262" s="97">
        <v>10.743551</v>
      </c>
      <c r="C1262" s="97">
        <v>124.786856</v>
      </c>
      <c r="D1262" s="88">
        <v>286.0</v>
      </c>
      <c r="E1262" s="89">
        <v>41426.0</v>
      </c>
      <c r="F1262" s="82">
        <v>6.5</v>
      </c>
      <c r="G1262" s="83" t="s">
        <v>1296</v>
      </c>
      <c r="H1262" s="84" t="s">
        <v>1714</v>
      </c>
      <c r="I1262" s="85" t="s">
        <v>1297</v>
      </c>
      <c r="J1262" s="86"/>
      <c r="K1262" s="85" t="s">
        <v>1298</v>
      </c>
      <c r="L1262" s="87"/>
      <c r="M1262" s="84"/>
      <c r="N1262" s="84" t="b">
        <f>NOT(ISERROR(MATCH(A1262,Extractions!B:B,0)))</f>
        <v>1</v>
      </c>
    </row>
    <row r="1263">
      <c r="A1263" s="78" t="s">
        <v>2218</v>
      </c>
      <c r="B1263" s="97">
        <v>10.743551</v>
      </c>
      <c r="C1263" s="97">
        <v>124.786856</v>
      </c>
      <c r="D1263" s="88">
        <v>286.0</v>
      </c>
      <c r="E1263" s="89">
        <v>41426.0</v>
      </c>
      <c r="F1263" s="82">
        <v>2.9</v>
      </c>
      <c r="G1263" s="83" t="s">
        <v>1296</v>
      </c>
      <c r="H1263" s="84" t="s">
        <v>1700</v>
      </c>
      <c r="I1263" s="85"/>
      <c r="J1263" s="86"/>
      <c r="K1263" s="85" t="s">
        <v>1298</v>
      </c>
      <c r="L1263" s="87"/>
      <c r="M1263" s="84"/>
      <c r="N1263" s="84" t="b">
        <f>NOT(ISERROR(MATCH(A1263,Extractions!B:B,0)))</f>
        <v>1</v>
      </c>
    </row>
    <row r="1264">
      <c r="A1264" s="78" t="s">
        <v>2219</v>
      </c>
      <c r="B1264" s="97">
        <v>10.74427</v>
      </c>
      <c r="C1264" s="97">
        <v>124.786506</v>
      </c>
      <c r="D1264" s="88">
        <v>287.0</v>
      </c>
      <c r="E1264" s="89">
        <v>41426.0</v>
      </c>
      <c r="F1264" s="82">
        <v>10.4</v>
      </c>
      <c r="G1264" s="83" t="s">
        <v>1296</v>
      </c>
      <c r="H1264" s="84" t="s">
        <v>1714</v>
      </c>
      <c r="I1264" s="85" t="s">
        <v>1297</v>
      </c>
      <c r="J1264" s="86"/>
      <c r="K1264" s="85" t="s">
        <v>1298</v>
      </c>
      <c r="L1264" s="87" t="s">
        <v>2220</v>
      </c>
      <c r="M1264" s="84"/>
      <c r="N1264" s="84" t="b">
        <f>NOT(ISERROR(MATCH(A1264,Extractions!B:B,0)))</f>
        <v>1</v>
      </c>
    </row>
    <row r="1265">
      <c r="A1265" s="78" t="s">
        <v>2221</v>
      </c>
      <c r="B1265" s="97">
        <v>10.74427</v>
      </c>
      <c r="C1265" s="97">
        <v>124.786506</v>
      </c>
      <c r="D1265" s="88">
        <v>287.0</v>
      </c>
      <c r="E1265" s="89">
        <v>41426.0</v>
      </c>
      <c r="F1265" s="82">
        <v>9.1</v>
      </c>
      <c r="G1265" s="83" t="s">
        <v>1296</v>
      </c>
      <c r="H1265" s="84" t="s">
        <v>1384</v>
      </c>
      <c r="I1265" s="85" t="s">
        <v>1297</v>
      </c>
      <c r="J1265" s="86"/>
      <c r="K1265" s="85" t="s">
        <v>1298</v>
      </c>
      <c r="L1265" s="87" t="s">
        <v>2220</v>
      </c>
      <c r="M1265" s="84"/>
      <c r="N1265" s="84" t="b">
        <f>NOT(ISERROR(MATCH(A1265,Extractions!B:B,0)))</f>
        <v>1</v>
      </c>
    </row>
    <row r="1266">
      <c r="A1266" s="78" t="s">
        <v>2222</v>
      </c>
      <c r="B1266" s="97">
        <v>10.74427</v>
      </c>
      <c r="C1266" s="97">
        <v>124.786506</v>
      </c>
      <c r="D1266" s="88">
        <v>287.0</v>
      </c>
      <c r="E1266" s="89">
        <v>41426.0</v>
      </c>
      <c r="F1266" s="82">
        <v>3.0</v>
      </c>
      <c r="G1266" s="83" t="s">
        <v>1296</v>
      </c>
      <c r="H1266" s="84" t="s">
        <v>1700</v>
      </c>
      <c r="I1266" s="85"/>
      <c r="J1266" s="86"/>
      <c r="K1266" s="85" t="s">
        <v>1298</v>
      </c>
      <c r="L1266" s="87" t="s">
        <v>2220</v>
      </c>
      <c r="M1266" s="84"/>
      <c r="N1266" s="84" t="b">
        <f>NOT(ISERROR(MATCH(A1266,Extractions!B:B,0)))</f>
        <v>1</v>
      </c>
    </row>
    <row r="1267">
      <c r="A1267" s="78" t="s">
        <v>2223</v>
      </c>
      <c r="B1267" s="97">
        <v>10.830723</v>
      </c>
      <c r="C1267" s="97">
        <v>124.750479</v>
      </c>
      <c r="D1267" s="88">
        <v>288.0</v>
      </c>
      <c r="E1267" s="89">
        <v>41427.0</v>
      </c>
      <c r="F1267" s="82">
        <v>7.9</v>
      </c>
      <c r="G1267" s="83" t="s">
        <v>1296</v>
      </c>
      <c r="H1267" s="84" t="s">
        <v>1714</v>
      </c>
      <c r="I1267" s="85" t="s">
        <v>1297</v>
      </c>
      <c r="J1267" s="86"/>
      <c r="K1267" s="85" t="s">
        <v>1298</v>
      </c>
      <c r="L1267" s="87"/>
      <c r="M1267" s="84"/>
      <c r="N1267" s="84" t="b">
        <f>NOT(ISERROR(MATCH(A1267,Extractions!B:B,0)))</f>
        <v>1</v>
      </c>
    </row>
    <row r="1268">
      <c r="A1268" s="78" t="s">
        <v>2224</v>
      </c>
      <c r="B1268" s="97">
        <v>10.830723</v>
      </c>
      <c r="C1268" s="97">
        <v>124.750479</v>
      </c>
      <c r="D1268" s="88">
        <v>288.0</v>
      </c>
      <c r="E1268" s="89">
        <v>41427.0</v>
      </c>
      <c r="F1268" s="82">
        <v>3.7</v>
      </c>
      <c r="G1268" s="83" t="s">
        <v>1296</v>
      </c>
      <c r="H1268" s="84" t="s">
        <v>1700</v>
      </c>
      <c r="I1268" s="85"/>
      <c r="J1268" s="86"/>
      <c r="K1268" s="85" t="s">
        <v>1298</v>
      </c>
      <c r="L1268" s="87"/>
      <c r="M1268" s="84"/>
      <c r="N1268" s="84" t="b">
        <f>NOT(ISERROR(MATCH(A1268,Extractions!B:B,0)))</f>
        <v>1</v>
      </c>
    </row>
    <row r="1269">
      <c r="A1269" s="78" t="s">
        <v>2225</v>
      </c>
      <c r="B1269" s="97">
        <v>10.830723</v>
      </c>
      <c r="C1269" s="97">
        <v>124.750479</v>
      </c>
      <c r="D1269" s="88">
        <v>288.0</v>
      </c>
      <c r="E1269" s="89">
        <v>41427.0</v>
      </c>
      <c r="F1269" s="82">
        <v>5.4</v>
      </c>
      <c r="G1269" s="83" t="s">
        <v>1296</v>
      </c>
      <c r="H1269" s="84" t="s">
        <v>1384</v>
      </c>
      <c r="I1269" s="85" t="s">
        <v>1297</v>
      </c>
      <c r="J1269" s="86"/>
      <c r="K1269" s="85" t="s">
        <v>1298</v>
      </c>
      <c r="L1269" s="87"/>
      <c r="M1269" s="84"/>
      <c r="N1269" s="84" t="b">
        <f>NOT(ISERROR(MATCH(A1269,Extractions!B:B,0)))</f>
        <v>1</v>
      </c>
    </row>
    <row r="1270">
      <c r="A1270" s="78" t="s">
        <v>2226</v>
      </c>
      <c r="B1270" s="97">
        <v>10.830651</v>
      </c>
      <c r="C1270" s="97">
        <v>124.750588</v>
      </c>
      <c r="D1270" s="88">
        <v>289.0</v>
      </c>
      <c r="E1270" s="89">
        <v>41427.0</v>
      </c>
      <c r="F1270" s="82">
        <v>8.1</v>
      </c>
      <c r="G1270" s="83" t="s">
        <v>1296</v>
      </c>
      <c r="H1270" s="84" t="s">
        <v>1384</v>
      </c>
      <c r="I1270" s="85" t="s">
        <v>1297</v>
      </c>
      <c r="J1270" s="86"/>
      <c r="K1270" s="85" t="s">
        <v>1298</v>
      </c>
      <c r="L1270" s="87"/>
      <c r="M1270" s="84"/>
      <c r="N1270" s="84" t="b">
        <f>NOT(ISERROR(MATCH(A1270,Extractions!B:B,0)))</f>
        <v>1</v>
      </c>
    </row>
    <row r="1271">
      <c r="A1271" s="78" t="s">
        <v>2227</v>
      </c>
      <c r="B1271" s="97">
        <v>10.830651</v>
      </c>
      <c r="C1271" s="97">
        <v>124.750588</v>
      </c>
      <c r="D1271" s="88">
        <v>289.0</v>
      </c>
      <c r="E1271" s="89">
        <v>41427.0</v>
      </c>
      <c r="F1271" s="82">
        <v>9.2</v>
      </c>
      <c r="G1271" s="83" t="s">
        <v>1296</v>
      </c>
      <c r="H1271" s="84" t="s">
        <v>1714</v>
      </c>
      <c r="I1271" s="85" t="s">
        <v>1297</v>
      </c>
      <c r="J1271" s="86"/>
      <c r="K1271" s="85" t="s">
        <v>1298</v>
      </c>
      <c r="L1271" s="87"/>
      <c r="M1271" s="84"/>
      <c r="N1271" s="84" t="b">
        <f>NOT(ISERROR(MATCH(A1271,Extractions!B:B,0)))</f>
        <v>1</v>
      </c>
    </row>
    <row r="1272">
      <c r="A1272" s="78" t="s">
        <v>2228</v>
      </c>
      <c r="B1272" s="97">
        <v>10.830651</v>
      </c>
      <c r="C1272" s="97">
        <v>124.750588</v>
      </c>
      <c r="D1272" s="88">
        <v>289.0</v>
      </c>
      <c r="E1272" s="89">
        <v>41427.0</v>
      </c>
      <c r="F1272" s="82">
        <v>5.9</v>
      </c>
      <c r="G1272" s="83" t="s">
        <v>1296</v>
      </c>
      <c r="H1272" s="84" t="s">
        <v>1700</v>
      </c>
      <c r="I1272" s="85"/>
      <c r="J1272" s="86"/>
      <c r="K1272" s="85" t="s">
        <v>1298</v>
      </c>
      <c r="L1272" s="87"/>
      <c r="M1272" s="84"/>
      <c r="N1272" s="84" t="b">
        <f>NOT(ISERROR(MATCH(A1272,Extractions!B:B,0)))</f>
        <v>1</v>
      </c>
    </row>
    <row r="1273">
      <c r="A1273" s="78" t="s">
        <v>2229</v>
      </c>
      <c r="B1273" s="97">
        <v>10.830271</v>
      </c>
      <c r="C1273" s="97">
        <v>124.750979</v>
      </c>
      <c r="D1273" s="88">
        <v>290.0</v>
      </c>
      <c r="E1273" s="89">
        <v>41427.0</v>
      </c>
      <c r="F1273" s="82">
        <v>4.5</v>
      </c>
      <c r="G1273" s="83" t="s">
        <v>1296</v>
      </c>
      <c r="H1273" s="84" t="s">
        <v>1760</v>
      </c>
      <c r="I1273" s="85"/>
      <c r="J1273" s="86"/>
      <c r="K1273" s="85" t="s">
        <v>1298</v>
      </c>
      <c r="L1273" s="87"/>
      <c r="M1273" s="84"/>
      <c r="N1273" s="84" t="b">
        <f>NOT(ISERROR(MATCH(A1273,Extractions!B:B,0)))</f>
        <v>1</v>
      </c>
    </row>
    <row r="1274">
      <c r="A1274" s="78" t="s">
        <v>2230</v>
      </c>
      <c r="B1274" s="97">
        <v>10.831177</v>
      </c>
      <c r="C1274" s="97">
        <v>124.750661</v>
      </c>
      <c r="D1274" s="88">
        <v>291.0</v>
      </c>
      <c r="E1274" s="89">
        <v>41427.0</v>
      </c>
      <c r="F1274" s="82">
        <v>8.1</v>
      </c>
      <c r="G1274" s="83" t="s">
        <v>1296</v>
      </c>
      <c r="H1274" s="84" t="s">
        <v>1384</v>
      </c>
      <c r="I1274" s="85" t="s">
        <v>1297</v>
      </c>
      <c r="J1274" s="86"/>
      <c r="K1274" s="85" t="s">
        <v>1298</v>
      </c>
      <c r="L1274" s="87"/>
      <c r="M1274" s="84"/>
      <c r="N1274" s="84" t="b">
        <f>NOT(ISERROR(MATCH(A1274,Extractions!B:B,0)))</f>
        <v>1</v>
      </c>
    </row>
    <row r="1275">
      <c r="A1275" s="78" t="s">
        <v>2231</v>
      </c>
      <c r="B1275" s="97">
        <v>10.831177</v>
      </c>
      <c r="C1275" s="97">
        <v>124.750661</v>
      </c>
      <c r="D1275" s="88">
        <v>291.0</v>
      </c>
      <c r="E1275" s="89">
        <v>41427.0</v>
      </c>
      <c r="F1275" s="82">
        <v>6.3</v>
      </c>
      <c r="G1275" s="83" t="s">
        <v>1296</v>
      </c>
      <c r="H1275" s="84" t="s">
        <v>1714</v>
      </c>
      <c r="I1275" s="85" t="s">
        <v>1297</v>
      </c>
      <c r="J1275" s="86"/>
      <c r="K1275" s="85" t="s">
        <v>1298</v>
      </c>
      <c r="L1275" s="87"/>
      <c r="M1275" s="84"/>
      <c r="N1275" s="84" t="b">
        <f>NOT(ISERROR(MATCH(A1275,Extractions!B:B,0)))</f>
        <v>1</v>
      </c>
    </row>
    <row r="1276">
      <c r="A1276" s="78" t="s">
        <v>2232</v>
      </c>
      <c r="B1276" s="97">
        <v>10.831177</v>
      </c>
      <c r="C1276" s="97">
        <v>124.750661</v>
      </c>
      <c r="D1276" s="88">
        <v>291.0</v>
      </c>
      <c r="E1276" s="89">
        <v>41427.0</v>
      </c>
      <c r="F1276" s="82">
        <v>3.3</v>
      </c>
      <c r="G1276" s="83" t="s">
        <v>1296</v>
      </c>
      <c r="H1276" s="84" t="s">
        <v>1700</v>
      </c>
      <c r="I1276" s="85"/>
      <c r="J1276" s="86"/>
      <c r="K1276" s="85" t="s">
        <v>1298</v>
      </c>
      <c r="L1276" s="87"/>
      <c r="M1276" s="84"/>
      <c r="N1276" s="84" t="b">
        <f>NOT(ISERROR(MATCH(A1276,Extractions!B:B,0)))</f>
        <v>1</v>
      </c>
    </row>
    <row r="1277">
      <c r="A1277" s="78" t="s">
        <v>2233</v>
      </c>
      <c r="B1277" s="97">
        <v>10.831177</v>
      </c>
      <c r="C1277" s="97">
        <v>124.750661</v>
      </c>
      <c r="D1277" s="88">
        <v>291.0</v>
      </c>
      <c r="E1277" s="89">
        <v>41427.0</v>
      </c>
      <c r="F1277" s="82">
        <v>9.2</v>
      </c>
      <c r="G1277" s="83" t="s">
        <v>1296</v>
      </c>
      <c r="H1277" s="84" t="s">
        <v>1714</v>
      </c>
      <c r="I1277" s="85" t="s">
        <v>1297</v>
      </c>
      <c r="J1277" s="86"/>
      <c r="K1277" s="85" t="s">
        <v>1298</v>
      </c>
      <c r="L1277" s="87"/>
      <c r="M1277" s="84"/>
      <c r="N1277" s="84" t="b">
        <f>NOT(ISERROR(MATCH(A1277,Extractions!B:B,0)))</f>
        <v>1</v>
      </c>
    </row>
    <row r="1278">
      <c r="A1278" s="78" t="s">
        <v>2234</v>
      </c>
      <c r="B1278" s="97">
        <v>10.834878</v>
      </c>
      <c r="C1278" s="97">
        <v>124.747892</v>
      </c>
      <c r="D1278" s="88">
        <v>292.0</v>
      </c>
      <c r="E1278" s="89">
        <v>41427.0</v>
      </c>
      <c r="F1278" s="82">
        <v>7.0</v>
      </c>
      <c r="G1278" s="83" t="s">
        <v>1296</v>
      </c>
      <c r="H1278" s="84" t="s">
        <v>1384</v>
      </c>
      <c r="I1278" s="85" t="s">
        <v>1297</v>
      </c>
      <c r="J1278" s="86"/>
      <c r="K1278" s="85" t="s">
        <v>1298</v>
      </c>
      <c r="L1278" s="87" t="s">
        <v>2235</v>
      </c>
      <c r="M1278" s="84"/>
      <c r="N1278" s="84" t="b">
        <f>NOT(ISERROR(MATCH(A1278,Extractions!B:B,0)))</f>
        <v>1</v>
      </c>
    </row>
    <row r="1279">
      <c r="A1279" s="78" t="s">
        <v>2236</v>
      </c>
      <c r="B1279" s="97">
        <v>10.834878</v>
      </c>
      <c r="C1279" s="97">
        <v>124.747892</v>
      </c>
      <c r="D1279" s="88">
        <v>292.0</v>
      </c>
      <c r="E1279" s="89">
        <v>41427.0</v>
      </c>
      <c r="F1279" s="82">
        <v>1.8</v>
      </c>
      <c r="G1279" s="83" t="s">
        <v>1296</v>
      </c>
      <c r="H1279" s="84" t="s">
        <v>1700</v>
      </c>
      <c r="I1279" s="85"/>
      <c r="J1279" s="86"/>
      <c r="K1279" s="85" t="s">
        <v>1298</v>
      </c>
      <c r="L1279" s="87" t="s">
        <v>2235</v>
      </c>
      <c r="M1279" s="84"/>
      <c r="N1279" s="84" t="b">
        <f>NOT(ISERROR(MATCH(A1279,Extractions!B:B,0)))</f>
        <v>1</v>
      </c>
    </row>
    <row r="1280">
      <c r="A1280" s="78" t="s">
        <v>2237</v>
      </c>
      <c r="B1280" s="97">
        <v>10.834878</v>
      </c>
      <c r="C1280" s="97">
        <v>124.747892</v>
      </c>
      <c r="D1280" s="88">
        <v>292.0</v>
      </c>
      <c r="E1280" s="89">
        <v>41427.0</v>
      </c>
      <c r="F1280" s="82">
        <v>7.5</v>
      </c>
      <c r="G1280" s="83" t="s">
        <v>1296</v>
      </c>
      <c r="H1280" s="84" t="s">
        <v>1714</v>
      </c>
      <c r="I1280" s="85" t="s">
        <v>1297</v>
      </c>
      <c r="J1280" s="86"/>
      <c r="K1280" s="85" t="s">
        <v>1298</v>
      </c>
      <c r="L1280" s="87" t="s">
        <v>2235</v>
      </c>
      <c r="M1280" s="84"/>
      <c r="N1280" s="84" t="b">
        <f>NOT(ISERROR(MATCH(A1280,Extractions!B:B,0)))</f>
        <v>1</v>
      </c>
    </row>
    <row r="1281">
      <c r="A1281" s="78" t="s">
        <v>2238</v>
      </c>
      <c r="B1281" s="97">
        <v>10.836194</v>
      </c>
      <c r="C1281" s="97">
        <v>124.746708</v>
      </c>
      <c r="D1281" s="88">
        <v>293.0</v>
      </c>
      <c r="E1281" s="89">
        <v>41427.0</v>
      </c>
      <c r="F1281" s="82">
        <v>2.5</v>
      </c>
      <c r="G1281" s="83" t="s">
        <v>1296</v>
      </c>
      <c r="H1281" s="84" t="s">
        <v>1700</v>
      </c>
      <c r="I1281" s="85"/>
      <c r="J1281" s="86"/>
      <c r="K1281" s="85" t="s">
        <v>1298</v>
      </c>
      <c r="L1281" s="87" t="s">
        <v>2239</v>
      </c>
      <c r="M1281" s="84"/>
      <c r="N1281" s="84" t="b">
        <f>NOT(ISERROR(MATCH(A1281,Extractions!B:B,0)))</f>
        <v>1</v>
      </c>
    </row>
    <row r="1282">
      <c r="A1282" s="78" t="s">
        <v>2240</v>
      </c>
      <c r="B1282" s="97">
        <v>10.836194</v>
      </c>
      <c r="C1282" s="97">
        <v>124.746708</v>
      </c>
      <c r="D1282" s="88">
        <v>293.0</v>
      </c>
      <c r="E1282" s="89">
        <v>41427.0</v>
      </c>
      <c r="F1282" s="82">
        <v>9.0</v>
      </c>
      <c r="G1282" s="83" t="s">
        <v>1296</v>
      </c>
      <c r="H1282" s="84" t="s">
        <v>1714</v>
      </c>
      <c r="I1282" s="85" t="s">
        <v>1297</v>
      </c>
      <c r="J1282" s="86"/>
      <c r="K1282" s="85" t="s">
        <v>1298</v>
      </c>
      <c r="L1282" s="87" t="s">
        <v>2239</v>
      </c>
      <c r="M1282" s="84"/>
      <c r="N1282" s="84" t="b">
        <f>NOT(ISERROR(MATCH(A1282,Extractions!B:B,0)))</f>
        <v>1</v>
      </c>
    </row>
    <row r="1283">
      <c r="A1283" s="78" t="s">
        <v>2241</v>
      </c>
      <c r="B1283" s="97">
        <v>10.836194</v>
      </c>
      <c r="C1283" s="97">
        <v>124.746708</v>
      </c>
      <c r="D1283" s="88">
        <v>293.0</v>
      </c>
      <c r="E1283" s="89">
        <v>41427.0</v>
      </c>
      <c r="F1283" s="82">
        <v>7.1</v>
      </c>
      <c r="G1283" s="83" t="s">
        <v>1296</v>
      </c>
      <c r="H1283" s="84" t="s">
        <v>1384</v>
      </c>
      <c r="I1283" s="85" t="s">
        <v>1297</v>
      </c>
      <c r="J1283" s="86"/>
      <c r="K1283" s="85" t="s">
        <v>1298</v>
      </c>
      <c r="L1283" s="87" t="s">
        <v>2239</v>
      </c>
      <c r="M1283" s="84"/>
      <c r="N1283" s="84" t="b">
        <f>NOT(ISERROR(MATCH(A1283,Extractions!B:B,0)))</f>
        <v>1</v>
      </c>
    </row>
    <row r="1284">
      <c r="A1284" s="78" t="s">
        <v>2242</v>
      </c>
      <c r="B1284" s="97">
        <v>10.83625</v>
      </c>
      <c r="C1284" s="97">
        <v>124.746634</v>
      </c>
      <c r="D1284" s="88">
        <v>294.0</v>
      </c>
      <c r="E1284" s="89">
        <v>41427.0</v>
      </c>
      <c r="F1284" s="82">
        <v>6.5</v>
      </c>
      <c r="G1284" s="83" t="s">
        <v>1296</v>
      </c>
      <c r="H1284" s="84" t="s">
        <v>1384</v>
      </c>
      <c r="I1284" s="85" t="s">
        <v>1297</v>
      </c>
      <c r="J1284" s="86"/>
      <c r="K1284" s="85" t="s">
        <v>1298</v>
      </c>
      <c r="L1284" s="87" t="s">
        <v>2239</v>
      </c>
      <c r="M1284" s="84"/>
      <c r="N1284" s="84" t="b">
        <f>NOT(ISERROR(MATCH(A1284,Extractions!B:B,0)))</f>
        <v>1</v>
      </c>
    </row>
    <row r="1285">
      <c r="A1285" s="78" t="s">
        <v>2243</v>
      </c>
      <c r="B1285" s="97">
        <v>10.818413</v>
      </c>
      <c r="C1285" s="97">
        <v>124.761154</v>
      </c>
      <c r="D1285" s="88">
        <v>295.0</v>
      </c>
      <c r="E1285" s="89">
        <v>41427.0</v>
      </c>
      <c r="F1285" s="82">
        <v>3.9</v>
      </c>
      <c r="G1285" s="83" t="s">
        <v>1296</v>
      </c>
      <c r="H1285" s="84" t="s">
        <v>1700</v>
      </c>
      <c r="I1285" s="85"/>
      <c r="J1285" s="86"/>
      <c r="K1285" s="85" t="s">
        <v>1298</v>
      </c>
      <c r="L1285" s="87"/>
      <c r="M1285" s="84"/>
      <c r="N1285" s="84" t="b">
        <f>NOT(ISERROR(MATCH(A1285,Extractions!B:B,0)))</f>
        <v>1</v>
      </c>
    </row>
    <row r="1286">
      <c r="A1286" s="78" t="s">
        <v>2244</v>
      </c>
      <c r="B1286" s="97">
        <v>10.818413</v>
      </c>
      <c r="C1286" s="97">
        <v>124.761154</v>
      </c>
      <c r="D1286" s="88">
        <v>295.0</v>
      </c>
      <c r="E1286" s="89">
        <v>41427.0</v>
      </c>
      <c r="F1286" s="82">
        <v>6.6</v>
      </c>
      <c r="G1286" s="83" t="s">
        <v>1296</v>
      </c>
      <c r="H1286" s="84" t="s">
        <v>1714</v>
      </c>
      <c r="I1286" s="85" t="s">
        <v>1297</v>
      </c>
      <c r="J1286" s="86"/>
      <c r="K1286" s="85" t="s">
        <v>1298</v>
      </c>
      <c r="L1286" s="87"/>
      <c r="M1286" s="84"/>
      <c r="N1286" s="84" t="b">
        <f>NOT(ISERROR(MATCH(A1286,Extractions!B:B,0)))</f>
        <v>1</v>
      </c>
    </row>
    <row r="1287">
      <c r="A1287" s="78" t="s">
        <v>2245</v>
      </c>
      <c r="B1287" s="97">
        <v>10.815664</v>
      </c>
      <c r="C1287" s="97">
        <v>124.762227</v>
      </c>
      <c r="D1287" s="88">
        <v>297.0</v>
      </c>
      <c r="E1287" s="89">
        <v>41427.0</v>
      </c>
      <c r="F1287" s="82">
        <v>3.4</v>
      </c>
      <c r="G1287" s="83" t="s">
        <v>1296</v>
      </c>
      <c r="H1287" s="84" t="s">
        <v>1760</v>
      </c>
      <c r="I1287" s="85"/>
      <c r="J1287" s="86"/>
      <c r="K1287" s="85" t="s">
        <v>1298</v>
      </c>
      <c r="L1287" s="87"/>
      <c r="M1287" s="84"/>
      <c r="N1287" s="84" t="b">
        <f>NOT(ISERROR(MATCH(A1287,Extractions!B:B,0)))</f>
        <v>1</v>
      </c>
    </row>
    <row r="1288">
      <c r="A1288" s="78" t="s">
        <v>2246</v>
      </c>
      <c r="B1288" s="97">
        <v>10.814039</v>
      </c>
      <c r="C1288" s="97">
        <v>124.763492</v>
      </c>
      <c r="D1288" s="88">
        <v>299.0</v>
      </c>
      <c r="E1288" s="89">
        <v>41427.0</v>
      </c>
      <c r="F1288" s="82">
        <v>2.5</v>
      </c>
      <c r="G1288" s="83" t="s">
        <v>1296</v>
      </c>
      <c r="H1288" s="84" t="s">
        <v>1700</v>
      </c>
      <c r="I1288" s="85"/>
      <c r="J1288" s="86"/>
      <c r="K1288" s="85" t="s">
        <v>1298</v>
      </c>
      <c r="L1288" s="87"/>
      <c r="M1288" s="84"/>
      <c r="N1288" s="84" t="b">
        <f>NOT(ISERROR(MATCH(A1288,Extractions!B:B,0)))</f>
        <v>1</v>
      </c>
    </row>
    <row r="1289">
      <c r="A1289" s="78" t="s">
        <v>2247</v>
      </c>
      <c r="B1289" s="97">
        <v>10.812765</v>
      </c>
      <c r="C1289" s="97">
        <v>124.764044</v>
      </c>
      <c r="D1289" s="88">
        <v>300.0</v>
      </c>
      <c r="E1289" s="89">
        <v>41427.0</v>
      </c>
      <c r="F1289" s="82">
        <v>7.4</v>
      </c>
      <c r="G1289" s="83" t="s">
        <v>1296</v>
      </c>
      <c r="H1289" s="84" t="s">
        <v>1384</v>
      </c>
      <c r="I1289" s="85" t="s">
        <v>1297</v>
      </c>
      <c r="J1289" s="86"/>
      <c r="K1289" s="85" t="s">
        <v>1298</v>
      </c>
      <c r="L1289" s="87" t="s">
        <v>2248</v>
      </c>
      <c r="M1289" s="84"/>
      <c r="N1289" s="84" t="b">
        <f>NOT(ISERROR(MATCH(A1289,Extractions!B:B,0)))</f>
        <v>1</v>
      </c>
    </row>
    <row r="1290">
      <c r="A1290" s="78" t="s">
        <v>2249</v>
      </c>
      <c r="B1290" s="97">
        <v>10.812765</v>
      </c>
      <c r="C1290" s="97">
        <v>124.764044</v>
      </c>
      <c r="D1290" s="88">
        <v>300.0</v>
      </c>
      <c r="E1290" s="89">
        <v>41427.0</v>
      </c>
      <c r="F1290" s="82">
        <v>9.1</v>
      </c>
      <c r="G1290" s="83" t="s">
        <v>1296</v>
      </c>
      <c r="H1290" s="84" t="s">
        <v>1714</v>
      </c>
      <c r="I1290" s="85" t="s">
        <v>1297</v>
      </c>
      <c r="J1290" s="86"/>
      <c r="K1290" s="85" t="s">
        <v>1298</v>
      </c>
      <c r="L1290" s="87" t="s">
        <v>2248</v>
      </c>
      <c r="M1290" s="84"/>
      <c r="N1290" s="84" t="b">
        <f>NOT(ISERROR(MATCH(A1290,Extractions!B:B,0)))</f>
        <v>1</v>
      </c>
    </row>
    <row r="1291">
      <c r="A1291" s="78" t="s">
        <v>2250</v>
      </c>
      <c r="B1291" s="97">
        <v>10.812765</v>
      </c>
      <c r="C1291" s="97">
        <v>124.764044</v>
      </c>
      <c r="D1291" s="88">
        <v>300.0</v>
      </c>
      <c r="E1291" s="89">
        <v>41427.0</v>
      </c>
      <c r="F1291" s="82">
        <v>2.7</v>
      </c>
      <c r="G1291" s="83" t="s">
        <v>1296</v>
      </c>
      <c r="H1291" s="84" t="s">
        <v>1700</v>
      </c>
      <c r="I1291" s="85"/>
      <c r="J1291" s="86"/>
      <c r="K1291" s="85" t="s">
        <v>1298</v>
      </c>
      <c r="L1291" s="87" t="s">
        <v>2248</v>
      </c>
      <c r="M1291" s="84"/>
      <c r="N1291" s="84" t="b">
        <f>NOT(ISERROR(MATCH(A1291,Extractions!B:B,0)))</f>
        <v>1</v>
      </c>
    </row>
    <row r="1292">
      <c r="A1292" s="78" t="s">
        <v>2251</v>
      </c>
      <c r="B1292" s="97">
        <v>10.812552</v>
      </c>
      <c r="C1292" s="97">
        <v>124.764143</v>
      </c>
      <c r="D1292" s="88">
        <v>301.0</v>
      </c>
      <c r="E1292" s="89">
        <v>41427.0</v>
      </c>
      <c r="F1292" s="82">
        <v>8.5</v>
      </c>
      <c r="G1292" s="83" t="s">
        <v>1296</v>
      </c>
      <c r="H1292" s="84" t="s">
        <v>1714</v>
      </c>
      <c r="I1292" s="85" t="s">
        <v>1297</v>
      </c>
      <c r="J1292" s="86"/>
      <c r="K1292" s="85" t="s">
        <v>1298</v>
      </c>
      <c r="L1292" s="87"/>
      <c r="M1292" s="84"/>
      <c r="N1292" s="84" t="b">
        <f>NOT(ISERROR(MATCH(A1292,Extractions!B:B,0)))</f>
        <v>1</v>
      </c>
    </row>
    <row r="1293">
      <c r="A1293" s="78" t="s">
        <v>2252</v>
      </c>
      <c r="B1293" s="97">
        <v>10.812552</v>
      </c>
      <c r="C1293" s="97">
        <v>124.764143</v>
      </c>
      <c r="D1293" s="88">
        <v>301.0</v>
      </c>
      <c r="E1293" s="89">
        <v>41427.0</v>
      </c>
      <c r="F1293" s="82">
        <v>5.5</v>
      </c>
      <c r="G1293" s="83" t="s">
        <v>1296</v>
      </c>
      <c r="H1293" s="84" t="s">
        <v>1700</v>
      </c>
      <c r="I1293" s="85"/>
      <c r="J1293" s="86"/>
      <c r="K1293" s="85" t="s">
        <v>1298</v>
      </c>
      <c r="L1293" s="87"/>
      <c r="M1293" s="84"/>
      <c r="N1293" s="84" t="b">
        <f>NOT(ISERROR(MATCH(A1293,Extractions!B:B,0)))</f>
        <v>1</v>
      </c>
    </row>
    <row r="1294">
      <c r="A1294" s="78" t="s">
        <v>2253</v>
      </c>
      <c r="B1294" s="97">
        <v>10.812552</v>
      </c>
      <c r="C1294" s="97">
        <v>124.764143</v>
      </c>
      <c r="D1294" s="88">
        <v>301.0</v>
      </c>
      <c r="E1294" s="89">
        <v>41427.0</v>
      </c>
      <c r="F1294" s="82">
        <v>6.1</v>
      </c>
      <c r="G1294" s="83" t="s">
        <v>1296</v>
      </c>
      <c r="H1294" s="84" t="s">
        <v>1384</v>
      </c>
      <c r="I1294" s="85" t="s">
        <v>1297</v>
      </c>
      <c r="J1294" s="86"/>
      <c r="K1294" s="85" t="s">
        <v>1298</v>
      </c>
      <c r="L1294" s="87"/>
      <c r="M1294" s="84"/>
      <c r="N1294" s="84" t="b">
        <f>NOT(ISERROR(MATCH(A1294,Extractions!B:B,0)))</f>
        <v>1</v>
      </c>
    </row>
    <row r="1295">
      <c r="A1295" s="78" t="s">
        <v>2254</v>
      </c>
      <c r="B1295" s="97">
        <v>10.812552</v>
      </c>
      <c r="C1295" s="97">
        <v>124.764143</v>
      </c>
      <c r="D1295" s="88">
        <v>301.0</v>
      </c>
      <c r="E1295" s="89">
        <v>41427.0</v>
      </c>
      <c r="F1295" s="82">
        <v>3.9</v>
      </c>
      <c r="G1295" s="83" t="s">
        <v>1296</v>
      </c>
      <c r="H1295" s="84" t="s">
        <v>1700</v>
      </c>
      <c r="I1295" s="85"/>
      <c r="J1295" s="86"/>
      <c r="K1295" s="85" t="s">
        <v>1298</v>
      </c>
      <c r="L1295" s="87"/>
      <c r="M1295" s="84"/>
      <c r="N1295" s="84" t="b">
        <f>NOT(ISERROR(MATCH(A1295,Extractions!B:B,0)))</f>
        <v>1</v>
      </c>
    </row>
    <row r="1296">
      <c r="A1296" s="78" t="s">
        <v>2255</v>
      </c>
      <c r="B1296" s="97">
        <v>10.812513</v>
      </c>
      <c r="C1296" s="97">
        <v>124.764193</v>
      </c>
      <c r="D1296" s="88">
        <v>302.0</v>
      </c>
      <c r="E1296" s="89">
        <v>41427.0</v>
      </c>
      <c r="F1296" s="82">
        <v>9.7</v>
      </c>
      <c r="G1296" s="83" t="s">
        <v>1296</v>
      </c>
      <c r="H1296" s="84" t="s">
        <v>1714</v>
      </c>
      <c r="I1296" s="85" t="s">
        <v>1297</v>
      </c>
      <c r="J1296" s="86"/>
      <c r="K1296" s="85" t="s">
        <v>1298</v>
      </c>
      <c r="L1296" s="87"/>
      <c r="M1296" s="84"/>
      <c r="N1296" s="84" t="b">
        <f>NOT(ISERROR(MATCH(A1296,Extractions!B:B,0)))</f>
        <v>1</v>
      </c>
    </row>
    <row r="1297">
      <c r="A1297" s="78" t="s">
        <v>2256</v>
      </c>
      <c r="B1297" s="97">
        <v>10.812009</v>
      </c>
      <c r="C1297" s="97">
        <v>124.764327</v>
      </c>
      <c r="D1297" s="88">
        <v>303.0</v>
      </c>
      <c r="E1297" s="89">
        <v>41427.0</v>
      </c>
      <c r="F1297" s="82">
        <v>8.4</v>
      </c>
      <c r="G1297" s="83" t="s">
        <v>1296</v>
      </c>
      <c r="H1297" s="84" t="s">
        <v>1384</v>
      </c>
      <c r="I1297" s="85" t="s">
        <v>1297</v>
      </c>
      <c r="J1297" s="86"/>
      <c r="K1297" s="85" t="s">
        <v>1298</v>
      </c>
      <c r="L1297" s="87"/>
      <c r="M1297" s="84"/>
      <c r="N1297" s="84" t="b">
        <f>NOT(ISERROR(MATCH(A1297,Extractions!B:B,0)))</f>
        <v>0</v>
      </c>
    </row>
    <row r="1298">
      <c r="A1298" s="78" t="s">
        <v>2257</v>
      </c>
      <c r="B1298" s="97">
        <v>10.812009</v>
      </c>
      <c r="C1298" s="97">
        <v>124.764327</v>
      </c>
      <c r="D1298" s="88">
        <v>303.0</v>
      </c>
      <c r="E1298" s="89">
        <v>41427.0</v>
      </c>
      <c r="F1298" s="82">
        <v>10.1</v>
      </c>
      <c r="G1298" s="83" t="s">
        <v>1296</v>
      </c>
      <c r="H1298" s="84" t="s">
        <v>1714</v>
      </c>
      <c r="I1298" s="85" t="s">
        <v>1297</v>
      </c>
      <c r="J1298" s="86"/>
      <c r="K1298" s="85" t="s">
        <v>1298</v>
      </c>
      <c r="L1298" s="87"/>
      <c r="M1298" s="84"/>
      <c r="N1298" s="84" t="b">
        <f>NOT(ISERROR(MATCH(A1298,Extractions!B:B,0)))</f>
        <v>1</v>
      </c>
    </row>
    <row r="1299">
      <c r="A1299" s="78" t="s">
        <v>2258</v>
      </c>
      <c r="B1299" s="97">
        <v>10.812009</v>
      </c>
      <c r="C1299" s="97">
        <v>124.764327</v>
      </c>
      <c r="D1299" s="88">
        <v>303.0</v>
      </c>
      <c r="E1299" s="89">
        <v>41427.0</v>
      </c>
      <c r="F1299" s="82">
        <v>7.9</v>
      </c>
      <c r="G1299" s="83" t="s">
        <v>1296</v>
      </c>
      <c r="H1299" s="84" t="s">
        <v>1384</v>
      </c>
      <c r="I1299" s="85" t="s">
        <v>1297</v>
      </c>
      <c r="J1299" s="86"/>
      <c r="K1299" s="85" t="s">
        <v>1298</v>
      </c>
      <c r="L1299" s="87"/>
      <c r="M1299" s="84"/>
      <c r="N1299" s="84" t="b">
        <f>NOT(ISERROR(MATCH(A1299,Extractions!B:B,0)))</f>
        <v>0</v>
      </c>
    </row>
    <row r="1300">
      <c r="A1300" s="78" t="s">
        <v>2259</v>
      </c>
      <c r="B1300" s="97">
        <v>10.81195</v>
      </c>
      <c r="C1300" s="97">
        <v>124.764371</v>
      </c>
      <c r="D1300" s="88">
        <v>304.0</v>
      </c>
      <c r="E1300" s="89">
        <v>41427.0</v>
      </c>
      <c r="F1300" s="82">
        <v>4.2</v>
      </c>
      <c r="G1300" s="83" t="s">
        <v>1296</v>
      </c>
      <c r="H1300" s="84" t="s">
        <v>1700</v>
      </c>
      <c r="I1300" s="85"/>
      <c r="J1300" s="86"/>
      <c r="K1300" s="85" t="s">
        <v>1298</v>
      </c>
      <c r="L1300" s="87"/>
      <c r="M1300" s="84"/>
      <c r="N1300" s="84" t="b">
        <f>NOT(ISERROR(MATCH(A1300,Extractions!B:B,0)))</f>
        <v>1</v>
      </c>
    </row>
    <row r="1301">
      <c r="A1301" s="78" t="s">
        <v>2260</v>
      </c>
      <c r="B1301" s="97">
        <v>10.811101</v>
      </c>
      <c r="C1301" s="97">
        <v>124.764541</v>
      </c>
      <c r="D1301" s="88">
        <v>305.0</v>
      </c>
      <c r="E1301" s="89">
        <v>41427.0</v>
      </c>
      <c r="F1301" s="82">
        <v>5.3</v>
      </c>
      <c r="G1301" s="83" t="s">
        <v>1296</v>
      </c>
      <c r="H1301" s="84" t="s">
        <v>1714</v>
      </c>
      <c r="I1301" s="85" t="s">
        <v>1297</v>
      </c>
      <c r="J1301" s="86"/>
      <c r="K1301" s="85" t="s">
        <v>1298</v>
      </c>
      <c r="L1301" s="87"/>
      <c r="M1301" s="84"/>
      <c r="N1301" s="84" t="b">
        <f>NOT(ISERROR(MATCH(A1301,Extractions!B:B,0)))</f>
        <v>1</v>
      </c>
    </row>
    <row r="1302">
      <c r="A1302" s="78" t="s">
        <v>2261</v>
      </c>
      <c r="B1302" s="97">
        <v>10.811011</v>
      </c>
      <c r="C1302" s="97">
        <v>124.76459</v>
      </c>
      <c r="D1302" s="88">
        <v>306.0</v>
      </c>
      <c r="E1302" s="89">
        <v>41427.0</v>
      </c>
      <c r="F1302" s="82">
        <v>8.3</v>
      </c>
      <c r="G1302" s="83" t="s">
        <v>1296</v>
      </c>
      <c r="H1302" s="84" t="s">
        <v>1384</v>
      </c>
      <c r="I1302" s="85" t="s">
        <v>1297</v>
      </c>
      <c r="J1302" s="86"/>
      <c r="K1302" s="85" t="s">
        <v>1298</v>
      </c>
      <c r="L1302" s="87"/>
      <c r="M1302" s="84"/>
      <c r="N1302" s="84" t="b">
        <f>NOT(ISERROR(MATCH(A1302,Extractions!B:B,0)))</f>
        <v>0</v>
      </c>
    </row>
    <row r="1303">
      <c r="A1303" s="78" t="s">
        <v>2262</v>
      </c>
      <c r="B1303" s="97">
        <v>10.811011</v>
      </c>
      <c r="C1303" s="97">
        <v>124.76459</v>
      </c>
      <c r="D1303" s="88">
        <v>306.0</v>
      </c>
      <c r="E1303" s="89">
        <v>41427.0</v>
      </c>
      <c r="F1303" s="82">
        <v>10.5</v>
      </c>
      <c r="G1303" s="83" t="s">
        <v>1296</v>
      </c>
      <c r="H1303" s="84" t="s">
        <v>1714</v>
      </c>
      <c r="I1303" s="85" t="s">
        <v>1297</v>
      </c>
      <c r="J1303" s="86"/>
      <c r="K1303" s="85" t="s">
        <v>1298</v>
      </c>
      <c r="L1303" s="87"/>
      <c r="M1303" s="84"/>
      <c r="N1303" s="84" t="b">
        <f>NOT(ISERROR(MATCH(A1303,Extractions!B:B,0)))</f>
        <v>1</v>
      </c>
    </row>
    <row r="1304">
      <c r="A1304" s="78" t="s">
        <v>2263</v>
      </c>
      <c r="B1304" s="97">
        <v>10.633398</v>
      </c>
      <c r="C1304" s="97">
        <v>124.776942</v>
      </c>
      <c r="D1304" s="88">
        <v>307.0</v>
      </c>
      <c r="E1304" s="89">
        <v>41428.0</v>
      </c>
      <c r="F1304" s="82">
        <v>5.5</v>
      </c>
      <c r="G1304" s="83" t="s">
        <v>1296</v>
      </c>
      <c r="H1304" s="84" t="s">
        <v>1700</v>
      </c>
      <c r="I1304" s="85"/>
      <c r="J1304" s="86"/>
      <c r="K1304" s="85" t="s">
        <v>1298</v>
      </c>
      <c r="L1304" s="87"/>
      <c r="M1304" s="84"/>
      <c r="N1304" s="84" t="b">
        <f>NOT(ISERROR(MATCH(A1304,Extractions!B:B,0)))</f>
        <v>1</v>
      </c>
    </row>
    <row r="1305">
      <c r="A1305" s="78" t="s">
        <v>2264</v>
      </c>
      <c r="B1305" s="97">
        <v>10.633398</v>
      </c>
      <c r="C1305" s="97">
        <v>124.776942</v>
      </c>
      <c r="D1305" s="88">
        <v>307.0</v>
      </c>
      <c r="E1305" s="89">
        <v>41428.0</v>
      </c>
      <c r="F1305" s="82">
        <v>8.0</v>
      </c>
      <c r="G1305" s="83" t="s">
        <v>1296</v>
      </c>
      <c r="H1305" s="84" t="s">
        <v>1384</v>
      </c>
      <c r="I1305" s="85" t="s">
        <v>1297</v>
      </c>
      <c r="J1305" s="86"/>
      <c r="K1305" s="85" t="s">
        <v>1298</v>
      </c>
      <c r="L1305" s="87"/>
      <c r="M1305" s="84"/>
      <c r="N1305" s="84" t="b">
        <f>NOT(ISERROR(MATCH(A1305,Extractions!B:B,0)))</f>
        <v>1</v>
      </c>
    </row>
    <row r="1306">
      <c r="A1306" s="78" t="s">
        <v>2265</v>
      </c>
      <c r="B1306" s="97">
        <v>10.633398</v>
      </c>
      <c r="C1306" s="97">
        <v>124.776942</v>
      </c>
      <c r="D1306" s="88">
        <v>307.0</v>
      </c>
      <c r="E1306" s="89">
        <v>41428.0</v>
      </c>
      <c r="F1306" s="82">
        <v>3.7</v>
      </c>
      <c r="G1306" s="83" t="s">
        <v>1296</v>
      </c>
      <c r="H1306" s="84" t="s">
        <v>1444</v>
      </c>
      <c r="I1306" s="85"/>
      <c r="J1306" s="86"/>
      <c r="K1306" s="85" t="s">
        <v>1298</v>
      </c>
      <c r="L1306" s="87"/>
      <c r="M1306" s="84"/>
      <c r="N1306" s="84" t="b">
        <f>NOT(ISERROR(MATCH(A1306,Extractions!B:B,0)))</f>
        <v>1</v>
      </c>
    </row>
    <row r="1307">
      <c r="A1307" s="78" t="s">
        <v>2266</v>
      </c>
      <c r="B1307" s="97">
        <v>10.633507</v>
      </c>
      <c r="C1307" s="97">
        <v>124.776899</v>
      </c>
      <c r="D1307" s="88">
        <v>308.0</v>
      </c>
      <c r="E1307" s="89">
        <v>41428.0</v>
      </c>
      <c r="F1307" s="82">
        <v>6.8</v>
      </c>
      <c r="G1307" s="83" t="s">
        <v>1296</v>
      </c>
      <c r="H1307" s="84" t="s">
        <v>1714</v>
      </c>
      <c r="I1307" s="85" t="s">
        <v>1297</v>
      </c>
      <c r="J1307" s="86"/>
      <c r="K1307" s="85" t="s">
        <v>1298</v>
      </c>
      <c r="L1307" s="87"/>
      <c r="M1307" s="84"/>
      <c r="N1307" s="84" t="b">
        <f>NOT(ISERROR(MATCH(A1307,Extractions!B:B,0)))</f>
        <v>1</v>
      </c>
    </row>
    <row r="1308">
      <c r="A1308" s="78" t="s">
        <v>2267</v>
      </c>
      <c r="B1308" s="97">
        <v>10.633538</v>
      </c>
      <c r="C1308" s="97">
        <v>124.776865</v>
      </c>
      <c r="D1308" s="88">
        <v>309.0</v>
      </c>
      <c r="E1308" s="89">
        <v>41428.0</v>
      </c>
      <c r="F1308" s="82">
        <v>7.4</v>
      </c>
      <c r="G1308" s="83" t="s">
        <v>1296</v>
      </c>
      <c r="H1308" s="84" t="s">
        <v>1384</v>
      </c>
      <c r="I1308" s="85" t="s">
        <v>1297</v>
      </c>
      <c r="J1308" s="86"/>
      <c r="K1308" s="85" t="s">
        <v>1298</v>
      </c>
      <c r="L1308" s="87"/>
      <c r="M1308" s="84"/>
      <c r="N1308" s="84" t="b">
        <f>NOT(ISERROR(MATCH(A1308,Extractions!B:B,0)))</f>
        <v>1</v>
      </c>
    </row>
    <row r="1309">
      <c r="A1309" s="78" t="s">
        <v>2268</v>
      </c>
      <c r="B1309" s="97">
        <v>10.633538</v>
      </c>
      <c r="C1309" s="97">
        <v>124.776865</v>
      </c>
      <c r="D1309" s="88">
        <v>309.0</v>
      </c>
      <c r="E1309" s="89">
        <v>41428.0</v>
      </c>
      <c r="F1309" s="82">
        <v>3.4</v>
      </c>
      <c r="G1309" s="83" t="s">
        <v>1296</v>
      </c>
      <c r="H1309" s="84" t="s">
        <v>1700</v>
      </c>
      <c r="I1309" s="85"/>
      <c r="J1309" s="86"/>
      <c r="K1309" s="85" t="s">
        <v>1298</v>
      </c>
      <c r="L1309" s="87"/>
      <c r="M1309" s="84"/>
      <c r="N1309" s="84" t="b">
        <f>NOT(ISERROR(MATCH(A1309,Extractions!B:B,0)))</f>
        <v>1</v>
      </c>
    </row>
    <row r="1310">
      <c r="A1310" s="78" t="s">
        <v>2269</v>
      </c>
      <c r="B1310" s="97">
        <v>10.633575</v>
      </c>
      <c r="C1310" s="97">
        <v>124.776839</v>
      </c>
      <c r="D1310" s="88">
        <v>310.0</v>
      </c>
      <c r="E1310" s="89">
        <v>41428.0</v>
      </c>
      <c r="F1310" s="82">
        <v>7.2</v>
      </c>
      <c r="G1310" s="83" t="s">
        <v>1296</v>
      </c>
      <c r="H1310" s="84" t="s">
        <v>1714</v>
      </c>
      <c r="I1310" s="85" t="s">
        <v>1297</v>
      </c>
      <c r="J1310" s="86"/>
      <c r="K1310" s="85" t="s">
        <v>1298</v>
      </c>
      <c r="L1310" s="87"/>
      <c r="M1310" s="84"/>
      <c r="N1310" s="84" t="b">
        <f>NOT(ISERROR(MATCH(A1310,Extractions!B:B,0)))</f>
        <v>1</v>
      </c>
    </row>
    <row r="1311">
      <c r="A1311" s="78" t="s">
        <v>2270</v>
      </c>
      <c r="B1311" s="97">
        <v>10.633575</v>
      </c>
      <c r="C1311" s="97">
        <v>124.776839</v>
      </c>
      <c r="D1311" s="88">
        <v>310.0</v>
      </c>
      <c r="E1311" s="89">
        <v>41428.0</v>
      </c>
      <c r="F1311" s="82">
        <v>5.0</v>
      </c>
      <c r="G1311" s="83" t="s">
        <v>1296</v>
      </c>
      <c r="H1311" s="84" t="s">
        <v>1714</v>
      </c>
      <c r="I1311" s="85" t="s">
        <v>1297</v>
      </c>
      <c r="J1311" s="86"/>
      <c r="K1311" s="85" t="s">
        <v>1298</v>
      </c>
      <c r="L1311" s="87"/>
      <c r="M1311" s="84"/>
      <c r="N1311" s="84" t="b">
        <f>NOT(ISERROR(MATCH(A1311,Extractions!B:B,0)))</f>
        <v>1</v>
      </c>
    </row>
    <row r="1312">
      <c r="A1312" s="78" t="s">
        <v>2271</v>
      </c>
      <c r="B1312" s="97">
        <v>10.633601</v>
      </c>
      <c r="C1312" s="97">
        <v>124.776791</v>
      </c>
      <c r="D1312" s="88">
        <v>311.0</v>
      </c>
      <c r="E1312" s="89">
        <v>41428.0</v>
      </c>
      <c r="F1312" s="82">
        <v>9.6</v>
      </c>
      <c r="G1312" s="83" t="s">
        <v>1296</v>
      </c>
      <c r="H1312" s="84" t="s">
        <v>1714</v>
      </c>
      <c r="I1312" s="85" t="s">
        <v>1297</v>
      </c>
      <c r="J1312" s="86"/>
      <c r="K1312" s="85" t="s">
        <v>1298</v>
      </c>
      <c r="L1312" s="87"/>
      <c r="M1312" s="84"/>
      <c r="N1312" s="84" t="b">
        <f>NOT(ISERROR(MATCH(A1312,Extractions!B:B,0)))</f>
        <v>1</v>
      </c>
    </row>
    <row r="1313">
      <c r="A1313" s="78" t="s">
        <v>2272</v>
      </c>
      <c r="B1313" s="97">
        <v>10.633601</v>
      </c>
      <c r="C1313" s="97">
        <v>124.776791</v>
      </c>
      <c r="D1313" s="88">
        <v>311.0</v>
      </c>
      <c r="E1313" s="89">
        <v>41428.0</v>
      </c>
      <c r="F1313" s="82">
        <v>8.4</v>
      </c>
      <c r="G1313" s="83" t="s">
        <v>1296</v>
      </c>
      <c r="H1313" s="84" t="s">
        <v>1384</v>
      </c>
      <c r="I1313" s="85" t="s">
        <v>1297</v>
      </c>
      <c r="J1313" s="86"/>
      <c r="K1313" s="85" t="s">
        <v>1298</v>
      </c>
      <c r="L1313" s="87"/>
      <c r="M1313" s="84"/>
      <c r="N1313" s="84" t="b">
        <f>NOT(ISERROR(MATCH(A1313,Extractions!B:B,0)))</f>
        <v>1</v>
      </c>
    </row>
    <row r="1314">
      <c r="A1314" s="78" t="s">
        <v>2273</v>
      </c>
      <c r="B1314" s="97">
        <v>10.633633</v>
      </c>
      <c r="C1314" s="97">
        <v>124.776801</v>
      </c>
      <c r="D1314" s="88">
        <v>312.0</v>
      </c>
      <c r="E1314" s="89">
        <v>41428.0</v>
      </c>
      <c r="F1314" s="82">
        <v>7.1</v>
      </c>
      <c r="G1314" s="83" t="s">
        <v>1296</v>
      </c>
      <c r="H1314" s="84" t="s">
        <v>1714</v>
      </c>
      <c r="I1314" s="85" t="s">
        <v>1297</v>
      </c>
      <c r="J1314" s="86"/>
      <c r="K1314" s="85" t="s">
        <v>1298</v>
      </c>
      <c r="L1314" s="87" t="s">
        <v>2274</v>
      </c>
      <c r="M1314" s="84"/>
      <c r="N1314" s="84" t="b">
        <f>NOT(ISERROR(MATCH(A1314,Extractions!B:B,0)))</f>
        <v>1</v>
      </c>
    </row>
    <row r="1315">
      <c r="A1315" s="78" t="s">
        <v>2275</v>
      </c>
      <c r="B1315" s="97">
        <v>10.633663</v>
      </c>
      <c r="C1315" s="97">
        <v>124.776797</v>
      </c>
      <c r="D1315" s="88">
        <v>313.0</v>
      </c>
      <c r="E1315" s="89">
        <v>41428.0</v>
      </c>
      <c r="F1315" s="82">
        <v>9.4</v>
      </c>
      <c r="G1315" s="83" t="s">
        <v>1296</v>
      </c>
      <c r="H1315" s="84" t="s">
        <v>1384</v>
      </c>
      <c r="I1315" s="85" t="s">
        <v>1297</v>
      </c>
      <c r="J1315" s="86"/>
      <c r="K1315" s="85" t="s">
        <v>1298</v>
      </c>
      <c r="L1315" s="87"/>
      <c r="M1315" s="84"/>
      <c r="N1315" s="84" t="b">
        <f>NOT(ISERROR(MATCH(A1315,Extractions!B:B,0)))</f>
        <v>1</v>
      </c>
    </row>
    <row r="1316">
      <c r="A1316" s="78" t="s">
        <v>2276</v>
      </c>
      <c r="B1316" s="97">
        <v>10.633663</v>
      </c>
      <c r="C1316" s="97">
        <v>124.776797</v>
      </c>
      <c r="D1316" s="88">
        <v>313.0</v>
      </c>
      <c r="E1316" s="89">
        <v>41428.0</v>
      </c>
      <c r="F1316" s="82">
        <v>9.7</v>
      </c>
      <c r="G1316" s="83" t="s">
        <v>1296</v>
      </c>
      <c r="H1316" s="84" t="s">
        <v>1714</v>
      </c>
      <c r="I1316" s="85" t="s">
        <v>1297</v>
      </c>
      <c r="J1316" s="86"/>
      <c r="K1316" s="85" t="s">
        <v>1298</v>
      </c>
      <c r="L1316" s="87"/>
      <c r="M1316" s="84"/>
      <c r="N1316" s="84" t="b">
        <f>NOT(ISERROR(MATCH(A1316,Extractions!B:B,0)))</f>
        <v>1</v>
      </c>
    </row>
    <row r="1317">
      <c r="A1317" s="78" t="s">
        <v>2277</v>
      </c>
      <c r="B1317" s="97">
        <v>10.63362</v>
      </c>
      <c r="C1317" s="97">
        <v>124.776725</v>
      </c>
      <c r="D1317" s="88">
        <v>314.0</v>
      </c>
      <c r="E1317" s="89">
        <v>41428.0</v>
      </c>
      <c r="F1317" s="82">
        <v>9.2</v>
      </c>
      <c r="G1317" s="83" t="s">
        <v>1296</v>
      </c>
      <c r="H1317" s="84" t="s">
        <v>1384</v>
      </c>
      <c r="I1317" s="85" t="s">
        <v>1297</v>
      </c>
      <c r="J1317" s="86"/>
      <c r="K1317" s="85" t="s">
        <v>1298</v>
      </c>
      <c r="L1317" s="87"/>
      <c r="M1317" s="84"/>
      <c r="N1317" s="84" t="b">
        <f>NOT(ISERROR(MATCH(A1317,Extractions!B:B,0)))</f>
        <v>1</v>
      </c>
    </row>
    <row r="1318">
      <c r="A1318" s="78" t="s">
        <v>2278</v>
      </c>
      <c r="B1318" s="97">
        <v>10.63362</v>
      </c>
      <c r="C1318" s="97">
        <v>124.776725</v>
      </c>
      <c r="D1318" s="88">
        <v>314.0</v>
      </c>
      <c r="E1318" s="89">
        <v>41428.0</v>
      </c>
      <c r="F1318" s="82">
        <v>9.4</v>
      </c>
      <c r="G1318" s="83" t="s">
        <v>1296</v>
      </c>
      <c r="H1318" s="84" t="s">
        <v>1714</v>
      </c>
      <c r="I1318" s="85" t="s">
        <v>1297</v>
      </c>
      <c r="J1318" s="86"/>
      <c r="K1318" s="85" t="s">
        <v>1298</v>
      </c>
      <c r="L1318" s="87"/>
      <c r="M1318" s="84"/>
      <c r="N1318" s="84" t="b">
        <f>NOT(ISERROR(MATCH(A1318,Extractions!B:B,0)))</f>
        <v>1</v>
      </c>
    </row>
    <row r="1319">
      <c r="A1319" s="78" t="s">
        <v>2279</v>
      </c>
      <c r="B1319" s="97">
        <v>10.633688</v>
      </c>
      <c r="C1319" s="97">
        <v>124.776792</v>
      </c>
      <c r="D1319" s="88">
        <v>315.0</v>
      </c>
      <c r="E1319" s="89">
        <v>41428.0</v>
      </c>
      <c r="F1319" s="82">
        <v>3.0</v>
      </c>
      <c r="G1319" s="83" t="s">
        <v>1296</v>
      </c>
      <c r="H1319" s="84" t="s">
        <v>1700</v>
      </c>
      <c r="I1319" s="85"/>
      <c r="J1319" s="86"/>
      <c r="K1319" s="85" t="s">
        <v>1298</v>
      </c>
      <c r="L1319" s="87"/>
      <c r="M1319" s="84"/>
      <c r="N1319" s="84" t="b">
        <f>NOT(ISERROR(MATCH(A1319,Extractions!B:B,0)))</f>
        <v>1</v>
      </c>
    </row>
    <row r="1320">
      <c r="A1320" s="78" t="s">
        <v>2280</v>
      </c>
      <c r="B1320" s="97">
        <v>10.633847</v>
      </c>
      <c r="C1320" s="97">
        <v>124.77675</v>
      </c>
      <c r="D1320" s="88">
        <v>316.0</v>
      </c>
      <c r="E1320" s="89">
        <v>41428.0</v>
      </c>
      <c r="F1320" s="82">
        <v>5.7</v>
      </c>
      <c r="G1320" s="83" t="s">
        <v>1296</v>
      </c>
      <c r="H1320" s="84" t="s">
        <v>1714</v>
      </c>
      <c r="I1320" s="85" t="s">
        <v>1297</v>
      </c>
      <c r="J1320" s="86"/>
      <c r="K1320" s="85" t="s">
        <v>1298</v>
      </c>
      <c r="L1320" s="87"/>
      <c r="M1320" s="84"/>
      <c r="N1320" s="84" t="b">
        <f>NOT(ISERROR(MATCH(A1320,Extractions!B:B,0)))</f>
        <v>1</v>
      </c>
    </row>
    <row r="1321">
      <c r="A1321" s="78" t="s">
        <v>2281</v>
      </c>
      <c r="B1321" s="97">
        <v>10.633847</v>
      </c>
      <c r="C1321" s="97">
        <v>124.77675</v>
      </c>
      <c r="D1321" s="88">
        <v>316.0</v>
      </c>
      <c r="E1321" s="89">
        <v>41428.0</v>
      </c>
      <c r="F1321" s="82">
        <v>3.3</v>
      </c>
      <c r="G1321" s="83" t="s">
        <v>1296</v>
      </c>
      <c r="H1321" s="84" t="s">
        <v>1700</v>
      </c>
      <c r="I1321" s="85"/>
      <c r="J1321" s="86"/>
      <c r="K1321" s="85" t="s">
        <v>1298</v>
      </c>
      <c r="L1321" s="87"/>
      <c r="M1321" s="84"/>
      <c r="N1321" s="84" t="b">
        <f>NOT(ISERROR(MATCH(A1321,Extractions!B:B,0)))</f>
        <v>1</v>
      </c>
    </row>
    <row r="1322">
      <c r="A1322" s="78" t="s">
        <v>2282</v>
      </c>
      <c r="B1322" s="97">
        <v>10.633847</v>
      </c>
      <c r="C1322" s="97">
        <v>124.77675</v>
      </c>
      <c r="D1322" s="88">
        <v>316.0</v>
      </c>
      <c r="E1322" s="89">
        <v>41428.0</v>
      </c>
      <c r="F1322" s="82">
        <v>5.0</v>
      </c>
      <c r="G1322" s="83" t="s">
        <v>1296</v>
      </c>
      <c r="H1322" s="84" t="s">
        <v>1714</v>
      </c>
      <c r="I1322" s="85" t="s">
        <v>1297</v>
      </c>
      <c r="J1322" s="86"/>
      <c r="K1322" s="85" t="s">
        <v>1298</v>
      </c>
      <c r="L1322" s="87"/>
      <c r="M1322" s="84"/>
      <c r="N1322" s="84" t="b">
        <f>NOT(ISERROR(MATCH(A1322,Extractions!B:B,0)))</f>
        <v>1</v>
      </c>
    </row>
    <row r="1323">
      <c r="A1323" s="78" t="s">
        <v>2283</v>
      </c>
      <c r="B1323" s="97">
        <v>10.633919</v>
      </c>
      <c r="C1323" s="97">
        <v>124.776687</v>
      </c>
      <c r="D1323" s="88">
        <v>317.0</v>
      </c>
      <c r="E1323" s="89">
        <v>41428.0</v>
      </c>
      <c r="F1323" s="82">
        <v>9.6</v>
      </c>
      <c r="G1323" s="83" t="s">
        <v>1296</v>
      </c>
      <c r="H1323" s="84" t="s">
        <v>1714</v>
      </c>
      <c r="I1323" s="85" t="s">
        <v>1297</v>
      </c>
      <c r="J1323" s="86"/>
      <c r="K1323" s="85" t="s">
        <v>1298</v>
      </c>
      <c r="L1323" s="87"/>
      <c r="M1323" s="84"/>
      <c r="N1323" s="84" t="b">
        <f>NOT(ISERROR(MATCH(A1323,Extractions!B:B,0)))</f>
        <v>1</v>
      </c>
    </row>
    <row r="1324">
      <c r="A1324" s="78" t="s">
        <v>2284</v>
      </c>
      <c r="B1324" s="97">
        <v>10.633919</v>
      </c>
      <c r="C1324" s="97">
        <v>124.776687</v>
      </c>
      <c r="D1324" s="88">
        <v>317.0</v>
      </c>
      <c r="E1324" s="89">
        <v>41428.0</v>
      </c>
      <c r="F1324" s="82">
        <v>9.8</v>
      </c>
      <c r="G1324" s="83" t="s">
        <v>1296</v>
      </c>
      <c r="H1324" s="84" t="s">
        <v>1384</v>
      </c>
      <c r="I1324" s="85" t="s">
        <v>1297</v>
      </c>
      <c r="J1324" s="86"/>
      <c r="K1324" s="85" t="s">
        <v>1298</v>
      </c>
      <c r="L1324" s="87"/>
      <c r="M1324" s="84"/>
      <c r="N1324" s="84" t="b">
        <f>NOT(ISERROR(MATCH(A1324,Extractions!B:B,0)))</f>
        <v>1</v>
      </c>
    </row>
    <row r="1325">
      <c r="A1325" s="78" t="s">
        <v>2285</v>
      </c>
      <c r="B1325" s="97">
        <v>10.634009</v>
      </c>
      <c r="C1325" s="97">
        <v>124.776683</v>
      </c>
      <c r="D1325" s="88">
        <v>318.0</v>
      </c>
      <c r="E1325" s="89">
        <v>41428.0</v>
      </c>
      <c r="F1325" s="82">
        <v>6.7</v>
      </c>
      <c r="G1325" s="83" t="s">
        <v>1296</v>
      </c>
      <c r="H1325" s="84" t="s">
        <v>1714</v>
      </c>
      <c r="I1325" s="85" t="s">
        <v>1297</v>
      </c>
      <c r="J1325" s="86"/>
      <c r="K1325" s="85" t="s">
        <v>1298</v>
      </c>
      <c r="L1325" s="87" t="s">
        <v>2286</v>
      </c>
      <c r="M1325" s="84"/>
      <c r="N1325" s="84" t="b">
        <f>NOT(ISERROR(MATCH(A1325,Extractions!B:B,0)))</f>
        <v>1</v>
      </c>
    </row>
    <row r="1326">
      <c r="A1326" s="78" t="s">
        <v>2287</v>
      </c>
      <c r="B1326" s="97">
        <v>10.634009</v>
      </c>
      <c r="C1326" s="97">
        <v>124.776683</v>
      </c>
      <c r="D1326" s="88">
        <v>318.0</v>
      </c>
      <c r="E1326" s="89">
        <v>41428.0</v>
      </c>
      <c r="F1326" s="82">
        <v>6.1</v>
      </c>
      <c r="G1326" s="83" t="s">
        <v>1296</v>
      </c>
      <c r="H1326" s="84" t="s">
        <v>1714</v>
      </c>
      <c r="I1326" s="85" t="s">
        <v>1297</v>
      </c>
      <c r="J1326" s="86"/>
      <c r="K1326" s="85" t="s">
        <v>1298</v>
      </c>
      <c r="L1326" s="87" t="s">
        <v>2286</v>
      </c>
      <c r="M1326" s="84"/>
      <c r="N1326" s="84" t="b">
        <f>NOT(ISERROR(MATCH(A1326,Extractions!B:B,0)))</f>
        <v>1</v>
      </c>
    </row>
    <row r="1327">
      <c r="A1327" s="78" t="s">
        <v>2288</v>
      </c>
      <c r="B1327" s="97">
        <v>10.634009</v>
      </c>
      <c r="C1327" s="97">
        <v>124.776683</v>
      </c>
      <c r="D1327" s="88">
        <v>318.0</v>
      </c>
      <c r="E1327" s="89">
        <v>41428.0</v>
      </c>
      <c r="F1327" s="82">
        <v>3.3</v>
      </c>
      <c r="G1327" s="83" t="s">
        <v>1296</v>
      </c>
      <c r="H1327" s="84" t="s">
        <v>1700</v>
      </c>
      <c r="I1327" s="85"/>
      <c r="J1327" s="86"/>
      <c r="K1327" s="85" t="s">
        <v>1298</v>
      </c>
      <c r="L1327" s="87" t="s">
        <v>2286</v>
      </c>
      <c r="M1327" s="84"/>
      <c r="N1327" s="84" t="b">
        <f>NOT(ISERROR(MATCH(A1327,Extractions!B:B,0)))</f>
        <v>1</v>
      </c>
    </row>
    <row r="1328">
      <c r="A1328" s="78" t="s">
        <v>2289</v>
      </c>
      <c r="B1328" s="97">
        <v>10.634009</v>
      </c>
      <c r="C1328" s="97">
        <v>124.776683</v>
      </c>
      <c r="D1328" s="88">
        <v>318.0</v>
      </c>
      <c r="E1328" s="89">
        <v>41428.0</v>
      </c>
      <c r="F1328" s="82">
        <v>2.5</v>
      </c>
      <c r="G1328" s="83" t="s">
        <v>1296</v>
      </c>
      <c r="H1328" s="84" t="s">
        <v>1700</v>
      </c>
      <c r="I1328" s="85"/>
      <c r="J1328" s="86"/>
      <c r="K1328" s="85" t="s">
        <v>1298</v>
      </c>
      <c r="L1328" s="87" t="s">
        <v>2286</v>
      </c>
      <c r="M1328" s="84"/>
      <c r="N1328" s="84" t="b">
        <f>NOT(ISERROR(MATCH(A1328,Extractions!B:B,0)))</f>
        <v>1</v>
      </c>
    </row>
    <row r="1329">
      <c r="A1329" s="78" t="s">
        <v>2290</v>
      </c>
      <c r="B1329" s="97">
        <v>10.633992</v>
      </c>
      <c r="C1329" s="97">
        <v>124.776705</v>
      </c>
      <c r="D1329" s="88">
        <v>319.0</v>
      </c>
      <c r="E1329" s="89">
        <v>41428.0</v>
      </c>
      <c r="F1329" s="82">
        <v>9.5</v>
      </c>
      <c r="G1329" s="83" t="s">
        <v>1296</v>
      </c>
      <c r="H1329" s="84" t="s">
        <v>1384</v>
      </c>
      <c r="I1329" s="85" t="s">
        <v>1297</v>
      </c>
      <c r="J1329" s="86"/>
      <c r="K1329" s="85" t="s">
        <v>1298</v>
      </c>
      <c r="L1329" s="87"/>
      <c r="M1329" s="84"/>
      <c r="N1329" s="84" t="b">
        <f>NOT(ISERROR(MATCH(A1329,Extractions!B:B,0)))</f>
        <v>1</v>
      </c>
    </row>
    <row r="1330">
      <c r="A1330" s="78" t="s">
        <v>2291</v>
      </c>
      <c r="B1330" s="97">
        <v>10.633996</v>
      </c>
      <c r="C1330" s="97">
        <v>124.776721</v>
      </c>
      <c r="D1330" s="88">
        <v>320.0</v>
      </c>
      <c r="E1330" s="89">
        <v>41428.0</v>
      </c>
      <c r="F1330" s="82">
        <v>8.2</v>
      </c>
      <c r="G1330" s="83" t="s">
        <v>1296</v>
      </c>
      <c r="H1330" s="84" t="s">
        <v>1384</v>
      </c>
      <c r="I1330" s="85" t="s">
        <v>1297</v>
      </c>
      <c r="J1330" s="86"/>
      <c r="K1330" s="85" t="s">
        <v>1298</v>
      </c>
      <c r="L1330" s="87"/>
      <c r="M1330" s="84"/>
      <c r="N1330" s="84" t="b">
        <f>NOT(ISERROR(MATCH(A1330,Extractions!B:B,0)))</f>
        <v>1</v>
      </c>
    </row>
    <row r="1331">
      <c r="A1331" s="78" t="s">
        <v>2292</v>
      </c>
      <c r="B1331" s="97">
        <v>10.633996</v>
      </c>
      <c r="C1331" s="97">
        <v>124.776721</v>
      </c>
      <c r="D1331" s="88">
        <v>320.0</v>
      </c>
      <c r="E1331" s="89">
        <v>41428.0</v>
      </c>
      <c r="F1331" s="82">
        <v>3.6</v>
      </c>
      <c r="G1331" s="83" t="s">
        <v>1296</v>
      </c>
      <c r="H1331" s="84" t="s">
        <v>1700</v>
      </c>
      <c r="I1331" s="85"/>
      <c r="J1331" s="86"/>
      <c r="K1331" s="85" t="s">
        <v>1298</v>
      </c>
      <c r="L1331" s="87"/>
      <c r="M1331" s="84"/>
      <c r="N1331" s="84" t="b">
        <f>NOT(ISERROR(MATCH(A1331,Extractions!B:B,0)))</f>
        <v>1</v>
      </c>
    </row>
    <row r="1332">
      <c r="A1332" s="78" t="s">
        <v>2293</v>
      </c>
      <c r="B1332" s="97">
        <v>10.633996</v>
      </c>
      <c r="C1332" s="97">
        <v>124.776721</v>
      </c>
      <c r="D1332" s="88">
        <v>320.0</v>
      </c>
      <c r="E1332" s="89">
        <v>41428.0</v>
      </c>
      <c r="F1332" s="82">
        <v>2.5</v>
      </c>
      <c r="G1332" s="83" t="s">
        <v>1296</v>
      </c>
      <c r="H1332" s="84" t="s">
        <v>1700</v>
      </c>
      <c r="I1332" s="85"/>
      <c r="J1332" s="86"/>
      <c r="K1332" s="85" t="s">
        <v>1298</v>
      </c>
      <c r="L1332" s="87"/>
      <c r="M1332" s="84"/>
      <c r="N1332" s="84" t="b">
        <f>NOT(ISERROR(MATCH(A1332,Extractions!B:B,0)))</f>
        <v>1</v>
      </c>
    </row>
    <row r="1333">
      <c r="A1333" s="78" t="s">
        <v>2294</v>
      </c>
      <c r="B1333" s="97">
        <v>10.63402</v>
      </c>
      <c r="C1333" s="97">
        <v>124.776658</v>
      </c>
      <c r="D1333" s="88">
        <v>321.0</v>
      </c>
      <c r="E1333" s="89">
        <v>41428.0</v>
      </c>
      <c r="F1333" s="82">
        <v>9.1</v>
      </c>
      <c r="G1333" s="83" t="s">
        <v>1296</v>
      </c>
      <c r="H1333" s="84" t="s">
        <v>1384</v>
      </c>
      <c r="I1333" s="85" t="s">
        <v>1297</v>
      </c>
      <c r="J1333" s="86"/>
      <c r="K1333" s="85" t="s">
        <v>1298</v>
      </c>
      <c r="L1333" s="87" t="s">
        <v>2295</v>
      </c>
      <c r="M1333" s="84"/>
      <c r="N1333" s="84" t="b">
        <f>NOT(ISERROR(MATCH(A1333,Extractions!B:B,0)))</f>
        <v>1</v>
      </c>
    </row>
    <row r="1334">
      <c r="A1334" s="78" t="s">
        <v>2296</v>
      </c>
      <c r="B1334" s="97">
        <v>10.633996</v>
      </c>
      <c r="C1334" s="97">
        <v>124.776609</v>
      </c>
      <c r="D1334" s="88">
        <v>322.0</v>
      </c>
      <c r="E1334" s="89">
        <v>41428.0</v>
      </c>
      <c r="F1334" s="82">
        <v>10.1</v>
      </c>
      <c r="G1334" s="83" t="s">
        <v>1296</v>
      </c>
      <c r="H1334" s="84" t="s">
        <v>1384</v>
      </c>
      <c r="I1334" s="85" t="s">
        <v>1297</v>
      </c>
      <c r="J1334" s="86"/>
      <c r="K1334" s="85" t="s">
        <v>1298</v>
      </c>
      <c r="L1334" s="87" t="s">
        <v>2297</v>
      </c>
      <c r="M1334" s="84"/>
      <c r="N1334" s="84" t="b">
        <f>NOT(ISERROR(MATCH(A1334,Extractions!B:B,0)))</f>
        <v>1</v>
      </c>
    </row>
    <row r="1335">
      <c r="A1335" s="78" t="s">
        <v>2298</v>
      </c>
      <c r="B1335" s="97">
        <v>10.633996</v>
      </c>
      <c r="C1335" s="97">
        <v>124.776609</v>
      </c>
      <c r="D1335" s="88">
        <v>322.0</v>
      </c>
      <c r="E1335" s="89">
        <v>41428.0</v>
      </c>
      <c r="F1335" s="82">
        <v>10.6</v>
      </c>
      <c r="G1335" s="83" t="s">
        <v>1296</v>
      </c>
      <c r="H1335" s="84" t="s">
        <v>1700</v>
      </c>
      <c r="I1335" s="85" t="s">
        <v>1297</v>
      </c>
      <c r="J1335" s="86"/>
      <c r="K1335" s="85" t="s">
        <v>1298</v>
      </c>
      <c r="L1335" s="87" t="s">
        <v>2297</v>
      </c>
      <c r="M1335" s="84"/>
      <c r="N1335" s="84" t="b">
        <f>NOT(ISERROR(MATCH(A1335,Extractions!B:B,0)))</f>
        <v>1</v>
      </c>
    </row>
    <row r="1336">
      <c r="A1336" s="78" t="s">
        <v>2299</v>
      </c>
      <c r="B1336" s="97">
        <v>10.633996</v>
      </c>
      <c r="C1336" s="97">
        <v>124.776609</v>
      </c>
      <c r="D1336" s="88">
        <v>322.0</v>
      </c>
      <c r="E1336" s="89">
        <v>41428.0</v>
      </c>
      <c r="F1336" s="82">
        <v>6.5</v>
      </c>
      <c r="G1336" s="83" t="s">
        <v>1296</v>
      </c>
      <c r="H1336" s="84" t="s">
        <v>1700</v>
      </c>
      <c r="I1336" s="85"/>
      <c r="J1336" s="86"/>
      <c r="K1336" s="85" t="s">
        <v>1298</v>
      </c>
      <c r="L1336" s="87" t="s">
        <v>2297</v>
      </c>
      <c r="M1336" s="84"/>
      <c r="N1336" s="84" t="b">
        <f>NOT(ISERROR(MATCH(A1336,Extractions!B:B,0)))</f>
        <v>1</v>
      </c>
    </row>
    <row r="1337">
      <c r="A1337" s="78" t="s">
        <v>2300</v>
      </c>
      <c r="B1337" s="97">
        <v>10.633996</v>
      </c>
      <c r="C1337" s="97">
        <v>124.776609</v>
      </c>
      <c r="D1337" s="88">
        <v>322.0</v>
      </c>
      <c r="E1337" s="89">
        <v>41428.0</v>
      </c>
      <c r="F1337" s="82">
        <v>7.3</v>
      </c>
      <c r="G1337" s="83" t="s">
        <v>1296</v>
      </c>
      <c r="H1337" s="84" t="s">
        <v>1714</v>
      </c>
      <c r="I1337" s="85" t="s">
        <v>1297</v>
      </c>
      <c r="J1337" s="86"/>
      <c r="K1337" s="85" t="s">
        <v>1298</v>
      </c>
      <c r="L1337" s="87" t="s">
        <v>2297</v>
      </c>
      <c r="M1337" s="84"/>
      <c r="N1337" s="84" t="b">
        <f>NOT(ISERROR(MATCH(A1337,Extractions!B:B,0)))</f>
        <v>1</v>
      </c>
    </row>
    <row r="1338">
      <c r="A1338" s="78" t="s">
        <v>2301</v>
      </c>
      <c r="B1338" s="97">
        <v>10.633948</v>
      </c>
      <c r="C1338" s="97">
        <v>124.776552</v>
      </c>
      <c r="D1338" s="88">
        <v>323.0</v>
      </c>
      <c r="E1338" s="89">
        <v>41428.0</v>
      </c>
      <c r="F1338" s="82">
        <v>9.3</v>
      </c>
      <c r="G1338" s="83" t="s">
        <v>1296</v>
      </c>
      <c r="H1338" s="84" t="s">
        <v>1714</v>
      </c>
      <c r="I1338" s="85" t="s">
        <v>1297</v>
      </c>
      <c r="J1338" s="86"/>
      <c r="K1338" s="85" t="s">
        <v>1298</v>
      </c>
      <c r="L1338" s="87"/>
      <c r="M1338" s="84"/>
      <c r="N1338" s="84" t="b">
        <f>NOT(ISERROR(MATCH(A1338,Extractions!B:B,0)))</f>
        <v>1</v>
      </c>
    </row>
    <row r="1339">
      <c r="A1339" s="78" t="s">
        <v>2302</v>
      </c>
      <c r="B1339" s="97">
        <v>10.633948</v>
      </c>
      <c r="C1339" s="97">
        <v>124.776552</v>
      </c>
      <c r="D1339" s="88">
        <v>323.0</v>
      </c>
      <c r="E1339" s="89">
        <v>41428.0</v>
      </c>
      <c r="F1339" s="82">
        <v>3.2</v>
      </c>
      <c r="G1339" s="83" t="s">
        <v>1296</v>
      </c>
      <c r="H1339" s="84" t="s">
        <v>1700</v>
      </c>
      <c r="I1339" s="85"/>
      <c r="J1339" s="86"/>
      <c r="K1339" s="85" t="s">
        <v>1298</v>
      </c>
      <c r="L1339" s="87"/>
      <c r="M1339" s="84"/>
      <c r="N1339" s="84" t="b">
        <f>NOT(ISERROR(MATCH(A1339,Extractions!B:B,0)))</f>
        <v>1</v>
      </c>
    </row>
    <row r="1340">
      <c r="A1340" s="78" t="s">
        <v>2303</v>
      </c>
      <c r="B1340" s="97">
        <v>10.633948</v>
      </c>
      <c r="C1340" s="97">
        <v>124.776552</v>
      </c>
      <c r="D1340" s="88">
        <v>323.0</v>
      </c>
      <c r="E1340" s="89">
        <v>41428.0</v>
      </c>
      <c r="F1340" s="82">
        <v>8.8</v>
      </c>
      <c r="G1340" s="83" t="s">
        <v>1296</v>
      </c>
      <c r="H1340" s="84" t="s">
        <v>1384</v>
      </c>
      <c r="I1340" s="85" t="s">
        <v>1297</v>
      </c>
      <c r="J1340" s="86"/>
      <c r="K1340" s="85" t="s">
        <v>1298</v>
      </c>
      <c r="L1340" s="87"/>
      <c r="M1340" s="84"/>
      <c r="N1340" s="84" t="b">
        <f>NOT(ISERROR(MATCH(A1340,Extractions!B:B,0)))</f>
        <v>1</v>
      </c>
    </row>
    <row r="1341">
      <c r="A1341" s="78" t="s">
        <v>2304</v>
      </c>
      <c r="B1341" s="97">
        <v>10.634114</v>
      </c>
      <c r="C1341" s="97">
        <v>124.776594</v>
      </c>
      <c r="D1341" s="88">
        <v>324.0</v>
      </c>
      <c r="E1341" s="89">
        <v>41428.0</v>
      </c>
      <c r="F1341" s="82">
        <v>9.7</v>
      </c>
      <c r="G1341" s="83" t="s">
        <v>1296</v>
      </c>
      <c r="H1341" s="84" t="s">
        <v>1714</v>
      </c>
      <c r="I1341" s="85" t="s">
        <v>1297</v>
      </c>
      <c r="J1341" s="86"/>
      <c r="K1341" s="85" t="s">
        <v>1298</v>
      </c>
      <c r="L1341" s="87"/>
      <c r="M1341" s="84"/>
      <c r="N1341" s="84" t="b">
        <f>NOT(ISERROR(MATCH(A1341,Extractions!B:B,0)))</f>
        <v>1</v>
      </c>
    </row>
    <row r="1342">
      <c r="A1342" s="78" t="s">
        <v>2305</v>
      </c>
      <c r="B1342" s="97">
        <v>10.634114</v>
      </c>
      <c r="C1342" s="97">
        <v>124.776594</v>
      </c>
      <c r="D1342" s="88">
        <v>324.0</v>
      </c>
      <c r="E1342" s="89">
        <v>41428.0</v>
      </c>
      <c r="F1342" s="82">
        <v>9.8</v>
      </c>
      <c r="G1342" s="83" t="s">
        <v>1296</v>
      </c>
      <c r="H1342" s="84" t="s">
        <v>1384</v>
      </c>
      <c r="I1342" s="85" t="s">
        <v>1297</v>
      </c>
      <c r="J1342" s="86"/>
      <c r="K1342" s="85" t="s">
        <v>1298</v>
      </c>
      <c r="L1342" s="87"/>
      <c r="M1342" s="84"/>
      <c r="N1342" s="84" t="b">
        <f>NOT(ISERROR(MATCH(A1342,Extractions!B:B,0)))</f>
        <v>1</v>
      </c>
    </row>
    <row r="1343">
      <c r="A1343" s="78" t="s">
        <v>2306</v>
      </c>
      <c r="B1343" s="97">
        <v>10.634161</v>
      </c>
      <c r="C1343" s="97">
        <v>124.776664</v>
      </c>
      <c r="D1343" s="88" t="s">
        <v>649</v>
      </c>
      <c r="E1343" s="89">
        <v>41428.0</v>
      </c>
      <c r="F1343" s="82">
        <v>7.5</v>
      </c>
      <c r="G1343" s="83" t="s">
        <v>1296</v>
      </c>
      <c r="H1343" s="84" t="s">
        <v>1384</v>
      </c>
      <c r="I1343" s="85" t="s">
        <v>1297</v>
      </c>
      <c r="J1343" s="86"/>
      <c r="K1343" s="85" t="s">
        <v>1298</v>
      </c>
      <c r="L1343" s="87"/>
      <c r="M1343" s="84"/>
      <c r="N1343" s="84" t="b">
        <f>NOT(ISERROR(MATCH(A1343,Extractions!B:B,0)))</f>
        <v>1</v>
      </c>
    </row>
    <row r="1344">
      <c r="A1344" s="78" t="s">
        <v>2307</v>
      </c>
      <c r="B1344" s="97">
        <v>10.634161</v>
      </c>
      <c r="C1344" s="97">
        <v>124.776664</v>
      </c>
      <c r="D1344" s="88" t="s">
        <v>649</v>
      </c>
      <c r="E1344" s="89">
        <v>41428.0</v>
      </c>
      <c r="F1344" s="82">
        <v>9.2</v>
      </c>
      <c r="G1344" s="83" t="s">
        <v>1296</v>
      </c>
      <c r="H1344" s="84" t="s">
        <v>1714</v>
      </c>
      <c r="I1344" s="85" t="s">
        <v>1297</v>
      </c>
      <c r="J1344" s="86"/>
      <c r="K1344" s="85" t="s">
        <v>1298</v>
      </c>
      <c r="L1344" s="87"/>
      <c r="M1344" s="84"/>
      <c r="N1344" s="84" t="b">
        <f>NOT(ISERROR(MATCH(A1344,Extractions!B:B,0)))</f>
        <v>1</v>
      </c>
    </row>
    <row r="1345">
      <c r="A1345" s="78" t="s">
        <v>2308</v>
      </c>
      <c r="B1345" s="97">
        <v>10.634161</v>
      </c>
      <c r="C1345" s="97">
        <v>124.776664</v>
      </c>
      <c r="D1345" s="88" t="s">
        <v>649</v>
      </c>
      <c r="E1345" s="89">
        <v>41428.0</v>
      </c>
      <c r="F1345" s="82">
        <v>8.6</v>
      </c>
      <c r="G1345" s="83" t="s">
        <v>1296</v>
      </c>
      <c r="H1345" s="84" t="s">
        <v>1714</v>
      </c>
      <c r="I1345" s="85" t="s">
        <v>1297</v>
      </c>
      <c r="J1345" s="86"/>
      <c r="K1345" s="85" t="s">
        <v>1298</v>
      </c>
      <c r="L1345" s="87"/>
      <c r="M1345" s="84"/>
      <c r="N1345" s="84" t="b">
        <f>NOT(ISERROR(MATCH(A1345,Extractions!B:B,0)))</f>
        <v>1</v>
      </c>
    </row>
    <row r="1346">
      <c r="A1346" s="78" t="s">
        <v>2309</v>
      </c>
      <c r="B1346" s="97">
        <v>10.634149</v>
      </c>
      <c r="C1346" s="97">
        <v>124.776654</v>
      </c>
      <c r="D1346" s="88">
        <v>325.0</v>
      </c>
      <c r="E1346" s="89">
        <v>41428.0</v>
      </c>
      <c r="F1346" s="82">
        <v>3.4</v>
      </c>
      <c r="G1346" s="83" t="s">
        <v>1296</v>
      </c>
      <c r="H1346" s="84" t="s">
        <v>1700</v>
      </c>
      <c r="I1346" s="85"/>
      <c r="J1346" s="86"/>
      <c r="K1346" s="85" t="s">
        <v>1298</v>
      </c>
      <c r="L1346" s="87"/>
      <c r="M1346" s="84"/>
      <c r="N1346" s="84" t="b">
        <f>NOT(ISERROR(MATCH(A1346,Extractions!B:B,0)))</f>
        <v>1</v>
      </c>
    </row>
    <row r="1347">
      <c r="A1347" s="78" t="s">
        <v>2310</v>
      </c>
      <c r="B1347" s="97">
        <v>10.634111</v>
      </c>
      <c r="C1347" s="97">
        <v>124.776677</v>
      </c>
      <c r="D1347" s="88">
        <v>326.0</v>
      </c>
      <c r="E1347" s="89">
        <v>41428.0</v>
      </c>
      <c r="F1347" s="82">
        <v>5.3</v>
      </c>
      <c r="G1347" s="83" t="s">
        <v>1296</v>
      </c>
      <c r="H1347" s="84" t="s">
        <v>1700</v>
      </c>
      <c r="I1347" s="85"/>
      <c r="J1347" s="86"/>
      <c r="K1347" s="85" t="s">
        <v>1298</v>
      </c>
      <c r="L1347" s="87"/>
      <c r="M1347" s="84"/>
      <c r="N1347" s="84" t="b">
        <f>NOT(ISERROR(MATCH(A1347,Extractions!B:B,0)))</f>
        <v>1</v>
      </c>
    </row>
    <row r="1348">
      <c r="A1348" s="78" t="s">
        <v>2311</v>
      </c>
      <c r="B1348" s="97">
        <v>10.634174</v>
      </c>
      <c r="C1348" s="97">
        <v>124.776732</v>
      </c>
      <c r="D1348" s="88">
        <v>327.0</v>
      </c>
      <c r="E1348" s="89">
        <v>41428.0</v>
      </c>
      <c r="F1348" s="82">
        <v>8.2</v>
      </c>
      <c r="G1348" s="83" t="s">
        <v>1296</v>
      </c>
      <c r="H1348" s="84" t="s">
        <v>1384</v>
      </c>
      <c r="I1348" s="85" t="s">
        <v>1297</v>
      </c>
      <c r="J1348" s="86"/>
      <c r="K1348" s="85" t="s">
        <v>1298</v>
      </c>
      <c r="L1348" s="87"/>
      <c r="M1348" s="84"/>
      <c r="N1348" s="84" t="b">
        <f>NOT(ISERROR(MATCH(A1348,Extractions!B:B,0)))</f>
        <v>1</v>
      </c>
    </row>
    <row r="1349">
      <c r="A1349" s="78" t="s">
        <v>2312</v>
      </c>
      <c r="B1349" s="97">
        <v>10.634192</v>
      </c>
      <c r="C1349" s="97">
        <v>124.776745</v>
      </c>
      <c r="D1349" s="88">
        <v>329.0</v>
      </c>
      <c r="E1349" s="89">
        <v>41428.0</v>
      </c>
      <c r="F1349" s="82">
        <v>7.0</v>
      </c>
      <c r="G1349" s="83" t="s">
        <v>1296</v>
      </c>
      <c r="H1349" s="84" t="s">
        <v>1384</v>
      </c>
      <c r="I1349" s="85" t="s">
        <v>1297</v>
      </c>
      <c r="J1349" s="86"/>
      <c r="K1349" s="85" t="s">
        <v>1298</v>
      </c>
      <c r="L1349" s="87"/>
      <c r="M1349" s="84"/>
      <c r="N1349" s="84" t="b">
        <f>NOT(ISERROR(MATCH(A1349,Extractions!B:B,0)))</f>
        <v>1</v>
      </c>
    </row>
    <row r="1350">
      <c r="A1350" s="78" t="s">
        <v>2313</v>
      </c>
      <c r="B1350" s="97">
        <v>10.634192</v>
      </c>
      <c r="C1350" s="97">
        <v>124.776745</v>
      </c>
      <c r="D1350" s="88">
        <v>329.0</v>
      </c>
      <c r="E1350" s="89">
        <v>41428.0</v>
      </c>
      <c r="F1350" s="82">
        <v>7.2</v>
      </c>
      <c r="G1350" s="83" t="s">
        <v>1296</v>
      </c>
      <c r="H1350" s="84" t="s">
        <v>1714</v>
      </c>
      <c r="I1350" s="85" t="s">
        <v>1297</v>
      </c>
      <c r="J1350" s="86"/>
      <c r="K1350" s="85" t="s">
        <v>1298</v>
      </c>
      <c r="L1350" s="87"/>
      <c r="M1350" s="84"/>
      <c r="N1350" s="84" t="b">
        <f>NOT(ISERROR(MATCH(A1350,Extractions!B:B,0)))</f>
        <v>1</v>
      </c>
    </row>
    <row r="1351">
      <c r="A1351" s="78" t="s">
        <v>2314</v>
      </c>
      <c r="B1351" s="97">
        <v>10.634192</v>
      </c>
      <c r="C1351" s="97">
        <v>124.776745</v>
      </c>
      <c r="D1351" s="88">
        <v>329.0</v>
      </c>
      <c r="E1351" s="89">
        <v>41428.0</v>
      </c>
      <c r="F1351" s="82">
        <v>5.6</v>
      </c>
      <c r="G1351" s="83" t="s">
        <v>1296</v>
      </c>
      <c r="H1351" s="84" t="s">
        <v>1714</v>
      </c>
      <c r="I1351" s="85" t="s">
        <v>1297</v>
      </c>
      <c r="J1351" s="86"/>
      <c r="K1351" s="85" t="s">
        <v>1298</v>
      </c>
      <c r="L1351" s="87"/>
      <c r="M1351" s="84"/>
      <c r="N1351" s="84" t="b">
        <f>NOT(ISERROR(MATCH(A1351,Extractions!B:B,0)))</f>
        <v>1</v>
      </c>
    </row>
    <row r="1352">
      <c r="A1352" s="78" t="s">
        <v>2315</v>
      </c>
      <c r="B1352" s="97">
        <v>10.634111</v>
      </c>
      <c r="C1352" s="97">
        <v>124.776677</v>
      </c>
      <c r="D1352" s="88">
        <v>326.0</v>
      </c>
      <c r="E1352" s="89">
        <v>41428.0</v>
      </c>
      <c r="F1352" s="82">
        <v>7.8</v>
      </c>
      <c r="G1352" s="83" t="s">
        <v>1296</v>
      </c>
      <c r="H1352" s="84" t="s">
        <v>1384</v>
      </c>
      <c r="I1352" s="85" t="s">
        <v>1297</v>
      </c>
      <c r="J1352" s="86"/>
      <c r="K1352" s="85" t="s">
        <v>1298</v>
      </c>
      <c r="L1352" s="87"/>
      <c r="M1352" s="84"/>
      <c r="N1352" s="84" t="b">
        <f>NOT(ISERROR(MATCH(A1352,Extractions!B:B,0)))</f>
        <v>1</v>
      </c>
    </row>
    <row r="1353">
      <c r="A1353" s="78" t="s">
        <v>2316</v>
      </c>
      <c r="B1353" s="97">
        <v>10.869944</v>
      </c>
      <c r="C1353" s="97">
        <v>124.715865</v>
      </c>
      <c r="D1353" s="88">
        <v>330.0</v>
      </c>
      <c r="E1353" s="89">
        <v>41429.0</v>
      </c>
      <c r="F1353" s="82">
        <v>3.3</v>
      </c>
      <c r="G1353" s="83" t="s">
        <v>1296</v>
      </c>
      <c r="H1353" s="84" t="s">
        <v>1700</v>
      </c>
      <c r="I1353" s="85"/>
      <c r="J1353" s="86"/>
      <c r="K1353" s="85" t="s">
        <v>1298</v>
      </c>
      <c r="L1353" s="87"/>
      <c r="M1353" s="84"/>
      <c r="N1353" s="84" t="b">
        <f>NOT(ISERROR(MATCH(A1353,Extractions!B:B,0)))</f>
        <v>1</v>
      </c>
    </row>
    <row r="1354">
      <c r="A1354" s="78" t="s">
        <v>2317</v>
      </c>
      <c r="B1354" s="97">
        <v>10.869928</v>
      </c>
      <c r="C1354" s="97">
        <v>124.715787</v>
      </c>
      <c r="D1354" s="88">
        <v>332.0</v>
      </c>
      <c r="E1354" s="89">
        <v>41429.0</v>
      </c>
      <c r="F1354" s="82">
        <v>3.3</v>
      </c>
      <c r="G1354" s="83" t="s">
        <v>1296</v>
      </c>
      <c r="H1354" s="84" t="s">
        <v>1719</v>
      </c>
      <c r="I1354" s="85"/>
      <c r="J1354" s="86"/>
      <c r="K1354" s="85" t="s">
        <v>1298</v>
      </c>
      <c r="L1354" s="87"/>
      <c r="M1354" s="84"/>
      <c r="N1354" s="84" t="b">
        <f>NOT(ISERROR(MATCH(A1354,Extractions!B:B,0)))</f>
        <v>1</v>
      </c>
    </row>
    <row r="1355">
      <c r="A1355" s="78" t="s">
        <v>2318</v>
      </c>
      <c r="B1355" s="97">
        <v>10.870106</v>
      </c>
      <c r="C1355" s="97">
        <v>124.715314</v>
      </c>
      <c r="D1355" s="88">
        <v>333.0</v>
      </c>
      <c r="E1355" s="89">
        <v>41429.0</v>
      </c>
      <c r="F1355" s="82">
        <v>4.2</v>
      </c>
      <c r="G1355" s="83" t="s">
        <v>1296</v>
      </c>
      <c r="H1355" s="84" t="s">
        <v>1444</v>
      </c>
      <c r="I1355" s="85"/>
      <c r="J1355" s="86"/>
      <c r="K1355" s="85" t="s">
        <v>1298</v>
      </c>
      <c r="L1355" s="87" t="s">
        <v>2319</v>
      </c>
      <c r="M1355" s="84"/>
      <c r="N1355" s="84" t="b">
        <f>NOT(ISERROR(MATCH(A1355,Extractions!B:B,0)))</f>
        <v>1</v>
      </c>
    </row>
    <row r="1356">
      <c r="A1356" s="78" t="s">
        <v>2320</v>
      </c>
      <c r="B1356" s="97">
        <v>10.870126</v>
      </c>
      <c r="C1356" s="97">
        <v>124.715287</v>
      </c>
      <c r="D1356" s="88">
        <v>334.0</v>
      </c>
      <c r="E1356" s="89">
        <v>41429.0</v>
      </c>
      <c r="F1356" s="82">
        <v>8.3</v>
      </c>
      <c r="G1356" s="83" t="s">
        <v>1296</v>
      </c>
      <c r="H1356" s="84" t="s">
        <v>1384</v>
      </c>
      <c r="I1356" s="85" t="s">
        <v>1297</v>
      </c>
      <c r="J1356" s="86"/>
      <c r="K1356" s="85" t="s">
        <v>1298</v>
      </c>
      <c r="L1356" s="87"/>
      <c r="M1356" s="84"/>
      <c r="N1356" s="84" t="b">
        <f>NOT(ISERROR(MATCH(A1356,Extractions!B:B,0)))</f>
        <v>1</v>
      </c>
    </row>
    <row r="1357">
      <c r="A1357" s="78" t="s">
        <v>2321</v>
      </c>
      <c r="B1357" s="97">
        <v>10.870304</v>
      </c>
      <c r="C1357" s="97">
        <v>124.715302</v>
      </c>
      <c r="D1357" s="88">
        <v>335.0</v>
      </c>
      <c r="E1357" s="89">
        <v>41429.0</v>
      </c>
      <c r="F1357" s="82">
        <v>3.4</v>
      </c>
      <c r="G1357" s="83" t="s">
        <v>1296</v>
      </c>
      <c r="H1357" s="84" t="s">
        <v>1760</v>
      </c>
      <c r="I1357" s="85"/>
      <c r="J1357" s="86"/>
      <c r="K1357" s="85" t="s">
        <v>1298</v>
      </c>
      <c r="L1357" s="87"/>
      <c r="M1357" s="84"/>
      <c r="N1357" s="84" t="b">
        <f>NOT(ISERROR(MATCH(A1357,Extractions!B:B,0)))</f>
        <v>1</v>
      </c>
    </row>
    <row r="1358">
      <c r="A1358" s="78" t="s">
        <v>2322</v>
      </c>
      <c r="B1358" s="97">
        <v>10.870523</v>
      </c>
      <c r="C1358" s="97">
        <v>124.714913</v>
      </c>
      <c r="D1358" s="88">
        <v>336.0</v>
      </c>
      <c r="E1358" s="89">
        <v>41429.0</v>
      </c>
      <c r="F1358" s="82">
        <v>5.4</v>
      </c>
      <c r="G1358" s="83" t="s">
        <v>1296</v>
      </c>
      <c r="H1358" s="84" t="s">
        <v>1760</v>
      </c>
      <c r="I1358" s="85"/>
      <c r="J1358" s="86"/>
      <c r="K1358" s="85" t="s">
        <v>1298</v>
      </c>
      <c r="L1358" s="87"/>
      <c r="M1358" s="84"/>
      <c r="N1358" s="84" t="b">
        <f>NOT(ISERROR(MATCH(A1358,Extractions!B:B,0)))</f>
        <v>1</v>
      </c>
    </row>
    <row r="1359">
      <c r="A1359" s="78" t="s">
        <v>2323</v>
      </c>
      <c r="B1359" s="97">
        <v>10.870786</v>
      </c>
      <c r="C1359" s="97">
        <v>124.714638</v>
      </c>
      <c r="D1359" s="88">
        <v>337.0</v>
      </c>
      <c r="E1359" s="89">
        <v>41429.0</v>
      </c>
      <c r="F1359" s="82">
        <v>5.9</v>
      </c>
      <c r="G1359" s="83" t="s">
        <v>1296</v>
      </c>
      <c r="H1359" s="84" t="s">
        <v>1714</v>
      </c>
      <c r="I1359" s="85" t="s">
        <v>1297</v>
      </c>
      <c r="J1359" s="86"/>
      <c r="K1359" s="85" t="s">
        <v>1298</v>
      </c>
      <c r="L1359" s="87"/>
      <c r="M1359" s="84"/>
      <c r="N1359" s="84" t="b">
        <f>NOT(ISERROR(MATCH(A1359,Extractions!B:B,0)))</f>
        <v>1</v>
      </c>
    </row>
    <row r="1360">
      <c r="A1360" s="78" t="s">
        <v>2324</v>
      </c>
      <c r="B1360" s="97">
        <v>10.870751</v>
      </c>
      <c r="C1360" s="97">
        <v>124.714614</v>
      </c>
      <c r="D1360" s="88">
        <v>338.0</v>
      </c>
      <c r="E1360" s="89">
        <v>41429.0</v>
      </c>
      <c r="F1360" s="82">
        <v>8.5</v>
      </c>
      <c r="G1360" s="83" t="s">
        <v>1296</v>
      </c>
      <c r="H1360" s="84" t="s">
        <v>1384</v>
      </c>
      <c r="I1360" s="85" t="s">
        <v>1297</v>
      </c>
      <c r="J1360" s="86"/>
      <c r="K1360" s="85" t="s">
        <v>1298</v>
      </c>
      <c r="L1360" s="87"/>
      <c r="M1360" s="84"/>
      <c r="N1360" s="84" t="b">
        <f>NOT(ISERROR(MATCH(A1360,Extractions!B:B,0)))</f>
        <v>1</v>
      </c>
    </row>
    <row r="1361">
      <c r="A1361" s="78" t="s">
        <v>2325</v>
      </c>
      <c r="B1361" s="97">
        <v>10.870799</v>
      </c>
      <c r="C1361" s="97">
        <v>124.714542</v>
      </c>
      <c r="D1361" s="88">
        <v>339.0</v>
      </c>
      <c r="E1361" s="89">
        <v>41429.0</v>
      </c>
      <c r="F1361" s="82">
        <v>5.3</v>
      </c>
      <c r="G1361" s="83" t="s">
        <v>1296</v>
      </c>
      <c r="H1361" s="84" t="s">
        <v>1760</v>
      </c>
      <c r="I1361" s="85"/>
      <c r="J1361" s="86"/>
      <c r="K1361" s="85" t="s">
        <v>1298</v>
      </c>
      <c r="L1361" s="87"/>
      <c r="M1361" s="84"/>
      <c r="N1361" s="84" t="b">
        <f>NOT(ISERROR(MATCH(A1361,Extractions!B:B,0)))</f>
        <v>1</v>
      </c>
    </row>
    <row r="1362">
      <c r="A1362" s="78" t="s">
        <v>2326</v>
      </c>
      <c r="B1362" s="97">
        <v>10.870842</v>
      </c>
      <c r="C1362" s="97">
        <v>124.714536</v>
      </c>
      <c r="D1362" s="88">
        <v>340.0</v>
      </c>
      <c r="E1362" s="89">
        <v>41429.0</v>
      </c>
      <c r="F1362" s="82">
        <v>3.9</v>
      </c>
      <c r="G1362" s="83" t="s">
        <v>1296</v>
      </c>
      <c r="H1362" s="84" t="s">
        <v>1700</v>
      </c>
      <c r="I1362" s="85"/>
      <c r="J1362" s="86"/>
      <c r="K1362" s="85" t="s">
        <v>1298</v>
      </c>
      <c r="L1362" s="87"/>
      <c r="M1362" s="84"/>
      <c r="N1362" s="84" t="b">
        <f>NOT(ISERROR(MATCH(A1362,Extractions!B:B,0)))</f>
        <v>1</v>
      </c>
    </row>
    <row r="1363">
      <c r="A1363" s="78" t="s">
        <v>2327</v>
      </c>
      <c r="B1363" s="97">
        <v>10.871075</v>
      </c>
      <c r="C1363" s="97">
        <v>124.714359</v>
      </c>
      <c r="D1363" s="88">
        <v>341.0</v>
      </c>
      <c r="E1363" s="89">
        <v>41429.0</v>
      </c>
      <c r="F1363" s="82">
        <v>4.3</v>
      </c>
      <c r="G1363" s="83" t="s">
        <v>1296</v>
      </c>
      <c r="H1363" s="84" t="s">
        <v>1444</v>
      </c>
      <c r="I1363" s="85"/>
      <c r="J1363" s="86"/>
      <c r="K1363" s="85" t="s">
        <v>1298</v>
      </c>
      <c r="L1363" s="87"/>
      <c r="M1363" s="84"/>
      <c r="N1363" s="84" t="b">
        <f>NOT(ISERROR(MATCH(A1363,Extractions!B:B,0)))</f>
        <v>1</v>
      </c>
    </row>
    <row r="1364">
      <c r="A1364" s="78" t="s">
        <v>2328</v>
      </c>
      <c r="B1364" s="97">
        <v>10.871359</v>
      </c>
      <c r="C1364" s="97">
        <v>124.714402</v>
      </c>
      <c r="D1364" s="88">
        <v>342.0</v>
      </c>
      <c r="E1364" s="89">
        <v>41429.0</v>
      </c>
      <c r="F1364" s="82">
        <v>8.0</v>
      </c>
      <c r="G1364" s="83" t="s">
        <v>1296</v>
      </c>
      <c r="H1364" s="84" t="s">
        <v>1384</v>
      </c>
      <c r="I1364" s="85" t="s">
        <v>1297</v>
      </c>
      <c r="J1364" s="86"/>
      <c r="K1364" s="85" t="s">
        <v>1298</v>
      </c>
      <c r="L1364" s="87"/>
      <c r="M1364" s="84"/>
      <c r="N1364" s="84" t="b">
        <f>NOT(ISERROR(MATCH(A1364,Extractions!B:B,0)))</f>
        <v>1</v>
      </c>
    </row>
    <row r="1365">
      <c r="A1365" s="78" t="s">
        <v>2329</v>
      </c>
      <c r="B1365" s="97">
        <v>10.871282</v>
      </c>
      <c r="C1365" s="97">
        <v>124.71438</v>
      </c>
      <c r="D1365" s="88">
        <v>343.0</v>
      </c>
      <c r="E1365" s="89">
        <v>41429.0</v>
      </c>
      <c r="F1365" s="82">
        <v>7.8</v>
      </c>
      <c r="G1365" s="83" t="s">
        <v>1296</v>
      </c>
      <c r="H1365" s="84" t="s">
        <v>1714</v>
      </c>
      <c r="I1365" s="85" t="s">
        <v>1297</v>
      </c>
      <c r="J1365" s="86"/>
      <c r="K1365" s="85" t="s">
        <v>1298</v>
      </c>
      <c r="L1365" s="87"/>
      <c r="M1365" s="84"/>
      <c r="N1365" s="84" t="b">
        <f>NOT(ISERROR(MATCH(A1365,Extractions!B:B,0)))</f>
        <v>1</v>
      </c>
    </row>
    <row r="1366">
      <c r="A1366" s="78" t="s">
        <v>2330</v>
      </c>
      <c r="B1366" s="97">
        <v>10.871474</v>
      </c>
      <c r="C1366" s="97">
        <v>124.71433</v>
      </c>
      <c r="D1366" s="88">
        <v>344.0</v>
      </c>
      <c r="E1366" s="89">
        <v>41429.0</v>
      </c>
      <c r="F1366" s="82">
        <v>9.7</v>
      </c>
      <c r="G1366" s="83" t="s">
        <v>1296</v>
      </c>
      <c r="H1366" s="84" t="s">
        <v>1714</v>
      </c>
      <c r="I1366" s="85" t="s">
        <v>1297</v>
      </c>
      <c r="J1366" s="86"/>
      <c r="K1366" s="85" t="s">
        <v>1298</v>
      </c>
      <c r="L1366" s="87" t="s">
        <v>2331</v>
      </c>
      <c r="M1366" s="84"/>
      <c r="N1366" s="84" t="b">
        <f>NOT(ISERROR(MATCH(A1366,Extractions!B:B,0)))</f>
        <v>1</v>
      </c>
    </row>
    <row r="1367">
      <c r="A1367" s="78" t="s">
        <v>2332</v>
      </c>
      <c r="B1367" s="97">
        <v>10.871485</v>
      </c>
      <c r="C1367" s="97">
        <v>124.714266</v>
      </c>
      <c r="D1367" s="88">
        <v>176.0</v>
      </c>
      <c r="E1367" s="89">
        <v>41429.0</v>
      </c>
      <c r="F1367" s="82">
        <v>7.8</v>
      </c>
      <c r="G1367" s="83" t="s">
        <v>1296</v>
      </c>
      <c r="H1367" s="84" t="s">
        <v>1714</v>
      </c>
      <c r="I1367" s="85" t="s">
        <v>1297</v>
      </c>
      <c r="J1367" s="86"/>
      <c r="K1367" s="85" t="s">
        <v>1298</v>
      </c>
      <c r="L1367" s="87"/>
      <c r="M1367" s="84"/>
      <c r="N1367" s="84" t="b">
        <f>NOT(ISERROR(MATCH(A1367,Extractions!B:B,0)))</f>
        <v>1</v>
      </c>
    </row>
    <row r="1368">
      <c r="A1368" s="78" t="s">
        <v>2333</v>
      </c>
      <c r="B1368" s="97">
        <v>10.871466</v>
      </c>
      <c r="C1368" s="97">
        <v>124.714249</v>
      </c>
      <c r="D1368" s="88">
        <v>178.0</v>
      </c>
      <c r="E1368" s="89">
        <v>41429.0</v>
      </c>
      <c r="F1368" s="82">
        <v>8.7</v>
      </c>
      <c r="G1368" s="83" t="s">
        <v>1296</v>
      </c>
      <c r="H1368" s="84" t="s">
        <v>1384</v>
      </c>
      <c r="I1368" s="85" t="s">
        <v>1297</v>
      </c>
      <c r="J1368" s="86"/>
      <c r="K1368" s="85" t="s">
        <v>1298</v>
      </c>
      <c r="L1368" s="87"/>
      <c r="M1368" s="84"/>
      <c r="N1368" s="84" t="b">
        <f>NOT(ISERROR(MATCH(A1368,Extractions!B:B,0)))</f>
        <v>1</v>
      </c>
    </row>
    <row r="1369">
      <c r="A1369" s="78" t="s">
        <v>2334</v>
      </c>
      <c r="B1369" s="97">
        <v>10.871483</v>
      </c>
      <c r="C1369" s="97">
        <v>124.714178</v>
      </c>
      <c r="D1369" s="88">
        <v>346.0</v>
      </c>
      <c r="E1369" s="89">
        <v>41429.0</v>
      </c>
      <c r="F1369" s="82">
        <v>2.7</v>
      </c>
      <c r="G1369" s="83" t="s">
        <v>1296</v>
      </c>
      <c r="H1369" s="84" t="s">
        <v>1700</v>
      </c>
      <c r="I1369" s="85"/>
      <c r="J1369" s="86"/>
      <c r="K1369" s="85" t="s">
        <v>1298</v>
      </c>
      <c r="L1369" s="87"/>
      <c r="M1369" s="84"/>
      <c r="N1369" s="84" t="b">
        <f>NOT(ISERROR(MATCH(A1369,Extractions!B:B,0)))</f>
        <v>1</v>
      </c>
    </row>
    <row r="1370">
      <c r="A1370" s="78" t="s">
        <v>2335</v>
      </c>
      <c r="B1370" s="97">
        <v>10.871483</v>
      </c>
      <c r="C1370" s="97">
        <v>124.714178</v>
      </c>
      <c r="D1370" s="88">
        <v>346.0</v>
      </c>
      <c r="E1370" s="89">
        <v>41429.0</v>
      </c>
      <c r="F1370" s="82">
        <v>4.8</v>
      </c>
      <c r="G1370" s="83" t="s">
        <v>1296</v>
      </c>
      <c r="H1370" s="84" t="s">
        <v>1700</v>
      </c>
      <c r="I1370" s="85"/>
      <c r="J1370" s="86"/>
      <c r="K1370" s="85" t="s">
        <v>1298</v>
      </c>
      <c r="L1370" s="87"/>
      <c r="M1370" s="84"/>
      <c r="N1370" s="84" t="b">
        <f>NOT(ISERROR(MATCH(A1370,Extractions!B:B,0)))</f>
        <v>1</v>
      </c>
    </row>
    <row r="1371">
      <c r="A1371" s="78" t="s">
        <v>2336</v>
      </c>
      <c r="B1371" s="97">
        <v>10.871458</v>
      </c>
      <c r="C1371" s="97">
        <v>124.714156</v>
      </c>
      <c r="D1371" s="88">
        <v>347.0</v>
      </c>
      <c r="E1371" s="89">
        <v>41429.0</v>
      </c>
      <c r="F1371" s="82">
        <v>2.8</v>
      </c>
      <c r="G1371" s="83" t="s">
        <v>1296</v>
      </c>
      <c r="H1371" s="84" t="s">
        <v>1700</v>
      </c>
      <c r="I1371" s="85"/>
      <c r="J1371" s="86"/>
      <c r="K1371" s="85" t="s">
        <v>1298</v>
      </c>
      <c r="L1371" s="87"/>
      <c r="M1371" s="84"/>
      <c r="N1371" s="84" t="b">
        <f>NOT(ISERROR(MATCH(A1371,Extractions!B:B,0)))</f>
        <v>1</v>
      </c>
    </row>
    <row r="1372">
      <c r="A1372" s="78" t="s">
        <v>2337</v>
      </c>
      <c r="B1372" s="97">
        <v>10.87152</v>
      </c>
      <c r="C1372" s="97">
        <v>124.714161</v>
      </c>
      <c r="D1372" s="88">
        <v>180.0</v>
      </c>
      <c r="E1372" s="89">
        <v>41429.0</v>
      </c>
      <c r="F1372" s="82">
        <v>4.9</v>
      </c>
      <c r="G1372" s="83" t="s">
        <v>1296</v>
      </c>
      <c r="H1372" s="84" t="s">
        <v>1700</v>
      </c>
      <c r="I1372" s="85"/>
      <c r="J1372" s="86"/>
      <c r="K1372" s="85" t="s">
        <v>1298</v>
      </c>
      <c r="L1372" s="87"/>
      <c r="M1372" s="84"/>
      <c r="N1372" s="84" t="b">
        <f>NOT(ISERROR(MATCH(A1372,Extractions!B:B,0)))</f>
        <v>1</v>
      </c>
    </row>
    <row r="1373">
      <c r="A1373" s="78" t="s">
        <v>2338</v>
      </c>
      <c r="B1373" s="97">
        <v>10.871561</v>
      </c>
      <c r="C1373" s="97">
        <v>124.714162</v>
      </c>
      <c r="D1373" s="88">
        <v>348.0</v>
      </c>
      <c r="E1373" s="89">
        <v>41429.0</v>
      </c>
      <c r="F1373" s="82">
        <v>2.5</v>
      </c>
      <c r="G1373" s="83" t="s">
        <v>1296</v>
      </c>
      <c r="H1373" s="84" t="s">
        <v>1719</v>
      </c>
      <c r="I1373" s="85"/>
      <c r="J1373" s="86"/>
      <c r="K1373" s="85" t="s">
        <v>1298</v>
      </c>
      <c r="L1373" s="87"/>
      <c r="M1373" s="84"/>
      <c r="N1373" s="84" t="b">
        <f>NOT(ISERROR(MATCH(A1373,Extractions!B:B,0)))</f>
        <v>1</v>
      </c>
    </row>
    <row r="1374">
      <c r="A1374" s="78" t="s">
        <v>2339</v>
      </c>
      <c r="B1374" s="97">
        <v>10.871572</v>
      </c>
      <c r="C1374" s="97">
        <v>124.714171</v>
      </c>
      <c r="D1374" s="88">
        <v>349.0</v>
      </c>
      <c r="E1374" s="89">
        <v>41429.0</v>
      </c>
      <c r="F1374" s="82">
        <v>4.7</v>
      </c>
      <c r="G1374" s="83" t="s">
        <v>1296</v>
      </c>
      <c r="H1374" s="84" t="s">
        <v>1444</v>
      </c>
      <c r="I1374" s="85"/>
      <c r="J1374" s="86"/>
      <c r="K1374" s="85" t="s">
        <v>1298</v>
      </c>
      <c r="L1374" s="87"/>
      <c r="M1374" s="84"/>
      <c r="N1374" s="84" t="b">
        <f>NOT(ISERROR(MATCH(A1374,Extractions!B:B,0)))</f>
        <v>1</v>
      </c>
    </row>
    <row r="1375">
      <c r="A1375" s="78" t="s">
        <v>2340</v>
      </c>
      <c r="B1375" s="97">
        <v>10.873109</v>
      </c>
      <c r="C1375" s="97">
        <v>124.712479</v>
      </c>
      <c r="D1375" s="88">
        <v>350.0</v>
      </c>
      <c r="E1375" s="89">
        <v>41429.0</v>
      </c>
      <c r="F1375" s="82">
        <v>3.6</v>
      </c>
      <c r="G1375" s="83" t="s">
        <v>1296</v>
      </c>
      <c r="H1375" s="84" t="s">
        <v>1700</v>
      </c>
      <c r="I1375" s="85"/>
      <c r="J1375" s="86"/>
      <c r="K1375" s="85" t="s">
        <v>1298</v>
      </c>
      <c r="L1375" s="87"/>
      <c r="M1375" s="84"/>
      <c r="N1375" s="84" t="b">
        <f>NOT(ISERROR(MATCH(A1375,Extractions!B:B,0)))</f>
        <v>1</v>
      </c>
    </row>
    <row r="1376">
      <c r="A1376" s="78" t="s">
        <v>2341</v>
      </c>
      <c r="B1376" s="97">
        <v>10.873109</v>
      </c>
      <c r="C1376" s="97">
        <v>124.712479</v>
      </c>
      <c r="D1376" s="88">
        <v>350.0</v>
      </c>
      <c r="E1376" s="89">
        <v>41429.0</v>
      </c>
      <c r="F1376" s="82">
        <v>8.9</v>
      </c>
      <c r="G1376" s="83" t="s">
        <v>1296</v>
      </c>
      <c r="H1376" s="84" t="s">
        <v>1384</v>
      </c>
      <c r="I1376" s="85" t="s">
        <v>1297</v>
      </c>
      <c r="J1376" s="86"/>
      <c r="K1376" s="85" t="s">
        <v>1298</v>
      </c>
      <c r="L1376" s="87"/>
      <c r="M1376" s="84"/>
      <c r="N1376" s="84" t="b">
        <f>NOT(ISERROR(MATCH(A1376,Extractions!B:B,0)))</f>
        <v>1</v>
      </c>
    </row>
    <row r="1377">
      <c r="A1377" s="78" t="s">
        <v>2342</v>
      </c>
      <c r="B1377" s="97">
        <v>10.873109</v>
      </c>
      <c r="C1377" s="97">
        <v>124.712479</v>
      </c>
      <c r="D1377" s="88">
        <v>350.0</v>
      </c>
      <c r="E1377" s="89">
        <v>41429.0</v>
      </c>
      <c r="F1377" s="82">
        <v>8.2</v>
      </c>
      <c r="G1377" s="83" t="s">
        <v>1296</v>
      </c>
      <c r="H1377" s="84" t="s">
        <v>1384</v>
      </c>
      <c r="I1377" s="85" t="s">
        <v>1297</v>
      </c>
      <c r="J1377" s="86"/>
      <c r="K1377" s="85" t="s">
        <v>1298</v>
      </c>
      <c r="L1377" s="87"/>
      <c r="M1377" s="84"/>
      <c r="N1377" s="84" t="b">
        <f>NOT(ISERROR(MATCH(A1377,Extractions!B:B,0)))</f>
        <v>1</v>
      </c>
    </row>
    <row r="1378">
      <c r="A1378" s="78" t="s">
        <v>2343</v>
      </c>
      <c r="B1378" s="97">
        <v>10.873147</v>
      </c>
      <c r="C1378" s="97">
        <v>124.712474</v>
      </c>
      <c r="D1378" s="88">
        <v>351.0</v>
      </c>
      <c r="E1378" s="89">
        <v>41429.0</v>
      </c>
      <c r="F1378" s="82">
        <v>5.3</v>
      </c>
      <c r="G1378" s="83" t="s">
        <v>1296</v>
      </c>
      <c r="H1378" s="84" t="s">
        <v>1700</v>
      </c>
      <c r="I1378" s="85"/>
      <c r="J1378" s="86"/>
      <c r="K1378" s="85" t="s">
        <v>1298</v>
      </c>
      <c r="L1378" s="87"/>
      <c r="M1378" s="84"/>
      <c r="N1378" s="84" t="b">
        <f>NOT(ISERROR(MATCH(A1378,Extractions!B:B,0)))</f>
        <v>1</v>
      </c>
    </row>
    <row r="1379">
      <c r="A1379" s="78" t="s">
        <v>2344</v>
      </c>
      <c r="B1379" s="97">
        <v>10.873147</v>
      </c>
      <c r="C1379" s="97">
        <v>124.712474</v>
      </c>
      <c r="D1379" s="88">
        <v>351.0</v>
      </c>
      <c r="E1379" s="89">
        <v>41429.0</v>
      </c>
      <c r="F1379" s="82">
        <v>2.5</v>
      </c>
      <c r="G1379" s="83" t="s">
        <v>1296</v>
      </c>
      <c r="H1379" s="84" t="s">
        <v>1700</v>
      </c>
      <c r="I1379" s="85"/>
      <c r="J1379" s="86"/>
      <c r="K1379" s="85" t="s">
        <v>1298</v>
      </c>
      <c r="L1379" s="87"/>
      <c r="M1379" s="84"/>
      <c r="N1379" s="84" t="b">
        <f>NOT(ISERROR(MATCH(A1379,Extractions!B:B,0)))</f>
        <v>1</v>
      </c>
    </row>
    <row r="1380">
      <c r="A1380" s="78" t="s">
        <v>2345</v>
      </c>
      <c r="B1380" s="97">
        <v>10.873178</v>
      </c>
      <c r="C1380" s="97">
        <v>124.712482</v>
      </c>
      <c r="D1380" s="88">
        <v>352.0</v>
      </c>
      <c r="E1380" s="89">
        <v>41429.0</v>
      </c>
      <c r="F1380" s="82">
        <v>10.5</v>
      </c>
      <c r="G1380" s="83" t="s">
        <v>1296</v>
      </c>
      <c r="H1380" s="84" t="s">
        <v>1384</v>
      </c>
      <c r="I1380" s="85" t="s">
        <v>1297</v>
      </c>
      <c r="J1380" s="86"/>
      <c r="K1380" s="85" t="s">
        <v>1298</v>
      </c>
      <c r="L1380" s="87"/>
      <c r="M1380" s="84"/>
      <c r="N1380" s="84" t="b">
        <f>NOT(ISERROR(MATCH(A1380,Extractions!B:B,0)))</f>
        <v>1</v>
      </c>
    </row>
    <row r="1381">
      <c r="A1381" s="78" t="s">
        <v>2346</v>
      </c>
      <c r="B1381" s="97">
        <v>10.873178</v>
      </c>
      <c r="C1381" s="97">
        <v>124.712482</v>
      </c>
      <c r="D1381" s="88">
        <v>352.0</v>
      </c>
      <c r="E1381" s="89">
        <v>41429.0</v>
      </c>
      <c r="F1381" s="82">
        <v>10.8</v>
      </c>
      <c r="G1381" s="83" t="s">
        <v>1296</v>
      </c>
      <c r="H1381" s="84" t="s">
        <v>1714</v>
      </c>
      <c r="I1381" s="85" t="s">
        <v>1297</v>
      </c>
      <c r="J1381" s="86"/>
      <c r="K1381" s="85" t="s">
        <v>1298</v>
      </c>
      <c r="L1381" s="87"/>
      <c r="M1381" s="84"/>
      <c r="N1381" s="84" t="b">
        <f>NOT(ISERROR(MATCH(A1381,Extractions!B:B,0)))</f>
        <v>1</v>
      </c>
    </row>
    <row r="1382">
      <c r="A1382" s="78" t="s">
        <v>2347</v>
      </c>
      <c r="B1382" s="97">
        <v>10.8732</v>
      </c>
      <c r="C1382" s="97">
        <v>124.712475</v>
      </c>
      <c r="D1382" s="88">
        <v>353.0</v>
      </c>
      <c r="E1382" s="89">
        <v>41429.0</v>
      </c>
      <c r="F1382" s="82">
        <v>3.1</v>
      </c>
      <c r="G1382" s="83" t="s">
        <v>1296</v>
      </c>
      <c r="H1382" s="84" t="s">
        <v>1719</v>
      </c>
      <c r="I1382" s="85"/>
      <c r="J1382" s="86"/>
      <c r="K1382" s="85" t="s">
        <v>1298</v>
      </c>
      <c r="L1382" s="87"/>
      <c r="M1382" s="84"/>
      <c r="N1382" s="84" t="b">
        <f>NOT(ISERROR(MATCH(A1382,Extractions!B:B,0)))</f>
        <v>1</v>
      </c>
    </row>
    <row r="1383">
      <c r="A1383" s="78" t="s">
        <v>2348</v>
      </c>
      <c r="B1383" s="97">
        <v>10.873201</v>
      </c>
      <c r="C1383" s="97">
        <v>124.71247</v>
      </c>
      <c r="D1383" s="88">
        <v>354.0</v>
      </c>
      <c r="E1383" s="89">
        <v>41429.0</v>
      </c>
      <c r="F1383" s="82">
        <v>3.9</v>
      </c>
      <c r="G1383" s="83" t="s">
        <v>1296</v>
      </c>
      <c r="H1383" s="84" t="s">
        <v>1444</v>
      </c>
      <c r="I1383" s="85"/>
      <c r="J1383" s="86"/>
      <c r="K1383" s="85" t="s">
        <v>1298</v>
      </c>
      <c r="L1383" s="87"/>
      <c r="M1383" s="84"/>
      <c r="N1383" s="84" t="b">
        <f>NOT(ISERROR(MATCH(A1383,Extractions!B:B,0)))</f>
        <v>1</v>
      </c>
    </row>
    <row r="1384">
      <c r="A1384" s="78" t="s">
        <v>2349</v>
      </c>
      <c r="B1384" s="97">
        <v>10.873202</v>
      </c>
      <c r="C1384" s="97">
        <v>124.712429</v>
      </c>
      <c r="D1384" s="88">
        <v>355.0</v>
      </c>
      <c r="E1384" s="89">
        <v>41429.0</v>
      </c>
      <c r="F1384" s="82">
        <v>4.0</v>
      </c>
      <c r="G1384" s="83" t="s">
        <v>1296</v>
      </c>
      <c r="H1384" s="84" t="s">
        <v>1700</v>
      </c>
      <c r="I1384" s="85"/>
      <c r="J1384" s="86"/>
      <c r="K1384" s="85" t="s">
        <v>1298</v>
      </c>
      <c r="L1384" s="87"/>
      <c r="M1384" s="84"/>
      <c r="N1384" s="84" t="b">
        <f>NOT(ISERROR(MATCH(A1384,Extractions!B:B,0)))</f>
        <v>1</v>
      </c>
    </row>
    <row r="1385">
      <c r="A1385" s="78" t="s">
        <v>2350</v>
      </c>
      <c r="B1385" s="97">
        <v>10.873204</v>
      </c>
      <c r="C1385" s="97">
        <v>124.712418</v>
      </c>
      <c r="D1385" s="88">
        <v>356.0</v>
      </c>
      <c r="E1385" s="89">
        <v>41429.0</v>
      </c>
      <c r="F1385" s="82">
        <v>5.8</v>
      </c>
      <c r="G1385" s="83" t="s">
        <v>1296</v>
      </c>
      <c r="H1385" s="84" t="s">
        <v>1700</v>
      </c>
      <c r="I1385" s="85"/>
      <c r="J1385" s="86"/>
      <c r="K1385" s="85" t="s">
        <v>1298</v>
      </c>
      <c r="L1385" s="87"/>
      <c r="M1385" s="84"/>
      <c r="N1385" s="84" t="b">
        <f>NOT(ISERROR(MATCH(A1385,Extractions!B:B,0)))</f>
        <v>1</v>
      </c>
    </row>
    <row r="1386">
      <c r="A1386" s="78" t="s">
        <v>2351</v>
      </c>
      <c r="B1386" s="97">
        <v>10.873349</v>
      </c>
      <c r="C1386" s="97">
        <v>124.712225</v>
      </c>
      <c r="D1386" s="88">
        <v>123.0</v>
      </c>
      <c r="E1386" s="89">
        <v>41429.0</v>
      </c>
      <c r="F1386" s="82">
        <v>6.5</v>
      </c>
      <c r="G1386" s="83" t="s">
        <v>1296</v>
      </c>
      <c r="H1386" s="84" t="s">
        <v>1714</v>
      </c>
      <c r="I1386" s="85" t="s">
        <v>1297</v>
      </c>
      <c r="J1386" s="86"/>
      <c r="K1386" s="85" t="s">
        <v>1298</v>
      </c>
      <c r="L1386" s="87" t="s">
        <v>2352</v>
      </c>
      <c r="M1386" s="84"/>
      <c r="N1386" s="84" t="b">
        <f>NOT(ISERROR(MATCH(A1386,Extractions!B:B,0)))</f>
        <v>1</v>
      </c>
    </row>
    <row r="1387">
      <c r="A1387" s="78" t="s">
        <v>2353</v>
      </c>
      <c r="B1387" s="97">
        <v>10.873374</v>
      </c>
      <c r="C1387" s="97">
        <v>124.712224</v>
      </c>
      <c r="D1387" s="88">
        <v>357.0</v>
      </c>
      <c r="E1387" s="89">
        <v>41429.0</v>
      </c>
      <c r="F1387" s="82">
        <v>4.5</v>
      </c>
      <c r="G1387" s="83" t="s">
        <v>1296</v>
      </c>
      <c r="H1387" s="84" t="s">
        <v>1700</v>
      </c>
      <c r="I1387" s="85"/>
      <c r="J1387" s="86"/>
      <c r="K1387" s="85" t="s">
        <v>1298</v>
      </c>
      <c r="L1387" s="87" t="s">
        <v>2354</v>
      </c>
      <c r="M1387" s="84"/>
      <c r="N1387" s="84" t="b">
        <f>NOT(ISERROR(MATCH(A1387,Extractions!B:B,0)))</f>
        <v>1</v>
      </c>
    </row>
    <row r="1388">
      <c r="A1388" s="78" t="s">
        <v>2355</v>
      </c>
      <c r="B1388" s="97">
        <v>10.873393</v>
      </c>
      <c r="C1388" s="97">
        <v>124.712216</v>
      </c>
      <c r="D1388" s="88">
        <v>358.0</v>
      </c>
      <c r="E1388" s="89">
        <v>41429.0</v>
      </c>
      <c r="F1388" s="82">
        <v>4.0</v>
      </c>
      <c r="G1388" s="83" t="s">
        <v>1296</v>
      </c>
      <c r="H1388" s="84" t="s">
        <v>1444</v>
      </c>
      <c r="I1388" s="85"/>
      <c r="J1388" s="86"/>
      <c r="K1388" s="85" t="s">
        <v>1298</v>
      </c>
      <c r="L1388" s="87"/>
      <c r="M1388" s="84"/>
      <c r="N1388" s="84" t="b">
        <f>NOT(ISERROR(MATCH(A1388,Extractions!B:B,0)))</f>
        <v>1</v>
      </c>
    </row>
    <row r="1389">
      <c r="A1389" s="78" t="s">
        <v>2356</v>
      </c>
      <c r="B1389" s="97">
        <v>10.873308</v>
      </c>
      <c r="C1389" s="97">
        <v>124.71194</v>
      </c>
      <c r="D1389" s="88">
        <v>112.0</v>
      </c>
      <c r="E1389" s="89">
        <v>41429.0</v>
      </c>
      <c r="F1389" s="82">
        <v>8.0</v>
      </c>
      <c r="G1389" s="83" t="s">
        <v>1296</v>
      </c>
      <c r="H1389" s="84" t="s">
        <v>1384</v>
      </c>
      <c r="I1389" s="85" t="s">
        <v>1297</v>
      </c>
      <c r="J1389" s="86"/>
      <c r="K1389" s="85" t="s">
        <v>1298</v>
      </c>
      <c r="L1389" s="87"/>
      <c r="M1389" s="84"/>
      <c r="N1389" s="84" t="b">
        <f>NOT(ISERROR(MATCH(A1389,Extractions!B:B,0)))</f>
        <v>1</v>
      </c>
    </row>
    <row r="1390">
      <c r="A1390" s="78" t="s">
        <v>2357</v>
      </c>
      <c r="B1390" s="97">
        <v>10.872969</v>
      </c>
      <c r="C1390" s="97">
        <v>124.712128</v>
      </c>
      <c r="D1390" s="88">
        <v>359.0</v>
      </c>
      <c r="E1390" s="89">
        <v>41429.0</v>
      </c>
      <c r="F1390" s="82">
        <v>7.4</v>
      </c>
      <c r="G1390" s="83" t="s">
        <v>1296</v>
      </c>
      <c r="H1390" s="84" t="s">
        <v>1714</v>
      </c>
      <c r="I1390" s="85" t="s">
        <v>1297</v>
      </c>
      <c r="J1390" s="86"/>
      <c r="K1390" s="85" t="s">
        <v>1298</v>
      </c>
      <c r="L1390" s="87"/>
      <c r="M1390" s="84"/>
      <c r="N1390" s="84" t="b">
        <f>NOT(ISERROR(MATCH(A1390,Extractions!B:B,0)))</f>
        <v>1</v>
      </c>
    </row>
    <row r="1391">
      <c r="A1391" s="78" t="s">
        <v>2358</v>
      </c>
      <c r="B1391" s="97">
        <v>10.872969</v>
      </c>
      <c r="C1391" s="97">
        <v>124.712128</v>
      </c>
      <c r="D1391" s="88">
        <v>359.0</v>
      </c>
      <c r="E1391" s="89">
        <v>41429.0</v>
      </c>
      <c r="F1391" s="82">
        <v>2.6</v>
      </c>
      <c r="G1391" s="83" t="s">
        <v>1296</v>
      </c>
      <c r="H1391" s="84" t="s">
        <v>1700</v>
      </c>
      <c r="I1391" s="85"/>
      <c r="J1391" s="86"/>
      <c r="K1391" s="85" t="s">
        <v>1298</v>
      </c>
      <c r="L1391" s="87"/>
      <c r="M1391" s="84"/>
      <c r="N1391" s="84" t="b">
        <f>NOT(ISERROR(MATCH(A1391,Extractions!B:B,0)))</f>
        <v>1</v>
      </c>
    </row>
    <row r="1392">
      <c r="A1392" s="78" t="s">
        <v>2359</v>
      </c>
      <c r="B1392" s="97">
        <v>10.872954</v>
      </c>
      <c r="C1392" s="97">
        <v>124.712135</v>
      </c>
      <c r="D1392" s="88">
        <v>360.0</v>
      </c>
      <c r="E1392" s="89">
        <v>41429.0</v>
      </c>
      <c r="F1392" s="82">
        <v>4.0</v>
      </c>
      <c r="G1392" s="83" t="s">
        <v>1296</v>
      </c>
      <c r="H1392" s="84" t="s">
        <v>1700</v>
      </c>
      <c r="I1392" s="85"/>
      <c r="J1392" s="86"/>
      <c r="K1392" s="85" t="s">
        <v>1298</v>
      </c>
      <c r="L1392" s="87"/>
      <c r="M1392" s="84"/>
      <c r="N1392" s="84" t="b">
        <f>NOT(ISERROR(MATCH(A1392,Extractions!B:B,0)))</f>
        <v>1</v>
      </c>
    </row>
    <row r="1393">
      <c r="A1393" s="78" t="s">
        <v>2360</v>
      </c>
      <c r="B1393" s="97">
        <v>10.872917</v>
      </c>
      <c r="C1393" s="97">
        <v>124.712081</v>
      </c>
      <c r="D1393" s="88">
        <v>361.0</v>
      </c>
      <c r="E1393" s="89">
        <v>41429.0</v>
      </c>
      <c r="F1393" s="82">
        <v>5.2</v>
      </c>
      <c r="G1393" s="83" t="s">
        <v>1296</v>
      </c>
      <c r="H1393" s="84" t="s">
        <v>1700</v>
      </c>
      <c r="I1393" s="85"/>
      <c r="J1393" s="86"/>
      <c r="K1393" s="85" t="s">
        <v>1298</v>
      </c>
      <c r="L1393" s="87"/>
      <c r="M1393" s="84"/>
      <c r="N1393" s="84" t="b">
        <f>NOT(ISERROR(MATCH(A1393,Extractions!B:B,0)))</f>
        <v>1</v>
      </c>
    </row>
    <row r="1394">
      <c r="A1394" s="78" t="s">
        <v>2361</v>
      </c>
      <c r="B1394" s="97">
        <v>10.872901</v>
      </c>
      <c r="C1394" s="97">
        <v>124.71205</v>
      </c>
      <c r="D1394" s="88">
        <v>362.0</v>
      </c>
      <c r="E1394" s="89">
        <v>41429.0</v>
      </c>
      <c r="F1394" s="82">
        <v>2.8</v>
      </c>
      <c r="G1394" s="83" t="s">
        <v>1296</v>
      </c>
      <c r="H1394" s="84" t="s">
        <v>1444</v>
      </c>
      <c r="I1394" s="85"/>
      <c r="J1394" s="86"/>
      <c r="K1394" s="85" t="s">
        <v>1298</v>
      </c>
      <c r="L1394" s="87"/>
      <c r="M1394" s="84"/>
      <c r="N1394" s="84" t="b">
        <f>NOT(ISERROR(MATCH(A1394,Extractions!B:B,0)))</f>
        <v>1</v>
      </c>
    </row>
    <row r="1395">
      <c r="A1395" s="78" t="s">
        <v>2362</v>
      </c>
      <c r="B1395" s="97">
        <v>10.872868</v>
      </c>
      <c r="C1395" s="97">
        <v>124.711968</v>
      </c>
      <c r="D1395" s="88">
        <v>363.0</v>
      </c>
      <c r="E1395" s="89">
        <v>41429.0</v>
      </c>
      <c r="F1395" s="82">
        <v>2.2</v>
      </c>
      <c r="G1395" s="83" t="s">
        <v>1296</v>
      </c>
      <c r="H1395" s="84" t="s">
        <v>1700</v>
      </c>
      <c r="I1395" s="85"/>
      <c r="J1395" s="86"/>
      <c r="K1395" s="85" t="s">
        <v>1298</v>
      </c>
      <c r="L1395" s="87" t="s">
        <v>2363</v>
      </c>
      <c r="M1395" s="84"/>
      <c r="N1395" s="84" t="b">
        <f>NOT(ISERROR(MATCH(A1395,Extractions!B:B,0)))</f>
        <v>1</v>
      </c>
    </row>
    <row r="1396">
      <c r="A1396" s="78" t="s">
        <v>2364</v>
      </c>
      <c r="B1396" s="97">
        <v>10.873429</v>
      </c>
      <c r="C1396" s="97">
        <v>124.711828</v>
      </c>
      <c r="D1396" s="88">
        <v>364.0</v>
      </c>
      <c r="E1396" s="89">
        <v>41429.0</v>
      </c>
      <c r="F1396" s="82">
        <v>5.5</v>
      </c>
      <c r="G1396" s="83" t="s">
        <v>1296</v>
      </c>
      <c r="H1396" s="84" t="s">
        <v>1714</v>
      </c>
      <c r="I1396" s="85" t="s">
        <v>1297</v>
      </c>
      <c r="J1396" s="86"/>
      <c r="K1396" s="85" t="s">
        <v>1298</v>
      </c>
      <c r="L1396" s="87"/>
      <c r="M1396" s="84"/>
      <c r="N1396" s="84" t="b">
        <f>NOT(ISERROR(MATCH(A1396,Extractions!B:B,0)))</f>
        <v>1</v>
      </c>
    </row>
    <row r="1397">
      <c r="A1397" s="78" t="s">
        <v>2365</v>
      </c>
      <c r="B1397" s="97">
        <v>10.860768</v>
      </c>
      <c r="C1397" s="97">
        <v>124.72113</v>
      </c>
      <c r="D1397" s="88" t="s">
        <v>649</v>
      </c>
      <c r="E1397" s="89">
        <v>41429.0</v>
      </c>
      <c r="F1397" s="82">
        <v>7.7</v>
      </c>
      <c r="G1397" s="83" t="s">
        <v>1296</v>
      </c>
      <c r="H1397" s="84" t="s">
        <v>1384</v>
      </c>
      <c r="I1397" s="85" t="s">
        <v>1297</v>
      </c>
      <c r="J1397" s="86"/>
      <c r="K1397" s="85" t="s">
        <v>1298</v>
      </c>
      <c r="L1397" s="87" t="s">
        <v>2366</v>
      </c>
      <c r="M1397" s="84"/>
      <c r="N1397" s="84" t="b">
        <f>NOT(ISERROR(MATCH(A1397,Extractions!B:B,0)))</f>
        <v>1</v>
      </c>
    </row>
    <row r="1398">
      <c r="A1398" s="78" t="s">
        <v>2367</v>
      </c>
      <c r="B1398" s="97">
        <v>10.860768</v>
      </c>
      <c r="C1398" s="97">
        <v>124.72113</v>
      </c>
      <c r="D1398" s="88" t="s">
        <v>649</v>
      </c>
      <c r="E1398" s="89">
        <v>41429.0</v>
      </c>
      <c r="F1398" s="82">
        <v>8.8</v>
      </c>
      <c r="G1398" s="83" t="s">
        <v>1296</v>
      </c>
      <c r="H1398" s="84" t="s">
        <v>1714</v>
      </c>
      <c r="I1398" s="85" t="s">
        <v>1297</v>
      </c>
      <c r="J1398" s="86"/>
      <c r="K1398" s="85" t="s">
        <v>1298</v>
      </c>
      <c r="L1398" s="87" t="s">
        <v>2366</v>
      </c>
      <c r="M1398" s="84"/>
      <c r="N1398" s="84" t="b">
        <f>NOT(ISERROR(MATCH(A1398,Extractions!B:B,0)))</f>
        <v>1</v>
      </c>
    </row>
    <row r="1399">
      <c r="A1399" s="78" t="s">
        <v>2368</v>
      </c>
      <c r="B1399" s="97">
        <v>10.861129</v>
      </c>
      <c r="C1399" s="97">
        <v>124.721479</v>
      </c>
      <c r="D1399" s="88">
        <v>365.0</v>
      </c>
      <c r="E1399" s="89">
        <v>41429.0</v>
      </c>
      <c r="F1399" s="82">
        <v>3.6</v>
      </c>
      <c r="G1399" s="83" t="s">
        <v>1296</v>
      </c>
      <c r="H1399" s="84" t="s">
        <v>1700</v>
      </c>
      <c r="I1399" s="85"/>
      <c r="J1399" s="86"/>
      <c r="K1399" s="85" t="s">
        <v>1298</v>
      </c>
      <c r="L1399" s="87"/>
      <c r="M1399" s="84"/>
      <c r="N1399" s="84" t="b">
        <f>NOT(ISERROR(MATCH(A1399,Extractions!B:B,0)))</f>
        <v>1</v>
      </c>
    </row>
    <row r="1400">
      <c r="A1400" s="78" t="s">
        <v>2369</v>
      </c>
      <c r="B1400" s="97">
        <v>10.861129</v>
      </c>
      <c r="C1400" s="97">
        <v>124.721479</v>
      </c>
      <c r="D1400" s="88">
        <v>365.0</v>
      </c>
      <c r="E1400" s="89">
        <v>41429.0</v>
      </c>
      <c r="F1400" s="82">
        <v>3.1</v>
      </c>
      <c r="G1400" s="83" t="s">
        <v>1296</v>
      </c>
      <c r="H1400" s="84" t="s">
        <v>1444</v>
      </c>
      <c r="I1400" s="85"/>
      <c r="J1400" s="86"/>
      <c r="K1400" s="85" t="s">
        <v>1298</v>
      </c>
      <c r="L1400" s="87"/>
      <c r="M1400" s="84"/>
      <c r="N1400" s="84" t="b">
        <f>NOT(ISERROR(MATCH(A1400,Extractions!B:B,0)))</f>
        <v>1</v>
      </c>
    </row>
    <row r="1401">
      <c r="A1401" s="78" t="s">
        <v>2370</v>
      </c>
      <c r="B1401" s="97">
        <v>10.861129</v>
      </c>
      <c r="C1401" s="97">
        <v>124.721479</v>
      </c>
      <c r="D1401" s="88">
        <v>365.0</v>
      </c>
      <c r="E1401" s="89">
        <v>41429.0</v>
      </c>
      <c r="F1401" s="82">
        <v>4.1</v>
      </c>
      <c r="G1401" s="83" t="s">
        <v>1296</v>
      </c>
      <c r="H1401" s="84" t="s">
        <v>1760</v>
      </c>
      <c r="I1401" s="85"/>
      <c r="J1401" s="86"/>
      <c r="K1401" s="85" t="s">
        <v>1298</v>
      </c>
      <c r="L1401" s="87"/>
      <c r="M1401" s="84"/>
      <c r="N1401" s="84" t="b">
        <f>NOT(ISERROR(MATCH(A1401,Extractions!B:B,0)))</f>
        <v>1</v>
      </c>
    </row>
    <row r="1402">
      <c r="A1402" s="78" t="s">
        <v>2371</v>
      </c>
      <c r="B1402" s="97">
        <v>10.861175</v>
      </c>
      <c r="C1402" s="97">
        <v>124.721491</v>
      </c>
      <c r="D1402" s="88">
        <v>366.0</v>
      </c>
      <c r="E1402" s="89">
        <v>41429.0</v>
      </c>
      <c r="F1402" s="82">
        <v>5.4</v>
      </c>
      <c r="G1402" s="83" t="s">
        <v>1296</v>
      </c>
      <c r="H1402" s="84" t="s">
        <v>1760</v>
      </c>
      <c r="I1402" s="85"/>
      <c r="J1402" s="86"/>
      <c r="K1402" s="85" t="s">
        <v>1298</v>
      </c>
      <c r="L1402" s="87"/>
      <c r="M1402" s="84"/>
      <c r="N1402" s="84" t="b">
        <f>NOT(ISERROR(MATCH(A1402,Extractions!B:B,0)))</f>
        <v>1</v>
      </c>
    </row>
    <row r="1403">
      <c r="A1403" s="78" t="s">
        <v>2372</v>
      </c>
      <c r="B1403" s="97">
        <v>10.861175</v>
      </c>
      <c r="C1403" s="97">
        <v>124.721491</v>
      </c>
      <c r="D1403" s="88">
        <v>366.0</v>
      </c>
      <c r="E1403" s="89">
        <v>41429.0</v>
      </c>
      <c r="F1403" s="82">
        <v>5.2</v>
      </c>
      <c r="G1403" s="83" t="s">
        <v>1296</v>
      </c>
      <c r="H1403" s="84" t="s">
        <v>1444</v>
      </c>
      <c r="I1403" s="85"/>
      <c r="J1403" s="86"/>
      <c r="K1403" s="85" t="s">
        <v>1298</v>
      </c>
      <c r="L1403" s="87"/>
      <c r="M1403" s="84"/>
      <c r="N1403" s="84" t="b">
        <f>NOT(ISERROR(MATCH(A1403,Extractions!B:B,0)))</f>
        <v>1</v>
      </c>
    </row>
    <row r="1404">
      <c r="A1404" s="78" t="s">
        <v>2373</v>
      </c>
      <c r="B1404" s="97">
        <v>10.861206</v>
      </c>
      <c r="C1404" s="97">
        <v>124.721518</v>
      </c>
      <c r="D1404" s="88">
        <v>367.0</v>
      </c>
      <c r="E1404" s="89">
        <v>41429.0</v>
      </c>
      <c r="F1404" s="82">
        <v>7.5</v>
      </c>
      <c r="G1404" s="83" t="s">
        <v>1296</v>
      </c>
      <c r="H1404" s="84" t="s">
        <v>1384</v>
      </c>
      <c r="I1404" s="85" t="s">
        <v>1297</v>
      </c>
      <c r="J1404" s="86"/>
      <c r="K1404" s="85" t="s">
        <v>1298</v>
      </c>
      <c r="L1404" s="87"/>
      <c r="M1404" s="84"/>
      <c r="N1404" s="84" t="b">
        <f>NOT(ISERROR(MATCH(A1404,Extractions!B:B,0)))</f>
        <v>1</v>
      </c>
    </row>
    <row r="1405">
      <c r="A1405" s="78" t="s">
        <v>2374</v>
      </c>
      <c r="B1405" s="97">
        <v>10.861299</v>
      </c>
      <c r="C1405" s="97">
        <v>124.721553</v>
      </c>
      <c r="D1405" s="88">
        <v>368.0</v>
      </c>
      <c r="E1405" s="89">
        <v>41429.0</v>
      </c>
      <c r="F1405" s="82">
        <v>2.7</v>
      </c>
      <c r="G1405" s="83" t="s">
        <v>1296</v>
      </c>
      <c r="H1405" s="84" t="s">
        <v>1719</v>
      </c>
      <c r="I1405" s="85"/>
      <c r="J1405" s="86"/>
      <c r="K1405" s="85" t="s">
        <v>1298</v>
      </c>
      <c r="L1405" s="87"/>
      <c r="M1405" s="84"/>
      <c r="N1405" s="84" t="b">
        <f>NOT(ISERROR(MATCH(A1405,Extractions!B:B,0)))</f>
        <v>1</v>
      </c>
    </row>
    <row r="1406">
      <c r="A1406" s="78" t="s">
        <v>2375</v>
      </c>
      <c r="B1406" s="97">
        <v>10.861283</v>
      </c>
      <c r="C1406" s="97">
        <v>124.721581</v>
      </c>
      <c r="D1406" s="88">
        <v>369.0</v>
      </c>
      <c r="E1406" s="89">
        <v>41429.0</v>
      </c>
      <c r="F1406" s="82">
        <v>7.3</v>
      </c>
      <c r="G1406" s="83" t="s">
        <v>1296</v>
      </c>
      <c r="H1406" s="84" t="s">
        <v>1714</v>
      </c>
      <c r="I1406" s="85" t="s">
        <v>1297</v>
      </c>
      <c r="J1406" s="86"/>
      <c r="K1406" s="85" t="s">
        <v>1298</v>
      </c>
      <c r="L1406" s="87"/>
      <c r="M1406" s="84"/>
      <c r="N1406" s="84" t="b">
        <f>NOT(ISERROR(MATCH(A1406,Extractions!B:B,0)))</f>
        <v>1</v>
      </c>
    </row>
    <row r="1407">
      <c r="A1407" s="78" t="s">
        <v>2376</v>
      </c>
      <c r="B1407" s="97">
        <v>10.861283</v>
      </c>
      <c r="C1407" s="97">
        <v>124.721581</v>
      </c>
      <c r="D1407" s="88">
        <v>369.0</v>
      </c>
      <c r="E1407" s="89">
        <v>41429.0</v>
      </c>
      <c r="F1407" s="82">
        <v>3.4</v>
      </c>
      <c r="G1407" s="83" t="s">
        <v>1296</v>
      </c>
      <c r="H1407" s="84" t="s">
        <v>1700</v>
      </c>
      <c r="I1407" s="85"/>
      <c r="J1407" s="86"/>
      <c r="K1407" s="85" t="s">
        <v>1298</v>
      </c>
      <c r="L1407" s="87"/>
      <c r="M1407" s="84"/>
      <c r="N1407" s="84" t="b">
        <f>NOT(ISERROR(MATCH(A1407,Extractions!B:B,0)))</f>
        <v>1</v>
      </c>
    </row>
    <row r="1408">
      <c r="A1408" s="78" t="s">
        <v>2377</v>
      </c>
      <c r="B1408" s="97">
        <v>10.861278</v>
      </c>
      <c r="C1408" s="97">
        <v>124.721587</v>
      </c>
      <c r="D1408" s="88">
        <v>370.0</v>
      </c>
      <c r="E1408" s="89">
        <v>41429.0</v>
      </c>
      <c r="F1408" s="82">
        <v>3.5</v>
      </c>
      <c r="G1408" s="83" t="s">
        <v>1296</v>
      </c>
      <c r="H1408" s="84" t="s">
        <v>1700</v>
      </c>
      <c r="I1408" s="85"/>
      <c r="J1408" s="86"/>
      <c r="K1408" s="85" t="s">
        <v>1298</v>
      </c>
      <c r="L1408" s="87"/>
      <c r="M1408" s="84"/>
      <c r="N1408" s="84" t="b">
        <f>NOT(ISERROR(MATCH(A1408,Extractions!B:B,0)))</f>
        <v>1</v>
      </c>
    </row>
    <row r="1409">
      <c r="A1409" s="78" t="s">
        <v>2378</v>
      </c>
      <c r="B1409" s="97">
        <v>10.861288</v>
      </c>
      <c r="C1409" s="97">
        <v>124.721601</v>
      </c>
      <c r="D1409" s="88">
        <v>371.0</v>
      </c>
      <c r="E1409" s="89">
        <v>41429.0</v>
      </c>
      <c r="F1409" s="82">
        <v>4.0</v>
      </c>
      <c r="G1409" s="83" t="s">
        <v>1296</v>
      </c>
      <c r="H1409" s="84" t="s">
        <v>1444</v>
      </c>
      <c r="I1409" s="85"/>
      <c r="J1409" s="86"/>
      <c r="K1409" s="85" t="s">
        <v>1298</v>
      </c>
      <c r="L1409" s="87"/>
      <c r="M1409" s="84"/>
      <c r="N1409" s="84" t="b">
        <f>NOT(ISERROR(MATCH(A1409,Extractions!B:B,0)))</f>
        <v>1</v>
      </c>
    </row>
    <row r="1410">
      <c r="A1410" s="78" t="s">
        <v>2379</v>
      </c>
      <c r="B1410" s="97">
        <v>10.861284</v>
      </c>
      <c r="C1410" s="97">
        <v>124.721638</v>
      </c>
      <c r="D1410" s="88">
        <v>372.0</v>
      </c>
      <c r="E1410" s="89">
        <v>41429.0</v>
      </c>
      <c r="F1410" s="82">
        <v>3.0</v>
      </c>
      <c r="G1410" s="83" t="s">
        <v>1296</v>
      </c>
      <c r="H1410" s="84" t="s">
        <v>1444</v>
      </c>
      <c r="I1410" s="85"/>
      <c r="J1410" s="86"/>
      <c r="K1410" s="85" t="s">
        <v>1298</v>
      </c>
      <c r="L1410" s="87"/>
      <c r="M1410" s="84"/>
      <c r="N1410" s="84" t="b">
        <f>NOT(ISERROR(MATCH(A1410,Extractions!B:B,0)))</f>
        <v>1</v>
      </c>
    </row>
    <row r="1411">
      <c r="A1411" s="78" t="s">
        <v>2380</v>
      </c>
      <c r="B1411" s="97">
        <v>10.861389</v>
      </c>
      <c r="C1411" s="97">
        <v>124.721585</v>
      </c>
      <c r="D1411" s="88">
        <v>373.0</v>
      </c>
      <c r="E1411" s="89">
        <v>41429.0</v>
      </c>
      <c r="F1411" s="82">
        <v>5.6</v>
      </c>
      <c r="G1411" s="83" t="s">
        <v>1296</v>
      </c>
      <c r="H1411" s="84" t="s">
        <v>1714</v>
      </c>
      <c r="I1411" s="85" t="s">
        <v>1297</v>
      </c>
      <c r="J1411" s="86"/>
      <c r="K1411" s="85" t="s">
        <v>1298</v>
      </c>
      <c r="L1411" s="87"/>
      <c r="M1411" s="84"/>
      <c r="N1411" s="84" t="b">
        <f>NOT(ISERROR(MATCH(A1411,Extractions!B:B,0)))</f>
        <v>1</v>
      </c>
    </row>
    <row r="1412">
      <c r="A1412" s="78" t="s">
        <v>2381</v>
      </c>
      <c r="B1412" s="97">
        <v>10.861406</v>
      </c>
      <c r="C1412" s="97">
        <v>124.721565</v>
      </c>
      <c r="D1412" s="88">
        <v>374.0</v>
      </c>
      <c r="E1412" s="89">
        <v>41429.0</v>
      </c>
      <c r="F1412" s="82">
        <v>3.0</v>
      </c>
      <c r="G1412" s="83" t="s">
        <v>1296</v>
      </c>
      <c r="H1412" s="84" t="s">
        <v>1444</v>
      </c>
      <c r="I1412" s="85"/>
      <c r="J1412" s="86"/>
      <c r="K1412" s="85" t="s">
        <v>1298</v>
      </c>
      <c r="L1412" s="87"/>
      <c r="M1412" s="84"/>
      <c r="N1412" s="84" t="b">
        <f>NOT(ISERROR(MATCH(A1412,Extractions!B:B,0)))</f>
        <v>1</v>
      </c>
    </row>
    <row r="1413">
      <c r="A1413" s="78" t="s">
        <v>2382</v>
      </c>
      <c r="B1413" s="97">
        <v>10.861406</v>
      </c>
      <c r="C1413" s="97">
        <v>124.721565</v>
      </c>
      <c r="D1413" s="88">
        <v>374.0</v>
      </c>
      <c r="E1413" s="89">
        <v>41429.0</v>
      </c>
      <c r="F1413" s="82">
        <v>4.5</v>
      </c>
      <c r="G1413" s="83" t="s">
        <v>1296</v>
      </c>
      <c r="H1413" s="84" t="s">
        <v>1444</v>
      </c>
      <c r="I1413" s="85"/>
      <c r="J1413" s="86"/>
      <c r="K1413" s="85" t="s">
        <v>1298</v>
      </c>
      <c r="L1413" s="87"/>
      <c r="M1413" s="84"/>
      <c r="N1413" s="84" t="b">
        <f>NOT(ISERROR(MATCH(A1413,Extractions!B:B,0)))</f>
        <v>1</v>
      </c>
    </row>
    <row r="1414">
      <c r="A1414" s="78" t="s">
        <v>4</v>
      </c>
      <c r="B1414" s="97">
        <v>34.8127</v>
      </c>
      <c r="C1414" s="97">
        <v>-76.3463</v>
      </c>
      <c r="D1414" s="88"/>
      <c r="E1414" s="89">
        <v>41548.0</v>
      </c>
      <c r="F1414" s="82"/>
      <c r="G1414" s="83"/>
      <c r="H1414" s="84"/>
      <c r="I1414" s="85" t="s">
        <v>1297</v>
      </c>
      <c r="J1414" s="86"/>
      <c r="K1414" s="85"/>
      <c r="L1414" s="87" t="s">
        <v>2383</v>
      </c>
      <c r="M1414" s="84"/>
      <c r="N1414" s="84" t="b">
        <f>NOT(ISERROR(MATCH(A1414,Extractions!B:B,0)))</f>
        <v>1</v>
      </c>
    </row>
    <row r="1415">
      <c r="A1415" s="78" t="s">
        <v>6</v>
      </c>
      <c r="B1415" s="97">
        <v>34.8127</v>
      </c>
      <c r="C1415" s="97">
        <v>-76.3463</v>
      </c>
      <c r="D1415" s="88"/>
      <c r="E1415" s="89">
        <v>41548.0</v>
      </c>
      <c r="F1415" s="82"/>
      <c r="G1415" s="83"/>
      <c r="H1415" s="84"/>
      <c r="I1415" s="85" t="s">
        <v>1297</v>
      </c>
      <c r="J1415" s="86"/>
      <c r="K1415" s="85"/>
      <c r="L1415" s="87" t="s">
        <v>2384</v>
      </c>
      <c r="M1415" s="84"/>
      <c r="N1415" s="84" t="b">
        <f>NOT(ISERROR(MATCH(A1415,Extractions!B:B,0)))</f>
        <v>1</v>
      </c>
    </row>
    <row r="1416">
      <c r="A1416" s="78" t="s">
        <v>8</v>
      </c>
      <c r="B1416" s="97">
        <v>34.8127</v>
      </c>
      <c r="C1416" s="97">
        <v>-76.3463</v>
      </c>
      <c r="D1416" s="88"/>
      <c r="E1416" s="89">
        <v>41548.0</v>
      </c>
      <c r="F1416" s="82"/>
      <c r="G1416" s="83"/>
      <c r="H1416" s="84"/>
      <c r="I1416" s="85" t="s">
        <v>1297</v>
      </c>
      <c r="J1416" s="86"/>
      <c r="K1416" s="85"/>
      <c r="L1416" s="87" t="s">
        <v>2385</v>
      </c>
      <c r="M1416" s="84"/>
      <c r="N1416" s="84" t="b">
        <f>NOT(ISERROR(MATCH(A1416,Extractions!B:B,0)))</f>
        <v>1</v>
      </c>
    </row>
    <row r="1417">
      <c r="A1417" s="78" t="s">
        <v>10</v>
      </c>
      <c r="B1417" s="97">
        <v>34.7618</v>
      </c>
      <c r="C1417" s="97">
        <v>-76.3982</v>
      </c>
      <c r="D1417" s="88"/>
      <c r="E1417" s="89">
        <v>41548.0</v>
      </c>
      <c r="F1417" s="82"/>
      <c r="G1417" s="83"/>
      <c r="H1417" s="84"/>
      <c r="I1417" s="85" t="s">
        <v>1297</v>
      </c>
      <c r="J1417" s="86"/>
      <c r="K1417" s="85"/>
      <c r="L1417" s="87" t="s">
        <v>2386</v>
      </c>
      <c r="M1417" s="84"/>
      <c r="N1417" s="84" t="b">
        <f>NOT(ISERROR(MATCH(A1417,Extractions!B:B,0)))</f>
        <v>1</v>
      </c>
    </row>
    <row r="1418">
      <c r="A1418" s="78" t="s">
        <v>12</v>
      </c>
      <c r="B1418" s="97">
        <v>34.7618</v>
      </c>
      <c r="C1418" s="97">
        <v>-76.3982</v>
      </c>
      <c r="D1418" s="88"/>
      <c r="E1418" s="89">
        <v>41548.0</v>
      </c>
      <c r="F1418" s="82"/>
      <c r="G1418" s="83"/>
      <c r="H1418" s="84"/>
      <c r="I1418" s="85" t="s">
        <v>1297</v>
      </c>
      <c r="J1418" s="86"/>
      <c r="K1418" s="85"/>
      <c r="L1418" s="87" t="s">
        <v>2387</v>
      </c>
      <c r="M1418" s="84"/>
      <c r="N1418" s="84" t="b">
        <f>NOT(ISERROR(MATCH(A1418,Extractions!B:B,0)))</f>
        <v>1</v>
      </c>
    </row>
    <row r="1419">
      <c r="A1419" s="78" t="s">
        <v>14</v>
      </c>
      <c r="B1419" s="97">
        <v>34.7618</v>
      </c>
      <c r="C1419" s="97">
        <v>-76.3982</v>
      </c>
      <c r="D1419" s="88"/>
      <c r="E1419" s="89">
        <v>41548.0</v>
      </c>
      <c r="F1419" s="82"/>
      <c r="G1419" s="83"/>
      <c r="H1419" s="84"/>
      <c r="I1419" s="85" t="s">
        <v>1297</v>
      </c>
      <c r="J1419" s="86"/>
      <c r="K1419" s="85"/>
      <c r="L1419" s="87" t="s">
        <v>2388</v>
      </c>
      <c r="M1419" s="84"/>
      <c r="N1419" s="84" t="b">
        <f>NOT(ISERROR(MATCH(A1419,Extractions!B:B,0)))</f>
        <v>1</v>
      </c>
    </row>
    <row r="1420">
      <c r="A1420" s="78" t="s">
        <v>16</v>
      </c>
      <c r="B1420" s="97">
        <v>34.7618</v>
      </c>
      <c r="C1420" s="97">
        <v>-76.3982</v>
      </c>
      <c r="D1420" s="88"/>
      <c r="E1420" s="89">
        <v>41548.0</v>
      </c>
      <c r="F1420" s="82"/>
      <c r="G1420" s="83"/>
      <c r="H1420" s="84"/>
      <c r="I1420" s="85" t="s">
        <v>1297</v>
      </c>
      <c r="J1420" s="86"/>
      <c r="K1420" s="85"/>
      <c r="L1420" s="87" t="s">
        <v>2389</v>
      </c>
      <c r="M1420" s="84"/>
      <c r="N1420" s="84" t="b">
        <f>NOT(ISERROR(MATCH(A1420,Extractions!B:B,0)))</f>
        <v>1</v>
      </c>
    </row>
    <row r="1421">
      <c r="A1421" s="78" t="s">
        <v>18</v>
      </c>
      <c r="B1421" s="97">
        <v>34.7618</v>
      </c>
      <c r="C1421" s="97">
        <v>-76.3982</v>
      </c>
      <c r="D1421" s="88"/>
      <c r="E1421" s="89">
        <v>41548.0</v>
      </c>
      <c r="F1421" s="82"/>
      <c r="G1421" s="83"/>
      <c r="H1421" s="84"/>
      <c r="I1421" s="85" t="s">
        <v>1297</v>
      </c>
      <c r="J1421" s="86"/>
      <c r="K1421" s="85"/>
      <c r="L1421" s="87" t="s">
        <v>2390</v>
      </c>
      <c r="M1421" s="84"/>
      <c r="N1421" s="84" t="b">
        <f>NOT(ISERROR(MATCH(A1421,Extractions!B:B,0)))</f>
        <v>1</v>
      </c>
    </row>
    <row r="1422">
      <c r="A1422" s="78" t="s">
        <v>20</v>
      </c>
      <c r="B1422" s="97">
        <v>34.6772</v>
      </c>
      <c r="C1422" s="97">
        <v>-76.471</v>
      </c>
      <c r="D1422" s="88"/>
      <c r="E1422" s="89">
        <v>41548.0</v>
      </c>
      <c r="F1422" s="82"/>
      <c r="G1422" s="83"/>
      <c r="H1422" s="84"/>
      <c r="I1422" s="85" t="s">
        <v>1297</v>
      </c>
      <c r="J1422" s="86"/>
      <c r="K1422" s="85"/>
      <c r="L1422" s="87" t="s">
        <v>2391</v>
      </c>
      <c r="M1422" s="84"/>
      <c r="N1422" s="84" t="b">
        <f>NOT(ISERROR(MATCH(A1422,Extractions!B:B,0)))</f>
        <v>1</v>
      </c>
    </row>
    <row r="1423">
      <c r="A1423" s="78" t="s">
        <v>22</v>
      </c>
      <c r="B1423" s="97">
        <v>34.6772</v>
      </c>
      <c r="C1423" s="97">
        <v>-76.471</v>
      </c>
      <c r="D1423" s="88"/>
      <c r="E1423" s="89">
        <v>41548.0</v>
      </c>
      <c r="F1423" s="82"/>
      <c r="G1423" s="83"/>
      <c r="H1423" s="84"/>
      <c r="I1423" s="85" t="s">
        <v>1297</v>
      </c>
      <c r="J1423" s="86"/>
      <c r="K1423" s="85"/>
      <c r="L1423" s="87" t="s">
        <v>2392</v>
      </c>
      <c r="M1423" s="84"/>
      <c r="N1423" s="84" t="b">
        <f>NOT(ISERROR(MATCH(A1423,Extractions!B:B,0)))</f>
        <v>1</v>
      </c>
    </row>
    <row r="1424">
      <c r="A1424" s="78" t="s">
        <v>24</v>
      </c>
      <c r="B1424" s="97">
        <v>34.6772</v>
      </c>
      <c r="C1424" s="97">
        <v>-76.471</v>
      </c>
      <c r="D1424" s="88"/>
      <c r="E1424" s="89">
        <v>41548.0</v>
      </c>
      <c r="F1424" s="82"/>
      <c r="G1424" s="83"/>
      <c r="H1424" s="84"/>
      <c r="I1424" s="85" t="s">
        <v>1297</v>
      </c>
      <c r="J1424" s="86"/>
      <c r="K1424" s="85"/>
      <c r="L1424" s="87" t="s">
        <v>2393</v>
      </c>
      <c r="M1424" s="84"/>
      <c r="N1424" s="84" t="b">
        <f>NOT(ISERROR(MATCH(A1424,Extractions!B:B,0)))</f>
        <v>1</v>
      </c>
    </row>
    <row r="1425">
      <c r="A1425" s="78" t="s">
        <v>2394</v>
      </c>
      <c r="B1425" s="97">
        <v>34.6892</v>
      </c>
      <c r="C1425" s="97">
        <v>-76.7953</v>
      </c>
      <c r="D1425" s="88"/>
      <c r="E1425" s="89">
        <v>41548.0</v>
      </c>
      <c r="F1425" s="82"/>
      <c r="G1425" s="83"/>
      <c r="H1425" s="84"/>
      <c r="I1425" s="85" t="s">
        <v>1297</v>
      </c>
      <c r="J1425" s="86"/>
      <c r="K1425" s="85"/>
      <c r="L1425" s="87" t="s">
        <v>2395</v>
      </c>
      <c r="M1425" s="84"/>
      <c r="N1425" s="84" t="b">
        <f>NOT(ISERROR(MATCH(A1425,Extractions!B:B,0)))</f>
        <v>1</v>
      </c>
    </row>
    <row r="1426">
      <c r="A1426" s="78" t="s">
        <v>26</v>
      </c>
      <c r="B1426" s="97">
        <v>34.6892</v>
      </c>
      <c r="C1426" s="97">
        <v>-76.7953</v>
      </c>
      <c r="D1426" s="88"/>
      <c r="E1426" s="89">
        <v>41548.0</v>
      </c>
      <c r="F1426" s="82"/>
      <c r="G1426" s="83"/>
      <c r="H1426" s="84"/>
      <c r="I1426" s="85" t="s">
        <v>1297</v>
      </c>
      <c r="J1426" s="86"/>
      <c r="K1426" s="85"/>
      <c r="L1426" s="87" t="s">
        <v>2396</v>
      </c>
      <c r="M1426" s="84"/>
      <c r="N1426" s="84" t="b">
        <f>NOT(ISERROR(MATCH(A1426,Extractions!B:B,0)))</f>
        <v>1</v>
      </c>
    </row>
    <row r="1427">
      <c r="A1427" s="78" t="s">
        <v>28</v>
      </c>
      <c r="B1427" s="97">
        <v>34.6892</v>
      </c>
      <c r="C1427" s="97">
        <v>-76.7953</v>
      </c>
      <c r="D1427" s="88"/>
      <c r="E1427" s="89">
        <v>41548.0</v>
      </c>
      <c r="F1427" s="82"/>
      <c r="G1427" s="83"/>
      <c r="H1427" s="84"/>
      <c r="I1427" s="85" t="s">
        <v>1297</v>
      </c>
      <c r="J1427" s="86"/>
      <c r="K1427" s="85"/>
      <c r="L1427" s="87" t="s">
        <v>2397</v>
      </c>
      <c r="M1427" s="84"/>
      <c r="N1427" s="84" t="b">
        <f>NOT(ISERROR(MATCH(A1427,Extractions!B:B,0)))</f>
        <v>1</v>
      </c>
    </row>
    <row r="1428">
      <c r="A1428" s="78" t="s">
        <v>30</v>
      </c>
      <c r="B1428" s="97">
        <v>34.6892</v>
      </c>
      <c r="C1428" s="97">
        <v>-76.7953</v>
      </c>
      <c r="D1428" s="88"/>
      <c r="E1428" s="89">
        <v>41548.0</v>
      </c>
      <c r="F1428" s="82"/>
      <c r="G1428" s="83"/>
      <c r="H1428" s="84"/>
      <c r="I1428" s="85" t="s">
        <v>1297</v>
      </c>
      <c r="J1428" s="86"/>
      <c r="K1428" s="85"/>
      <c r="L1428" s="87" t="s">
        <v>2398</v>
      </c>
      <c r="M1428" s="84"/>
      <c r="N1428" s="84" t="b">
        <f>NOT(ISERROR(MATCH(A1428,Extractions!B:B,0)))</f>
        <v>1</v>
      </c>
    </row>
    <row r="1429">
      <c r="A1429" s="78" t="s">
        <v>32</v>
      </c>
      <c r="B1429" s="97">
        <v>34.6892</v>
      </c>
      <c r="C1429" s="97">
        <v>-76.7953</v>
      </c>
      <c r="D1429" s="88"/>
      <c r="E1429" s="89">
        <v>41548.0</v>
      </c>
      <c r="F1429" s="82"/>
      <c r="G1429" s="83"/>
      <c r="H1429" s="84"/>
      <c r="I1429" s="85" t="s">
        <v>1297</v>
      </c>
      <c r="J1429" s="86"/>
      <c r="K1429" s="85"/>
      <c r="L1429" s="87" t="s">
        <v>2399</v>
      </c>
      <c r="M1429" s="84"/>
      <c r="N1429" s="84" t="b">
        <f>NOT(ISERROR(MATCH(A1429,Extractions!B:B,0)))</f>
        <v>1</v>
      </c>
    </row>
    <row r="1430">
      <c r="A1430" s="78" t="s">
        <v>34</v>
      </c>
      <c r="B1430" s="97">
        <v>34.6429</v>
      </c>
      <c r="C1430" s="97">
        <v>-76.5603</v>
      </c>
      <c r="D1430" s="88"/>
      <c r="E1430" s="89">
        <v>41548.0</v>
      </c>
      <c r="F1430" s="82"/>
      <c r="G1430" s="83"/>
      <c r="H1430" s="84"/>
      <c r="I1430" s="85" t="s">
        <v>1297</v>
      </c>
      <c r="J1430" s="86"/>
      <c r="K1430" s="85"/>
      <c r="L1430" s="87" t="s">
        <v>2400</v>
      </c>
      <c r="M1430" s="84"/>
      <c r="N1430" s="84" t="b">
        <f>NOT(ISERROR(MATCH(A1430,Extractions!B:B,0)))</f>
        <v>1</v>
      </c>
    </row>
    <row r="1431">
      <c r="A1431" s="78" t="s">
        <v>36</v>
      </c>
      <c r="B1431" s="97">
        <v>34.6429</v>
      </c>
      <c r="C1431" s="97">
        <v>-76.5603</v>
      </c>
      <c r="D1431" s="88"/>
      <c r="E1431" s="89">
        <v>41548.0</v>
      </c>
      <c r="F1431" s="82"/>
      <c r="G1431" s="83"/>
      <c r="H1431" s="84"/>
      <c r="I1431" s="85" t="s">
        <v>1297</v>
      </c>
      <c r="J1431" s="86"/>
      <c r="K1431" s="85"/>
      <c r="L1431" s="87" t="s">
        <v>2401</v>
      </c>
      <c r="M1431" s="84"/>
      <c r="N1431" s="84" t="b">
        <f>NOT(ISERROR(MATCH(A1431,Extractions!B:B,0)))</f>
        <v>1</v>
      </c>
    </row>
    <row r="1432">
      <c r="A1432" s="78" t="s">
        <v>38</v>
      </c>
      <c r="B1432" s="97">
        <v>34.6429</v>
      </c>
      <c r="C1432" s="97">
        <v>-76.5603</v>
      </c>
      <c r="D1432" s="88"/>
      <c r="E1432" s="89">
        <v>41548.0</v>
      </c>
      <c r="F1432" s="82"/>
      <c r="G1432" s="83"/>
      <c r="H1432" s="84"/>
      <c r="I1432" s="85" t="s">
        <v>1297</v>
      </c>
      <c r="J1432" s="86"/>
      <c r="K1432" s="85"/>
      <c r="L1432" s="87" t="s">
        <v>2402</v>
      </c>
      <c r="M1432" s="84"/>
      <c r="N1432" s="84" t="b">
        <f>NOT(ISERROR(MATCH(A1432,Extractions!B:B,0)))</f>
        <v>1</v>
      </c>
    </row>
    <row r="1433">
      <c r="A1433" s="78" t="s">
        <v>40</v>
      </c>
      <c r="B1433" s="97">
        <v>34.6429</v>
      </c>
      <c r="C1433" s="97">
        <v>-76.5603</v>
      </c>
      <c r="D1433" s="88"/>
      <c r="E1433" s="89">
        <v>41548.0</v>
      </c>
      <c r="F1433" s="82"/>
      <c r="G1433" s="83"/>
      <c r="H1433" s="84"/>
      <c r="I1433" s="85" t="s">
        <v>1297</v>
      </c>
      <c r="J1433" s="86"/>
      <c r="K1433" s="85"/>
      <c r="L1433" s="87" t="s">
        <v>2403</v>
      </c>
      <c r="M1433" s="84"/>
      <c r="N1433" s="84" t="b">
        <f>NOT(ISERROR(MATCH(A1433,Extractions!B:B,0)))</f>
        <v>1</v>
      </c>
    </row>
    <row r="1434">
      <c r="A1434" s="78" t="s">
        <v>42</v>
      </c>
      <c r="B1434" s="97">
        <v>34.6429</v>
      </c>
      <c r="C1434" s="97">
        <v>-76.5603</v>
      </c>
      <c r="D1434" s="88"/>
      <c r="E1434" s="89">
        <v>41548.0</v>
      </c>
      <c r="F1434" s="82"/>
      <c r="G1434" s="83"/>
      <c r="H1434" s="84"/>
      <c r="I1434" s="85" t="s">
        <v>1297</v>
      </c>
      <c r="J1434" s="86"/>
      <c r="K1434" s="85"/>
      <c r="L1434" s="87" t="s">
        <v>2404</v>
      </c>
      <c r="M1434" s="84"/>
      <c r="N1434" s="84" t="b">
        <f>NOT(ISERROR(MATCH(A1434,Extractions!B:B,0)))</f>
        <v>1</v>
      </c>
    </row>
    <row r="1435">
      <c r="A1435" s="78" t="s">
        <v>44</v>
      </c>
      <c r="B1435" s="97">
        <v>35.2022</v>
      </c>
      <c r="C1435" s="97">
        <v>-75.6839</v>
      </c>
      <c r="D1435" s="88"/>
      <c r="E1435" s="89">
        <v>41549.0</v>
      </c>
      <c r="F1435" s="82"/>
      <c r="G1435" s="83"/>
      <c r="H1435" s="84"/>
      <c r="I1435" s="85" t="s">
        <v>1297</v>
      </c>
      <c r="J1435" s="86"/>
      <c r="K1435" s="85"/>
      <c r="L1435" s="87" t="s">
        <v>2405</v>
      </c>
      <c r="M1435" s="84"/>
      <c r="N1435" s="84" t="b">
        <f>NOT(ISERROR(MATCH(A1435,Extractions!B:B,0)))</f>
        <v>1</v>
      </c>
    </row>
    <row r="1436">
      <c r="A1436" s="78" t="s">
        <v>46</v>
      </c>
      <c r="B1436" s="97">
        <v>35.2022</v>
      </c>
      <c r="C1436" s="97">
        <v>-75.6839</v>
      </c>
      <c r="D1436" s="88"/>
      <c r="E1436" s="89">
        <v>41549.0</v>
      </c>
      <c r="F1436" s="82"/>
      <c r="G1436" s="83"/>
      <c r="H1436" s="84"/>
      <c r="I1436" s="85" t="s">
        <v>1297</v>
      </c>
      <c r="J1436" s="86"/>
      <c r="K1436" s="85"/>
      <c r="L1436" s="87" t="s">
        <v>2406</v>
      </c>
      <c r="M1436" s="84"/>
      <c r="N1436" s="84" t="b">
        <f>NOT(ISERROR(MATCH(A1436,Extractions!B:B,0)))</f>
        <v>1</v>
      </c>
    </row>
    <row r="1437">
      <c r="A1437" s="78" t="s">
        <v>48</v>
      </c>
      <c r="B1437" s="97">
        <v>34.6592</v>
      </c>
      <c r="C1437" s="97">
        <v>-77.0158</v>
      </c>
      <c r="D1437" s="88"/>
      <c r="E1437" s="89">
        <v>41550.0</v>
      </c>
      <c r="F1437" s="82"/>
      <c r="G1437" s="83"/>
      <c r="H1437" s="84"/>
      <c r="I1437" s="85" t="s">
        <v>1297</v>
      </c>
      <c r="J1437" s="86"/>
      <c r="K1437" s="85"/>
      <c r="L1437" s="87" t="s">
        <v>2407</v>
      </c>
      <c r="M1437" s="84"/>
      <c r="N1437" s="84" t="b">
        <f>NOT(ISERROR(MATCH(A1437,Extractions!B:B,0)))</f>
        <v>1</v>
      </c>
    </row>
    <row r="1438">
      <c r="A1438" s="78" t="s">
        <v>50</v>
      </c>
      <c r="B1438" s="97">
        <v>34.6592</v>
      </c>
      <c r="C1438" s="97">
        <v>-77.0158</v>
      </c>
      <c r="D1438" s="88"/>
      <c r="E1438" s="89">
        <v>41550.0</v>
      </c>
      <c r="F1438" s="82"/>
      <c r="G1438" s="83"/>
      <c r="H1438" s="84"/>
      <c r="I1438" s="85" t="s">
        <v>1297</v>
      </c>
      <c r="J1438" s="86"/>
      <c r="K1438" s="85"/>
      <c r="L1438" s="87" t="s">
        <v>2408</v>
      </c>
      <c r="M1438" s="84"/>
      <c r="N1438" s="84" t="b">
        <f>NOT(ISERROR(MATCH(A1438,Extractions!B:B,0)))</f>
        <v>1</v>
      </c>
    </row>
    <row r="1439">
      <c r="A1439" s="78" t="s">
        <v>2409</v>
      </c>
      <c r="B1439" s="97">
        <v>33.4856</v>
      </c>
      <c r="C1439" s="97">
        <v>-79.0688</v>
      </c>
      <c r="D1439" s="88"/>
      <c r="E1439" s="89">
        <v>41551.0</v>
      </c>
      <c r="F1439" s="82"/>
      <c r="G1439" s="83"/>
      <c r="H1439" s="84"/>
      <c r="I1439" s="85" t="s">
        <v>1297</v>
      </c>
      <c r="J1439" s="86"/>
      <c r="K1439" s="85"/>
      <c r="L1439" s="87" t="s">
        <v>2410</v>
      </c>
      <c r="M1439" s="84"/>
      <c r="N1439" s="84" t="b">
        <f>NOT(ISERROR(MATCH(A1439,Extractions!B:B,0)))</f>
        <v>1</v>
      </c>
    </row>
    <row r="1440">
      <c r="A1440" s="78" t="s">
        <v>2411</v>
      </c>
      <c r="B1440" s="97">
        <v>32.3294</v>
      </c>
      <c r="C1440" s="97">
        <v>-80.3267</v>
      </c>
      <c r="D1440" s="88"/>
      <c r="E1440" s="89">
        <v>41558.0</v>
      </c>
      <c r="F1440" s="82"/>
      <c r="G1440" s="83"/>
      <c r="H1440" s="84"/>
      <c r="I1440" s="85" t="s">
        <v>1297</v>
      </c>
      <c r="J1440" s="86"/>
      <c r="K1440" s="85"/>
      <c r="L1440" s="87" t="s">
        <v>2412</v>
      </c>
      <c r="M1440" s="84"/>
      <c r="N1440" s="84" t="b">
        <f>NOT(ISERROR(MATCH(A1440,Extractions!B:B,0)))</f>
        <v>1</v>
      </c>
    </row>
    <row r="1441">
      <c r="A1441" s="78" t="s">
        <v>52</v>
      </c>
      <c r="B1441" s="97">
        <v>32.4278</v>
      </c>
      <c r="C1441" s="97">
        <v>-80.2604</v>
      </c>
      <c r="D1441" s="88"/>
      <c r="E1441" s="89">
        <v>41558.0</v>
      </c>
      <c r="F1441" s="82"/>
      <c r="G1441" s="83"/>
      <c r="H1441" s="84"/>
      <c r="I1441" s="85" t="s">
        <v>1297</v>
      </c>
      <c r="J1441" s="86"/>
      <c r="K1441" s="85"/>
      <c r="L1441" s="87" t="s">
        <v>2413</v>
      </c>
      <c r="M1441" s="84"/>
      <c r="N1441" s="84" t="b">
        <f>NOT(ISERROR(MATCH(A1441,Extractions!B:B,0)))</f>
        <v>1</v>
      </c>
    </row>
    <row r="1442">
      <c r="A1442" s="78" t="s">
        <v>2414</v>
      </c>
      <c r="B1442" s="97">
        <v>32.2786</v>
      </c>
      <c r="C1442" s="97">
        <v>-80.4531</v>
      </c>
      <c r="D1442" s="88"/>
      <c r="E1442" s="89">
        <v>41558.0</v>
      </c>
      <c r="F1442" s="82"/>
      <c r="G1442" s="83"/>
      <c r="H1442" s="84"/>
      <c r="I1442" s="85" t="s">
        <v>1297</v>
      </c>
      <c r="J1442" s="86"/>
      <c r="K1442" s="85"/>
      <c r="L1442" s="87" t="s">
        <v>2415</v>
      </c>
      <c r="M1442" s="84"/>
      <c r="N1442" s="84" t="b">
        <f>NOT(ISERROR(MATCH(A1442,Extractions!B:B,0)))</f>
        <v>1</v>
      </c>
    </row>
    <row r="1443">
      <c r="A1443" s="78" t="s">
        <v>2416</v>
      </c>
      <c r="B1443" s="97">
        <v>28.95691667</v>
      </c>
      <c r="C1443" s="97">
        <v>-80.83503333</v>
      </c>
      <c r="D1443" s="88"/>
      <c r="E1443" s="89">
        <v>41563.0</v>
      </c>
      <c r="F1443" s="82">
        <v>350.0</v>
      </c>
      <c r="G1443" s="83" t="s">
        <v>576</v>
      </c>
      <c r="H1443" s="84"/>
      <c r="I1443" s="85" t="s">
        <v>1297</v>
      </c>
      <c r="J1443" s="86"/>
      <c r="K1443" s="85"/>
      <c r="L1443" s="87" t="s">
        <v>2417</v>
      </c>
      <c r="M1443" s="84"/>
      <c r="N1443" s="84" t="b">
        <f>NOT(ISERROR(MATCH(A1443,Extractions!B:B,0)))</f>
        <v>1</v>
      </c>
    </row>
    <row r="1444">
      <c r="A1444" s="78" t="s">
        <v>2418</v>
      </c>
      <c r="B1444" s="97">
        <v>29.6077</v>
      </c>
      <c r="C1444" s="97">
        <v>-81.1799</v>
      </c>
      <c r="D1444" s="88"/>
      <c r="E1444" s="89">
        <v>41564.0</v>
      </c>
      <c r="F1444" s="82"/>
      <c r="G1444" s="83"/>
      <c r="H1444" s="84"/>
      <c r="I1444" s="85" t="s">
        <v>1297</v>
      </c>
      <c r="J1444" s="86"/>
      <c r="K1444" s="85"/>
      <c r="L1444" s="87" t="s">
        <v>2419</v>
      </c>
      <c r="M1444" s="84"/>
      <c r="N1444" s="84" t="b">
        <f>NOT(ISERROR(MATCH(A1444,Extractions!B:B,0)))</f>
        <v>1</v>
      </c>
    </row>
    <row r="1445">
      <c r="A1445" s="78" t="s">
        <v>2420</v>
      </c>
      <c r="B1445" s="97">
        <v>33.8077</v>
      </c>
      <c r="C1445" s="97">
        <v>-78.6223</v>
      </c>
      <c r="D1445" s="88"/>
      <c r="E1445" s="89">
        <v>41569.0</v>
      </c>
      <c r="F1445" s="82"/>
      <c r="G1445" s="83"/>
      <c r="H1445" s="84"/>
      <c r="I1445" s="85" t="s">
        <v>1297</v>
      </c>
      <c r="J1445" s="86"/>
      <c r="K1445" s="85"/>
      <c r="L1445" s="87" t="s">
        <v>2421</v>
      </c>
      <c r="M1445" s="84"/>
      <c r="N1445" s="84" t="b">
        <f>NOT(ISERROR(MATCH(A1445,Extractions!B:B,0)))</f>
        <v>1</v>
      </c>
    </row>
    <row r="1446">
      <c r="A1446" s="78" t="s">
        <v>2422</v>
      </c>
      <c r="B1446" s="97">
        <v>33.8077</v>
      </c>
      <c r="C1446" s="97">
        <v>-78.6223</v>
      </c>
      <c r="D1446" s="88"/>
      <c r="E1446" s="89">
        <v>41569.0</v>
      </c>
      <c r="F1446" s="82"/>
      <c r="G1446" s="83"/>
      <c r="H1446" s="84"/>
      <c r="I1446" s="85" t="s">
        <v>1297</v>
      </c>
      <c r="J1446" s="86"/>
      <c r="K1446" s="85"/>
      <c r="L1446" s="87" t="s">
        <v>2423</v>
      </c>
      <c r="M1446" s="84"/>
      <c r="N1446" s="84" t="b">
        <f>NOT(ISERROR(MATCH(A1446,Extractions!B:B,0)))</f>
        <v>1</v>
      </c>
    </row>
    <row r="1447">
      <c r="A1447" s="78" t="s">
        <v>2424</v>
      </c>
      <c r="B1447" s="97">
        <v>33.7266</v>
      </c>
      <c r="C1447" s="97">
        <v>-78.7616</v>
      </c>
      <c r="D1447" s="88"/>
      <c r="E1447" s="89">
        <v>41569.0</v>
      </c>
      <c r="F1447" s="82"/>
      <c r="G1447" s="83"/>
      <c r="H1447" s="84"/>
      <c r="I1447" s="85" t="s">
        <v>1297</v>
      </c>
      <c r="J1447" s="86"/>
      <c r="K1447" s="85"/>
      <c r="L1447" s="87" t="s">
        <v>2425</v>
      </c>
      <c r="M1447" s="84"/>
      <c r="N1447" s="84" t="b">
        <f>NOT(ISERROR(MATCH(A1447,Extractions!B:B,0)))</f>
        <v>1</v>
      </c>
    </row>
    <row r="1448">
      <c r="A1448" s="78" t="s">
        <v>2426</v>
      </c>
      <c r="B1448" s="97">
        <v>33.532</v>
      </c>
      <c r="C1448" s="97">
        <v>-78.9994</v>
      </c>
      <c r="D1448" s="88"/>
      <c r="E1448" s="89">
        <v>41569.0</v>
      </c>
      <c r="F1448" s="82"/>
      <c r="G1448" s="83"/>
      <c r="H1448" s="84"/>
      <c r="I1448" s="85" t="s">
        <v>1297</v>
      </c>
      <c r="J1448" s="86"/>
      <c r="K1448" s="85"/>
      <c r="L1448" s="87" t="s">
        <v>2427</v>
      </c>
      <c r="M1448" s="84"/>
      <c r="N1448" s="84" t="b">
        <f>NOT(ISERROR(MATCH(A1448,Extractions!B:B,0)))</f>
        <v>1</v>
      </c>
    </row>
    <row r="1449">
      <c r="A1449" s="78" t="s">
        <v>2428</v>
      </c>
      <c r="B1449" s="97">
        <v>33.8321</v>
      </c>
      <c r="C1449" s="97">
        <v>-78.5809</v>
      </c>
      <c r="D1449" s="88"/>
      <c r="E1449" s="89">
        <v>41569.0</v>
      </c>
      <c r="F1449" s="82"/>
      <c r="G1449" s="83"/>
      <c r="H1449" s="84"/>
      <c r="I1449" s="85" t="s">
        <v>1297</v>
      </c>
      <c r="J1449" s="86"/>
      <c r="K1449" s="85"/>
      <c r="L1449" s="87" t="s">
        <v>2429</v>
      </c>
      <c r="M1449" s="84"/>
      <c r="N1449" s="84" t="b">
        <f>NOT(ISERROR(MATCH(A1449,Extractions!B:B,0)))</f>
        <v>1</v>
      </c>
    </row>
    <row r="1450">
      <c r="A1450" s="78" t="s">
        <v>2430</v>
      </c>
      <c r="B1450" s="97">
        <v>34.2593</v>
      </c>
      <c r="C1450" s="97">
        <v>-77.7393</v>
      </c>
      <c r="D1450" s="88"/>
      <c r="E1450" s="89">
        <v>41570.0</v>
      </c>
      <c r="F1450" s="82"/>
      <c r="G1450" s="83"/>
      <c r="H1450" s="84"/>
      <c r="I1450" s="85" t="s">
        <v>1297</v>
      </c>
      <c r="J1450" s="86"/>
      <c r="K1450" s="85"/>
      <c r="L1450" s="87" t="s">
        <v>2431</v>
      </c>
      <c r="M1450" s="84"/>
      <c r="N1450" s="84" t="b">
        <f>NOT(ISERROR(MATCH(A1450,Extractions!B:B,0)))</f>
        <v>1</v>
      </c>
    </row>
    <row r="1451">
      <c r="A1451" s="78" t="s">
        <v>2432</v>
      </c>
      <c r="B1451" s="97">
        <v>34.2593</v>
      </c>
      <c r="C1451" s="97">
        <v>-77.7393</v>
      </c>
      <c r="D1451" s="88"/>
      <c r="E1451" s="89">
        <v>41570.0</v>
      </c>
      <c r="F1451" s="82"/>
      <c r="G1451" s="83"/>
      <c r="H1451" s="84"/>
      <c r="I1451" s="85" t="s">
        <v>1297</v>
      </c>
      <c r="J1451" s="86"/>
      <c r="K1451" s="85"/>
      <c r="L1451" s="87" t="s">
        <v>2433</v>
      </c>
      <c r="M1451" s="84"/>
      <c r="N1451" s="84" t="b">
        <f>NOT(ISERROR(MATCH(A1451,Extractions!B:B,0)))</f>
        <v>1</v>
      </c>
    </row>
    <row r="1452">
      <c r="A1452" s="78" t="s">
        <v>2434</v>
      </c>
      <c r="B1452" s="97">
        <v>34.0921</v>
      </c>
      <c r="C1452" s="97">
        <v>-77.8549</v>
      </c>
      <c r="D1452" s="88"/>
      <c r="E1452" s="89">
        <v>41570.0</v>
      </c>
      <c r="F1452" s="82"/>
      <c r="G1452" s="83"/>
      <c r="H1452" s="84"/>
      <c r="I1452" s="85" t="s">
        <v>1297</v>
      </c>
      <c r="J1452" s="86"/>
      <c r="K1452" s="85"/>
      <c r="L1452" s="87" t="s">
        <v>2435</v>
      </c>
      <c r="M1452" s="84"/>
      <c r="N1452" s="84" t="b">
        <f>NOT(ISERROR(MATCH(A1452,Extractions!B:B,0)))</f>
        <v>1</v>
      </c>
    </row>
    <row r="1453">
      <c r="A1453" s="78" t="s">
        <v>2436</v>
      </c>
      <c r="B1453" s="97">
        <v>34.1836</v>
      </c>
      <c r="C1453" s="97">
        <v>-77.7879</v>
      </c>
      <c r="D1453" s="88"/>
      <c r="E1453" s="89">
        <v>41570.0</v>
      </c>
      <c r="F1453" s="82"/>
      <c r="G1453" s="83"/>
      <c r="H1453" s="84"/>
      <c r="I1453" s="85" t="s">
        <v>1297</v>
      </c>
      <c r="J1453" s="86"/>
      <c r="K1453" s="85"/>
      <c r="L1453" s="87" t="s">
        <v>2437</v>
      </c>
      <c r="M1453" s="84"/>
      <c r="N1453" s="84" t="b">
        <f>NOT(ISERROR(MATCH(A1453,Extractions!B:B,0)))</f>
        <v>1</v>
      </c>
    </row>
    <row r="1454">
      <c r="A1454" s="78" t="s">
        <v>2438</v>
      </c>
      <c r="B1454" s="97">
        <v>33.9694</v>
      </c>
      <c r="C1454" s="97">
        <v>-77.9059</v>
      </c>
      <c r="D1454" s="88"/>
      <c r="E1454" s="89">
        <v>41570.0</v>
      </c>
      <c r="F1454" s="82"/>
      <c r="G1454" s="83"/>
      <c r="H1454" s="84"/>
      <c r="I1454" s="85" t="s">
        <v>1297</v>
      </c>
      <c r="J1454" s="86"/>
      <c r="K1454" s="85"/>
      <c r="L1454" s="87" t="s">
        <v>2439</v>
      </c>
      <c r="M1454" s="84"/>
      <c r="N1454" s="84" t="b">
        <f>NOT(ISERROR(MATCH(A1454,Extractions!B:B,0)))</f>
        <v>1</v>
      </c>
    </row>
    <row r="1455">
      <c r="A1455" s="78" t="s">
        <v>2440</v>
      </c>
      <c r="B1455" s="97">
        <v>33.8569</v>
      </c>
      <c r="C1455" s="97">
        <v>-77.9309</v>
      </c>
      <c r="D1455" s="88"/>
      <c r="E1455" s="89">
        <v>41570.0</v>
      </c>
      <c r="F1455" s="82"/>
      <c r="G1455" s="83"/>
      <c r="H1455" s="84"/>
      <c r="I1455" s="85" t="s">
        <v>1297</v>
      </c>
      <c r="J1455" s="86"/>
      <c r="K1455" s="85"/>
      <c r="L1455" s="87" t="s">
        <v>2441</v>
      </c>
      <c r="M1455" s="84"/>
      <c r="N1455" s="84" t="b">
        <f>NOT(ISERROR(MATCH(A1455,Extractions!B:B,0)))</f>
        <v>1</v>
      </c>
    </row>
    <row r="1456">
      <c r="A1456" s="78" t="s">
        <v>2442</v>
      </c>
      <c r="B1456" s="97">
        <v>33.0783</v>
      </c>
      <c r="C1456" s="97">
        <v>-79.2642</v>
      </c>
      <c r="D1456" s="88"/>
      <c r="E1456" s="89">
        <v>41571.0</v>
      </c>
      <c r="F1456" s="82"/>
      <c r="G1456" s="83"/>
      <c r="H1456" s="84"/>
      <c r="I1456" s="85" t="s">
        <v>1297</v>
      </c>
      <c r="J1456" s="86"/>
      <c r="K1456" s="85"/>
      <c r="L1456" s="87" t="s">
        <v>2443</v>
      </c>
      <c r="M1456" s="84"/>
      <c r="N1456" s="84" t="b">
        <f>NOT(ISERROR(MATCH(A1456,Extractions!B:B,0)))</f>
        <v>1</v>
      </c>
    </row>
    <row r="1457">
      <c r="A1457" s="78" t="s">
        <v>2444</v>
      </c>
      <c r="B1457" s="97">
        <v>33.0783</v>
      </c>
      <c r="C1457" s="97">
        <v>-79.2642</v>
      </c>
      <c r="D1457" s="88"/>
      <c r="E1457" s="89">
        <v>41571.0</v>
      </c>
      <c r="F1457" s="82"/>
      <c r="G1457" s="83"/>
      <c r="H1457" s="84"/>
      <c r="I1457" s="85" t="s">
        <v>1297</v>
      </c>
      <c r="J1457" s="86"/>
      <c r="K1457" s="85"/>
      <c r="L1457" s="87" t="s">
        <v>2445</v>
      </c>
      <c r="M1457" s="84"/>
      <c r="N1457" s="84" t="b">
        <f>NOT(ISERROR(MATCH(A1457,Extractions!B:B,0)))</f>
        <v>1</v>
      </c>
    </row>
    <row r="1458">
      <c r="A1458" s="78" t="s">
        <v>2446</v>
      </c>
      <c r="B1458" s="97">
        <v>33.0783</v>
      </c>
      <c r="C1458" s="97">
        <v>-79.2642</v>
      </c>
      <c r="D1458" s="88"/>
      <c r="E1458" s="89">
        <v>41571.0</v>
      </c>
      <c r="F1458" s="82"/>
      <c r="G1458" s="83"/>
      <c r="H1458" s="84"/>
      <c r="I1458" s="85" t="s">
        <v>1297</v>
      </c>
      <c r="J1458" s="86"/>
      <c r="K1458" s="85"/>
      <c r="L1458" s="87" t="s">
        <v>2447</v>
      </c>
      <c r="M1458" s="84"/>
      <c r="N1458" s="84" t="b">
        <f>NOT(ISERROR(MATCH(A1458,Extractions!B:B,0)))</f>
        <v>1</v>
      </c>
    </row>
    <row r="1459">
      <c r="A1459" s="78" t="s">
        <v>2448</v>
      </c>
      <c r="B1459" s="97">
        <v>33.0783</v>
      </c>
      <c r="C1459" s="97">
        <v>-79.2642</v>
      </c>
      <c r="D1459" s="88"/>
      <c r="E1459" s="89">
        <v>41571.0</v>
      </c>
      <c r="F1459" s="82"/>
      <c r="G1459" s="83"/>
      <c r="H1459" s="84"/>
      <c r="I1459" s="85" t="s">
        <v>1297</v>
      </c>
      <c r="J1459" s="86"/>
      <c r="K1459" s="85"/>
      <c r="L1459" s="87" t="s">
        <v>2449</v>
      </c>
      <c r="M1459" s="84"/>
      <c r="N1459" s="84" t="b">
        <f>NOT(ISERROR(MATCH(A1459,Extractions!B:B,0)))</f>
        <v>1</v>
      </c>
    </row>
    <row r="1460">
      <c r="A1460" s="78" t="s">
        <v>2450</v>
      </c>
      <c r="B1460" s="97">
        <v>32.7864</v>
      </c>
      <c r="C1460" s="97">
        <v>-79.6919</v>
      </c>
      <c r="D1460" s="88"/>
      <c r="E1460" s="89">
        <v>41571.0</v>
      </c>
      <c r="F1460" s="82"/>
      <c r="G1460" s="83"/>
      <c r="H1460" s="84"/>
      <c r="I1460" s="85" t="s">
        <v>1297</v>
      </c>
      <c r="J1460" s="86"/>
      <c r="K1460" s="85"/>
      <c r="L1460" s="87" t="s">
        <v>2451</v>
      </c>
      <c r="M1460" s="84"/>
      <c r="N1460" s="84" t="b">
        <f>NOT(ISERROR(MATCH(A1460,Extractions!B:B,0)))</f>
        <v>1</v>
      </c>
    </row>
    <row r="1461">
      <c r="A1461" s="78" t="s">
        <v>54</v>
      </c>
      <c r="B1461" s="97">
        <v>32.6897</v>
      </c>
      <c r="C1461" s="97">
        <v>-79.8168</v>
      </c>
      <c r="D1461" s="88"/>
      <c r="E1461" s="89">
        <v>41575.0</v>
      </c>
      <c r="F1461" s="82"/>
      <c r="G1461" s="83"/>
      <c r="H1461" s="84"/>
      <c r="I1461" s="85" t="s">
        <v>1297</v>
      </c>
      <c r="J1461" s="86"/>
      <c r="K1461" s="85"/>
      <c r="L1461" s="87" t="s">
        <v>2452</v>
      </c>
      <c r="M1461" s="84"/>
      <c r="N1461" s="84" t="b">
        <f>NOT(ISERROR(MATCH(A1461,Extractions!B:B,0)))</f>
        <v>1</v>
      </c>
    </row>
    <row r="1462">
      <c r="A1462" s="78" t="s">
        <v>2453</v>
      </c>
      <c r="B1462" s="97">
        <v>32.6897</v>
      </c>
      <c r="C1462" s="97">
        <v>-79.8168</v>
      </c>
      <c r="D1462" s="88"/>
      <c r="E1462" s="89">
        <v>41575.0</v>
      </c>
      <c r="F1462" s="82"/>
      <c r="G1462" s="83"/>
      <c r="H1462" s="84"/>
      <c r="I1462" s="85" t="s">
        <v>1297</v>
      </c>
      <c r="J1462" s="86"/>
      <c r="K1462" s="85"/>
      <c r="L1462" s="87" t="s">
        <v>2454</v>
      </c>
      <c r="M1462" s="84"/>
      <c r="N1462" s="84" t="b">
        <f>NOT(ISERROR(MATCH(A1462,Extractions!B:B,0)))</f>
        <v>1</v>
      </c>
    </row>
    <row r="1463">
      <c r="A1463" s="78" t="s">
        <v>2455</v>
      </c>
      <c r="B1463" s="97">
        <v>32.625</v>
      </c>
      <c r="C1463" s="97">
        <v>-79.8978</v>
      </c>
      <c r="D1463" s="88"/>
      <c r="E1463" s="89">
        <v>41575.0</v>
      </c>
      <c r="F1463" s="82"/>
      <c r="G1463" s="83"/>
      <c r="H1463" s="84"/>
      <c r="I1463" s="85" t="s">
        <v>1297</v>
      </c>
      <c r="J1463" s="86"/>
      <c r="K1463" s="85"/>
      <c r="L1463" s="87" t="s">
        <v>2456</v>
      </c>
      <c r="M1463" s="84"/>
      <c r="N1463" s="84" t="b">
        <f>NOT(ISERROR(MATCH(A1463,Extractions!B:B,0)))</f>
        <v>1</v>
      </c>
    </row>
    <row r="1464">
      <c r="A1464" s="78" t="s">
        <v>2457</v>
      </c>
      <c r="B1464" s="97">
        <v>31.0438</v>
      </c>
      <c r="C1464" s="97">
        <v>-81.302</v>
      </c>
      <c r="D1464" s="88"/>
      <c r="E1464" s="89">
        <v>41576.0</v>
      </c>
      <c r="F1464" s="82"/>
      <c r="G1464" s="83"/>
      <c r="H1464" s="84"/>
      <c r="I1464" s="85" t="s">
        <v>1297</v>
      </c>
      <c r="J1464" s="86"/>
      <c r="K1464" s="85"/>
      <c r="L1464" s="87" t="s">
        <v>2458</v>
      </c>
      <c r="M1464" s="84"/>
      <c r="N1464" s="84" t="b">
        <f>NOT(ISERROR(MATCH(A1464,Extractions!B:B,0)))</f>
        <v>1</v>
      </c>
    </row>
    <row r="1465">
      <c r="A1465" s="78" t="s">
        <v>2459</v>
      </c>
      <c r="B1465" s="97">
        <v>30.8866</v>
      </c>
      <c r="C1465" s="97">
        <v>-81.316</v>
      </c>
      <c r="D1465" s="88"/>
      <c r="E1465" s="89">
        <v>41576.0</v>
      </c>
      <c r="F1465" s="82"/>
      <c r="G1465" s="83"/>
      <c r="H1465" s="84"/>
      <c r="I1465" s="85" t="s">
        <v>1297</v>
      </c>
      <c r="J1465" s="86"/>
      <c r="K1465" s="85"/>
      <c r="L1465" s="87" t="s">
        <v>2460</v>
      </c>
      <c r="M1465" s="84"/>
      <c r="N1465" s="84" t="b">
        <f>NOT(ISERROR(MATCH(A1465,Extractions!B:B,0)))</f>
        <v>1</v>
      </c>
    </row>
    <row r="1466">
      <c r="A1466" s="78" t="s">
        <v>2461</v>
      </c>
      <c r="B1466" s="97">
        <v>29.6369</v>
      </c>
      <c r="C1466" s="97">
        <v>-81.1922</v>
      </c>
      <c r="D1466" s="88"/>
      <c r="E1466" s="89">
        <v>41577.0</v>
      </c>
      <c r="F1466" s="82"/>
      <c r="G1466" s="83"/>
      <c r="H1466" s="84"/>
      <c r="I1466" s="85" t="s">
        <v>1297</v>
      </c>
      <c r="J1466" s="86"/>
      <c r="K1466" s="85"/>
      <c r="L1466" s="87" t="s">
        <v>2462</v>
      </c>
      <c r="M1466" s="84"/>
      <c r="N1466" s="84" t="b">
        <f>NOT(ISERROR(MATCH(A1466,Extractions!B:B,0)))</f>
        <v>1</v>
      </c>
    </row>
    <row r="1467">
      <c r="A1467" s="78" t="s">
        <v>2463</v>
      </c>
      <c r="B1467" s="97">
        <v>33.7743</v>
      </c>
      <c r="C1467" s="97">
        <v>-77.9718</v>
      </c>
      <c r="D1467" s="88"/>
      <c r="E1467" s="89">
        <v>41585.0</v>
      </c>
      <c r="F1467" s="82"/>
      <c r="G1467" s="83"/>
      <c r="H1467" s="84"/>
      <c r="I1467" s="85" t="s">
        <v>1297</v>
      </c>
      <c r="J1467" s="86"/>
      <c r="K1467" s="85"/>
      <c r="L1467" s="87" t="s">
        <v>2464</v>
      </c>
      <c r="M1467" s="84"/>
      <c r="N1467" s="84" t="b">
        <f>NOT(ISERROR(MATCH(A1467,Extractions!B:B,0)))</f>
        <v>1</v>
      </c>
    </row>
    <row r="1468">
      <c r="A1468" s="78" t="s">
        <v>2465</v>
      </c>
      <c r="B1468" s="97"/>
      <c r="C1468" s="97"/>
      <c r="D1468" s="88"/>
      <c r="E1468" s="89">
        <v>41609.0</v>
      </c>
      <c r="F1468" s="82"/>
      <c r="G1468" s="83"/>
      <c r="H1468" s="84"/>
      <c r="I1468" s="85"/>
      <c r="J1468" s="86"/>
      <c r="K1468" s="85" t="s">
        <v>1298</v>
      </c>
      <c r="L1468" s="87" t="s">
        <v>2466</v>
      </c>
      <c r="M1468" s="84">
        <v>0.092</v>
      </c>
      <c r="N1468" s="84" t="b">
        <f>NOT(ISERROR(MATCH(A1468,Extractions!B:B,0)))</f>
        <v>1</v>
      </c>
    </row>
    <row r="1469">
      <c r="A1469" s="78" t="s">
        <v>2467</v>
      </c>
      <c r="B1469" s="97"/>
      <c r="C1469" s="97"/>
      <c r="D1469" s="88"/>
      <c r="E1469" s="89">
        <v>41609.0</v>
      </c>
      <c r="F1469" s="82"/>
      <c r="G1469" s="83"/>
      <c r="H1469" s="84"/>
      <c r="I1469" s="85"/>
      <c r="J1469" s="86"/>
      <c r="K1469" s="85" t="s">
        <v>1298</v>
      </c>
      <c r="L1469" s="87" t="s">
        <v>2466</v>
      </c>
      <c r="M1469" s="84"/>
      <c r="N1469" s="84" t="b">
        <f>NOT(ISERROR(MATCH(A1469,Extractions!B:B,0)))</f>
        <v>1</v>
      </c>
    </row>
    <row r="1470">
      <c r="A1470" s="78" t="s">
        <v>2468</v>
      </c>
      <c r="B1470" s="97"/>
      <c r="C1470" s="97"/>
      <c r="D1470" s="88"/>
      <c r="E1470" s="89">
        <v>41609.0</v>
      </c>
      <c r="F1470" s="82"/>
      <c r="G1470" s="83"/>
      <c r="H1470" s="84"/>
      <c r="I1470" s="85"/>
      <c r="J1470" s="86"/>
      <c r="K1470" s="85" t="s">
        <v>1298</v>
      </c>
      <c r="L1470" s="87" t="s">
        <v>2466</v>
      </c>
      <c r="M1470" s="84"/>
      <c r="N1470" s="84" t="b">
        <f>NOT(ISERROR(MATCH(A1470,Extractions!B:B,0)))</f>
        <v>1</v>
      </c>
    </row>
    <row r="1471">
      <c r="A1471" s="78" t="s">
        <v>2469</v>
      </c>
      <c r="B1471" s="97"/>
      <c r="C1471" s="97"/>
      <c r="D1471" s="88"/>
      <c r="E1471" s="89">
        <v>41609.0</v>
      </c>
      <c r="F1471" s="82"/>
      <c r="G1471" s="83"/>
      <c r="H1471" s="84"/>
      <c r="I1471" s="85"/>
      <c r="J1471" s="86"/>
      <c r="K1471" s="85" t="s">
        <v>1298</v>
      </c>
      <c r="L1471" s="87" t="s">
        <v>2466</v>
      </c>
      <c r="M1471" s="84"/>
      <c r="N1471" s="84" t="b">
        <f>NOT(ISERROR(MATCH(A1471,Extractions!B:B,0)))</f>
        <v>1</v>
      </c>
    </row>
    <row r="1472">
      <c r="A1472" s="78" t="s">
        <v>2470</v>
      </c>
      <c r="B1472" s="97"/>
      <c r="C1472" s="97"/>
      <c r="D1472" s="88"/>
      <c r="E1472" s="89">
        <v>41609.0</v>
      </c>
      <c r="F1472" s="82"/>
      <c r="G1472" s="83"/>
      <c r="H1472" s="84"/>
      <c r="I1472" s="85"/>
      <c r="J1472" s="86"/>
      <c r="K1472" s="85" t="s">
        <v>1298</v>
      </c>
      <c r="L1472" s="87" t="s">
        <v>2466</v>
      </c>
      <c r="M1472" s="84"/>
      <c r="N1472" s="84" t="b">
        <f>NOT(ISERROR(MATCH(A1472,Extractions!B:B,0)))</f>
        <v>1</v>
      </c>
    </row>
    <row r="1473">
      <c r="A1473" s="78" t="s">
        <v>2471</v>
      </c>
      <c r="B1473" s="97"/>
      <c r="C1473" s="97"/>
      <c r="D1473" s="88"/>
      <c r="E1473" s="89">
        <v>41609.0</v>
      </c>
      <c r="F1473" s="82"/>
      <c r="G1473" s="83"/>
      <c r="H1473" s="84"/>
      <c r="I1473" s="85"/>
      <c r="J1473" s="86"/>
      <c r="K1473" s="85" t="s">
        <v>1298</v>
      </c>
      <c r="L1473" s="87" t="s">
        <v>2466</v>
      </c>
      <c r="M1473" s="84"/>
      <c r="N1473" s="84" t="b">
        <f>NOT(ISERROR(MATCH(A1473,Extractions!B:B,0)))</f>
        <v>1</v>
      </c>
    </row>
    <row r="1474">
      <c r="A1474" s="78" t="s">
        <v>2472</v>
      </c>
      <c r="B1474" s="97"/>
      <c r="C1474" s="97"/>
      <c r="D1474" s="88"/>
      <c r="E1474" s="89">
        <v>41609.0</v>
      </c>
      <c r="F1474" s="82"/>
      <c r="G1474" s="83"/>
      <c r="H1474" s="84"/>
      <c r="I1474" s="85"/>
      <c r="J1474" s="86"/>
      <c r="K1474" s="85" t="s">
        <v>1298</v>
      </c>
      <c r="L1474" s="87" t="s">
        <v>2466</v>
      </c>
      <c r="M1474" s="84"/>
      <c r="N1474" s="84" t="b">
        <f>NOT(ISERROR(MATCH(A1474,Extractions!B:B,0)))</f>
        <v>1</v>
      </c>
    </row>
    <row r="1475">
      <c r="A1475" s="78" t="s">
        <v>2473</v>
      </c>
      <c r="B1475" s="97"/>
      <c r="C1475" s="97"/>
      <c r="D1475" s="88"/>
      <c r="E1475" s="89">
        <v>41609.0</v>
      </c>
      <c r="F1475" s="82"/>
      <c r="G1475" s="83"/>
      <c r="H1475" s="84"/>
      <c r="I1475" s="85"/>
      <c r="J1475" s="86"/>
      <c r="K1475" s="85" t="s">
        <v>1298</v>
      </c>
      <c r="L1475" s="87" t="s">
        <v>2466</v>
      </c>
      <c r="M1475" s="84"/>
      <c r="N1475" s="84" t="b">
        <f>NOT(ISERROR(MATCH(A1475,Extractions!B:B,0)))</f>
        <v>1</v>
      </c>
    </row>
    <row r="1476">
      <c r="A1476" s="78" t="s">
        <v>2474</v>
      </c>
      <c r="B1476" s="97"/>
      <c r="C1476" s="97"/>
      <c r="D1476" s="88"/>
      <c r="E1476" s="89">
        <v>41609.0</v>
      </c>
      <c r="F1476" s="82"/>
      <c r="G1476" s="83"/>
      <c r="H1476" s="84"/>
      <c r="I1476" s="85"/>
      <c r="J1476" s="86"/>
      <c r="K1476" s="85" t="s">
        <v>1298</v>
      </c>
      <c r="L1476" s="87" t="s">
        <v>2466</v>
      </c>
      <c r="M1476" s="84"/>
      <c r="N1476" s="84" t="b">
        <f>NOT(ISERROR(MATCH(A1476,Extractions!B:B,0)))</f>
        <v>1</v>
      </c>
    </row>
    <row r="1477">
      <c r="A1477" s="78" t="s">
        <v>2475</v>
      </c>
      <c r="B1477" s="97"/>
      <c r="C1477" s="97"/>
      <c r="D1477" s="88"/>
      <c r="E1477" s="89">
        <v>41609.0</v>
      </c>
      <c r="F1477" s="82"/>
      <c r="G1477" s="83"/>
      <c r="H1477" s="84"/>
      <c r="I1477" s="85"/>
      <c r="J1477" s="86"/>
      <c r="K1477" s="85" t="s">
        <v>1298</v>
      </c>
      <c r="L1477" s="87" t="s">
        <v>2466</v>
      </c>
      <c r="M1477" s="84"/>
      <c r="N1477" s="84" t="b">
        <f>NOT(ISERROR(MATCH(A1477,Extractions!B:B,0)))</f>
        <v>1</v>
      </c>
    </row>
    <row r="1478">
      <c r="A1478" s="78" t="s">
        <v>2476</v>
      </c>
      <c r="B1478" s="97"/>
      <c r="C1478" s="97"/>
      <c r="D1478" s="88"/>
      <c r="E1478" s="89">
        <v>41609.0</v>
      </c>
      <c r="F1478" s="82"/>
      <c r="G1478" s="83"/>
      <c r="H1478" s="84"/>
      <c r="I1478" s="85"/>
      <c r="J1478" s="86"/>
      <c r="K1478" s="85" t="s">
        <v>1298</v>
      </c>
      <c r="L1478" s="87" t="s">
        <v>2466</v>
      </c>
      <c r="M1478" s="84"/>
      <c r="N1478" s="84" t="b">
        <f>NOT(ISERROR(MATCH(A1478,Extractions!B:B,0)))</f>
        <v>1</v>
      </c>
    </row>
    <row r="1479">
      <c r="A1479" s="78" t="s">
        <v>2477</v>
      </c>
      <c r="B1479" s="97"/>
      <c r="C1479" s="97"/>
      <c r="D1479" s="88"/>
      <c r="E1479" s="89">
        <v>41609.0</v>
      </c>
      <c r="F1479" s="82"/>
      <c r="G1479" s="83"/>
      <c r="H1479" s="84"/>
      <c r="I1479" s="85"/>
      <c r="J1479" s="86"/>
      <c r="K1479" s="85" t="s">
        <v>1298</v>
      </c>
      <c r="L1479" s="87" t="s">
        <v>2466</v>
      </c>
      <c r="M1479" s="84"/>
      <c r="N1479" s="84" t="b">
        <f>NOT(ISERROR(MATCH(A1479,Extractions!B:B,0)))</f>
        <v>1</v>
      </c>
    </row>
    <row r="1480">
      <c r="A1480" s="78" t="s">
        <v>2478</v>
      </c>
      <c r="B1480" s="97"/>
      <c r="C1480" s="97"/>
      <c r="D1480" s="88"/>
      <c r="E1480" s="89">
        <v>41609.0</v>
      </c>
      <c r="F1480" s="82"/>
      <c r="G1480" s="83"/>
      <c r="H1480" s="84"/>
      <c r="I1480" s="85"/>
      <c r="J1480" s="86"/>
      <c r="K1480" s="85" t="s">
        <v>1298</v>
      </c>
      <c r="L1480" s="87" t="s">
        <v>2466</v>
      </c>
      <c r="M1480" s="84"/>
      <c r="N1480" s="84" t="b">
        <f>NOT(ISERROR(MATCH(A1480,Extractions!B:B,0)))</f>
        <v>1</v>
      </c>
    </row>
    <row r="1481">
      <c r="A1481" s="78" t="s">
        <v>2479</v>
      </c>
      <c r="B1481" s="97"/>
      <c r="C1481" s="97"/>
      <c r="D1481" s="88"/>
      <c r="E1481" s="89">
        <v>41616.0</v>
      </c>
      <c r="F1481" s="82"/>
      <c r="G1481" s="83"/>
      <c r="H1481" s="84"/>
      <c r="I1481" s="85"/>
      <c r="J1481" s="86"/>
      <c r="K1481" s="85" t="s">
        <v>2480</v>
      </c>
      <c r="L1481" s="87" t="s">
        <v>2481</v>
      </c>
      <c r="M1481" s="84">
        <v>0.119</v>
      </c>
      <c r="N1481" s="84" t="b">
        <f>NOT(ISERROR(MATCH(A1481,Extractions!B:B,0)))</f>
        <v>1</v>
      </c>
    </row>
    <row r="1482">
      <c r="A1482" s="78" t="s">
        <v>2482</v>
      </c>
      <c r="B1482" s="97"/>
      <c r="C1482" s="97"/>
      <c r="D1482" s="88"/>
      <c r="E1482" s="89">
        <v>41616.0</v>
      </c>
      <c r="F1482" s="82"/>
      <c r="G1482" s="83"/>
      <c r="H1482" s="84"/>
      <c r="I1482" s="85"/>
      <c r="J1482" s="86"/>
      <c r="K1482" s="85" t="s">
        <v>2480</v>
      </c>
      <c r="L1482" s="87" t="s">
        <v>2481</v>
      </c>
      <c r="M1482" s="84">
        <v>0.0777</v>
      </c>
      <c r="N1482" s="84" t="b">
        <f>NOT(ISERROR(MATCH(A1482,Extractions!B:B,0)))</f>
        <v>1</v>
      </c>
    </row>
    <row r="1483">
      <c r="A1483" s="78" t="s">
        <v>2483</v>
      </c>
      <c r="B1483" s="97"/>
      <c r="C1483" s="97"/>
      <c r="D1483" s="88"/>
      <c r="E1483" s="89">
        <v>41616.0</v>
      </c>
      <c r="F1483" s="82"/>
      <c r="G1483" s="83"/>
      <c r="H1483" s="84"/>
      <c r="I1483" s="85"/>
      <c r="J1483" s="86"/>
      <c r="K1483" s="85" t="s">
        <v>2480</v>
      </c>
      <c r="L1483" s="87" t="s">
        <v>2481</v>
      </c>
      <c r="M1483" s="84">
        <v>0.0986</v>
      </c>
      <c r="N1483" s="84" t="b">
        <f>NOT(ISERROR(MATCH(A1483,Extractions!B:B,0)))</f>
        <v>1</v>
      </c>
    </row>
    <row r="1484">
      <c r="A1484" s="78" t="s">
        <v>2484</v>
      </c>
      <c r="B1484" s="97"/>
      <c r="C1484" s="97"/>
      <c r="D1484" s="88"/>
      <c r="E1484" s="89">
        <v>41616.0</v>
      </c>
      <c r="F1484" s="82"/>
      <c r="G1484" s="83"/>
      <c r="H1484" s="84"/>
      <c r="I1484" s="85"/>
      <c r="J1484" s="86"/>
      <c r="K1484" s="85" t="s">
        <v>2480</v>
      </c>
      <c r="L1484" s="87" t="s">
        <v>2481</v>
      </c>
      <c r="M1484" s="84">
        <v>0.2303</v>
      </c>
      <c r="N1484" s="84" t="b">
        <f>NOT(ISERROR(MATCH(A1484,Extractions!B:B,0)))</f>
        <v>1</v>
      </c>
    </row>
    <row r="1485">
      <c r="A1485" s="78" t="s">
        <v>2485</v>
      </c>
      <c r="B1485" s="97"/>
      <c r="C1485" s="97"/>
      <c r="D1485" s="88"/>
      <c r="E1485" s="89">
        <v>41616.0</v>
      </c>
      <c r="F1485" s="82"/>
      <c r="G1485" s="83"/>
      <c r="H1485" s="84"/>
      <c r="I1485" s="85"/>
      <c r="J1485" s="86"/>
      <c r="K1485" s="85" t="s">
        <v>2480</v>
      </c>
      <c r="L1485" s="87" t="s">
        <v>2481</v>
      </c>
      <c r="M1485" s="84">
        <v>0.2127</v>
      </c>
      <c r="N1485" s="84" t="b">
        <f>NOT(ISERROR(MATCH(A1485,Extractions!B:B,0)))</f>
        <v>1</v>
      </c>
    </row>
    <row r="1486">
      <c r="A1486" s="78" t="s">
        <v>2486</v>
      </c>
      <c r="B1486" s="97"/>
      <c r="C1486" s="97"/>
      <c r="D1486" s="88"/>
      <c r="E1486" s="89">
        <v>41647.0</v>
      </c>
      <c r="F1486" s="82"/>
      <c r="G1486" s="83"/>
      <c r="H1486" s="84"/>
      <c r="I1486" s="85" t="s">
        <v>1297</v>
      </c>
      <c r="J1486" s="86"/>
      <c r="K1486" s="85"/>
      <c r="L1486" s="87" t="s">
        <v>2487</v>
      </c>
      <c r="M1486" s="84">
        <v>0.0849</v>
      </c>
      <c r="N1486" s="84" t="b">
        <f>NOT(ISERROR(MATCH(A1486,Extractions!B:B,0)))</f>
        <v>1</v>
      </c>
    </row>
    <row r="1487">
      <c r="A1487" s="78" t="s">
        <v>2488</v>
      </c>
      <c r="B1487" s="97"/>
      <c r="C1487" s="97"/>
      <c r="D1487" s="88"/>
      <c r="E1487" s="89">
        <v>41647.0</v>
      </c>
      <c r="F1487" s="82"/>
      <c r="G1487" s="83"/>
      <c r="H1487" s="84"/>
      <c r="I1487" s="85" t="s">
        <v>1297</v>
      </c>
      <c r="J1487" s="86"/>
      <c r="K1487" s="85"/>
      <c r="L1487" s="87" t="s">
        <v>2489</v>
      </c>
      <c r="M1487" s="84">
        <v>0.086</v>
      </c>
      <c r="N1487" s="84" t="b">
        <f>NOT(ISERROR(MATCH(A1487,Extractions!B:B,0)))</f>
        <v>1</v>
      </c>
    </row>
    <row r="1488">
      <c r="A1488" s="78" t="s">
        <v>2490</v>
      </c>
      <c r="B1488" s="97"/>
      <c r="C1488" s="97"/>
      <c r="D1488" s="88"/>
      <c r="E1488" s="89">
        <v>41708.0</v>
      </c>
      <c r="F1488" s="82"/>
      <c r="G1488" s="83"/>
      <c r="H1488" s="84"/>
      <c r="I1488" s="85"/>
      <c r="J1488" s="86"/>
      <c r="K1488" s="85" t="s">
        <v>2480</v>
      </c>
      <c r="L1488" s="87" t="s">
        <v>2491</v>
      </c>
      <c r="M1488" s="84">
        <v>0.0882</v>
      </c>
      <c r="N1488" s="84" t="b">
        <f>NOT(ISERROR(MATCH(A1488,Extractions!B:B,0)))</f>
        <v>1</v>
      </c>
    </row>
    <row r="1489">
      <c r="A1489" s="78" t="s">
        <v>2492</v>
      </c>
      <c r="B1489" s="97"/>
      <c r="C1489" s="97"/>
      <c r="D1489" s="88"/>
      <c r="E1489" s="89">
        <v>41708.0</v>
      </c>
      <c r="F1489" s="82"/>
      <c r="G1489" s="83"/>
      <c r="H1489" s="84"/>
      <c r="I1489" s="85"/>
      <c r="J1489" s="86"/>
      <c r="K1489" s="85" t="s">
        <v>2480</v>
      </c>
      <c r="L1489" s="87" t="s">
        <v>2491</v>
      </c>
      <c r="M1489" s="84">
        <v>0.0571</v>
      </c>
      <c r="N1489" s="84" t="b">
        <f>NOT(ISERROR(MATCH(A1489,Extractions!B:B,0)))</f>
        <v>1</v>
      </c>
    </row>
    <row r="1490">
      <c r="A1490" s="78" t="s">
        <v>2493</v>
      </c>
      <c r="B1490" s="97"/>
      <c r="C1490" s="97"/>
      <c r="D1490" s="88"/>
      <c r="E1490" s="89">
        <v>41708.0</v>
      </c>
      <c r="F1490" s="82"/>
      <c r="G1490" s="83"/>
      <c r="H1490" s="84"/>
      <c r="I1490" s="85"/>
      <c r="J1490" s="86"/>
      <c r="K1490" s="85" t="s">
        <v>2480</v>
      </c>
      <c r="L1490" s="87" t="s">
        <v>2491</v>
      </c>
      <c r="M1490" s="84">
        <v>0.0678</v>
      </c>
      <c r="N1490" s="84" t="b">
        <f>NOT(ISERROR(MATCH(A1490,Extractions!B:B,0)))</f>
        <v>1</v>
      </c>
    </row>
    <row r="1491">
      <c r="A1491" s="78" t="s">
        <v>2494</v>
      </c>
      <c r="B1491" s="97"/>
      <c r="C1491" s="97"/>
      <c r="D1491" s="88"/>
      <c r="E1491" s="89">
        <v>41708.0</v>
      </c>
      <c r="F1491" s="82"/>
      <c r="G1491" s="83"/>
      <c r="H1491" s="84"/>
      <c r="I1491" s="85"/>
      <c r="J1491" s="86"/>
      <c r="K1491" s="85" t="s">
        <v>2480</v>
      </c>
      <c r="L1491" s="87" t="s">
        <v>2491</v>
      </c>
      <c r="M1491" s="84">
        <v>0.0705</v>
      </c>
      <c r="N1491" s="84" t="b">
        <f>NOT(ISERROR(MATCH(A1491,Extractions!B:B,0)))</f>
        <v>1</v>
      </c>
    </row>
    <row r="1492">
      <c r="A1492" s="78" t="s">
        <v>2495</v>
      </c>
      <c r="B1492" s="97"/>
      <c r="C1492" s="97"/>
      <c r="D1492" s="88"/>
      <c r="E1492" s="89">
        <v>41708.0</v>
      </c>
      <c r="F1492" s="82"/>
      <c r="G1492" s="83"/>
      <c r="H1492" s="84"/>
      <c r="I1492" s="85"/>
      <c r="J1492" s="86"/>
      <c r="K1492" s="85" t="s">
        <v>2480</v>
      </c>
      <c r="L1492" s="87" t="s">
        <v>2491</v>
      </c>
      <c r="M1492" s="84">
        <v>0.09</v>
      </c>
      <c r="N1492" s="84" t="b">
        <f>NOT(ISERROR(MATCH(A1492,Extractions!B:B,0)))</f>
        <v>1</v>
      </c>
    </row>
    <row r="1493">
      <c r="A1493" s="78" t="s">
        <v>2496</v>
      </c>
      <c r="B1493" s="97"/>
      <c r="C1493" s="97"/>
      <c r="D1493" s="88"/>
      <c r="E1493" s="89">
        <v>41708.0</v>
      </c>
      <c r="F1493" s="82"/>
      <c r="G1493" s="83"/>
      <c r="H1493" s="84"/>
      <c r="I1493" s="85"/>
      <c r="J1493" s="86"/>
      <c r="K1493" s="85" t="s">
        <v>2480</v>
      </c>
      <c r="L1493" s="87" t="s">
        <v>2491</v>
      </c>
      <c r="M1493" s="84">
        <v>0.07</v>
      </c>
      <c r="N1493" s="84" t="b">
        <f>NOT(ISERROR(MATCH(A1493,Extractions!B:B,0)))</f>
        <v>1</v>
      </c>
    </row>
    <row r="1494">
      <c r="A1494" s="78" t="s">
        <v>2497</v>
      </c>
      <c r="B1494" s="97"/>
      <c r="C1494" s="97"/>
      <c r="D1494" s="88"/>
      <c r="E1494" s="89">
        <v>41708.0</v>
      </c>
      <c r="F1494" s="82"/>
      <c r="G1494" s="83"/>
      <c r="H1494" s="84"/>
      <c r="I1494" s="85"/>
      <c r="J1494" s="86"/>
      <c r="K1494" s="85" t="s">
        <v>2480</v>
      </c>
      <c r="L1494" s="87" t="s">
        <v>2491</v>
      </c>
      <c r="M1494" s="84">
        <v>0.066</v>
      </c>
      <c r="N1494" s="84" t="b">
        <f>NOT(ISERROR(MATCH(A1494,Extractions!B:B,0)))</f>
        <v>1</v>
      </c>
    </row>
    <row r="1495">
      <c r="A1495" s="78" t="s">
        <v>2498</v>
      </c>
      <c r="B1495" s="97"/>
      <c r="C1495" s="97"/>
      <c r="D1495" s="88"/>
      <c r="E1495" s="89">
        <v>41708.0</v>
      </c>
      <c r="F1495" s="82"/>
      <c r="G1495" s="83"/>
      <c r="H1495" s="84"/>
      <c r="I1495" s="85"/>
      <c r="J1495" s="86"/>
      <c r="K1495" s="85" t="s">
        <v>2480</v>
      </c>
      <c r="L1495" s="87" t="s">
        <v>2491</v>
      </c>
      <c r="M1495" s="84">
        <v>0.066</v>
      </c>
      <c r="N1495" s="84" t="b">
        <f>NOT(ISERROR(MATCH(A1495,Extractions!B:B,0)))</f>
        <v>1</v>
      </c>
    </row>
    <row r="1496">
      <c r="A1496" s="78" t="s">
        <v>2499</v>
      </c>
      <c r="B1496" s="97"/>
      <c r="C1496" s="97"/>
      <c r="D1496" s="88"/>
      <c r="E1496" s="89">
        <v>41708.0</v>
      </c>
      <c r="F1496" s="82"/>
      <c r="G1496" s="83"/>
      <c r="H1496" s="84"/>
      <c r="I1496" s="85"/>
      <c r="J1496" s="86"/>
      <c r="K1496" s="85" t="s">
        <v>2480</v>
      </c>
      <c r="L1496" s="87" t="s">
        <v>2491</v>
      </c>
      <c r="M1496" s="84">
        <v>0.0805</v>
      </c>
      <c r="N1496" s="84" t="b">
        <f>NOT(ISERROR(MATCH(A1496,Extractions!B:B,0)))</f>
        <v>1</v>
      </c>
    </row>
    <row r="1497">
      <c r="A1497" s="78" t="s">
        <v>2500</v>
      </c>
      <c r="B1497" s="97"/>
      <c r="C1497" s="97"/>
      <c r="D1497" s="88"/>
      <c r="E1497" s="89">
        <v>41708.0</v>
      </c>
      <c r="F1497" s="82"/>
      <c r="G1497" s="83"/>
      <c r="H1497" s="84"/>
      <c r="I1497" s="85"/>
      <c r="J1497" s="86"/>
      <c r="K1497" s="85" t="s">
        <v>2480</v>
      </c>
      <c r="L1497" s="87" t="s">
        <v>2491</v>
      </c>
      <c r="M1497" s="84">
        <v>0.046</v>
      </c>
      <c r="N1497" s="84" t="b">
        <f>NOT(ISERROR(MATCH(A1497,Extractions!B:B,0)))</f>
        <v>1</v>
      </c>
    </row>
    <row r="1498">
      <c r="A1498" s="78" t="s">
        <v>2501</v>
      </c>
      <c r="B1498" s="97"/>
      <c r="C1498" s="97"/>
      <c r="D1498" s="88"/>
      <c r="E1498" s="89">
        <v>41708.0</v>
      </c>
      <c r="F1498" s="82"/>
      <c r="G1498" s="83"/>
      <c r="H1498" s="84"/>
      <c r="I1498" s="85"/>
      <c r="J1498" s="86"/>
      <c r="K1498" s="85" t="s">
        <v>2480</v>
      </c>
      <c r="L1498" s="87" t="s">
        <v>2491</v>
      </c>
      <c r="M1498" s="84">
        <v>0.084</v>
      </c>
      <c r="N1498" s="84" t="b">
        <f>NOT(ISERROR(MATCH(A1498,Extractions!B:B,0)))</f>
        <v>1</v>
      </c>
    </row>
    <row r="1499">
      <c r="A1499" s="78" t="s">
        <v>2502</v>
      </c>
      <c r="B1499" s="97"/>
      <c r="C1499" s="97"/>
      <c r="D1499" s="88"/>
      <c r="E1499" s="89">
        <v>41708.0</v>
      </c>
      <c r="F1499" s="82"/>
      <c r="G1499" s="83"/>
      <c r="H1499" s="84"/>
      <c r="I1499" s="85"/>
      <c r="J1499" s="86"/>
      <c r="K1499" s="85" t="s">
        <v>2480</v>
      </c>
      <c r="L1499" s="87" t="s">
        <v>2491</v>
      </c>
      <c r="M1499" s="84">
        <v>0.064</v>
      </c>
      <c r="N1499" s="84" t="b">
        <f>NOT(ISERROR(MATCH(A1499,Extractions!B:B,0)))</f>
        <v>1</v>
      </c>
    </row>
    <row r="1500">
      <c r="A1500" s="78" t="s">
        <v>2503</v>
      </c>
      <c r="B1500" s="97"/>
      <c r="C1500" s="97"/>
      <c r="D1500" s="88"/>
      <c r="E1500" s="89">
        <v>41708.0</v>
      </c>
      <c r="F1500" s="82"/>
      <c r="G1500" s="83"/>
      <c r="H1500" s="84"/>
      <c r="I1500" s="85"/>
      <c r="J1500" s="86"/>
      <c r="K1500" s="85" t="s">
        <v>2480</v>
      </c>
      <c r="L1500" s="87" t="s">
        <v>2491</v>
      </c>
      <c r="M1500" s="84">
        <v>0.0739</v>
      </c>
      <c r="N1500" s="84" t="b">
        <f>NOT(ISERROR(MATCH(A1500,Extractions!B:B,0)))</f>
        <v>1</v>
      </c>
    </row>
    <row r="1501">
      <c r="A1501" s="78" t="s">
        <v>2504</v>
      </c>
      <c r="B1501" s="97"/>
      <c r="C1501" s="97"/>
      <c r="D1501" s="88"/>
      <c r="E1501" s="89">
        <v>41708.0</v>
      </c>
      <c r="F1501" s="82"/>
      <c r="G1501" s="83"/>
      <c r="H1501" s="84"/>
      <c r="I1501" s="85"/>
      <c r="J1501" s="86"/>
      <c r="K1501" s="85" t="s">
        <v>2480</v>
      </c>
      <c r="L1501" s="87" t="s">
        <v>2491</v>
      </c>
      <c r="M1501" s="84">
        <v>0.0343</v>
      </c>
      <c r="N1501" s="84" t="b">
        <f>NOT(ISERROR(MATCH(A1501,Extractions!B:B,0)))</f>
        <v>1</v>
      </c>
    </row>
    <row r="1502">
      <c r="A1502" s="78" t="s">
        <v>2505</v>
      </c>
      <c r="B1502" s="97"/>
      <c r="C1502" s="97"/>
      <c r="D1502" s="88"/>
      <c r="E1502" s="89">
        <v>41708.0</v>
      </c>
      <c r="F1502" s="82"/>
      <c r="G1502" s="83"/>
      <c r="H1502" s="84"/>
      <c r="I1502" s="85"/>
      <c r="J1502" s="86"/>
      <c r="K1502" s="85" t="s">
        <v>2480</v>
      </c>
      <c r="L1502" s="87" t="s">
        <v>2491</v>
      </c>
      <c r="M1502" s="84">
        <v>0.084</v>
      </c>
      <c r="N1502" s="84" t="b">
        <f>NOT(ISERROR(MATCH(A1502,Extractions!B:B,0)))</f>
        <v>1</v>
      </c>
    </row>
    <row r="1503">
      <c r="A1503" s="78" t="s">
        <v>2506</v>
      </c>
      <c r="B1503" s="97"/>
      <c r="C1503" s="97"/>
      <c r="D1503" s="88"/>
      <c r="E1503" s="89">
        <v>41708.0</v>
      </c>
      <c r="F1503" s="82"/>
      <c r="G1503" s="83"/>
      <c r="H1503" s="84"/>
      <c r="I1503" s="85"/>
      <c r="J1503" s="86"/>
      <c r="K1503" s="85" t="s">
        <v>2480</v>
      </c>
      <c r="L1503" s="87" t="s">
        <v>2491</v>
      </c>
      <c r="M1503" s="84">
        <v>0.14</v>
      </c>
      <c r="N1503" s="84" t="b">
        <f>NOT(ISERROR(MATCH(A1503,Extractions!B:B,0)))</f>
        <v>1</v>
      </c>
    </row>
    <row r="1504">
      <c r="A1504" s="78" t="s">
        <v>2507</v>
      </c>
      <c r="B1504" s="97"/>
      <c r="C1504" s="97"/>
      <c r="D1504" s="88"/>
      <c r="E1504" s="89">
        <v>41708.0</v>
      </c>
      <c r="F1504" s="82"/>
      <c r="G1504" s="83"/>
      <c r="H1504" s="84"/>
      <c r="I1504" s="85"/>
      <c r="J1504" s="86"/>
      <c r="K1504" s="85" t="s">
        <v>2480</v>
      </c>
      <c r="L1504" s="87" t="s">
        <v>2491</v>
      </c>
      <c r="M1504" s="84">
        <v>0.0905</v>
      </c>
      <c r="N1504" s="84" t="b">
        <f>NOT(ISERROR(MATCH(A1504,Extractions!B:B,0)))</f>
        <v>1</v>
      </c>
    </row>
    <row r="1505">
      <c r="A1505" s="78" t="s">
        <v>2508</v>
      </c>
      <c r="B1505" s="97"/>
      <c r="C1505" s="97"/>
      <c r="D1505" s="88"/>
      <c r="E1505" s="89">
        <v>41708.0</v>
      </c>
      <c r="F1505" s="82"/>
      <c r="G1505" s="83"/>
      <c r="H1505" s="84"/>
      <c r="I1505" s="85"/>
      <c r="J1505" s="86"/>
      <c r="K1505" s="85" t="s">
        <v>2480</v>
      </c>
      <c r="L1505" s="87" t="s">
        <v>2491</v>
      </c>
      <c r="M1505" s="84"/>
      <c r="N1505" s="84" t="b">
        <f>NOT(ISERROR(MATCH(A1505,Extractions!B:B,0)))</f>
        <v>0</v>
      </c>
    </row>
    <row r="1506">
      <c r="A1506" s="78" t="s">
        <v>2509</v>
      </c>
      <c r="B1506" s="97"/>
      <c r="C1506" s="97"/>
      <c r="D1506" s="88"/>
      <c r="E1506" s="89">
        <v>41708.0</v>
      </c>
      <c r="F1506" s="82"/>
      <c r="G1506" s="83"/>
      <c r="H1506" s="84"/>
      <c r="I1506" s="85"/>
      <c r="J1506" s="86"/>
      <c r="K1506" s="85" t="s">
        <v>2480</v>
      </c>
      <c r="L1506" s="87" t="s">
        <v>2491</v>
      </c>
      <c r="M1506" s="84"/>
      <c r="N1506" s="84" t="b">
        <f>NOT(ISERROR(MATCH(A1506,Extractions!B:B,0)))</f>
        <v>0</v>
      </c>
    </row>
    <row r="1507">
      <c r="A1507" s="78" t="s">
        <v>2510</v>
      </c>
      <c r="B1507" s="97"/>
      <c r="C1507" s="97"/>
      <c r="D1507" s="88"/>
      <c r="E1507" s="89">
        <v>41708.0</v>
      </c>
      <c r="F1507" s="82"/>
      <c r="G1507" s="83"/>
      <c r="H1507" s="84"/>
      <c r="I1507" s="85"/>
      <c r="J1507" s="86"/>
      <c r="K1507" s="85" t="s">
        <v>2480</v>
      </c>
      <c r="L1507" s="87" t="s">
        <v>2491</v>
      </c>
      <c r="M1507" s="84"/>
      <c r="N1507" s="84" t="b">
        <f>NOT(ISERROR(MATCH(A1507,Extractions!B:B,0)))</f>
        <v>0</v>
      </c>
    </row>
    <row r="1508">
      <c r="A1508" s="78" t="s">
        <v>2511</v>
      </c>
      <c r="B1508" s="97">
        <v>33.2937</v>
      </c>
      <c r="C1508" s="97">
        <v>-79.1299</v>
      </c>
      <c r="D1508" s="88"/>
      <c r="E1508" s="89">
        <v>41751.0</v>
      </c>
      <c r="F1508" s="82">
        <v>280.0</v>
      </c>
      <c r="G1508" s="83" t="s">
        <v>576</v>
      </c>
      <c r="H1508" s="84"/>
      <c r="I1508" s="85" t="s">
        <v>1297</v>
      </c>
      <c r="J1508" s="86" t="s">
        <v>2512</v>
      </c>
      <c r="K1508" s="85"/>
      <c r="L1508" s="87" t="s">
        <v>2513</v>
      </c>
      <c r="M1508" s="84"/>
      <c r="N1508" s="84" t="b">
        <f>NOT(ISERROR(MATCH(A1508,Extractions!B:B,0)))</f>
        <v>1</v>
      </c>
    </row>
    <row r="1509">
      <c r="A1509" s="78" t="s">
        <v>2514</v>
      </c>
      <c r="B1509" s="97">
        <v>34.6667</v>
      </c>
      <c r="C1509" s="97">
        <v>-76.6197</v>
      </c>
      <c r="D1509" s="88"/>
      <c r="E1509" s="89">
        <v>41752.0</v>
      </c>
      <c r="F1509" s="82">
        <v>343.0</v>
      </c>
      <c r="G1509" s="83" t="s">
        <v>576</v>
      </c>
      <c r="H1509" s="84"/>
      <c r="I1509" s="85" t="s">
        <v>1297</v>
      </c>
      <c r="J1509" s="86" t="s">
        <v>2122</v>
      </c>
      <c r="K1509" s="85"/>
      <c r="L1509" s="87" t="s">
        <v>2515</v>
      </c>
      <c r="M1509" s="84"/>
      <c r="N1509" s="84" t="b">
        <f>NOT(ISERROR(MATCH(A1509,Extractions!B:B,0)))</f>
        <v>1</v>
      </c>
    </row>
    <row r="1510">
      <c r="A1510" s="78" t="s">
        <v>2516</v>
      </c>
      <c r="B1510" s="97">
        <v>34.6667</v>
      </c>
      <c r="C1510" s="97">
        <v>-76.6197</v>
      </c>
      <c r="D1510" s="88"/>
      <c r="E1510" s="89">
        <v>41752.0</v>
      </c>
      <c r="F1510" s="82">
        <v>242.0</v>
      </c>
      <c r="G1510" s="83" t="s">
        <v>576</v>
      </c>
      <c r="H1510" s="84"/>
      <c r="I1510" s="85" t="s">
        <v>1297</v>
      </c>
      <c r="J1510" s="86" t="s">
        <v>2512</v>
      </c>
      <c r="K1510" s="85"/>
      <c r="L1510" s="87" t="s">
        <v>2517</v>
      </c>
      <c r="M1510" s="84"/>
      <c r="N1510" s="84" t="b">
        <f>NOT(ISERROR(MATCH(A1510,Extractions!B:B,0)))</f>
        <v>1</v>
      </c>
    </row>
    <row r="1511">
      <c r="A1511" s="78" t="s">
        <v>2518</v>
      </c>
      <c r="B1511" s="97">
        <v>34.6667</v>
      </c>
      <c r="C1511" s="97">
        <v>-76.6197</v>
      </c>
      <c r="D1511" s="88"/>
      <c r="E1511" s="89">
        <v>41752.0</v>
      </c>
      <c r="F1511" s="82">
        <v>212.0</v>
      </c>
      <c r="G1511" s="83" t="s">
        <v>576</v>
      </c>
      <c r="H1511" s="84"/>
      <c r="I1511" s="85" t="s">
        <v>1297</v>
      </c>
      <c r="J1511" s="86" t="s">
        <v>2512</v>
      </c>
      <c r="K1511" s="85"/>
      <c r="L1511" s="87" t="s">
        <v>2519</v>
      </c>
      <c r="M1511" s="84"/>
      <c r="N1511" s="84" t="b">
        <f>NOT(ISERROR(MATCH(A1511,Extractions!B:B,0)))</f>
        <v>1</v>
      </c>
    </row>
    <row r="1512">
      <c r="A1512" s="78" t="s">
        <v>2520</v>
      </c>
      <c r="B1512" s="97">
        <v>34.6667</v>
      </c>
      <c r="C1512" s="97">
        <v>-76.6197</v>
      </c>
      <c r="D1512" s="88"/>
      <c r="E1512" s="89">
        <v>41752.0</v>
      </c>
      <c r="F1512" s="82">
        <v>241.0</v>
      </c>
      <c r="G1512" s="83" t="s">
        <v>576</v>
      </c>
      <c r="H1512" s="84"/>
      <c r="I1512" s="85" t="s">
        <v>1297</v>
      </c>
      <c r="J1512" s="86" t="s">
        <v>2512</v>
      </c>
      <c r="K1512" s="85"/>
      <c r="L1512" s="87" t="s">
        <v>2521</v>
      </c>
      <c r="M1512" s="84"/>
      <c r="N1512" s="84" t="b">
        <f>NOT(ISERROR(MATCH(A1512,Extractions!B:B,0)))</f>
        <v>1</v>
      </c>
    </row>
    <row r="1513">
      <c r="A1513" s="78" t="s">
        <v>2522</v>
      </c>
      <c r="B1513" s="97">
        <v>34.6667</v>
      </c>
      <c r="C1513" s="97">
        <v>-76.6197</v>
      </c>
      <c r="D1513" s="88"/>
      <c r="E1513" s="89">
        <v>41752.0</v>
      </c>
      <c r="F1513" s="82">
        <v>235.0</v>
      </c>
      <c r="G1513" s="83" t="s">
        <v>576</v>
      </c>
      <c r="H1513" s="84"/>
      <c r="I1513" s="85" t="s">
        <v>1297</v>
      </c>
      <c r="J1513" s="86" t="s">
        <v>2512</v>
      </c>
      <c r="K1513" s="85"/>
      <c r="L1513" s="87" t="s">
        <v>2523</v>
      </c>
      <c r="M1513" s="84"/>
      <c r="N1513" s="84" t="b">
        <f>NOT(ISERROR(MATCH(A1513,Extractions!B:B,0)))</f>
        <v>1</v>
      </c>
    </row>
    <row r="1514">
      <c r="A1514" s="78" t="s">
        <v>2524</v>
      </c>
      <c r="B1514" s="97">
        <v>34.7631</v>
      </c>
      <c r="C1514" s="97">
        <v>-76.3963</v>
      </c>
      <c r="D1514" s="88"/>
      <c r="E1514" s="89">
        <v>41752.0</v>
      </c>
      <c r="F1514" s="82">
        <v>235.0</v>
      </c>
      <c r="G1514" s="83" t="s">
        <v>576</v>
      </c>
      <c r="H1514" s="84"/>
      <c r="I1514" s="85" t="s">
        <v>1297</v>
      </c>
      <c r="J1514" s="86" t="s">
        <v>2125</v>
      </c>
      <c r="K1514" s="85"/>
      <c r="L1514" s="87" t="s">
        <v>2525</v>
      </c>
      <c r="M1514" s="84"/>
      <c r="N1514" s="84" t="b">
        <f>NOT(ISERROR(MATCH(A1514,Extractions!B:B,0)))</f>
        <v>1</v>
      </c>
    </row>
    <row r="1515">
      <c r="A1515" s="78" t="s">
        <v>2526</v>
      </c>
      <c r="B1515" s="97">
        <v>34.6782</v>
      </c>
      <c r="C1515" s="97">
        <v>-76.4697</v>
      </c>
      <c r="D1515" s="88"/>
      <c r="E1515" s="89">
        <v>41752.0</v>
      </c>
      <c r="F1515" s="82">
        <v>287.0</v>
      </c>
      <c r="G1515" s="83" t="s">
        <v>576</v>
      </c>
      <c r="H1515" s="84"/>
      <c r="I1515" s="85" t="s">
        <v>1297</v>
      </c>
      <c r="J1515" s="86" t="s">
        <v>2125</v>
      </c>
      <c r="K1515" s="85"/>
      <c r="L1515" s="87" t="s">
        <v>2527</v>
      </c>
      <c r="M1515" s="84"/>
      <c r="N1515" s="84" t="b">
        <f>NOT(ISERROR(MATCH(A1515,Extractions!B:B,0)))</f>
        <v>1</v>
      </c>
    </row>
    <row r="1516">
      <c r="A1516" s="78" t="s">
        <v>2528</v>
      </c>
      <c r="B1516" s="97">
        <v>34.6782</v>
      </c>
      <c r="C1516" s="97">
        <v>-76.4697</v>
      </c>
      <c r="D1516" s="88"/>
      <c r="E1516" s="89">
        <v>41752.0</v>
      </c>
      <c r="F1516" s="82">
        <v>300.0</v>
      </c>
      <c r="G1516" s="83" t="s">
        <v>576</v>
      </c>
      <c r="H1516" s="84"/>
      <c r="I1516" s="85" t="s">
        <v>1297</v>
      </c>
      <c r="J1516" s="86" t="s">
        <v>2122</v>
      </c>
      <c r="K1516" s="85"/>
      <c r="L1516" s="87" t="s">
        <v>2529</v>
      </c>
      <c r="M1516" s="84"/>
      <c r="N1516" s="84" t="b">
        <f>NOT(ISERROR(MATCH(A1516,Extractions!B:B,0)))</f>
        <v>1</v>
      </c>
    </row>
    <row r="1517">
      <c r="A1517" s="78" t="s">
        <v>2530</v>
      </c>
      <c r="B1517" s="97">
        <v>34.6782</v>
      </c>
      <c r="C1517" s="97">
        <v>-76.4697</v>
      </c>
      <c r="D1517" s="88"/>
      <c r="E1517" s="89">
        <v>41752.0</v>
      </c>
      <c r="F1517" s="82">
        <v>351.0</v>
      </c>
      <c r="G1517" s="83" t="s">
        <v>576</v>
      </c>
      <c r="H1517" s="84"/>
      <c r="I1517" s="85" t="s">
        <v>1297</v>
      </c>
      <c r="J1517" s="86" t="s">
        <v>2512</v>
      </c>
      <c r="K1517" s="85"/>
      <c r="L1517" s="87" t="s">
        <v>2531</v>
      </c>
      <c r="M1517" s="84"/>
      <c r="N1517" s="84" t="b">
        <f>NOT(ISERROR(MATCH(A1517,Extractions!B:B,0)))</f>
        <v>1</v>
      </c>
    </row>
    <row r="1518">
      <c r="A1518" s="78" t="s">
        <v>2532</v>
      </c>
      <c r="B1518" s="97">
        <v>34.6424</v>
      </c>
      <c r="C1518" s="97">
        <v>-76.5581</v>
      </c>
      <c r="D1518" s="88"/>
      <c r="E1518" s="89">
        <v>41752.0</v>
      </c>
      <c r="F1518" s="82">
        <v>265.0</v>
      </c>
      <c r="G1518" s="83" t="s">
        <v>576</v>
      </c>
      <c r="H1518" s="84"/>
      <c r="I1518" s="85" t="s">
        <v>1297</v>
      </c>
      <c r="J1518" s="86" t="s">
        <v>2125</v>
      </c>
      <c r="K1518" s="85"/>
      <c r="L1518" s="87" t="s">
        <v>2533</v>
      </c>
      <c r="M1518" s="84"/>
      <c r="N1518" s="84" t="b">
        <f>NOT(ISERROR(MATCH(A1518,Extractions!B:B,0)))</f>
        <v>1</v>
      </c>
    </row>
    <row r="1519">
      <c r="A1519" s="78" t="s">
        <v>2534</v>
      </c>
      <c r="B1519" s="97">
        <v>34.6424</v>
      </c>
      <c r="C1519" s="97">
        <v>-76.5581</v>
      </c>
      <c r="D1519" s="88"/>
      <c r="E1519" s="89">
        <v>41752.0</v>
      </c>
      <c r="F1519" s="82">
        <v>278.0</v>
      </c>
      <c r="G1519" s="83" t="s">
        <v>576</v>
      </c>
      <c r="H1519" s="84"/>
      <c r="I1519" s="85" t="s">
        <v>1297</v>
      </c>
      <c r="J1519" s="86" t="s">
        <v>2512</v>
      </c>
      <c r="K1519" s="85"/>
      <c r="L1519" s="87" t="s">
        <v>2535</v>
      </c>
      <c r="M1519" s="84"/>
      <c r="N1519" s="84" t="b">
        <f>NOT(ISERROR(MATCH(A1519,Extractions!B:B,0)))</f>
        <v>1</v>
      </c>
    </row>
    <row r="1520">
      <c r="A1520" s="78" t="s">
        <v>2536</v>
      </c>
      <c r="B1520" s="97">
        <v>34.6424</v>
      </c>
      <c r="C1520" s="97">
        <v>-76.5581</v>
      </c>
      <c r="D1520" s="88"/>
      <c r="E1520" s="89">
        <v>41752.0</v>
      </c>
      <c r="F1520" s="82">
        <v>306.0</v>
      </c>
      <c r="G1520" s="83" t="s">
        <v>576</v>
      </c>
      <c r="H1520" s="84"/>
      <c r="I1520" s="85" t="s">
        <v>1297</v>
      </c>
      <c r="J1520" s="86" t="s">
        <v>2122</v>
      </c>
      <c r="K1520" s="85"/>
      <c r="L1520" s="87" t="s">
        <v>2537</v>
      </c>
      <c r="M1520" s="84"/>
      <c r="N1520" s="84" t="b">
        <f>NOT(ISERROR(MATCH(A1520,Extractions!B:B,0)))</f>
        <v>1</v>
      </c>
    </row>
    <row r="1521">
      <c r="A1521" s="78" t="s">
        <v>2538</v>
      </c>
      <c r="B1521" s="97">
        <v>34.6424</v>
      </c>
      <c r="C1521" s="97">
        <v>-76.5581</v>
      </c>
      <c r="D1521" s="88"/>
      <c r="E1521" s="89">
        <v>41752.0</v>
      </c>
      <c r="F1521" s="82">
        <v>287.0</v>
      </c>
      <c r="G1521" s="83" t="s">
        <v>576</v>
      </c>
      <c r="H1521" s="84"/>
      <c r="I1521" s="85" t="s">
        <v>1297</v>
      </c>
      <c r="J1521" s="86" t="s">
        <v>2125</v>
      </c>
      <c r="K1521" s="85"/>
      <c r="L1521" s="87" t="s">
        <v>2539</v>
      </c>
      <c r="M1521" s="84"/>
      <c r="N1521" s="84" t="b">
        <f>NOT(ISERROR(MATCH(A1521,Extractions!B:B,0)))</f>
        <v>1</v>
      </c>
    </row>
    <row r="1522">
      <c r="A1522" s="78" t="s">
        <v>2540</v>
      </c>
      <c r="B1522" s="97">
        <v>34.6424</v>
      </c>
      <c r="C1522" s="97">
        <v>-76.5581</v>
      </c>
      <c r="D1522" s="88"/>
      <c r="E1522" s="89">
        <v>41752.0</v>
      </c>
      <c r="F1522" s="82">
        <v>254.0</v>
      </c>
      <c r="G1522" s="83" t="s">
        <v>576</v>
      </c>
      <c r="H1522" s="84"/>
      <c r="I1522" s="85" t="s">
        <v>1297</v>
      </c>
      <c r="J1522" s="86" t="s">
        <v>2125</v>
      </c>
      <c r="K1522" s="85"/>
      <c r="L1522" s="87" t="s">
        <v>2541</v>
      </c>
      <c r="M1522" s="84"/>
      <c r="N1522" s="84" t="b">
        <f>NOT(ISERROR(MATCH(A1522,Extractions!B:B,0)))</f>
        <v>1</v>
      </c>
    </row>
    <row r="1523">
      <c r="A1523" s="78" t="s">
        <v>2542</v>
      </c>
      <c r="B1523" s="97">
        <v>34.6424</v>
      </c>
      <c r="C1523" s="97">
        <v>-76.5581</v>
      </c>
      <c r="D1523" s="88"/>
      <c r="E1523" s="89">
        <v>41752.0</v>
      </c>
      <c r="F1523" s="82">
        <v>300.0</v>
      </c>
      <c r="G1523" s="83" t="s">
        <v>576</v>
      </c>
      <c r="H1523" s="84"/>
      <c r="I1523" s="85" t="s">
        <v>1297</v>
      </c>
      <c r="J1523" s="86" t="s">
        <v>2122</v>
      </c>
      <c r="K1523" s="85"/>
      <c r="L1523" s="87" t="s">
        <v>2543</v>
      </c>
      <c r="M1523" s="84"/>
      <c r="N1523" s="84" t="b">
        <f>NOT(ISERROR(MATCH(A1523,Extractions!B:B,0)))</f>
        <v>1</v>
      </c>
    </row>
    <row r="1524">
      <c r="A1524" s="78" t="s">
        <v>2544</v>
      </c>
      <c r="B1524" s="97">
        <v>34.6424</v>
      </c>
      <c r="C1524" s="97">
        <v>-76.5581</v>
      </c>
      <c r="D1524" s="88"/>
      <c r="E1524" s="89">
        <v>41752.0</v>
      </c>
      <c r="F1524" s="82">
        <v>217.0</v>
      </c>
      <c r="G1524" s="83" t="s">
        <v>576</v>
      </c>
      <c r="H1524" s="84"/>
      <c r="I1524" s="85" t="s">
        <v>1297</v>
      </c>
      <c r="J1524" s="86" t="s">
        <v>2125</v>
      </c>
      <c r="K1524" s="85"/>
      <c r="L1524" s="87" t="s">
        <v>2545</v>
      </c>
      <c r="M1524" s="84"/>
      <c r="N1524" s="84" t="b">
        <f>NOT(ISERROR(MATCH(A1524,Extractions!B:B,0)))</f>
        <v>1</v>
      </c>
    </row>
    <row r="1525">
      <c r="A1525" s="78" t="s">
        <v>2546</v>
      </c>
      <c r="B1525" s="97">
        <v>35.0923</v>
      </c>
      <c r="C1525" s="97">
        <v>-75.9559</v>
      </c>
      <c r="D1525" s="88"/>
      <c r="E1525" s="89">
        <v>41753.0</v>
      </c>
      <c r="F1525" s="82">
        <v>181.0</v>
      </c>
      <c r="G1525" s="83" t="s">
        <v>576</v>
      </c>
      <c r="H1525" s="84"/>
      <c r="I1525" s="85" t="s">
        <v>1297</v>
      </c>
      <c r="J1525" s="86" t="s">
        <v>2512</v>
      </c>
      <c r="K1525" s="85"/>
      <c r="L1525" s="87" t="s">
        <v>2547</v>
      </c>
      <c r="M1525" s="84"/>
      <c r="N1525" s="84" t="b">
        <f>NOT(ISERROR(MATCH(A1525,Extractions!B:B,0)))</f>
        <v>1</v>
      </c>
    </row>
    <row r="1526">
      <c r="A1526" s="78" t="s">
        <v>2548</v>
      </c>
      <c r="B1526" s="97">
        <v>35.0923</v>
      </c>
      <c r="C1526" s="97">
        <v>-75.9559</v>
      </c>
      <c r="D1526" s="88"/>
      <c r="E1526" s="89">
        <v>41753.0</v>
      </c>
      <c r="F1526" s="82">
        <v>174.0</v>
      </c>
      <c r="G1526" s="83" t="s">
        <v>576</v>
      </c>
      <c r="H1526" s="84"/>
      <c r="I1526" s="85" t="s">
        <v>1297</v>
      </c>
      <c r="J1526" s="86" t="s">
        <v>2512</v>
      </c>
      <c r="K1526" s="85"/>
      <c r="L1526" s="87" t="s">
        <v>2549</v>
      </c>
      <c r="M1526" s="84"/>
      <c r="N1526" s="84" t="b">
        <f>NOT(ISERROR(MATCH(A1526,Extractions!B:B,0)))</f>
        <v>1</v>
      </c>
    </row>
    <row r="1527">
      <c r="A1527" s="78" t="s">
        <v>2550</v>
      </c>
      <c r="B1527" s="97">
        <v>35.0923</v>
      </c>
      <c r="C1527" s="97">
        <v>-75.9559</v>
      </c>
      <c r="D1527" s="88"/>
      <c r="E1527" s="89">
        <v>41753.0</v>
      </c>
      <c r="F1527" s="82">
        <v>177.0</v>
      </c>
      <c r="G1527" s="83" t="s">
        <v>576</v>
      </c>
      <c r="H1527" s="84"/>
      <c r="I1527" s="85" t="s">
        <v>1297</v>
      </c>
      <c r="J1527" s="86" t="s">
        <v>2512</v>
      </c>
      <c r="K1527" s="85"/>
      <c r="L1527" s="87" t="s">
        <v>2551</v>
      </c>
      <c r="M1527" s="84"/>
      <c r="N1527" s="84" t="b">
        <f>NOT(ISERROR(MATCH(A1527,Extractions!B:B,0)))</f>
        <v>1</v>
      </c>
    </row>
    <row r="1528">
      <c r="A1528" s="78" t="s">
        <v>2552</v>
      </c>
      <c r="B1528" s="97">
        <v>34.932</v>
      </c>
      <c r="C1528" s="97">
        <v>-76.2027</v>
      </c>
      <c r="D1528" s="88"/>
      <c r="E1528" s="89">
        <v>41753.0</v>
      </c>
      <c r="F1528" s="82">
        <v>351.0</v>
      </c>
      <c r="G1528" s="83" t="s">
        <v>576</v>
      </c>
      <c r="H1528" s="84"/>
      <c r="I1528" s="85" t="s">
        <v>1297</v>
      </c>
      <c r="J1528" s="86" t="s">
        <v>2122</v>
      </c>
      <c r="K1528" s="85"/>
      <c r="L1528" s="87" t="s">
        <v>2553</v>
      </c>
      <c r="M1528" s="84"/>
      <c r="N1528" s="84" t="b">
        <f>NOT(ISERROR(MATCH(A1528,Extractions!B:B,0)))</f>
        <v>1</v>
      </c>
    </row>
    <row r="1529">
      <c r="A1529" s="78" t="s">
        <v>2554</v>
      </c>
      <c r="B1529" s="97">
        <v>35.1894</v>
      </c>
      <c r="C1529" s="97">
        <v>-75.7203</v>
      </c>
      <c r="D1529" s="88"/>
      <c r="E1529" s="89">
        <v>41753.0</v>
      </c>
      <c r="F1529" s="82">
        <v>300.0</v>
      </c>
      <c r="G1529" s="83" t="s">
        <v>576</v>
      </c>
      <c r="H1529" s="84"/>
      <c r="I1529" s="85" t="s">
        <v>1297</v>
      </c>
      <c r="J1529" s="86" t="s">
        <v>2512</v>
      </c>
      <c r="K1529" s="85"/>
      <c r="L1529" s="87" t="s">
        <v>2555</v>
      </c>
      <c r="M1529" s="84"/>
      <c r="N1529" s="84" t="b">
        <f>NOT(ISERROR(MATCH(A1529,Extractions!B:B,0)))</f>
        <v>1</v>
      </c>
    </row>
    <row r="1530">
      <c r="A1530" s="78" t="s">
        <v>2556</v>
      </c>
      <c r="B1530" s="97">
        <v>34.658883</v>
      </c>
      <c r="C1530" s="97">
        <v>-76.80695</v>
      </c>
      <c r="D1530" s="88"/>
      <c r="E1530" s="89">
        <v>41758.0</v>
      </c>
      <c r="F1530" s="82">
        <v>395.0</v>
      </c>
      <c r="G1530" s="83" t="s">
        <v>576</v>
      </c>
      <c r="H1530" s="84"/>
      <c r="I1530" s="85" t="s">
        <v>1297</v>
      </c>
      <c r="J1530" s="86" t="s">
        <v>2557</v>
      </c>
      <c r="K1530" s="85" t="s">
        <v>2558</v>
      </c>
      <c r="L1530" s="87" t="s">
        <v>2559</v>
      </c>
      <c r="M1530" s="84"/>
      <c r="N1530" s="84" t="b">
        <f>NOT(ISERROR(MATCH(A1530,Extractions!B:B,0)))</f>
        <v>1</v>
      </c>
    </row>
    <row r="1531">
      <c r="A1531" s="78" t="s">
        <v>2560</v>
      </c>
      <c r="B1531" s="97">
        <v>34.2015</v>
      </c>
      <c r="C1531" s="97">
        <v>-77.7862</v>
      </c>
      <c r="D1531" s="88"/>
      <c r="E1531" s="89">
        <v>41762.0</v>
      </c>
      <c r="F1531" s="82">
        <v>253.0</v>
      </c>
      <c r="G1531" s="83" t="s">
        <v>576</v>
      </c>
      <c r="H1531" s="84"/>
      <c r="I1531" s="85" t="s">
        <v>1297</v>
      </c>
      <c r="J1531" s="86" t="s">
        <v>2512</v>
      </c>
      <c r="K1531" s="85"/>
      <c r="L1531" s="87" t="s">
        <v>2561</v>
      </c>
      <c r="M1531" s="84"/>
      <c r="N1531" s="84" t="b">
        <f>NOT(ISERROR(MATCH(A1531,Extractions!B:B,0)))</f>
        <v>1</v>
      </c>
    </row>
    <row r="1532">
      <c r="A1532" s="78" t="s">
        <v>2562</v>
      </c>
      <c r="B1532" s="97">
        <v>34.2015</v>
      </c>
      <c r="C1532" s="97">
        <v>-77.7862</v>
      </c>
      <c r="D1532" s="88"/>
      <c r="E1532" s="89">
        <v>41762.0</v>
      </c>
      <c r="F1532" s="82">
        <v>331.0</v>
      </c>
      <c r="G1532" s="83" t="s">
        <v>576</v>
      </c>
      <c r="H1532" s="84"/>
      <c r="I1532" s="85" t="s">
        <v>1297</v>
      </c>
      <c r="J1532" s="86" t="s">
        <v>2512</v>
      </c>
      <c r="K1532" s="85"/>
      <c r="L1532" s="87" t="s">
        <v>2563</v>
      </c>
      <c r="M1532" s="84"/>
      <c r="N1532" s="84" t="b">
        <f>NOT(ISERROR(MATCH(A1532,Extractions!B:B,0)))</f>
        <v>1</v>
      </c>
    </row>
    <row r="1533">
      <c r="A1533" s="78" t="s">
        <v>2564</v>
      </c>
      <c r="B1533" s="97">
        <v>34.3062</v>
      </c>
      <c r="C1533" s="97">
        <v>-77.6889</v>
      </c>
      <c r="D1533" s="88"/>
      <c r="E1533" s="89">
        <v>41762.0</v>
      </c>
      <c r="F1533" s="82">
        <v>350.0</v>
      </c>
      <c r="G1533" s="83" t="s">
        <v>576</v>
      </c>
      <c r="H1533" s="84"/>
      <c r="I1533" s="85" t="s">
        <v>1297</v>
      </c>
      <c r="J1533" s="86" t="s">
        <v>2512</v>
      </c>
      <c r="K1533" s="85"/>
      <c r="L1533" s="87" t="s">
        <v>2565</v>
      </c>
      <c r="M1533" s="84"/>
      <c r="N1533" s="84" t="b">
        <f>NOT(ISERROR(MATCH(A1533,Extractions!B:B,0)))</f>
        <v>1</v>
      </c>
    </row>
    <row r="1534">
      <c r="A1534" s="78" t="s">
        <v>2566</v>
      </c>
      <c r="B1534" s="97">
        <v>34.0452</v>
      </c>
      <c r="C1534" s="97">
        <v>-77.8666</v>
      </c>
      <c r="D1534" s="88"/>
      <c r="E1534" s="89">
        <v>41763.0</v>
      </c>
      <c r="F1534" s="82">
        <v>250.0</v>
      </c>
      <c r="G1534" s="83" t="s">
        <v>576</v>
      </c>
      <c r="H1534" s="84"/>
      <c r="I1534" s="85" t="s">
        <v>1297</v>
      </c>
      <c r="J1534" s="86" t="s">
        <v>2512</v>
      </c>
      <c r="K1534" s="85"/>
      <c r="L1534" s="87" t="s">
        <v>2567</v>
      </c>
      <c r="M1534" s="84"/>
      <c r="N1534" s="84" t="b">
        <f>NOT(ISERROR(MATCH(A1534,Extractions!B:B,0)))</f>
        <v>1</v>
      </c>
    </row>
    <row r="1535">
      <c r="A1535" s="78" t="s">
        <v>2568</v>
      </c>
      <c r="B1535" s="97">
        <v>34.0452</v>
      </c>
      <c r="C1535" s="97">
        <v>-77.8666</v>
      </c>
      <c r="D1535" s="88"/>
      <c r="E1535" s="89">
        <v>41763.0</v>
      </c>
      <c r="F1535" s="82">
        <v>276.0</v>
      </c>
      <c r="G1535" s="83" t="s">
        <v>576</v>
      </c>
      <c r="H1535" s="84"/>
      <c r="I1535" s="85" t="s">
        <v>1297</v>
      </c>
      <c r="J1535" s="86" t="s">
        <v>2512</v>
      </c>
      <c r="K1535" s="85"/>
      <c r="L1535" s="87" t="s">
        <v>2569</v>
      </c>
      <c r="M1535" s="84"/>
      <c r="N1535" s="84" t="b">
        <f>NOT(ISERROR(MATCH(A1535,Extractions!B:B,0)))</f>
        <v>1</v>
      </c>
    </row>
    <row r="1536">
      <c r="A1536" s="78" t="s">
        <v>2570</v>
      </c>
      <c r="B1536" s="97">
        <v>34.0452</v>
      </c>
      <c r="C1536" s="97">
        <v>-77.8666</v>
      </c>
      <c r="D1536" s="88"/>
      <c r="E1536" s="89">
        <v>41763.0</v>
      </c>
      <c r="F1536" s="82">
        <v>279.0</v>
      </c>
      <c r="G1536" s="83" t="s">
        <v>576</v>
      </c>
      <c r="H1536" s="84"/>
      <c r="I1536" s="85" t="s">
        <v>1297</v>
      </c>
      <c r="J1536" s="86" t="s">
        <v>2512</v>
      </c>
      <c r="K1536" s="85"/>
      <c r="L1536" s="87" t="s">
        <v>2571</v>
      </c>
      <c r="M1536" s="84"/>
      <c r="N1536" s="84" t="b">
        <f>NOT(ISERROR(MATCH(A1536,Extractions!B:B,0)))</f>
        <v>1</v>
      </c>
    </row>
    <row r="1537">
      <c r="A1537" s="78" t="s">
        <v>2572</v>
      </c>
      <c r="B1537" s="97">
        <v>34.0452</v>
      </c>
      <c r="C1537" s="97">
        <v>-77.8666</v>
      </c>
      <c r="D1537" s="88"/>
      <c r="E1537" s="89">
        <v>41763.0</v>
      </c>
      <c r="F1537" s="82">
        <v>344.0</v>
      </c>
      <c r="G1537" s="83" t="s">
        <v>576</v>
      </c>
      <c r="H1537" s="84"/>
      <c r="I1537" s="85" t="s">
        <v>1297</v>
      </c>
      <c r="J1537" s="86" t="s">
        <v>2122</v>
      </c>
      <c r="K1537" s="85"/>
      <c r="L1537" s="87" t="s">
        <v>2573</v>
      </c>
      <c r="M1537" s="84"/>
      <c r="N1537" s="84" t="b">
        <f>NOT(ISERROR(MATCH(A1537,Extractions!B:B,0)))</f>
        <v>1</v>
      </c>
    </row>
    <row r="1538">
      <c r="A1538" s="78" t="s">
        <v>2574</v>
      </c>
      <c r="B1538" s="97">
        <v>34.0452</v>
      </c>
      <c r="C1538" s="97">
        <v>-77.8666</v>
      </c>
      <c r="D1538" s="88"/>
      <c r="E1538" s="89">
        <v>41763.0</v>
      </c>
      <c r="F1538" s="82">
        <v>291.0</v>
      </c>
      <c r="G1538" s="83" t="s">
        <v>576</v>
      </c>
      <c r="H1538" s="84"/>
      <c r="I1538" s="85" t="s">
        <v>1297</v>
      </c>
      <c r="J1538" s="86" t="s">
        <v>2122</v>
      </c>
      <c r="K1538" s="85"/>
      <c r="L1538" s="87" t="s">
        <v>2575</v>
      </c>
      <c r="M1538" s="84"/>
      <c r="N1538" s="84" t="b">
        <f>NOT(ISERROR(MATCH(A1538,Extractions!B:B,0)))</f>
        <v>1</v>
      </c>
    </row>
    <row r="1539">
      <c r="A1539" s="78" t="s">
        <v>2576</v>
      </c>
      <c r="B1539" s="97">
        <v>33.7907</v>
      </c>
      <c r="C1539" s="97">
        <v>-77.9249</v>
      </c>
      <c r="D1539" s="88"/>
      <c r="E1539" s="89">
        <v>41763.0</v>
      </c>
      <c r="F1539" s="82">
        <v>345.0</v>
      </c>
      <c r="G1539" s="83" t="s">
        <v>576</v>
      </c>
      <c r="H1539" s="84"/>
      <c r="I1539" s="85" t="s">
        <v>1297</v>
      </c>
      <c r="J1539" s="86" t="s">
        <v>2125</v>
      </c>
      <c r="K1539" s="85"/>
      <c r="L1539" s="87" t="s">
        <v>2577</v>
      </c>
      <c r="M1539" s="84"/>
      <c r="N1539" s="84" t="b">
        <f>NOT(ISERROR(MATCH(A1539,Extractions!B:B,0)))</f>
        <v>1</v>
      </c>
    </row>
    <row r="1540">
      <c r="A1540" s="78" t="s">
        <v>2578</v>
      </c>
      <c r="B1540" s="97">
        <v>33.7907</v>
      </c>
      <c r="C1540" s="97">
        <v>-77.9249</v>
      </c>
      <c r="D1540" s="88"/>
      <c r="E1540" s="89">
        <v>41763.0</v>
      </c>
      <c r="F1540" s="82">
        <v>232.0</v>
      </c>
      <c r="G1540" s="83" t="s">
        <v>576</v>
      </c>
      <c r="H1540" s="84"/>
      <c r="I1540" s="85" t="s">
        <v>1297</v>
      </c>
      <c r="J1540" s="86" t="s">
        <v>2512</v>
      </c>
      <c r="K1540" s="85"/>
      <c r="L1540" s="87" t="s">
        <v>2579</v>
      </c>
      <c r="M1540" s="84"/>
      <c r="N1540" s="84" t="b">
        <f>NOT(ISERROR(MATCH(A1540,Extractions!B:B,0)))</f>
        <v>1</v>
      </c>
    </row>
    <row r="1541">
      <c r="A1541" s="78" t="s">
        <v>2580</v>
      </c>
      <c r="B1541" s="97">
        <v>33.7907</v>
      </c>
      <c r="C1541" s="97">
        <v>-77.9249</v>
      </c>
      <c r="D1541" s="88"/>
      <c r="E1541" s="89">
        <v>41763.0</v>
      </c>
      <c r="F1541" s="82">
        <v>293.0</v>
      </c>
      <c r="G1541" s="83" t="s">
        <v>576</v>
      </c>
      <c r="H1541" s="84"/>
      <c r="I1541" s="85" t="s">
        <v>1297</v>
      </c>
      <c r="J1541" s="86" t="s">
        <v>2512</v>
      </c>
      <c r="K1541" s="85"/>
      <c r="L1541" s="87" t="s">
        <v>2581</v>
      </c>
      <c r="M1541" s="84"/>
      <c r="N1541" s="84" t="b">
        <f>NOT(ISERROR(MATCH(A1541,Extractions!B:B,0)))</f>
        <v>1</v>
      </c>
    </row>
    <row r="1542">
      <c r="A1542" s="78" t="s">
        <v>2582</v>
      </c>
      <c r="B1542" s="97">
        <v>33.7907</v>
      </c>
      <c r="C1542" s="97">
        <v>-77.9249</v>
      </c>
      <c r="D1542" s="88"/>
      <c r="E1542" s="89">
        <v>41763.0</v>
      </c>
      <c r="F1542" s="82">
        <v>273.0</v>
      </c>
      <c r="G1542" s="83" t="s">
        <v>576</v>
      </c>
      <c r="H1542" s="84"/>
      <c r="I1542" s="85" t="s">
        <v>1297</v>
      </c>
      <c r="J1542" s="86" t="s">
        <v>2122</v>
      </c>
      <c r="K1542" s="85"/>
      <c r="L1542" s="87" t="s">
        <v>2583</v>
      </c>
      <c r="M1542" s="84"/>
      <c r="N1542" s="84" t="b">
        <f>NOT(ISERROR(MATCH(A1542,Extractions!B:B,0)))</f>
        <v>1</v>
      </c>
    </row>
    <row r="1543">
      <c r="A1543" s="78" t="s">
        <v>2584</v>
      </c>
      <c r="B1543" s="97">
        <v>33.7128</v>
      </c>
      <c r="C1543" s="97">
        <v>-77.8958</v>
      </c>
      <c r="D1543" s="88"/>
      <c r="E1543" s="89">
        <v>41763.0</v>
      </c>
      <c r="F1543" s="82">
        <v>310.0</v>
      </c>
      <c r="G1543" s="83" t="s">
        <v>576</v>
      </c>
      <c r="H1543" s="84"/>
      <c r="I1543" s="85" t="s">
        <v>1297</v>
      </c>
      <c r="J1543" s="86" t="s">
        <v>2122</v>
      </c>
      <c r="K1543" s="85"/>
      <c r="L1543" s="87" t="s">
        <v>2585</v>
      </c>
      <c r="M1543" s="84"/>
      <c r="N1543" s="84" t="b">
        <f>NOT(ISERROR(MATCH(A1543,Extractions!B:B,0)))</f>
        <v>1</v>
      </c>
    </row>
    <row r="1544">
      <c r="A1544" s="78" t="s">
        <v>2586</v>
      </c>
      <c r="B1544" s="97">
        <v>33.7128</v>
      </c>
      <c r="C1544" s="97">
        <v>-77.8958</v>
      </c>
      <c r="D1544" s="88"/>
      <c r="E1544" s="89">
        <v>41763.0</v>
      </c>
      <c r="F1544" s="82">
        <v>257.0</v>
      </c>
      <c r="G1544" s="83" t="s">
        <v>576</v>
      </c>
      <c r="H1544" s="84"/>
      <c r="I1544" s="85" t="s">
        <v>1297</v>
      </c>
      <c r="J1544" s="86" t="s">
        <v>2125</v>
      </c>
      <c r="K1544" s="85"/>
      <c r="L1544" s="87" t="s">
        <v>2587</v>
      </c>
      <c r="M1544" s="84"/>
      <c r="N1544" s="84" t="b">
        <f>NOT(ISERROR(MATCH(A1544,Extractions!B:B,0)))</f>
        <v>1</v>
      </c>
    </row>
    <row r="1545">
      <c r="A1545" s="78" t="s">
        <v>2588</v>
      </c>
      <c r="B1545" s="97">
        <v>33.7128</v>
      </c>
      <c r="C1545" s="97">
        <v>-77.8958</v>
      </c>
      <c r="D1545" s="88"/>
      <c r="E1545" s="89">
        <v>41763.0</v>
      </c>
      <c r="F1545" s="82">
        <v>258.0</v>
      </c>
      <c r="G1545" s="83" t="s">
        <v>576</v>
      </c>
      <c r="H1545" s="84"/>
      <c r="I1545" s="85" t="s">
        <v>1297</v>
      </c>
      <c r="J1545" s="86" t="s">
        <v>2122</v>
      </c>
      <c r="K1545" s="85"/>
      <c r="L1545" s="87" t="s">
        <v>2589</v>
      </c>
      <c r="M1545" s="84"/>
      <c r="N1545" s="84" t="b">
        <f>NOT(ISERROR(MATCH(A1545,Extractions!B:B,0)))</f>
        <v>1</v>
      </c>
    </row>
    <row r="1546">
      <c r="A1546" s="78" t="s">
        <v>2590</v>
      </c>
      <c r="B1546" s="97">
        <v>33.7128</v>
      </c>
      <c r="C1546" s="97">
        <v>-77.8958</v>
      </c>
      <c r="D1546" s="88"/>
      <c r="E1546" s="89">
        <v>41763.0</v>
      </c>
      <c r="F1546" s="82">
        <v>254.0</v>
      </c>
      <c r="G1546" s="83" t="s">
        <v>576</v>
      </c>
      <c r="H1546" s="84"/>
      <c r="I1546" s="85" t="s">
        <v>1297</v>
      </c>
      <c r="J1546" s="86" t="s">
        <v>2512</v>
      </c>
      <c r="K1546" s="85"/>
      <c r="L1546" s="87" t="s">
        <v>2591</v>
      </c>
      <c r="M1546" s="84"/>
      <c r="N1546" s="84" t="b">
        <f>NOT(ISERROR(MATCH(A1546,Extractions!B:B,0)))</f>
        <v>1</v>
      </c>
    </row>
    <row r="1547">
      <c r="A1547" s="78" t="s">
        <v>2592</v>
      </c>
      <c r="B1547" s="97">
        <v>33.7128</v>
      </c>
      <c r="C1547" s="97">
        <v>-77.8958</v>
      </c>
      <c r="D1547" s="88"/>
      <c r="E1547" s="89">
        <v>41763.0</v>
      </c>
      <c r="F1547" s="82">
        <v>276.0</v>
      </c>
      <c r="G1547" s="83" t="s">
        <v>576</v>
      </c>
      <c r="H1547" s="84"/>
      <c r="I1547" s="85" t="s">
        <v>1297</v>
      </c>
      <c r="J1547" s="86" t="s">
        <v>2512</v>
      </c>
      <c r="K1547" s="85"/>
      <c r="L1547" s="87" t="s">
        <v>2593</v>
      </c>
      <c r="M1547" s="84"/>
      <c r="N1547" s="84" t="b">
        <f>NOT(ISERROR(MATCH(A1547,Extractions!B:B,0)))</f>
        <v>1</v>
      </c>
    </row>
    <row r="1548">
      <c r="A1548" s="78" t="s">
        <v>2594</v>
      </c>
      <c r="B1548" s="97">
        <v>33.7128</v>
      </c>
      <c r="C1548" s="97">
        <v>-77.8958</v>
      </c>
      <c r="D1548" s="88"/>
      <c r="E1548" s="89">
        <v>41763.0</v>
      </c>
      <c r="F1548" s="82">
        <v>291.0</v>
      </c>
      <c r="G1548" s="83" t="s">
        <v>576</v>
      </c>
      <c r="H1548" s="84"/>
      <c r="I1548" s="85" t="s">
        <v>1297</v>
      </c>
      <c r="J1548" s="86" t="s">
        <v>2122</v>
      </c>
      <c r="K1548" s="85"/>
      <c r="L1548" s="87" t="s">
        <v>2595</v>
      </c>
      <c r="M1548" s="84"/>
      <c r="N1548" s="84" t="b">
        <f>NOT(ISERROR(MATCH(A1548,Extractions!B:B,0)))</f>
        <v>1</v>
      </c>
    </row>
    <row r="1549">
      <c r="A1549" s="78" t="s">
        <v>2596</v>
      </c>
      <c r="B1549" s="97">
        <v>33.7128</v>
      </c>
      <c r="C1549" s="97">
        <v>-77.8958</v>
      </c>
      <c r="D1549" s="88"/>
      <c r="E1549" s="89">
        <v>41763.0</v>
      </c>
      <c r="F1549" s="82">
        <v>319.0</v>
      </c>
      <c r="G1549" s="83" t="s">
        <v>576</v>
      </c>
      <c r="H1549" s="84"/>
      <c r="I1549" s="85" t="s">
        <v>1297</v>
      </c>
      <c r="J1549" s="86" t="s">
        <v>2125</v>
      </c>
      <c r="K1549" s="85"/>
      <c r="L1549" s="87" t="s">
        <v>2597</v>
      </c>
      <c r="M1549" s="84"/>
      <c r="N1549" s="84" t="b">
        <f>NOT(ISERROR(MATCH(A1549,Extractions!B:B,0)))</f>
        <v>1</v>
      </c>
    </row>
    <row r="1550">
      <c r="A1550" s="78" t="s">
        <v>2598</v>
      </c>
      <c r="B1550" s="97">
        <v>33.8567</v>
      </c>
      <c r="C1550" s="97">
        <v>-77.9313</v>
      </c>
      <c r="D1550" s="88"/>
      <c r="E1550" s="89">
        <v>41763.0</v>
      </c>
      <c r="F1550" s="82"/>
      <c r="G1550" s="83" t="s">
        <v>576</v>
      </c>
      <c r="H1550" s="84"/>
      <c r="I1550" s="85" t="s">
        <v>1297</v>
      </c>
      <c r="J1550" s="86" t="s">
        <v>2122</v>
      </c>
      <c r="K1550" s="85"/>
      <c r="L1550" s="87" t="s">
        <v>2599</v>
      </c>
      <c r="M1550" s="84"/>
      <c r="N1550" s="84" t="b">
        <f>NOT(ISERROR(MATCH(A1550,Extractions!B:B,0)))</f>
        <v>1</v>
      </c>
    </row>
    <row r="1551">
      <c r="A1551" s="78" t="s">
        <v>2600</v>
      </c>
      <c r="B1551" s="97">
        <v>33.8567</v>
      </c>
      <c r="C1551" s="97">
        <v>-77.9313</v>
      </c>
      <c r="D1551" s="88"/>
      <c r="E1551" s="89">
        <v>41763.0</v>
      </c>
      <c r="F1551" s="82"/>
      <c r="G1551" s="83" t="s">
        <v>576</v>
      </c>
      <c r="H1551" s="84"/>
      <c r="I1551" s="85" t="s">
        <v>1297</v>
      </c>
      <c r="J1551" s="86" t="s">
        <v>2122</v>
      </c>
      <c r="K1551" s="85"/>
      <c r="L1551" s="87" t="s">
        <v>2601</v>
      </c>
      <c r="M1551" s="84"/>
      <c r="N1551" s="84" t="b">
        <f>NOT(ISERROR(MATCH(A1551,Extractions!B:B,0)))</f>
        <v>1</v>
      </c>
    </row>
    <row r="1552">
      <c r="A1552" s="78" t="s">
        <v>2602</v>
      </c>
      <c r="B1552" s="97">
        <v>33.728</v>
      </c>
      <c r="C1552" s="97">
        <v>-78.7614</v>
      </c>
      <c r="D1552" s="88"/>
      <c r="E1552" s="89">
        <v>41763.0</v>
      </c>
      <c r="F1552" s="82">
        <v>310.0</v>
      </c>
      <c r="G1552" s="83" t="s">
        <v>576</v>
      </c>
      <c r="H1552" s="84"/>
      <c r="I1552" s="85" t="s">
        <v>1297</v>
      </c>
      <c r="J1552" s="86" t="s">
        <v>2122</v>
      </c>
      <c r="K1552" s="85"/>
      <c r="L1552" s="87" t="s">
        <v>2603</v>
      </c>
      <c r="M1552" s="84"/>
      <c r="N1552" s="84" t="b">
        <f>NOT(ISERROR(MATCH(A1552,Extractions!B:B,0)))</f>
        <v>1</v>
      </c>
    </row>
    <row r="1553">
      <c r="A1553" s="78" t="s">
        <v>2604</v>
      </c>
      <c r="B1553" s="97">
        <v>32.7152</v>
      </c>
      <c r="C1553" s="97">
        <v>-79.7798</v>
      </c>
      <c r="D1553" s="88"/>
      <c r="E1553" s="89">
        <v>41764.0</v>
      </c>
      <c r="F1553" s="82">
        <v>246.0</v>
      </c>
      <c r="G1553" s="83" t="s">
        <v>576</v>
      </c>
      <c r="H1553" s="84"/>
      <c r="I1553" s="85" t="s">
        <v>1297</v>
      </c>
      <c r="J1553" s="86" t="s">
        <v>2122</v>
      </c>
      <c r="K1553" s="85"/>
      <c r="L1553" s="87" t="s">
        <v>2605</v>
      </c>
      <c r="M1553" s="84"/>
      <c r="N1553" s="84" t="b">
        <f>NOT(ISERROR(MATCH(A1553,Extractions!B:B,0)))</f>
        <v>1</v>
      </c>
    </row>
    <row r="1554">
      <c r="A1554" s="78" t="s">
        <v>2606</v>
      </c>
      <c r="B1554" s="97">
        <v>32.7152</v>
      </c>
      <c r="C1554" s="97">
        <v>-79.7798</v>
      </c>
      <c r="D1554" s="88"/>
      <c r="E1554" s="89">
        <v>41764.0</v>
      </c>
      <c r="F1554" s="82">
        <v>230.0</v>
      </c>
      <c r="G1554" s="83" t="s">
        <v>576</v>
      </c>
      <c r="H1554" s="84"/>
      <c r="I1554" s="85" t="s">
        <v>1297</v>
      </c>
      <c r="J1554" s="86" t="s">
        <v>2125</v>
      </c>
      <c r="K1554" s="85"/>
      <c r="L1554" s="87" t="s">
        <v>2607</v>
      </c>
      <c r="M1554" s="84"/>
      <c r="N1554" s="84" t="b">
        <f>NOT(ISERROR(MATCH(A1554,Extractions!B:B,0)))</f>
        <v>1</v>
      </c>
    </row>
    <row r="1555">
      <c r="A1555" s="78" t="s">
        <v>2608</v>
      </c>
      <c r="B1555" s="97">
        <v>32.5885</v>
      </c>
      <c r="C1555" s="97">
        <v>-79.9488</v>
      </c>
      <c r="D1555" s="88"/>
      <c r="E1555" s="89">
        <v>41764.0</v>
      </c>
      <c r="F1555" s="82">
        <v>240.0</v>
      </c>
      <c r="G1555" s="83" t="s">
        <v>576</v>
      </c>
      <c r="H1555" s="84"/>
      <c r="I1555" s="85" t="s">
        <v>1297</v>
      </c>
      <c r="J1555" s="86" t="s">
        <v>2512</v>
      </c>
      <c r="K1555" s="85"/>
      <c r="L1555" s="87" t="s">
        <v>2609</v>
      </c>
      <c r="M1555" s="84"/>
      <c r="N1555" s="84" t="b">
        <f>NOT(ISERROR(MATCH(A1555,Extractions!B:B,0)))</f>
        <v>1</v>
      </c>
    </row>
    <row r="1556">
      <c r="A1556" s="78" t="s">
        <v>2610</v>
      </c>
      <c r="B1556" s="97">
        <v>32.8316</v>
      </c>
      <c r="C1556" s="97">
        <v>-79.5939</v>
      </c>
      <c r="D1556" s="88"/>
      <c r="E1556" s="89">
        <v>41764.0</v>
      </c>
      <c r="F1556" s="82">
        <v>300.0</v>
      </c>
      <c r="G1556" s="83" t="s">
        <v>576</v>
      </c>
      <c r="H1556" s="84"/>
      <c r="I1556" s="85" t="s">
        <v>1297</v>
      </c>
      <c r="J1556" s="86" t="s">
        <v>2122</v>
      </c>
      <c r="K1556" s="85"/>
      <c r="L1556" s="87" t="s">
        <v>2611</v>
      </c>
      <c r="M1556" s="84"/>
      <c r="N1556" s="84" t="b">
        <f>NOT(ISERROR(MATCH(A1556,Extractions!B:B,0)))</f>
        <v>1</v>
      </c>
    </row>
    <row r="1557">
      <c r="A1557" s="78" t="s">
        <v>2612</v>
      </c>
      <c r="B1557" s="97">
        <v>32.8316</v>
      </c>
      <c r="C1557" s="97">
        <v>-79.5939</v>
      </c>
      <c r="D1557" s="88"/>
      <c r="E1557" s="89">
        <v>41764.0</v>
      </c>
      <c r="F1557" s="82">
        <v>237.0</v>
      </c>
      <c r="G1557" s="83" t="s">
        <v>576</v>
      </c>
      <c r="H1557" s="84"/>
      <c r="I1557" s="85" t="s">
        <v>1297</v>
      </c>
      <c r="J1557" s="86" t="s">
        <v>2125</v>
      </c>
      <c r="K1557" s="85"/>
      <c r="L1557" s="87" t="s">
        <v>2613</v>
      </c>
      <c r="M1557" s="84"/>
      <c r="N1557" s="84" t="b">
        <f>NOT(ISERROR(MATCH(A1557,Extractions!B:B,0)))</f>
        <v>1</v>
      </c>
    </row>
    <row r="1558">
      <c r="A1558" s="78" t="s">
        <v>2614</v>
      </c>
      <c r="B1558" s="97">
        <v>32.8151</v>
      </c>
      <c r="C1558" s="97">
        <v>-79.6734</v>
      </c>
      <c r="D1558" s="88"/>
      <c r="E1558" s="89">
        <v>41764.0</v>
      </c>
      <c r="F1558" s="82">
        <v>311.0</v>
      </c>
      <c r="G1558" s="83" t="s">
        <v>576</v>
      </c>
      <c r="H1558" s="84"/>
      <c r="I1558" s="85" t="s">
        <v>1297</v>
      </c>
      <c r="J1558" s="86" t="s">
        <v>2512</v>
      </c>
      <c r="K1558" s="85"/>
      <c r="L1558" s="87" t="s">
        <v>2615</v>
      </c>
      <c r="M1558" s="84"/>
      <c r="N1558" s="84" t="b">
        <f>NOT(ISERROR(MATCH(A1558,Extractions!B:B,0)))</f>
        <v>1</v>
      </c>
    </row>
    <row r="1559">
      <c r="A1559" s="78" t="s">
        <v>2616</v>
      </c>
      <c r="B1559" s="97">
        <v>32.8151</v>
      </c>
      <c r="C1559" s="97">
        <v>-79.6734</v>
      </c>
      <c r="D1559" s="88"/>
      <c r="E1559" s="89">
        <v>41764.0</v>
      </c>
      <c r="F1559" s="82">
        <v>226.0</v>
      </c>
      <c r="G1559" s="83" t="s">
        <v>576</v>
      </c>
      <c r="H1559" s="84"/>
      <c r="I1559" s="85" t="s">
        <v>1297</v>
      </c>
      <c r="J1559" s="86" t="s">
        <v>2122</v>
      </c>
      <c r="K1559" s="85"/>
      <c r="L1559" s="87" t="s">
        <v>2617</v>
      </c>
      <c r="M1559" s="84"/>
      <c r="N1559" s="84" t="b">
        <f>NOT(ISERROR(MATCH(A1559,Extractions!B:B,0)))</f>
        <v>1</v>
      </c>
    </row>
    <row r="1560">
      <c r="A1560" s="78" t="s">
        <v>2618</v>
      </c>
      <c r="B1560" s="97">
        <v>32.8151</v>
      </c>
      <c r="C1560" s="97">
        <v>-79.6734</v>
      </c>
      <c r="D1560" s="88"/>
      <c r="E1560" s="89">
        <v>41764.0</v>
      </c>
      <c r="F1560" s="82">
        <v>243.0</v>
      </c>
      <c r="G1560" s="83" t="s">
        <v>576</v>
      </c>
      <c r="H1560" s="84"/>
      <c r="I1560" s="85" t="s">
        <v>1297</v>
      </c>
      <c r="J1560" s="86" t="s">
        <v>2512</v>
      </c>
      <c r="K1560" s="85"/>
      <c r="L1560" s="87" t="s">
        <v>2619</v>
      </c>
      <c r="M1560" s="84"/>
      <c r="N1560" s="84" t="b">
        <f>NOT(ISERROR(MATCH(A1560,Extractions!B:B,0)))</f>
        <v>1</v>
      </c>
    </row>
    <row r="1561">
      <c r="A1561" s="78" t="s">
        <v>2620</v>
      </c>
      <c r="B1561" s="97">
        <v>32.8151</v>
      </c>
      <c r="C1561" s="97">
        <v>-79.6734</v>
      </c>
      <c r="D1561" s="88"/>
      <c r="E1561" s="89">
        <v>41764.0</v>
      </c>
      <c r="F1561" s="82">
        <v>252.0</v>
      </c>
      <c r="G1561" s="83" t="s">
        <v>576</v>
      </c>
      <c r="H1561" s="84"/>
      <c r="I1561" s="85" t="s">
        <v>1297</v>
      </c>
      <c r="J1561" s="86" t="s">
        <v>2512</v>
      </c>
      <c r="K1561" s="85"/>
      <c r="L1561" s="87" t="s">
        <v>2621</v>
      </c>
      <c r="M1561" s="84"/>
      <c r="N1561" s="84" t="b">
        <f>NOT(ISERROR(MATCH(A1561,Extractions!B:B,0)))</f>
        <v>1</v>
      </c>
    </row>
    <row r="1562">
      <c r="A1562" s="78" t="s">
        <v>2622</v>
      </c>
      <c r="B1562" s="97">
        <v>32.8151</v>
      </c>
      <c r="C1562" s="97">
        <v>-79.6734</v>
      </c>
      <c r="D1562" s="88"/>
      <c r="E1562" s="89">
        <v>41764.0</v>
      </c>
      <c r="F1562" s="82">
        <v>285.0</v>
      </c>
      <c r="G1562" s="83" t="s">
        <v>576</v>
      </c>
      <c r="H1562" s="84"/>
      <c r="I1562" s="85" t="s">
        <v>1297</v>
      </c>
      <c r="J1562" s="86" t="s">
        <v>2122</v>
      </c>
      <c r="K1562" s="85"/>
      <c r="L1562" s="87" t="s">
        <v>2623</v>
      </c>
      <c r="M1562" s="84"/>
      <c r="N1562" s="84" t="b">
        <f>NOT(ISERROR(MATCH(A1562,Extractions!B:B,0)))</f>
        <v>1</v>
      </c>
    </row>
    <row r="1563">
      <c r="A1563" s="78" t="s">
        <v>2624</v>
      </c>
      <c r="B1563" s="97">
        <v>32.845</v>
      </c>
      <c r="C1563" s="97">
        <v>-79.5912</v>
      </c>
      <c r="D1563" s="88"/>
      <c r="E1563" s="89">
        <v>41764.0</v>
      </c>
      <c r="F1563" s="82">
        <v>238.0</v>
      </c>
      <c r="G1563" s="83" t="s">
        <v>576</v>
      </c>
      <c r="H1563" s="84"/>
      <c r="I1563" s="85" t="s">
        <v>1297</v>
      </c>
      <c r="J1563" s="86" t="s">
        <v>2512</v>
      </c>
      <c r="K1563" s="85"/>
      <c r="L1563" s="87" t="s">
        <v>2625</v>
      </c>
      <c r="M1563" s="84"/>
      <c r="N1563" s="84" t="b">
        <f>NOT(ISERROR(MATCH(A1563,Extractions!B:B,0)))</f>
        <v>1</v>
      </c>
    </row>
    <row r="1564">
      <c r="A1564" s="78" t="s">
        <v>2626</v>
      </c>
      <c r="B1564" s="97">
        <v>32.845</v>
      </c>
      <c r="C1564" s="97">
        <v>-79.5912</v>
      </c>
      <c r="D1564" s="88"/>
      <c r="E1564" s="89">
        <v>41764.0</v>
      </c>
      <c r="F1564" s="82">
        <v>300.0</v>
      </c>
      <c r="G1564" s="83" t="s">
        <v>576</v>
      </c>
      <c r="H1564" s="84"/>
      <c r="I1564" s="85" t="s">
        <v>1297</v>
      </c>
      <c r="J1564" s="86" t="s">
        <v>2512</v>
      </c>
      <c r="K1564" s="85"/>
      <c r="L1564" s="87" t="s">
        <v>2627</v>
      </c>
      <c r="M1564" s="84"/>
      <c r="N1564" s="84" t="b">
        <f>NOT(ISERROR(MATCH(A1564,Extractions!B:B,0)))</f>
        <v>1</v>
      </c>
    </row>
    <row r="1565">
      <c r="A1565" s="78" t="s">
        <v>2628</v>
      </c>
      <c r="B1565" s="97">
        <v>32.845</v>
      </c>
      <c r="C1565" s="97">
        <v>-79.5912</v>
      </c>
      <c r="D1565" s="88"/>
      <c r="E1565" s="89">
        <v>41764.0</v>
      </c>
      <c r="F1565" s="82">
        <v>244.0</v>
      </c>
      <c r="G1565" s="83" t="s">
        <v>576</v>
      </c>
      <c r="H1565" s="84"/>
      <c r="I1565" s="85" t="s">
        <v>1297</v>
      </c>
      <c r="J1565" s="86" t="s">
        <v>2512</v>
      </c>
      <c r="K1565" s="85"/>
      <c r="L1565" s="87" t="s">
        <v>2629</v>
      </c>
      <c r="M1565" s="84"/>
      <c r="N1565" s="84" t="b">
        <f>NOT(ISERROR(MATCH(A1565,Extractions!B:B,0)))</f>
        <v>1</v>
      </c>
    </row>
    <row r="1566">
      <c r="A1566" s="78" t="s">
        <v>2630</v>
      </c>
      <c r="B1566" s="97">
        <v>32.845</v>
      </c>
      <c r="C1566" s="97">
        <v>-79.5912</v>
      </c>
      <c r="D1566" s="88"/>
      <c r="E1566" s="89">
        <v>41764.0</v>
      </c>
      <c r="F1566" s="82">
        <v>299.0</v>
      </c>
      <c r="G1566" s="83" t="s">
        <v>576</v>
      </c>
      <c r="H1566" s="84"/>
      <c r="I1566" s="85" t="s">
        <v>1297</v>
      </c>
      <c r="J1566" s="86" t="s">
        <v>2122</v>
      </c>
      <c r="K1566" s="85"/>
      <c r="L1566" s="87" t="s">
        <v>2631</v>
      </c>
      <c r="M1566" s="84"/>
      <c r="N1566" s="84" t="b">
        <f>NOT(ISERROR(MATCH(A1566,Extractions!B:B,0)))</f>
        <v>1</v>
      </c>
    </row>
    <row r="1567">
      <c r="A1567" s="78" t="s">
        <v>2632</v>
      </c>
      <c r="B1567" s="97">
        <v>32.845</v>
      </c>
      <c r="C1567" s="97">
        <v>-79.5912</v>
      </c>
      <c r="D1567" s="88"/>
      <c r="E1567" s="89">
        <v>41764.0</v>
      </c>
      <c r="F1567" s="82">
        <v>282.0</v>
      </c>
      <c r="G1567" s="83" t="s">
        <v>576</v>
      </c>
      <c r="H1567" s="84"/>
      <c r="I1567" s="85" t="s">
        <v>1297</v>
      </c>
      <c r="J1567" s="86" t="s">
        <v>2122</v>
      </c>
      <c r="K1567" s="85"/>
      <c r="L1567" s="87" t="s">
        <v>2633</v>
      </c>
      <c r="M1567" s="84"/>
      <c r="N1567" s="84" t="b">
        <f>NOT(ISERROR(MATCH(A1567,Extractions!B:B,0)))</f>
        <v>1</v>
      </c>
    </row>
    <row r="1568">
      <c r="A1568" s="78" t="s">
        <v>2634</v>
      </c>
      <c r="B1568" s="97">
        <v>32.0277</v>
      </c>
      <c r="C1568" s="97">
        <v>-80.7588</v>
      </c>
      <c r="D1568" s="88"/>
      <c r="E1568" s="89">
        <v>41765.0</v>
      </c>
      <c r="F1568" s="82">
        <v>289.0</v>
      </c>
      <c r="G1568" s="83" t="s">
        <v>576</v>
      </c>
      <c r="H1568" s="84"/>
      <c r="I1568" s="85" t="s">
        <v>1297</v>
      </c>
      <c r="J1568" s="86" t="s">
        <v>2122</v>
      </c>
      <c r="K1568" s="85"/>
      <c r="L1568" s="87" t="s">
        <v>2635</v>
      </c>
      <c r="M1568" s="84"/>
      <c r="N1568" s="84" t="b">
        <f>NOT(ISERROR(MATCH(A1568,Extractions!B:B,0)))</f>
        <v>1</v>
      </c>
    </row>
    <row r="1569">
      <c r="A1569" s="78" t="s">
        <v>2636</v>
      </c>
      <c r="B1569" s="97">
        <v>32.16</v>
      </c>
      <c r="C1569" s="97">
        <v>-80.5312</v>
      </c>
      <c r="D1569" s="88"/>
      <c r="E1569" s="89">
        <v>41765.0</v>
      </c>
      <c r="F1569" s="82">
        <v>278.0</v>
      </c>
      <c r="G1569" s="83" t="s">
        <v>576</v>
      </c>
      <c r="H1569" s="84"/>
      <c r="I1569" s="85" t="s">
        <v>1297</v>
      </c>
      <c r="J1569" s="86" t="s">
        <v>2512</v>
      </c>
      <c r="K1569" s="85"/>
      <c r="L1569" s="87" t="s">
        <v>2637</v>
      </c>
      <c r="M1569" s="84"/>
      <c r="N1569" s="84" t="b">
        <f>NOT(ISERROR(MATCH(A1569,Extractions!B:B,0)))</f>
        <v>1</v>
      </c>
    </row>
    <row r="1570">
      <c r="A1570" s="78" t="s">
        <v>2638</v>
      </c>
      <c r="B1570" s="97">
        <v>32.16</v>
      </c>
      <c r="C1570" s="97">
        <v>-80.5312</v>
      </c>
      <c r="D1570" s="88"/>
      <c r="E1570" s="89">
        <v>41765.0</v>
      </c>
      <c r="F1570" s="82">
        <v>253.0</v>
      </c>
      <c r="G1570" s="83" t="s">
        <v>576</v>
      </c>
      <c r="H1570" s="84"/>
      <c r="I1570" s="85" t="s">
        <v>1297</v>
      </c>
      <c r="J1570" s="86" t="s">
        <v>2512</v>
      </c>
      <c r="K1570" s="85"/>
      <c r="L1570" s="87" t="s">
        <v>2639</v>
      </c>
      <c r="M1570" s="84"/>
      <c r="N1570" s="84" t="b">
        <f>NOT(ISERROR(MATCH(A1570,Extractions!B:B,0)))</f>
        <v>1</v>
      </c>
    </row>
    <row r="1571">
      <c r="A1571" s="78" t="s">
        <v>2640</v>
      </c>
      <c r="B1571" s="97">
        <v>31.8384</v>
      </c>
      <c r="C1571" s="97">
        <v>-80.923</v>
      </c>
      <c r="D1571" s="88"/>
      <c r="E1571" s="89">
        <v>41765.0</v>
      </c>
      <c r="F1571" s="82">
        <v>306.0</v>
      </c>
      <c r="G1571" s="83" t="s">
        <v>576</v>
      </c>
      <c r="H1571" s="84"/>
      <c r="I1571" s="85" t="s">
        <v>1297</v>
      </c>
      <c r="J1571" s="86" t="s">
        <v>2122</v>
      </c>
      <c r="K1571" s="85"/>
      <c r="L1571" s="87" t="s">
        <v>2641</v>
      </c>
      <c r="M1571" s="84"/>
      <c r="N1571" s="84" t="b">
        <f>NOT(ISERROR(MATCH(A1571,Extractions!B:B,0)))</f>
        <v>1</v>
      </c>
    </row>
    <row r="1572">
      <c r="A1572" s="78" t="s">
        <v>2642</v>
      </c>
      <c r="B1572" s="97">
        <v>31.9016</v>
      </c>
      <c r="C1572" s="97">
        <v>-80.8605</v>
      </c>
      <c r="D1572" s="88"/>
      <c r="E1572" s="89">
        <v>41765.0</v>
      </c>
      <c r="F1572" s="82">
        <v>313.0</v>
      </c>
      <c r="G1572" s="83" t="s">
        <v>576</v>
      </c>
      <c r="H1572" s="84"/>
      <c r="I1572" s="85" t="s">
        <v>1297</v>
      </c>
      <c r="J1572" s="86" t="s">
        <v>2125</v>
      </c>
      <c r="K1572" s="85"/>
      <c r="L1572" s="87" t="s">
        <v>2643</v>
      </c>
      <c r="M1572" s="84"/>
      <c r="N1572" s="84" t="b">
        <f>NOT(ISERROR(MATCH(A1572,Extractions!B:B,0)))</f>
        <v>1</v>
      </c>
    </row>
    <row r="1573">
      <c r="A1573" s="78" t="s">
        <v>2644</v>
      </c>
      <c r="B1573" s="97">
        <v>32.6071</v>
      </c>
      <c r="C1573" s="97">
        <v>-79.9458</v>
      </c>
      <c r="D1573" s="88"/>
      <c r="E1573" s="89">
        <v>41766.0</v>
      </c>
      <c r="F1573" s="82">
        <v>316.0</v>
      </c>
      <c r="G1573" s="83" t="s">
        <v>576</v>
      </c>
      <c r="H1573" s="84"/>
      <c r="I1573" s="85" t="s">
        <v>1297</v>
      </c>
      <c r="J1573" s="86" t="s">
        <v>2512</v>
      </c>
      <c r="K1573" s="85"/>
      <c r="L1573" s="87" t="s">
        <v>2645</v>
      </c>
      <c r="M1573" s="84"/>
      <c r="N1573" s="84" t="b">
        <f>NOT(ISERROR(MATCH(A1573,Extractions!B:B,0)))</f>
        <v>1</v>
      </c>
    </row>
    <row r="1574">
      <c r="A1574" s="78" t="s">
        <v>2646</v>
      </c>
      <c r="B1574" s="97">
        <v>32.6071</v>
      </c>
      <c r="C1574" s="97">
        <v>-79.9458</v>
      </c>
      <c r="D1574" s="88"/>
      <c r="E1574" s="89">
        <v>41766.0</v>
      </c>
      <c r="F1574" s="82">
        <v>235.0</v>
      </c>
      <c r="G1574" s="83" t="s">
        <v>576</v>
      </c>
      <c r="H1574" s="84"/>
      <c r="I1574" s="85" t="s">
        <v>1297</v>
      </c>
      <c r="J1574" s="86" t="s">
        <v>2512</v>
      </c>
      <c r="K1574" s="85"/>
      <c r="L1574" s="87" t="s">
        <v>2647</v>
      </c>
      <c r="M1574" s="84"/>
      <c r="N1574" s="84" t="b">
        <f>NOT(ISERROR(MATCH(A1574,Extractions!B:B,0)))</f>
        <v>1</v>
      </c>
    </row>
    <row r="1575">
      <c r="A1575" s="78" t="s">
        <v>2648</v>
      </c>
      <c r="B1575" s="97">
        <v>32.5719</v>
      </c>
      <c r="C1575" s="97">
        <v>-80.0683</v>
      </c>
      <c r="D1575" s="88"/>
      <c r="E1575" s="89">
        <v>41766.0</v>
      </c>
      <c r="F1575" s="82">
        <v>282.0</v>
      </c>
      <c r="G1575" s="83" t="s">
        <v>576</v>
      </c>
      <c r="H1575" s="84"/>
      <c r="I1575" s="85" t="s">
        <v>1297</v>
      </c>
      <c r="J1575" s="86" t="s">
        <v>2122</v>
      </c>
      <c r="K1575" s="85"/>
      <c r="L1575" s="87" t="s">
        <v>2649</v>
      </c>
      <c r="M1575" s="84"/>
      <c r="N1575" s="84" t="b">
        <f>NOT(ISERROR(MATCH(A1575,Extractions!B:B,0)))</f>
        <v>1</v>
      </c>
    </row>
    <row r="1576">
      <c r="A1576" s="78" t="s">
        <v>2650</v>
      </c>
      <c r="B1576" s="97">
        <v>32.5719</v>
      </c>
      <c r="C1576" s="97">
        <v>-80.0683</v>
      </c>
      <c r="D1576" s="88"/>
      <c r="E1576" s="89">
        <v>41766.0</v>
      </c>
      <c r="F1576" s="82">
        <v>264.0</v>
      </c>
      <c r="G1576" s="83" t="s">
        <v>576</v>
      </c>
      <c r="H1576" s="84"/>
      <c r="I1576" s="85" t="s">
        <v>1297</v>
      </c>
      <c r="J1576" s="86" t="s">
        <v>2512</v>
      </c>
      <c r="K1576" s="85"/>
      <c r="L1576" s="87" t="s">
        <v>2651</v>
      </c>
      <c r="M1576" s="84"/>
      <c r="N1576" s="84" t="b">
        <f>NOT(ISERROR(MATCH(A1576,Extractions!B:B,0)))</f>
        <v>1</v>
      </c>
    </row>
    <row r="1577">
      <c r="A1577" s="78" t="s">
        <v>2652</v>
      </c>
      <c r="B1577" s="97">
        <v>32.5719</v>
      </c>
      <c r="C1577" s="97">
        <v>-80.0683</v>
      </c>
      <c r="D1577" s="88"/>
      <c r="E1577" s="89">
        <v>41766.0</v>
      </c>
      <c r="F1577" s="82">
        <v>271.0</v>
      </c>
      <c r="G1577" s="83" t="s">
        <v>576</v>
      </c>
      <c r="H1577" s="84"/>
      <c r="I1577" s="85" t="s">
        <v>1297</v>
      </c>
      <c r="J1577" s="86" t="s">
        <v>2512</v>
      </c>
      <c r="K1577" s="85"/>
      <c r="L1577" s="87" t="s">
        <v>2653</v>
      </c>
      <c r="M1577" s="84"/>
      <c r="N1577" s="84" t="b">
        <f>NOT(ISERROR(MATCH(A1577,Extractions!B:B,0)))</f>
        <v>1</v>
      </c>
    </row>
    <row r="1578">
      <c r="A1578" s="78" t="s">
        <v>2654</v>
      </c>
      <c r="B1578" s="97">
        <v>10.743886</v>
      </c>
      <c r="C1578" s="97">
        <v>124.786347</v>
      </c>
      <c r="D1578" s="88">
        <v>375.0</v>
      </c>
      <c r="E1578" s="89">
        <v>41797.0</v>
      </c>
      <c r="F1578" s="82">
        <v>7.1</v>
      </c>
      <c r="G1578" s="83" t="s">
        <v>1296</v>
      </c>
      <c r="H1578" s="84" t="s">
        <v>1375</v>
      </c>
      <c r="I1578" s="85" t="s">
        <v>1297</v>
      </c>
      <c r="J1578" s="86"/>
      <c r="K1578" s="85" t="s">
        <v>1298</v>
      </c>
      <c r="L1578" s="87" t="s">
        <v>2655</v>
      </c>
      <c r="M1578" s="84"/>
      <c r="N1578" s="84" t="b">
        <f>NOT(ISERROR(MATCH(A1578,Extractions!B:B,0)))</f>
        <v>1</v>
      </c>
    </row>
    <row r="1579">
      <c r="A1579" s="78" t="s">
        <v>2656</v>
      </c>
      <c r="B1579" s="97">
        <v>10.743886</v>
      </c>
      <c r="C1579" s="97">
        <v>124.786347</v>
      </c>
      <c r="D1579" s="88">
        <v>375.0</v>
      </c>
      <c r="E1579" s="89">
        <v>41797.0</v>
      </c>
      <c r="F1579" s="82">
        <v>4.4</v>
      </c>
      <c r="G1579" s="83" t="s">
        <v>1296</v>
      </c>
      <c r="H1579" s="84" t="s">
        <v>1375</v>
      </c>
      <c r="I1579" s="85"/>
      <c r="J1579" s="86"/>
      <c r="K1579" s="85" t="s">
        <v>1298</v>
      </c>
      <c r="L1579" s="87" t="s">
        <v>2655</v>
      </c>
      <c r="M1579" s="84"/>
      <c r="N1579" s="84" t="b">
        <f>NOT(ISERROR(MATCH(A1579,Extractions!B:B,0)))</f>
        <v>1</v>
      </c>
    </row>
    <row r="1580">
      <c r="A1580" s="78" t="s">
        <v>2657</v>
      </c>
      <c r="B1580" s="97">
        <v>10.743886</v>
      </c>
      <c r="C1580" s="97">
        <v>124.786347</v>
      </c>
      <c r="D1580" s="88">
        <v>375.0</v>
      </c>
      <c r="E1580" s="89">
        <v>41797.0</v>
      </c>
      <c r="F1580" s="82">
        <v>9.9</v>
      </c>
      <c r="G1580" s="83" t="s">
        <v>1296</v>
      </c>
      <c r="H1580" s="84" t="s">
        <v>1375</v>
      </c>
      <c r="I1580" s="85" t="s">
        <v>1297</v>
      </c>
      <c r="J1580" s="86"/>
      <c r="K1580" s="85" t="s">
        <v>1298</v>
      </c>
      <c r="L1580" s="87" t="s">
        <v>2655</v>
      </c>
      <c r="M1580" s="84"/>
      <c r="N1580" s="84" t="b">
        <f>NOT(ISERROR(MATCH(A1580,Extractions!B:B,0)))</f>
        <v>1</v>
      </c>
    </row>
    <row r="1581">
      <c r="A1581" s="78" t="s">
        <v>2658</v>
      </c>
      <c r="B1581" s="97">
        <v>10.743582</v>
      </c>
      <c r="C1581" s="97">
        <v>124.786624</v>
      </c>
      <c r="D1581" s="88">
        <v>376.0</v>
      </c>
      <c r="E1581" s="89">
        <v>41797.0</v>
      </c>
      <c r="F1581" s="82">
        <v>10.0</v>
      </c>
      <c r="G1581" s="83" t="s">
        <v>1296</v>
      </c>
      <c r="H1581" s="84" t="s">
        <v>1384</v>
      </c>
      <c r="I1581" s="85" t="s">
        <v>1297</v>
      </c>
      <c r="J1581" s="86"/>
      <c r="K1581" s="85" t="s">
        <v>1298</v>
      </c>
      <c r="L1581" s="87"/>
      <c r="M1581" s="84"/>
      <c r="N1581" s="84" t="b">
        <f>NOT(ISERROR(MATCH(A1581,Extractions!B:B,0)))</f>
        <v>1</v>
      </c>
    </row>
    <row r="1582">
      <c r="A1582" s="78" t="s">
        <v>2659</v>
      </c>
      <c r="B1582" s="97">
        <v>10.743582</v>
      </c>
      <c r="C1582" s="97">
        <v>124.786624</v>
      </c>
      <c r="D1582" s="88">
        <v>376.0</v>
      </c>
      <c r="E1582" s="89">
        <v>41797.0</v>
      </c>
      <c r="F1582" s="82">
        <v>11.0</v>
      </c>
      <c r="G1582" s="83" t="s">
        <v>1296</v>
      </c>
      <c r="H1582" s="84" t="s">
        <v>1714</v>
      </c>
      <c r="I1582" s="85" t="s">
        <v>1297</v>
      </c>
      <c r="J1582" s="86"/>
      <c r="K1582" s="85" t="s">
        <v>1298</v>
      </c>
      <c r="L1582" s="87"/>
      <c r="M1582" s="84"/>
      <c r="N1582" s="84" t="b">
        <f>NOT(ISERROR(MATCH(A1582,Extractions!B:B,0)))</f>
        <v>1</v>
      </c>
    </row>
    <row r="1583">
      <c r="A1583" s="78" t="s">
        <v>2660</v>
      </c>
      <c r="B1583" s="97">
        <v>10.742899</v>
      </c>
      <c r="C1583" s="97">
        <v>124.787067</v>
      </c>
      <c r="D1583" s="88">
        <v>284.0</v>
      </c>
      <c r="E1583" s="89">
        <v>41797.0</v>
      </c>
      <c r="F1583" s="82">
        <v>8.8</v>
      </c>
      <c r="G1583" s="83" t="s">
        <v>1296</v>
      </c>
      <c r="H1583" s="84" t="s">
        <v>1384</v>
      </c>
      <c r="I1583" s="85" t="s">
        <v>1297</v>
      </c>
      <c r="J1583" s="86"/>
      <c r="K1583" s="85" t="s">
        <v>1298</v>
      </c>
      <c r="L1583" s="87"/>
      <c r="M1583" s="84"/>
      <c r="N1583" s="84" t="b">
        <f>NOT(ISERROR(MATCH(A1583,Extractions!B:B,0)))</f>
        <v>1</v>
      </c>
    </row>
    <row r="1584">
      <c r="A1584" s="78" t="s">
        <v>2661</v>
      </c>
      <c r="B1584" s="97">
        <v>10.742899</v>
      </c>
      <c r="C1584" s="97">
        <v>124.787067</v>
      </c>
      <c r="D1584" s="88">
        <v>284.0</v>
      </c>
      <c r="E1584" s="89">
        <v>41797.0</v>
      </c>
      <c r="F1584" s="82">
        <v>10.2</v>
      </c>
      <c r="G1584" s="83" t="s">
        <v>1296</v>
      </c>
      <c r="H1584" s="84" t="s">
        <v>1714</v>
      </c>
      <c r="I1584" s="85" t="s">
        <v>1297</v>
      </c>
      <c r="J1584" s="86"/>
      <c r="K1584" s="85" t="s">
        <v>1298</v>
      </c>
      <c r="L1584" s="87"/>
      <c r="M1584" s="84"/>
      <c r="N1584" s="84" t="b">
        <f>NOT(ISERROR(MATCH(A1584,Extractions!B:B,0)))</f>
        <v>1</v>
      </c>
    </row>
    <row r="1585">
      <c r="A1585" s="78" t="s">
        <v>2662</v>
      </c>
      <c r="B1585" s="97">
        <v>10.763843</v>
      </c>
      <c r="C1585" s="97">
        <v>124.785206</v>
      </c>
      <c r="D1585" s="88">
        <v>377.0</v>
      </c>
      <c r="E1585" s="89">
        <v>41800.0</v>
      </c>
      <c r="F1585" s="82">
        <v>9.7</v>
      </c>
      <c r="G1585" s="83" t="s">
        <v>1296</v>
      </c>
      <c r="H1585" s="84" t="s">
        <v>1714</v>
      </c>
      <c r="I1585" s="85" t="s">
        <v>1297</v>
      </c>
      <c r="J1585" s="86"/>
      <c r="K1585" s="85" t="s">
        <v>1298</v>
      </c>
      <c r="L1585" s="87"/>
      <c r="M1585" s="84"/>
      <c r="N1585" s="84" t="b">
        <f>NOT(ISERROR(MATCH(A1585,Extractions!B:B,0)))</f>
        <v>1</v>
      </c>
    </row>
    <row r="1586">
      <c r="A1586" s="78" t="s">
        <v>2663</v>
      </c>
      <c r="B1586" s="97">
        <v>10.763843</v>
      </c>
      <c r="C1586" s="97">
        <v>124.785206</v>
      </c>
      <c r="D1586" s="88">
        <v>377.0</v>
      </c>
      <c r="E1586" s="89">
        <v>41800.0</v>
      </c>
      <c r="F1586" s="82">
        <v>8.1</v>
      </c>
      <c r="G1586" s="83" t="s">
        <v>1296</v>
      </c>
      <c r="H1586" s="84" t="s">
        <v>1384</v>
      </c>
      <c r="I1586" s="85" t="s">
        <v>1297</v>
      </c>
      <c r="J1586" s="86"/>
      <c r="K1586" s="85" t="s">
        <v>1298</v>
      </c>
      <c r="L1586" s="87"/>
      <c r="M1586" s="84"/>
      <c r="N1586" s="84" t="b">
        <f>NOT(ISERROR(MATCH(A1586,Extractions!B:B,0)))</f>
        <v>1</v>
      </c>
    </row>
    <row r="1587">
      <c r="A1587" s="78" t="s">
        <v>2664</v>
      </c>
      <c r="B1587" s="97">
        <v>10.764098</v>
      </c>
      <c r="C1587" s="97">
        <v>124.785318</v>
      </c>
      <c r="D1587" s="88">
        <v>378.0</v>
      </c>
      <c r="E1587" s="89">
        <v>41800.0</v>
      </c>
      <c r="F1587" s="82">
        <v>3.9</v>
      </c>
      <c r="G1587" s="83" t="s">
        <v>1296</v>
      </c>
      <c r="H1587" s="84" t="s">
        <v>1700</v>
      </c>
      <c r="I1587" s="85"/>
      <c r="J1587" s="86"/>
      <c r="K1587" s="85" t="s">
        <v>1298</v>
      </c>
      <c r="L1587" s="87"/>
      <c r="M1587" s="84"/>
      <c r="N1587" s="84" t="b">
        <f>NOT(ISERROR(MATCH(A1587,Extractions!B:B,0)))</f>
        <v>1</v>
      </c>
    </row>
    <row r="1588">
      <c r="A1588" s="78" t="s">
        <v>2665</v>
      </c>
      <c r="B1588" s="97">
        <v>10.764194</v>
      </c>
      <c r="C1588" s="97">
        <v>124.785259</v>
      </c>
      <c r="D1588" s="88">
        <v>379.0</v>
      </c>
      <c r="E1588" s="89">
        <v>41800.0</v>
      </c>
      <c r="F1588" s="82">
        <v>7.9</v>
      </c>
      <c r="G1588" s="83" t="s">
        <v>1296</v>
      </c>
      <c r="H1588" s="84" t="s">
        <v>1384</v>
      </c>
      <c r="I1588" s="85" t="s">
        <v>1297</v>
      </c>
      <c r="J1588" s="86"/>
      <c r="K1588" s="85" t="s">
        <v>1298</v>
      </c>
      <c r="L1588" s="87"/>
      <c r="M1588" s="84"/>
      <c r="N1588" s="84" t="b">
        <f>NOT(ISERROR(MATCH(A1588,Extractions!B:B,0)))</f>
        <v>1</v>
      </c>
    </row>
    <row r="1589">
      <c r="A1589" s="78" t="s">
        <v>2666</v>
      </c>
      <c r="B1589" s="97">
        <v>10.764238</v>
      </c>
      <c r="C1589" s="97">
        <v>124.785258</v>
      </c>
      <c r="D1589" s="88">
        <v>22.0</v>
      </c>
      <c r="E1589" s="89">
        <v>41800.0</v>
      </c>
      <c r="F1589" s="82">
        <v>4.6</v>
      </c>
      <c r="G1589" s="83" t="s">
        <v>1296</v>
      </c>
      <c r="H1589" s="84" t="s">
        <v>2667</v>
      </c>
      <c r="I1589" s="85"/>
      <c r="J1589" s="86"/>
      <c r="K1589" s="85" t="s">
        <v>1298</v>
      </c>
      <c r="L1589" s="87" t="s">
        <v>2668</v>
      </c>
      <c r="M1589" s="84"/>
      <c r="N1589" s="84" t="b">
        <f>NOT(ISERROR(MATCH(A1589,Extractions!B:B,0)))</f>
        <v>1</v>
      </c>
    </row>
    <row r="1590">
      <c r="A1590" s="78" t="s">
        <v>2669</v>
      </c>
      <c r="B1590" s="97">
        <v>10.764209</v>
      </c>
      <c r="C1590" s="97">
        <v>124.785268</v>
      </c>
      <c r="D1590" s="88">
        <v>380.0</v>
      </c>
      <c r="E1590" s="89">
        <v>41800.0</v>
      </c>
      <c r="F1590" s="82">
        <v>3.7</v>
      </c>
      <c r="G1590" s="83" t="s">
        <v>1296</v>
      </c>
      <c r="H1590" s="84" t="s">
        <v>1700</v>
      </c>
      <c r="I1590" s="85"/>
      <c r="J1590" s="86"/>
      <c r="K1590" s="85" t="s">
        <v>1298</v>
      </c>
      <c r="L1590" s="87"/>
      <c r="M1590" s="84"/>
      <c r="N1590" s="84" t="b">
        <f>NOT(ISERROR(MATCH(A1590,Extractions!B:B,0)))</f>
        <v>1</v>
      </c>
    </row>
    <row r="1591">
      <c r="A1591" s="78" t="s">
        <v>2670</v>
      </c>
      <c r="B1591" s="97">
        <v>10.764339</v>
      </c>
      <c r="C1591" s="97">
        <v>124.785283</v>
      </c>
      <c r="D1591" s="88">
        <v>381.0</v>
      </c>
      <c r="E1591" s="89">
        <v>41800.0</v>
      </c>
      <c r="F1591" s="82">
        <v>9.0</v>
      </c>
      <c r="G1591" s="83" t="s">
        <v>1296</v>
      </c>
      <c r="H1591" s="84" t="s">
        <v>1714</v>
      </c>
      <c r="I1591" s="85" t="s">
        <v>1297</v>
      </c>
      <c r="J1591" s="86"/>
      <c r="K1591" s="85" t="s">
        <v>1298</v>
      </c>
      <c r="L1591" s="87" t="s">
        <v>2671</v>
      </c>
      <c r="M1591" s="84"/>
      <c r="N1591" s="84" t="b">
        <f>NOT(ISERROR(MATCH(A1591,Extractions!B:B,0)))</f>
        <v>1</v>
      </c>
    </row>
    <row r="1592">
      <c r="A1592" s="78" t="s">
        <v>2672</v>
      </c>
      <c r="B1592" s="97">
        <v>10.764416</v>
      </c>
      <c r="C1592" s="97">
        <v>124.785318</v>
      </c>
      <c r="D1592" s="88">
        <v>14.0</v>
      </c>
      <c r="E1592" s="89">
        <v>41800.0</v>
      </c>
      <c r="F1592" s="82">
        <v>9.5</v>
      </c>
      <c r="G1592" s="83" t="s">
        <v>1296</v>
      </c>
      <c r="H1592" s="84" t="s">
        <v>1714</v>
      </c>
      <c r="I1592" s="85" t="s">
        <v>1297</v>
      </c>
      <c r="J1592" s="86"/>
      <c r="K1592" s="85" t="s">
        <v>1298</v>
      </c>
      <c r="L1592" s="87"/>
      <c r="M1592" s="84"/>
      <c r="N1592" s="84" t="b">
        <f>NOT(ISERROR(MATCH(A1592,Extractions!B:B,0)))</f>
        <v>1</v>
      </c>
    </row>
    <row r="1593">
      <c r="A1593" s="78" t="s">
        <v>2673</v>
      </c>
      <c r="B1593" s="97">
        <v>10.764416</v>
      </c>
      <c r="C1593" s="97">
        <v>124.785318</v>
      </c>
      <c r="D1593" s="88">
        <v>14.0</v>
      </c>
      <c r="E1593" s="89">
        <v>41800.0</v>
      </c>
      <c r="F1593" s="82">
        <v>3.6</v>
      </c>
      <c r="G1593" s="83" t="s">
        <v>1296</v>
      </c>
      <c r="H1593" s="84" t="s">
        <v>1700</v>
      </c>
      <c r="I1593" s="85"/>
      <c r="J1593" s="86"/>
      <c r="K1593" s="85" t="s">
        <v>1298</v>
      </c>
      <c r="L1593" s="87"/>
      <c r="M1593" s="84"/>
      <c r="N1593" s="84" t="b">
        <f>NOT(ISERROR(MATCH(A1593,Extractions!B:B,0)))</f>
        <v>1</v>
      </c>
    </row>
    <row r="1594">
      <c r="A1594" s="78" t="s">
        <v>2674</v>
      </c>
      <c r="B1594" s="97">
        <v>10.764416</v>
      </c>
      <c r="C1594" s="97">
        <v>124.785318</v>
      </c>
      <c r="D1594" s="88">
        <v>14.0</v>
      </c>
      <c r="E1594" s="89">
        <v>41800.0</v>
      </c>
      <c r="F1594" s="82">
        <v>9.3</v>
      </c>
      <c r="G1594" s="83" t="s">
        <v>1296</v>
      </c>
      <c r="H1594" s="84" t="s">
        <v>1384</v>
      </c>
      <c r="I1594" s="85" t="s">
        <v>1297</v>
      </c>
      <c r="J1594" s="86"/>
      <c r="K1594" s="85" t="s">
        <v>1298</v>
      </c>
      <c r="L1594" s="87"/>
      <c r="M1594" s="84"/>
      <c r="N1594" s="84" t="b">
        <f>NOT(ISERROR(MATCH(A1594,Extractions!B:B,0)))</f>
        <v>1</v>
      </c>
    </row>
    <row r="1595">
      <c r="A1595" s="78" t="s">
        <v>2675</v>
      </c>
      <c r="B1595" s="97">
        <v>10.764533</v>
      </c>
      <c r="C1595" s="97">
        <v>124.785438</v>
      </c>
      <c r="D1595" s="88">
        <v>382.0</v>
      </c>
      <c r="E1595" s="89">
        <v>41800.0</v>
      </c>
      <c r="F1595" s="82">
        <v>4.0</v>
      </c>
      <c r="G1595" s="83" t="s">
        <v>1296</v>
      </c>
      <c r="H1595" s="84" t="s">
        <v>1700</v>
      </c>
      <c r="I1595" s="85"/>
      <c r="J1595" s="86"/>
      <c r="K1595" s="85" t="s">
        <v>1298</v>
      </c>
      <c r="L1595" s="87"/>
      <c r="M1595" s="84"/>
      <c r="N1595" s="84" t="b">
        <f>NOT(ISERROR(MATCH(A1595,Extractions!B:B,0)))</f>
        <v>1</v>
      </c>
    </row>
    <row r="1596">
      <c r="A1596" s="78" t="s">
        <v>2676</v>
      </c>
      <c r="B1596" s="97">
        <v>10.855545</v>
      </c>
      <c r="C1596" s="97">
        <v>124.726607</v>
      </c>
      <c r="D1596" s="88">
        <v>383.0</v>
      </c>
      <c r="E1596" s="89">
        <v>41801.0</v>
      </c>
      <c r="F1596" s="82">
        <v>3.5</v>
      </c>
      <c r="G1596" s="83" t="s">
        <v>1296</v>
      </c>
      <c r="H1596" s="84" t="s">
        <v>1714</v>
      </c>
      <c r="I1596" s="85" t="s">
        <v>1297</v>
      </c>
      <c r="J1596" s="86"/>
      <c r="K1596" s="85" t="s">
        <v>2677</v>
      </c>
      <c r="L1596" s="87"/>
      <c r="M1596" s="84"/>
      <c r="N1596" s="84" t="b">
        <f>NOT(ISERROR(MATCH(A1596,Extractions!B:B,0)))</f>
        <v>1</v>
      </c>
    </row>
    <row r="1597">
      <c r="A1597" s="78" t="s">
        <v>2678</v>
      </c>
      <c r="B1597" s="97">
        <v>10.855303</v>
      </c>
      <c r="C1597" s="97">
        <v>124.726788</v>
      </c>
      <c r="D1597" s="88">
        <v>384.0</v>
      </c>
      <c r="E1597" s="89">
        <v>41801.0</v>
      </c>
      <c r="F1597" s="82">
        <v>4.5</v>
      </c>
      <c r="G1597" s="83" t="s">
        <v>1296</v>
      </c>
      <c r="H1597" s="84" t="s">
        <v>2667</v>
      </c>
      <c r="I1597" s="85"/>
      <c r="J1597" s="86"/>
      <c r="K1597" s="85" t="s">
        <v>2677</v>
      </c>
      <c r="L1597" s="87"/>
      <c r="M1597" s="84"/>
      <c r="N1597" s="84" t="b">
        <f>NOT(ISERROR(MATCH(A1597,Extractions!B:B,0)))</f>
        <v>1</v>
      </c>
    </row>
    <row r="1598">
      <c r="A1598" s="78" t="s">
        <v>2679</v>
      </c>
      <c r="B1598" s="97">
        <v>10.855121</v>
      </c>
      <c r="C1598" s="97">
        <v>124.727046</v>
      </c>
      <c r="D1598" s="88">
        <v>385.0</v>
      </c>
      <c r="E1598" s="89">
        <v>41801.0</v>
      </c>
      <c r="F1598" s="82">
        <v>6.25</v>
      </c>
      <c r="G1598" s="83" t="s">
        <v>1296</v>
      </c>
      <c r="H1598" s="84" t="s">
        <v>1384</v>
      </c>
      <c r="I1598" s="85" t="s">
        <v>1297</v>
      </c>
      <c r="J1598" s="86"/>
      <c r="K1598" s="85" t="s">
        <v>2677</v>
      </c>
      <c r="L1598" s="87"/>
      <c r="M1598" s="84"/>
      <c r="N1598" s="84" t="b">
        <f>NOT(ISERROR(MATCH(A1598,Extractions!B:B,0)))</f>
        <v>1</v>
      </c>
    </row>
    <row r="1599">
      <c r="A1599" s="78" t="s">
        <v>2680</v>
      </c>
      <c r="B1599" s="97">
        <v>10.854869</v>
      </c>
      <c r="C1599" s="97">
        <v>124.727531</v>
      </c>
      <c r="D1599" s="88">
        <v>386.0</v>
      </c>
      <c r="E1599" s="89">
        <v>41801.0</v>
      </c>
      <c r="F1599" s="82">
        <v>6.8</v>
      </c>
      <c r="G1599" s="83" t="s">
        <v>1296</v>
      </c>
      <c r="H1599" s="84" t="s">
        <v>1384</v>
      </c>
      <c r="I1599" s="85" t="s">
        <v>1297</v>
      </c>
      <c r="J1599" s="86"/>
      <c r="K1599" s="85" t="s">
        <v>2677</v>
      </c>
      <c r="L1599" s="87"/>
      <c r="M1599" s="84"/>
      <c r="N1599" s="84" t="b">
        <f>NOT(ISERROR(MATCH(A1599,Extractions!B:B,0)))</f>
        <v>1</v>
      </c>
    </row>
    <row r="1600">
      <c r="A1600" s="78" t="s">
        <v>2681</v>
      </c>
      <c r="B1600" s="97">
        <v>10.854869</v>
      </c>
      <c r="C1600" s="97">
        <v>124.727531</v>
      </c>
      <c r="D1600" s="88">
        <v>386.0</v>
      </c>
      <c r="E1600" s="89">
        <v>41801.0</v>
      </c>
      <c r="F1600" s="82">
        <v>8.5</v>
      </c>
      <c r="G1600" s="83" t="s">
        <v>1296</v>
      </c>
      <c r="H1600" s="84" t="s">
        <v>1714</v>
      </c>
      <c r="I1600" s="85" t="s">
        <v>1297</v>
      </c>
      <c r="J1600" s="86"/>
      <c r="K1600" s="85" t="s">
        <v>2677</v>
      </c>
      <c r="L1600" s="87"/>
      <c r="M1600" s="84"/>
      <c r="N1600" s="84" t="b">
        <f>NOT(ISERROR(MATCH(A1600,Extractions!B:B,0)))</f>
        <v>1</v>
      </c>
    </row>
    <row r="1601">
      <c r="A1601" s="78" t="s">
        <v>2682</v>
      </c>
      <c r="B1601" s="97">
        <v>10.85495</v>
      </c>
      <c r="C1601" s="97">
        <v>124.72786</v>
      </c>
      <c r="D1601" s="88">
        <v>387.0</v>
      </c>
      <c r="E1601" s="89">
        <v>41801.0</v>
      </c>
      <c r="F1601" s="82">
        <v>4.8</v>
      </c>
      <c r="G1601" s="83" t="s">
        <v>1296</v>
      </c>
      <c r="H1601" s="84" t="s">
        <v>1700</v>
      </c>
      <c r="I1601" s="85"/>
      <c r="J1601" s="86"/>
      <c r="K1601" s="85" t="s">
        <v>1298</v>
      </c>
      <c r="L1601" s="87"/>
      <c r="M1601" s="84"/>
      <c r="N1601" s="84" t="b">
        <f>NOT(ISERROR(MATCH(A1601,Extractions!B:B,0)))</f>
        <v>1</v>
      </c>
    </row>
    <row r="1602">
      <c r="A1602" s="78" t="s">
        <v>2683</v>
      </c>
      <c r="B1602" s="97">
        <v>10.855047</v>
      </c>
      <c r="C1602" s="97">
        <v>124.727728</v>
      </c>
      <c r="D1602" s="88">
        <v>388.0</v>
      </c>
      <c r="E1602" s="89">
        <v>41801.0</v>
      </c>
      <c r="F1602" s="82">
        <v>4.7</v>
      </c>
      <c r="G1602" s="83" t="s">
        <v>1296</v>
      </c>
      <c r="H1602" s="84" t="s">
        <v>1700</v>
      </c>
      <c r="I1602" s="85"/>
      <c r="J1602" s="86"/>
      <c r="K1602" s="85" t="s">
        <v>1298</v>
      </c>
      <c r="L1602" s="87"/>
      <c r="M1602" s="84"/>
      <c r="N1602" s="84" t="b">
        <f>NOT(ISERROR(MATCH(A1602,Extractions!B:B,0)))</f>
        <v>1</v>
      </c>
    </row>
    <row r="1603">
      <c r="A1603" s="78" t="s">
        <v>2684</v>
      </c>
      <c r="B1603" s="97">
        <v>10.855066</v>
      </c>
      <c r="C1603" s="97">
        <v>124.727683</v>
      </c>
      <c r="D1603" s="88">
        <v>389.0</v>
      </c>
      <c r="E1603" s="89">
        <v>41801.0</v>
      </c>
      <c r="F1603" s="82">
        <v>4.8</v>
      </c>
      <c r="G1603" s="83" t="s">
        <v>1296</v>
      </c>
      <c r="H1603" s="84" t="s">
        <v>1700</v>
      </c>
      <c r="I1603" s="85"/>
      <c r="J1603" s="86"/>
      <c r="K1603" s="85" t="s">
        <v>1298</v>
      </c>
      <c r="L1603" s="87"/>
      <c r="M1603" s="84"/>
      <c r="N1603" s="84" t="b">
        <f>NOT(ISERROR(MATCH(A1603,Extractions!B:B,0)))</f>
        <v>1</v>
      </c>
    </row>
    <row r="1604">
      <c r="A1604" s="78" t="s">
        <v>2685</v>
      </c>
      <c r="B1604" s="97">
        <v>10.855103</v>
      </c>
      <c r="C1604" s="97">
        <v>124.727451</v>
      </c>
      <c r="D1604" s="88">
        <v>390.0</v>
      </c>
      <c r="E1604" s="89">
        <v>41801.0</v>
      </c>
      <c r="F1604" s="82">
        <v>3.7</v>
      </c>
      <c r="G1604" s="83" t="s">
        <v>1296</v>
      </c>
      <c r="H1604" s="84" t="s">
        <v>2667</v>
      </c>
      <c r="I1604" s="85"/>
      <c r="J1604" s="86"/>
      <c r="K1604" s="85" t="s">
        <v>1298</v>
      </c>
      <c r="L1604" s="87"/>
      <c r="M1604" s="84"/>
      <c r="N1604" s="84" t="b">
        <f>NOT(ISERROR(MATCH(A1604,Extractions!B:B,0)))</f>
        <v>1</v>
      </c>
    </row>
    <row r="1605">
      <c r="A1605" s="78" t="s">
        <v>2686</v>
      </c>
      <c r="B1605" s="97">
        <v>10.855167</v>
      </c>
      <c r="C1605" s="97">
        <v>124.727326</v>
      </c>
      <c r="D1605" s="88" t="s">
        <v>649</v>
      </c>
      <c r="E1605" s="89">
        <v>41801.0</v>
      </c>
      <c r="F1605" s="82">
        <v>4.1</v>
      </c>
      <c r="G1605" s="83" t="s">
        <v>1296</v>
      </c>
      <c r="H1605" s="84" t="s">
        <v>2667</v>
      </c>
      <c r="I1605" s="85"/>
      <c r="J1605" s="86"/>
      <c r="K1605" s="85" t="s">
        <v>1298</v>
      </c>
      <c r="L1605" s="87"/>
      <c r="M1605" s="84"/>
      <c r="N1605" s="84" t="b">
        <f>NOT(ISERROR(MATCH(A1605,Extractions!B:B,0)))</f>
        <v>1</v>
      </c>
    </row>
    <row r="1606">
      <c r="A1606" s="78" t="s">
        <v>2687</v>
      </c>
      <c r="B1606" s="97">
        <v>10.653273</v>
      </c>
      <c r="C1606" s="97">
        <v>124.783983</v>
      </c>
      <c r="D1606" s="88">
        <v>392.0</v>
      </c>
      <c r="E1606" s="89">
        <v>41802.0</v>
      </c>
      <c r="F1606" s="82">
        <v>3.5</v>
      </c>
      <c r="G1606" s="83" t="s">
        <v>1296</v>
      </c>
      <c r="H1606" s="84" t="s">
        <v>2667</v>
      </c>
      <c r="I1606" s="85"/>
      <c r="J1606" s="86"/>
      <c r="K1606" s="85" t="s">
        <v>2677</v>
      </c>
      <c r="L1606" s="87" t="s">
        <v>2688</v>
      </c>
      <c r="M1606" s="84"/>
      <c r="N1606" s="84" t="b">
        <f>NOT(ISERROR(MATCH(A1606,Extractions!B:B,0)))</f>
        <v>0</v>
      </c>
    </row>
    <row r="1607">
      <c r="A1607" s="78" t="s">
        <v>2689</v>
      </c>
      <c r="B1607" s="97">
        <v>10.652583</v>
      </c>
      <c r="C1607" s="97">
        <v>124.783787</v>
      </c>
      <c r="D1607" s="88">
        <v>393.0</v>
      </c>
      <c r="E1607" s="89">
        <v>41802.0</v>
      </c>
      <c r="F1607" s="82">
        <v>4.0</v>
      </c>
      <c r="G1607" s="83" t="s">
        <v>1296</v>
      </c>
      <c r="H1607" s="84" t="s">
        <v>2667</v>
      </c>
      <c r="I1607" s="85"/>
      <c r="J1607" s="86"/>
      <c r="K1607" s="85" t="s">
        <v>2677</v>
      </c>
      <c r="L1607" s="87"/>
      <c r="M1607" s="84"/>
      <c r="N1607" s="84" t="b">
        <f>NOT(ISERROR(MATCH(A1607,Extractions!B:B,0)))</f>
        <v>1</v>
      </c>
    </row>
    <row r="1608">
      <c r="A1608" s="78" t="s">
        <v>2690</v>
      </c>
      <c r="B1608" s="97">
        <v>10.652397</v>
      </c>
      <c r="C1608" s="97">
        <v>124.78372</v>
      </c>
      <c r="D1608" s="88">
        <v>394.0</v>
      </c>
      <c r="E1608" s="89">
        <v>41802.0</v>
      </c>
      <c r="F1608" s="82">
        <v>9.6</v>
      </c>
      <c r="G1608" s="83" t="s">
        <v>1296</v>
      </c>
      <c r="H1608" s="84" t="s">
        <v>2667</v>
      </c>
      <c r="I1608" s="85" t="s">
        <v>1297</v>
      </c>
      <c r="J1608" s="86"/>
      <c r="K1608" s="85" t="s">
        <v>2677</v>
      </c>
      <c r="L1608" s="87"/>
      <c r="M1608" s="84"/>
      <c r="N1608" s="84" t="b">
        <f>NOT(ISERROR(MATCH(A1608,Extractions!B:B,0)))</f>
        <v>1</v>
      </c>
    </row>
    <row r="1609">
      <c r="A1609" s="78" t="s">
        <v>2691</v>
      </c>
      <c r="B1609" s="97">
        <v>10.652146</v>
      </c>
      <c r="C1609" s="97">
        <v>124.783819</v>
      </c>
      <c r="D1609" s="88">
        <v>395.0</v>
      </c>
      <c r="E1609" s="89">
        <v>41802.0</v>
      </c>
      <c r="F1609" s="82">
        <v>10.1</v>
      </c>
      <c r="G1609" s="83" t="s">
        <v>1296</v>
      </c>
      <c r="H1609" s="84" t="s">
        <v>1384</v>
      </c>
      <c r="I1609" s="85" t="s">
        <v>1297</v>
      </c>
      <c r="J1609" s="86"/>
      <c r="K1609" s="85" t="s">
        <v>2677</v>
      </c>
      <c r="L1609" s="87" t="s">
        <v>2692</v>
      </c>
      <c r="M1609" s="84"/>
      <c r="N1609" s="84" t="b">
        <f>NOT(ISERROR(MATCH(A1609,Extractions!B:B,0)))</f>
        <v>1</v>
      </c>
    </row>
    <row r="1610">
      <c r="A1610" s="78" t="s">
        <v>2693</v>
      </c>
      <c r="B1610" s="97">
        <v>10.652146</v>
      </c>
      <c r="C1610" s="97">
        <v>124.783819</v>
      </c>
      <c r="D1610" s="88">
        <v>395.0</v>
      </c>
      <c r="E1610" s="89">
        <v>41802.0</v>
      </c>
      <c r="F1610" s="82">
        <v>7.2</v>
      </c>
      <c r="G1610" s="83" t="s">
        <v>1296</v>
      </c>
      <c r="H1610" s="84" t="s">
        <v>1700</v>
      </c>
      <c r="I1610" s="85" t="s">
        <v>1297</v>
      </c>
      <c r="J1610" s="86"/>
      <c r="K1610" s="85" t="s">
        <v>2677</v>
      </c>
      <c r="L1610" s="87"/>
      <c r="M1610" s="84"/>
      <c r="N1610" s="84" t="b">
        <f>NOT(ISERROR(MATCH(A1610,Extractions!B:B,0)))</f>
        <v>1</v>
      </c>
    </row>
    <row r="1611">
      <c r="A1611" s="78" t="s">
        <v>2694</v>
      </c>
      <c r="B1611" s="97">
        <v>10.652146</v>
      </c>
      <c r="C1611" s="97">
        <v>124.783819</v>
      </c>
      <c r="D1611" s="88">
        <v>395.0</v>
      </c>
      <c r="E1611" s="89">
        <v>41802.0</v>
      </c>
      <c r="F1611" s="82">
        <v>8.5</v>
      </c>
      <c r="G1611" s="83" t="s">
        <v>1296</v>
      </c>
      <c r="H1611" s="84" t="s">
        <v>1384</v>
      </c>
      <c r="I1611" s="85" t="s">
        <v>1297</v>
      </c>
      <c r="J1611" s="86"/>
      <c r="K1611" s="85" t="s">
        <v>2677</v>
      </c>
      <c r="L1611" s="87"/>
      <c r="M1611" s="84"/>
      <c r="N1611" s="84" t="b">
        <f>NOT(ISERROR(MATCH(A1611,Extractions!B:B,0)))</f>
        <v>1</v>
      </c>
    </row>
    <row r="1612">
      <c r="A1612" s="78" t="s">
        <v>2695</v>
      </c>
      <c r="B1612" s="97">
        <v>10.652146</v>
      </c>
      <c r="C1612" s="97">
        <v>124.783819</v>
      </c>
      <c r="D1612" s="88">
        <v>395.0</v>
      </c>
      <c r="E1612" s="89">
        <v>41802.0</v>
      </c>
      <c r="F1612" s="82">
        <v>11.1</v>
      </c>
      <c r="G1612" s="83" t="s">
        <v>1296</v>
      </c>
      <c r="H1612" s="84" t="s">
        <v>1700</v>
      </c>
      <c r="I1612" s="85" t="s">
        <v>1297</v>
      </c>
      <c r="J1612" s="86"/>
      <c r="K1612" s="85" t="s">
        <v>2677</v>
      </c>
      <c r="L1612" s="87" t="s">
        <v>2696</v>
      </c>
      <c r="M1612" s="84"/>
      <c r="N1612" s="84" t="b">
        <f>NOT(ISERROR(MATCH(A1612,Extractions!B:B,0)))</f>
        <v>1</v>
      </c>
    </row>
    <row r="1613">
      <c r="A1613" s="78" t="s">
        <v>2697</v>
      </c>
      <c r="B1613" s="97">
        <v>10.633642</v>
      </c>
      <c r="C1613" s="97">
        <v>124.776675</v>
      </c>
      <c r="D1613" s="88">
        <v>398.0</v>
      </c>
      <c r="E1613" s="89">
        <v>41802.0</v>
      </c>
      <c r="F1613" s="82">
        <v>5.1</v>
      </c>
      <c r="G1613" s="83" t="s">
        <v>1296</v>
      </c>
      <c r="H1613" s="84" t="s">
        <v>1714</v>
      </c>
      <c r="I1613" s="85" t="s">
        <v>1297</v>
      </c>
      <c r="J1613" s="86"/>
      <c r="K1613" s="85" t="s">
        <v>2677</v>
      </c>
      <c r="L1613" s="87"/>
      <c r="M1613" s="84"/>
      <c r="N1613" s="84" t="b">
        <f>NOT(ISERROR(MATCH(A1613,Extractions!B:B,0)))</f>
        <v>1</v>
      </c>
    </row>
    <row r="1614">
      <c r="A1614" s="78" t="s">
        <v>2698</v>
      </c>
      <c r="B1614" s="97">
        <v>10.633642</v>
      </c>
      <c r="C1614" s="97">
        <v>124.776649</v>
      </c>
      <c r="D1614" s="88">
        <v>399.0</v>
      </c>
      <c r="E1614" s="89">
        <v>41802.0</v>
      </c>
      <c r="F1614" s="82">
        <v>5.3</v>
      </c>
      <c r="G1614" s="83" t="s">
        <v>1296</v>
      </c>
      <c r="H1614" s="84" t="s">
        <v>1700</v>
      </c>
      <c r="I1614" s="85"/>
      <c r="J1614" s="86"/>
      <c r="K1614" s="85" t="s">
        <v>2677</v>
      </c>
      <c r="L1614" s="87"/>
      <c r="M1614" s="84"/>
      <c r="N1614" s="84" t="b">
        <f>NOT(ISERROR(MATCH(A1614,Extractions!B:B,0)))</f>
        <v>1</v>
      </c>
    </row>
    <row r="1615">
      <c r="A1615" s="78" t="s">
        <v>2699</v>
      </c>
      <c r="B1615" s="97">
        <v>10.633642</v>
      </c>
      <c r="C1615" s="97">
        <v>124.776649</v>
      </c>
      <c r="D1615" s="88">
        <v>399.0</v>
      </c>
      <c r="E1615" s="89">
        <v>41802.0</v>
      </c>
      <c r="F1615" s="82">
        <v>3.6</v>
      </c>
      <c r="G1615" s="83" t="s">
        <v>1296</v>
      </c>
      <c r="H1615" s="84" t="s">
        <v>1700</v>
      </c>
      <c r="I1615" s="85"/>
      <c r="J1615" s="86"/>
      <c r="K1615" s="85" t="s">
        <v>2677</v>
      </c>
      <c r="L1615" s="87"/>
      <c r="M1615" s="84"/>
      <c r="N1615" s="84" t="b">
        <f>NOT(ISERROR(MATCH(A1615,Extractions!B:B,0)))</f>
        <v>1</v>
      </c>
    </row>
    <row r="1616">
      <c r="A1616" s="78" t="s">
        <v>2700</v>
      </c>
      <c r="B1616" s="97">
        <v>10.633667</v>
      </c>
      <c r="C1616" s="97">
        <v>124.776769</v>
      </c>
      <c r="D1616" s="88">
        <v>400.0</v>
      </c>
      <c r="E1616" s="89">
        <v>41802.0</v>
      </c>
      <c r="F1616" s="82">
        <v>8.8</v>
      </c>
      <c r="G1616" s="83" t="s">
        <v>1296</v>
      </c>
      <c r="H1616" s="84" t="s">
        <v>1700</v>
      </c>
      <c r="I1616" s="85" t="s">
        <v>1297</v>
      </c>
      <c r="J1616" s="86"/>
      <c r="K1616" s="85" t="s">
        <v>2677</v>
      </c>
      <c r="L1616" s="87"/>
      <c r="M1616" s="84"/>
      <c r="N1616" s="84" t="b">
        <f>NOT(ISERROR(MATCH(A1616,Extractions!B:B,0)))</f>
        <v>1</v>
      </c>
    </row>
    <row r="1617">
      <c r="A1617" s="78" t="s">
        <v>2701</v>
      </c>
      <c r="B1617" s="97">
        <v>10.633676</v>
      </c>
      <c r="C1617" s="97">
        <v>124.776794</v>
      </c>
      <c r="D1617" s="88">
        <v>401.0</v>
      </c>
      <c r="E1617" s="89">
        <v>41802.0</v>
      </c>
      <c r="F1617" s="82">
        <v>7.4</v>
      </c>
      <c r="G1617" s="83" t="s">
        <v>1296</v>
      </c>
      <c r="H1617" s="84" t="s">
        <v>1384</v>
      </c>
      <c r="I1617" s="85" t="s">
        <v>1297</v>
      </c>
      <c r="J1617" s="86"/>
      <c r="K1617" s="85" t="s">
        <v>2677</v>
      </c>
      <c r="L1617" s="87"/>
      <c r="M1617" s="84"/>
      <c r="N1617" s="84" t="b">
        <f>NOT(ISERROR(MATCH(A1617,Extractions!B:B,0)))</f>
        <v>1</v>
      </c>
    </row>
    <row r="1618">
      <c r="A1618" s="78" t="s">
        <v>2702</v>
      </c>
      <c r="B1618" s="97">
        <v>10.63365</v>
      </c>
      <c r="C1618" s="97">
        <v>124.776777</v>
      </c>
      <c r="D1618" s="88">
        <v>402.0</v>
      </c>
      <c r="E1618" s="89">
        <v>41802.0</v>
      </c>
      <c r="F1618" s="82">
        <v>8.8</v>
      </c>
      <c r="G1618" s="83" t="s">
        <v>1296</v>
      </c>
      <c r="H1618" s="84" t="s">
        <v>1714</v>
      </c>
      <c r="I1618" s="85" t="s">
        <v>1297</v>
      </c>
      <c r="J1618" s="86"/>
      <c r="K1618" s="85" t="s">
        <v>2677</v>
      </c>
      <c r="L1618" s="87"/>
      <c r="M1618" s="84"/>
      <c r="N1618" s="84" t="b">
        <f>NOT(ISERROR(MATCH(A1618,Extractions!B:B,0)))</f>
        <v>1</v>
      </c>
    </row>
    <row r="1619">
      <c r="A1619" s="78" t="s">
        <v>2703</v>
      </c>
      <c r="B1619" s="97">
        <v>10.63365</v>
      </c>
      <c r="C1619" s="97">
        <v>124.776777</v>
      </c>
      <c r="D1619" s="88">
        <v>402.0</v>
      </c>
      <c r="E1619" s="89">
        <v>41802.0</v>
      </c>
      <c r="F1619" s="82">
        <v>7.3</v>
      </c>
      <c r="G1619" s="83" t="s">
        <v>1296</v>
      </c>
      <c r="H1619" s="84" t="s">
        <v>1384</v>
      </c>
      <c r="I1619" s="85" t="s">
        <v>1297</v>
      </c>
      <c r="J1619" s="86"/>
      <c r="K1619" s="85" t="s">
        <v>2677</v>
      </c>
      <c r="L1619" s="87"/>
      <c r="M1619" s="84"/>
      <c r="N1619" s="84" t="b">
        <f>NOT(ISERROR(MATCH(A1619,Extractions!B:B,0)))</f>
        <v>1</v>
      </c>
    </row>
    <row r="1620">
      <c r="A1620" s="78" t="s">
        <v>2704</v>
      </c>
      <c r="B1620" s="97">
        <v>10.633627</v>
      </c>
      <c r="C1620" s="97">
        <v>124.776795</v>
      </c>
      <c r="D1620" s="88">
        <v>403.0</v>
      </c>
      <c r="E1620" s="89">
        <v>41802.0</v>
      </c>
      <c r="F1620" s="82">
        <v>6.5</v>
      </c>
      <c r="G1620" s="83" t="s">
        <v>1296</v>
      </c>
      <c r="H1620" s="84" t="s">
        <v>1384</v>
      </c>
      <c r="I1620" s="85" t="s">
        <v>1297</v>
      </c>
      <c r="J1620" s="86"/>
      <c r="K1620" s="85" t="s">
        <v>2677</v>
      </c>
      <c r="L1620" s="87"/>
      <c r="M1620" s="84"/>
      <c r="N1620" s="84" t="b">
        <f>NOT(ISERROR(MATCH(A1620,Extractions!B:B,0)))</f>
        <v>1</v>
      </c>
    </row>
    <row r="1621">
      <c r="A1621" s="78" t="s">
        <v>2705</v>
      </c>
      <c r="B1621" s="97">
        <v>10.633605</v>
      </c>
      <c r="C1621" s="97">
        <v>124.776801</v>
      </c>
      <c r="D1621" s="88">
        <v>404.0</v>
      </c>
      <c r="E1621" s="89">
        <v>41802.0</v>
      </c>
      <c r="F1621" s="82">
        <v>4.9</v>
      </c>
      <c r="G1621" s="83" t="s">
        <v>1296</v>
      </c>
      <c r="H1621" s="84" t="s">
        <v>1700</v>
      </c>
      <c r="I1621" s="85"/>
      <c r="J1621" s="86"/>
      <c r="K1621" s="85" t="s">
        <v>2677</v>
      </c>
      <c r="L1621" s="87"/>
      <c r="M1621" s="84"/>
      <c r="N1621" s="84" t="b">
        <f>NOT(ISERROR(MATCH(A1621,Extractions!B:B,0)))</f>
        <v>1</v>
      </c>
    </row>
    <row r="1622">
      <c r="A1622" s="78" t="s">
        <v>2706</v>
      </c>
      <c r="B1622" s="97">
        <v>10.633605</v>
      </c>
      <c r="C1622" s="97">
        <v>124.776801</v>
      </c>
      <c r="D1622" s="88">
        <v>404.0</v>
      </c>
      <c r="E1622" s="89">
        <v>41802.0</v>
      </c>
      <c r="F1622" s="82">
        <v>5.6</v>
      </c>
      <c r="G1622" s="83" t="s">
        <v>1296</v>
      </c>
      <c r="H1622" s="84" t="s">
        <v>1700</v>
      </c>
      <c r="I1622" s="85"/>
      <c r="J1622" s="86"/>
      <c r="K1622" s="85" t="s">
        <v>2677</v>
      </c>
      <c r="L1622" s="87"/>
      <c r="M1622" s="84"/>
      <c r="N1622" s="84" t="b">
        <f>NOT(ISERROR(MATCH(A1622,Extractions!B:B,0)))</f>
        <v>1</v>
      </c>
    </row>
    <row r="1623">
      <c r="A1623" s="78" t="s">
        <v>2707</v>
      </c>
      <c r="B1623" s="97">
        <v>10.633564</v>
      </c>
      <c r="C1623" s="97">
        <v>124.776807</v>
      </c>
      <c r="D1623" s="88">
        <v>405.0</v>
      </c>
      <c r="E1623" s="89">
        <v>41802.0</v>
      </c>
      <c r="F1623" s="82">
        <v>6.7</v>
      </c>
      <c r="G1623" s="83" t="s">
        <v>1296</v>
      </c>
      <c r="H1623" s="84" t="s">
        <v>1714</v>
      </c>
      <c r="I1623" s="85" t="s">
        <v>1297</v>
      </c>
      <c r="J1623" s="86"/>
      <c r="K1623" s="85" t="s">
        <v>2677</v>
      </c>
      <c r="L1623" s="87"/>
      <c r="M1623" s="84"/>
      <c r="N1623" s="84" t="b">
        <f>NOT(ISERROR(MATCH(A1623,Extractions!B:B,0)))</f>
        <v>1</v>
      </c>
    </row>
    <row r="1624">
      <c r="A1624" s="78" t="s">
        <v>2708</v>
      </c>
      <c r="B1624" s="97">
        <v>10.633564</v>
      </c>
      <c r="C1624" s="97">
        <v>124.776807</v>
      </c>
      <c r="D1624" s="88">
        <v>405.0</v>
      </c>
      <c r="E1624" s="89">
        <v>41802.0</v>
      </c>
      <c r="F1624" s="82">
        <v>4.1</v>
      </c>
      <c r="G1624" s="83" t="s">
        <v>1296</v>
      </c>
      <c r="H1624" s="84" t="s">
        <v>1700</v>
      </c>
      <c r="I1624" s="85"/>
      <c r="J1624" s="86"/>
      <c r="K1624" s="85" t="s">
        <v>2677</v>
      </c>
      <c r="L1624" s="87"/>
      <c r="M1624" s="84"/>
      <c r="N1624" s="84" t="b">
        <f>NOT(ISERROR(MATCH(A1624,Extractions!B:B,0)))</f>
        <v>1</v>
      </c>
    </row>
    <row r="1625">
      <c r="A1625" s="78" t="s">
        <v>2709</v>
      </c>
      <c r="B1625" s="97">
        <v>10.63357</v>
      </c>
      <c r="C1625" s="97">
        <v>124.776796</v>
      </c>
      <c r="D1625" s="88">
        <v>406.0</v>
      </c>
      <c r="E1625" s="89">
        <v>41802.0</v>
      </c>
      <c r="F1625" s="82">
        <v>8.8</v>
      </c>
      <c r="G1625" s="83" t="s">
        <v>1296</v>
      </c>
      <c r="H1625" s="84" t="s">
        <v>1700</v>
      </c>
      <c r="I1625" s="85" t="s">
        <v>1297</v>
      </c>
      <c r="J1625" s="86"/>
      <c r="K1625" s="85" t="s">
        <v>2677</v>
      </c>
      <c r="L1625" s="87" t="s">
        <v>2710</v>
      </c>
      <c r="M1625" s="84"/>
      <c r="N1625" s="84" t="b">
        <f>NOT(ISERROR(MATCH(A1625,Extractions!B:B,0)))</f>
        <v>1</v>
      </c>
    </row>
    <row r="1626">
      <c r="A1626" s="78" t="s">
        <v>2711</v>
      </c>
      <c r="B1626" s="97">
        <v>10.63357</v>
      </c>
      <c r="C1626" s="97">
        <v>124.776796</v>
      </c>
      <c r="D1626" s="88">
        <v>406.0</v>
      </c>
      <c r="E1626" s="89">
        <v>41802.0</v>
      </c>
      <c r="F1626" s="82">
        <v>9.5</v>
      </c>
      <c r="G1626" s="83" t="s">
        <v>1296</v>
      </c>
      <c r="H1626" s="84" t="s">
        <v>1384</v>
      </c>
      <c r="I1626" s="85" t="s">
        <v>1297</v>
      </c>
      <c r="J1626" s="86"/>
      <c r="K1626" s="85" t="s">
        <v>2677</v>
      </c>
      <c r="L1626" s="87"/>
      <c r="M1626" s="84"/>
      <c r="N1626" s="84" t="b">
        <f>NOT(ISERROR(MATCH(A1626,Extractions!B:B,0)))</f>
        <v>1</v>
      </c>
    </row>
    <row r="1627">
      <c r="A1627" s="78" t="s">
        <v>2712</v>
      </c>
      <c r="B1627" s="97">
        <v>10.633568</v>
      </c>
      <c r="C1627" s="97">
        <v>124.77676</v>
      </c>
      <c r="D1627" s="88">
        <v>407.0</v>
      </c>
      <c r="E1627" s="89">
        <v>41802.0</v>
      </c>
      <c r="F1627" s="82">
        <v>4.2</v>
      </c>
      <c r="G1627" s="83" t="s">
        <v>1296</v>
      </c>
      <c r="H1627" s="84" t="s">
        <v>1714</v>
      </c>
      <c r="I1627" s="85" t="s">
        <v>1297</v>
      </c>
      <c r="J1627" s="86"/>
      <c r="K1627" s="85" t="s">
        <v>2677</v>
      </c>
      <c r="L1627" s="87"/>
      <c r="M1627" s="84"/>
      <c r="N1627" s="84" t="b">
        <f>NOT(ISERROR(MATCH(A1627,Extractions!B:B,0)))</f>
        <v>1</v>
      </c>
    </row>
    <row r="1628">
      <c r="A1628" s="78" t="s">
        <v>2713</v>
      </c>
      <c r="B1628" s="97">
        <v>10.633762</v>
      </c>
      <c r="C1628" s="97">
        <v>124.776876</v>
      </c>
      <c r="D1628" s="88">
        <v>408.0</v>
      </c>
      <c r="E1628" s="89">
        <v>41802.0</v>
      </c>
      <c r="F1628" s="82">
        <v>8.8</v>
      </c>
      <c r="G1628" s="83" t="s">
        <v>1296</v>
      </c>
      <c r="H1628" s="84" t="s">
        <v>1384</v>
      </c>
      <c r="I1628" s="85" t="s">
        <v>1297</v>
      </c>
      <c r="J1628" s="86"/>
      <c r="K1628" s="85" t="s">
        <v>2677</v>
      </c>
      <c r="L1628" s="87"/>
      <c r="M1628" s="84"/>
      <c r="N1628" s="84" t="b">
        <f>NOT(ISERROR(MATCH(A1628,Extractions!B:B,0)))</f>
        <v>1</v>
      </c>
    </row>
    <row r="1629">
      <c r="A1629" s="78" t="s">
        <v>2714</v>
      </c>
      <c r="B1629" s="97">
        <v>10.633762</v>
      </c>
      <c r="C1629" s="97">
        <v>124.776876</v>
      </c>
      <c r="D1629" s="88">
        <v>408.0</v>
      </c>
      <c r="E1629" s="89">
        <v>41802.0</v>
      </c>
      <c r="F1629" s="82">
        <v>7.8</v>
      </c>
      <c r="G1629" s="83" t="s">
        <v>1296</v>
      </c>
      <c r="H1629" s="84" t="s">
        <v>1700</v>
      </c>
      <c r="I1629" s="85" t="s">
        <v>1297</v>
      </c>
      <c r="J1629" s="86"/>
      <c r="K1629" s="85" t="s">
        <v>2677</v>
      </c>
      <c r="L1629" s="87"/>
      <c r="M1629" s="84"/>
      <c r="N1629" s="84" t="b">
        <f>NOT(ISERROR(MATCH(A1629,Extractions!B:B,0)))</f>
        <v>1</v>
      </c>
    </row>
    <row r="1630">
      <c r="A1630" s="78" t="s">
        <v>2715</v>
      </c>
      <c r="B1630" s="97">
        <v>10.633762</v>
      </c>
      <c r="C1630" s="97">
        <v>124.776876</v>
      </c>
      <c r="D1630" s="88">
        <v>408.0</v>
      </c>
      <c r="E1630" s="89">
        <v>41802.0</v>
      </c>
      <c r="F1630" s="82">
        <v>5.3</v>
      </c>
      <c r="G1630" s="83" t="s">
        <v>1296</v>
      </c>
      <c r="H1630" s="84"/>
      <c r="I1630" s="85"/>
      <c r="J1630" s="86"/>
      <c r="K1630" s="85" t="s">
        <v>2677</v>
      </c>
      <c r="L1630" s="87" t="s">
        <v>2716</v>
      </c>
      <c r="M1630" s="84"/>
      <c r="N1630" s="84" t="b">
        <f>NOT(ISERROR(MATCH(A1630,Extractions!B:B,0)))</f>
        <v>1</v>
      </c>
    </row>
    <row r="1631">
      <c r="A1631" s="78" t="s">
        <v>2717</v>
      </c>
      <c r="B1631" s="97">
        <v>10.633831</v>
      </c>
      <c r="C1631" s="97">
        <v>124.776881</v>
      </c>
      <c r="D1631" s="88">
        <v>409.0</v>
      </c>
      <c r="E1631" s="89">
        <v>41802.0</v>
      </c>
      <c r="F1631" s="82">
        <v>7.8</v>
      </c>
      <c r="G1631" s="83" t="s">
        <v>1296</v>
      </c>
      <c r="H1631" s="84" t="s">
        <v>1700</v>
      </c>
      <c r="I1631" s="85" t="s">
        <v>1297</v>
      </c>
      <c r="J1631" s="86"/>
      <c r="K1631" s="85" t="s">
        <v>2677</v>
      </c>
      <c r="L1631" s="87" t="s">
        <v>2718</v>
      </c>
      <c r="M1631" s="84"/>
      <c r="N1631" s="84" t="b">
        <f>NOT(ISERROR(MATCH(A1631,Extractions!B:B,0)))</f>
        <v>1</v>
      </c>
    </row>
    <row r="1632">
      <c r="A1632" s="78" t="s">
        <v>2719</v>
      </c>
      <c r="B1632" s="97">
        <v>10.633842</v>
      </c>
      <c r="C1632" s="97">
        <v>124.776851</v>
      </c>
      <c r="D1632" s="88">
        <v>410.0</v>
      </c>
      <c r="E1632" s="89">
        <v>41802.0</v>
      </c>
      <c r="F1632" s="82">
        <v>5.5</v>
      </c>
      <c r="G1632" s="83" t="s">
        <v>1296</v>
      </c>
      <c r="H1632" s="84" t="s">
        <v>1714</v>
      </c>
      <c r="I1632" s="85" t="s">
        <v>1297</v>
      </c>
      <c r="J1632" s="86"/>
      <c r="K1632" s="85" t="s">
        <v>2677</v>
      </c>
      <c r="L1632" s="87"/>
      <c r="M1632" s="84"/>
      <c r="N1632" s="84" t="b">
        <f>NOT(ISERROR(MATCH(A1632,Extractions!B:B,0)))</f>
        <v>1</v>
      </c>
    </row>
    <row r="1633">
      <c r="A1633" s="78" t="s">
        <v>2720</v>
      </c>
      <c r="B1633" s="97">
        <v>10.633875</v>
      </c>
      <c r="C1633" s="97">
        <v>124.77672</v>
      </c>
      <c r="D1633" s="88" t="s">
        <v>649</v>
      </c>
      <c r="E1633" s="89">
        <v>41802.0</v>
      </c>
      <c r="F1633" s="82">
        <v>6.7</v>
      </c>
      <c r="G1633" s="83" t="s">
        <v>1296</v>
      </c>
      <c r="H1633" s="84" t="s">
        <v>1714</v>
      </c>
      <c r="I1633" s="85" t="s">
        <v>1297</v>
      </c>
      <c r="J1633" s="86"/>
      <c r="K1633" s="85" t="s">
        <v>2677</v>
      </c>
      <c r="L1633" s="87"/>
      <c r="M1633" s="84"/>
      <c r="N1633" s="84" t="b">
        <f>NOT(ISERROR(MATCH(A1633,Extractions!B:B,0)))</f>
        <v>1</v>
      </c>
    </row>
    <row r="1634">
      <c r="A1634" s="78" t="s">
        <v>2721</v>
      </c>
      <c r="B1634" s="97">
        <v>10.633875</v>
      </c>
      <c r="C1634" s="97">
        <v>124.77672</v>
      </c>
      <c r="D1634" s="88" t="s">
        <v>649</v>
      </c>
      <c r="E1634" s="89">
        <v>41802.0</v>
      </c>
      <c r="F1634" s="82">
        <v>4.3</v>
      </c>
      <c r="G1634" s="83" t="s">
        <v>1296</v>
      </c>
      <c r="H1634" s="84" t="s">
        <v>1700</v>
      </c>
      <c r="I1634" s="85"/>
      <c r="J1634" s="86"/>
      <c r="K1634" s="85" t="s">
        <v>2677</v>
      </c>
      <c r="L1634" s="87"/>
      <c r="M1634" s="84"/>
      <c r="N1634" s="84" t="b">
        <f>NOT(ISERROR(MATCH(A1634,Extractions!B:B,0)))</f>
        <v>1</v>
      </c>
    </row>
    <row r="1635">
      <c r="A1635" s="78" t="s">
        <v>2722</v>
      </c>
      <c r="B1635" s="97">
        <v>10.633935</v>
      </c>
      <c r="C1635" s="97">
        <v>124.776683</v>
      </c>
      <c r="D1635" s="88">
        <v>411.0</v>
      </c>
      <c r="E1635" s="89">
        <v>41802.0</v>
      </c>
      <c r="F1635" s="82">
        <v>8.5</v>
      </c>
      <c r="G1635" s="83" t="s">
        <v>1296</v>
      </c>
      <c r="H1635" s="84" t="s">
        <v>1700</v>
      </c>
      <c r="I1635" s="85" t="s">
        <v>1297</v>
      </c>
      <c r="J1635" s="86"/>
      <c r="K1635" s="85" t="s">
        <v>2677</v>
      </c>
      <c r="L1635" s="87"/>
      <c r="M1635" s="84"/>
      <c r="N1635" s="84" t="b">
        <f>NOT(ISERROR(MATCH(A1635,Extractions!B:B,0)))</f>
        <v>1</v>
      </c>
    </row>
    <row r="1636">
      <c r="A1636" s="78" t="s">
        <v>2723</v>
      </c>
      <c r="B1636" s="97">
        <v>10.633935</v>
      </c>
      <c r="C1636" s="97">
        <v>124.776683</v>
      </c>
      <c r="D1636" s="88">
        <v>411.0</v>
      </c>
      <c r="E1636" s="89">
        <v>41802.0</v>
      </c>
      <c r="F1636" s="82">
        <v>4.4</v>
      </c>
      <c r="G1636" s="83" t="s">
        <v>1296</v>
      </c>
      <c r="H1636" s="84" t="s">
        <v>1700</v>
      </c>
      <c r="I1636" s="85"/>
      <c r="J1636" s="86"/>
      <c r="K1636" s="85" t="s">
        <v>2677</v>
      </c>
      <c r="L1636" s="87"/>
      <c r="M1636" s="84"/>
      <c r="N1636" s="84" t="b">
        <f>NOT(ISERROR(MATCH(A1636,Extractions!B:B,0)))</f>
        <v>1</v>
      </c>
    </row>
    <row r="1637">
      <c r="A1637" s="78" t="s">
        <v>2724</v>
      </c>
      <c r="B1637" s="97">
        <v>10.63394</v>
      </c>
      <c r="C1637" s="97">
        <v>124.776572</v>
      </c>
      <c r="D1637" s="88">
        <v>412.0</v>
      </c>
      <c r="E1637" s="89">
        <v>41802.0</v>
      </c>
      <c r="F1637" s="82">
        <v>7.8</v>
      </c>
      <c r="G1637" s="83" t="s">
        <v>1296</v>
      </c>
      <c r="H1637" s="84" t="s">
        <v>1714</v>
      </c>
      <c r="I1637" s="85" t="s">
        <v>1297</v>
      </c>
      <c r="J1637" s="86"/>
      <c r="K1637" s="85" t="s">
        <v>2677</v>
      </c>
      <c r="L1637" s="87"/>
      <c r="M1637" s="84"/>
      <c r="N1637" s="84" t="b">
        <f>NOT(ISERROR(MATCH(A1637,Extractions!B:B,0)))</f>
        <v>1</v>
      </c>
    </row>
    <row r="1638">
      <c r="A1638" s="78" t="s">
        <v>2725</v>
      </c>
      <c r="B1638" s="97">
        <v>10.63394</v>
      </c>
      <c r="C1638" s="97">
        <v>124.776572</v>
      </c>
      <c r="D1638" s="88">
        <v>412.0</v>
      </c>
      <c r="E1638" s="89">
        <v>41802.0</v>
      </c>
      <c r="F1638" s="82">
        <v>4.4</v>
      </c>
      <c r="G1638" s="83" t="s">
        <v>1296</v>
      </c>
      <c r="H1638" s="84" t="s">
        <v>1375</v>
      </c>
      <c r="I1638" s="85"/>
      <c r="J1638" s="86"/>
      <c r="K1638" s="85" t="s">
        <v>2677</v>
      </c>
      <c r="L1638" s="87"/>
      <c r="M1638" s="84"/>
      <c r="N1638" s="84" t="b">
        <f>NOT(ISERROR(MATCH(A1638,Extractions!B:B,0)))</f>
        <v>1</v>
      </c>
    </row>
    <row r="1639">
      <c r="A1639" s="78" t="s">
        <v>2726</v>
      </c>
      <c r="B1639" s="97">
        <v>10.63394</v>
      </c>
      <c r="C1639" s="97">
        <v>124.776615</v>
      </c>
      <c r="D1639" s="88">
        <v>412.0</v>
      </c>
      <c r="E1639" s="89">
        <v>41812.0</v>
      </c>
      <c r="F1639" s="82">
        <v>7.9</v>
      </c>
      <c r="G1639" s="83" t="s">
        <v>1296</v>
      </c>
      <c r="H1639" s="84" t="s">
        <v>1714</v>
      </c>
      <c r="I1639" s="85" t="s">
        <v>1297</v>
      </c>
      <c r="J1639" s="86"/>
      <c r="K1639" s="85" t="s">
        <v>2677</v>
      </c>
      <c r="L1639" s="87"/>
      <c r="M1639" s="84"/>
      <c r="N1639" s="84" t="b">
        <f>NOT(ISERROR(MATCH(A1639,Extractions!B:B,0)))</f>
        <v>1</v>
      </c>
    </row>
    <row r="1640">
      <c r="A1640" s="78" t="s">
        <v>2727</v>
      </c>
      <c r="B1640" s="97">
        <v>10.633831</v>
      </c>
      <c r="C1640" s="97">
        <v>124.776881</v>
      </c>
      <c r="D1640" s="88">
        <v>409.0</v>
      </c>
      <c r="E1640" s="89">
        <v>41802.0</v>
      </c>
      <c r="F1640" s="82">
        <v>7.8</v>
      </c>
      <c r="G1640" s="83" t="s">
        <v>1296</v>
      </c>
      <c r="H1640" s="84" t="s">
        <v>1384</v>
      </c>
      <c r="I1640" s="85" t="s">
        <v>1297</v>
      </c>
      <c r="J1640" s="86"/>
      <c r="K1640" s="85" t="s">
        <v>2677</v>
      </c>
      <c r="L1640" s="87" t="s">
        <v>2718</v>
      </c>
      <c r="M1640" s="84"/>
      <c r="N1640" s="84" t="b">
        <f>NOT(ISERROR(MATCH(A1640,Extractions!B:B,0)))</f>
        <v>1</v>
      </c>
    </row>
    <row r="1641">
      <c r="A1641" s="78" t="s">
        <v>2728</v>
      </c>
      <c r="B1641" s="97">
        <v>10.873417</v>
      </c>
      <c r="C1641" s="97">
        <v>124.712125</v>
      </c>
      <c r="D1641" s="88">
        <v>413.0</v>
      </c>
      <c r="E1641" s="89">
        <v>41803.0</v>
      </c>
      <c r="F1641" s="82">
        <v>4.8</v>
      </c>
      <c r="G1641" s="83" t="s">
        <v>1296</v>
      </c>
      <c r="H1641" s="84" t="s">
        <v>2667</v>
      </c>
      <c r="I1641" s="85"/>
      <c r="J1641" s="86"/>
      <c r="K1641" s="85" t="s">
        <v>2677</v>
      </c>
      <c r="L1641" s="87" t="s">
        <v>2729</v>
      </c>
      <c r="M1641" s="84"/>
      <c r="N1641" s="84" t="b">
        <f>NOT(ISERROR(MATCH(A1641,Extractions!B:B,0)))</f>
        <v>1</v>
      </c>
    </row>
    <row r="1642">
      <c r="A1642" s="78" t="s">
        <v>2730</v>
      </c>
      <c r="B1642" s="97">
        <v>10.873374</v>
      </c>
      <c r="C1642" s="97">
        <v>124.712134</v>
      </c>
      <c r="D1642" s="88">
        <v>414.0</v>
      </c>
      <c r="E1642" s="89">
        <v>41803.0</v>
      </c>
      <c r="F1642" s="82">
        <v>6.3</v>
      </c>
      <c r="G1642" s="83" t="s">
        <v>1296</v>
      </c>
      <c r="H1642" s="84" t="s">
        <v>2667</v>
      </c>
      <c r="I1642" s="85"/>
      <c r="J1642" s="86"/>
      <c r="K1642" s="85" t="s">
        <v>1298</v>
      </c>
      <c r="L1642" s="87"/>
      <c r="M1642" s="84"/>
      <c r="N1642" s="84" t="b">
        <f>NOT(ISERROR(MATCH(A1642,Extractions!B:B,0)))</f>
        <v>1</v>
      </c>
    </row>
    <row r="1643">
      <c r="A1643" s="78" t="s">
        <v>2731</v>
      </c>
      <c r="B1643" s="97">
        <v>10.873374</v>
      </c>
      <c r="C1643" s="97">
        <v>124.712134</v>
      </c>
      <c r="D1643" s="88">
        <v>414.0</v>
      </c>
      <c r="E1643" s="89">
        <v>41803.0</v>
      </c>
      <c r="F1643" s="82">
        <v>3.5</v>
      </c>
      <c r="G1643" s="83" t="s">
        <v>1296</v>
      </c>
      <c r="H1643" s="84" t="s">
        <v>1700</v>
      </c>
      <c r="I1643" s="85"/>
      <c r="J1643" s="86"/>
      <c r="K1643" s="85" t="s">
        <v>1298</v>
      </c>
      <c r="L1643" s="87"/>
      <c r="M1643" s="84"/>
      <c r="N1643" s="84" t="b">
        <f>NOT(ISERROR(MATCH(A1643,Extractions!B:B,0)))</f>
        <v>1</v>
      </c>
    </row>
    <row r="1644">
      <c r="A1644" s="78" t="s">
        <v>2732</v>
      </c>
      <c r="B1644" s="97">
        <v>10.87321</v>
      </c>
      <c r="C1644" s="97">
        <v>124.712163</v>
      </c>
      <c r="D1644" s="88">
        <v>415.0</v>
      </c>
      <c r="E1644" s="89">
        <v>41803.0</v>
      </c>
      <c r="F1644" s="82">
        <v>6.0</v>
      </c>
      <c r="G1644" s="83" t="s">
        <v>1296</v>
      </c>
      <c r="H1644" s="84" t="s">
        <v>1700</v>
      </c>
      <c r="I1644" s="85"/>
      <c r="J1644" s="86"/>
      <c r="K1644" s="85" t="s">
        <v>1298</v>
      </c>
      <c r="L1644" s="87"/>
      <c r="M1644" s="84"/>
      <c r="N1644" s="84" t="b">
        <f>NOT(ISERROR(MATCH(A1644,Extractions!B:B,0)))</f>
        <v>1</v>
      </c>
    </row>
    <row r="1645">
      <c r="A1645" s="78" t="s">
        <v>2733</v>
      </c>
      <c r="B1645" s="97">
        <v>10.873184</v>
      </c>
      <c r="C1645" s="97">
        <v>124.712174</v>
      </c>
      <c r="D1645" s="88">
        <v>417.0</v>
      </c>
      <c r="E1645" s="89">
        <v>41803.0</v>
      </c>
      <c r="F1645" s="82">
        <v>10.6</v>
      </c>
      <c r="G1645" s="83" t="s">
        <v>1296</v>
      </c>
      <c r="H1645" s="84" t="s">
        <v>1384</v>
      </c>
      <c r="I1645" s="85" t="s">
        <v>1297</v>
      </c>
      <c r="J1645" s="86"/>
      <c r="K1645" s="85" t="s">
        <v>1298</v>
      </c>
      <c r="L1645" s="87"/>
      <c r="M1645" s="84"/>
      <c r="N1645" s="84" t="b">
        <f>NOT(ISERROR(MATCH(A1645,Extractions!B:B,0)))</f>
        <v>1</v>
      </c>
    </row>
    <row r="1646">
      <c r="A1646" s="78" t="s">
        <v>2734</v>
      </c>
      <c r="B1646" s="97">
        <v>10.873154</v>
      </c>
      <c r="C1646" s="97">
        <v>124.712173</v>
      </c>
      <c r="D1646" s="88">
        <v>416.0</v>
      </c>
      <c r="E1646" s="89">
        <v>41803.0</v>
      </c>
      <c r="F1646" s="82">
        <v>3.8</v>
      </c>
      <c r="G1646" s="83" t="s">
        <v>1296</v>
      </c>
      <c r="H1646" s="84" t="s">
        <v>1700</v>
      </c>
      <c r="I1646" s="85"/>
      <c r="J1646" s="86"/>
      <c r="K1646" s="85" t="s">
        <v>1298</v>
      </c>
      <c r="L1646" s="87"/>
      <c r="M1646" s="84"/>
      <c r="N1646" s="84" t="b">
        <f>NOT(ISERROR(MATCH(A1646,Extractions!B:B,0)))</f>
        <v>1</v>
      </c>
    </row>
    <row r="1647">
      <c r="A1647" s="78" t="s">
        <v>2735</v>
      </c>
      <c r="B1647" s="97">
        <v>10.873137</v>
      </c>
      <c r="C1647" s="97">
        <v>124.71217</v>
      </c>
      <c r="D1647" s="88">
        <v>418.0</v>
      </c>
      <c r="E1647" s="89">
        <v>41803.0</v>
      </c>
      <c r="F1647" s="82">
        <v>9.3</v>
      </c>
      <c r="G1647" s="83" t="s">
        <v>1296</v>
      </c>
      <c r="H1647" s="84" t="s">
        <v>1384</v>
      </c>
      <c r="I1647" s="85" t="s">
        <v>1297</v>
      </c>
      <c r="J1647" s="86"/>
      <c r="K1647" s="85" t="s">
        <v>1298</v>
      </c>
      <c r="L1647" s="87"/>
      <c r="M1647" s="84"/>
      <c r="N1647" s="84" t="b">
        <f>NOT(ISERROR(MATCH(A1647,Extractions!B:B,0)))</f>
        <v>1</v>
      </c>
    </row>
    <row r="1648">
      <c r="A1648" s="78" t="s">
        <v>2736</v>
      </c>
      <c r="B1648" s="97">
        <v>10.873137</v>
      </c>
      <c r="C1648" s="97">
        <v>124.71217</v>
      </c>
      <c r="D1648" s="88">
        <v>418.0</v>
      </c>
      <c r="E1648" s="89">
        <v>41803.0</v>
      </c>
      <c r="F1648" s="82">
        <v>4.5</v>
      </c>
      <c r="G1648" s="83" t="s">
        <v>1296</v>
      </c>
      <c r="H1648" s="84" t="s">
        <v>1700</v>
      </c>
      <c r="I1648" s="85"/>
      <c r="J1648" s="86"/>
      <c r="K1648" s="85" t="s">
        <v>1298</v>
      </c>
      <c r="L1648" s="87"/>
      <c r="M1648" s="84"/>
      <c r="N1648" s="84" t="b">
        <f>NOT(ISERROR(MATCH(A1648,Extractions!B:B,0)))</f>
        <v>1</v>
      </c>
    </row>
    <row r="1649">
      <c r="A1649" s="78" t="s">
        <v>2737</v>
      </c>
      <c r="B1649" s="97">
        <v>10.873089</v>
      </c>
      <c r="C1649" s="97">
        <v>124.712178</v>
      </c>
      <c r="D1649" s="88">
        <v>419.0</v>
      </c>
      <c r="E1649" s="89">
        <v>41803.0</v>
      </c>
      <c r="F1649" s="82">
        <v>10.5</v>
      </c>
      <c r="G1649" s="83" t="s">
        <v>1296</v>
      </c>
      <c r="H1649" s="84" t="s">
        <v>1384</v>
      </c>
      <c r="I1649" s="85" t="s">
        <v>1297</v>
      </c>
      <c r="J1649" s="86"/>
      <c r="K1649" s="85" t="s">
        <v>1298</v>
      </c>
      <c r="L1649" s="87"/>
      <c r="M1649" s="84"/>
      <c r="N1649" s="84" t="b">
        <f>NOT(ISERROR(MATCH(A1649,Extractions!B:B,0)))</f>
        <v>1</v>
      </c>
    </row>
    <row r="1650">
      <c r="A1650" s="78" t="s">
        <v>2738</v>
      </c>
      <c r="B1650" s="97">
        <v>10.873035</v>
      </c>
      <c r="C1650" s="97">
        <v>124.712177</v>
      </c>
      <c r="D1650" s="88">
        <v>420.0</v>
      </c>
      <c r="E1650" s="89">
        <v>41803.0</v>
      </c>
      <c r="F1650" s="82">
        <v>10.1</v>
      </c>
      <c r="G1650" s="83" t="s">
        <v>1296</v>
      </c>
      <c r="H1650" s="84" t="s">
        <v>1384</v>
      </c>
      <c r="I1650" s="85" t="s">
        <v>1297</v>
      </c>
      <c r="J1650" s="86"/>
      <c r="K1650" s="85" t="s">
        <v>1298</v>
      </c>
      <c r="L1650" s="87"/>
      <c r="M1650" s="84"/>
      <c r="N1650" s="84" t="b">
        <f>NOT(ISERROR(MATCH(A1650,Extractions!B:B,0)))</f>
        <v>1</v>
      </c>
    </row>
    <row r="1651">
      <c r="A1651" s="78" t="s">
        <v>2739</v>
      </c>
      <c r="B1651" s="97">
        <v>10.873035</v>
      </c>
      <c r="C1651" s="97">
        <v>124.712177</v>
      </c>
      <c r="D1651" s="88">
        <v>420.0</v>
      </c>
      <c r="E1651" s="89">
        <v>41803.0</v>
      </c>
      <c r="F1651" s="82">
        <v>4.1</v>
      </c>
      <c r="G1651" s="83" t="s">
        <v>1296</v>
      </c>
      <c r="H1651" s="84" t="s">
        <v>1700</v>
      </c>
      <c r="I1651" s="85"/>
      <c r="J1651" s="86"/>
      <c r="K1651" s="85" t="s">
        <v>1298</v>
      </c>
      <c r="L1651" s="87"/>
      <c r="M1651" s="84"/>
      <c r="N1651" s="84" t="b">
        <f>NOT(ISERROR(MATCH(A1651,Extractions!B:B,0)))</f>
        <v>1</v>
      </c>
    </row>
    <row r="1652">
      <c r="A1652" s="78" t="s">
        <v>2740</v>
      </c>
      <c r="B1652" s="97">
        <v>10.873011</v>
      </c>
      <c r="C1652" s="97">
        <v>124.712188</v>
      </c>
      <c r="D1652" s="88">
        <v>421.0</v>
      </c>
      <c r="E1652" s="89">
        <v>41803.0</v>
      </c>
      <c r="F1652" s="82">
        <v>6.3</v>
      </c>
      <c r="G1652" s="83" t="s">
        <v>1296</v>
      </c>
      <c r="H1652" s="84" t="s">
        <v>1700</v>
      </c>
      <c r="I1652" s="85"/>
      <c r="J1652" s="86"/>
      <c r="K1652" s="85" t="s">
        <v>1298</v>
      </c>
      <c r="L1652" s="87"/>
      <c r="M1652" s="84"/>
      <c r="N1652" s="84" t="b">
        <f>NOT(ISERROR(MATCH(A1652,Extractions!B:B,0)))</f>
        <v>1</v>
      </c>
    </row>
    <row r="1653">
      <c r="A1653" s="78" t="s">
        <v>2741</v>
      </c>
      <c r="B1653" s="97">
        <v>10.873011</v>
      </c>
      <c r="C1653" s="97">
        <v>124.712188</v>
      </c>
      <c r="D1653" s="88">
        <v>421.0</v>
      </c>
      <c r="E1653" s="89">
        <v>41803.0</v>
      </c>
      <c r="F1653" s="82">
        <v>4.0</v>
      </c>
      <c r="G1653" s="83" t="s">
        <v>1296</v>
      </c>
      <c r="H1653" s="84" t="s">
        <v>2667</v>
      </c>
      <c r="I1653" s="85"/>
      <c r="J1653" s="86"/>
      <c r="K1653" s="85" t="s">
        <v>1298</v>
      </c>
      <c r="L1653" s="87"/>
      <c r="M1653" s="84"/>
      <c r="N1653" s="84" t="b">
        <f>NOT(ISERROR(MATCH(A1653,Extractions!B:B,0)))</f>
        <v>1</v>
      </c>
    </row>
    <row r="1654">
      <c r="A1654" s="78" t="s">
        <v>2742</v>
      </c>
      <c r="B1654" s="97">
        <v>10.872954</v>
      </c>
      <c r="C1654" s="97">
        <v>124.71221</v>
      </c>
      <c r="D1654" s="88">
        <v>422.0</v>
      </c>
      <c r="E1654" s="89">
        <v>41803.0</v>
      </c>
      <c r="F1654" s="82">
        <v>5.2</v>
      </c>
      <c r="G1654" s="83" t="s">
        <v>1296</v>
      </c>
      <c r="H1654" s="84" t="s">
        <v>1700</v>
      </c>
      <c r="I1654" s="85"/>
      <c r="J1654" s="86"/>
      <c r="K1654" s="85" t="s">
        <v>1298</v>
      </c>
      <c r="L1654" s="87"/>
      <c r="M1654" s="84"/>
      <c r="N1654" s="84" t="b">
        <f>NOT(ISERROR(MATCH(A1654,Extractions!B:B,0)))</f>
        <v>1</v>
      </c>
    </row>
    <row r="1655">
      <c r="A1655" s="78" t="s">
        <v>2743</v>
      </c>
      <c r="B1655" s="97">
        <v>10.872942</v>
      </c>
      <c r="C1655" s="97">
        <v>124.712018</v>
      </c>
      <c r="D1655" s="88">
        <v>423.0</v>
      </c>
      <c r="E1655" s="89">
        <v>41803.0</v>
      </c>
      <c r="F1655" s="82">
        <v>9.0</v>
      </c>
      <c r="G1655" s="83" t="s">
        <v>1296</v>
      </c>
      <c r="H1655" s="84" t="s">
        <v>1384</v>
      </c>
      <c r="I1655" s="85" t="s">
        <v>1297</v>
      </c>
      <c r="J1655" s="86"/>
      <c r="K1655" s="85" t="s">
        <v>1298</v>
      </c>
      <c r="L1655" s="87"/>
      <c r="M1655" s="84"/>
      <c r="N1655" s="84" t="b">
        <f>NOT(ISERROR(MATCH(A1655,Extractions!B:B,0)))</f>
        <v>1</v>
      </c>
    </row>
    <row r="1656">
      <c r="A1656" s="78" t="s">
        <v>2744</v>
      </c>
      <c r="B1656" s="97">
        <v>10.872942</v>
      </c>
      <c r="C1656" s="97">
        <v>124.712018</v>
      </c>
      <c r="D1656" s="88">
        <v>423.0</v>
      </c>
      <c r="E1656" s="89">
        <v>41803.0</v>
      </c>
      <c r="F1656" s="82">
        <v>3.5</v>
      </c>
      <c r="G1656" s="83" t="s">
        <v>1296</v>
      </c>
      <c r="H1656" s="84" t="s">
        <v>1700</v>
      </c>
      <c r="I1656" s="85"/>
      <c r="J1656" s="86"/>
      <c r="K1656" s="85" t="s">
        <v>1298</v>
      </c>
      <c r="L1656" s="87"/>
      <c r="M1656" s="84"/>
      <c r="N1656" s="84" t="b">
        <f>NOT(ISERROR(MATCH(A1656,Extractions!B:B,0)))</f>
        <v>1</v>
      </c>
    </row>
    <row r="1657">
      <c r="A1657" s="78" t="s">
        <v>2745</v>
      </c>
      <c r="B1657" s="97">
        <v>10.872942</v>
      </c>
      <c r="C1657" s="97">
        <v>124.712024</v>
      </c>
      <c r="D1657" s="88">
        <v>424.0</v>
      </c>
      <c r="E1657" s="89">
        <v>41803.0</v>
      </c>
      <c r="F1657" s="82">
        <v>4.9</v>
      </c>
      <c r="G1657" s="83" t="s">
        <v>1296</v>
      </c>
      <c r="H1657" s="84" t="s">
        <v>2667</v>
      </c>
      <c r="I1657" s="85"/>
      <c r="J1657" s="86"/>
      <c r="K1657" s="85" t="s">
        <v>1298</v>
      </c>
      <c r="L1657" s="87"/>
      <c r="M1657" s="84"/>
      <c r="N1657" s="84" t="b">
        <f>NOT(ISERROR(MATCH(A1657,Extractions!B:B,0)))</f>
        <v>1</v>
      </c>
    </row>
    <row r="1658">
      <c r="A1658" s="78" t="s">
        <v>2746</v>
      </c>
      <c r="B1658" s="97">
        <v>10.872926</v>
      </c>
      <c r="C1658" s="97">
        <v>124.711958</v>
      </c>
      <c r="D1658" s="88">
        <v>425.0</v>
      </c>
      <c r="E1658" s="89">
        <v>41803.0</v>
      </c>
      <c r="F1658" s="82">
        <v>9.2</v>
      </c>
      <c r="G1658" s="83" t="s">
        <v>1296</v>
      </c>
      <c r="H1658" s="84" t="s">
        <v>1714</v>
      </c>
      <c r="I1658" s="85" t="s">
        <v>1297</v>
      </c>
      <c r="J1658" s="86"/>
      <c r="K1658" s="85" t="s">
        <v>1298</v>
      </c>
      <c r="L1658" s="87"/>
      <c r="M1658" s="84"/>
      <c r="N1658" s="84" t="b">
        <f>NOT(ISERROR(MATCH(A1658,Extractions!B:B,0)))</f>
        <v>1</v>
      </c>
    </row>
    <row r="1659">
      <c r="A1659" s="78" t="s">
        <v>2747</v>
      </c>
      <c r="B1659" s="97">
        <v>10.872926</v>
      </c>
      <c r="C1659" s="97">
        <v>124.711958</v>
      </c>
      <c r="D1659" s="88">
        <v>425.0</v>
      </c>
      <c r="E1659" s="89">
        <v>41803.0</v>
      </c>
      <c r="F1659" s="82">
        <v>9.0</v>
      </c>
      <c r="G1659" s="83" t="s">
        <v>1296</v>
      </c>
      <c r="H1659" s="84" t="s">
        <v>1384</v>
      </c>
      <c r="I1659" s="85" t="s">
        <v>1297</v>
      </c>
      <c r="J1659" s="86"/>
      <c r="K1659" s="85" t="s">
        <v>1298</v>
      </c>
      <c r="L1659" s="87"/>
      <c r="M1659" s="84"/>
      <c r="N1659" s="84" t="b">
        <f>NOT(ISERROR(MATCH(A1659,Extractions!B:B,0)))</f>
        <v>1</v>
      </c>
    </row>
    <row r="1660">
      <c r="A1660" s="78" t="s">
        <v>2748</v>
      </c>
      <c r="B1660" s="97">
        <v>10.872912</v>
      </c>
      <c r="C1660" s="97">
        <v>124.711925</v>
      </c>
      <c r="D1660" s="88">
        <v>426.0</v>
      </c>
      <c r="E1660" s="89">
        <v>41803.0</v>
      </c>
      <c r="F1660" s="82">
        <v>6.0</v>
      </c>
      <c r="G1660" s="83" t="s">
        <v>1296</v>
      </c>
      <c r="H1660" s="84" t="s">
        <v>1384</v>
      </c>
      <c r="I1660" s="85" t="s">
        <v>1297</v>
      </c>
      <c r="J1660" s="86"/>
      <c r="K1660" s="85" t="s">
        <v>1298</v>
      </c>
      <c r="L1660" s="87"/>
      <c r="M1660" s="84"/>
      <c r="N1660" s="84" t="b">
        <f>NOT(ISERROR(MATCH(A1660,Extractions!B:B,0)))</f>
        <v>1</v>
      </c>
    </row>
    <row r="1661">
      <c r="A1661" s="78" t="s">
        <v>2749</v>
      </c>
      <c r="B1661" s="97">
        <v>10.872912</v>
      </c>
      <c r="C1661" s="97">
        <v>124.711925</v>
      </c>
      <c r="D1661" s="88">
        <v>426.0</v>
      </c>
      <c r="E1661" s="89">
        <v>41803.0</v>
      </c>
      <c r="F1661" s="82">
        <v>4.0</v>
      </c>
      <c r="G1661" s="83" t="s">
        <v>1296</v>
      </c>
      <c r="H1661" s="84" t="s">
        <v>1700</v>
      </c>
      <c r="I1661" s="85"/>
      <c r="J1661" s="86"/>
      <c r="K1661" s="85" t="s">
        <v>1298</v>
      </c>
      <c r="L1661" s="87"/>
      <c r="M1661" s="84"/>
      <c r="N1661" s="84" t="b">
        <f>NOT(ISERROR(MATCH(A1661,Extractions!B:B,0)))</f>
        <v>1</v>
      </c>
    </row>
    <row r="1662">
      <c r="A1662" s="78" t="s">
        <v>2750</v>
      </c>
      <c r="B1662" s="97">
        <v>10.872858</v>
      </c>
      <c r="C1662" s="97">
        <v>124.711873</v>
      </c>
      <c r="D1662" s="88">
        <v>427.0</v>
      </c>
      <c r="E1662" s="89">
        <v>41803.0</v>
      </c>
      <c r="F1662" s="82">
        <v>8.9</v>
      </c>
      <c r="G1662" s="83" t="s">
        <v>1296</v>
      </c>
      <c r="H1662" s="84" t="s">
        <v>1714</v>
      </c>
      <c r="I1662" s="85" t="s">
        <v>1297</v>
      </c>
      <c r="J1662" s="86"/>
      <c r="K1662" s="85" t="s">
        <v>1298</v>
      </c>
      <c r="L1662" s="87"/>
      <c r="M1662" s="84"/>
      <c r="N1662" s="84" t="b">
        <f>NOT(ISERROR(MATCH(A1662,Extractions!B:B,0)))</f>
        <v>1</v>
      </c>
    </row>
    <row r="1663">
      <c r="A1663" s="78" t="s">
        <v>2751</v>
      </c>
      <c r="B1663" s="97">
        <v>10.872858</v>
      </c>
      <c r="C1663" s="97">
        <v>124.711873</v>
      </c>
      <c r="D1663" s="88">
        <v>427.0</v>
      </c>
      <c r="E1663" s="89">
        <v>41803.0</v>
      </c>
      <c r="F1663" s="82">
        <v>5.2</v>
      </c>
      <c r="G1663" s="83" t="s">
        <v>1296</v>
      </c>
      <c r="H1663" s="84" t="s">
        <v>1700</v>
      </c>
      <c r="I1663" s="85"/>
      <c r="J1663" s="86"/>
      <c r="K1663" s="85" t="s">
        <v>1298</v>
      </c>
      <c r="L1663" s="87"/>
      <c r="M1663" s="84"/>
      <c r="N1663" s="84" t="b">
        <f>NOT(ISERROR(MATCH(A1663,Extractions!B:B,0)))</f>
        <v>1</v>
      </c>
    </row>
    <row r="1664">
      <c r="A1664" s="78" t="s">
        <v>2752</v>
      </c>
      <c r="B1664" s="97">
        <v>10.872936</v>
      </c>
      <c r="C1664" s="97">
        <v>124.711788</v>
      </c>
      <c r="D1664" s="88">
        <v>429.0</v>
      </c>
      <c r="E1664" s="89">
        <v>41803.0</v>
      </c>
      <c r="F1664" s="82">
        <v>4.8</v>
      </c>
      <c r="G1664" s="83" t="s">
        <v>1296</v>
      </c>
      <c r="H1664" s="84" t="s">
        <v>1700</v>
      </c>
      <c r="I1664" s="85"/>
      <c r="J1664" s="86"/>
      <c r="K1664" s="85" t="s">
        <v>1298</v>
      </c>
      <c r="L1664" s="87"/>
      <c r="M1664" s="84"/>
      <c r="N1664" s="84" t="b">
        <f>NOT(ISERROR(MATCH(A1664,Extractions!B:B,0)))</f>
        <v>1</v>
      </c>
    </row>
    <row r="1665">
      <c r="A1665" s="78" t="s">
        <v>2753</v>
      </c>
      <c r="B1665" s="97">
        <v>10.872936</v>
      </c>
      <c r="C1665" s="97">
        <v>124.711788</v>
      </c>
      <c r="D1665" s="88">
        <v>429.0</v>
      </c>
      <c r="E1665" s="89">
        <v>41803.0</v>
      </c>
      <c r="F1665" s="82">
        <v>4.4</v>
      </c>
      <c r="G1665" s="83" t="s">
        <v>1296</v>
      </c>
      <c r="H1665" s="84" t="s">
        <v>1700</v>
      </c>
      <c r="I1665" s="85"/>
      <c r="J1665" s="86"/>
      <c r="K1665" s="85" t="s">
        <v>1298</v>
      </c>
      <c r="L1665" s="87"/>
      <c r="M1665" s="84"/>
      <c r="N1665" s="84" t="b">
        <f>NOT(ISERROR(MATCH(A1665,Extractions!B:B,0)))</f>
        <v>1</v>
      </c>
    </row>
    <row r="1666">
      <c r="A1666" s="78" t="s">
        <v>2754</v>
      </c>
      <c r="B1666" s="97">
        <v>10.873067</v>
      </c>
      <c r="C1666" s="97">
        <v>124.712098</v>
      </c>
      <c r="D1666" s="88">
        <v>430.0</v>
      </c>
      <c r="E1666" s="89">
        <v>41803.0</v>
      </c>
      <c r="F1666" s="82">
        <v>7.5</v>
      </c>
      <c r="G1666" s="83" t="s">
        <v>1296</v>
      </c>
      <c r="H1666" s="84" t="s">
        <v>1384</v>
      </c>
      <c r="I1666" s="85" t="s">
        <v>1297</v>
      </c>
      <c r="J1666" s="86"/>
      <c r="K1666" s="85" t="s">
        <v>1298</v>
      </c>
      <c r="L1666" s="87" t="s">
        <v>2755</v>
      </c>
      <c r="M1666" s="84"/>
      <c r="N1666" s="84" t="b">
        <f>NOT(ISERROR(MATCH(A1666,Extractions!B:B,0)))</f>
        <v>1</v>
      </c>
    </row>
    <row r="1667">
      <c r="A1667" s="78" t="s">
        <v>2756</v>
      </c>
      <c r="B1667" s="97">
        <v>10.873067</v>
      </c>
      <c r="C1667" s="97">
        <v>124.712098</v>
      </c>
      <c r="D1667" s="88">
        <v>430.0</v>
      </c>
      <c r="E1667" s="89">
        <v>41803.0</v>
      </c>
      <c r="F1667" s="82">
        <v>10.1</v>
      </c>
      <c r="G1667" s="83" t="s">
        <v>1296</v>
      </c>
      <c r="H1667" s="84" t="s">
        <v>1714</v>
      </c>
      <c r="I1667" s="85" t="s">
        <v>1297</v>
      </c>
      <c r="J1667" s="86"/>
      <c r="K1667" s="85" t="s">
        <v>1298</v>
      </c>
      <c r="L1667" s="87" t="s">
        <v>2755</v>
      </c>
      <c r="M1667" s="84"/>
      <c r="N1667" s="84" t="b">
        <f>NOT(ISERROR(MATCH(A1667,Extractions!B:B,0)))</f>
        <v>1</v>
      </c>
    </row>
    <row r="1668">
      <c r="A1668" s="78" t="s">
        <v>2757</v>
      </c>
      <c r="B1668" s="97">
        <v>10.873067</v>
      </c>
      <c r="C1668" s="97">
        <v>124.712098</v>
      </c>
      <c r="D1668" s="88">
        <v>430.0</v>
      </c>
      <c r="E1668" s="89">
        <v>41803.0</v>
      </c>
      <c r="F1668" s="82">
        <v>10.7</v>
      </c>
      <c r="G1668" s="83" t="s">
        <v>1296</v>
      </c>
      <c r="H1668" s="84" t="s">
        <v>1714</v>
      </c>
      <c r="I1668" s="85" t="s">
        <v>1297</v>
      </c>
      <c r="J1668" s="86"/>
      <c r="K1668" s="85" t="s">
        <v>1298</v>
      </c>
      <c r="L1668" s="87" t="s">
        <v>2755</v>
      </c>
      <c r="M1668" s="84"/>
      <c r="N1668" s="84" t="b">
        <f>NOT(ISERROR(MATCH(A1668,Extractions!B:B,0)))</f>
        <v>1</v>
      </c>
    </row>
    <row r="1669">
      <c r="A1669" s="78" t="s">
        <v>2758</v>
      </c>
      <c r="B1669" s="97">
        <v>10.873073</v>
      </c>
      <c r="C1669" s="97">
        <v>124.712075</v>
      </c>
      <c r="D1669" s="88">
        <v>431.0</v>
      </c>
      <c r="E1669" s="89">
        <v>41803.0</v>
      </c>
      <c r="F1669" s="82">
        <v>5.5</v>
      </c>
      <c r="G1669" s="83" t="s">
        <v>1296</v>
      </c>
      <c r="H1669" s="84" t="s">
        <v>1700</v>
      </c>
      <c r="I1669" s="85"/>
      <c r="J1669" s="86"/>
      <c r="K1669" s="85" t="s">
        <v>1298</v>
      </c>
      <c r="L1669" s="87"/>
      <c r="M1669" s="84"/>
      <c r="N1669" s="84" t="b">
        <f>NOT(ISERROR(MATCH(A1669,Extractions!B:B,0)))</f>
        <v>1</v>
      </c>
    </row>
    <row r="1670">
      <c r="A1670" s="78" t="s">
        <v>2759</v>
      </c>
      <c r="B1670" s="97">
        <v>10.873111</v>
      </c>
      <c r="C1670" s="97">
        <v>124.712054</v>
      </c>
      <c r="D1670" s="88">
        <v>432.0</v>
      </c>
      <c r="E1670" s="89">
        <v>41803.0</v>
      </c>
      <c r="F1670" s="82">
        <v>5.0</v>
      </c>
      <c r="G1670" s="83" t="s">
        <v>1296</v>
      </c>
      <c r="H1670" s="84" t="s">
        <v>1700</v>
      </c>
      <c r="I1670" s="85"/>
      <c r="J1670" s="86"/>
      <c r="K1670" s="85" t="s">
        <v>1298</v>
      </c>
      <c r="L1670" s="87"/>
      <c r="M1670" s="84"/>
      <c r="N1670" s="84" t="b">
        <f>NOT(ISERROR(MATCH(A1670,Extractions!B:B,0)))</f>
        <v>1</v>
      </c>
    </row>
    <row r="1671">
      <c r="A1671" s="78" t="s">
        <v>2760</v>
      </c>
      <c r="B1671" s="97">
        <v>10.873107</v>
      </c>
      <c r="C1671" s="97">
        <v>124.712031</v>
      </c>
      <c r="D1671" s="88">
        <v>433.0</v>
      </c>
      <c r="E1671" s="89">
        <v>41803.0</v>
      </c>
      <c r="F1671" s="82">
        <v>5.8</v>
      </c>
      <c r="G1671" s="83" t="s">
        <v>1296</v>
      </c>
      <c r="H1671" s="84" t="s">
        <v>1700</v>
      </c>
      <c r="I1671" s="85"/>
      <c r="J1671" s="86"/>
      <c r="K1671" s="85" t="s">
        <v>1298</v>
      </c>
      <c r="L1671" s="87"/>
      <c r="M1671" s="84"/>
      <c r="N1671" s="84" t="b">
        <f>NOT(ISERROR(MATCH(A1671,Extractions!B:B,0)))</f>
        <v>1</v>
      </c>
    </row>
    <row r="1672">
      <c r="A1672" s="78" t="s">
        <v>2761</v>
      </c>
      <c r="B1672" s="97">
        <v>10.873495</v>
      </c>
      <c r="C1672" s="97">
        <v>124.711766</v>
      </c>
      <c r="D1672" s="88">
        <v>434.0</v>
      </c>
      <c r="E1672" s="89">
        <v>41803.0</v>
      </c>
      <c r="F1672" s="82">
        <v>5.8</v>
      </c>
      <c r="G1672" s="83" t="s">
        <v>1296</v>
      </c>
      <c r="H1672" s="84" t="s">
        <v>1714</v>
      </c>
      <c r="I1672" s="85" t="s">
        <v>1297</v>
      </c>
      <c r="J1672" s="86"/>
      <c r="K1672" s="85" t="s">
        <v>1298</v>
      </c>
      <c r="L1672" s="87"/>
      <c r="M1672" s="84"/>
      <c r="N1672" s="84" t="b">
        <f>NOT(ISERROR(MATCH(A1672,Extractions!B:B,0)))</f>
        <v>1</v>
      </c>
    </row>
    <row r="1673">
      <c r="A1673" s="78" t="s">
        <v>2762</v>
      </c>
      <c r="B1673" s="97">
        <v>10.87356</v>
      </c>
      <c r="C1673" s="97">
        <v>124.711679</v>
      </c>
      <c r="D1673" s="88">
        <v>435.0</v>
      </c>
      <c r="E1673" s="89">
        <v>41803.0</v>
      </c>
      <c r="F1673" s="82">
        <v>5.0</v>
      </c>
      <c r="G1673" s="83" t="s">
        <v>1296</v>
      </c>
      <c r="H1673" s="84" t="s">
        <v>1700</v>
      </c>
      <c r="I1673" s="85"/>
      <c r="J1673" s="86"/>
      <c r="K1673" s="85" t="s">
        <v>1298</v>
      </c>
      <c r="L1673" s="87"/>
      <c r="M1673" s="84"/>
      <c r="N1673" s="84" t="b">
        <f>NOT(ISERROR(MATCH(A1673,Extractions!B:B,0)))</f>
        <v>1</v>
      </c>
    </row>
    <row r="1674">
      <c r="A1674" s="78" t="s">
        <v>2763</v>
      </c>
      <c r="B1674" s="97">
        <v>10.87361</v>
      </c>
      <c r="C1674" s="97">
        <v>124.711553</v>
      </c>
      <c r="D1674" s="88">
        <v>436.0</v>
      </c>
      <c r="E1674" s="89">
        <v>41803.0</v>
      </c>
      <c r="F1674" s="82">
        <v>4.7</v>
      </c>
      <c r="G1674" s="83" t="s">
        <v>1296</v>
      </c>
      <c r="H1674" s="84" t="s">
        <v>2667</v>
      </c>
      <c r="I1674" s="85"/>
      <c r="J1674" s="86"/>
      <c r="K1674" s="85" t="s">
        <v>1298</v>
      </c>
      <c r="L1674" s="87"/>
      <c r="M1674" s="84"/>
      <c r="N1674" s="84" t="b">
        <f>NOT(ISERROR(MATCH(A1674,Extractions!B:B,0)))</f>
        <v>1</v>
      </c>
    </row>
    <row r="1675">
      <c r="A1675" s="78" t="s">
        <v>2764</v>
      </c>
      <c r="B1675" s="97">
        <v>10.640679</v>
      </c>
      <c r="C1675" s="97">
        <v>124.779731</v>
      </c>
      <c r="D1675" s="88">
        <v>437.0</v>
      </c>
      <c r="E1675" s="89">
        <v>41806.0</v>
      </c>
      <c r="F1675" s="82">
        <v>7.9</v>
      </c>
      <c r="G1675" s="83" t="s">
        <v>1296</v>
      </c>
      <c r="H1675" s="84" t="s">
        <v>1375</v>
      </c>
      <c r="I1675" s="85" t="s">
        <v>1297</v>
      </c>
      <c r="J1675" s="86"/>
      <c r="K1675" s="85" t="s">
        <v>2677</v>
      </c>
      <c r="L1675" s="87"/>
      <c r="M1675" s="84"/>
      <c r="N1675" s="84" t="b">
        <f>NOT(ISERROR(MATCH(A1675,Extractions!B:B,0)))</f>
        <v>1</v>
      </c>
    </row>
    <row r="1676">
      <c r="A1676" s="78" t="s">
        <v>2765</v>
      </c>
      <c r="B1676" s="97">
        <v>10.640601</v>
      </c>
      <c r="C1676" s="97">
        <v>124.779853</v>
      </c>
      <c r="D1676" s="88">
        <v>438.0</v>
      </c>
      <c r="E1676" s="89">
        <v>41806.0</v>
      </c>
      <c r="F1676" s="82">
        <v>7.7</v>
      </c>
      <c r="G1676" s="83" t="s">
        <v>1296</v>
      </c>
      <c r="H1676" s="84" t="s">
        <v>1384</v>
      </c>
      <c r="I1676" s="85" t="s">
        <v>1297</v>
      </c>
      <c r="J1676" s="86"/>
      <c r="K1676" s="85" t="s">
        <v>2677</v>
      </c>
      <c r="L1676" s="87"/>
      <c r="M1676" s="84"/>
      <c r="N1676" s="84" t="b">
        <f>NOT(ISERROR(MATCH(A1676,Extractions!B:B,0)))</f>
        <v>1</v>
      </c>
    </row>
    <row r="1677">
      <c r="A1677" s="78" t="s">
        <v>2766</v>
      </c>
      <c r="B1677" s="97">
        <v>10.640601</v>
      </c>
      <c r="C1677" s="97">
        <v>124.779853</v>
      </c>
      <c r="D1677" s="88">
        <v>438.0</v>
      </c>
      <c r="E1677" s="89">
        <v>41806.0</v>
      </c>
      <c r="F1677" s="82">
        <v>7.0</v>
      </c>
      <c r="G1677" s="83" t="s">
        <v>1296</v>
      </c>
      <c r="H1677" s="84" t="s">
        <v>1375</v>
      </c>
      <c r="I1677" s="85"/>
      <c r="J1677" s="86"/>
      <c r="K1677" s="85" t="s">
        <v>2677</v>
      </c>
      <c r="L1677" s="87"/>
      <c r="M1677" s="84"/>
      <c r="N1677" s="84" t="b">
        <f>NOT(ISERROR(MATCH(A1677,Extractions!B:B,0)))</f>
        <v>1</v>
      </c>
    </row>
    <row r="1678">
      <c r="A1678" s="78" t="s">
        <v>2767</v>
      </c>
      <c r="B1678" s="97">
        <v>10.64073</v>
      </c>
      <c r="C1678" s="97">
        <v>124.78024</v>
      </c>
      <c r="D1678" s="88">
        <v>439.0</v>
      </c>
      <c r="E1678" s="89">
        <v>41806.0</v>
      </c>
      <c r="F1678" s="82">
        <v>5.6</v>
      </c>
      <c r="G1678" s="83" t="s">
        <v>1296</v>
      </c>
      <c r="H1678" s="84" t="s">
        <v>2667</v>
      </c>
      <c r="I1678" s="85"/>
      <c r="J1678" s="86"/>
      <c r="K1678" s="85" t="s">
        <v>2677</v>
      </c>
      <c r="L1678" s="87"/>
      <c r="M1678" s="84"/>
      <c r="N1678" s="84" t="b">
        <f>NOT(ISERROR(MATCH(A1678,Extractions!B:B,0)))</f>
        <v>1</v>
      </c>
    </row>
    <row r="1679">
      <c r="A1679" s="78" t="s">
        <v>2768</v>
      </c>
      <c r="B1679" s="97">
        <v>10.640838</v>
      </c>
      <c r="C1679" s="97">
        <v>124.780578</v>
      </c>
      <c r="D1679" s="88">
        <v>440.0</v>
      </c>
      <c r="E1679" s="89">
        <v>41806.0</v>
      </c>
      <c r="F1679" s="82">
        <v>8.4</v>
      </c>
      <c r="G1679" s="83" t="s">
        <v>1296</v>
      </c>
      <c r="H1679" s="84" t="s">
        <v>1384</v>
      </c>
      <c r="I1679" s="85" t="s">
        <v>1297</v>
      </c>
      <c r="J1679" s="86"/>
      <c r="K1679" s="85" t="s">
        <v>2677</v>
      </c>
      <c r="L1679" s="87"/>
      <c r="M1679" s="84"/>
      <c r="N1679" s="84" t="b">
        <f>NOT(ISERROR(MATCH(A1679,Extractions!B:B,0)))</f>
        <v>1</v>
      </c>
    </row>
    <row r="1680">
      <c r="A1680" s="78" t="s">
        <v>2769</v>
      </c>
      <c r="B1680" s="97">
        <v>10.640838</v>
      </c>
      <c r="C1680" s="97">
        <v>124.780578</v>
      </c>
      <c r="D1680" s="88">
        <v>440.0</v>
      </c>
      <c r="E1680" s="89">
        <v>41806.0</v>
      </c>
      <c r="F1680" s="82">
        <v>3.5</v>
      </c>
      <c r="G1680" s="83" t="s">
        <v>1296</v>
      </c>
      <c r="H1680" s="84" t="s">
        <v>1700</v>
      </c>
      <c r="I1680" s="85"/>
      <c r="J1680" s="86"/>
      <c r="K1680" s="85" t="s">
        <v>2677</v>
      </c>
      <c r="L1680" s="87"/>
      <c r="M1680" s="84"/>
      <c r="N1680" s="84" t="b">
        <f>NOT(ISERROR(MATCH(A1680,Extractions!B:B,0)))</f>
        <v>1</v>
      </c>
    </row>
    <row r="1681">
      <c r="A1681" s="78" t="s">
        <v>2770</v>
      </c>
      <c r="B1681" s="97">
        <v>10.64063</v>
      </c>
      <c r="C1681" s="97">
        <v>124.781404</v>
      </c>
      <c r="D1681" s="88">
        <v>441.0</v>
      </c>
      <c r="E1681" s="89">
        <v>41806.0</v>
      </c>
      <c r="F1681" s="82">
        <v>9.0</v>
      </c>
      <c r="G1681" s="83" t="s">
        <v>1296</v>
      </c>
      <c r="H1681" s="84" t="s">
        <v>1384</v>
      </c>
      <c r="I1681" s="85" t="s">
        <v>1297</v>
      </c>
      <c r="J1681" s="86"/>
      <c r="K1681" s="85" t="s">
        <v>2677</v>
      </c>
      <c r="L1681" s="87"/>
      <c r="M1681" s="84"/>
      <c r="N1681" s="84" t="b">
        <f>NOT(ISERROR(MATCH(A1681,Extractions!B:B,0)))</f>
        <v>1</v>
      </c>
    </row>
    <row r="1682">
      <c r="A1682" s="78" t="s">
        <v>2771</v>
      </c>
      <c r="B1682" s="97">
        <v>10.64052</v>
      </c>
      <c r="C1682" s="97">
        <v>124.781523</v>
      </c>
      <c r="D1682" s="88">
        <v>442.0</v>
      </c>
      <c r="E1682" s="89">
        <v>41806.0</v>
      </c>
      <c r="F1682" s="82">
        <v>6.6</v>
      </c>
      <c r="G1682" s="83" t="s">
        <v>1296</v>
      </c>
      <c r="H1682" s="84" t="s">
        <v>1760</v>
      </c>
      <c r="I1682" s="85"/>
      <c r="J1682" s="86"/>
      <c r="K1682" s="85" t="s">
        <v>2677</v>
      </c>
      <c r="L1682" s="87"/>
      <c r="M1682" s="84"/>
      <c r="N1682" s="84" t="b">
        <f>NOT(ISERROR(MATCH(A1682,Extractions!B:B,0)))</f>
        <v>1</v>
      </c>
    </row>
    <row r="1683">
      <c r="A1683" s="78" t="s">
        <v>2772</v>
      </c>
      <c r="B1683" s="97">
        <v>10.640504</v>
      </c>
      <c r="C1683" s="97">
        <v>124.78161</v>
      </c>
      <c r="D1683" s="88">
        <v>443.0</v>
      </c>
      <c r="E1683" s="89">
        <v>41806.0</v>
      </c>
      <c r="F1683" s="82">
        <v>5.9</v>
      </c>
      <c r="G1683" s="83" t="s">
        <v>1296</v>
      </c>
      <c r="H1683" s="84" t="s">
        <v>2667</v>
      </c>
      <c r="I1683" s="85"/>
      <c r="J1683" s="86"/>
      <c r="K1683" s="85" t="s">
        <v>2677</v>
      </c>
      <c r="L1683" s="87" t="s">
        <v>2773</v>
      </c>
      <c r="M1683" s="84"/>
      <c r="N1683" s="84" t="b">
        <f>NOT(ISERROR(MATCH(A1683,Extractions!B:B,0)))</f>
        <v>1</v>
      </c>
    </row>
    <row r="1684">
      <c r="A1684" s="78" t="s">
        <v>2774</v>
      </c>
      <c r="B1684" s="97">
        <v>10.640723</v>
      </c>
      <c r="C1684" s="97">
        <v>124.782225</v>
      </c>
      <c r="D1684" s="88">
        <v>444.0</v>
      </c>
      <c r="E1684" s="89">
        <v>41806.0</v>
      </c>
      <c r="F1684" s="82">
        <v>8.7</v>
      </c>
      <c r="G1684" s="83" t="s">
        <v>1296</v>
      </c>
      <c r="H1684" s="84" t="s">
        <v>1375</v>
      </c>
      <c r="I1684" s="85" t="s">
        <v>1297</v>
      </c>
      <c r="J1684" s="86"/>
      <c r="K1684" s="85" t="s">
        <v>2677</v>
      </c>
      <c r="L1684" s="87"/>
      <c r="M1684" s="84"/>
      <c r="N1684" s="84" t="b">
        <f>NOT(ISERROR(MATCH(A1684,Extractions!B:B,0)))</f>
        <v>1</v>
      </c>
    </row>
    <row r="1685">
      <c r="A1685" s="78" t="s">
        <v>2775</v>
      </c>
      <c r="B1685" s="97">
        <v>10.640892</v>
      </c>
      <c r="C1685" s="97">
        <v>124.783209</v>
      </c>
      <c r="D1685" s="88">
        <v>445.0</v>
      </c>
      <c r="E1685" s="89">
        <v>41806.0</v>
      </c>
      <c r="F1685" s="82">
        <v>8.5</v>
      </c>
      <c r="G1685" s="83" t="s">
        <v>1296</v>
      </c>
      <c r="H1685" s="84" t="s">
        <v>1384</v>
      </c>
      <c r="I1685" s="85" t="s">
        <v>1297</v>
      </c>
      <c r="J1685" s="86"/>
      <c r="K1685" s="85" t="s">
        <v>2677</v>
      </c>
      <c r="L1685" s="87"/>
      <c r="M1685" s="84"/>
      <c r="N1685" s="84" t="b">
        <f>NOT(ISERROR(MATCH(A1685,Extractions!B:B,0)))</f>
        <v>1</v>
      </c>
    </row>
    <row r="1686">
      <c r="A1686" s="78" t="s">
        <v>2776</v>
      </c>
      <c r="B1686" s="97">
        <v>10.6409</v>
      </c>
      <c r="C1686" s="97">
        <v>124.783527</v>
      </c>
      <c r="D1686" s="88">
        <v>446.0</v>
      </c>
      <c r="E1686" s="89">
        <v>41806.0</v>
      </c>
      <c r="F1686" s="82">
        <v>4.2</v>
      </c>
      <c r="G1686" s="83" t="s">
        <v>1296</v>
      </c>
      <c r="H1686" s="84" t="s">
        <v>2667</v>
      </c>
      <c r="I1686" s="85"/>
      <c r="J1686" s="86"/>
      <c r="K1686" s="85" t="s">
        <v>2677</v>
      </c>
      <c r="L1686" s="87" t="s">
        <v>2773</v>
      </c>
      <c r="M1686" s="84"/>
      <c r="N1686" s="84" t="b">
        <f>NOT(ISERROR(MATCH(A1686,Extractions!B:B,0)))</f>
        <v>1</v>
      </c>
    </row>
    <row r="1687">
      <c r="A1687" s="78" t="s">
        <v>2777</v>
      </c>
      <c r="B1687" s="97">
        <v>10.640661</v>
      </c>
      <c r="C1687" s="97">
        <v>124.783988</v>
      </c>
      <c r="D1687" s="88">
        <v>447.0</v>
      </c>
      <c r="E1687" s="89">
        <v>41806.0</v>
      </c>
      <c r="F1687" s="82">
        <v>7.2</v>
      </c>
      <c r="G1687" s="83" t="s">
        <v>1296</v>
      </c>
      <c r="H1687" s="84" t="s">
        <v>1375</v>
      </c>
      <c r="I1687" s="85" t="s">
        <v>1297</v>
      </c>
      <c r="J1687" s="86"/>
      <c r="K1687" s="85" t="s">
        <v>2677</v>
      </c>
      <c r="L1687" s="87"/>
      <c r="M1687" s="84"/>
      <c r="N1687" s="84" t="b">
        <f>NOT(ISERROR(MATCH(A1687,Extractions!B:B,0)))</f>
        <v>1</v>
      </c>
    </row>
    <row r="1688">
      <c r="A1688" s="78" t="s">
        <v>2778</v>
      </c>
      <c r="B1688" s="97"/>
      <c r="C1688" s="97"/>
      <c r="D1688" s="88">
        <v>448.0</v>
      </c>
      <c r="E1688" s="89">
        <v>41806.0</v>
      </c>
      <c r="F1688" s="82">
        <v>8.0</v>
      </c>
      <c r="G1688" s="83" t="s">
        <v>1296</v>
      </c>
      <c r="H1688" s="84" t="s">
        <v>1384</v>
      </c>
      <c r="I1688" s="85" t="s">
        <v>1297</v>
      </c>
      <c r="J1688" s="86"/>
      <c r="K1688" s="85" t="s">
        <v>2677</v>
      </c>
      <c r="L1688" s="87" t="s">
        <v>2779</v>
      </c>
      <c r="M1688" s="84"/>
      <c r="N1688" s="84" t="b">
        <f>NOT(ISERROR(MATCH(A1688,Extractions!B:B,0)))</f>
        <v>1</v>
      </c>
    </row>
    <row r="1689">
      <c r="A1689" s="78" t="s">
        <v>2780</v>
      </c>
      <c r="B1689" s="97"/>
      <c r="C1689" s="97"/>
      <c r="D1689" s="88">
        <v>449.0</v>
      </c>
      <c r="E1689" s="89">
        <v>41806.0</v>
      </c>
      <c r="F1689" s="82">
        <v>8.8</v>
      </c>
      <c r="G1689" s="83" t="s">
        <v>1296</v>
      </c>
      <c r="H1689" s="84" t="s">
        <v>1375</v>
      </c>
      <c r="I1689" s="85" t="s">
        <v>1297</v>
      </c>
      <c r="J1689" s="86"/>
      <c r="K1689" s="85" t="s">
        <v>2677</v>
      </c>
      <c r="L1689" s="87" t="s">
        <v>2779</v>
      </c>
      <c r="M1689" s="84"/>
      <c r="N1689" s="84" t="b">
        <f>NOT(ISERROR(MATCH(A1689,Extractions!B:B,0)))</f>
        <v>1</v>
      </c>
    </row>
    <row r="1690">
      <c r="A1690" s="78" t="s">
        <v>2781</v>
      </c>
      <c r="B1690" s="97"/>
      <c r="C1690" s="97"/>
      <c r="D1690" s="88">
        <v>450.0</v>
      </c>
      <c r="E1690" s="89">
        <v>41806.0</v>
      </c>
      <c r="F1690" s="82">
        <v>8.1</v>
      </c>
      <c r="G1690" s="83" t="s">
        <v>1296</v>
      </c>
      <c r="H1690" s="84" t="s">
        <v>1384</v>
      </c>
      <c r="I1690" s="85" t="s">
        <v>1297</v>
      </c>
      <c r="J1690" s="86"/>
      <c r="K1690" s="85" t="s">
        <v>2677</v>
      </c>
      <c r="L1690" s="87" t="s">
        <v>2779</v>
      </c>
      <c r="M1690" s="84"/>
      <c r="N1690" s="84" t="b">
        <f>NOT(ISERROR(MATCH(A1690,Extractions!B:B,0)))</f>
        <v>1</v>
      </c>
    </row>
    <row r="1691">
      <c r="A1691" s="78" t="s">
        <v>2782</v>
      </c>
      <c r="B1691" s="97"/>
      <c r="C1691" s="97"/>
      <c r="D1691" s="88">
        <v>450.0</v>
      </c>
      <c r="E1691" s="89">
        <v>41806.0</v>
      </c>
      <c r="F1691" s="82">
        <v>4.2</v>
      </c>
      <c r="G1691" s="83" t="s">
        <v>1296</v>
      </c>
      <c r="H1691" s="84" t="s">
        <v>1384</v>
      </c>
      <c r="I1691" s="85" t="s">
        <v>1297</v>
      </c>
      <c r="J1691" s="86"/>
      <c r="K1691" s="85" t="s">
        <v>2677</v>
      </c>
      <c r="L1691" s="87" t="s">
        <v>2779</v>
      </c>
      <c r="M1691" s="84"/>
      <c r="N1691" s="84" t="b">
        <f>NOT(ISERROR(MATCH(A1691,Extractions!B:B,0)))</f>
        <v>1</v>
      </c>
    </row>
    <row r="1692">
      <c r="A1692" s="78" t="s">
        <v>2783</v>
      </c>
      <c r="B1692" s="97">
        <v>10.652877</v>
      </c>
      <c r="C1692" s="97">
        <v>124.783452</v>
      </c>
      <c r="D1692" s="88">
        <v>451.0</v>
      </c>
      <c r="E1692" s="89">
        <v>41806.0</v>
      </c>
      <c r="F1692" s="82">
        <v>10.2</v>
      </c>
      <c r="G1692" s="83" t="s">
        <v>1296</v>
      </c>
      <c r="H1692" s="84" t="s">
        <v>1384</v>
      </c>
      <c r="I1692" s="85" t="s">
        <v>1297</v>
      </c>
      <c r="J1692" s="86"/>
      <c r="K1692" s="85" t="s">
        <v>2677</v>
      </c>
      <c r="L1692" s="87"/>
      <c r="M1692" s="84"/>
      <c r="N1692" s="84" t="b">
        <f>NOT(ISERROR(MATCH(A1692,Extractions!B:B,0)))</f>
        <v>1</v>
      </c>
    </row>
    <row r="1693">
      <c r="A1693" s="78" t="s">
        <v>2784</v>
      </c>
      <c r="B1693" s="97">
        <v>10.652877</v>
      </c>
      <c r="C1693" s="97">
        <v>124.783452</v>
      </c>
      <c r="D1693" s="88">
        <v>451.0</v>
      </c>
      <c r="E1693" s="89">
        <v>41806.0</v>
      </c>
      <c r="F1693" s="82">
        <v>4.9</v>
      </c>
      <c r="G1693" s="83" t="s">
        <v>1296</v>
      </c>
      <c r="H1693" s="84" t="s">
        <v>1700</v>
      </c>
      <c r="I1693" s="85"/>
      <c r="J1693" s="86"/>
      <c r="K1693" s="85" t="s">
        <v>2677</v>
      </c>
      <c r="L1693" s="87"/>
      <c r="M1693" s="84"/>
      <c r="N1693" s="84" t="b">
        <f>NOT(ISERROR(MATCH(A1693,Extractions!B:B,0)))</f>
        <v>1</v>
      </c>
    </row>
    <row r="1694">
      <c r="A1694" s="78" t="s">
        <v>2785</v>
      </c>
      <c r="B1694" s="97">
        <v>10.652867</v>
      </c>
      <c r="C1694" s="97">
        <v>124.78351</v>
      </c>
      <c r="D1694" s="88">
        <v>452.0</v>
      </c>
      <c r="E1694" s="89">
        <v>41806.0</v>
      </c>
      <c r="F1694" s="82">
        <v>6.3</v>
      </c>
      <c r="G1694" s="83" t="s">
        <v>1296</v>
      </c>
      <c r="H1694" s="84" t="s">
        <v>1375</v>
      </c>
      <c r="I1694" s="85"/>
      <c r="J1694" s="86"/>
      <c r="K1694" s="85" t="s">
        <v>2677</v>
      </c>
      <c r="L1694" s="87"/>
      <c r="M1694" s="84"/>
      <c r="N1694" s="84" t="b">
        <f>NOT(ISERROR(MATCH(A1694,Extractions!B:B,0)))</f>
        <v>1</v>
      </c>
    </row>
    <row r="1695">
      <c r="A1695" s="78" t="s">
        <v>2786</v>
      </c>
      <c r="B1695" s="97">
        <v>10.652871</v>
      </c>
      <c r="C1695" s="97">
        <v>124.783833</v>
      </c>
      <c r="D1695" s="88">
        <v>453.0</v>
      </c>
      <c r="E1695" s="89">
        <v>41806.0</v>
      </c>
      <c r="F1695" s="82">
        <v>5.8</v>
      </c>
      <c r="G1695" s="83" t="s">
        <v>1296</v>
      </c>
      <c r="H1695" s="84" t="s">
        <v>2667</v>
      </c>
      <c r="I1695" s="85"/>
      <c r="J1695" s="86"/>
      <c r="K1695" s="85" t="s">
        <v>2677</v>
      </c>
      <c r="L1695" s="87"/>
      <c r="M1695" s="84"/>
      <c r="N1695" s="84" t="b">
        <f>NOT(ISERROR(MATCH(A1695,Extractions!B:B,0)))</f>
        <v>1</v>
      </c>
    </row>
    <row r="1696">
      <c r="A1696" s="78" t="s">
        <v>2787</v>
      </c>
      <c r="B1696" s="97">
        <v>10.633549</v>
      </c>
      <c r="C1696" s="97">
        <v>124.776865</v>
      </c>
      <c r="D1696" s="88">
        <v>455.0</v>
      </c>
      <c r="E1696" s="89">
        <v>41806.0</v>
      </c>
      <c r="F1696" s="82">
        <v>5.2</v>
      </c>
      <c r="G1696" s="83" t="s">
        <v>1296</v>
      </c>
      <c r="H1696" s="84" t="s">
        <v>1375</v>
      </c>
      <c r="I1696" s="85"/>
      <c r="J1696" s="86"/>
      <c r="K1696" s="85" t="s">
        <v>2677</v>
      </c>
      <c r="L1696" s="87"/>
      <c r="M1696" s="84"/>
      <c r="N1696" s="84" t="b">
        <f>NOT(ISERROR(MATCH(A1696,Extractions!B:B,0)))</f>
        <v>1</v>
      </c>
    </row>
    <row r="1697">
      <c r="A1697" s="78" t="s">
        <v>2788</v>
      </c>
      <c r="B1697" s="97">
        <v>10.633547</v>
      </c>
      <c r="C1697" s="97">
        <v>124.776866</v>
      </c>
      <c r="D1697" s="88">
        <v>456.0</v>
      </c>
      <c r="E1697" s="89">
        <v>41806.0</v>
      </c>
      <c r="F1697" s="82">
        <v>4.5</v>
      </c>
      <c r="G1697" s="83" t="s">
        <v>1296</v>
      </c>
      <c r="H1697" s="84" t="s">
        <v>1375</v>
      </c>
      <c r="I1697" s="85"/>
      <c r="J1697" s="86"/>
      <c r="K1697" s="85" t="s">
        <v>2677</v>
      </c>
      <c r="L1697" s="87" t="s">
        <v>2789</v>
      </c>
      <c r="M1697" s="84"/>
      <c r="N1697" s="84" t="b">
        <f>NOT(ISERROR(MATCH(A1697,Extractions!B:B,0)))</f>
        <v>1</v>
      </c>
    </row>
    <row r="1698">
      <c r="A1698" s="78" t="s">
        <v>2790</v>
      </c>
      <c r="B1698" s="97">
        <v>10.633544</v>
      </c>
      <c r="C1698" s="97">
        <v>124.776873</v>
      </c>
      <c r="D1698" s="88">
        <v>457.0</v>
      </c>
      <c r="E1698" s="89">
        <v>41806.0</v>
      </c>
      <c r="F1698" s="82">
        <v>8.3</v>
      </c>
      <c r="G1698" s="83" t="s">
        <v>1296</v>
      </c>
      <c r="H1698" s="84" t="s">
        <v>1700</v>
      </c>
      <c r="I1698" s="85" t="s">
        <v>1297</v>
      </c>
      <c r="J1698" s="86"/>
      <c r="K1698" s="85" t="s">
        <v>2677</v>
      </c>
      <c r="L1698" s="87" t="s">
        <v>2791</v>
      </c>
      <c r="M1698" s="84"/>
      <c r="N1698" s="84" t="b">
        <f>NOT(ISERROR(MATCH(A1698,Extractions!B:B,0)))</f>
        <v>1</v>
      </c>
    </row>
    <row r="1699">
      <c r="A1699" s="78" t="s">
        <v>2792</v>
      </c>
      <c r="B1699" s="97">
        <v>10.633527</v>
      </c>
      <c r="C1699" s="97">
        <v>124.776898</v>
      </c>
      <c r="D1699" s="88">
        <v>458.0</v>
      </c>
      <c r="E1699" s="89">
        <v>41806.0</v>
      </c>
      <c r="F1699" s="82">
        <v>5.3</v>
      </c>
      <c r="G1699" s="83" t="s">
        <v>1296</v>
      </c>
      <c r="H1699" s="84" t="s">
        <v>1700</v>
      </c>
      <c r="I1699" s="85"/>
      <c r="J1699" s="86"/>
      <c r="K1699" s="85" t="s">
        <v>2677</v>
      </c>
      <c r="L1699" s="87"/>
      <c r="M1699" s="84"/>
      <c r="N1699" s="84" t="b">
        <f>NOT(ISERROR(MATCH(A1699,Extractions!B:B,0)))</f>
        <v>1</v>
      </c>
    </row>
    <row r="1700">
      <c r="A1700" s="78" t="s">
        <v>2793</v>
      </c>
      <c r="B1700" s="97">
        <v>10.633527</v>
      </c>
      <c r="C1700" s="97">
        <v>124.776898</v>
      </c>
      <c r="D1700" s="88">
        <v>458.0</v>
      </c>
      <c r="E1700" s="89">
        <v>41806.0</v>
      </c>
      <c r="F1700" s="82">
        <v>4.8</v>
      </c>
      <c r="G1700" s="83" t="s">
        <v>1296</v>
      </c>
      <c r="H1700" s="84" t="s">
        <v>1700</v>
      </c>
      <c r="I1700" s="85"/>
      <c r="J1700" s="86"/>
      <c r="K1700" s="85" t="s">
        <v>2677</v>
      </c>
      <c r="L1700" s="87"/>
      <c r="M1700" s="84"/>
      <c r="N1700" s="84" t="b">
        <f>NOT(ISERROR(MATCH(A1700,Extractions!B:B,0)))</f>
        <v>1</v>
      </c>
    </row>
    <row r="1701">
      <c r="A1701" s="78" t="s">
        <v>2794</v>
      </c>
      <c r="B1701" s="97">
        <v>10.633516</v>
      </c>
      <c r="C1701" s="97">
        <v>124.776908</v>
      </c>
      <c r="D1701" s="88">
        <v>457.0</v>
      </c>
      <c r="E1701" s="89">
        <v>41806.0</v>
      </c>
      <c r="F1701" s="82">
        <v>7.8</v>
      </c>
      <c r="G1701" s="83" t="s">
        <v>1296</v>
      </c>
      <c r="H1701" s="84" t="s">
        <v>1384</v>
      </c>
      <c r="I1701" s="85" t="s">
        <v>1297</v>
      </c>
      <c r="J1701" s="86"/>
      <c r="K1701" s="85" t="s">
        <v>2677</v>
      </c>
      <c r="L1701" s="87" t="s">
        <v>2791</v>
      </c>
      <c r="M1701" s="84"/>
      <c r="N1701" s="84" t="b">
        <f>NOT(ISERROR(MATCH(A1701,Extractions!B:B,0)))</f>
        <v>1</v>
      </c>
    </row>
    <row r="1702">
      <c r="A1702" s="78" t="s">
        <v>2795</v>
      </c>
      <c r="B1702" s="97">
        <v>10.633547</v>
      </c>
      <c r="C1702" s="97">
        <v>124.776866</v>
      </c>
      <c r="D1702" s="88">
        <v>456.0</v>
      </c>
      <c r="E1702" s="89">
        <v>41806.0</v>
      </c>
      <c r="F1702" s="82">
        <v>6.0</v>
      </c>
      <c r="G1702" s="83" t="s">
        <v>1296</v>
      </c>
      <c r="H1702" s="84" t="s">
        <v>1384</v>
      </c>
      <c r="I1702" s="85" t="s">
        <v>1297</v>
      </c>
      <c r="J1702" s="86"/>
      <c r="K1702" s="85" t="s">
        <v>2677</v>
      </c>
      <c r="L1702" s="87" t="s">
        <v>2789</v>
      </c>
      <c r="M1702" s="84"/>
      <c r="N1702" s="84" t="b">
        <f>NOT(ISERROR(MATCH(A1702,Extractions!B:B,0)))</f>
        <v>1</v>
      </c>
    </row>
    <row r="1703">
      <c r="A1703" s="78" t="s">
        <v>2796</v>
      </c>
      <c r="B1703" s="97">
        <v>10.633491</v>
      </c>
      <c r="C1703" s="97">
        <v>124.776961</v>
      </c>
      <c r="D1703" s="88">
        <v>459.0</v>
      </c>
      <c r="E1703" s="89">
        <v>41806.0</v>
      </c>
      <c r="F1703" s="82">
        <v>6.2</v>
      </c>
      <c r="G1703" s="83" t="s">
        <v>1296</v>
      </c>
      <c r="H1703" s="84" t="s">
        <v>1375</v>
      </c>
      <c r="I1703" s="85"/>
      <c r="J1703" s="86"/>
      <c r="K1703" s="85" t="s">
        <v>2677</v>
      </c>
      <c r="L1703" s="87" t="s">
        <v>2797</v>
      </c>
      <c r="M1703" s="84"/>
      <c r="N1703" s="84" t="b">
        <f>NOT(ISERROR(MATCH(A1703,Extractions!B:B,0)))</f>
        <v>1</v>
      </c>
    </row>
    <row r="1704">
      <c r="A1704" s="78" t="s">
        <v>2798</v>
      </c>
      <c r="B1704" s="97">
        <v>10.633482</v>
      </c>
      <c r="C1704" s="97">
        <v>124.776965</v>
      </c>
      <c r="D1704" s="88">
        <v>460.0</v>
      </c>
      <c r="E1704" s="89">
        <v>41806.0</v>
      </c>
      <c r="F1704" s="82">
        <v>4.1</v>
      </c>
      <c r="G1704" s="83" t="s">
        <v>1296</v>
      </c>
      <c r="H1704" s="84" t="s">
        <v>2667</v>
      </c>
      <c r="I1704" s="85"/>
      <c r="J1704" s="86"/>
      <c r="K1704" s="85" t="s">
        <v>2677</v>
      </c>
      <c r="L1704" s="87" t="s">
        <v>2797</v>
      </c>
      <c r="M1704" s="84"/>
      <c r="N1704" s="84" t="b">
        <f>NOT(ISERROR(MATCH(A1704,Extractions!B:B,0)))</f>
        <v>1</v>
      </c>
    </row>
    <row r="1705">
      <c r="A1705" s="78" t="s">
        <v>2799</v>
      </c>
      <c r="B1705" s="97">
        <v>10.633445</v>
      </c>
      <c r="C1705" s="97">
        <v>124.776983</v>
      </c>
      <c r="D1705" s="88">
        <v>461.0</v>
      </c>
      <c r="E1705" s="89">
        <v>41806.0</v>
      </c>
      <c r="F1705" s="82">
        <v>3.7</v>
      </c>
      <c r="G1705" s="83" t="s">
        <v>1296</v>
      </c>
      <c r="H1705" s="84" t="s">
        <v>2667</v>
      </c>
      <c r="I1705" s="85"/>
      <c r="J1705" s="86"/>
      <c r="K1705" s="85" t="s">
        <v>2677</v>
      </c>
      <c r="L1705" s="87" t="s">
        <v>2797</v>
      </c>
      <c r="M1705" s="84"/>
      <c r="N1705" s="84" t="b">
        <f>NOT(ISERROR(MATCH(A1705,Extractions!B:B,0)))</f>
        <v>1</v>
      </c>
    </row>
    <row r="1706">
      <c r="A1706" s="78" t="s">
        <v>2800</v>
      </c>
      <c r="B1706" s="97">
        <v>10.633349</v>
      </c>
      <c r="C1706" s="97">
        <v>124.777013</v>
      </c>
      <c r="D1706" s="88">
        <v>462.0</v>
      </c>
      <c r="E1706" s="89">
        <v>41806.0</v>
      </c>
      <c r="F1706" s="82">
        <v>4.8</v>
      </c>
      <c r="G1706" s="83" t="s">
        <v>1296</v>
      </c>
      <c r="H1706" s="84" t="s">
        <v>2667</v>
      </c>
      <c r="I1706" s="85"/>
      <c r="J1706" s="86"/>
      <c r="K1706" s="85" t="s">
        <v>2677</v>
      </c>
      <c r="L1706" s="87"/>
      <c r="M1706" s="84"/>
      <c r="N1706" s="84" t="b">
        <f>NOT(ISERROR(MATCH(A1706,Extractions!B:B,0)))</f>
        <v>1</v>
      </c>
    </row>
    <row r="1707">
      <c r="A1707" s="78" t="s">
        <v>2801</v>
      </c>
      <c r="B1707" s="97">
        <v>10.633181</v>
      </c>
      <c r="C1707" s="97">
        <v>124.77704</v>
      </c>
      <c r="D1707" s="88">
        <v>463.0</v>
      </c>
      <c r="E1707" s="89">
        <v>41806.0</v>
      </c>
      <c r="F1707" s="82">
        <v>8.0</v>
      </c>
      <c r="G1707" s="83" t="s">
        <v>1296</v>
      </c>
      <c r="H1707" s="84" t="s">
        <v>1384</v>
      </c>
      <c r="I1707" s="85" t="s">
        <v>1297</v>
      </c>
      <c r="J1707" s="86"/>
      <c r="K1707" s="85" t="s">
        <v>2677</v>
      </c>
      <c r="L1707" s="87"/>
      <c r="M1707" s="84"/>
      <c r="N1707" s="84" t="b">
        <f>NOT(ISERROR(MATCH(A1707,Extractions!B:B,0)))</f>
        <v>1</v>
      </c>
    </row>
    <row r="1708">
      <c r="A1708" s="78" t="s">
        <v>2802</v>
      </c>
      <c r="B1708" s="97">
        <v>10.633181</v>
      </c>
      <c r="C1708" s="97">
        <v>124.77704</v>
      </c>
      <c r="D1708" s="88">
        <v>463.0</v>
      </c>
      <c r="E1708" s="89">
        <v>41806.0</v>
      </c>
      <c r="F1708" s="82">
        <v>8.3</v>
      </c>
      <c r="G1708" s="83" t="s">
        <v>1296</v>
      </c>
      <c r="H1708" s="84" t="s">
        <v>1714</v>
      </c>
      <c r="I1708" s="85" t="s">
        <v>1297</v>
      </c>
      <c r="J1708" s="86"/>
      <c r="K1708" s="85" t="s">
        <v>2677</v>
      </c>
      <c r="L1708" s="87"/>
      <c r="M1708" s="84"/>
      <c r="N1708" s="84" t="b">
        <f>NOT(ISERROR(MATCH(A1708,Extractions!B:B,0)))</f>
        <v>1</v>
      </c>
    </row>
    <row r="1709">
      <c r="A1709" s="78" t="s">
        <v>2803</v>
      </c>
      <c r="B1709" s="97">
        <v>10.633139</v>
      </c>
      <c r="C1709" s="97">
        <v>124.777049</v>
      </c>
      <c r="D1709" s="88">
        <v>464.0</v>
      </c>
      <c r="E1709" s="89">
        <v>41806.0</v>
      </c>
      <c r="F1709" s="82">
        <v>7.0</v>
      </c>
      <c r="G1709" s="83" t="s">
        <v>1296</v>
      </c>
      <c r="H1709" s="84" t="s">
        <v>1384</v>
      </c>
      <c r="I1709" s="85" t="s">
        <v>1297</v>
      </c>
      <c r="J1709" s="86"/>
      <c r="K1709" s="85" t="s">
        <v>2677</v>
      </c>
      <c r="L1709" s="87"/>
      <c r="M1709" s="84"/>
      <c r="N1709" s="84" t="b">
        <f>NOT(ISERROR(MATCH(A1709,Extractions!B:B,0)))</f>
        <v>1</v>
      </c>
    </row>
    <row r="1710">
      <c r="A1710" s="78" t="s">
        <v>2804</v>
      </c>
      <c r="B1710" s="97">
        <v>10.633129</v>
      </c>
      <c r="C1710" s="97">
        <v>124.777046</v>
      </c>
      <c r="D1710" s="88">
        <v>465.0</v>
      </c>
      <c r="E1710" s="89">
        <v>41806.0</v>
      </c>
      <c r="F1710" s="82">
        <v>6.8</v>
      </c>
      <c r="G1710" s="83" t="s">
        <v>1296</v>
      </c>
      <c r="H1710" s="84" t="s">
        <v>1384</v>
      </c>
      <c r="I1710" s="85" t="s">
        <v>1297</v>
      </c>
      <c r="J1710" s="86"/>
      <c r="K1710" s="85" t="s">
        <v>2677</v>
      </c>
      <c r="L1710" s="87"/>
      <c r="M1710" s="84"/>
      <c r="N1710" s="84" t="b">
        <f>NOT(ISERROR(MATCH(A1710,Extractions!B:B,0)))</f>
        <v>1</v>
      </c>
    </row>
    <row r="1711">
      <c r="A1711" s="78" t="s">
        <v>2805</v>
      </c>
      <c r="B1711" s="97">
        <v>10.632998</v>
      </c>
      <c r="C1711" s="97">
        <v>124.776994</v>
      </c>
      <c r="D1711" s="88">
        <v>466.0</v>
      </c>
      <c r="E1711" s="89">
        <v>41806.0</v>
      </c>
      <c r="F1711" s="82">
        <v>6.3</v>
      </c>
      <c r="G1711" s="83" t="s">
        <v>1296</v>
      </c>
      <c r="H1711" s="84" t="s">
        <v>1375</v>
      </c>
      <c r="I1711" s="85"/>
      <c r="J1711" s="86"/>
      <c r="K1711" s="85" t="s">
        <v>2677</v>
      </c>
      <c r="L1711" s="87"/>
      <c r="M1711" s="84"/>
      <c r="N1711" s="84" t="b">
        <f>NOT(ISERROR(MATCH(A1711,Extractions!B:B,0)))</f>
        <v>1</v>
      </c>
    </row>
    <row r="1712">
      <c r="A1712" s="78" t="s">
        <v>2806</v>
      </c>
      <c r="B1712" s="97">
        <v>10.632998</v>
      </c>
      <c r="C1712" s="97">
        <v>124.776994</v>
      </c>
      <c r="D1712" s="88">
        <v>466.0</v>
      </c>
      <c r="E1712" s="89">
        <v>41806.0</v>
      </c>
      <c r="F1712" s="82">
        <v>4.8</v>
      </c>
      <c r="G1712" s="83" t="s">
        <v>1296</v>
      </c>
      <c r="H1712" s="84" t="s">
        <v>1700</v>
      </c>
      <c r="I1712" s="85"/>
      <c r="J1712" s="86"/>
      <c r="K1712" s="85" t="s">
        <v>2677</v>
      </c>
      <c r="L1712" s="87"/>
      <c r="M1712" s="84"/>
      <c r="N1712" s="84" t="b">
        <f>NOT(ISERROR(MATCH(A1712,Extractions!B:B,0)))</f>
        <v>1</v>
      </c>
    </row>
    <row r="1713">
      <c r="A1713" s="78" t="s">
        <v>2807</v>
      </c>
      <c r="B1713" s="97">
        <v>10.633016</v>
      </c>
      <c r="C1713" s="97">
        <v>124.777013</v>
      </c>
      <c r="D1713" s="88">
        <v>467.0</v>
      </c>
      <c r="E1713" s="89">
        <v>41806.0</v>
      </c>
      <c r="F1713" s="82">
        <v>4.3</v>
      </c>
      <c r="G1713" s="83" t="s">
        <v>1296</v>
      </c>
      <c r="H1713" s="84" t="s">
        <v>1700</v>
      </c>
      <c r="I1713" s="85"/>
      <c r="J1713" s="86"/>
      <c r="K1713" s="85" t="s">
        <v>2677</v>
      </c>
      <c r="L1713" s="87"/>
      <c r="M1713" s="84"/>
      <c r="N1713" s="84" t="b">
        <f>NOT(ISERROR(MATCH(A1713,Extractions!B:B,0)))</f>
        <v>1</v>
      </c>
    </row>
    <row r="1714">
      <c r="A1714" s="78" t="s">
        <v>2808</v>
      </c>
      <c r="B1714" s="97">
        <v>10.873695</v>
      </c>
      <c r="C1714" s="97">
        <v>124.711264</v>
      </c>
      <c r="D1714" s="88">
        <v>476.0</v>
      </c>
      <c r="E1714" s="89">
        <v>41807.0</v>
      </c>
      <c r="F1714" s="82">
        <v>5.7</v>
      </c>
      <c r="G1714" s="83" t="s">
        <v>1296</v>
      </c>
      <c r="H1714" s="84" t="s">
        <v>1700</v>
      </c>
      <c r="I1714" s="85"/>
      <c r="J1714" s="86"/>
      <c r="K1714" s="85" t="s">
        <v>2677</v>
      </c>
      <c r="L1714" s="87" t="s">
        <v>2773</v>
      </c>
      <c r="M1714" s="84"/>
      <c r="N1714" s="84" t="b">
        <f>NOT(ISERROR(MATCH(A1714,Extractions!B:B,0)))</f>
        <v>1</v>
      </c>
    </row>
    <row r="1715">
      <c r="A1715" s="78" t="s">
        <v>2809</v>
      </c>
      <c r="B1715" s="97">
        <v>10.873714</v>
      </c>
      <c r="C1715" s="97">
        <v>124.711159</v>
      </c>
      <c r="D1715" s="88">
        <v>477.0</v>
      </c>
      <c r="E1715" s="89">
        <v>41807.0</v>
      </c>
      <c r="F1715" s="82">
        <v>5.2</v>
      </c>
      <c r="G1715" s="83" t="s">
        <v>1296</v>
      </c>
      <c r="H1715" s="84" t="s">
        <v>2667</v>
      </c>
      <c r="I1715" s="85"/>
      <c r="J1715" s="86"/>
      <c r="K1715" s="85" t="s">
        <v>2677</v>
      </c>
      <c r="L1715" s="87"/>
      <c r="M1715" s="84"/>
      <c r="N1715" s="84" t="b">
        <f>NOT(ISERROR(MATCH(A1715,Extractions!B:B,0)))</f>
        <v>1</v>
      </c>
    </row>
    <row r="1716">
      <c r="A1716" s="78" t="s">
        <v>2810</v>
      </c>
      <c r="B1716" s="97">
        <v>10.873652</v>
      </c>
      <c r="C1716" s="97">
        <v>124.711125</v>
      </c>
      <c r="D1716" s="88">
        <v>478.0</v>
      </c>
      <c r="E1716" s="89">
        <v>41807.0</v>
      </c>
      <c r="F1716" s="82">
        <v>4.5</v>
      </c>
      <c r="G1716" s="83" t="s">
        <v>1296</v>
      </c>
      <c r="H1716" s="84" t="s">
        <v>2667</v>
      </c>
      <c r="I1716" s="85"/>
      <c r="J1716" s="86"/>
      <c r="K1716" s="85" t="s">
        <v>2677</v>
      </c>
      <c r="L1716" s="87"/>
      <c r="M1716" s="84"/>
      <c r="N1716" s="84" t="b">
        <f>NOT(ISERROR(MATCH(A1716,Extractions!B:B,0)))</f>
        <v>1</v>
      </c>
    </row>
    <row r="1717">
      <c r="A1717" s="78" t="s">
        <v>2811</v>
      </c>
      <c r="B1717" s="97">
        <v>10.873589</v>
      </c>
      <c r="C1717" s="97">
        <v>124.711019</v>
      </c>
      <c r="D1717" s="88">
        <v>479.0</v>
      </c>
      <c r="E1717" s="89">
        <v>41807.0</v>
      </c>
      <c r="F1717" s="82">
        <v>8.9</v>
      </c>
      <c r="G1717" s="83" t="s">
        <v>1296</v>
      </c>
      <c r="H1717" s="84" t="s">
        <v>1714</v>
      </c>
      <c r="I1717" s="85" t="s">
        <v>1297</v>
      </c>
      <c r="J1717" s="86"/>
      <c r="K1717" s="85" t="s">
        <v>2677</v>
      </c>
      <c r="L1717" s="87"/>
      <c r="M1717" s="84"/>
      <c r="N1717" s="84" t="b">
        <f>NOT(ISERROR(MATCH(A1717,Extractions!B:B,0)))</f>
        <v>1</v>
      </c>
    </row>
    <row r="1718">
      <c r="A1718" s="78" t="s">
        <v>2812</v>
      </c>
      <c r="B1718" s="97">
        <v>10.873589</v>
      </c>
      <c r="C1718" s="97">
        <v>124.711019</v>
      </c>
      <c r="D1718" s="88">
        <v>479.0</v>
      </c>
      <c r="E1718" s="89">
        <v>41807.0</v>
      </c>
      <c r="F1718" s="82">
        <v>7.8</v>
      </c>
      <c r="G1718" s="83" t="s">
        <v>1296</v>
      </c>
      <c r="H1718" s="84" t="s">
        <v>1384</v>
      </c>
      <c r="I1718" s="85" t="s">
        <v>1297</v>
      </c>
      <c r="J1718" s="86"/>
      <c r="K1718" s="85" t="s">
        <v>2677</v>
      </c>
      <c r="L1718" s="87"/>
      <c r="M1718" s="84"/>
      <c r="N1718" s="84" t="b">
        <f>NOT(ISERROR(MATCH(A1718,Extractions!B:B,0)))</f>
        <v>1</v>
      </c>
    </row>
    <row r="1719">
      <c r="A1719" s="78" t="s">
        <v>2813</v>
      </c>
      <c r="B1719" s="97">
        <v>10.873589</v>
      </c>
      <c r="C1719" s="97">
        <v>124.711019</v>
      </c>
      <c r="D1719" s="88">
        <v>479.0</v>
      </c>
      <c r="E1719" s="89">
        <v>41807.0</v>
      </c>
      <c r="F1719" s="82">
        <v>4.4</v>
      </c>
      <c r="G1719" s="83" t="s">
        <v>1296</v>
      </c>
      <c r="H1719" s="84" t="s">
        <v>1700</v>
      </c>
      <c r="I1719" s="85"/>
      <c r="J1719" s="86"/>
      <c r="K1719" s="85" t="s">
        <v>2677</v>
      </c>
      <c r="L1719" s="87"/>
      <c r="M1719" s="84"/>
      <c r="N1719" s="84" t="b">
        <f>NOT(ISERROR(MATCH(A1719,Extractions!B:B,0)))</f>
        <v>1</v>
      </c>
    </row>
    <row r="1720">
      <c r="A1720" s="78" t="s">
        <v>2814</v>
      </c>
      <c r="B1720" s="97">
        <v>10.873575</v>
      </c>
      <c r="C1720" s="97">
        <v>124.711015</v>
      </c>
      <c r="D1720" s="88">
        <v>480.0</v>
      </c>
      <c r="E1720" s="89">
        <v>41807.0</v>
      </c>
      <c r="F1720" s="82">
        <v>5.0</v>
      </c>
      <c r="G1720" s="83" t="s">
        <v>1296</v>
      </c>
      <c r="H1720" s="84" t="s">
        <v>1700</v>
      </c>
      <c r="I1720" s="85"/>
      <c r="J1720" s="86"/>
      <c r="K1720" s="85" t="s">
        <v>2677</v>
      </c>
      <c r="L1720" s="87" t="s">
        <v>2815</v>
      </c>
      <c r="M1720" s="84"/>
      <c r="N1720" s="84" t="b">
        <f>NOT(ISERROR(MATCH(A1720,Extractions!B:B,0)))</f>
        <v>1</v>
      </c>
    </row>
    <row r="1721">
      <c r="A1721" s="78" t="s">
        <v>2816</v>
      </c>
      <c r="B1721" s="97">
        <v>10.873575</v>
      </c>
      <c r="C1721" s="97">
        <v>124.711015</v>
      </c>
      <c r="D1721" s="88">
        <v>480.0</v>
      </c>
      <c r="E1721" s="89">
        <v>41807.0</v>
      </c>
      <c r="F1721" s="82">
        <v>4.2</v>
      </c>
      <c r="G1721" s="83" t="s">
        <v>1296</v>
      </c>
      <c r="H1721" s="84" t="s">
        <v>2667</v>
      </c>
      <c r="I1721" s="85"/>
      <c r="J1721" s="86"/>
      <c r="K1721" s="85" t="s">
        <v>2677</v>
      </c>
      <c r="L1721" s="87" t="s">
        <v>2815</v>
      </c>
      <c r="M1721" s="84"/>
      <c r="N1721" s="84" t="b">
        <f>NOT(ISERROR(MATCH(A1721,Extractions!B:B,0)))</f>
        <v>1</v>
      </c>
    </row>
    <row r="1722">
      <c r="A1722" s="78" t="s">
        <v>2817</v>
      </c>
      <c r="B1722" s="97">
        <v>10.873735</v>
      </c>
      <c r="C1722" s="97">
        <v>124.71092</v>
      </c>
      <c r="D1722" s="88">
        <v>481.0</v>
      </c>
      <c r="E1722" s="89">
        <v>41807.0</v>
      </c>
      <c r="F1722" s="82">
        <v>5.2</v>
      </c>
      <c r="G1722" s="83" t="s">
        <v>1296</v>
      </c>
      <c r="H1722" s="84" t="s">
        <v>2667</v>
      </c>
      <c r="I1722" s="85"/>
      <c r="J1722" s="86"/>
      <c r="K1722" s="85" t="s">
        <v>2677</v>
      </c>
      <c r="L1722" s="87"/>
      <c r="M1722" s="84"/>
      <c r="N1722" s="84" t="b">
        <f>NOT(ISERROR(MATCH(A1722,Extractions!B:B,0)))</f>
        <v>1</v>
      </c>
    </row>
    <row r="1723">
      <c r="A1723" s="78" t="s">
        <v>2818</v>
      </c>
      <c r="B1723" s="97">
        <v>10.873735</v>
      </c>
      <c r="C1723" s="97">
        <v>124.71092</v>
      </c>
      <c r="D1723" s="88">
        <v>481.0</v>
      </c>
      <c r="E1723" s="89">
        <v>41807.0</v>
      </c>
      <c r="F1723" s="82">
        <v>8.4</v>
      </c>
      <c r="G1723" s="83" t="s">
        <v>1296</v>
      </c>
      <c r="H1723" s="84" t="s">
        <v>1384</v>
      </c>
      <c r="I1723" s="85" t="s">
        <v>1297</v>
      </c>
      <c r="J1723" s="86"/>
      <c r="K1723" s="85" t="s">
        <v>2677</v>
      </c>
      <c r="L1723" s="87"/>
      <c r="M1723" s="84"/>
      <c r="N1723" s="84" t="b">
        <f>NOT(ISERROR(MATCH(A1723,Extractions!B:B,0)))</f>
        <v>1</v>
      </c>
    </row>
    <row r="1724">
      <c r="A1724" s="78" t="s">
        <v>2819</v>
      </c>
      <c r="B1724" s="97">
        <v>10.873735</v>
      </c>
      <c r="C1724" s="97">
        <v>124.71092</v>
      </c>
      <c r="D1724" s="88">
        <v>481.0</v>
      </c>
      <c r="E1724" s="89">
        <v>41807.0</v>
      </c>
      <c r="F1724" s="82">
        <v>3.9</v>
      </c>
      <c r="G1724" s="83" t="s">
        <v>1296</v>
      </c>
      <c r="H1724" s="84" t="s">
        <v>1700</v>
      </c>
      <c r="I1724" s="85"/>
      <c r="J1724" s="86"/>
      <c r="K1724" s="85" t="s">
        <v>2677</v>
      </c>
      <c r="L1724" s="87"/>
      <c r="M1724" s="84"/>
      <c r="N1724" s="84" t="b">
        <f>NOT(ISERROR(MATCH(A1724,Extractions!B:B,0)))</f>
        <v>1</v>
      </c>
    </row>
    <row r="1725">
      <c r="A1725" s="78" t="s">
        <v>2820</v>
      </c>
      <c r="B1725" s="97">
        <v>10.873782</v>
      </c>
      <c r="C1725" s="97">
        <v>124.710905</v>
      </c>
      <c r="D1725" s="88">
        <v>482.0</v>
      </c>
      <c r="E1725" s="89">
        <v>41807.0</v>
      </c>
      <c r="F1725" s="82">
        <v>9.6</v>
      </c>
      <c r="G1725" s="83" t="s">
        <v>1296</v>
      </c>
      <c r="H1725" s="84" t="s">
        <v>1384</v>
      </c>
      <c r="I1725" s="85" t="s">
        <v>1297</v>
      </c>
      <c r="J1725" s="86"/>
      <c r="K1725" s="85" t="s">
        <v>2677</v>
      </c>
      <c r="L1725" s="87"/>
      <c r="M1725" s="84"/>
      <c r="N1725" s="84" t="b">
        <f>NOT(ISERROR(MATCH(A1725,Extractions!B:B,0)))</f>
        <v>1</v>
      </c>
    </row>
    <row r="1726">
      <c r="A1726" s="78" t="s">
        <v>2821</v>
      </c>
      <c r="B1726" s="97">
        <v>10.873782</v>
      </c>
      <c r="C1726" s="97">
        <v>124.710905</v>
      </c>
      <c r="D1726" s="88">
        <v>482.0</v>
      </c>
      <c r="E1726" s="89">
        <v>41807.0</v>
      </c>
      <c r="F1726" s="82">
        <v>5.2</v>
      </c>
      <c r="G1726" s="83" t="s">
        <v>1296</v>
      </c>
      <c r="H1726" s="84" t="s">
        <v>1375</v>
      </c>
      <c r="I1726" s="85"/>
      <c r="J1726" s="86"/>
      <c r="K1726" s="85" t="s">
        <v>2677</v>
      </c>
      <c r="L1726" s="87"/>
      <c r="M1726" s="84"/>
      <c r="N1726" s="84" t="b">
        <f>NOT(ISERROR(MATCH(A1726,Extractions!B:B,0)))</f>
        <v>1</v>
      </c>
    </row>
    <row r="1727">
      <c r="A1727" s="78" t="s">
        <v>2822</v>
      </c>
      <c r="B1727" s="97">
        <v>10.873823</v>
      </c>
      <c r="C1727" s="97">
        <v>124.710907</v>
      </c>
      <c r="D1727" s="88">
        <v>483.0</v>
      </c>
      <c r="E1727" s="89">
        <v>41807.0</v>
      </c>
      <c r="F1727" s="82">
        <v>4.4</v>
      </c>
      <c r="G1727" s="83" t="s">
        <v>1296</v>
      </c>
      <c r="H1727" s="84" t="s">
        <v>1375</v>
      </c>
      <c r="I1727" s="85"/>
      <c r="J1727" s="86"/>
      <c r="K1727" s="85" t="s">
        <v>2677</v>
      </c>
      <c r="L1727" s="87" t="s">
        <v>2823</v>
      </c>
      <c r="M1727" s="84"/>
      <c r="N1727" s="84" t="b">
        <f>NOT(ISERROR(MATCH(A1727,Extractions!B:B,0)))</f>
        <v>1</v>
      </c>
    </row>
    <row r="1728">
      <c r="A1728" s="78" t="s">
        <v>2824</v>
      </c>
      <c r="B1728" s="97">
        <v>10.873882</v>
      </c>
      <c r="C1728" s="97">
        <v>124.710869</v>
      </c>
      <c r="D1728" s="88">
        <v>484.0</v>
      </c>
      <c r="E1728" s="89">
        <v>41807.0</v>
      </c>
      <c r="F1728" s="82">
        <v>7.8</v>
      </c>
      <c r="G1728" s="83" t="s">
        <v>1296</v>
      </c>
      <c r="H1728" s="84" t="s">
        <v>1384</v>
      </c>
      <c r="I1728" s="85" t="s">
        <v>1297</v>
      </c>
      <c r="J1728" s="86"/>
      <c r="K1728" s="85" t="s">
        <v>2677</v>
      </c>
      <c r="L1728" s="87"/>
      <c r="M1728" s="84"/>
      <c r="N1728" s="84" t="b">
        <f>NOT(ISERROR(MATCH(A1728,Extractions!B:B,0)))</f>
        <v>1</v>
      </c>
    </row>
    <row r="1729">
      <c r="A1729" s="78" t="s">
        <v>2825</v>
      </c>
      <c r="B1729" s="97">
        <v>10.873864</v>
      </c>
      <c r="C1729" s="97">
        <v>124.710787</v>
      </c>
      <c r="D1729" s="88">
        <v>485.0</v>
      </c>
      <c r="E1729" s="89">
        <v>41807.0</v>
      </c>
      <c r="F1729" s="82">
        <v>9.7</v>
      </c>
      <c r="G1729" s="83" t="s">
        <v>1296</v>
      </c>
      <c r="H1729" s="84" t="s">
        <v>1384</v>
      </c>
      <c r="I1729" s="85" t="s">
        <v>1297</v>
      </c>
      <c r="J1729" s="86"/>
      <c r="K1729" s="85" t="s">
        <v>2677</v>
      </c>
      <c r="L1729" s="87"/>
      <c r="M1729" s="84"/>
      <c r="N1729" s="84" t="b">
        <f>NOT(ISERROR(MATCH(A1729,Extractions!B:B,0)))</f>
        <v>1</v>
      </c>
    </row>
    <row r="1730">
      <c r="A1730" s="78" t="s">
        <v>2826</v>
      </c>
      <c r="B1730" s="97">
        <v>10.873864</v>
      </c>
      <c r="C1730" s="97">
        <v>124.710787</v>
      </c>
      <c r="D1730" s="88">
        <v>485.0</v>
      </c>
      <c r="E1730" s="89">
        <v>41807.0</v>
      </c>
      <c r="F1730" s="82">
        <v>10.2</v>
      </c>
      <c r="G1730" s="83" t="s">
        <v>1296</v>
      </c>
      <c r="H1730" s="84" t="s">
        <v>1375</v>
      </c>
      <c r="I1730" s="85" t="s">
        <v>1297</v>
      </c>
      <c r="J1730" s="86"/>
      <c r="K1730" s="85" t="s">
        <v>2677</v>
      </c>
      <c r="L1730" s="87"/>
      <c r="M1730" s="84"/>
      <c r="N1730" s="84" t="b">
        <f>NOT(ISERROR(MATCH(A1730,Extractions!B:B,0)))</f>
        <v>1</v>
      </c>
    </row>
    <row r="1731">
      <c r="A1731" s="78" t="s">
        <v>2827</v>
      </c>
      <c r="B1731" s="97">
        <v>10.873866</v>
      </c>
      <c r="C1731" s="97">
        <v>124.710552</v>
      </c>
      <c r="D1731" s="88">
        <v>486.0</v>
      </c>
      <c r="E1731" s="89">
        <v>41807.0</v>
      </c>
      <c r="F1731" s="82">
        <v>9.9</v>
      </c>
      <c r="G1731" s="83" t="s">
        <v>1296</v>
      </c>
      <c r="H1731" s="84" t="s">
        <v>1375</v>
      </c>
      <c r="I1731" s="85" t="s">
        <v>1297</v>
      </c>
      <c r="J1731" s="86"/>
      <c r="K1731" s="85" t="s">
        <v>2677</v>
      </c>
      <c r="L1731" s="87"/>
      <c r="M1731" s="84"/>
      <c r="N1731" s="84" t="b">
        <f>NOT(ISERROR(MATCH(A1731,Extractions!B:B,0)))</f>
        <v>1</v>
      </c>
    </row>
    <row r="1732">
      <c r="A1732" s="78" t="s">
        <v>2828</v>
      </c>
      <c r="B1732" s="97">
        <v>10.873866</v>
      </c>
      <c r="C1732" s="97">
        <v>124.710552</v>
      </c>
      <c r="D1732" s="88">
        <v>486.0</v>
      </c>
      <c r="E1732" s="89">
        <v>41807.0</v>
      </c>
      <c r="F1732" s="82">
        <v>9.9</v>
      </c>
      <c r="G1732" s="83" t="s">
        <v>1296</v>
      </c>
      <c r="H1732" s="84" t="s">
        <v>1384</v>
      </c>
      <c r="I1732" s="85" t="s">
        <v>1297</v>
      </c>
      <c r="J1732" s="86"/>
      <c r="K1732" s="85" t="s">
        <v>2677</v>
      </c>
      <c r="L1732" s="87"/>
      <c r="M1732" s="84"/>
      <c r="N1732" s="84" t="b">
        <f>NOT(ISERROR(MATCH(A1732,Extractions!B:B,0)))</f>
        <v>1</v>
      </c>
    </row>
    <row r="1733">
      <c r="A1733" s="78" t="s">
        <v>2829</v>
      </c>
      <c r="B1733" s="97">
        <v>10.873866</v>
      </c>
      <c r="C1733" s="97">
        <v>124.710552</v>
      </c>
      <c r="D1733" s="88">
        <v>486.0</v>
      </c>
      <c r="E1733" s="89">
        <v>41807.0</v>
      </c>
      <c r="F1733" s="82">
        <v>3.6</v>
      </c>
      <c r="G1733" s="83" t="s">
        <v>1296</v>
      </c>
      <c r="H1733" s="84" t="s">
        <v>1700</v>
      </c>
      <c r="I1733" s="85"/>
      <c r="J1733" s="86"/>
      <c r="K1733" s="85" t="s">
        <v>2677</v>
      </c>
      <c r="L1733" s="87"/>
      <c r="M1733" s="84"/>
      <c r="N1733" s="84" t="b">
        <f>NOT(ISERROR(MATCH(A1733,Extractions!B:B,0)))</f>
        <v>1</v>
      </c>
    </row>
    <row r="1734">
      <c r="A1734" s="78" t="s">
        <v>2830</v>
      </c>
      <c r="B1734" s="97">
        <v>10.873886</v>
      </c>
      <c r="C1734" s="97">
        <v>124.710514</v>
      </c>
      <c r="D1734" s="88">
        <v>487.0</v>
      </c>
      <c r="E1734" s="89">
        <v>41807.0</v>
      </c>
      <c r="F1734" s="82">
        <v>3.2</v>
      </c>
      <c r="G1734" s="83" t="s">
        <v>1296</v>
      </c>
      <c r="H1734" s="84" t="s">
        <v>1375</v>
      </c>
      <c r="I1734" s="85"/>
      <c r="J1734" s="86"/>
      <c r="K1734" s="85" t="s">
        <v>2677</v>
      </c>
      <c r="L1734" s="87"/>
      <c r="M1734" s="84"/>
      <c r="N1734" s="84" t="b">
        <f>NOT(ISERROR(MATCH(A1734,Extractions!B:B,0)))</f>
        <v>1</v>
      </c>
    </row>
    <row r="1735">
      <c r="A1735" s="78" t="s">
        <v>2831</v>
      </c>
      <c r="B1735" s="97">
        <v>10.873886</v>
      </c>
      <c r="C1735" s="97">
        <v>124.710514</v>
      </c>
      <c r="D1735" s="88">
        <v>487.0</v>
      </c>
      <c r="E1735" s="89">
        <v>41807.0</v>
      </c>
      <c r="F1735" s="82">
        <v>11.2</v>
      </c>
      <c r="G1735" s="83" t="s">
        <v>1296</v>
      </c>
      <c r="H1735" s="84" t="s">
        <v>1384</v>
      </c>
      <c r="I1735" s="85" t="s">
        <v>1297</v>
      </c>
      <c r="J1735" s="86"/>
      <c r="K1735" s="85" t="s">
        <v>2677</v>
      </c>
      <c r="L1735" s="87"/>
      <c r="M1735" s="84"/>
      <c r="N1735" s="84" t="b">
        <f>NOT(ISERROR(MATCH(A1735,Extractions!B:B,0)))</f>
        <v>1</v>
      </c>
    </row>
    <row r="1736">
      <c r="A1736" s="78" t="s">
        <v>2832</v>
      </c>
      <c r="B1736" s="97">
        <v>10.873954</v>
      </c>
      <c r="C1736" s="97">
        <v>124.71051</v>
      </c>
      <c r="D1736" s="88">
        <v>488.0</v>
      </c>
      <c r="E1736" s="89">
        <v>41807.0</v>
      </c>
      <c r="F1736" s="82">
        <v>10.1</v>
      </c>
      <c r="G1736" s="83" t="s">
        <v>1296</v>
      </c>
      <c r="H1736" s="84" t="s">
        <v>1384</v>
      </c>
      <c r="I1736" s="85" t="s">
        <v>1297</v>
      </c>
      <c r="J1736" s="86"/>
      <c r="K1736" s="85" t="s">
        <v>2677</v>
      </c>
      <c r="L1736" s="87" t="s">
        <v>2833</v>
      </c>
      <c r="M1736" s="84"/>
      <c r="N1736" s="84" t="b">
        <f>NOT(ISERROR(MATCH(A1736,Extractions!B:B,0)))</f>
        <v>1</v>
      </c>
    </row>
    <row r="1737">
      <c r="A1737" s="78" t="s">
        <v>2834</v>
      </c>
      <c r="B1737" s="97">
        <v>10.874007</v>
      </c>
      <c r="C1737" s="97">
        <v>124.710553</v>
      </c>
      <c r="D1737" s="88">
        <v>489.0</v>
      </c>
      <c r="E1737" s="89">
        <v>41807.0</v>
      </c>
      <c r="F1737" s="82">
        <v>6.4</v>
      </c>
      <c r="G1737" s="83" t="s">
        <v>1296</v>
      </c>
      <c r="H1737" s="84" t="s">
        <v>1375</v>
      </c>
      <c r="I1737" s="85"/>
      <c r="J1737" s="86"/>
      <c r="K1737" s="85" t="s">
        <v>2677</v>
      </c>
      <c r="L1737" s="87"/>
      <c r="M1737" s="84"/>
      <c r="N1737" s="84" t="b">
        <f>NOT(ISERROR(MATCH(A1737,Extractions!B:B,0)))</f>
        <v>1</v>
      </c>
    </row>
    <row r="1738">
      <c r="A1738" s="78" t="s">
        <v>2835</v>
      </c>
      <c r="B1738" s="97">
        <v>10.874064</v>
      </c>
      <c r="C1738" s="97">
        <v>124.710521</v>
      </c>
      <c r="D1738" s="88">
        <v>490.0</v>
      </c>
      <c r="E1738" s="89">
        <v>41807.0</v>
      </c>
      <c r="F1738" s="82">
        <v>7.8</v>
      </c>
      <c r="G1738" s="83" t="s">
        <v>1296</v>
      </c>
      <c r="H1738" s="84" t="s">
        <v>1384</v>
      </c>
      <c r="I1738" s="85" t="s">
        <v>1297</v>
      </c>
      <c r="J1738" s="86"/>
      <c r="K1738" s="85" t="s">
        <v>2677</v>
      </c>
      <c r="L1738" s="87"/>
      <c r="M1738" s="84"/>
      <c r="N1738" s="84" t="b">
        <f>NOT(ISERROR(MATCH(A1738,Extractions!B:B,0)))</f>
        <v>1</v>
      </c>
    </row>
    <row r="1739">
      <c r="A1739" s="78" t="s">
        <v>2836</v>
      </c>
      <c r="B1739" s="97">
        <v>10.874064</v>
      </c>
      <c r="C1739" s="97">
        <v>124.710521</v>
      </c>
      <c r="D1739" s="88">
        <v>490.0</v>
      </c>
      <c r="E1739" s="89">
        <v>41807.0</v>
      </c>
      <c r="F1739" s="82">
        <v>5.6</v>
      </c>
      <c r="G1739" s="83" t="s">
        <v>1296</v>
      </c>
      <c r="H1739" s="84" t="s">
        <v>1375</v>
      </c>
      <c r="I1739" s="85"/>
      <c r="J1739" s="86"/>
      <c r="K1739" s="85" t="s">
        <v>2677</v>
      </c>
      <c r="L1739" s="87"/>
      <c r="M1739" s="84"/>
      <c r="N1739" s="84" t="b">
        <f>NOT(ISERROR(MATCH(A1739,Extractions!B:B,0)))</f>
        <v>1</v>
      </c>
    </row>
    <row r="1740">
      <c r="A1740" s="78" t="s">
        <v>2837</v>
      </c>
      <c r="B1740" s="97">
        <v>10.874161</v>
      </c>
      <c r="C1740" s="97">
        <v>124.710427</v>
      </c>
      <c r="D1740" s="88">
        <v>491.0</v>
      </c>
      <c r="E1740" s="89">
        <v>41807.0</v>
      </c>
      <c r="F1740" s="82">
        <v>9.2</v>
      </c>
      <c r="G1740" s="83" t="s">
        <v>1296</v>
      </c>
      <c r="H1740" s="84" t="s">
        <v>1384</v>
      </c>
      <c r="I1740" s="85" t="s">
        <v>1297</v>
      </c>
      <c r="J1740" s="86"/>
      <c r="K1740" s="85" t="s">
        <v>2677</v>
      </c>
      <c r="L1740" s="87"/>
      <c r="M1740" s="84"/>
      <c r="N1740" s="84" t="b">
        <f>NOT(ISERROR(MATCH(A1740,Extractions!B:B,0)))</f>
        <v>1</v>
      </c>
    </row>
    <row r="1741">
      <c r="A1741" s="78" t="s">
        <v>2838</v>
      </c>
      <c r="B1741" s="97">
        <v>10.874161</v>
      </c>
      <c r="C1741" s="97">
        <v>124.710427</v>
      </c>
      <c r="D1741" s="88">
        <v>491.0</v>
      </c>
      <c r="E1741" s="89">
        <v>41807.0</v>
      </c>
      <c r="F1741" s="82">
        <v>10.1</v>
      </c>
      <c r="G1741" s="83" t="s">
        <v>1296</v>
      </c>
      <c r="H1741" s="84" t="s">
        <v>1714</v>
      </c>
      <c r="I1741" s="85" t="s">
        <v>1297</v>
      </c>
      <c r="J1741" s="86"/>
      <c r="K1741" s="85" t="s">
        <v>2677</v>
      </c>
      <c r="L1741" s="87"/>
      <c r="M1741" s="84"/>
      <c r="N1741" s="84" t="b">
        <f>NOT(ISERROR(MATCH(A1741,Extractions!B:B,0)))</f>
        <v>1</v>
      </c>
    </row>
    <row r="1742">
      <c r="A1742" s="78" t="s">
        <v>2839</v>
      </c>
      <c r="B1742" s="97">
        <v>10.874177</v>
      </c>
      <c r="C1742" s="97">
        <v>124.710638</v>
      </c>
      <c r="D1742" s="88">
        <v>492.0</v>
      </c>
      <c r="E1742" s="89">
        <v>41807.0</v>
      </c>
      <c r="F1742" s="82">
        <v>5.5</v>
      </c>
      <c r="G1742" s="83" t="s">
        <v>1296</v>
      </c>
      <c r="H1742" s="84" t="s">
        <v>1375</v>
      </c>
      <c r="I1742" s="85"/>
      <c r="J1742" s="86"/>
      <c r="K1742" s="85" t="s">
        <v>2677</v>
      </c>
      <c r="L1742" s="87"/>
      <c r="M1742" s="84"/>
      <c r="N1742" s="84" t="b">
        <f>NOT(ISERROR(MATCH(A1742,Extractions!B:B,0)))</f>
        <v>1</v>
      </c>
    </row>
    <row r="1743">
      <c r="A1743" s="78" t="s">
        <v>2840</v>
      </c>
      <c r="B1743" s="97">
        <v>10.874177</v>
      </c>
      <c r="C1743" s="97">
        <v>124.710638</v>
      </c>
      <c r="D1743" s="88">
        <v>492.0</v>
      </c>
      <c r="E1743" s="89">
        <v>41807.0</v>
      </c>
      <c r="F1743" s="82">
        <v>4.7</v>
      </c>
      <c r="G1743" s="83" t="s">
        <v>1296</v>
      </c>
      <c r="H1743" s="84" t="s">
        <v>1375</v>
      </c>
      <c r="I1743" s="85"/>
      <c r="J1743" s="86"/>
      <c r="K1743" s="85" t="s">
        <v>2677</v>
      </c>
      <c r="L1743" s="87"/>
      <c r="M1743" s="84"/>
      <c r="N1743" s="84" t="b">
        <f>NOT(ISERROR(MATCH(A1743,Extractions!B:B,0)))</f>
        <v>1</v>
      </c>
    </row>
    <row r="1744">
      <c r="A1744" s="78" t="s">
        <v>2841</v>
      </c>
      <c r="B1744" s="97">
        <v>10.874199</v>
      </c>
      <c r="C1744" s="97">
        <v>124.710718</v>
      </c>
      <c r="D1744" s="88">
        <v>493.0</v>
      </c>
      <c r="E1744" s="89">
        <v>41807.0</v>
      </c>
      <c r="F1744" s="82">
        <v>9.2</v>
      </c>
      <c r="G1744" s="83" t="s">
        <v>1296</v>
      </c>
      <c r="H1744" s="84" t="s">
        <v>1384</v>
      </c>
      <c r="I1744" s="85" t="s">
        <v>1297</v>
      </c>
      <c r="J1744" s="86"/>
      <c r="K1744" s="85" t="s">
        <v>2677</v>
      </c>
      <c r="L1744" s="87"/>
      <c r="M1744" s="84"/>
      <c r="N1744" s="84" t="b">
        <f>NOT(ISERROR(MATCH(A1744,Extractions!B:B,0)))</f>
        <v>1</v>
      </c>
    </row>
    <row r="1745">
      <c r="A1745" s="78" t="s">
        <v>2842</v>
      </c>
      <c r="B1745" s="97">
        <v>10.874198</v>
      </c>
      <c r="C1745" s="97">
        <v>124.710725</v>
      </c>
      <c r="D1745" s="88">
        <v>494.0</v>
      </c>
      <c r="E1745" s="89">
        <v>41807.0</v>
      </c>
      <c r="F1745" s="82">
        <v>4.8</v>
      </c>
      <c r="G1745" s="83" t="s">
        <v>1296</v>
      </c>
      <c r="H1745" s="84" t="s">
        <v>2667</v>
      </c>
      <c r="I1745" s="85"/>
      <c r="J1745" s="86"/>
      <c r="K1745" s="85" t="s">
        <v>2677</v>
      </c>
      <c r="L1745" s="87"/>
      <c r="M1745" s="84"/>
      <c r="N1745" s="84" t="b">
        <f>NOT(ISERROR(MATCH(A1745,Extractions!B:B,0)))</f>
        <v>1</v>
      </c>
    </row>
    <row r="1746">
      <c r="A1746" s="78" t="s">
        <v>2843</v>
      </c>
      <c r="B1746" s="97">
        <v>10.873844</v>
      </c>
      <c r="C1746" s="97">
        <v>124.710624</v>
      </c>
      <c r="D1746" s="88">
        <v>495.0</v>
      </c>
      <c r="E1746" s="89">
        <v>41807.0</v>
      </c>
      <c r="F1746" s="82">
        <v>5.5</v>
      </c>
      <c r="G1746" s="83" t="s">
        <v>1296</v>
      </c>
      <c r="H1746" s="84" t="s">
        <v>1375</v>
      </c>
      <c r="I1746" s="85"/>
      <c r="J1746" s="86"/>
      <c r="K1746" s="85" t="s">
        <v>2677</v>
      </c>
      <c r="L1746" s="87"/>
      <c r="M1746" s="84"/>
      <c r="N1746" s="84" t="b">
        <f>NOT(ISERROR(MATCH(A1746,Extractions!B:B,0)))</f>
        <v>1</v>
      </c>
    </row>
    <row r="1747">
      <c r="A1747" s="78" t="s">
        <v>2844</v>
      </c>
      <c r="B1747" s="97">
        <v>10.87386</v>
      </c>
      <c r="C1747" s="97">
        <v>124.710642</v>
      </c>
      <c r="D1747" s="88">
        <v>496.0</v>
      </c>
      <c r="E1747" s="89">
        <v>41807.0</v>
      </c>
      <c r="F1747" s="82">
        <v>4.4</v>
      </c>
      <c r="G1747" s="83" t="s">
        <v>1296</v>
      </c>
      <c r="H1747" s="84" t="s">
        <v>2667</v>
      </c>
      <c r="I1747" s="85"/>
      <c r="J1747" s="86"/>
      <c r="K1747" s="85" t="s">
        <v>2677</v>
      </c>
      <c r="L1747" s="87"/>
      <c r="M1747" s="84"/>
      <c r="N1747" s="84" t="b">
        <f>NOT(ISERROR(MATCH(A1747,Extractions!B:B,0)))</f>
        <v>1</v>
      </c>
    </row>
    <row r="1748">
      <c r="A1748" s="78" t="s">
        <v>2845</v>
      </c>
      <c r="B1748" s="97">
        <v>10.873877</v>
      </c>
      <c r="C1748" s="97">
        <v>124.710657</v>
      </c>
      <c r="D1748" s="88">
        <v>497.0</v>
      </c>
      <c r="E1748" s="89">
        <v>41807.0</v>
      </c>
      <c r="F1748" s="82">
        <v>4.0</v>
      </c>
      <c r="G1748" s="83" t="s">
        <v>1296</v>
      </c>
      <c r="H1748" s="84" t="s">
        <v>2667</v>
      </c>
      <c r="I1748" s="85"/>
      <c r="J1748" s="86"/>
      <c r="K1748" s="85" t="s">
        <v>2677</v>
      </c>
      <c r="L1748" s="87"/>
      <c r="M1748" s="84"/>
      <c r="N1748" s="84" t="b">
        <f>NOT(ISERROR(MATCH(A1748,Extractions!B:B,0)))</f>
        <v>1</v>
      </c>
    </row>
    <row r="1749">
      <c r="A1749" s="78" t="s">
        <v>2846</v>
      </c>
      <c r="B1749" s="97">
        <v>10.873855</v>
      </c>
      <c r="C1749" s="97">
        <v>124.710992</v>
      </c>
      <c r="D1749" s="88">
        <v>498.0</v>
      </c>
      <c r="E1749" s="89">
        <v>41807.0</v>
      </c>
      <c r="F1749" s="82">
        <v>3.7</v>
      </c>
      <c r="G1749" s="83" t="s">
        <v>1296</v>
      </c>
      <c r="H1749" s="84" t="s">
        <v>1375</v>
      </c>
      <c r="I1749" s="85"/>
      <c r="J1749" s="86"/>
      <c r="K1749" s="85" t="s">
        <v>2677</v>
      </c>
      <c r="L1749" s="87"/>
      <c r="M1749" s="84"/>
      <c r="N1749" s="84" t="b">
        <f>NOT(ISERROR(MATCH(A1749,Extractions!B:B,0)))</f>
        <v>1</v>
      </c>
    </row>
    <row r="1750">
      <c r="A1750" s="78" t="s">
        <v>2847</v>
      </c>
      <c r="B1750" s="97">
        <v>10.873756</v>
      </c>
      <c r="C1750" s="97">
        <v>124.711379</v>
      </c>
      <c r="D1750" s="88">
        <v>499.0</v>
      </c>
      <c r="E1750" s="89">
        <v>41807.0</v>
      </c>
      <c r="F1750" s="82">
        <v>3.7</v>
      </c>
      <c r="G1750" s="83" t="s">
        <v>1296</v>
      </c>
      <c r="H1750" s="84" t="s">
        <v>1375</v>
      </c>
      <c r="I1750" s="85"/>
      <c r="J1750" s="86"/>
      <c r="K1750" s="85" t="s">
        <v>2677</v>
      </c>
      <c r="L1750" s="87"/>
      <c r="M1750" s="84"/>
      <c r="N1750" s="84" t="b">
        <f>NOT(ISERROR(MATCH(A1750,Extractions!B:B,0)))</f>
        <v>1</v>
      </c>
    </row>
    <row r="1751">
      <c r="A1751" s="78" t="s">
        <v>2848</v>
      </c>
      <c r="B1751" s="97">
        <v>10.873756</v>
      </c>
      <c r="C1751" s="97">
        <v>124.711379</v>
      </c>
      <c r="D1751" s="88">
        <v>499.0</v>
      </c>
      <c r="E1751" s="89">
        <v>41807.0</v>
      </c>
      <c r="F1751" s="82">
        <v>4.5</v>
      </c>
      <c r="G1751" s="83" t="s">
        <v>1296</v>
      </c>
      <c r="H1751" s="84" t="s">
        <v>1700</v>
      </c>
      <c r="I1751" s="85"/>
      <c r="J1751" s="86"/>
      <c r="K1751" s="85" t="s">
        <v>2677</v>
      </c>
      <c r="L1751" s="87"/>
      <c r="M1751" s="84"/>
      <c r="N1751" s="84" t="b">
        <f>NOT(ISERROR(MATCH(A1751,Extractions!B:B,0)))</f>
        <v>1</v>
      </c>
    </row>
    <row r="1752">
      <c r="A1752" s="78" t="s">
        <v>2849</v>
      </c>
      <c r="B1752" s="97">
        <v>10.873557</v>
      </c>
      <c r="C1752" s="97">
        <v>124.711904</v>
      </c>
      <c r="D1752" s="88">
        <v>500.0</v>
      </c>
      <c r="E1752" s="89">
        <v>41807.0</v>
      </c>
      <c r="F1752" s="82">
        <v>5.7</v>
      </c>
      <c r="G1752" s="83" t="s">
        <v>1296</v>
      </c>
      <c r="H1752" s="84" t="s">
        <v>1375</v>
      </c>
      <c r="I1752" s="85"/>
      <c r="J1752" s="86"/>
      <c r="K1752" s="85" t="s">
        <v>2677</v>
      </c>
      <c r="L1752" s="87"/>
      <c r="M1752" s="84"/>
      <c r="N1752" s="84" t="b">
        <f>NOT(ISERROR(MATCH(A1752,Extractions!B:B,0)))</f>
        <v>1</v>
      </c>
    </row>
    <row r="1753">
      <c r="A1753" s="78" t="s">
        <v>2850</v>
      </c>
      <c r="B1753" s="97">
        <v>10.87349</v>
      </c>
      <c r="C1753" s="97">
        <v>124.712148</v>
      </c>
      <c r="D1753" s="88">
        <v>526.0</v>
      </c>
      <c r="E1753" s="89">
        <v>41807.0</v>
      </c>
      <c r="F1753" s="82">
        <v>5.6</v>
      </c>
      <c r="G1753" s="83" t="s">
        <v>1296</v>
      </c>
      <c r="H1753" s="84" t="s">
        <v>1700</v>
      </c>
      <c r="I1753" s="85"/>
      <c r="J1753" s="86"/>
      <c r="K1753" s="85" t="s">
        <v>2677</v>
      </c>
      <c r="L1753" s="87"/>
      <c r="M1753" s="84"/>
      <c r="N1753" s="84" t="b">
        <f>NOT(ISERROR(MATCH(A1753,Extractions!B:B,0)))</f>
        <v>1</v>
      </c>
    </row>
    <row r="1754">
      <c r="A1754" s="78" t="s">
        <v>2851</v>
      </c>
      <c r="B1754" s="97">
        <v>10.87349</v>
      </c>
      <c r="C1754" s="97">
        <v>124.712148</v>
      </c>
      <c r="D1754" s="88">
        <v>526.0</v>
      </c>
      <c r="E1754" s="89">
        <v>41807.0</v>
      </c>
      <c r="F1754" s="82">
        <v>4.7</v>
      </c>
      <c r="G1754" s="83" t="s">
        <v>1296</v>
      </c>
      <c r="H1754" s="84" t="s">
        <v>1700</v>
      </c>
      <c r="I1754" s="85"/>
      <c r="J1754" s="86"/>
      <c r="K1754" s="85" t="s">
        <v>2677</v>
      </c>
      <c r="L1754" s="87"/>
      <c r="M1754" s="84"/>
      <c r="N1754" s="84" t="b">
        <f>NOT(ISERROR(MATCH(A1754,Extractions!B:B,0)))</f>
        <v>1</v>
      </c>
    </row>
    <row r="1755">
      <c r="A1755" s="78" t="s">
        <v>2852</v>
      </c>
      <c r="B1755" s="97">
        <v>10.873308</v>
      </c>
      <c r="C1755" s="97">
        <v>124.712244</v>
      </c>
      <c r="D1755" s="88">
        <v>527.0</v>
      </c>
      <c r="E1755" s="89">
        <v>41807.0</v>
      </c>
      <c r="F1755" s="82">
        <v>5.4</v>
      </c>
      <c r="G1755" s="83" t="s">
        <v>1296</v>
      </c>
      <c r="H1755" s="84" t="s">
        <v>2667</v>
      </c>
      <c r="I1755" s="85"/>
      <c r="J1755" s="86"/>
      <c r="K1755" s="85" t="s">
        <v>2677</v>
      </c>
      <c r="L1755" s="87"/>
      <c r="M1755" s="84"/>
      <c r="N1755" s="84" t="b">
        <f>NOT(ISERROR(MATCH(A1755,Extractions!B:B,0)))</f>
        <v>1</v>
      </c>
    </row>
    <row r="1756">
      <c r="A1756" s="78" t="s">
        <v>2853</v>
      </c>
      <c r="B1756" s="97">
        <v>10.873273</v>
      </c>
      <c r="C1756" s="97">
        <v>124.712321</v>
      </c>
      <c r="D1756" s="88">
        <v>528.0</v>
      </c>
      <c r="E1756" s="89">
        <v>41807.0</v>
      </c>
      <c r="F1756" s="82">
        <v>6.0</v>
      </c>
      <c r="G1756" s="83" t="s">
        <v>1296</v>
      </c>
      <c r="H1756" s="84" t="s">
        <v>1375</v>
      </c>
      <c r="I1756" s="85"/>
      <c r="J1756" s="86"/>
      <c r="K1756" s="85" t="s">
        <v>2677</v>
      </c>
      <c r="L1756" s="87" t="s">
        <v>2854</v>
      </c>
      <c r="M1756" s="84"/>
      <c r="N1756" s="84" t="b">
        <f>NOT(ISERROR(MATCH(A1756,Extractions!B:B,0)))</f>
        <v>1</v>
      </c>
    </row>
    <row r="1757">
      <c r="A1757" s="78" t="s">
        <v>2855</v>
      </c>
      <c r="B1757" s="97">
        <v>10.873273</v>
      </c>
      <c r="C1757" s="97">
        <v>124.712321</v>
      </c>
      <c r="D1757" s="88">
        <v>528.0</v>
      </c>
      <c r="E1757" s="89">
        <v>41807.0</v>
      </c>
      <c r="F1757" s="82">
        <v>6.0</v>
      </c>
      <c r="G1757" s="83" t="s">
        <v>1296</v>
      </c>
      <c r="H1757" s="84" t="s">
        <v>1384</v>
      </c>
      <c r="I1757" s="85" t="s">
        <v>1297</v>
      </c>
      <c r="J1757" s="86"/>
      <c r="K1757" s="85" t="s">
        <v>2677</v>
      </c>
      <c r="L1757" s="87" t="s">
        <v>2854</v>
      </c>
      <c r="M1757" s="84"/>
      <c r="N1757" s="84" t="b">
        <f>NOT(ISERROR(MATCH(A1757,Extractions!B:B,0)))</f>
        <v>1</v>
      </c>
    </row>
    <row r="1758">
      <c r="A1758" s="78" t="s">
        <v>2856</v>
      </c>
      <c r="B1758" s="97">
        <v>10.873234</v>
      </c>
      <c r="C1758" s="97">
        <v>124.712377</v>
      </c>
      <c r="D1758" s="88">
        <v>529.0</v>
      </c>
      <c r="E1758" s="89">
        <v>41807.0</v>
      </c>
      <c r="F1758" s="82">
        <v>3.8</v>
      </c>
      <c r="G1758" s="83" t="s">
        <v>1296</v>
      </c>
      <c r="H1758" s="84" t="s">
        <v>1375</v>
      </c>
      <c r="I1758" s="85"/>
      <c r="J1758" s="86"/>
      <c r="K1758" s="85" t="s">
        <v>2677</v>
      </c>
      <c r="L1758" s="87"/>
      <c r="M1758" s="84"/>
      <c r="N1758" s="84" t="b">
        <f>NOT(ISERROR(MATCH(A1758,Extractions!B:B,0)))</f>
        <v>1</v>
      </c>
    </row>
    <row r="1759">
      <c r="A1759" s="78" t="s">
        <v>2857</v>
      </c>
      <c r="B1759" s="97">
        <v>10.856426</v>
      </c>
      <c r="C1759" s="97">
        <v>124.725626</v>
      </c>
      <c r="D1759" s="88">
        <v>469.0</v>
      </c>
      <c r="E1759" s="89">
        <v>41808.0</v>
      </c>
      <c r="F1759" s="82">
        <v>3.6</v>
      </c>
      <c r="G1759" s="83" t="s">
        <v>1296</v>
      </c>
      <c r="H1759" s="84" t="s">
        <v>1375</v>
      </c>
      <c r="I1759" s="85"/>
      <c r="J1759" s="86"/>
      <c r="K1759" s="85" t="s">
        <v>2677</v>
      </c>
      <c r="L1759" s="87"/>
      <c r="M1759" s="84"/>
      <c r="N1759" s="84" t="b">
        <f>NOT(ISERROR(MATCH(A1759,Extractions!B:B,0)))</f>
        <v>1</v>
      </c>
    </row>
    <row r="1760">
      <c r="A1760" s="78" t="s">
        <v>2858</v>
      </c>
      <c r="B1760" s="97">
        <v>10.856426</v>
      </c>
      <c r="C1760" s="97">
        <v>124.725626</v>
      </c>
      <c r="D1760" s="88">
        <v>469.0</v>
      </c>
      <c r="E1760" s="89">
        <v>41808.0</v>
      </c>
      <c r="F1760" s="82">
        <v>8.6</v>
      </c>
      <c r="G1760" s="83" t="s">
        <v>1296</v>
      </c>
      <c r="H1760" s="84" t="s">
        <v>1384</v>
      </c>
      <c r="I1760" s="85" t="s">
        <v>1297</v>
      </c>
      <c r="J1760" s="86"/>
      <c r="K1760" s="85" t="s">
        <v>2677</v>
      </c>
      <c r="L1760" s="87"/>
      <c r="M1760" s="84"/>
      <c r="N1760" s="84" t="b">
        <f>NOT(ISERROR(MATCH(A1760,Extractions!B:B,0)))</f>
        <v>1</v>
      </c>
    </row>
    <row r="1761">
      <c r="A1761" s="78" t="s">
        <v>2859</v>
      </c>
      <c r="B1761" s="97">
        <v>10.856429</v>
      </c>
      <c r="C1761" s="97">
        <v>124.725689</v>
      </c>
      <c r="D1761" s="88">
        <v>470.0</v>
      </c>
      <c r="E1761" s="89">
        <v>41808.0</v>
      </c>
      <c r="F1761" s="82">
        <v>9.2</v>
      </c>
      <c r="G1761" s="83" t="s">
        <v>1296</v>
      </c>
      <c r="H1761" s="84" t="s">
        <v>1384</v>
      </c>
      <c r="I1761" s="85" t="s">
        <v>1297</v>
      </c>
      <c r="J1761" s="86"/>
      <c r="K1761" s="85" t="s">
        <v>2677</v>
      </c>
      <c r="L1761" s="87"/>
      <c r="M1761" s="84"/>
      <c r="N1761" s="84" t="b">
        <f>NOT(ISERROR(MATCH(A1761,Extractions!B:B,0)))</f>
        <v>1</v>
      </c>
    </row>
    <row r="1762">
      <c r="A1762" s="78" t="s">
        <v>2860</v>
      </c>
      <c r="B1762" s="97">
        <v>10.856591</v>
      </c>
      <c r="C1762" s="97">
        <v>124.725692</v>
      </c>
      <c r="D1762" s="88">
        <v>217.0</v>
      </c>
      <c r="E1762" s="89">
        <v>41808.0</v>
      </c>
      <c r="F1762" s="82">
        <v>9.6</v>
      </c>
      <c r="G1762" s="83" t="s">
        <v>1296</v>
      </c>
      <c r="H1762" s="84" t="s">
        <v>1384</v>
      </c>
      <c r="I1762" s="85" t="s">
        <v>1297</v>
      </c>
      <c r="J1762" s="86"/>
      <c r="K1762" s="85" t="s">
        <v>2677</v>
      </c>
      <c r="L1762" s="87"/>
      <c r="M1762" s="84"/>
      <c r="N1762" s="84" t="b">
        <f>NOT(ISERROR(MATCH(A1762,Extractions!B:B,0)))</f>
        <v>1</v>
      </c>
    </row>
    <row r="1763">
      <c r="A1763" s="78" t="s">
        <v>2861</v>
      </c>
      <c r="B1763" s="97">
        <v>10.856591</v>
      </c>
      <c r="C1763" s="97">
        <v>124.725692</v>
      </c>
      <c r="D1763" s="88">
        <v>217.0</v>
      </c>
      <c r="E1763" s="89">
        <v>41808.0</v>
      </c>
      <c r="F1763" s="82">
        <v>10.2</v>
      </c>
      <c r="G1763" s="83" t="s">
        <v>1296</v>
      </c>
      <c r="H1763" s="84" t="s">
        <v>1375</v>
      </c>
      <c r="I1763" s="85" t="s">
        <v>1297</v>
      </c>
      <c r="J1763" s="86"/>
      <c r="K1763" s="85" t="s">
        <v>2677</v>
      </c>
      <c r="L1763" s="87"/>
      <c r="M1763" s="84"/>
      <c r="N1763" s="84" t="b">
        <f>NOT(ISERROR(MATCH(A1763,Extractions!B:B,0)))</f>
        <v>1</v>
      </c>
    </row>
    <row r="1764">
      <c r="A1764" s="78" t="s">
        <v>2862</v>
      </c>
      <c r="B1764" s="97">
        <v>10.856693</v>
      </c>
      <c r="C1764" s="97">
        <v>124.725622</v>
      </c>
      <c r="D1764" s="88">
        <v>471.0</v>
      </c>
      <c r="E1764" s="89">
        <v>41808.0</v>
      </c>
      <c r="F1764" s="82">
        <v>4.4</v>
      </c>
      <c r="G1764" s="83" t="s">
        <v>1296</v>
      </c>
      <c r="H1764" s="84" t="s">
        <v>2667</v>
      </c>
      <c r="I1764" s="85"/>
      <c r="J1764" s="86"/>
      <c r="K1764" s="85" t="s">
        <v>2677</v>
      </c>
      <c r="L1764" s="87"/>
      <c r="M1764" s="84"/>
      <c r="N1764" s="84" t="b">
        <f>NOT(ISERROR(MATCH(A1764,Extractions!B:B,0)))</f>
        <v>1</v>
      </c>
    </row>
    <row r="1765">
      <c r="A1765" s="78" t="s">
        <v>2863</v>
      </c>
      <c r="B1765" s="97">
        <v>10.857481</v>
      </c>
      <c r="C1765" s="97">
        <v>124.724721</v>
      </c>
      <c r="D1765" s="88">
        <v>472.0</v>
      </c>
      <c r="E1765" s="89">
        <v>41808.0</v>
      </c>
      <c r="F1765" s="82">
        <v>4.0</v>
      </c>
      <c r="G1765" s="83" t="s">
        <v>1296</v>
      </c>
      <c r="H1765" s="84" t="s">
        <v>2667</v>
      </c>
      <c r="I1765" s="85"/>
      <c r="J1765" s="86"/>
      <c r="K1765" s="85" t="s">
        <v>2677</v>
      </c>
      <c r="L1765" s="87"/>
      <c r="M1765" s="84"/>
      <c r="N1765" s="84" t="b">
        <f>NOT(ISERROR(MATCH(A1765,Extractions!B:B,0)))</f>
        <v>1</v>
      </c>
    </row>
    <row r="1766">
      <c r="A1766" s="78" t="s">
        <v>2864</v>
      </c>
      <c r="B1766" s="97">
        <v>10.857481</v>
      </c>
      <c r="C1766" s="97">
        <v>124.724721</v>
      </c>
      <c r="D1766" s="88">
        <v>472.0</v>
      </c>
      <c r="E1766" s="89">
        <v>41808.0</v>
      </c>
      <c r="F1766" s="82">
        <v>5.6</v>
      </c>
      <c r="G1766" s="83" t="s">
        <v>1296</v>
      </c>
      <c r="H1766" s="84" t="s">
        <v>1760</v>
      </c>
      <c r="I1766" s="85"/>
      <c r="J1766" s="86"/>
      <c r="K1766" s="85" t="s">
        <v>2677</v>
      </c>
      <c r="L1766" s="87"/>
      <c r="M1766" s="84"/>
      <c r="N1766" s="84" t="b">
        <f>NOT(ISERROR(MATCH(A1766,Extractions!B:B,0)))</f>
        <v>1</v>
      </c>
    </row>
    <row r="1767">
      <c r="A1767" s="78" t="s">
        <v>2865</v>
      </c>
      <c r="B1767" s="97">
        <v>10.859984</v>
      </c>
      <c r="C1767" s="97">
        <v>124.722303</v>
      </c>
      <c r="D1767" s="88">
        <v>473.0</v>
      </c>
      <c r="E1767" s="89">
        <v>41808.0</v>
      </c>
      <c r="F1767" s="82">
        <v>5.2</v>
      </c>
      <c r="G1767" s="83" t="s">
        <v>1296</v>
      </c>
      <c r="H1767" s="84" t="s">
        <v>2667</v>
      </c>
      <c r="I1767" s="85"/>
      <c r="J1767" s="86"/>
      <c r="K1767" s="85" t="s">
        <v>2677</v>
      </c>
      <c r="L1767" s="87"/>
      <c r="M1767" s="84"/>
      <c r="N1767" s="84" t="b">
        <f>NOT(ISERROR(MATCH(A1767,Extractions!B:B,0)))</f>
        <v>1</v>
      </c>
    </row>
    <row r="1768">
      <c r="A1768" s="78" t="s">
        <v>2866</v>
      </c>
      <c r="B1768" s="97">
        <v>10.860061</v>
      </c>
      <c r="C1768" s="97">
        <v>124.722379</v>
      </c>
      <c r="D1768" s="88">
        <v>474.0</v>
      </c>
      <c r="E1768" s="89">
        <v>41808.0</v>
      </c>
      <c r="F1768" s="82">
        <v>4.4</v>
      </c>
      <c r="G1768" s="83" t="s">
        <v>1296</v>
      </c>
      <c r="H1768" s="84" t="s">
        <v>1375</v>
      </c>
      <c r="I1768" s="85"/>
      <c r="J1768" s="86"/>
      <c r="K1768" s="85" t="s">
        <v>2677</v>
      </c>
      <c r="L1768" s="87"/>
      <c r="M1768" s="84"/>
      <c r="N1768" s="84" t="b">
        <f>NOT(ISERROR(MATCH(A1768,Extractions!B:B,0)))</f>
        <v>1</v>
      </c>
    </row>
    <row r="1769">
      <c r="A1769" s="78" t="s">
        <v>2867</v>
      </c>
      <c r="B1769" s="97">
        <v>10.8602</v>
      </c>
      <c r="C1769" s="97">
        <v>124.722376</v>
      </c>
      <c r="D1769" s="88">
        <v>475.0</v>
      </c>
      <c r="E1769" s="89">
        <v>41808.0</v>
      </c>
      <c r="F1769" s="82">
        <v>3.7</v>
      </c>
      <c r="G1769" s="83" t="s">
        <v>1296</v>
      </c>
      <c r="H1769" s="84" t="s">
        <v>1375</v>
      </c>
      <c r="I1769" s="85"/>
      <c r="J1769" s="86"/>
      <c r="K1769" s="85" t="s">
        <v>2677</v>
      </c>
      <c r="L1769" s="87"/>
      <c r="M1769" s="84"/>
      <c r="N1769" s="84" t="b">
        <f>NOT(ISERROR(MATCH(A1769,Extractions!B:B,0)))</f>
        <v>1</v>
      </c>
    </row>
    <row r="1770">
      <c r="A1770" s="78" t="s">
        <v>2868</v>
      </c>
      <c r="B1770" s="97">
        <v>10.860782</v>
      </c>
      <c r="C1770" s="97">
        <v>124.721893</v>
      </c>
      <c r="D1770" s="88">
        <v>501.0</v>
      </c>
      <c r="E1770" s="89">
        <v>41808.0</v>
      </c>
      <c r="F1770" s="82">
        <v>8.8</v>
      </c>
      <c r="G1770" s="83" t="s">
        <v>1296</v>
      </c>
      <c r="H1770" s="84" t="s">
        <v>1375</v>
      </c>
      <c r="I1770" s="85" t="s">
        <v>1297</v>
      </c>
      <c r="J1770" s="86"/>
      <c r="K1770" s="85" t="s">
        <v>2677</v>
      </c>
      <c r="L1770" s="87" t="s">
        <v>2869</v>
      </c>
      <c r="M1770" s="84"/>
      <c r="N1770" s="84" t="b">
        <f>NOT(ISERROR(MATCH(A1770,Extractions!B:B,0)))</f>
        <v>1</v>
      </c>
    </row>
    <row r="1771">
      <c r="A1771" s="78" t="s">
        <v>2870</v>
      </c>
      <c r="B1771" s="97">
        <v>10.860782</v>
      </c>
      <c r="C1771" s="97">
        <v>124.721893</v>
      </c>
      <c r="D1771" s="88">
        <v>501.0</v>
      </c>
      <c r="E1771" s="89">
        <v>41808.0</v>
      </c>
      <c r="F1771" s="82">
        <v>4.3</v>
      </c>
      <c r="G1771" s="83" t="s">
        <v>1296</v>
      </c>
      <c r="H1771" s="84" t="s">
        <v>1375</v>
      </c>
      <c r="I1771" s="85"/>
      <c r="J1771" s="86"/>
      <c r="K1771" s="85" t="s">
        <v>2677</v>
      </c>
      <c r="L1771" s="87" t="s">
        <v>2869</v>
      </c>
      <c r="M1771" s="84"/>
      <c r="N1771" s="84" t="b">
        <f>NOT(ISERROR(MATCH(A1771,Extractions!B:B,0)))</f>
        <v>1</v>
      </c>
    </row>
    <row r="1772">
      <c r="A1772" s="78" t="s">
        <v>2871</v>
      </c>
      <c r="B1772" s="97">
        <v>10.860894</v>
      </c>
      <c r="C1772" s="97">
        <v>124.721852</v>
      </c>
      <c r="D1772" s="88">
        <v>502.0</v>
      </c>
      <c r="E1772" s="89">
        <v>41808.0</v>
      </c>
      <c r="F1772" s="82">
        <v>4.0</v>
      </c>
      <c r="G1772" s="83" t="s">
        <v>1296</v>
      </c>
      <c r="H1772" s="84" t="s">
        <v>1700</v>
      </c>
      <c r="I1772" s="85"/>
      <c r="J1772" s="86"/>
      <c r="K1772" s="85" t="s">
        <v>2677</v>
      </c>
      <c r="L1772" s="87"/>
      <c r="M1772" s="84"/>
      <c r="N1772" s="84" t="b">
        <f>NOT(ISERROR(MATCH(A1772,Extractions!B:B,0)))</f>
        <v>1</v>
      </c>
    </row>
    <row r="1773">
      <c r="A1773" s="78" t="s">
        <v>2872</v>
      </c>
      <c r="B1773" s="97">
        <v>10.861027</v>
      </c>
      <c r="C1773" s="97">
        <v>124.721867</v>
      </c>
      <c r="D1773" s="88">
        <v>503.0</v>
      </c>
      <c r="E1773" s="89">
        <v>41808.0</v>
      </c>
      <c r="F1773" s="82">
        <v>3.8</v>
      </c>
      <c r="G1773" s="83" t="s">
        <v>1296</v>
      </c>
      <c r="H1773" s="84" t="s">
        <v>2667</v>
      </c>
      <c r="I1773" s="85"/>
      <c r="J1773" s="86"/>
      <c r="K1773" s="85" t="s">
        <v>2677</v>
      </c>
      <c r="L1773" s="87" t="s">
        <v>2873</v>
      </c>
      <c r="M1773" s="84"/>
      <c r="N1773" s="84" t="b">
        <f>NOT(ISERROR(MATCH(A1773,Extractions!B:B,0)))</f>
        <v>1</v>
      </c>
    </row>
    <row r="1774">
      <c r="A1774" s="78" t="s">
        <v>2874</v>
      </c>
      <c r="B1774" s="97">
        <v>10.861048</v>
      </c>
      <c r="C1774" s="97">
        <v>124.721834</v>
      </c>
      <c r="D1774" s="88">
        <v>504.0</v>
      </c>
      <c r="E1774" s="89">
        <v>41808.0</v>
      </c>
      <c r="F1774" s="82">
        <v>4.4</v>
      </c>
      <c r="G1774" s="83" t="s">
        <v>1296</v>
      </c>
      <c r="H1774" s="84" t="s">
        <v>2667</v>
      </c>
      <c r="I1774" s="85"/>
      <c r="J1774" s="86"/>
      <c r="K1774" s="85" t="s">
        <v>2677</v>
      </c>
      <c r="L1774" s="87"/>
      <c r="M1774" s="84"/>
      <c r="N1774" s="84" t="b">
        <f>NOT(ISERROR(MATCH(A1774,Extractions!B:B,0)))</f>
        <v>1</v>
      </c>
    </row>
    <row r="1775">
      <c r="A1775" s="78" t="s">
        <v>2875</v>
      </c>
      <c r="B1775" s="97">
        <v>10.861009</v>
      </c>
      <c r="C1775" s="97">
        <v>124.721625</v>
      </c>
      <c r="D1775" s="88">
        <v>505.0</v>
      </c>
      <c r="E1775" s="89">
        <v>41808.0</v>
      </c>
      <c r="F1775" s="82">
        <v>4.6</v>
      </c>
      <c r="G1775" s="83" t="s">
        <v>1296</v>
      </c>
      <c r="H1775" s="84" t="s">
        <v>2667</v>
      </c>
      <c r="I1775" s="85"/>
      <c r="J1775" s="86"/>
      <c r="K1775" s="85" t="s">
        <v>2677</v>
      </c>
      <c r="L1775" s="87"/>
      <c r="M1775" s="84"/>
      <c r="N1775" s="84" t="b">
        <f>NOT(ISERROR(MATCH(A1775,Extractions!B:B,0)))</f>
        <v>1</v>
      </c>
    </row>
    <row r="1776">
      <c r="A1776" s="78" t="s">
        <v>2876</v>
      </c>
      <c r="B1776" s="97">
        <v>10.86098</v>
      </c>
      <c r="C1776" s="97">
        <v>124.721685</v>
      </c>
      <c r="D1776" s="88">
        <v>506.0</v>
      </c>
      <c r="E1776" s="89">
        <v>41808.0</v>
      </c>
      <c r="F1776" s="82">
        <v>4.4</v>
      </c>
      <c r="G1776" s="83" t="s">
        <v>1296</v>
      </c>
      <c r="H1776" s="84" t="s">
        <v>2667</v>
      </c>
      <c r="I1776" s="85"/>
      <c r="J1776" s="86"/>
      <c r="K1776" s="85" t="s">
        <v>2677</v>
      </c>
      <c r="L1776" s="87"/>
      <c r="M1776" s="84"/>
      <c r="N1776" s="84" t="b">
        <f>NOT(ISERROR(MATCH(A1776,Extractions!B:B,0)))</f>
        <v>1</v>
      </c>
    </row>
    <row r="1777">
      <c r="A1777" s="78" t="s">
        <v>2877</v>
      </c>
      <c r="B1777" s="97">
        <v>10.861003</v>
      </c>
      <c r="C1777" s="97">
        <v>124.7217</v>
      </c>
      <c r="D1777" s="88">
        <v>507.0</v>
      </c>
      <c r="E1777" s="89">
        <v>41808.0</v>
      </c>
      <c r="F1777" s="82">
        <v>4.0</v>
      </c>
      <c r="G1777" s="83" t="s">
        <v>1296</v>
      </c>
      <c r="H1777" s="84" t="s">
        <v>2667</v>
      </c>
      <c r="I1777" s="85"/>
      <c r="J1777" s="86"/>
      <c r="K1777" s="85" t="s">
        <v>2677</v>
      </c>
      <c r="L1777" s="87"/>
      <c r="M1777" s="84"/>
      <c r="N1777" s="84" t="b">
        <f>NOT(ISERROR(MATCH(A1777,Extractions!B:B,0)))</f>
        <v>1</v>
      </c>
    </row>
    <row r="1778">
      <c r="A1778" s="78" t="s">
        <v>2878</v>
      </c>
      <c r="B1778" s="97">
        <v>10.861016</v>
      </c>
      <c r="C1778" s="97">
        <v>124.721727</v>
      </c>
      <c r="D1778" s="88">
        <v>508.0</v>
      </c>
      <c r="E1778" s="89">
        <v>41808.0</v>
      </c>
      <c r="F1778" s="82">
        <v>4.5</v>
      </c>
      <c r="G1778" s="83" t="s">
        <v>1296</v>
      </c>
      <c r="H1778" s="84" t="s">
        <v>1700</v>
      </c>
      <c r="I1778" s="85"/>
      <c r="J1778" s="86"/>
      <c r="K1778" s="85" t="s">
        <v>2677</v>
      </c>
      <c r="L1778" s="87"/>
      <c r="M1778" s="84"/>
      <c r="N1778" s="84" t="b">
        <f>NOT(ISERROR(MATCH(A1778,Extractions!B:B,0)))</f>
        <v>1</v>
      </c>
    </row>
    <row r="1779">
      <c r="A1779" s="78" t="s">
        <v>2879</v>
      </c>
      <c r="B1779" s="97">
        <v>10.861016</v>
      </c>
      <c r="C1779" s="97">
        <v>124.721727</v>
      </c>
      <c r="D1779" s="88">
        <v>508.0</v>
      </c>
      <c r="E1779" s="89">
        <v>41808.0</v>
      </c>
      <c r="F1779" s="82">
        <v>5.7</v>
      </c>
      <c r="G1779" s="83" t="s">
        <v>1296</v>
      </c>
      <c r="H1779" s="84" t="s">
        <v>1700</v>
      </c>
      <c r="I1779" s="85"/>
      <c r="J1779" s="86"/>
      <c r="K1779" s="85" t="s">
        <v>2677</v>
      </c>
      <c r="L1779" s="87"/>
      <c r="M1779" s="84"/>
      <c r="N1779" s="84" t="b">
        <f>NOT(ISERROR(MATCH(A1779,Extractions!B:B,0)))</f>
        <v>1</v>
      </c>
    </row>
    <row r="1780">
      <c r="A1780" s="78" t="s">
        <v>2880</v>
      </c>
      <c r="B1780" s="97">
        <v>10.861005</v>
      </c>
      <c r="C1780" s="97">
        <v>124.72174</v>
      </c>
      <c r="D1780" s="88" t="s">
        <v>649</v>
      </c>
      <c r="E1780" s="89">
        <v>41808.0</v>
      </c>
      <c r="F1780" s="82">
        <v>7.5</v>
      </c>
      <c r="G1780" s="83" t="s">
        <v>1296</v>
      </c>
      <c r="H1780" s="84" t="s">
        <v>1384</v>
      </c>
      <c r="I1780" s="85" t="s">
        <v>1297</v>
      </c>
      <c r="J1780" s="86"/>
      <c r="K1780" s="85" t="s">
        <v>2677</v>
      </c>
      <c r="L1780" s="87"/>
      <c r="M1780" s="84"/>
      <c r="N1780" s="84" t="b">
        <f>NOT(ISERROR(MATCH(A1780,Extractions!B:B,0)))</f>
        <v>1</v>
      </c>
    </row>
    <row r="1781">
      <c r="A1781" s="78" t="s">
        <v>2881</v>
      </c>
      <c r="B1781" s="97">
        <v>10.860957</v>
      </c>
      <c r="C1781" s="97">
        <v>124.721744</v>
      </c>
      <c r="D1781" s="88">
        <v>509.0</v>
      </c>
      <c r="E1781" s="89">
        <v>41808.0</v>
      </c>
      <c r="F1781" s="82">
        <v>7.6</v>
      </c>
      <c r="G1781" s="83" t="s">
        <v>1296</v>
      </c>
      <c r="H1781" s="84" t="s">
        <v>1384</v>
      </c>
      <c r="I1781" s="85" t="s">
        <v>1297</v>
      </c>
      <c r="J1781" s="86"/>
      <c r="K1781" s="85" t="s">
        <v>2677</v>
      </c>
      <c r="L1781" s="87"/>
      <c r="M1781" s="84"/>
      <c r="N1781" s="84" t="b">
        <f>NOT(ISERROR(MATCH(A1781,Extractions!B:B,0)))</f>
        <v>1</v>
      </c>
    </row>
    <row r="1782">
      <c r="A1782" s="78" t="s">
        <v>2882</v>
      </c>
      <c r="B1782" s="97">
        <v>10.860951</v>
      </c>
      <c r="C1782" s="97">
        <v>124.721751</v>
      </c>
      <c r="D1782" s="88">
        <v>510.0</v>
      </c>
      <c r="E1782" s="89">
        <v>41808.0</v>
      </c>
      <c r="F1782" s="82">
        <v>5.9</v>
      </c>
      <c r="G1782" s="83" t="s">
        <v>1296</v>
      </c>
      <c r="H1782" s="84" t="s">
        <v>1375</v>
      </c>
      <c r="I1782" s="85"/>
      <c r="J1782" s="86"/>
      <c r="K1782" s="85" t="s">
        <v>2677</v>
      </c>
      <c r="L1782" s="87"/>
      <c r="M1782" s="84"/>
      <c r="N1782" s="84" t="b">
        <f>NOT(ISERROR(MATCH(A1782,Extractions!B:B,0)))</f>
        <v>1</v>
      </c>
    </row>
    <row r="1783">
      <c r="A1783" s="78" t="s">
        <v>2883</v>
      </c>
      <c r="B1783" s="97">
        <v>10.860951</v>
      </c>
      <c r="C1783" s="97">
        <v>124.721751</v>
      </c>
      <c r="D1783" s="88">
        <v>510.0</v>
      </c>
      <c r="E1783" s="89">
        <v>41808.0</v>
      </c>
      <c r="F1783" s="82">
        <v>5.1</v>
      </c>
      <c r="G1783" s="83" t="s">
        <v>1296</v>
      </c>
      <c r="H1783" s="84" t="s">
        <v>1700</v>
      </c>
      <c r="I1783" s="85"/>
      <c r="J1783" s="86"/>
      <c r="K1783" s="85" t="s">
        <v>2677</v>
      </c>
      <c r="L1783" s="87"/>
      <c r="M1783" s="84"/>
      <c r="N1783" s="84" t="b">
        <f>NOT(ISERROR(MATCH(A1783,Extractions!B:B,0)))</f>
        <v>1</v>
      </c>
    </row>
    <row r="1784">
      <c r="A1784" s="78" t="s">
        <v>2884</v>
      </c>
      <c r="B1784" s="97">
        <v>10.860935</v>
      </c>
      <c r="C1784" s="97">
        <v>124.721713</v>
      </c>
      <c r="D1784" s="88">
        <v>511.0</v>
      </c>
      <c r="E1784" s="89">
        <v>41808.0</v>
      </c>
      <c r="F1784" s="82">
        <v>4.7</v>
      </c>
      <c r="G1784" s="83" t="s">
        <v>1296</v>
      </c>
      <c r="H1784" s="84" t="s">
        <v>1700</v>
      </c>
      <c r="I1784" s="85"/>
      <c r="J1784" s="86"/>
      <c r="K1784" s="85" t="s">
        <v>2677</v>
      </c>
      <c r="L1784" s="87"/>
      <c r="M1784" s="84"/>
      <c r="N1784" s="84" t="b">
        <f>NOT(ISERROR(MATCH(A1784,Extractions!B:B,0)))</f>
        <v>1</v>
      </c>
    </row>
    <row r="1785">
      <c r="A1785" s="78" t="s">
        <v>2885</v>
      </c>
      <c r="B1785" s="97">
        <v>10.860923</v>
      </c>
      <c r="C1785" s="97">
        <v>124.721652</v>
      </c>
      <c r="D1785" s="88">
        <v>512.0</v>
      </c>
      <c r="E1785" s="89">
        <v>41808.0</v>
      </c>
      <c r="F1785" s="82">
        <v>6.3</v>
      </c>
      <c r="G1785" s="83" t="s">
        <v>1296</v>
      </c>
      <c r="H1785" s="84" t="s">
        <v>2667</v>
      </c>
      <c r="I1785" s="85"/>
      <c r="J1785" s="86"/>
      <c r="K1785" s="85" t="s">
        <v>2677</v>
      </c>
      <c r="L1785" s="87"/>
      <c r="M1785" s="84"/>
      <c r="N1785" s="84" t="b">
        <f>NOT(ISERROR(MATCH(A1785,Extractions!B:B,0)))</f>
        <v>1</v>
      </c>
    </row>
    <row r="1786">
      <c r="A1786" s="78" t="s">
        <v>2886</v>
      </c>
      <c r="B1786" s="97">
        <v>10.861033</v>
      </c>
      <c r="C1786" s="97">
        <v>124.72162</v>
      </c>
      <c r="D1786" s="88">
        <v>513.0</v>
      </c>
      <c r="E1786" s="89">
        <v>41808.0</v>
      </c>
      <c r="F1786" s="82">
        <v>4.5</v>
      </c>
      <c r="G1786" s="83" t="s">
        <v>1296</v>
      </c>
      <c r="H1786" s="84" t="s">
        <v>1700</v>
      </c>
      <c r="I1786" s="85"/>
      <c r="J1786" s="86"/>
      <c r="K1786" s="85" t="s">
        <v>2677</v>
      </c>
      <c r="L1786" s="87" t="s">
        <v>2887</v>
      </c>
      <c r="M1786" s="84"/>
      <c r="N1786" s="84" t="b">
        <f>NOT(ISERROR(MATCH(A1786,Extractions!B:B,0)))</f>
        <v>1</v>
      </c>
    </row>
    <row r="1787">
      <c r="A1787" s="78" t="s">
        <v>2888</v>
      </c>
      <c r="B1787" s="97">
        <v>10.861033</v>
      </c>
      <c r="C1787" s="97">
        <v>124.72162</v>
      </c>
      <c r="D1787" s="88">
        <v>513.0</v>
      </c>
      <c r="E1787" s="89">
        <v>41808.0</v>
      </c>
      <c r="F1787" s="82">
        <v>5.6</v>
      </c>
      <c r="G1787" s="83" t="s">
        <v>1296</v>
      </c>
      <c r="H1787" s="84" t="s">
        <v>1375</v>
      </c>
      <c r="I1787" s="85"/>
      <c r="J1787" s="86"/>
      <c r="K1787" s="85" t="s">
        <v>2677</v>
      </c>
      <c r="L1787" s="87" t="s">
        <v>2887</v>
      </c>
      <c r="M1787" s="84"/>
      <c r="N1787" s="84" t="b">
        <f>NOT(ISERROR(MATCH(A1787,Extractions!B:B,0)))</f>
        <v>1</v>
      </c>
    </row>
    <row r="1788">
      <c r="A1788" s="78" t="s">
        <v>2889</v>
      </c>
      <c r="B1788" s="97">
        <v>10.861082</v>
      </c>
      <c r="C1788" s="97">
        <v>124.721679</v>
      </c>
      <c r="D1788" s="88">
        <v>514.0</v>
      </c>
      <c r="E1788" s="89">
        <v>41808.0</v>
      </c>
      <c r="F1788" s="82">
        <v>4.5</v>
      </c>
      <c r="G1788" s="83" t="s">
        <v>1296</v>
      </c>
      <c r="H1788" s="84" t="s">
        <v>1375</v>
      </c>
      <c r="I1788" s="85"/>
      <c r="J1788" s="86"/>
      <c r="K1788" s="85" t="s">
        <v>2677</v>
      </c>
      <c r="L1788" s="87"/>
      <c r="M1788" s="84"/>
      <c r="N1788" s="84" t="b">
        <f>NOT(ISERROR(MATCH(A1788,Extractions!B:B,0)))</f>
        <v>1</v>
      </c>
    </row>
    <row r="1789">
      <c r="A1789" s="78" t="s">
        <v>2890</v>
      </c>
      <c r="B1789" s="97">
        <v>10.861132</v>
      </c>
      <c r="C1789" s="97">
        <v>124.721731</v>
      </c>
      <c r="D1789" s="88">
        <v>515.0</v>
      </c>
      <c r="E1789" s="89">
        <v>41808.0</v>
      </c>
      <c r="F1789" s="82">
        <v>4.5</v>
      </c>
      <c r="G1789" s="83" t="s">
        <v>1296</v>
      </c>
      <c r="H1789" s="84" t="s">
        <v>1375</v>
      </c>
      <c r="I1789" s="85"/>
      <c r="J1789" s="86"/>
      <c r="K1789" s="85" t="s">
        <v>2677</v>
      </c>
      <c r="L1789" s="87"/>
      <c r="M1789" s="84"/>
      <c r="N1789" s="84" t="b">
        <f>NOT(ISERROR(MATCH(A1789,Extractions!B:B,0)))</f>
        <v>1</v>
      </c>
    </row>
    <row r="1790">
      <c r="A1790" s="78" t="s">
        <v>2891</v>
      </c>
      <c r="B1790" s="97">
        <v>10.86115</v>
      </c>
      <c r="C1790" s="97">
        <v>124.721736</v>
      </c>
      <c r="D1790" s="88">
        <v>516.0</v>
      </c>
      <c r="E1790" s="89">
        <v>41808.0</v>
      </c>
      <c r="F1790" s="82">
        <v>5.4</v>
      </c>
      <c r="G1790" s="83" t="s">
        <v>1296</v>
      </c>
      <c r="H1790" s="84" t="s">
        <v>1375</v>
      </c>
      <c r="I1790" s="85"/>
      <c r="J1790" s="86"/>
      <c r="K1790" s="85" t="s">
        <v>2677</v>
      </c>
      <c r="L1790" s="87"/>
      <c r="M1790" s="84"/>
      <c r="N1790" s="84" t="b">
        <f>NOT(ISERROR(MATCH(A1790,Extractions!B:B,0)))</f>
        <v>1</v>
      </c>
    </row>
    <row r="1791">
      <c r="A1791" s="78" t="s">
        <v>2892</v>
      </c>
      <c r="B1791" s="97">
        <v>10.861132</v>
      </c>
      <c r="C1791" s="97">
        <v>124.721731</v>
      </c>
      <c r="D1791" s="88">
        <v>515.0</v>
      </c>
      <c r="E1791" s="89">
        <v>41808.0</v>
      </c>
      <c r="F1791" s="82">
        <v>4.6</v>
      </c>
      <c r="G1791" s="83" t="s">
        <v>1296</v>
      </c>
      <c r="H1791" s="84" t="s">
        <v>1700</v>
      </c>
      <c r="I1791" s="85"/>
      <c r="J1791" s="86"/>
      <c r="K1791" s="85" t="s">
        <v>2677</v>
      </c>
      <c r="L1791" s="87"/>
      <c r="M1791" s="84"/>
      <c r="N1791" s="84" t="b">
        <f>NOT(ISERROR(MATCH(A1791,Extractions!B:B,0)))</f>
        <v>1</v>
      </c>
    </row>
    <row r="1792">
      <c r="A1792" s="78" t="s">
        <v>2893</v>
      </c>
      <c r="B1792" s="97">
        <v>10.861184</v>
      </c>
      <c r="C1792" s="97">
        <v>124.721697</v>
      </c>
      <c r="D1792" s="88">
        <v>517.0</v>
      </c>
      <c r="E1792" s="89">
        <v>41808.0</v>
      </c>
      <c r="F1792" s="82">
        <v>5.8</v>
      </c>
      <c r="G1792" s="83" t="s">
        <v>1296</v>
      </c>
      <c r="H1792" s="84" t="s">
        <v>1375</v>
      </c>
      <c r="I1792" s="85"/>
      <c r="J1792" s="86"/>
      <c r="K1792" s="85" t="s">
        <v>2677</v>
      </c>
      <c r="L1792" s="87"/>
      <c r="M1792" s="84"/>
      <c r="N1792" s="84" t="b">
        <f>NOT(ISERROR(MATCH(A1792,Extractions!B:B,0)))</f>
        <v>1</v>
      </c>
    </row>
    <row r="1793">
      <c r="A1793" s="78" t="s">
        <v>2894</v>
      </c>
      <c r="B1793" s="97">
        <v>10.861228</v>
      </c>
      <c r="C1793" s="97">
        <v>124.721613</v>
      </c>
      <c r="D1793" s="88">
        <v>518.0</v>
      </c>
      <c r="E1793" s="89">
        <v>41808.0</v>
      </c>
      <c r="F1793" s="82">
        <v>5.0</v>
      </c>
      <c r="G1793" s="83" t="s">
        <v>1296</v>
      </c>
      <c r="H1793" s="84" t="s">
        <v>2667</v>
      </c>
      <c r="I1793" s="85"/>
      <c r="J1793" s="86"/>
      <c r="K1793" s="85" t="s">
        <v>2677</v>
      </c>
      <c r="L1793" s="87"/>
      <c r="M1793" s="84"/>
      <c r="N1793" s="84" t="b">
        <f>NOT(ISERROR(MATCH(A1793,Extractions!B:B,0)))</f>
        <v>1</v>
      </c>
    </row>
    <row r="1794">
      <c r="A1794" s="78" t="s">
        <v>2895</v>
      </c>
      <c r="B1794" s="97">
        <v>10.861228</v>
      </c>
      <c r="C1794" s="97">
        <v>124.721613</v>
      </c>
      <c r="D1794" s="88">
        <v>518.0</v>
      </c>
      <c r="E1794" s="89">
        <v>41808.0</v>
      </c>
      <c r="F1794" s="82">
        <v>6.7</v>
      </c>
      <c r="G1794" s="83" t="s">
        <v>1296</v>
      </c>
      <c r="H1794" s="84" t="s">
        <v>1384</v>
      </c>
      <c r="I1794" s="85" t="s">
        <v>1297</v>
      </c>
      <c r="J1794" s="86"/>
      <c r="K1794" s="85" t="s">
        <v>2677</v>
      </c>
      <c r="L1794" s="87"/>
      <c r="M1794" s="84"/>
      <c r="N1794" s="84" t="b">
        <f>NOT(ISERROR(MATCH(A1794,Extractions!B:B,0)))</f>
        <v>1</v>
      </c>
    </row>
    <row r="1795">
      <c r="A1795" s="78" t="s">
        <v>2896</v>
      </c>
      <c r="B1795" s="97">
        <v>10.861287</v>
      </c>
      <c r="C1795" s="97">
        <v>124.721608</v>
      </c>
      <c r="D1795" s="88">
        <v>519.0</v>
      </c>
      <c r="E1795" s="89">
        <v>41808.0</v>
      </c>
      <c r="F1795" s="82">
        <v>5.5</v>
      </c>
      <c r="G1795" s="83" t="s">
        <v>1296</v>
      </c>
      <c r="H1795" s="84" t="s">
        <v>1375</v>
      </c>
      <c r="I1795" s="85"/>
      <c r="J1795" s="86"/>
      <c r="K1795" s="85" t="s">
        <v>2677</v>
      </c>
      <c r="L1795" s="87"/>
      <c r="M1795" s="84"/>
      <c r="N1795" s="84" t="b">
        <f>NOT(ISERROR(MATCH(A1795,Extractions!B:B,0)))</f>
        <v>1</v>
      </c>
    </row>
    <row r="1796">
      <c r="A1796" s="78" t="s">
        <v>2897</v>
      </c>
      <c r="B1796" s="97">
        <v>10.861287</v>
      </c>
      <c r="C1796" s="97">
        <v>124.721608</v>
      </c>
      <c r="D1796" s="88">
        <v>519.0</v>
      </c>
      <c r="E1796" s="89">
        <v>41808.0</v>
      </c>
      <c r="F1796" s="82">
        <v>4.4</v>
      </c>
      <c r="G1796" s="83" t="s">
        <v>1296</v>
      </c>
      <c r="H1796" s="84" t="s">
        <v>2667</v>
      </c>
      <c r="I1796" s="85"/>
      <c r="J1796" s="86"/>
      <c r="K1796" s="85" t="s">
        <v>2677</v>
      </c>
      <c r="L1796" s="87"/>
      <c r="M1796" s="84"/>
      <c r="N1796" s="84" t="b">
        <f>NOT(ISERROR(MATCH(A1796,Extractions!B:B,0)))</f>
        <v>1</v>
      </c>
    </row>
    <row r="1797">
      <c r="A1797" s="78" t="s">
        <v>2898</v>
      </c>
      <c r="B1797" s="97">
        <v>10.861254</v>
      </c>
      <c r="C1797" s="97">
        <v>124.721553</v>
      </c>
      <c r="D1797" s="88">
        <v>520.0</v>
      </c>
      <c r="E1797" s="89">
        <v>41808.0</v>
      </c>
      <c r="F1797" s="82">
        <v>5.1</v>
      </c>
      <c r="G1797" s="83" t="s">
        <v>1296</v>
      </c>
      <c r="H1797" s="84" t="s">
        <v>1375</v>
      </c>
      <c r="I1797" s="85"/>
      <c r="J1797" s="86"/>
      <c r="K1797" s="85" t="s">
        <v>2677</v>
      </c>
      <c r="L1797" s="87"/>
      <c r="M1797" s="84"/>
      <c r="N1797" s="84" t="b">
        <f>NOT(ISERROR(MATCH(A1797,Extractions!B:B,0)))</f>
        <v>1</v>
      </c>
    </row>
    <row r="1798">
      <c r="A1798" s="78" t="s">
        <v>2899</v>
      </c>
      <c r="B1798" s="97">
        <v>10.861254</v>
      </c>
      <c r="C1798" s="97">
        <v>124.721553</v>
      </c>
      <c r="D1798" s="88">
        <v>520.0</v>
      </c>
      <c r="E1798" s="89">
        <v>41808.0</v>
      </c>
      <c r="F1798" s="82">
        <v>6.4</v>
      </c>
      <c r="G1798" s="83" t="s">
        <v>1296</v>
      </c>
      <c r="H1798" s="84" t="s">
        <v>1714</v>
      </c>
      <c r="I1798" s="85" t="s">
        <v>1297</v>
      </c>
      <c r="J1798" s="86"/>
      <c r="K1798" s="85" t="s">
        <v>2677</v>
      </c>
      <c r="L1798" s="87"/>
      <c r="M1798" s="84"/>
      <c r="N1798" s="84" t="b">
        <f>NOT(ISERROR(MATCH(A1798,Extractions!B:B,0)))</f>
        <v>1</v>
      </c>
    </row>
    <row r="1799">
      <c r="A1799" s="78" t="s">
        <v>2900</v>
      </c>
      <c r="B1799" s="97">
        <v>10.861266</v>
      </c>
      <c r="C1799" s="97">
        <v>124.721522</v>
      </c>
      <c r="D1799" s="88">
        <v>521.0</v>
      </c>
      <c r="E1799" s="89">
        <v>41808.0</v>
      </c>
      <c r="F1799" s="82">
        <v>6.0</v>
      </c>
      <c r="G1799" s="83" t="s">
        <v>1296</v>
      </c>
      <c r="H1799" s="84" t="s">
        <v>1714</v>
      </c>
      <c r="I1799" s="85" t="s">
        <v>1297</v>
      </c>
      <c r="J1799" s="86"/>
      <c r="K1799" s="85" t="s">
        <v>2677</v>
      </c>
      <c r="L1799" s="87"/>
      <c r="M1799" s="84"/>
      <c r="N1799" s="84" t="b">
        <f>NOT(ISERROR(MATCH(A1799,Extractions!B:B,0)))</f>
        <v>1</v>
      </c>
    </row>
    <row r="1800">
      <c r="A1800" s="78" t="s">
        <v>2901</v>
      </c>
      <c r="B1800" s="97">
        <v>10.861266</v>
      </c>
      <c r="C1800" s="97">
        <v>124.721522</v>
      </c>
      <c r="D1800" s="88">
        <v>521.0</v>
      </c>
      <c r="E1800" s="89">
        <v>41808.0</v>
      </c>
      <c r="F1800" s="82">
        <v>5.5</v>
      </c>
      <c r="G1800" s="83" t="s">
        <v>1296</v>
      </c>
      <c r="H1800" s="84" t="s">
        <v>1375</v>
      </c>
      <c r="I1800" s="85"/>
      <c r="J1800" s="86"/>
      <c r="K1800" s="85" t="s">
        <v>2677</v>
      </c>
      <c r="L1800" s="87"/>
      <c r="M1800" s="84"/>
      <c r="N1800" s="84" t="b">
        <f>NOT(ISERROR(MATCH(A1800,Extractions!B:B,0)))</f>
        <v>1</v>
      </c>
    </row>
    <row r="1801">
      <c r="A1801" s="78" t="s">
        <v>2902</v>
      </c>
      <c r="B1801" s="97">
        <v>10.861269</v>
      </c>
      <c r="C1801" s="97">
        <v>124.721498</v>
      </c>
      <c r="D1801" s="88">
        <v>522.0</v>
      </c>
      <c r="E1801" s="89">
        <v>41808.0</v>
      </c>
      <c r="F1801" s="82">
        <v>3.9</v>
      </c>
      <c r="G1801" s="83" t="s">
        <v>1296</v>
      </c>
      <c r="H1801" s="84" t="s">
        <v>1375</v>
      </c>
      <c r="I1801" s="85"/>
      <c r="J1801" s="86"/>
      <c r="K1801" s="85" t="s">
        <v>2677</v>
      </c>
      <c r="L1801" s="87"/>
      <c r="M1801" s="84"/>
      <c r="N1801" s="84" t="b">
        <f>NOT(ISERROR(MATCH(A1801,Extractions!B:B,0)))</f>
        <v>1</v>
      </c>
    </row>
    <row r="1802">
      <c r="A1802" s="78" t="s">
        <v>2903</v>
      </c>
      <c r="B1802" s="97">
        <v>10.861257</v>
      </c>
      <c r="C1802" s="97">
        <v>124.721479</v>
      </c>
      <c r="D1802" s="88">
        <v>523.0</v>
      </c>
      <c r="E1802" s="89">
        <v>41808.0</v>
      </c>
      <c r="F1802" s="82">
        <v>9.8</v>
      </c>
      <c r="G1802" s="83" t="s">
        <v>1296</v>
      </c>
      <c r="H1802" s="84" t="s">
        <v>1384</v>
      </c>
      <c r="I1802" s="85" t="s">
        <v>1297</v>
      </c>
      <c r="J1802" s="86"/>
      <c r="K1802" s="85" t="s">
        <v>2677</v>
      </c>
      <c r="L1802" s="87"/>
      <c r="M1802" s="84"/>
      <c r="N1802" s="84" t="b">
        <f>NOT(ISERROR(MATCH(A1802,Extractions!B:B,0)))</f>
        <v>1</v>
      </c>
    </row>
    <row r="1803">
      <c r="A1803" s="78" t="s">
        <v>2904</v>
      </c>
      <c r="B1803" s="97">
        <v>10.861272</v>
      </c>
      <c r="C1803" s="97">
        <v>124.721466</v>
      </c>
      <c r="D1803" s="88" t="s">
        <v>649</v>
      </c>
      <c r="E1803" s="89">
        <v>41808.0</v>
      </c>
      <c r="F1803" s="82">
        <v>8.1</v>
      </c>
      <c r="G1803" s="83" t="s">
        <v>1296</v>
      </c>
      <c r="H1803" s="84" t="s">
        <v>1384</v>
      </c>
      <c r="I1803" s="85" t="s">
        <v>1297</v>
      </c>
      <c r="J1803" s="86"/>
      <c r="K1803" s="85" t="s">
        <v>2677</v>
      </c>
      <c r="L1803" s="87"/>
      <c r="M1803" s="84"/>
      <c r="N1803" s="84" t="b">
        <f>NOT(ISERROR(MATCH(A1803,Extractions!B:B,0)))</f>
        <v>1</v>
      </c>
    </row>
    <row r="1804">
      <c r="A1804" s="78" t="s">
        <v>2905</v>
      </c>
      <c r="B1804" s="97">
        <v>10.861318</v>
      </c>
      <c r="C1804" s="97">
        <v>124.721567</v>
      </c>
      <c r="D1804" s="88">
        <v>524.0</v>
      </c>
      <c r="E1804" s="89">
        <v>41808.0</v>
      </c>
      <c r="F1804" s="82">
        <v>5.5</v>
      </c>
      <c r="G1804" s="83" t="s">
        <v>1296</v>
      </c>
      <c r="H1804" s="84" t="s">
        <v>1375</v>
      </c>
      <c r="I1804" s="85"/>
      <c r="J1804" s="86"/>
      <c r="K1804" s="85" t="s">
        <v>2677</v>
      </c>
      <c r="L1804" s="87"/>
      <c r="M1804" s="84"/>
      <c r="N1804" s="84" t="b">
        <f>NOT(ISERROR(MATCH(A1804,Extractions!B:B,0)))</f>
        <v>1</v>
      </c>
    </row>
    <row r="1805">
      <c r="A1805" s="78" t="s">
        <v>2906</v>
      </c>
      <c r="B1805" s="97">
        <v>10.86133</v>
      </c>
      <c r="C1805" s="97">
        <v>124.721578</v>
      </c>
      <c r="D1805" s="88">
        <v>525.0</v>
      </c>
      <c r="E1805" s="89">
        <v>41808.0</v>
      </c>
      <c r="F1805" s="82">
        <v>4.4</v>
      </c>
      <c r="G1805" s="83" t="s">
        <v>1296</v>
      </c>
      <c r="H1805" s="84" t="s">
        <v>1375</v>
      </c>
      <c r="I1805" s="85"/>
      <c r="J1805" s="86"/>
      <c r="K1805" s="85" t="s">
        <v>2677</v>
      </c>
      <c r="L1805" s="87"/>
      <c r="M1805" s="84"/>
      <c r="N1805" s="84" t="b">
        <f>NOT(ISERROR(MATCH(A1805,Extractions!B:B,0)))</f>
        <v>1</v>
      </c>
    </row>
    <row r="1806">
      <c r="A1806" s="78" t="s">
        <v>2907</v>
      </c>
      <c r="B1806" s="97">
        <v>10.633793</v>
      </c>
      <c r="C1806" s="97">
        <v>124.776781</v>
      </c>
      <c r="D1806" s="88">
        <v>530.0</v>
      </c>
      <c r="E1806" s="89">
        <v>41812.0</v>
      </c>
      <c r="F1806" s="82">
        <v>7.0</v>
      </c>
      <c r="G1806" s="83" t="s">
        <v>1296</v>
      </c>
      <c r="H1806" s="84" t="s">
        <v>1714</v>
      </c>
      <c r="I1806" s="85" t="s">
        <v>1297</v>
      </c>
      <c r="J1806" s="86"/>
      <c r="K1806" s="85" t="s">
        <v>2677</v>
      </c>
      <c r="L1806" s="87"/>
      <c r="M1806" s="84"/>
      <c r="N1806" s="84" t="b">
        <f>NOT(ISERROR(MATCH(A1806,Extractions!B:B,0)))</f>
        <v>1</v>
      </c>
    </row>
    <row r="1807">
      <c r="A1807" s="78" t="s">
        <v>2908</v>
      </c>
      <c r="B1807" s="97">
        <v>10.633839</v>
      </c>
      <c r="C1807" s="97">
        <v>124.776771</v>
      </c>
      <c r="D1807" s="88">
        <v>531.0</v>
      </c>
      <c r="E1807" s="89">
        <v>41812.0</v>
      </c>
      <c r="F1807" s="82">
        <v>9.3</v>
      </c>
      <c r="G1807" s="83" t="s">
        <v>1296</v>
      </c>
      <c r="H1807" s="84" t="s">
        <v>1384</v>
      </c>
      <c r="I1807" s="85" t="s">
        <v>1297</v>
      </c>
      <c r="J1807" s="86"/>
      <c r="K1807" s="85" t="s">
        <v>2677</v>
      </c>
      <c r="L1807" s="87"/>
      <c r="M1807" s="84"/>
      <c r="N1807" s="84" t="b">
        <f>NOT(ISERROR(MATCH(A1807,Extractions!B:B,0)))</f>
        <v>1</v>
      </c>
    </row>
    <row r="1808">
      <c r="A1808" s="78" t="s">
        <v>2909</v>
      </c>
      <c r="B1808" s="97">
        <v>10.63388</v>
      </c>
      <c r="C1808" s="97">
        <v>124.77675</v>
      </c>
      <c r="D1808" s="88">
        <v>532.0</v>
      </c>
      <c r="E1808" s="89">
        <v>41812.0</v>
      </c>
      <c r="F1808" s="82">
        <v>8.3</v>
      </c>
      <c r="G1808" s="83" t="s">
        <v>1296</v>
      </c>
      <c r="H1808" s="84" t="s">
        <v>1384</v>
      </c>
      <c r="I1808" s="85" t="s">
        <v>1297</v>
      </c>
      <c r="J1808" s="86"/>
      <c r="K1808" s="85" t="s">
        <v>2677</v>
      </c>
      <c r="L1808" s="87"/>
      <c r="M1808" s="84"/>
      <c r="N1808" s="84" t="b">
        <f>NOT(ISERROR(MATCH(A1808,Extractions!B:B,0)))</f>
        <v>1</v>
      </c>
    </row>
    <row r="1809">
      <c r="A1809" s="78" t="s">
        <v>2910</v>
      </c>
      <c r="B1809" s="97">
        <v>10.633966</v>
      </c>
      <c r="C1809" s="97">
        <v>124.776601</v>
      </c>
      <c r="D1809" s="88">
        <v>533.0</v>
      </c>
      <c r="E1809" s="89">
        <v>41812.0</v>
      </c>
      <c r="F1809" s="82">
        <v>5.4</v>
      </c>
      <c r="G1809" s="83" t="s">
        <v>1296</v>
      </c>
      <c r="H1809" s="84" t="s">
        <v>1700</v>
      </c>
      <c r="I1809" s="85"/>
      <c r="J1809" s="86"/>
      <c r="K1809" s="85" t="s">
        <v>2677</v>
      </c>
      <c r="L1809" s="87"/>
      <c r="M1809" s="84"/>
      <c r="N1809" s="84" t="b">
        <f>NOT(ISERROR(MATCH(A1809,Extractions!B:B,0)))</f>
        <v>1</v>
      </c>
    </row>
    <row r="1810">
      <c r="A1810" s="78" t="s">
        <v>2911</v>
      </c>
      <c r="B1810" s="97">
        <v>10.633966</v>
      </c>
      <c r="C1810" s="97">
        <v>124.776601</v>
      </c>
      <c r="D1810" s="88">
        <v>533.0</v>
      </c>
      <c r="E1810" s="89">
        <v>41812.0</v>
      </c>
      <c r="F1810" s="82">
        <v>7.0</v>
      </c>
      <c r="G1810" s="83" t="s">
        <v>1296</v>
      </c>
      <c r="H1810" s="84" t="s">
        <v>1700</v>
      </c>
      <c r="I1810" s="85"/>
      <c r="J1810" s="86"/>
      <c r="K1810" s="85" t="s">
        <v>2677</v>
      </c>
      <c r="L1810" s="87"/>
      <c r="M1810" s="84"/>
      <c r="N1810" s="84" t="b">
        <f>NOT(ISERROR(MATCH(A1810,Extractions!B:B,0)))</f>
        <v>1</v>
      </c>
    </row>
    <row r="1811">
      <c r="A1811" s="78" t="s">
        <v>2912</v>
      </c>
      <c r="B1811" s="97">
        <v>10.634</v>
      </c>
      <c r="C1811" s="97">
        <v>124.776612</v>
      </c>
      <c r="D1811" s="88">
        <v>534.0</v>
      </c>
      <c r="E1811" s="89">
        <v>41812.0</v>
      </c>
      <c r="F1811" s="82">
        <v>9.3</v>
      </c>
      <c r="G1811" s="83" t="s">
        <v>1296</v>
      </c>
      <c r="H1811" s="84" t="s">
        <v>1384</v>
      </c>
      <c r="I1811" s="85" t="s">
        <v>1297</v>
      </c>
      <c r="J1811" s="86"/>
      <c r="K1811" s="85" t="s">
        <v>2677</v>
      </c>
      <c r="L1811" s="87"/>
      <c r="M1811" s="84"/>
      <c r="N1811" s="84" t="b">
        <f>NOT(ISERROR(MATCH(A1811,Extractions!B:B,0)))</f>
        <v>1</v>
      </c>
    </row>
    <row r="1812">
      <c r="A1812" s="78" t="s">
        <v>2913</v>
      </c>
      <c r="B1812" s="97">
        <v>10.634013</v>
      </c>
      <c r="C1812" s="97">
        <v>124.776613</v>
      </c>
      <c r="D1812" s="88">
        <v>535.0</v>
      </c>
      <c r="E1812" s="89">
        <v>41812.0</v>
      </c>
      <c r="F1812" s="82">
        <v>9.2</v>
      </c>
      <c r="G1812" s="83" t="s">
        <v>1296</v>
      </c>
      <c r="H1812" s="84" t="s">
        <v>1384</v>
      </c>
      <c r="I1812" s="85" t="s">
        <v>1297</v>
      </c>
      <c r="J1812" s="86"/>
      <c r="K1812" s="85" t="s">
        <v>2677</v>
      </c>
      <c r="L1812" s="87"/>
      <c r="M1812" s="84"/>
      <c r="N1812" s="84" t="b">
        <f>NOT(ISERROR(MATCH(A1812,Extractions!B:B,0)))</f>
        <v>1</v>
      </c>
    </row>
    <row r="1813">
      <c r="A1813" s="78" t="s">
        <v>2914</v>
      </c>
      <c r="B1813" s="97">
        <v>10.634084</v>
      </c>
      <c r="C1813" s="97">
        <v>124.776499</v>
      </c>
      <c r="D1813" s="88">
        <v>536.0</v>
      </c>
      <c r="E1813" s="89">
        <v>41812.0</v>
      </c>
      <c r="F1813" s="82">
        <v>8.2</v>
      </c>
      <c r="G1813" s="83" t="s">
        <v>1296</v>
      </c>
      <c r="H1813" s="84" t="s">
        <v>1384</v>
      </c>
      <c r="I1813" s="85" t="s">
        <v>1297</v>
      </c>
      <c r="J1813" s="86"/>
      <c r="K1813" s="85" t="s">
        <v>2677</v>
      </c>
      <c r="L1813" s="87"/>
      <c r="M1813" s="84"/>
      <c r="N1813" s="84" t="b">
        <f>NOT(ISERROR(MATCH(A1813,Extractions!B:B,0)))</f>
        <v>1</v>
      </c>
    </row>
    <row r="1814">
      <c r="A1814" s="78" t="s">
        <v>2915</v>
      </c>
      <c r="B1814" s="97">
        <v>10.634084</v>
      </c>
      <c r="C1814" s="97">
        <v>124.776499</v>
      </c>
      <c r="D1814" s="88">
        <v>536.0</v>
      </c>
      <c r="E1814" s="89">
        <v>41812.0</v>
      </c>
      <c r="F1814" s="82">
        <v>9.3</v>
      </c>
      <c r="G1814" s="83" t="s">
        <v>1296</v>
      </c>
      <c r="H1814" s="84" t="s">
        <v>1714</v>
      </c>
      <c r="I1814" s="85" t="s">
        <v>1297</v>
      </c>
      <c r="J1814" s="86"/>
      <c r="K1814" s="85" t="s">
        <v>2677</v>
      </c>
      <c r="L1814" s="87"/>
      <c r="M1814" s="84"/>
      <c r="N1814" s="84" t="b">
        <f>NOT(ISERROR(MATCH(A1814,Extractions!B:B,0)))</f>
        <v>1</v>
      </c>
    </row>
    <row r="1815">
      <c r="A1815" s="78" t="s">
        <v>2916</v>
      </c>
      <c r="B1815" s="97">
        <v>10.634099</v>
      </c>
      <c r="C1815" s="97">
        <v>124.776494</v>
      </c>
      <c r="D1815" s="88">
        <v>537.0</v>
      </c>
      <c r="E1815" s="89">
        <v>41812.0</v>
      </c>
      <c r="F1815" s="82">
        <v>8.2</v>
      </c>
      <c r="G1815" s="83" t="s">
        <v>1296</v>
      </c>
      <c r="H1815" s="84" t="s">
        <v>1384</v>
      </c>
      <c r="I1815" s="85" t="s">
        <v>1297</v>
      </c>
      <c r="J1815" s="86"/>
      <c r="K1815" s="85" t="s">
        <v>2677</v>
      </c>
      <c r="L1815" s="87"/>
      <c r="M1815" s="84"/>
      <c r="N1815" s="84" t="b">
        <f>NOT(ISERROR(MATCH(A1815,Extractions!B:B,0)))</f>
        <v>1</v>
      </c>
    </row>
    <row r="1816">
      <c r="A1816" s="78" t="s">
        <v>2917</v>
      </c>
      <c r="B1816" s="97">
        <v>10.634084</v>
      </c>
      <c r="C1816" s="97">
        <v>124.776499</v>
      </c>
      <c r="D1816" s="88">
        <v>536.0</v>
      </c>
      <c r="E1816" s="89">
        <v>41812.0</v>
      </c>
      <c r="F1816" s="82">
        <v>7.8</v>
      </c>
      <c r="G1816" s="83" t="s">
        <v>1296</v>
      </c>
      <c r="H1816" s="84" t="s">
        <v>1375</v>
      </c>
      <c r="I1816" s="85" t="s">
        <v>1297</v>
      </c>
      <c r="J1816" s="86"/>
      <c r="K1816" s="85" t="s">
        <v>2677</v>
      </c>
      <c r="L1816" s="87"/>
      <c r="M1816" s="84"/>
      <c r="N1816" s="84" t="b">
        <f>NOT(ISERROR(MATCH(A1816,Extractions!B:B,0)))</f>
        <v>1</v>
      </c>
    </row>
    <row r="1817">
      <c r="A1817" s="78" t="s">
        <v>2918</v>
      </c>
      <c r="B1817" s="97">
        <v>10.634262</v>
      </c>
      <c r="C1817" s="97">
        <v>124.77664</v>
      </c>
      <c r="D1817" s="88">
        <v>538.0</v>
      </c>
      <c r="E1817" s="89">
        <v>41812.0</v>
      </c>
      <c r="F1817" s="82">
        <v>8.2</v>
      </c>
      <c r="G1817" s="83" t="s">
        <v>1296</v>
      </c>
      <c r="H1817" s="84" t="s">
        <v>1375</v>
      </c>
      <c r="I1817" s="85" t="s">
        <v>1297</v>
      </c>
      <c r="J1817" s="86"/>
      <c r="K1817" s="85" t="s">
        <v>2677</v>
      </c>
      <c r="L1817" s="87"/>
      <c r="M1817" s="84"/>
      <c r="N1817" s="84" t="b">
        <f>NOT(ISERROR(MATCH(A1817,Extractions!B:B,0)))</f>
        <v>1</v>
      </c>
    </row>
    <row r="1818">
      <c r="A1818" s="78" t="s">
        <v>2919</v>
      </c>
      <c r="B1818" s="97">
        <v>10.634262</v>
      </c>
      <c r="C1818" s="97">
        <v>124.77664</v>
      </c>
      <c r="D1818" s="88">
        <v>538.0</v>
      </c>
      <c r="E1818" s="89">
        <v>41812.0</v>
      </c>
      <c r="F1818" s="82">
        <v>4.3</v>
      </c>
      <c r="G1818" s="83" t="s">
        <v>1296</v>
      </c>
      <c r="H1818" s="84" t="s">
        <v>2667</v>
      </c>
      <c r="I1818" s="85"/>
      <c r="J1818" s="86"/>
      <c r="K1818" s="85" t="s">
        <v>2677</v>
      </c>
      <c r="L1818" s="87"/>
      <c r="M1818" s="84"/>
      <c r="N1818" s="84" t="b">
        <f>NOT(ISERROR(MATCH(A1818,Extractions!B:B,0)))</f>
        <v>1</v>
      </c>
    </row>
    <row r="1819">
      <c r="A1819" s="78" t="s">
        <v>2920</v>
      </c>
      <c r="B1819" s="97">
        <v>10.634281</v>
      </c>
      <c r="C1819" s="97">
        <v>124.776691</v>
      </c>
      <c r="D1819" s="88">
        <v>539.0</v>
      </c>
      <c r="E1819" s="89">
        <v>41812.0</v>
      </c>
      <c r="F1819" s="82">
        <v>9.0</v>
      </c>
      <c r="G1819" s="83" t="s">
        <v>1296</v>
      </c>
      <c r="H1819" s="84" t="s">
        <v>1384</v>
      </c>
      <c r="I1819" s="85" t="s">
        <v>1297</v>
      </c>
      <c r="J1819" s="86"/>
      <c r="K1819" s="85" t="s">
        <v>2677</v>
      </c>
      <c r="L1819" s="87"/>
      <c r="M1819" s="84"/>
      <c r="N1819" s="84" t="b">
        <f>NOT(ISERROR(MATCH(A1819,Extractions!B:B,0)))</f>
        <v>1</v>
      </c>
    </row>
    <row r="1820">
      <c r="A1820" s="78" t="s">
        <v>2921</v>
      </c>
      <c r="B1820" s="97">
        <v>10.634281</v>
      </c>
      <c r="C1820" s="97">
        <v>124.776691</v>
      </c>
      <c r="D1820" s="88">
        <v>539.0</v>
      </c>
      <c r="E1820" s="89">
        <v>41812.0</v>
      </c>
      <c r="F1820" s="82">
        <v>6.8</v>
      </c>
      <c r="G1820" s="83" t="s">
        <v>1296</v>
      </c>
      <c r="H1820" s="84" t="s">
        <v>1700</v>
      </c>
      <c r="I1820" s="85"/>
      <c r="J1820" s="86"/>
      <c r="K1820" s="85" t="s">
        <v>2677</v>
      </c>
      <c r="L1820" s="87"/>
      <c r="M1820" s="84"/>
      <c r="N1820" s="84" t="b">
        <f>NOT(ISERROR(MATCH(A1820,Extractions!B:B,0)))</f>
        <v>1</v>
      </c>
    </row>
    <row r="1821">
      <c r="A1821" s="78" t="s">
        <v>2922</v>
      </c>
      <c r="B1821" s="97">
        <v>10.63428</v>
      </c>
      <c r="C1821" s="97">
        <v>124.776712</v>
      </c>
      <c r="D1821" s="88">
        <v>540.0</v>
      </c>
      <c r="E1821" s="89">
        <v>41812.0</v>
      </c>
      <c r="F1821" s="82">
        <v>9.0</v>
      </c>
      <c r="G1821" s="83" t="s">
        <v>1296</v>
      </c>
      <c r="H1821" s="84" t="s">
        <v>1384</v>
      </c>
      <c r="I1821" s="85" t="s">
        <v>1297</v>
      </c>
      <c r="J1821" s="86"/>
      <c r="K1821" s="85" t="s">
        <v>2677</v>
      </c>
      <c r="L1821" s="87"/>
      <c r="M1821" s="84"/>
      <c r="N1821" s="84" t="b">
        <f>NOT(ISERROR(MATCH(A1821,Extractions!B:B,0)))</f>
        <v>1</v>
      </c>
    </row>
    <row r="1822">
      <c r="A1822" s="78" t="s">
        <v>2923</v>
      </c>
      <c r="B1822" s="97">
        <v>10.63428</v>
      </c>
      <c r="C1822" s="97">
        <v>124.776734</v>
      </c>
      <c r="D1822" s="88">
        <v>541.0</v>
      </c>
      <c r="E1822" s="89">
        <v>41812.0</v>
      </c>
      <c r="F1822" s="82">
        <v>6.8</v>
      </c>
      <c r="G1822" s="83" t="s">
        <v>1296</v>
      </c>
      <c r="H1822" s="84" t="s">
        <v>1375</v>
      </c>
      <c r="I1822" s="85"/>
      <c r="J1822" s="86"/>
      <c r="K1822" s="85" t="s">
        <v>2677</v>
      </c>
      <c r="L1822" s="87"/>
      <c r="M1822" s="84"/>
      <c r="N1822" s="84" t="b">
        <f>NOT(ISERROR(MATCH(A1822,Extractions!B:B,0)))</f>
        <v>1</v>
      </c>
    </row>
    <row r="1823">
      <c r="A1823" s="78" t="s">
        <v>2924</v>
      </c>
      <c r="B1823" s="97">
        <v>10.634294</v>
      </c>
      <c r="C1823" s="97">
        <v>124.776768</v>
      </c>
      <c r="D1823" s="88">
        <v>542.0</v>
      </c>
      <c r="E1823" s="89">
        <v>41812.0</v>
      </c>
      <c r="F1823" s="82">
        <v>9.0</v>
      </c>
      <c r="G1823" s="83" t="s">
        <v>1296</v>
      </c>
      <c r="H1823" s="84" t="s">
        <v>1375</v>
      </c>
      <c r="I1823" s="85" t="s">
        <v>1297</v>
      </c>
      <c r="J1823" s="86"/>
      <c r="K1823" s="85" t="s">
        <v>2677</v>
      </c>
      <c r="L1823" s="87"/>
      <c r="M1823" s="84"/>
      <c r="N1823" s="84" t="b">
        <f>NOT(ISERROR(MATCH(A1823,Extractions!B:B,0)))</f>
        <v>1</v>
      </c>
    </row>
    <row r="1824">
      <c r="A1824" s="78" t="s">
        <v>2925</v>
      </c>
      <c r="B1824" s="97">
        <v>10.634294</v>
      </c>
      <c r="C1824" s="97">
        <v>124.776768</v>
      </c>
      <c r="D1824" s="88">
        <v>542.0</v>
      </c>
      <c r="E1824" s="89">
        <v>41812.0</v>
      </c>
      <c r="F1824" s="82">
        <v>7.5</v>
      </c>
      <c r="G1824" s="83" t="s">
        <v>1296</v>
      </c>
      <c r="H1824" s="84" t="s">
        <v>1384</v>
      </c>
      <c r="I1824" s="85" t="s">
        <v>1297</v>
      </c>
      <c r="J1824" s="86"/>
      <c r="K1824" s="85" t="s">
        <v>2677</v>
      </c>
      <c r="L1824" s="87"/>
      <c r="M1824" s="84"/>
      <c r="N1824" s="84" t="b">
        <f>NOT(ISERROR(MATCH(A1824,Extractions!B:B,0)))</f>
        <v>1</v>
      </c>
    </row>
    <row r="1825">
      <c r="A1825" s="78" t="s">
        <v>2926</v>
      </c>
      <c r="B1825" s="97">
        <v>10.634374</v>
      </c>
      <c r="C1825" s="97">
        <v>124.776761</v>
      </c>
      <c r="D1825" s="88">
        <v>543.0</v>
      </c>
      <c r="E1825" s="89">
        <v>41812.0</v>
      </c>
      <c r="F1825" s="82">
        <v>7.6</v>
      </c>
      <c r="G1825" s="83" t="s">
        <v>1296</v>
      </c>
      <c r="H1825" s="84" t="s">
        <v>1384</v>
      </c>
      <c r="I1825" s="85" t="s">
        <v>1297</v>
      </c>
      <c r="J1825" s="86"/>
      <c r="K1825" s="85" t="s">
        <v>2677</v>
      </c>
      <c r="L1825" s="87"/>
      <c r="M1825" s="84"/>
      <c r="N1825" s="84" t="b">
        <f>NOT(ISERROR(MATCH(A1825,Extractions!B:B,0)))</f>
        <v>1</v>
      </c>
    </row>
    <row r="1826">
      <c r="A1826" s="78" t="s">
        <v>2927</v>
      </c>
      <c r="B1826" s="97">
        <v>10.634374</v>
      </c>
      <c r="C1826" s="97">
        <v>124.776761</v>
      </c>
      <c r="D1826" s="88">
        <v>543.0</v>
      </c>
      <c r="E1826" s="89">
        <v>41812.0</v>
      </c>
      <c r="F1826" s="82">
        <v>8.3</v>
      </c>
      <c r="G1826" s="83" t="s">
        <v>1296</v>
      </c>
      <c r="H1826" s="84" t="s">
        <v>1375</v>
      </c>
      <c r="I1826" s="85" t="s">
        <v>1297</v>
      </c>
      <c r="J1826" s="86"/>
      <c r="K1826" s="85" t="s">
        <v>2677</v>
      </c>
      <c r="L1826" s="87"/>
      <c r="M1826" s="84"/>
      <c r="N1826" s="84" t="b">
        <f>NOT(ISERROR(MATCH(A1826,Extractions!B:B,0)))</f>
        <v>1</v>
      </c>
    </row>
    <row r="1827">
      <c r="A1827" s="78" t="s">
        <v>2928</v>
      </c>
      <c r="B1827" s="97">
        <v>10.634402</v>
      </c>
      <c r="C1827" s="97">
        <v>124.776762</v>
      </c>
      <c r="D1827" s="88">
        <v>544.0</v>
      </c>
      <c r="E1827" s="89">
        <v>41812.0</v>
      </c>
      <c r="F1827" s="82">
        <v>5.1</v>
      </c>
      <c r="G1827" s="83" t="s">
        <v>1296</v>
      </c>
      <c r="H1827" s="84" t="s">
        <v>1375</v>
      </c>
      <c r="I1827" s="85"/>
      <c r="J1827" s="86"/>
      <c r="K1827" s="85" t="s">
        <v>2677</v>
      </c>
      <c r="L1827" s="87"/>
      <c r="M1827" s="84"/>
      <c r="N1827" s="84" t="b">
        <f>NOT(ISERROR(MATCH(A1827,Extractions!B:B,0)))</f>
        <v>1</v>
      </c>
    </row>
    <row r="1828">
      <c r="A1828" s="78" t="s">
        <v>2929</v>
      </c>
      <c r="B1828" s="97">
        <v>10.634489</v>
      </c>
      <c r="C1828" s="97">
        <v>124.776737</v>
      </c>
      <c r="D1828" s="88">
        <v>545.0</v>
      </c>
      <c r="E1828" s="89">
        <v>41812.0</v>
      </c>
      <c r="F1828" s="82">
        <v>5.4</v>
      </c>
      <c r="G1828" s="83" t="s">
        <v>1296</v>
      </c>
      <c r="H1828" s="84" t="s">
        <v>1375</v>
      </c>
      <c r="I1828" s="85"/>
      <c r="J1828" s="86"/>
      <c r="K1828" s="85" t="s">
        <v>2677</v>
      </c>
      <c r="L1828" s="87"/>
      <c r="M1828" s="84"/>
      <c r="N1828" s="84" t="b">
        <f>NOT(ISERROR(MATCH(A1828,Extractions!B:B,0)))</f>
        <v>1</v>
      </c>
    </row>
    <row r="1829">
      <c r="A1829" s="78" t="s">
        <v>2930</v>
      </c>
      <c r="B1829" s="97">
        <v>10.634489</v>
      </c>
      <c r="C1829" s="97">
        <v>124.776737</v>
      </c>
      <c r="D1829" s="88">
        <v>545.0</v>
      </c>
      <c r="E1829" s="89">
        <v>41812.0</v>
      </c>
      <c r="F1829" s="82">
        <v>4.3</v>
      </c>
      <c r="G1829" s="83" t="s">
        <v>1296</v>
      </c>
      <c r="H1829" s="84" t="s">
        <v>2667</v>
      </c>
      <c r="I1829" s="85"/>
      <c r="J1829" s="86"/>
      <c r="K1829" s="85" t="s">
        <v>2677</v>
      </c>
      <c r="L1829" s="87"/>
      <c r="M1829" s="84"/>
      <c r="N1829" s="84" t="b">
        <f>NOT(ISERROR(MATCH(A1829,Extractions!B:B,0)))</f>
        <v>1</v>
      </c>
    </row>
    <row r="1830">
      <c r="A1830" s="78" t="s">
        <v>2931</v>
      </c>
      <c r="B1830" s="97">
        <v>10.6345</v>
      </c>
      <c r="C1830" s="97">
        <v>124.776734</v>
      </c>
      <c r="D1830" s="88">
        <v>546.0</v>
      </c>
      <c r="E1830" s="89">
        <v>41812.0</v>
      </c>
      <c r="F1830" s="82">
        <v>7.7</v>
      </c>
      <c r="G1830" s="83" t="s">
        <v>1296</v>
      </c>
      <c r="H1830" s="84" t="s">
        <v>1384</v>
      </c>
      <c r="I1830" s="85" t="s">
        <v>1297</v>
      </c>
      <c r="J1830" s="86"/>
      <c r="K1830" s="85" t="s">
        <v>2677</v>
      </c>
      <c r="L1830" s="87"/>
      <c r="M1830" s="84"/>
      <c r="N1830" s="84" t="b">
        <f>NOT(ISERROR(MATCH(A1830,Extractions!B:B,0)))</f>
        <v>1</v>
      </c>
    </row>
    <row r="1831">
      <c r="A1831" s="78" t="s">
        <v>2932</v>
      </c>
      <c r="B1831" s="97">
        <v>10.6345</v>
      </c>
      <c r="C1831" s="97">
        <v>124.776734</v>
      </c>
      <c r="D1831" s="88">
        <v>546.0</v>
      </c>
      <c r="E1831" s="89">
        <v>41812.0</v>
      </c>
      <c r="F1831" s="82">
        <v>7.5</v>
      </c>
      <c r="G1831" s="83" t="s">
        <v>1296</v>
      </c>
      <c r="H1831" s="84" t="s">
        <v>1375</v>
      </c>
      <c r="I1831" s="85" t="s">
        <v>1297</v>
      </c>
      <c r="J1831" s="86"/>
      <c r="K1831" s="85" t="s">
        <v>2677</v>
      </c>
      <c r="L1831" s="87"/>
      <c r="M1831" s="84"/>
      <c r="N1831" s="84" t="b">
        <f>NOT(ISERROR(MATCH(A1831,Extractions!B:B,0)))</f>
        <v>1</v>
      </c>
    </row>
    <row r="1832">
      <c r="A1832" s="78" t="s">
        <v>2933</v>
      </c>
      <c r="B1832" s="97">
        <v>10.634501</v>
      </c>
      <c r="C1832" s="97">
        <v>124.776651</v>
      </c>
      <c r="D1832" s="88">
        <v>547.0</v>
      </c>
      <c r="E1832" s="89">
        <v>41812.0</v>
      </c>
      <c r="F1832" s="82">
        <v>8.2</v>
      </c>
      <c r="G1832" s="83" t="s">
        <v>1296</v>
      </c>
      <c r="H1832" s="84" t="s">
        <v>1375</v>
      </c>
      <c r="I1832" s="85" t="s">
        <v>1297</v>
      </c>
      <c r="J1832" s="86"/>
      <c r="K1832" s="85" t="s">
        <v>2677</v>
      </c>
      <c r="L1832" s="87"/>
      <c r="M1832" s="84"/>
      <c r="N1832" s="84" t="b">
        <f>NOT(ISERROR(MATCH(A1832,Extractions!B:B,0)))</f>
        <v>1</v>
      </c>
    </row>
    <row r="1833">
      <c r="A1833" s="78" t="s">
        <v>2934</v>
      </c>
      <c r="B1833" s="97">
        <v>10.634501</v>
      </c>
      <c r="C1833" s="97">
        <v>124.776651</v>
      </c>
      <c r="D1833" s="88">
        <v>547.0</v>
      </c>
      <c r="E1833" s="89">
        <v>41812.0</v>
      </c>
      <c r="F1833" s="82">
        <v>8.7</v>
      </c>
      <c r="G1833" s="83" t="s">
        <v>1296</v>
      </c>
      <c r="H1833" s="84" t="s">
        <v>1384</v>
      </c>
      <c r="I1833" s="85" t="s">
        <v>1297</v>
      </c>
      <c r="J1833" s="86"/>
      <c r="K1833" s="85" t="s">
        <v>2677</v>
      </c>
      <c r="L1833" s="87"/>
      <c r="M1833" s="84"/>
      <c r="N1833" s="84" t="b">
        <f>NOT(ISERROR(MATCH(A1833,Extractions!B:B,0)))</f>
        <v>1</v>
      </c>
    </row>
    <row r="1834">
      <c r="A1834" s="78" t="s">
        <v>2935</v>
      </c>
      <c r="B1834" s="97">
        <v>10.634466</v>
      </c>
      <c r="C1834" s="97">
        <v>124.776612</v>
      </c>
      <c r="D1834" s="88">
        <v>548.0</v>
      </c>
      <c r="E1834" s="89">
        <v>41812.0</v>
      </c>
      <c r="F1834" s="82">
        <v>9.1</v>
      </c>
      <c r="G1834" s="83" t="s">
        <v>1296</v>
      </c>
      <c r="H1834" s="84" t="s">
        <v>1384</v>
      </c>
      <c r="I1834" s="85" t="s">
        <v>1297</v>
      </c>
      <c r="J1834" s="86"/>
      <c r="K1834" s="85" t="s">
        <v>2677</v>
      </c>
      <c r="L1834" s="87"/>
      <c r="M1834" s="84"/>
      <c r="N1834" s="84" t="b">
        <f>NOT(ISERROR(MATCH(A1834,Extractions!B:B,0)))</f>
        <v>1</v>
      </c>
    </row>
    <row r="1835">
      <c r="A1835" s="78" t="s">
        <v>2936</v>
      </c>
      <c r="B1835" s="97">
        <v>10.63447</v>
      </c>
      <c r="C1835" s="97">
        <v>124.776605</v>
      </c>
      <c r="D1835" s="88">
        <v>549.0</v>
      </c>
      <c r="E1835" s="89">
        <v>41812.0</v>
      </c>
      <c r="F1835" s="82">
        <v>5.0</v>
      </c>
      <c r="G1835" s="83" t="s">
        <v>1296</v>
      </c>
      <c r="H1835" s="84" t="s">
        <v>1700</v>
      </c>
      <c r="I1835" s="85"/>
      <c r="J1835" s="86"/>
      <c r="K1835" s="85" t="s">
        <v>2677</v>
      </c>
      <c r="L1835" s="87"/>
      <c r="M1835" s="84"/>
      <c r="N1835" s="84" t="b">
        <f>NOT(ISERROR(MATCH(A1835,Extractions!B:B,0)))</f>
        <v>1</v>
      </c>
    </row>
    <row r="1836">
      <c r="A1836" s="78" t="s">
        <v>2937</v>
      </c>
      <c r="B1836" s="97">
        <v>10.634474</v>
      </c>
      <c r="C1836" s="97">
        <v>124.776554</v>
      </c>
      <c r="D1836" s="88">
        <v>550.0</v>
      </c>
      <c r="E1836" s="89">
        <v>41812.0</v>
      </c>
      <c r="F1836" s="82">
        <v>9.4</v>
      </c>
      <c r="G1836" s="83" t="s">
        <v>1296</v>
      </c>
      <c r="H1836" s="84" t="s">
        <v>1375</v>
      </c>
      <c r="I1836" s="85" t="s">
        <v>1297</v>
      </c>
      <c r="J1836" s="86"/>
      <c r="K1836" s="85" t="s">
        <v>2677</v>
      </c>
      <c r="L1836" s="87"/>
      <c r="M1836" s="84"/>
      <c r="N1836" s="84" t="b">
        <f>NOT(ISERROR(MATCH(A1836,Extractions!B:B,0)))</f>
        <v>1</v>
      </c>
    </row>
    <row r="1837">
      <c r="A1837" s="78" t="s">
        <v>2938</v>
      </c>
      <c r="B1837" s="97">
        <v>10.634474</v>
      </c>
      <c r="C1837" s="97">
        <v>124.776554</v>
      </c>
      <c r="D1837" s="88">
        <v>550.0</v>
      </c>
      <c r="E1837" s="89">
        <v>41812.0</v>
      </c>
      <c r="F1837" s="82">
        <v>9.5</v>
      </c>
      <c r="G1837" s="83" t="s">
        <v>1296</v>
      </c>
      <c r="H1837" s="84" t="s">
        <v>1384</v>
      </c>
      <c r="I1837" s="85" t="s">
        <v>1297</v>
      </c>
      <c r="J1837" s="86"/>
      <c r="K1837" s="85" t="s">
        <v>2677</v>
      </c>
      <c r="L1837" s="87"/>
      <c r="M1837" s="84"/>
      <c r="N1837" s="84" t="b">
        <f>NOT(ISERROR(MATCH(A1837,Extractions!B:B,0)))</f>
        <v>1</v>
      </c>
    </row>
    <row r="1838">
      <c r="A1838" s="78" t="s">
        <v>2939</v>
      </c>
      <c r="B1838" s="97">
        <v>10.634459</v>
      </c>
      <c r="C1838" s="97">
        <v>124.776523</v>
      </c>
      <c r="D1838" s="88">
        <v>551.0</v>
      </c>
      <c r="E1838" s="89">
        <v>41812.0</v>
      </c>
      <c r="F1838" s="82">
        <v>7.8</v>
      </c>
      <c r="G1838" s="83" t="s">
        <v>1296</v>
      </c>
      <c r="H1838" s="84" t="s">
        <v>1384</v>
      </c>
      <c r="I1838" s="85" t="s">
        <v>1297</v>
      </c>
      <c r="J1838" s="86"/>
      <c r="K1838" s="85" t="s">
        <v>2677</v>
      </c>
      <c r="L1838" s="87"/>
      <c r="M1838" s="84"/>
      <c r="N1838" s="84" t="b">
        <f>NOT(ISERROR(MATCH(A1838,Extractions!B:B,0)))</f>
        <v>1</v>
      </c>
    </row>
    <row r="1839">
      <c r="A1839" s="78" t="s">
        <v>2940</v>
      </c>
      <c r="B1839" s="97">
        <v>10.634459</v>
      </c>
      <c r="C1839" s="97">
        <v>124.776523</v>
      </c>
      <c r="D1839" s="88">
        <v>551.0</v>
      </c>
      <c r="E1839" s="89">
        <v>41812.0</v>
      </c>
      <c r="F1839" s="82">
        <v>7.3</v>
      </c>
      <c r="G1839" s="83" t="s">
        <v>1296</v>
      </c>
      <c r="H1839" s="84" t="s">
        <v>1384</v>
      </c>
      <c r="I1839" s="85" t="s">
        <v>1297</v>
      </c>
      <c r="J1839" s="86"/>
      <c r="K1839" s="85" t="s">
        <v>2677</v>
      </c>
      <c r="L1839" s="87"/>
      <c r="M1839" s="84"/>
      <c r="N1839" s="84" t="b">
        <f>NOT(ISERROR(MATCH(A1839,Extractions!B:B,0)))</f>
        <v>1</v>
      </c>
    </row>
    <row r="1840">
      <c r="A1840" s="78" t="s">
        <v>2941</v>
      </c>
      <c r="B1840" s="97">
        <v>10.634438</v>
      </c>
      <c r="C1840" s="97">
        <v>124.776402</v>
      </c>
      <c r="D1840" s="88">
        <v>552.0</v>
      </c>
      <c r="E1840" s="89">
        <v>41812.0</v>
      </c>
      <c r="F1840" s="82">
        <v>9.0</v>
      </c>
      <c r="G1840" s="83" t="s">
        <v>1296</v>
      </c>
      <c r="H1840" s="84" t="s">
        <v>1375</v>
      </c>
      <c r="I1840" s="85" t="s">
        <v>1297</v>
      </c>
      <c r="J1840" s="86"/>
      <c r="K1840" s="85" t="s">
        <v>2677</v>
      </c>
      <c r="L1840" s="87"/>
      <c r="M1840" s="84"/>
      <c r="N1840" s="84" t="b">
        <f>NOT(ISERROR(MATCH(A1840,Extractions!B:B,0)))</f>
        <v>1</v>
      </c>
    </row>
    <row r="1841">
      <c r="A1841" s="78" t="s">
        <v>2942</v>
      </c>
      <c r="B1841" s="97">
        <v>10.634438</v>
      </c>
      <c r="C1841" s="97">
        <v>124.776402</v>
      </c>
      <c r="D1841" s="88">
        <v>552.0</v>
      </c>
      <c r="E1841" s="89">
        <v>41812.0</v>
      </c>
      <c r="F1841" s="82">
        <v>8.9</v>
      </c>
      <c r="G1841" s="83" t="s">
        <v>1296</v>
      </c>
      <c r="H1841" s="84" t="s">
        <v>1384</v>
      </c>
      <c r="I1841" s="85" t="s">
        <v>1297</v>
      </c>
      <c r="J1841" s="86"/>
      <c r="K1841" s="85" t="s">
        <v>2677</v>
      </c>
      <c r="L1841" s="87"/>
      <c r="M1841" s="84"/>
      <c r="N1841" s="84" t="b">
        <f>NOT(ISERROR(MATCH(A1841,Extractions!B:B,0)))</f>
        <v>1</v>
      </c>
    </row>
    <row r="1842">
      <c r="A1842" s="78" t="s">
        <v>2943</v>
      </c>
      <c r="B1842" s="97">
        <v>10.63468</v>
      </c>
      <c r="C1842" s="97">
        <v>124.776457</v>
      </c>
      <c r="D1842" s="88">
        <v>554.0</v>
      </c>
      <c r="E1842" s="89">
        <v>41812.0</v>
      </c>
      <c r="F1842" s="82">
        <v>6.0</v>
      </c>
      <c r="G1842" s="83" t="s">
        <v>1296</v>
      </c>
      <c r="H1842" s="84" t="s">
        <v>1375</v>
      </c>
      <c r="I1842" s="85"/>
      <c r="J1842" s="86"/>
      <c r="K1842" s="85" t="s">
        <v>2677</v>
      </c>
      <c r="L1842" s="87"/>
      <c r="M1842" s="84"/>
      <c r="N1842" s="84" t="b">
        <f>NOT(ISERROR(MATCH(A1842,Extractions!B:B,0)))</f>
        <v>1</v>
      </c>
    </row>
    <row r="1843">
      <c r="A1843" s="78" t="s">
        <v>2944</v>
      </c>
      <c r="B1843" s="97">
        <v>10.634625</v>
      </c>
      <c r="C1843" s="97">
        <v>124.77641</v>
      </c>
      <c r="D1843" s="88">
        <v>555.0</v>
      </c>
      <c r="E1843" s="89">
        <v>41812.0</v>
      </c>
      <c r="F1843" s="82">
        <v>8.0</v>
      </c>
      <c r="G1843" s="83" t="s">
        <v>1296</v>
      </c>
      <c r="H1843" s="84" t="s">
        <v>1384</v>
      </c>
      <c r="I1843" s="85" t="s">
        <v>1297</v>
      </c>
      <c r="J1843" s="86"/>
      <c r="K1843" s="85" t="s">
        <v>2677</v>
      </c>
      <c r="L1843" s="87"/>
      <c r="M1843" s="84"/>
      <c r="N1843" s="84" t="b">
        <f>NOT(ISERROR(MATCH(A1843,Extractions!B:B,0)))</f>
        <v>1</v>
      </c>
    </row>
    <row r="1844">
      <c r="A1844" s="78" t="s">
        <v>2945</v>
      </c>
      <c r="B1844" s="97">
        <v>10.634532</v>
      </c>
      <c r="C1844" s="97">
        <v>124.776374</v>
      </c>
      <c r="D1844" s="88">
        <v>556.0</v>
      </c>
      <c r="E1844" s="89">
        <v>41812.0</v>
      </c>
      <c r="F1844" s="82">
        <v>7.8</v>
      </c>
      <c r="G1844" s="83" t="s">
        <v>1296</v>
      </c>
      <c r="H1844" s="84" t="s">
        <v>1384</v>
      </c>
      <c r="I1844" s="85" t="s">
        <v>1297</v>
      </c>
      <c r="J1844" s="86"/>
      <c r="K1844" s="85" t="s">
        <v>2677</v>
      </c>
      <c r="L1844" s="87"/>
      <c r="M1844" s="84"/>
      <c r="N1844" s="84" t="b">
        <f>NOT(ISERROR(MATCH(A1844,Extractions!B:B,0)))</f>
        <v>1</v>
      </c>
    </row>
    <row r="1845">
      <c r="A1845" s="78" t="s">
        <v>2946</v>
      </c>
      <c r="B1845" s="97">
        <v>10.634532</v>
      </c>
      <c r="C1845" s="97">
        <v>124.776374</v>
      </c>
      <c r="D1845" s="88">
        <v>556.0</v>
      </c>
      <c r="E1845" s="89">
        <v>41812.0</v>
      </c>
      <c r="F1845" s="82">
        <v>9.2</v>
      </c>
      <c r="G1845" s="83" t="s">
        <v>1296</v>
      </c>
      <c r="H1845" s="84" t="s">
        <v>1375</v>
      </c>
      <c r="I1845" s="85" t="s">
        <v>1297</v>
      </c>
      <c r="J1845" s="86"/>
      <c r="K1845" s="85" t="s">
        <v>2677</v>
      </c>
      <c r="L1845" s="87"/>
      <c r="M1845" s="84"/>
      <c r="N1845" s="84" t="b">
        <f>NOT(ISERROR(MATCH(A1845,Extractions!B:B,0)))</f>
        <v>1</v>
      </c>
    </row>
    <row r="1846">
      <c r="A1846" s="78" t="s">
        <v>2947</v>
      </c>
      <c r="B1846" s="97">
        <v>10.634499</v>
      </c>
      <c r="C1846" s="97">
        <v>124.776365</v>
      </c>
      <c r="D1846" s="88">
        <v>557.0</v>
      </c>
      <c r="E1846" s="89">
        <v>41812.0</v>
      </c>
      <c r="F1846" s="82">
        <v>8.9</v>
      </c>
      <c r="G1846" s="83" t="s">
        <v>1296</v>
      </c>
      <c r="H1846" s="84" t="s">
        <v>1384</v>
      </c>
      <c r="I1846" s="85" t="s">
        <v>1297</v>
      </c>
      <c r="J1846" s="86"/>
      <c r="K1846" s="85" t="s">
        <v>2677</v>
      </c>
      <c r="L1846" s="87"/>
      <c r="M1846" s="84"/>
      <c r="N1846" s="84" t="b">
        <f>NOT(ISERROR(MATCH(A1846,Extractions!B:B,0)))</f>
        <v>1</v>
      </c>
    </row>
    <row r="1847">
      <c r="A1847" s="78" t="s">
        <v>2948</v>
      </c>
      <c r="B1847" s="97">
        <v>10.634499</v>
      </c>
      <c r="C1847" s="97">
        <v>124.776365</v>
      </c>
      <c r="D1847" s="88">
        <v>557.0</v>
      </c>
      <c r="E1847" s="89">
        <v>41812.0</v>
      </c>
      <c r="F1847" s="82">
        <v>9.5</v>
      </c>
      <c r="G1847" s="83" t="s">
        <v>1296</v>
      </c>
      <c r="H1847" s="84" t="s">
        <v>1375</v>
      </c>
      <c r="I1847" s="85" t="s">
        <v>1297</v>
      </c>
      <c r="J1847" s="86"/>
      <c r="K1847" s="85" t="s">
        <v>2677</v>
      </c>
      <c r="L1847" s="87"/>
      <c r="M1847" s="84"/>
      <c r="N1847" s="84" t="b">
        <f>NOT(ISERROR(MATCH(A1847,Extractions!B:B,0)))</f>
        <v>1</v>
      </c>
    </row>
    <row r="1848">
      <c r="A1848" s="78" t="s">
        <v>2949</v>
      </c>
      <c r="B1848" s="97">
        <v>10.634608</v>
      </c>
      <c r="C1848" s="97">
        <v>124.776343</v>
      </c>
      <c r="D1848" s="88">
        <v>558.0</v>
      </c>
      <c r="E1848" s="89">
        <v>41812.0</v>
      </c>
      <c r="F1848" s="82">
        <v>9.1</v>
      </c>
      <c r="G1848" s="83" t="s">
        <v>1296</v>
      </c>
      <c r="H1848" s="84" t="s">
        <v>1375</v>
      </c>
      <c r="I1848" s="85" t="s">
        <v>1297</v>
      </c>
      <c r="J1848" s="86"/>
      <c r="K1848" s="85" t="s">
        <v>2677</v>
      </c>
      <c r="L1848" s="87"/>
      <c r="M1848" s="84"/>
      <c r="N1848" s="84" t="b">
        <f>NOT(ISERROR(MATCH(A1848,Extractions!B:B,0)))</f>
        <v>1</v>
      </c>
    </row>
    <row r="1849">
      <c r="A1849" s="78" t="s">
        <v>2950</v>
      </c>
      <c r="B1849" s="97">
        <v>10.634608</v>
      </c>
      <c r="C1849" s="97">
        <v>124.776343</v>
      </c>
      <c r="D1849" s="88">
        <v>558.0</v>
      </c>
      <c r="E1849" s="89">
        <v>41812.0</v>
      </c>
      <c r="F1849" s="82">
        <v>9.0</v>
      </c>
      <c r="G1849" s="83" t="s">
        <v>1296</v>
      </c>
      <c r="H1849" s="84" t="s">
        <v>1384</v>
      </c>
      <c r="I1849" s="85" t="s">
        <v>1297</v>
      </c>
      <c r="J1849" s="86"/>
      <c r="K1849" s="85" t="s">
        <v>2677</v>
      </c>
      <c r="L1849" s="87"/>
      <c r="M1849" s="84"/>
      <c r="N1849" s="84" t="b">
        <f>NOT(ISERROR(MATCH(A1849,Extractions!B:B,0)))</f>
        <v>1</v>
      </c>
    </row>
    <row r="1850">
      <c r="A1850" s="78" t="s">
        <v>2951</v>
      </c>
      <c r="B1850" s="97">
        <v>10.634634</v>
      </c>
      <c r="C1850" s="97">
        <v>124.776345</v>
      </c>
      <c r="D1850" s="88">
        <v>559.0</v>
      </c>
      <c r="E1850" s="89">
        <v>41812.0</v>
      </c>
      <c r="F1850" s="82">
        <v>7.5</v>
      </c>
      <c r="G1850" s="83" t="s">
        <v>1296</v>
      </c>
      <c r="H1850" s="84" t="s">
        <v>1384</v>
      </c>
      <c r="I1850" s="85" t="s">
        <v>1297</v>
      </c>
      <c r="J1850" s="86"/>
      <c r="K1850" s="85" t="s">
        <v>2677</v>
      </c>
      <c r="L1850" s="87"/>
      <c r="M1850" s="84"/>
      <c r="N1850" s="84" t="b">
        <f>NOT(ISERROR(MATCH(A1850,Extractions!B:B,0)))</f>
        <v>1</v>
      </c>
    </row>
    <row r="1851">
      <c r="A1851" s="78" t="s">
        <v>2952</v>
      </c>
      <c r="B1851" s="97">
        <v>10.634634</v>
      </c>
      <c r="C1851" s="97">
        <v>124.776345</v>
      </c>
      <c r="D1851" s="88">
        <v>559.0</v>
      </c>
      <c r="E1851" s="89">
        <v>41812.0</v>
      </c>
      <c r="F1851" s="82">
        <v>4.6</v>
      </c>
      <c r="G1851" s="83" t="s">
        <v>1296</v>
      </c>
      <c r="H1851" s="84" t="s">
        <v>1700</v>
      </c>
      <c r="I1851" s="85"/>
      <c r="J1851" s="86"/>
      <c r="K1851" s="85" t="s">
        <v>2677</v>
      </c>
      <c r="L1851" s="87"/>
      <c r="M1851" s="84"/>
      <c r="N1851" s="84" t="b">
        <f>NOT(ISERROR(MATCH(A1851,Extractions!B:B,0)))</f>
        <v>1</v>
      </c>
    </row>
    <row r="1852">
      <c r="A1852" s="78" t="s">
        <v>2953</v>
      </c>
      <c r="B1852" s="97">
        <v>10.634653</v>
      </c>
      <c r="C1852" s="97">
        <v>124.776364</v>
      </c>
      <c r="D1852" s="88">
        <v>560.0</v>
      </c>
      <c r="E1852" s="89">
        <v>41812.0</v>
      </c>
      <c r="F1852" s="82">
        <v>4.3</v>
      </c>
      <c r="G1852" s="83" t="s">
        <v>1296</v>
      </c>
      <c r="H1852" s="84" t="s">
        <v>1700</v>
      </c>
      <c r="I1852" s="85"/>
      <c r="J1852" s="86"/>
      <c r="K1852" s="85" t="s">
        <v>2677</v>
      </c>
      <c r="L1852" s="87"/>
      <c r="M1852" s="84"/>
      <c r="N1852" s="84" t="b">
        <f>NOT(ISERROR(MATCH(A1852,Extractions!B:B,0)))</f>
        <v>1</v>
      </c>
    </row>
    <row r="1853">
      <c r="A1853" s="78" t="s">
        <v>2954</v>
      </c>
      <c r="B1853" s="97">
        <v>10.634661</v>
      </c>
      <c r="C1853" s="97">
        <v>124.776372</v>
      </c>
      <c r="D1853" s="88">
        <v>561.0</v>
      </c>
      <c r="E1853" s="89">
        <v>41812.0</v>
      </c>
      <c r="F1853" s="82">
        <v>4.6</v>
      </c>
      <c r="G1853" s="83" t="s">
        <v>1296</v>
      </c>
      <c r="H1853" s="84" t="s">
        <v>1700</v>
      </c>
      <c r="I1853" s="85"/>
      <c r="J1853" s="86"/>
      <c r="K1853" s="85" t="s">
        <v>2677</v>
      </c>
      <c r="L1853" s="87"/>
      <c r="M1853" s="84"/>
      <c r="N1853" s="84" t="b">
        <f>NOT(ISERROR(MATCH(A1853,Extractions!B:B,0)))</f>
        <v>1</v>
      </c>
    </row>
    <row r="1854">
      <c r="A1854" s="78" t="s">
        <v>2955</v>
      </c>
      <c r="B1854" s="97">
        <v>10.634762</v>
      </c>
      <c r="C1854" s="97">
        <v>124.776302</v>
      </c>
      <c r="D1854" s="88">
        <v>562.0</v>
      </c>
      <c r="E1854" s="89">
        <v>41812.0</v>
      </c>
      <c r="F1854" s="82">
        <v>4.9</v>
      </c>
      <c r="G1854" s="83" t="s">
        <v>1296</v>
      </c>
      <c r="H1854" s="84" t="s">
        <v>1375</v>
      </c>
      <c r="I1854" s="85"/>
      <c r="J1854" s="86"/>
      <c r="K1854" s="85" t="s">
        <v>2677</v>
      </c>
      <c r="L1854" s="87"/>
      <c r="M1854" s="84"/>
      <c r="N1854" s="84" t="b">
        <f>NOT(ISERROR(MATCH(A1854,Extractions!B:B,0)))</f>
        <v>1</v>
      </c>
    </row>
    <row r="1855">
      <c r="A1855" s="78" t="s">
        <v>2956</v>
      </c>
      <c r="B1855" s="97">
        <v>10.634762</v>
      </c>
      <c r="C1855" s="97">
        <v>124.776302</v>
      </c>
      <c r="D1855" s="88">
        <v>562.0</v>
      </c>
      <c r="E1855" s="89">
        <v>41812.0</v>
      </c>
      <c r="F1855" s="82">
        <v>8.5</v>
      </c>
      <c r="G1855" s="83" t="s">
        <v>1296</v>
      </c>
      <c r="H1855" s="84" t="s">
        <v>1375</v>
      </c>
      <c r="I1855" s="85" t="s">
        <v>1297</v>
      </c>
      <c r="J1855" s="86"/>
      <c r="K1855" s="85" t="s">
        <v>2677</v>
      </c>
      <c r="L1855" s="87"/>
      <c r="M1855" s="84"/>
      <c r="N1855" s="84" t="b">
        <f>NOT(ISERROR(MATCH(A1855,Extractions!B:B,0)))</f>
        <v>1</v>
      </c>
    </row>
    <row r="1856">
      <c r="A1856" s="78" t="s">
        <v>2957</v>
      </c>
      <c r="B1856" s="97">
        <v>10.634762</v>
      </c>
      <c r="C1856" s="97">
        <v>124.776302</v>
      </c>
      <c r="D1856" s="88">
        <v>562.0</v>
      </c>
      <c r="E1856" s="89">
        <v>41812.0</v>
      </c>
      <c r="F1856" s="82">
        <v>8.7</v>
      </c>
      <c r="G1856" s="83" t="s">
        <v>1296</v>
      </c>
      <c r="H1856" s="84" t="s">
        <v>1375</v>
      </c>
      <c r="I1856" s="85" t="s">
        <v>1297</v>
      </c>
      <c r="J1856" s="86"/>
      <c r="K1856" s="85" t="s">
        <v>2677</v>
      </c>
      <c r="L1856" s="87"/>
      <c r="M1856" s="84"/>
      <c r="N1856" s="84" t="b">
        <f>NOT(ISERROR(MATCH(A1856,Extractions!B:B,0)))</f>
        <v>1</v>
      </c>
    </row>
    <row r="1857">
      <c r="A1857" s="78" t="s">
        <v>2958</v>
      </c>
      <c r="B1857" s="97">
        <v>10.634782</v>
      </c>
      <c r="C1857" s="97">
        <v>124.776265</v>
      </c>
      <c r="D1857" s="88">
        <v>563.0</v>
      </c>
      <c r="E1857" s="89">
        <v>41812.0</v>
      </c>
      <c r="F1857" s="82">
        <v>9.3</v>
      </c>
      <c r="G1857" s="83" t="s">
        <v>1296</v>
      </c>
      <c r="H1857" s="84" t="s">
        <v>1700</v>
      </c>
      <c r="I1857" s="85" t="s">
        <v>1297</v>
      </c>
      <c r="J1857" s="86"/>
      <c r="K1857" s="85" t="s">
        <v>2677</v>
      </c>
      <c r="L1857" s="87"/>
      <c r="M1857" s="84"/>
      <c r="N1857" s="84" t="b">
        <f>NOT(ISERROR(MATCH(A1857,Extractions!B:B,0)))</f>
        <v>1</v>
      </c>
    </row>
    <row r="1858">
      <c r="A1858" s="78" t="s">
        <v>2959</v>
      </c>
      <c r="B1858" s="97">
        <v>10.634844</v>
      </c>
      <c r="C1858" s="97">
        <v>124.77624</v>
      </c>
      <c r="D1858" s="88">
        <v>564.0</v>
      </c>
      <c r="E1858" s="89">
        <v>41812.0</v>
      </c>
      <c r="F1858" s="82">
        <v>5.5</v>
      </c>
      <c r="G1858" s="83" t="s">
        <v>1296</v>
      </c>
      <c r="H1858" s="84" t="s">
        <v>1700</v>
      </c>
      <c r="I1858" s="85"/>
      <c r="J1858" s="86"/>
      <c r="K1858" s="85" t="s">
        <v>2677</v>
      </c>
      <c r="L1858" s="87"/>
      <c r="M1858" s="84"/>
      <c r="N1858" s="84" t="b">
        <f>NOT(ISERROR(MATCH(A1858,Extractions!B:B,0)))</f>
        <v>1</v>
      </c>
    </row>
    <row r="1859">
      <c r="A1859" s="78" t="s">
        <v>2960</v>
      </c>
      <c r="B1859" s="97">
        <v>10.634844</v>
      </c>
      <c r="C1859" s="97">
        <v>124.77624</v>
      </c>
      <c r="D1859" s="88">
        <v>564.0</v>
      </c>
      <c r="E1859" s="89">
        <v>41812.0</v>
      </c>
      <c r="F1859" s="82">
        <v>3.6</v>
      </c>
      <c r="G1859" s="83" t="s">
        <v>1296</v>
      </c>
      <c r="H1859" s="84" t="s">
        <v>1375</v>
      </c>
      <c r="I1859" s="85"/>
      <c r="J1859" s="86"/>
      <c r="K1859" s="85" t="s">
        <v>2677</v>
      </c>
      <c r="L1859" s="87" t="s">
        <v>2961</v>
      </c>
      <c r="M1859" s="84"/>
      <c r="N1859" s="84" t="b">
        <f>NOT(ISERROR(MATCH(A1859,Extractions!B:B,0)))</f>
        <v>0</v>
      </c>
    </row>
    <row r="1860">
      <c r="A1860" s="78" t="s">
        <v>2962</v>
      </c>
      <c r="B1860" s="97">
        <v>10.634852</v>
      </c>
      <c r="C1860" s="97">
        <v>124.776251</v>
      </c>
      <c r="D1860" s="88">
        <v>565.0</v>
      </c>
      <c r="E1860" s="89">
        <v>41812.0</v>
      </c>
      <c r="F1860" s="82">
        <v>4.5</v>
      </c>
      <c r="G1860" s="83" t="s">
        <v>1296</v>
      </c>
      <c r="H1860" s="84" t="s">
        <v>1375</v>
      </c>
      <c r="I1860" s="85"/>
      <c r="J1860" s="86"/>
      <c r="K1860" s="85" t="s">
        <v>2677</v>
      </c>
      <c r="L1860" s="87"/>
      <c r="M1860" s="84"/>
      <c r="N1860" s="84" t="b">
        <f>NOT(ISERROR(MATCH(A1860,Extractions!B:B,0)))</f>
        <v>1</v>
      </c>
    </row>
    <row r="1861">
      <c r="A1861" s="78" t="s">
        <v>2963</v>
      </c>
      <c r="B1861" s="97">
        <v>10.634929</v>
      </c>
      <c r="C1861" s="97">
        <v>124.776218</v>
      </c>
      <c r="D1861" s="88">
        <v>566.0</v>
      </c>
      <c r="E1861" s="89">
        <v>41812.0</v>
      </c>
      <c r="F1861" s="82">
        <v>4.5</v>
      </c>
      <c r="G1861" s="83" t="s">
        <v>1296</v>
      </c>
      <c r="H1861" s="84" t="s">
        <v>2667</v>
      </c>
      <c r="I1861" s="85"/>
      <c r="J1861" s="86"/>
      <c r="K1861" s="85" t="s">
        <v>2677</v>
      </c>
      <c r="L1861" s="87"/>
      <c r="M1861" s="84"/>
      <c r="N1861" s="84" t="b">
        <f>NOT(ISERROR(MATCH(A1861,Extractions!B:B,0)))</f>
        <v>1</v>
      </c>
    </row>
    <row r="1862">
      <c r="A1862" s="78" t="s">
        <v>2964</v>
      </c>
      <c r="B1862" s="97">
        <v>10.635034</v>
      </c>
      <c r="C1862" s="97">
        <v>124.776224</v>
      </c>
      <c r="D1862" s="88">
        <v>567.0</v>
      </c>
      <c r="E1862" s="89">
        <v>41812.0</v>
      </c>
      <c r="F1862" s="82">
        <v>3.6</v>
      </c>
      <c r="G1862" s="83" t="s">
        <v>1296</v>
      </c>
      <c r="H1862" s="84" t="s">
        <v>1375</v>
      </c>
      <c r="I1862" s="85"/>
      <c r="J1862" s="86"/>
      <c r="K1862" s="85" t="s">
        <v>2677</v>
      </c>
      <c r="L1862" s="87"/>
      <c r="M1862" s="84"/>
      <c r="N1862" s="84" t="b">
        <f>NOT(ISERROR(MATCH(A1862,Extractions!B:B,0)))</f>
        <v>0</v>
      </c>
    </row>
    <row r="1863">
      <c r="A1863" s="78" t="s">
        <v>2965</v>
      </c>
      <c r="B1863" s="97">
        <v>10.635034</v>
      </c>
      <c r="C1863" s="97">
        <v>124.776224</v>
      </c>
      <c r="D1863" s="88">
        <v>567.0</v>
      </c>
      <c r="E1863" s="89">
        <v>41812.0</v>
      </c>
      <c r="F1863" s="82">
        <v>8.0</v>
      </c>
      <c r="G1863" s="83" t="s">
        <v>1296</v>
      </c>
      <c r="H1863" s="84" t="s">
        <v>1384</v>
      </c>
      <c r="I1863" s="85" t="s">
        <v>1297</v>
      </c>
      <c r="J1863" s="86"/>
      <c r="K1863" s="85" t="s">
        <v>2677</v>
      </c>
      <c r="L1863" s="87"/>
      <c r="M1863" s="84"/>
      <c r="N1863" s="84" t="b">
        <f>NOT(ISERROR(MATCH(A1863,Extractions!B:B,0)))</f>
        <v>0</v>
      </c>
    </row>
    <row r="1864">
      <c r="A1864" s="78" t="s">
        <v>2966</v>
      </c>
      <c r="B1864" s="97">
        <v>10.635034</v>
      </c>
      <c r="C1864" s="97">
        <v>124.776224</v>
      </c>
      <c r="D1864" s="88">
        <v>567.0</v>
      </c>
      <c r="E1864" s="89">
        <v>41812.0</v>
      </c>
      <c r="F1864" s="82">
        <v>8.2</v>
      </c>
      <c r="G1864" s="83" t="s">
        <v>1296</v>
      </c>
      <c r="H1864" s="84" t="s">
        <v>1375</v>
      </c>
      <c r="I1864" s="85" t="s">
        <v>1297</v>
      </c>
      <c r="J1864" s="86"/>
      <c r="K1864" s="85" t="s">
        <v>2677</v>
      </c>
      <c r="L1864" s="87"/>
      <c r="M1864" s="84"/>
      <c r="N1864" s="84" t="b">
        <f>NOT(ISERROR(MATCH(A1864,Extractions!B:B,0)))</f>
        <v>0</v>
      </c>
    </row>
    <row r="1865">
      <c r="A1865" s="78" t="s">
        <v>2967</v>
      </c>
      <c r="B1865" s="97">
        <v>10.635035</v>
      </c>
      <c r="C1865" s="97">
        <v>124.776226</v>
      </c>
      <c r="D1865" s="88">
        <v>568.0</v>
      </c>
      <c r="E1865" s="89">
        <v>41812.0</v>
      </c>
      <c r="F1865" s="82">
        <v>4.8</v>
      </c>
      <c r="G1865" s="83" t="s">
        <v>1296</v>
      </c>
      <c r="H1865" s="84" t="s">
        <v>1700</v>
      </c>
      <c r="I1865" s="85"/>
      <c r="J1865" s="86"/>
      <c r="K1865" s="85" t="s">
        <v>2677</v>
      </c>
      <c r="L1865" s="87"/>
      <c r="M1865" s="84"/>
      <c r="N1865" s="84" t="b">
        <f>NOT(ISERROR(MATCH(A1865,Extractions!B:B,0)))</f>
        <v>1</v>
      </c>
    </row>
    <row r="1866">
      <c r="A1866" s="78" t="s">
        <v>2968</v>
      </c>
      <c r="B1866" s="97">
        <v>10.635041</v>
      </c>
      <c r="C1866" s="97">
        <v>124.776216</v>
      </c>
      <c r="D1866" s="88">
        <v>569.0</v>
      </c>
      <c r="E1866" s="89">
        <v>41812.0</v>
      </c>
      <c r="F1866" s="82">
        <v>6.3</v>
      </c>
      <c r="G1866" s="83" t="s">
        <v>1296</v>
      </c>
      <c r="H1866" s="84" t="s">
        <v>1375</v>
      </c>
      <c r="I1866" s="85"/>
      <c r="J1866" s="86"/>
      <c r="K1866" s="85" t="s">
        <v>2677</v>
      </c>
      <c r="L1866" s="87"/>
      <c r="M1866" s="84"/>
      <c r="N1866" s="84" t="b">
        <f>NOT(ISERROR(MATCH(A1866,Extractions!B:B,0)))</f>
        <v>1</v>
      </c>
    </row>
    <row r="1867">
      <c r="A1867" s="78" t="s">
        <v>2969</v>
      </c>
      <c r="B1867" s="97">
        <v>10.635068</v>
      </c>
      <c r="C1867" s="97">
        <v>124.776215</v>
      </c>
      <c r="D1867" s="88">
        <v>570.0</v>
      </c>
      <c r="E1867" s="89">
        <v>41812.0</v>
      </c>
      <c r="F1867" s="82">
        <v>8.3</v>
      </c>
      <c r="G1867" s="83" t="s">
        <v>1296</v>
      </c>
      <c r="H1867" s="84" t="s">
        <v>1384</v>
      </c>
      <c r="I1867" s="85" t="s">
        <v>1297</v>
      </c>
      <c r="J1867" s="86"/>
      <c r="K1867" s="85" t="s">
        <v>2677</v>
      </c>
      <c r="L1867" s="87"/>
      <c r="M1867" s="84"/>
      <c r="N1867" s="84" t="b">
        <f>NOT(ISERROR(MATCH(A1867,Extractions!B:B,0)))</f>
        <v>1</v>
      </c>
    </row>
    <row r="1868">
      <c r="A1868" s="78" t="s">
        <v>2970</v>
      </c>
      <c r="B1868" s="97">
        <v>10.635088</v>
      </c>
      <c r="C1868" s="97">
        <v>124.776224</v>
      </c>
      <c r="D1868" s="88">
        <v>571.0</v>
      </c>
      <c r="E1868" s="89">
        <v>41812.0</v>
      </c>
      <c r="F1868" s="82">
        <v>4.5</v>
      </c>
      <c r="G1868" s="83" t="s">
        <v>1296</v>
      </c>
      <c r="H1868" s="84" t="s">
        <v>1375</v>
      </c>
      <c r="I1868" s="85"/>
      <c r="J1868" s="86"/>
      <c r="K1868" s="85" t="s">
        <v>2677</v>
      </c>
      <c r="L1868" s="87"/>
      <c r="M1868" s="84"/>
      <c r="N1868" s="84" t="b">
        <f>NOT(ISERROR(MATCH(A1868,Extractions!B:B,0)))</f>
        <v>1</v>
      </c>
    </row>
    <row r="1869">
      <c r="A1869" s="78" t="s">
        <v>2971</v>
      </c>
      <c r="B1869" s="97">
        <v>10.635102</v>
      </c>
      <c r="C1869" s="97">
        <v>124.776229</v>
      </c>
      <c r="D1869" s="88">
        <v>572.0</v>
      </c>
      <c r="E1869" s="89">
        <v>41812.0</v>
      </c>
      <c r="F1869" s="82">
        <v>4.3</v>
      </c>
      <c r="G1869" s="83" t="s">
        <v>1296</v>
      </c>
      <c r="H1869" s="84" t="s">
        <v>1375</v>
      </c>
      <c r="I1869" s="85"/>
      <c r="J1869" s="86"/>
      <c r="K1869" s="85" t="s">
        <v>2677</v>
      </c>
      <c r="L1869" s="87"/>
      <c r="M1869" s="84"/>
      <c r="N1869" s="84" t="b">
        <f>NOT(ISERROR(MATCH(A1869,Extractions!B:B,0)))</f>
        <v>1</v>
      </c>
    </row>
    <row r="1870">
      <c r="A1870" s="78" t="s">
        <v>2972</v>
      </c>
      <c r="B1870" s="97">
        <v>10.635102</v>
      </c>
      <c r="C1870" s="97">
        <v>124.77619</v>
      </c>
      <c r="D1870" s="88">
        <v>573.0</v>
      </c>
      <c r="E1870" s="89">
        <v>41812.0</v>
      </c>
      <c r="F1870" s="82">
        <v>5.8</v>
      </c>
      <c r="G1870" s="83" t="s">
        <v>1296</v>
      </c>
      <c r="H1870" s="84" t="s">
        <v>1384</v>
      </c>
      <c r="I1870" s="85" t="s">
        <v>1297</v>
      </c>
      <c r="J1870" s="86"/>
      <c r="K1870" s="85" t="s">
        <v>2677</v>
      </c>
      <c r="L1870" s="87"/>
      <c r="M1870" s="84"/>
      <c r="N1870" s="84" t="b">
        <f>NOT(ISERROR(MATCH(A1870,Extractions!B:B,0)))</f>
        <v>1</v>
      </c>
    </row>
    <row r="1871">
      <c r="A1871" s="78" t="s">
        <v>2973</v>
      </c>
      <c r="B1871" s="97">
        <v>10.635133</v>
      </c>
      <c r="C1871" s="97">
        <v>124.776123</v>
      </c>
      <c r="D1871" s="88">
        <v>574.0</v>
      </c>
      <c r="E1871" s="89">
        <v>41812.0</v>
      </c>
      <c r="F1871" s="82">
        <v>6.5</v>
      </c>
      <c r="G1871" s="83" t="s">
        <v>1296</v>
      </c>
      <c r="H1871" s="84" t="s">
        <v>1375</v>
      </c>
      <c r="I1871" s="85"/>
      <c r="J1871" s="86"/>
      <c r="K1871" s="85" t="s">
        <v>2677</v>
      </c>
      <c r="L1871" s="87"/>
      <c r="M1871" s="84"/>
      <c r="N1871" s="84" t="b">
        <f>NOT(ISERROR(MATCH(A1871,Extractions!B:B,0)))</f>
        <v>1</v>
      </c>
    </row>
    <row r="1872">
      <c r="A1872" s="78" t="s">
        <v>2974</v>
      </c>
      <c r="B1872" s="97">
        <v>10.635133</v>
      </c>
      <c r="C1872" s="97">
        <v>124.776123</v>
      </c>
      <c r="D1872" s="88">
        <v>574.0</v>
      </c>
      <c r="E1872" s="89">
        <v>41812.0</v>
      </c>
      <c r="F1872" s="82">
        <v>5.1</v>
      </c>
      <c r="G1872" s="83" t="s">
        <v>1296</v>
      </c>
      <c r="H1872" s="84" t="s">
        <v>1375</v>
      </c>
      <c r="I1872" s="85"/>
      <c r="J1872" s="86"/>
      <c r="K1872" s="85" t="s">
        <v>2677</v>
      </c>
      <c r="L1872" s="87"/>
      <c r="M1872" s="84"/>
      <c r="N1872" s="84" t="b">
        <f>NOT(ISERROR(MATCH(A1872,Extractions!B:B,0)))</f>
        <v>1</v>
      </c>
    </row>
    <row r="1873">
      <c r="A1873" s="78" t="s">
        <v>2975</v>
      </c>
      <c r="B1873" s="97">
        <v>10.635201</v>
      </c>
      <c r="C1873" s="97">
        <v>124.776152</v>
      </c>
      <c r="D1873" s="88">
        <v>575.0</v>
      </c>
      <c r="E1873" s="89">
        <v>41812.0</v>
      </c>
      <c r="F1873" s="82">
        <v>8.4</v>
      </c>
      <c r="G1873" s="83" t="s">
        <v>1296</v>
      </c>
      <c r="H1873" s="84" t="s">
        <v>1384</v>
      </c>
      <c r="I1873" s="85" t="s">
        <v>1297</v>
      </c>
      <c r="J1873" s="86"/>
      <c r="K1873" s="85" t="s">
        <v>2677</v>
      </c>
      <c r="L1873" s="87"/>
      <c r="M1873" s="84"/>
      <c r="N1873" s="84" t="b">
        <f>NOT(ISERROR(MATCH(A1873,Extractions!B:B,0)))</f>
        <v>1</v>
      </c>
    </row>
    <row r="1874">
      <c r="A1874" s="78" t="s">
        <v>2976</v>
      </c>
      <c r="B1874" s="97">
        <v>10.635201</v>
      </c>
      <c r="C1874" s="97">
        <v>124.776152</v>
      </c>
      <c r="D1874" s="88">
        <v>575.0</v>
      </c>
      <c r="E1874" s="89">
        <v>41812.0</v>
      </c>
      <c r="F1874" s="82">
        <v>8.9</v>
      </c>
      <c r="G1874" s="83" t="s">
        <v>1296</v>
      </c>
      <c r="H1874" s="84" t="s">
        <v>1375</v>
      </c>
      <c r="I1874" s="85" t="s">
        <v>1297</v>
      </c>
      <c r="J1874" s="86"/>
      <c r="K1874" s="85" t="s">
        <v>2677</v>
      </c>
      <c r="L1874" s="87"/>
      <c r="M1874" s="84"/>
      <c r="N1874" s="84" t="b">
        <f>NOT(ISERROR(MATCH(A1874,Extractions!B:B,0)))</f>
        <v>1</v>
      </c>
    </row>
    <row r="1875">
      <c r="A1875" s="78" t="s">
        <v>2977</v>
      </c>
      <c r="B1875" s="97">
        <v>10.635228</v>
      </c>
      <c r="C1875" s="97">
        <v>124.776132</v>
      </c>
      <c r="D1875" s="88">
        <v>553.0</v>
      </c>
      <c r="E1875" s="89">
        <v>41812.0</v>
      </c>
      <c r="F1875" s="82">
        <v>7.1</v>
      </c>
      <c r="G1875" s="83" t="s">
        <v>1296</v>
      </c>
      <c r="H1875" s="84" t="s">
        <v>1375</v>
      </c>
      <c r="I1875" s="85" t="s">
        <v>1297</v>
      </c>
      <c r="J1875" s="86"/>
      <c r="K1875" s="85" t="s">
        <v>2677</v>
      </c>
      <c r="L1875" s="87"/>
      <c r="M1875" s="84"/>
      <c r="N1875" s="84" t="b">
        <f>NOT(ISERROR(MATCH(A1875,Extractions!B:B,0)))</f>
        <v>1</v>
      </c>
    </row>
    <row r="1876">
      <c r="A1876" s="78" t="s">
        <v>2978</v>
      </c>
      <c r="B1876" s="97">
        <v>10.635236</v>
      </c>
      <c r="C1876" s="97">
        <v>124.776108</v>
      </c>
      <c r="D1876" s="88">
        <v>576.0</v>
      </c>
      <c r="E1876" s="89">
        <v>41812.0</v>
      </c>
      <c r="F1876" s="82">
        <v>8.0</v>
      </c>
      <c r="G1876" s="83" t="s">
        <v>1296</v>
      </c>
      <c r="H1876" s="84" t="s">
        <v>1384</v>
      </c>
      <c r="I1876" s="85" t="s">
        <v>1297</v>
      </c>
      <c r="J1876" s="86"/>
      <c r="K1876" s="85" t="s">
        <v>2677</v>
      </c>
      <c r="L1876" s="87"/>
      <c r="M1876" s="84"/>
      <c r="N1876" s="84" t="b">
        <f>NOT(ISERROR(MATCH(A1876,Extractions!B:B,0)))</f>
        <v>1</v>
      </c>
    </row>
    <row r="1877">
      <c r="A1877" s="78" t="s">
        <v>2979</v>
      </c>
      <c r="B1877" s="97">
        <v>10.635236</v>
      </c>
      <c r="C1877" s="97">
        <v>124.776108</v>
      </c>
      <c r="D1877" s="88">
        <v>576.0</v>
      </c>
      <c r="E1877" s="89">
        <v>41812.0</v>
      </c>
      <c r="F1877" s="82">
        <v>8.4</v>
      </c>
      <c r="G1877" s="83" t="s">
        <v>1296</v>
      </c>
      <c r="H1877" s="84" t="s">
        <v>1375</v>
      </c>
      <c r="I1877" s="85" t="s">
        <v>1297</v>
      </c>
      <c r="J1877" s="86"/>
      <c r="K1877" s="85" t="s">
        <v>2677</v>
      </c>
      <c r="L1877" s="87"/>
      <c r="M1877" s="84"/>
      <c r="N1877" s="84" t="b">
        <f>NOT(ISERROR(MATCH(A1877,Extractions!B:B,0)))</f>
        <v>1</v>
      </c>
    </row>
    <row r="1878">
      <c r="A1878" s="78" t="s">
        <v>2980</v>
      </c>
      <c r="B1878" s="97">
        <v>10.635223</v>
      </c>
      <c r="C1878" s="97">
        <v>124.776069</v>
      </c>
      <c r="D1878" s="88">
        <v>577.0</v>
      </c>
      <c r="E1878" s="89">
        <v>41812.0</v>
      </c>
      <c r="F1878" s="82">
        <v>4.9</v>
      </c>
      <c r="G1878" s="83" t="s">
        <v>1296</v>
      </c>
      <c r="H1878" s="84" t="s">
        <v>1375</v>
      </c>
      <c r="I1878" s="85"/>
      <c r="J1878" s="86"/>
      <c r="K1878" s="85" t="s">
        <v>2677</v>
      </c>
      <c r="L1878" s="87"/>
      <c r="M1878" s="84"/>
      <c r="N1878" s="84" t="b">
        <f>NOT(ISERROR(MATCH(A1878,Extractions!B:B,0)))</f>
        <v>1</v>
      </c>
    </row>
    <row r="1879">
      <c r="A1879" s="78" t="s">
        <v>2981</v>
      </c>
      <c r="B1879" s="97">
        <v>10.635223</v>
      </c>
      <c r="C1879" s="97">
        <v>124.776069</v>
      </c>
      <c r="D1879" s="88">
        <v>577.0</v>
      </c>
      <c r="E1879" s="89">
        <v>41812.0</v>
      </c>
      <c r="F1879" s="82">
        <v>7.7</v>
      </c>
      <c r="G1879" s="83" t="s">
        <v>1296</v>
      </c>
      <c r="H1879" s="84" t="s">
        <v>1384</v>
      </c>
      <c r="I1879" s="85" t="s">
        <v>1297</v>
      </c>
      <c r="J1879" s="86"/>
      <c r="K1879" s="85" t="s">
        <v>2677</v>
      </c>
      <c r="L1879" s="87"/>
      <c r="M1879" s="84"/>
      <c r="N1879" s="84" t="b">
        <f>NOT(ISERROR(MATCH(A1879,Extractions!B:B,0)))</f>
        <v>1</v>
      </c>
    </row>
    <row r="1880">
      <c r="A1880" s="78" t="s">
        <v>2982</v>
      </c>
      <c r="B1880" s="97">
        <v>10.635213</v>
      </c>
      <c r="C1880" s="97">
        <v>124.776062</v>
      </c>
      <c r="D1880" s="88">
        <v>578.0</v>
      </c>
      <c r="E1880" s="89">
        <v>41812.0</v>
      </c>
      <c r="F1880" s="82">
        <v>8.2</v>
      </c>
      <c r="G1880" s="83" t="s">
        <v>1296</v>
      </c>
      <c r="H1880" s="84" t="s">
        <v>1375</v>
      </c>
      <c r="I1880" s="85" t="s">
        <v>1297</v>
      </c>
      <c r="J1880" s="86"/>
      <c r="K1880" s="85" t="s">
        <v>2677</v>
      </c>
      <c r="L1880" s="87"/>
      <c r="M1880" s="84"/>
      <c r="N1880" s="84" t="b">
        <f>NOT(ISERROR(MATCH(A1880,Extractions!B:B,0)))</f>
        <v>1</v>
      </c>
    </row>
    <row r="1881">
      <c r="A1881" s="78" t="s">
        <v>2983</v>
      </c>
      <c r="B1881" s="97">
        <v>10.635213</v>
      </c>
      <c r="C1881" s="97">
        <v>124.776062</v>
      </c>
      <c r="D1881" s="88">
        <v>578.0</v>
      </c>
      <c r="E1881" s="89">
        <v>41812.0</v>
      </c>
      <c r="F1881" s="82">
        <v>6.2</v>
      </c>
      <c r="G1881" s="83" t="s">
        <v>1296</v>
      </c>
      <c r="H1881" s="84" t="s">
        <v>1375</v>
      </c>
      <c r="I1881" s="85"/>
      <c r="J1881" s="86"/>
      <c r="K1881" s="85" t="s">
        <v>2677</v>
      </c>
      <c r="L1881" s="87"/>
      <c r="M1881" s="84"/>
      <c r="N1881" s="84" t="b">
        <f>NOT(ISERROR(MATCH(A1881,Extractions!B:B,0)))</f>
        <v>1</v>
      </c>
    </row>
    <row r="1882">
      <c r="A1882" s="78" t="s">
        <v>2984</v>
      </c>
      <c r="B1882" s="97">
        <v>10.868869</v>
      </c>
      <c r="C1882" s="97">
        <v>124.716505</v>
      </c>
      <c r="D1882" s="88">
        <v>579.0</v>
      </c>
      <c r="E1882" s="89">
        <v>41813.0</v>
      </c>
      <c r="F1882" s="82">
        <v>8.4</v>
      </c>
      <c r="G1882" s="83" t="s">
        <v>1296</v>
      </c>
      <c r="H1882" s="84" t="s">
        <v>1384</v>
      </c>
      <c r="I1882" s="85" t="s">
        <v>1297</v>
      </c>
      <c r="J1882" s="86"/>
      <c r="K1882" s="85" t="s">
        <v>2677</v>
      </c>
      <c r="L1882" s="87" t="s">
        <v>2985</v>
      </c>
      <c r="M1882" s="84"/>
      <c r="N1882" s="84" t="b">
        <f>NOT(ISERROR(MATCH(A1882,Extractions!B:B,0)))</f>
        <v>1</v>
      </c>
    </row>
    <row r="1883">
      <c r="A1883" s="78" t="s">
        <v>2986</v>
      </c>
      <c r="B1883" s="97">
        <v>10.868867</v>
      </c>
      <c r="C1883" s="97">
        <v>124.716504</v>
      </c>
      <c r="D1883" s="88">
        <v>580.0</v>
      </c>
      <c r="E1883" s="89">
        <v>41813.0</v>
      </c>
      <c r="F1883" s="82">
        <v>4.9</v>
      </c>
      <c r="G1883" s="83" t="s">
        <v>1296</v>
      </c>
      <c r="H1883" s="84" t="s">
        <v>2667</v>
      </c>
      <c r="I1883" s="85"/>
      <c r="J1883" s="86"/>
      <c r="K1883" s="85" t="s">
        <v>2677</v>
      </c>
      <c r="L1883" s="87" t="s">
        <v>2987</v>
      </c>
      <c r="M1883" s="84"/>
      <c r="N1883" s="84" t="b">
        <f>NOT(ISERROR(MATCH(A1883,Extractions!B:B,0)))</f>
        <v>1</v>
      </c>
    </row>
    <row r="1884">
      <c r="A1884" s="78" t="s">
        <v>2988</v>
      </c>
      <c r="B1884" s="97">
        <v>10.868876</v>
      </c>
      <c r="C1884" s="97">
        <v>124.716485</v>
      </c>
      <c r="D1884" s="88">
        <v>581.0</v>
      </c>
      <c r="E1884" s="89">
        <v>41813.0</v>
      </c>
      <c r="F1884" s="82">
        <v>8.3</v>
      </c>
      <c r="G1884" s="83" t="s">
        <v>1296</v>
      </c>
      <c r="H1884" s="84" t="s">
        <v>1384</v>
      </c>
      <c r="I1884" s="85" t="s">
        <v>1297</v>
      </c>
      <c r="J1884" s="86"/>
      <c r="K1884" s="85" t="s">
        <v>2677</v>
      </c>
      <c r="L1884" s="87" t="s">
        <v>2987</v>
      </c>
      <c r="M1884" s="84"/>
      <c r="N1884" s="84" t="b">
        <f>NOT(ISERROR(MATCH(A1884,Extractions!B:B,0)))</f>
        <v>1</v>
      </c>
    </row>
    <row r="1885">
      <c r="A1885" s="78" t="s">
        <v>2989</v>
      </c>
      <c r="B1885" s="97">
        <v>10.868876</v>
      </c>
      <c r="C1885" s="97">
        <v>124.716485</v>
      </c>
      <c r="D1885" s="88">
        <v>581.0</v>
      </c>
      <c r="E1885" s="89">
        <v>41813.0</v>
      </c>
      <c r="F1885" s="82">
        <v>5.9</v>
      </c>
      <c r="G1885" s="83" t="s">
        <v>1296</v>
      </c>
      <c r="H1885" s="84" t="s">
        <v>2667</v>
      </c>
      <c r="I1885" s="85"/>
      <c r="J1885" s="86"/>
      <c r="K1885" s="85" t="s">
        <v>2677</v>
      </c>
      <c r="L1885" s="87" t="s">
        <v>2987</v>
      </c>
      <c r="M1885" s="84"/>
      <c r="N1885" s="84" t="b">
        <f>NOT(ISERROR(MATCH(A1885,Extractions!B:B,0)))</f>
        <v>1</v>
      </c>
    </row>
    <row r="1886">
      <c r="A1886" s="78" t="s">
        <v>2990</v>
      </c>
      <c r="B1886" s="97">
        <v>10.868988</v>
      </c>
      <c r="C1886" s="97">
        <v>124.716446</v>
      </c>
      <c r="D1886" s="88">
        <v>582.0</v>
      </c>
      <c r="E1886" s="89">
        <v>41813.0</v>
      </c>
      <c r="F1886" s="82">
        <v>4.5</v>
      </c>
      <c r="G1886" s="83" t="s">
        <v>1296</v>
      </c>
      <c r="H1886" s="84" t="s">
        <v>2667</v>
      </c>
      <c r="I1886" s="85"/>
      <c r="J1886" s="86"/>
      <c r="K1886" s="85" t="s">
        <v>2677</v>
      </c>
      <c r="L1886" s="87" t="s">
        <v>2987</v>
      </c>
      <c r="M1886" s="84"/>
      <c r="N1886" s="84" t="b">
        <f>NOT(ISERROR(MATCH(A1886,Extractions!B:B,0)))</f>
        <v>1</v>
      </c>
    </row>
    <row r="1887">
      <c r="A1887" s="78" t="s">
        <v>2991</v>
      </c>
      <c r="B1887" s="97">
        <v>10.868988</v>
      </c>
      <c r="C1887" s="97">
        <v>124.716446</v>
      </c>
      <c r="D1887" s="88">
        <v>582.0</v>
      </c>
      <c r="E1887" s="89">
        <v>41813.0</v>
      </c>
      <c r="F1887" s="82">
        <v>5.1</v>
      </c>
      <c r="G1887" s="83" t="s">
        <v>1296</v>
      </c>
      <c r="H1887" s="84" t="s">
        <v>2667</v>
      </c>
      <c r="I1887" s="85"/>
      <c r="J1887" s="86"/>
      <c r="K1887" s="85" t="s">
        <v>2677</v>
      </c>
      <c r="L1887" s="87" t="s">
        <v>2987</v>
      </c>
      <c r="M1887" s="84"/>
      <c r="N1887" s="84" t="b">
        <f>NOT(ISERROR(MATCH(A1887,Extractions!B:B,0)))</f>
        <v>1</v>
      </c>
    </row>
    <row r="1888">
      <c r="A1888" s="78" t="s">
        <v>2992</v>
      </c>
      <c r="B1888" s="97">
        <v>10.869071</v>
      </c>
      <c r="C1888" s="97">
        <v>124.716423</v>
      </c>
      <c r="D1888" s="88">
        <v>583.0</v>
      </c>
      <c r="E1888" s="89">
        <v>41813.0</v>
      </c>
      <c r="F1888" s="82">
        <v>7.4</v>
      </c>
      <c r="G1888" s="83" t="s">
        <v>1296</v>
      </c>
      <c r="H1888" s="84" t="s">
        <v>1384</v>
      </c>
      <c r="I1888" s="85" t="s">
        <v>1297</v>
      </c>
      <c r="J1888" s="86"/>
      <c r="K1888" s="85" t="s">
        <v>2677</v>
      </c>
      <c r="L1888" s="87" t="s">
        <v>2987</v>
      </c>
      <c r="M1888" s="84"/>
      <c r="N1888" s="84" t="b">
        <f>NOT(ISERROR(MATCH(A1888,Extractions!B:B,0)))</f>
        <v>1</v>
      </c>
    </row>
    <row r="1889">
      <c r="A1889" s="78" t="s">
        <v>2993</v>
      </c>
      <c r="B1889" s="97">
        <v>10.869097</v>
      </c>
      <c r="C1889" s="97">
        <v>124.716405</v>
      </c>
      <c r="D1889" s="88">
        <v>584.0</v>
      </c>
      <c r="E1889" s="89">
        <v>41813.0</v>
      </c>
      <c r="F1889" s="82">
        <v>9.4</v>
      </c>
      <c r="G1889" s="83" t="s">
        <v>1296</v>
      </c>
      <c r="H1889" s="84" t="s">
        <v>1714</v>
      </c>
      <c r="I1889" s="85" t="s">
        <v>1297</v>
      </c>
      <c r="J1889" s="86"/>
      <c r="K1889" s="85" t="s">
        <v>2677</v>
      </c>
      <c r="L1889" s="87" t="s">
        <v>2987</v>
      </c>
      <c r="M1889" s="84"/>
      <c r="N1889" s="84" t="b">
        <f>NOT(ISERROR(MATCH(A1889,Extractions!B:B,0)))</f>
        <v>1</v>
      </c>
    </row>
    <row r="1890">
      <c r="A1890" s="78" t="s">
        <v>2994</v>
      </c>
      <c r="B1890" s="97">
        <v>10.869097</v>
      </c>
      <c r="C1890" s="97">
        <v>124.716405</v>
      </c>
      <c r="D1890" s="88">
        <v>584.0</v>
      </c>
      <c r="E1890" s="89">
        <v>41813.0</v>
      </c>
      <c r="F1890" s="82">
        <v>4.2</v>
      </c>
      <c r="G1890" s="83" t="s">
        <v>1296</v>
      </c>
      <c r="H1890" s="84" t="s">
        <v>1375</v>
      </c>
      <c r="I1890" s="85"/>
      <c r="J1890" s="86"/>
      <c r="K1890" s="85" t="s">
        <v>2677</v>
      </c>
      <c r="L1890" s="87" t="s">
        <v>2987</v>
      </c>
      <c r="M1890" s="84"/>
      <c r="N1890" s="84" t="b">
        <f>NOT(ISERROR(MATCH(A1890,Extractions!B:B,0)))</f>
        <v>1</v>
      </c>
    </row>
    <row r="1891">
      <c r="A1891" s="78" t="s">
        <v>2995</v>
      </c>
      <c r="B1891" s="97">
        <v>10.869115</v>
      </c>
      <c r="C1891" s="97">
        <v>124.716381</v>
      </c>
      <c r="D1891" s="88">
        <v>585.0</v>
      </c>
      <c r="E1891" s="89">
        <v>41813.0</v>
      </c>
      <c r="F1891" s="82">
        <v>10.1</v>
      </c>
      <c r="G1891" s="83" t="s">
        <v>1296</v>
      </c>
      <c r="H1891" s="84" t="s">
        <v>1375</v>
      </c>
      <c r="I1891" s="85" t="s">
        <v>1297</v>
      </c>
      <c r="J1891" s="86"/>
      <c r="K1891" s="85" t="s">
        <v>2677</v>
      </c>
      <c r="L1891" s="87" t="s">
        <v>2996</v>
      </c>
      <c r="M1891" s="84"/>
      <c r="N1891" s="84" t="b">
        <f>NOT(ISERROR(MATCH(A1891,Extractions!B:B,0)))</f>
        <v>1</v>
      </c>
    </row>
    <row r="1892">
      <c r="A1892" s="78" t="s">
        <v>2997</v>
      </c>
      <c r="B1892" s="97">
        <v>10.869159</v>
      </c>
      <c r="C1892" s="97">
        <v>124.716338</v>
      </c>
      <c r="D1892" s="88">
        <v>232.0</v>
      </c>
      <c r="E1892" s="89">
        <v>41813.0</v>
      </c>
      <c r="F1892" s="82">
        <v>8.4</v>
      </c>
      <c r="G1892" s="83" t="s">
        <v>1296</v>
      </c>
      <c r="H1892" s="84" t="s">
        <v>1384</v>
      </c>
      <c r="I1892" s="85" t="s">
        <v>1297</v>
      </c>
      <c r="J1892" s="86"/>
      <c r="K1892" s="85" t="s">
        <v>2677</v>
      </c>
      <c r="L1892" s="87" t="s">
        <v>2987</v>
      </c>
      <c r="M1892" s="84"/>
      <c r="N1892" s="84" t="b">
        <f>NOT(ISERROR(MATCH(A1892,Extractions!B:B,0)))</f>
        <v>1</v>
      </c>
    </row>
    <row r="1893">
      <c r="A1893" s="78" t="s">
        <v>2998</v>
      </c>
      <c r="B1893" s="97">
        <v>10.869176</v>
      </c>
      <c r="C1893" s="97">
        <v>124.716329</v>
      </c>
      <c r="D1893" s="88">
        <v>586.0</v>
      </c>
      <c r="E1893" s="89">
        <v>41813.0</v>
      </c>
      <c r="F1893" s="82">
        <v>4.7</v>
      </c>
      <c r="G1893" s="83" t="s">
        <v>1296</v>
      </c>
      <c r="H1893" s="84" t="s">
        <v>1375</v>
      </c>
      <c r="I1893" s="85"/>
      <c r="J1893" s="86"/>
      <c r="K1893" s="85" t="s">
        <v>2677</v>
      </c>
      <c r="L1893" s="87" t="s">
        <v>2987</v>
      </c>
      <c r="M1893" s="84"/>
      <c r="N1893" s="84" t="b">
        <f>NOT(ISERROR(MATCH(A1893,Extractions!B:B,0)))</f>
        <v>1</v>
      </c>
    </row>
    <row r="1894">
      <c r="A1894" s="78" t="s">
        <v>2999</v>
      </c>
      <c r="B1894" s="97">
        <v>10.869216</v>
      </c>
      <c r="C1894" s="97">
        <v>124.71632</v>
      </c>
      <c r="D1894" s="88">
        <v>235.0</v>
      </c>
      <c r="E1894" s="89">
        <v>41813.0</v>
      </c>
      <c r="F1894" s="82">
        <v>4.6</v>
      </c>
      <c r="G1894" s="83" t="s">
        <v>1296</v>
      </c>
      <c r="H1894" s="84" t="s">
        <v>1375</v>
      </c>
      <c r="I1894" s="85"/>
      <c r="J1894" s="86"/>
      <c r="K1894" s="85" t="s">
        <v>2677</v>
      </c>
      <c r="L1894" s="87" t="s">
        <v>2987</v>
      </c>
      <c r="M1894" s="84"/>
      <c r="N1894" s="84" t="b">
        <f>NOT(ISERROR(MATCH(A1894,Extractions!B:B,0)))</f>
        <v>1</v>
      </c>
    </row>
    <row r="1895">
      <c r="A1895" s="78" t="s">
        <v>3000</v>
      </c>
      <c r="B1895" s="97">
        <v>10.869216</v>
      </c>
      <c r="C1895" s="97">
        <v>124.71632</v>
      </c>
      <c r="D1895" s="88">
        <v>235.0</v>
      </c>
      <c r="E1895" s="89">
        <v>41813.0</v>
      </c>
      <c r="F1895" s="82">
        <v>4.8</v>
      </c>
      <c r="G1895" s="83" t="s">
        <v>1296</v>
      </c>
      <c r="H1895" s="84" t="s">
        <v>2667</v>
      </c>
      <c r="I1895" s="85"/>
      <c r="J1895" s="86"/>
      <c r="K1895" s="85" t="s">
        <v>2677</v>
      </c>
      <c r="L1895" s="87" t="s">
        <v>2987</v>
      </c>
      <c r="M1895" s="84"/>
      <c r="N1895" s="84" t="b">
        <f>NOT(ISERROR(MATCH(A1895,Extractions!B:B,0)))</f>
        <v>1</v>
      </c>
    </row>
    <row r="1896">
      <c r="A1896" s="78" t="s">
        <v>3001</v>
      </c>
      <c r="B1896" s="97">
        <v>10.869264</v>
      </c>
      <c r="C1896" s="97">
        <v>124.716331</v>
      </c>
      <c r="D1896" s="88">
        <v>587.0</v>
      </c>
      <c r="E1896" s="89">
        <v>41813.0</v>
      </c>
      <c r="F1896" s="82">
        <v>5.0</v>
      </c>
      <c r="G1896" s="83" t="s">
        <v>1296</v>
      </c>
      <c r="H1896" s="84" t="s">
        <v>2667</v>
      </c>
      <c r="I1896" s="85"/>
      <c r="J1896" s="86"/>
      <c r="K1896" s="85" t="s">
        <v>2677</v>
      </c>
      <c r="L1896" s="87" t="s">
        <v>2987</v>
      </c>
      <c r="M1896" s="84"/>
      <c r="N1896" s="84" t="b">
        <f>NOT(ISERROR(MATCH(A1896,Extractions!B:B,0)))</f>
        <v>1</v>
      </c>
    </row>
    <row r="1897">
      <c r="A1897" s="78" t="s">
        <v>3002</v>
      </c>
      <c r="B1897" s="97">
        <v>10.869275</v>
      </c>
      <c r="C1897" s="97">
        <v>124.716338</v>
      </c>
      <c r="D1897" s="88">
        <v>588.0</v>
      </c>
      <c r="E1897" s="89">
        <v>41813.0</v>
      </c>
      <c r="F1897" s="82">
        <v>4.2</v>
      </c>
      <c r="G1897" s="83" t="s">
        <v>1296</v>
      </c>
      <c r="H1897" s="84" t="s">
        <v>1375</v>
      </c>
      <c r="I1897" s="85"/>
      <c r="J1897" s="86"/>
      <c r="K1897" s="85" t="s">
        <v>2677</v>
      </c>
      <c r="L1897" s="87" t="s">
        <v>2987</v>
      </c>
      <c r="M1897" s="84"/>
      <c r="N1897" s="84" t="b">
        <f>NOT(ISERROR(MATCH(A1897,Extractions!B:B,0)))</f>
        <v>1</v>
      </c>
    </row>
    <row r="1898">
      <c r="A1898" s="78" t="s">
        <v>3003</v>
      </c>
      <c r="B1898" s="97">
        <v>10.869409</v>
      </c>
      <c r="C1898" s="97">
        <v>124.716353</v>
      </c>
      <c r="D1898" s="88">
        <v>589.0</v>
      </c>
      <c r="E1898" s="89">
        <v>41813.0</v>
      </c>
      <c r="F1898" s="82">
        <v>3.6</v>
      </c>
      <c r="G1898" s="83" t="s">
        <v>1296</v>
      </c>
      <c r="H1898" s="84" t="s">
        <v>2667</v>
      </c>
      <c r="I1898" s="85"/>
      <c r="J1898" s="86"/>
      <c r="K1898" s="85" t="s">
        <v>2677</v>
      </c>
      <c r="L1898" s="87" t="s">
        <v>2987</v>
      </c>
      <c r="M1898" s="84"/>
      <c r="N1898" s="84" t="b">
        <f>NOT(ISERROR(MATCH(A1898,Extractions!B:B,0)))</f>
        <v>1</v>
      </c>
    </row>
    <row r="1899">
      <c r="A1899" s="78" t="s">
        <v>3004</v>
      </c>
      <c r="B1899" s="97">
        <v>10.869429</v>
      </c>
      <c r="C1899" s="97">
        <v>124.716336</v>
      </c>
      <c r="D1899" s="88">
        <v>590.0</v>
      </c>
      <c r="E1899" s="89">
        <v>41813.0</v>
      </c>
      <c r="F1899" s="82">
        <v>3.6</v>
      </c>
      <c r="G1899" s="83" t="s">
        <v>1296</v>
      </c>
      <c r="H1899" s="84" t="s">
        <v>2667</v>
      </c>
      <c r="I1899" s="85"/>
      <c r="J1899" s="86"/>
      <c r="K1899" s="85" t="s">
        <v>2677</v>
      </c>
      <c r="L1899" s="87" t="s">
        <v>2987</v>
      </c>
      <c r="M1899" s="84"/>
      <c r="N1899" s="84" t="b">
        <f>NOT(ISERROR(MATCH(A1899,Extractions!B:B,0)))</f>
        <v>1</v>
      </c>
    </row>
    <row r="1900">
      <c r="A1900" s="78" t="s">
        <v>3005</v>
      </c>
      <c r="B1900" s="97">
        <v>10.86956</v>
      </c>
      <c r="C1900" s="97">
        <v>124.716229</v>
      </c>
      <c r="D1900" s="88">
        <v>591.0</v>
      </c>
      <c r="E1900" s="89">
        <v>41813.0</v>
      </c>
      <c r="F1900" s="82">
        <v>3.9</v>
      </c>
      <c r="G1900" s="83" t="s">
        <v>1296</v>
      </c>
      <c r="H1900" s="84" t="s">
        <v>2667</v>
      </c>
      <c r="I1900" s="85"/>
      <c r="J1900" s="86"/>
      <c r="K1900" s="85" t="s">
        <v>2677</v>
      </c>
      <c r="L1900" s="87" t="s">
        <v>2987</v>
      </c>
      <c r="M1900" s="84"/>
      <c r="N1900" s="84" t="b">
        <f>NOT(ISERROR(MATCH(A1900,Extractions!B:B,0)))</f>
        <v>1</v>
      </c>
    </row>
    <row r="1901">
      <c r="A1901" s="78" t="s">
        <v>3006</v>
      </c>
      <c r="B1901" s="97">
        <v>10.869573</v>
      </c>
      <c r="C1901" s="97">
        <v>124.7162</v>
      </c>
      <c r="D1901" s="88">
        <v>592.0</v>
      </c>
      <c r="E1901" s="89">
        <v>41813.0</v>
      </c>
      <c r="F1901" s="82">
        <v>7.5</v>
      </c>
      <c r="G1901" s="83" t="s">
        <v>1296</v>
      </c>
      <c r="H1901" s="84" t="s">
        <v>1384</v>
      </c>
      <c r="I1901" s="85" t="s">
        <v>1297</v>
      </c>
      <c r="J1901" s="86"/>
      <c r="K1901" s="85" t="s">
        <v>2677</v>
      </c>
      <c r="L1901" s="87" t="s">
        <v>2987</v>
      </c>
      <c r="M1901" s="84"/>
      <c r="N1901" s="84" t="b">
        <f>NOT(ISERROR(MATCH(A1901,Extractions!B:B,0)))</f>
        <v>1</v>
      </c>
    </row>
    <row r="1902">
      <c r="A1902" s="78" t="s">
        <v>3007</v>
      </c>
      <c r="B1902" s="97">
        <v>10.869573</v>
      </c>
      <c r="C1902" s="97">
        <v>124.7162</v>
      </c>
      <c r="D1902" s="88">
        <v>592.0</v>
      </c>
      <c r="E1902" s="89">
        <v>41813.0</v>
      </c>
      <c r="F1902" s="82">
        <v>3.6</v>
      </c>
      <c r="G1902" s="83" t="s">
        <v>1296</v>
      </c>
      <c r="H1902" s="84" t="s">
        <v>1700</v>
      </c>
      <c r="I1902" s="85"/>
      <c r="J1902" s="86"/>
      <c r="K1902" s="85" t="s">
        <v>2677</v>
      </c>
      <c r="L1902" s="87" t="s">
        <v>2987</v>
      </c>
      <c r="M1902" s="84"/>
      <c r="N1902" s="84" t="b">
        <f>NOT(ISERROR(MATCH(A1902,Extractions!B:B,0)))</f>
        <v>1</v>
      </c>
    </row>
    <row r="1903">
      <c r="A1903" s="78" t="s">
        <v>3008</v>
      </c>
      <c r="B1903" s="97">
        <v>10.869575</v>
      </c>
      <c r="C1903" s="97">
        <v>124.716176</v>
      </c>
      <c r="D1903" s="88">
        <v>593.0</v>
      </c>
      <c r="E1903" s="89">
        <v>41813.0</v>
      </c>
      <c r="F1903" s="82">
        <v>8.5</v>
      </c>
      <c r="G1903" s="83" t="s">
        <v>1296</v>
      </c>
      <c r="H1903" s="84" t="s">
        <v>1384</v>
      </c>
      <c r="I1903" s="85" t="s">
        <v>1297</v>
      </c>
      <c r="J1903" s="86"/>
      <c r="K1903" s="85" t="s">
        <v>2677</v>
      </c>
      <c r="L1903" s="87" t="s">
        <v>2987</v>
      </c>
      <c r="M1903" s="84"/>
      <c r="N1903" s="84" t="b">
        <f>NOT(ISERROR(MATCH(A1903,Extractions!B:B,0)))</f>
        <v>1</v>
      </c>
    </row>
    <row r="1904">
      <c r="A1904" s="78" t="s">
        <v>3009</v>
      </c>
      <c r="B1904" s="97">
        <v>10.869575</v>
      </c>
      <c r="C1904" s="97">
        <v>124.716176</v>
      </c>
      <c r="D1904" s="88">
        <v>593.0</v>
      </c>
      <c r="E1904" s="89">
        <v>41813.0</v>
      </c>
      <c r="F1904" s="82">
        <v>7.0</v>
      </c>
      <c r="G1904" s="83" t="s">
        <v>1296</v>
      </c>
      <c r="H1904" s="84" t="s">
        <v>1384</v>
      </c>
      <c r="I1904" s="85" t="s">
        <v>1297</v>
      </c>
      <c r="J1904" s="86"/>
      <c r="K1904" s="85" t="s">
        <v>2677</v>
      </c>
      <c r="L1904" s="87" t="s">
        <v>2987</v>
      </c>
      <c r="M1904" s="84"/>
      <c r="N1904" s="84" t="b">
        <f>NOT(ISERROR(MATCH(A1904,Extractions!B:B,0)))</f>
        <v>1</v>
      </c>
    </row>
    <row r="1905">
      <c r="A1905" s="78" t="s">
        <v>3010</v>
      </c>
      <c r="B1905" s="97">
        <v>10.869741</v>
      </c>
      <c r="C1905" s="97">
        <v>124.716071</v>
      </c>
      <c r="D1905" s="88">
        <v>594.0</v>
      </c>
      <c r="E1905" s="89">
        <v>41813.0</v>
      </c>
      <c r="F1905" s="82">
        <v>6.3</v>
      </c>
      <c r="G1905" s="83" t="s">
        <v>1296</v>
      </c>
      <c r="H1905" s="84" t="s">
        <v>1384</v>
      </c>
      <c r="I1905" s="85" t="s">
        <v>1297</v>
      </c>
      <c r="J1905" s="86"/>
      <c r="K1905" s="85" t="s">
        <v>2677</v>
      </c>
      <c r="L1905" s="87" t="s">
        <v>3011</v>
      </c>
      <c r="M1905" s="84"/>
      <c r="N1905" s="84" t="b">
        <f>NOT(ISERROR(MATCH(A1905,Extractions!B:B,0)))</f>
        <v>1</v>
      </c>
    </row>
    <row r="1906">
      <c r="A1906" s="78" t="s">
        <v>3012</v>
      </c>
      <c r="B1906" s="97">
        <v>10.869741</v>
      </c>
      <c r="C1906" s="97">
        <v>124.716071</v>
      </c>
      <c r="D1906" s="88">
        <v>594.0</v>
      </c>
      <c r="E1906" s="89">
        <v>41813.0</v>
      </c>
      <c r="F1906" s="82">
        <v>7.4</v>
      </c>
      <c r="G1906" s="83" t="s">
        <v>1296</v>
      </c>
      <c r="H1906" s="84" t="s">
        <v>1700</v>
      </c>
      <c r="I1906" s="85" t="s">
        <v>1297</v>
      </c>
      <c r="J1906" s="86"/>
      <c r="K1906" s="85" t="s">
        <v>2677</v>
      </c>
      <c r="L1906" s="87" t="s">
        <v>3011</v>
      </c>
      <c r="M1906" s="84"/>
      <c r="N1906" s="84" t="b">
        <f>NOT(ISERROR(MATCH(A1906,Extractions!B:B,0)))</f>
        <v>1</v>
      </c>
    </row>
    <row r="1907">
      <c r="A1907" s="78" t="s">
        <v>3013</v>
      </c>
      <c r="B1907" s="97">
        <v>10.869765</v>
      </c>
      <c r="C1907" s="97">
        <v>124.716061</v>
      </c>
      <c r="D1907" s="88">
        <v>247.0</v>
      </c>
      <c r="E1907" s="89">
        <v>41813.0</v>
      </c>
      <c r="F1907" s="82">
        <v>5.0</v>
      </c>
      <c r="G1907" s="83" t="s">
        <v>1296</v>
      </c>
      <c r="H1907" s="84" t="s">
        <v>2667</v>
      </c>
      <c r="I1907" s="85"/>
      <c r="J1907" s="86"/>
      <c r="K1907" s="85" t="s">
        <v>2677</v>
      </c>
      <c r="L1907" s="87" t="s">
        <v>2987</v>
      </c>
      <c r="M1907" s="84"/>
      <c r="N1907" s="84" t="b">
        <f>NOT(ISERROR(MATCH(A1907,Extractions!B:B,0)))</f>
        <v>1</v>
      </c>
    </row>
    <row r="1908">
      <c r="A1908" s="78" t="s">
        <v>3014</v>
      </c>
      <c r="B1908" s="97">
        <v>10.869826</v>
      </c>
      <c r="C1908" s="97">
        <v>124.715968</v>
      </c>
      <c r="D1908" s="88">
        <v>595.0</v>
      </c>
      <c r="E1908" s="89">
        <v>41813.0</v>
      </c>
      <c r="F1908" s="82">
        <v>5.3</v>
      </c>
      <c r="G1908" s="83" t="s">
        <v>1296</v>
      </c>
      <c r="H1908" s="84" t="s">
        <v>2667</v>
      </c>
      <c r="I1908" s="85"/>
      <c r="J1908" s="86"/>
      <c r="K1908" s="85" t="s">
        <v>2677</v>
      </c>
      <c r="L1908" s="87" t="s">
        <v>2987</v>
      </c>
      <c r="M1908" s="84"/>
      <c r="N1908" s="84" t="b">
        <f>NOT(ISERROR(MATCH(A1908,Extractions!B:B,0)))</f>
        <v>1</v>
      </c>
    </row>
    <row r="1909">
      <c r="A1909" s="78" t="s">
        <v>3015</v>
      </c>
      <c r="B1909" s="97">
        <v>10.869844</v>
      </c>
      <c r="C1909" s="97">
        <v>124.715922</v>
      </c>
      <c r="D1909" s="88">
        <v>596.0</v>
      </c>
      <c r="E1909" s="89">
        <v>41813.0</v>
      </c>
      <c r="F1909" s="82">
        <v>8.2</v>
      </c>
      <c r="G1909" s="83" t="s">
        <v>1296</v>
      </c>
      <c r="H1909" s="84" t="s">
        <v>1384</v>
      </c>
      <c r="I1909" s="85" t="s">
        <v>1297</v>
      </c>
      <c r="J1909" s="86"/>
      <c r="K1909" s="85" t="s">
        <v>2677</v>
      </c>
      <c r="L1909" s="87" t="s">
        <v>2987</v>
      </c>
      <c r="M1909" s="84"/>
      <c r="N1909" s="84" t="b">
        <f>NOT(ISERROR(MATCH(A1909,Extractions!B:B,0)))</f>
        <v>1</v>
      </c>
    </row>
    <row r="1910">
      <c r="A1910" s="78" t="s">
        <v>3016</v>
      </c>
      <c r="B1910" s="97">
        <v>10.869878</v>
      </c>
      <c r="C1910" s="97">
        <v>124.715899</v>
      </c>
      <c r="D1910" s="88">
        <v>597.0</v>
      </c>
      <c r="E1910" s="89">
        <v>41813.0</v>
      </c>
      <c r="F1910" s="82">
        <v>4.1</v>
      </c>
      <c r="G1910" s="83" t="s">
        <v>1296</v>
      </c>
      <c r="H1910" s="84" t="s">
        <v>1375</v>
      </c>
      <c r="I1910" s="85"/>
      <c r="J1910" s="86"/>
      <c r="K1910" s="85" t="s">
        <v>2677</v>
      </c>
      <c r="L1910" s="87" t="s">
        <v>2987</v>
      </c>
      <c r="M1910" s="84"/>
      <c r="N1910" s="84" t="b">
        <f>NOT(ISERROR(MATCH(A1910,Extractions!B:B,0)))</f>
        <v>1</v>
      </c>
    </row>
    <row r="1911">
      <c r="A1911" s="78" t="s">
        <v>3017</v>
      </c>
      <c r="B1911" s="97">
        <v>10.869908</v>
      </c>
      <c r="C1911" s="97">
        <v>124.715812</v>
      </c>
      <c r="D1911" s="88">
        <v>599.0</v>
      </c>
      <c r="E1911" s="89">
        <v>41813.0</v>
      </c>
      <c r="F1911" s="82">
        <v>9.0</v>
      </c>
      <c r="G1911" s="83" t="s">
        <v>1296</v>
      </c>
      <c r="H1911" s="84" t="s">
        <v>1375</v>
      </c>
      <c r="I1911" s="85" t="s">
        <v>1297</v>
      </c>
      <c r="J1911" s="86"/>
      <c r="K1911" s="85" t="s">
        <v>2677</v>
      </c>
      <c r="L1911" s="87" t="s">
        <v>2987</v>
      </c>
      <c r="M1911" s="84"/>
      <c r="N1911" s="84" t="b">
        <f>NOT(ISERROR(MATCH(A1911,Extractions!B:B,0)))</f>
        <v>1</v>
      </c>
    </row>
    <row r="1912">
      <c r="A1912" s="78" t="s">
        <v>3018</v>
      </c>
      <c r="B1912" s="97">
        <v>10.869833</v>
      </c>
      <c r="C1912" s="97">
        <v>124.715836</v>
      </c>
      <c r="D1912" s="88">
        <v>598.0</v>
      </c>
      <c r="E1912" s="89">
        <v>41813.0</v>
      </c>
      <c r="F1912" s="82">
        <v>4.0</v>
      </c>
      <c r="G1912" s="83" t="s">
        <v>1296</v>
      </c>
      <c r="H1912" s="84" t="s">
        <v>2667</v>
      </c>
      <c r="I1912" s="85"/>
      <c r="J1912" s="86"/>
      <c r="K1912" s="85" t="s">
        <v>2677</v>
      </c>
      <c r="L1912" s="87" t="s">
        <v>3019</v>
      </c>
      <c r="M1912" s="84"/>
      <c r="N1912" s="84" t="b">
        <f>NOT(ISERROR(MATCH(A1912,Extractions!B:B,0)))</f>
        <v>1</v>
      </c>
    </row>
    <row r="1913">
      <c r="A1913" s="78" t="s">
        <v>3020</v>
      </c>
      <c r="B1913" s="97">
        <v>10.869908</v>
      </c>
      <c r="C1913" s="97">
        <v>124.715812</v>
      </c>
      <c r="D1913" s="88">
        <v>599.0</v>
      </c>
      <c r="E1913" s="89">
        <v>41813.0</v>
      </c>
      <c r="F1913" s="82">
        <v>4.5</v>
      </c>
      <c r="G1913" s="83" t="s">
        <v>1296</v>
      </c>
      <c r="H1913" s="84" t="s">
        <v>2667</v>
      </c>
      <c r="I1913" s="85"/>
      <c r="J1913" s="86"/>
      <c r="K1913" s="85" t="s">
        <v>2677</v>
      </c>
      <c r="L1913" s="87" t="s">
        <v>2987</v>
      </c>
      <c r="M1913" s="84"/>
      <c r="N1913" s="84" t="b">
        <f>NOT(ISERROR(MATCH(A1913,Extractions!B:B,0)))</f>
        <v>1</v>
      </c>
    </row>
    <row r="1914">
      <c r="A1914" s="78" t="s">
        <v>3021</v>
      </c>
      <c r="B1914" s="97">
        <v>10.870293</v>
      </c>
      <c r="C1914" s="97">
        <v>124.715116</v>
      </c>
      <c r="D1914" s="88">
        <v>600.0</v>
      </c>
      <c r="E1914" s="89">
        <v>41813.0</v>
      </c>
      <c r="F1914" s="82">
        <v>4.4</v>
      </c>
      <c r="G1914" s="83" t="s">
        <v>1296</v>
      </c>
      <c r="H1914" s="84" t="s">
        <v>2667</v>
      </c>
      <c r="I1914" s="85"/>
      <c r="J1914" s="86"/>
      <c r="K1914" s="85" t="s">
        <v>2677</v>
      </c>
      <c r="L1914" s="87" t="s">
        <v>2987</v>
      </c>
      <c r="M1914" s="84"/>
      <c r="N1914" s="84" t="b">
        <f>NOT(ISERROR(MATCH(A1914,Extractions!B:B,0)))</f>
        <v>1</v>
      </c>
    </row>
    <row r="1915">
      <c r="A1915" s="78" t="s">
        <v>3022</v>
      </c>
      <c r="B1915" s="97">
        <v>10.870462</v>
      </c>
      <c r="C1915" s="97">
        <v>124.714834</v>
      </c>
      <c r="D1915" s="88">
        <v>601.0</v>
      </c>
      <c r="E1915" s="89">
        <v>41813.0</v>
      </c>
      <c r="F1915" s="82">
        <v>6.2</v>
      </c>
      <c r="G1915" s="83" t="s">
        <v>1296</v>
      </c>
      <c r="H1915" s="84" t="s">
        <v>1375</v>
      </c>
      <c r="I1915" s="85"/>
      <c r="J1915" s="86"/>
      <c r="K1915" s="85" t="s">
        <v>2677</v>
      </c>
      <c r="L1915" s="87" t="s">
        <v>3023</v>
      </c>
      <c r="M1915" s="84"/>
      <c r="N1915" s="84" t="b">
        <f>NOT(ISERROR(MATCH(A1915,Extractions!B:B,0)))</f>
        <v>1</v>
      </c>
    </row>
    <row r="1916">
      <c r="A1916" s="78" t="s">
        <v>3024</v>
      </c>
      <c r="B1916" s="97">
        <v>10.870541</v>
      </c>
      <c r="C1916" s="97">
        <v>124.71481</v>
      </c>
      <c r="D1916" s="88">
        <v>602.0</v>
      </c>
      <c r="E1916" s="89">
        <v>41813.0</v>
      </c>
      <c r="F1916" s="82">
        <v>8.0</v>
      </c>
      <c r="G1916" s="83" t="s">
        <v>1296</v>
      </c>
      <c r="H1916" s="84" t="s">
        <v>1384</v>
      </c>
      <c r="I1916" s="85" t="s">
        <v>1297</v>
      </c>
      <c r="J1916" s="86"/>
      <c r="K1916" s="85" t="s">
        <v>2677</v>
      </c>
      <c r="L1916" s="87" t="s">
        <v>2987</v>
      </c>
      <c r="M1916" s="84"/>
      <c r="N1916" s="84" t="b">
        <f>NOT(ISERROR(MATCH(A1916,Extractions!B:B,0)))</f>
        <v>1</v>
      </c>
    </row>
    <row r="1917">
      <c r="A1917" s="78" t="s">
        <v>3025</v>
      </c>
      <c r="B1917" s="97">
        <v>10.870559</v>
      </c>
      <c r="C1917" s="97">
        <v>124.714802</v>
      </c>
      <c r="D1917" s="88">
        <v>603.0</v>
      </c>
      <c r="E1917" s="89">
        <v>41813.0</v>
      </c>
      <c r="F1917" s="82">
        <v>4.5</v>
      </c>
      <c r="G1917" s="83" t="s">
        <v>1296</v>
      </c>
      <c r="H1917" s="84" t="s">
        <v>1375</v>
      </c>
      <c r="I1917" s="85"/>
      <c r="J1917" s="86"/>
      <c r="K1917" s="85" t="s">
        <v>2677</v>
      </c>
      <c r="L1917" s="87" t="s">
        <v>2987</v>
      </c>
      <c r="M1917" s="84"/>
      <c r="N1917" s="84" t="b">
        <f>NOT(ISERROR(MATCH(A1917,Extractions!B:B,0)))</f>
        <v>1</v>
      </c>
    </row>
    <row r="1918">
      <c r="A1918" s="78" t="s">
        <v>3026</v>
      </c>
      <c r="B1918" s="97">
        <v>10.870879</v>
      </c>
      <c r="C1918" s="97">
        <v>124.714468</v>
      </c>
      <c r="D1918" s="88" t="s">
        <v>649</v>
      </c>
      <c r="E1918" s="89">
        <v>41813.0</v>
      </c>
      <c r="F1918" s="82">
        <v>4.7</v>
      </c>
      <c r="G1918" s="83" t="s">
        <v>1296</v>
      </c>
      <c r="H1918" s="84" t="s">
        <v>1375</v>
      </c>
      <c r="I1918" s="85"/>
      <c r="J1918" s="86"/>
      <c r="K1918" s="85" t="s">
        <v>2677</v>
      </c>
      <c r="L1918" s="87" t="s">
        <v>3027</v>
      </c>
      <c r="M1918" s="84"/>
      <c r="N1918" s="84" t="b">
        <f>NOT(ISERROR(MATCH(A1918,Extractions!B:B,0)))</f>
        <v>1</v>
      </c>
    </row>
    <row r="1919">
      <c r="A1919" s="78" t="s">
        <v>3028</v>
      </c>
      <c r="B1919" s="97">
        <v>10.870879</v>
      </c>
      <c r="C1919" s="97">
        <v>124.714468</v>
      </c>
      <c r="D1919" s="88" t="s">
        <v>649</v>
      </c>
      <c r="E1919" s="89">
        <v>41813.0</v>
      </c>
      <c r="F1919" s="82">
        <v>10.1</v>
      </c>
      <c r="G1919" s="83" t="s">
        <v>1296</v>
      </c>
      <c r="H1919" s="84" t="s">
        <v>1384</v>
      </c>
      <c r="I1919" s="85" t="s">
        <v>1297</v>
      </c>
      <c r="J1919" s="86"/>
      <c r="K1919" s="85" t="s">
        <v>2677</v>
      </c>
      <c r="L1919" s="87" t="s">
        <v>3027</v>
      </c>
      <c r="M1919" s="84"/>
      <c r="N1919" s="84" t="b">
        <f>NOT(ISERROR(MATCH(A1919,Extractions!B:B,0)))</f>
        <v>1</v>
      </c>
    </row>
    <row r="1920">
      <c r="A1920" s="78" t="s">
        <v>3029</v>
      </c>
      <c r="B1920" s="97">
        <v>10.870879</v>
      </c>
      <c r="C1920" s="97">
        <v>124.714468</v>
      </c>
      <c r="D1920" s="88" t="s">
        <v>649</v>
      </c>
      <c r="E1920" s="89">
        <v>41813.0</v>
      </c>
      <c r="F1920" s="82">
        <v>9.6</v>
      </c>
      <c r="G1920" s="83" t="s">
        <v>1296</v>
      </c>
      <c r="H1920" s="84" t="s">
        <v>1384</v>
      </c>
      <c r="I1920" s="85" t="s">
        <v>1297</v>
      </c>
      <c r="J1920" s="86"/>
      <c r="K1920" s="85" t="s">
        <v>2677</v>
      </c>
      <c r="L1920" s="87" t="s">
        <v>3027</v>
      </c>
      <c r="M1920" s="84"/>
      <c r="N1920" s="84" t="b">
        <f>NOT(ISERROR(MATCH(A1920,Extractions!B:B,0)))</f>
        <v>1</v>
      </c>
    </row>
    <row r="1921">
      <c r="A1921" s="78" t="s">
        <v>3030</v>
      </c>
      <c r="B1921" s="97">
        <v>10.871324</v>
      </c>
      <c r="C1921" s="97">
        <v>124.714221</v>
      </c>
      <c r="D1921" s="88">
        <v>605.0</v>
      </c>
      <c r="E1921" s="89">
        <v>41813.0</v>
      </c>
      <c r="F1921" s="82">
        <v>3.7</v>
      </c>
      <c r="G1921" s="83" t="s">
        <v>1296</v>
      </c>
      <c r="H1921" s="84" t="s">
        <v>2667</v>
      </c>
      <c r="I1921" s="85"/>
      <c r="J1921" s="86"/>
      <c r="K1921" s="85" t="s">
        <v>2677</v>
      </c>
      <c r="L1921" s="87" t="s">
        <v>2987</v>
      </c>
      <c r="M1921" s="84"/>
      <c r="N1921" s="84" t="b">
        <f>NOT(ISERROR(MATCH(A1921,Extractions!B:B,0)))</f>
        <v>1</v>
      </c>
    </row>
    <row r="1922">
      <c r="A1922" s="78" t="s">
        <v>3031</v>
      </c>
      <c r="B1922" s="97">
        <v>10.871378</v>
      </c>
      <c r="C1922" s="97">
        <v>124.714208</v>
      </c>
      <c r="D1922" s="88">
        <v>606.0</v>
      </c>
      <c r="E1922" s="89">
        <v>41813.0</v>
      </c>
      <c r="F1922" s="82">
        <v>9.1</v>
      </c>
      <c r="G1922" s="83" t="s">
        <v>1296</v>
      </c>
      <c r="H1922" s="84" t="s">
        <v>1384</v>
      </c>
      <c r="I1922" s="85" t="s">
        <v>1297</v>
      </c>
      <c r="J1922" s="86"/>
      <c r="K1922" s="85" t="s">
        <v>2677</v>
      </c>
      <c r="L1922" s="87" t="s">
        <v>2987</v>
      </c>
      <c r="M1922" s="84"/>
      <c r="N1922" s="84" t="b">
        <f>NOT(ISERROR(MATCH(A1922,Extractions!B:B,0)))</f>
        <v>1</v>
      </c>
    </row>
    <row r="1923">
      <c r="A1923" s="78" t="s">
        <v>3032</v>
      </c>
      <c r="B1923" s="97">
        <v>10.87137</v>
      </c>
      <c r="C1923" s="97">
        <v>124.71421</v>
      </c>
      <c r="D1923" s="88">
        <v>607.0</v>
      </c>
      <c r="E1923" s="89">
        <v>41813.0</v>
      </c>
      <c r="F1923" s="82">
        <v>6.4</v>
      </c>
      <c r="G1923" s="83" t="s">
        <v>1296</v>
      </c>
      <c r="H1923" s="84" t="s">
        <v>1384</v>
      </c>
      <c r="I1923" s="85" t="s">
        <v>1297</v>
      </c>
      <c r="J1923" s="86"/>
      <c r="K1923" s="85" t="s">
        <v>2677</v>
      </c>
      <c r="L1923" s="87" t="s">
        <v>2987</v>
      </c>
      <c r="M1923" s="84"/>
      <c r="N1923" s="84" t="b">
        <f>NOT(ISERROR(MATCH(A1923,Extractions!B:B,0)))</f>
        <v>1</v>
      </c>
    </row>
    <row r="1924">
      <c r="A1924" s="78" t="s">
        <v>3033</v>
      </c>
      <c r="B1924" s="97">
        <v>10.871411</v>
      </c>
      <c r="C1924" s="97">
        <v>124.714208</v>
      </c>
      <c r="D1924" s="88">
        <v>608.0</v>
      </c>
      <c r="E1924" s="89">
        <v>41813.0</v>
      </c>
      <c r="F1924" s="82">
        <v>4.0</v>
      </c>
      <c r="G1924" s="83" t="s">
        <v>1296</v>
      </c>
      <c r="H1924" s="84" t="s">
        <v>1375</v>
      </c>
      <c r="I1924" s="85"/>
      <c r="J1924" s="86"/>
      <c r="K1924" s="85" t="s">
        <v>2677</v>
      </c>
      <c r="L1924" s="87" t="s">
        <v>2987</v>
      </c>
      <c r="M1924" s="84"/>
      <c r="N1924" s="84" t="b">
        <f>NOT(ISERROR(MATCH(A1924,Extractions!B:B,0)))</f>
        <v>1</v>
      </c>
    </row>
    <row r="1925">
      <c r="A1925" s="78" t="s">
        <v>3034</v>
      </c>
      <c r="B1925" s="97">
        <v>10.871411</v>
      </c>
      <c r="C1925" s="97">
        <v>124.714208</v>
      </c>
      <c r="D1925" s="88">
        <v>608.0</v>
      </c>
      <c r="E1925" s="89">
        <v>41813.0</v>
      </c>
      <c r="F1925" s="82">
        <v>5.1</v>
      </c>
      <c r="G1925" s="83" t="s">
        <v>1296</v>
      </c>
      <c r="H1925" s="84" t="s">
        <v>2667</v>
      </c>
      <c r="I1925" s="85"/>
      <c r="J1925" s="86"/>
      <c r="K1925" s="85" t="s">
        <v>2677</v>
      </c>
      <c r="L1925" s="87" t="s">
        <v>2987</v>
      </c>
      <c r="M1925" s="84"/>
      <c r="N1925" s="84" t="b">
        <f>NOT(ISERROR(MATCH(A1925,Extractions!B:B,0)))</f>
        <v>1</v>
      </c>
    </row>
    <row r="1926">
      <c r="A1926" s="78" t="s">
        <v>3035</v>
      </c>
      <c r="B1926" s="97">
        <v>10.871419</v>
      </c>
      <c r="C1926" s="97">
        <v>124.714215</v>
      </c>
      <c r="D1926" s="88">
        <v>609.0</v>
      </c>
      <c r="E1926" s="89">
        <v>41813.0</v>
      </c>
      <c r="F1926" s="82">
        <v>4.4</v>
      </c>
      <c r="G1926" s="83" t="s">
        <v>1296</v>
      </c>
      <c r="H1926" s="84" t="s">
        <v>1375</v>
      </c>
      <c r="I1926" s="85"/>
      <c r="J1926" s="86"/>
      <c r="K1926" s="85" t="s">
        <v>2677</v>
      </c>
      <c r="L1926" s="87"/>
      <c r="M1926" s="84"/>
      <c r="N1926" s="84" t="b">
        <f>NOT(ISERROR(MATCH(A1926,Extractions!B:B,0)))</f>
        <v>1</v>
      </c>
    </row>
    <row r="1927">
      <c r="A1927" s="78" t="s">
        <v>3036</v>
      </c>
      <c r="B1927" s="97">
        <v>10.871426</v>
      </c>
      <c r="C1927" s="97">
        <v>124.714218</v>
      </c>
      <c r="D1927" s="88">
        <v>610.0</v>
      </c>
      <c r="E1927" s="89">
        <v>41813.0</v>
      </c>
      <c r="F1927" s="82">
        <v>4.5</v>
      </c>
      <c r="G1927" s="83" t="s">
        <v>1296</v>
      </c>
      <c r="H1927" s="84" t="s">
        <v>2667</v>
      </c>
      <c r="I1927" s="85"/>
      <c r="J1927" s="86"/>
      <c r="K1927" s="85" t="s">
        <v>2677</v>
      </c>
      <c r="L1927" s="87"/>
      <c r="M1927" s="84"/>
      <c r="N1927" s="84" t="b">
        <f>NOT(ISERROR(MATCH(A1927,Extractions!B:B,0)))</f>
        <v>1</v>
      </c>
    </row>
    <row r="1928">
      <c r="A1928" s="78" t="s">
        <v>3037</v>
      </c>
      <c r="B1928" s="97">
        <v>10.871434</v>
      </c>
      <c r="C1928" s="97">
        <v>124.714223</v>
      </c>
      <c r="D1928" s="88">
        <v>611.0</v>
      </c>
      <c r="E1928" s="89">
        <v>41813.0</v>
      </c>
      <c r="F1928" s="82">
        <v>4.1</v>
      </c>
      <c r="G1928" s="83" t="s">
        <v>1296</v>
      </c>
      <c r="H1928" s="84" t="s">
        <v>2667</v>
      </c>
      <c r="I1928" s="85"/>
      <c r="J1928" s="86"/>
      <c r="K1928" s="85" t="s">
        <v>2677</v>
      </c>
      <c r="L1928" s="87"/>
      <c r="M1928" s="84"/>
      <c r="N1928" s="84" t="b">
        <f>NOT(ISERROR(MATCH(A1928,Extractions!B:B,0)))</f>
        <v>1</v>
      </c>
    </row>
    <row r="1929">
      <c r="A1929" s="78" t="s">
        <v>3038</v>
      </c>
      <c r="B1929" s="97">
        <v>10.871458</v>
      </c>
      <c r="C1929" s="97">
        <v>124.714237</v>
      </c>
      <c r="D1929" s="88">
        <v>612.0</v>
      </c>
      <c r="E1929" s="89">
        <v>41813.0</v>
      </c>
      <c r="F1929" s="82">
        <v>4.3</v>
      </c>
      <c r="G1929" s="83" t="s">
        <v>1296</v>
      </c>
      <c r="H1929" s="84" t="s">
        <v>1375</v>
      </c>
      <c r="I1929" s="85"/>
      <c r="J1929" s="86"/>
      <c r="K1929" s="85" t="s">
        <v>2677</v>
      </c>
      <c r="L1929" s="87" t="s">
        <v>3039</v>
      </c>
      <c r="M1929" s="84"/>
      <c r="N1929" s="84" t="b">
        <f>NOT(ISERROR(MATCH(A1929,Extractions!B:B,0)))</f>
        <v>1</v>
      </c>
    </row>
    <row r="1930">
      <c r="A1930" s="78" t="s">
        <v>3040</v>
      </c>
      <c r="B1930" s="97">
        <v>10.8715</v>
      </c>
      <c r="C1930" s="97">
        <v>124.714256</v>
      </c>
      <c r="D1930" s="88">
        <v>613.0</v>
      </c>
      <c r="E1930" s="89">
        <v>41813.0</v>
      </c>
      <c r="F1930" s="82">
        <v>8.1</v>
      </c>
      <c r="G1930" s="83" t="s">
        <v>1296</v>
      </c>
      <c r="H1930" s="84" t="s">
        <v>1384</v>
      </c>
      <c r="I1930" s="85" t="s">
        <v>1297</v>
      </c>
      <c r="J1930" s="86"/>
      <c r="K1930" s="85" t="s">
        <v>2677</v>
      </c>
      <c r="L1930" s="87"/>
      <c r="M1930" s="84"/>
      <c r="N1930" s="84" t="b">
        <f>NOT(ISERROR(MATCH(A1930,Extractions!B:B,0)))</f>
        <v>1</v>
      </c>
    </row>
    <row r="1931">
      <c r="A1931" s="78" t="s">
        <v>3041</v>
      </c>
      <c r="B1931" s="97">
        <v>10.871527</v>
      </c>
      <c r="C1931" s="97">
        <v>124.714255</v>
      </c>
      <c r="D1931" s="88">
        <v>614.0</v>
      </c>
      <c r="E1931" s="89">
        <v>41813.0</v>
      </c>
      <c r="F1931" s="82">
        <v>5.5</v>
      </c>
      <c r="G1931" s="83" t="s">
        <v>1296</v>
      </c>
      <c r="H1931" s="84" t="s">
        <v>1375</v>
      </c>
      <c r="I1931" s="85"/>
      <c r="J1931" s="86"/>
      <c r="K1931" s="85" t="s">
        <v>2677</v>
      </c>
      <c r="L1931" s="87"/>
      <c r="M1931" s="84"/>
      <c r="N1931" s="84" t="b">
        <f>NOT(ISERROR(MATCH(A1931,Extractions!B:B,0)))</f>
        <v>1</v>
      </c>
    </row>
    <row r="1932">
      <c r="A1932" s="78" t="s">
        <v>3042</v>
      </c>
      <c r="B1932" s="97">
        <v>10.871527</v>
      </c>
      <c r="C1932" s="97">
        <v>124.714255</v>
      </c>
      <c r="D1932" s="88">
        <v>614.0</v>
      </c>
      <c r="E1932" s="89">
        <v>41813.0</v>
      </c>
      <c r="F1932" s="82">
        <v>4.3</v>
      </c>
      <c r="G1932" s="83" t="s">
        <v>1296</v>
      </c>
      <c r="H1932" s="84" t="s">
        <v>1375</v>
      </c>
      <c r="I1932" s="85"/>
      <c r="J1932" s="86"/>
      <c r="K1932" s="85" t="s">
        <v>2677</v>
      </c>
      <c r="L1932" s="87"/>
      <c r="M1932" s="84"/>
      <c r="N1932" s="84" t="b">
        <f>NOT(ISERROR(MATCH(A1932,Extractions!B:B,0)))</f>
        <v>1</v>
      </c>
    </row>
    <row r="1933">
      <c r="A1933" s="78" t="s">
        <v>3043</v>
      </c>
      <c r="B1933" s="97">
        <v>10.871536</v>
      </c>
      <c r="C1933" s="97">
        <v>124.714258</v>
      </c>
      <c r="D1933" s="88">
        <v>615.0</v>
      </c>
      <c r="E1933" s="89">
        <v>41813.0</v>
      </c>
      <c r="F1933" s="82">
        <v>5.8</v>
      </c>
      <c r="G1933" s="83" t="s">
        <v>1296</v>
      </c>
      <c r="H1933" s="84" t="s">
        <v>1375</v>
      </c>
      <c r="I1933" s="85"/>
      <c r="J1933" s="86"/>
      <c r="K1933" s="85" t="s">
        <v>2677</v>
      </c>
      <c r="L1933" s="87"/>
      <c r="M1933" s="84"/>
      <c r="N1933" s="84" t="b">
        <f>NOT(ISERROR(MATCH(A1933,Extractions!B:B,0)))</f>
        <v>1</v>
      </c>
    </row>
    <row r="1934">
      <c r="A1934" s="78" t="s">
        <v>3044</v>
      </c>
      <c r="B1934" s="97">
        <v>10.871551</v>
      </c>
      <c r="C1934" s="97">
        <v>124.714253</v>
      </c>
      <c r="D1934" s="88">
        <v>617.0</v>
      </c>
      <c r="E1934" s="89">
        <v>41813.0</v>
      </c>
      <c r="F1934" s="82">
        <v>5.0</v>
      </c>
      <c r="G1934" s="83" t="s">
        <v>1296</v>
      </c>
      <c r="H1934" s="84" t="s">
        <v>2667</v>
      </c>
      <c r="I1934" s="85"/>
      <c r="J1934" s="86"/>
      <c r="K1934" s="85" t="s">
        <v>2677</v>
      </c>
      <c r="L1934" s="87" t="s">
        <v>3045</v>
      </c>
      <c r="M1934" s="84"/>
      <c r="N1934" s="84" t="b">
        <f>NOT(ISERROR(MATCH(A1934,Extractions!B:B,0)))</f>
        <v>1</v>
      </c>
    </row>
    <row r="1935">
      <c r="A1935" s="78" t="s">
        <v>3046</v>
      </c>
      <c r="B1935" s="97">
        <v>10.871551</v>
      </c>
      <c r="C1935" s="97">
        <v>124.714253</v>
      </c>
      <c r="D1935" s="88">
        <v>617.0</v>
      </c>
      <c r="E1935" s="89">
        <v>41813.0</v>
      </c>
      <c r="F1935" s="82">
        <v>4.3</v>
      </c>
      <c r="G1935" s="83" t="s">
        <v>1296</v>
      </c>
      <c r="H1935" s="84" t="s">
        <v>2667</v>
      </c>
      <c r="I1935" s="85"/>
      <c r="J1935" s="86"/>
      <c r="K1935" s="85" t="s">
        <v>2677</v>
      </c>
      <c r="L1935" s="87" t="s">
        <v>3045</v>
      </c>
      <c r="M1935" s="84"/>
      <c r="N1935" s="84" t="b">
        <f>NOT(ISERROR(MATCH(A1935,Extractions!B:B,0)))</f>
        <v>1</v>
      </c>
    </row>
    <row r="1936">
      <c r="A1936" s="78" t="s">
        <v>3047</v>
      </c>
      <c r="B1936" s="97">
        <v>10.871536</v>
      </c>
      <c r="C1936" s="97">
        <v>124.714205</v>
      </c>
      <c r="D1936" s="88">
        <v>618.0</v>
      </c>
      <c r="E1936" s="89">
        <v>41813.0</v>
      </c>
      <c r="F1936" s="82">
        <v>5.6</v>
      </c>
      <c r="G1936" s="83" t="s">
        <v>1296</v>
      </c>
      <c r="H1936" s="84" t="s">
        <v>1375</v>
      </c>
      <c r="I1936" s="85"/>
      <c r="J1936" s="86"/>
      <c r="K1936" s="85" t="s">
        <v>2677</v>
      </c>
      <c r="L1936" s="87" t="s">
        <v>3048</v>
      </c>
      <c r="M1936" s="84"/>
      <c r="N1936" s="84" t="b">
        <f>NOT(ISERROR(MATCH(A1936,Extractions!B:B,0)))</f>
        <v>1</v>
      </c>
    </row>
    <row r="1937">
      <c r="A1937" s="78" t="s">
        <v>3049</v>
      </c>
      <c r="B1937" s="97">
        <v>10.871519</v>
      </c>
      <c r="C1937" s="97">
        <v>124.714187</v>
      </c>
      <c r="D1937" s="88">
        <v>619.0</v>
      </c>
      <c r="E1937" s="89">
        <v>41813.0</v>
      </c>
      <c r="F1937" s="82">
        <v>4.2</v>
      </c>
      <c r="G1937" s="83" t="s">
        <v>1296</v>
      </c>
      <c r="H1937" s="84" t="s">
        <v>2667</v>
      </c>
      <c r="I1937" s="85"/>
      <c r="J1937" s="86"/>
      <c r="K1937" s="85" t="s">
        <v>2677</v>
      </c>
      <c r="L1937" s="87"/>
      <c r="M1937" s="84"/>
      <c r="N1937" s="84" t="b">
        <f>NOT(ISERROR(MATCH(A1937,Extractions!B:B,0)))</f>
        <v>1</v>
      </c>
    </row>
    <row r="1938">
      <c r="A1938" s="78" t="s">
        <v>3050</v>
      </c>
      <c r="B1938" s="97">
        <v>10.871524</v>
      </c>
      <c r="C1938" s="97">
        <v>124.714158</v>
      </c>
      <c r="D1938" s="88">
        <v>620.0</v>
      </c>
      <c r="E1938" s="89">
        <v>41813.0</v>
      </c>
      <c r="F1938" s="82">
        <v>4.2</v>
      </c>
      <c r="G1938" s="83" t="s">
        <v>1296</v>
      </c>
      <c r="H1938" s="84" t="s">
        <v>2667</v>
      </c>
      <c r="I1938" s="85"/>
      <c r="J1938" s="86"/>
      <c r="K1938" s="85" t="s">
        <v>2677</v>
      </c>
      <c r="L1938" s="87"/>
      <c r="M1938" s="84"/>
      <c r="N1938" s="84" t="b">
        <f>NOT(ISERROR(MATCH(A1938,Extractions!B:B,0)))</f>
        <v>1</v>
      </c>
    </row>
    <row r="1939">
      <c r="A1939" s="78" t="s">
        <v>3051</v>
      </c>
      <c r="B1939" s="97">
        <v>10.871526</v>
      </c>
      <c r="C1939" s="97">
        <v>124.714152</v>
      </c>
      <c r="D1939" s="88">
        <v>621.0</v>
      </c>
      <c r="E1939" s="89">
        <v>41813.0</v>
      </c>
      <c r="F1939" s="82">
        <v>4.3</v>
      </c>
      <c r="G1939" s="83" t="s">
        <v>1296</v>
      </c>
      <c r="H1939" s="84" t="s">
        <v>2667</v>
      </c>
      <c r="I1939" s="85"/>
      <c r="J1939" s="86"/>
      <c r="K1939" s="85" t="s">
        <v>2677</v>
      </c>
      <c r="L1939" s="87"/>
      <c r="M1939" s="84"/>
      <c r="N1939" s="84" t="b">
        <f>NOT(ISERROR(MATCH(A1939,Extractions!B:B,0)))</f>
        <v>1</v>
      </c>
    </row>
    <row r="1940">
      <c r="A1940" s="78" t="s">
        <v>3052</v>
      </c>
      <c r="B1940" s="97">
        <v>10.871536</v>
      </c>
      <c r="C1940" s="97">
        <v>124.714144</v>
      </c>
      <c r="D1940" s="88">
        <v>622.0</v>
      </c>
      <c r="E1940" s="89">
        <v>41813.0</v>
      </c>
      <c r="F1940" s="82">
        <v>4.2</v>
      </c>
      <c r="G1940" s="83" t="s">
        <v>1296</v>
      </c>
      <c r="H1940" s="84" t="s">
        <v>2667</v>
      </c>
      <c r="I1940" s="85"/>
      <c r="J1940" s="86"/>
      <c r="K1940" s="85" t="s">
        <v>2677</v>
      </c>
      <c r="L1940" s="87"/>
      <c r="M1940" s="84"/>
      <c r="N1940" s="84" t="b">
        <f>NOT(ISERROR(MATCH(A1940,Extractions!B:B,0)))</f>
        <v>1</v>
      </c>
    </row>
    <row r="1941">
      <c r="A1941" s="78" t="s">
        <v>3053</v>
      </c>
      <c r="B1941" s="97">
        <v>10.871536</v>
      </c>
      <c r="C1941" s="97">
        <v>124.714144</v>
      </c>
      <c r="D1941" s="88">
        <v>622.0</v>
      </c>
      <c r="E1941" s="89">
        <v>41813.0</v>
      </c>
      <c r="F1941" s="82">
        <v>4.8</v>
      </c>
      <c r="G1941" s="83" t="s">
        <v>1296</v>
      </c>
      <c r="H1941" s="84" t="s">
        <v>2667</v>
      </c>
      <c r="I1941" s="85"/>
      <c r="J1941" s="86"/>
      <c r="K1941" s="85" t="s">
        <v>2677</v>
      </c>
      <c r="L1941" s="87"/>
      <c r="M1941" s="84"/>
      <c r="N1941" s="84" t="b">
        <f>NOT(ISERROR(MATCH(A1941,Extractions!B:B,0)))</f>
        <v>1</v>
      </c>
    </row>
    <row r="1942">
      <c r="A1942" s="78" t="s">
        <v>3054</v>
      </c>
      <c r="B1942" s="97">
        <v>10.871557</v>
      </c>
      <c r="C1942" s="97">
        <v>124.714125</v>
      </c>
      <c r="D1942" s="88">
        <v>623.0</v>
      </c>
      <c r="E1942" s="89">
        <v>41813.0</v>
      </c>
      <c r="F1942" s="82">
        <v>5.0</v>
      </c>
      <c r="G1942" s="83" t="s">
        <v>1296</v>
      </c>
      <c r="H1942" s="84" t="s">
        <v>2667</v>
      </c>
      <c r="I1942" s="85"/>
      <c r="J1942" s="86"/>
      <c r="K1942" s="85" t="s">
        <v>2677</v>
      </c>
      <c r="L1942" s="87" t="s">
        <v>3055</v>
      </c>
      <c r="M1942" s="84"/>
      <c r="N1942" s="84" t="b">
        <f>NOT(ISERROR(MATCH(A1942,Extractions!B:B,0)))</f>
        <v>1</v>
      </c>
    </row>
    <row r="1943">
      <c r="A1943" s="78" t="s">
        <v>3056</v>
      </c>
      <c r="B1943" s="97">
        <v>10.871557</v>
      </c>
      <c r="C1943" s="97">
        <v>124.714125</v>
      </c>
      <c r="D1943" s="88">
        <v>623.0</v>
      </c>
      <c r="E1943" s="89">
        <v>41813.0</v>
      </c>
      <c r="F1943" s="82" t="s">
        <v>649</v>
      </c>
      <c r="G1943" s="83" t="s">
        <v>1296</v>
      </c>
      <c r="H1943" s="84" t="s">
        <v>1375</v>
      </c>
      <c r="I1943" s="85"/>
      <c r="J1943" s="86"/>
      <c r="K1943" s="85" t="s">
        <v>2677</v>
      </c>
      <c r="L1943" s="87" t="s">
        <v>3055</v>
      </c>
      <c r="M1943" s="84"/>
      <c r="N1943" s="84" t="b">
        <f>NOT(ISERROR(MATCH(A1943,Extractions!B:B,0)))</f>
        <v>1</v>
      </c>
    </row>
    <row r="1944">
      <c r="A1944" s="78" t="s">
        <v>3057</v>
      </c>
      <c r="B1944" s="97">
        <v>10.8715</v>
      </c>
      <c r="C1944" s="97">
        <v>124.714058</v>
      </c>
      <c r="D1944" s="88">
        <v>624.0</v>
      </c>
      <c r="E1944" s="89">
        <v>41813.0</v>
      </c>
      <c r="F1944" s="82">
        <v>5.3</v>
      </c>
      <c r="G1944" s="83" t="s">
        <v>1296</v>
      </c>
      <c r="H1944" s="84" t="s">
        <v>1375</v>
      </c>
      <c r="I1944" s="85"/>
      <c r="J1944" s="86"/>
      <c r="K1944" s="85" t="s">
        <v>2677</v>
      </c>
      <c r="L1944" s="87"/>
      <c r="M1944" s="84"/>
      <c r="N1944" s="84" t="b">
        <f>NOT(ISERROR(MATCH(A1944,Extractions!B:B,0)))</f>
        <v>1</v>
      </c>
    </row>
    <row r="1945">
      <c r="A1945" s="78" t="s">
        <v>3058</v>
      </c>
      <c r="B1945" s="97">
        <v>10.871478</v>
      </c>
      <c r="C1945" s="97">
        <v>124.714053</v>
      </c>
      <c r="D1945" s="88">
        <v>625.0</v>
      </c>
      <c r="E1945" s="89">
        <v>41813.0</v>
      </c>
      <c r="F1945" s="82">
        <v>7.2</v>
      </c>
      <c r="G1945" s="83" t="s">
        <v>1296</v>
      </c>
      <c r="H1945" s="84" t="s">
        <v>1384</v>
      </c>
      <c r="I1945" s="85" t="s">
        <v>1297</v>
      </c>
      <c r="J1945" s="86"/>
      <c r="K1945" s="85" t="s">
        <v>2677</v>
      </c>
      <c r="L1945" s="87" t="s">
        <v>3059</v>
      </c>
      <c r="M1945" s="84"/>
      <c r="N1945" s="84" t="b">
        <f>NOT(ISERROR(MATCH(A1945,Extractions!B:B,0)))</f>
        <v>1</v>
      </c>
    </row>
    <row r="1946">
      <c r="A1946" s="78" t="s">
        <v>3060</v>
      </c>
      <c r="B1946" s="97">
        <v>10.871478</v>
      </c>
      <c r="C1946" s="97">
        <v>124.714053</v>
      </c>
      <c r="D1946" s="88">
        <v>625.0</v>
      </c>
      <c r="E1946" s="89">
        <v>41813.0</v>
      </c>
      <c r="F1946" s="82">
        <v>4.4</v>
      </c>
      <c r="G1946" s="83" t="s">
        <v>1296</v>
      </c>
      <c r="H1946" s="84" t="s">
        <v>1384</v>
      </c>
      <c r="I1946" s="85" t="s">
        <v>1297</v>
      </c>
      <c r="J1946" s="86"/>
      <c r="K1946" s="85" t="s">
        <v>2677</v>
      </c>
      <c r="L1946" s="87" t="s">
        <v>3059</v>
      </c>
      <c r="M1946" s="84"/>
      <c r="N1946" s="84" t="b">
        <f>NOT(ISERROR(MATCH(A1946,Extractions!B:B,0)))</f>
        <v>1</v>
      </c>
    </row>
    <row r="1947">
      <c r="A1947" s="78" t="s">
        <v>3061</v>
      </c>
      <c r="B1947" s="97">
        <v>10.871445</v>
      </c>
      <c r="C1947" s="97">
        <v>124.71403</v>
      </c>
      <c r="D1947" s="88">
        <v>626.0</v>
      </c>
      <c r="E1947" s="89">
        <v>41813.0</v>
      </c>
      <c r="F1947" s="82">
        <v>10.7</v>
      </c>
      <c r="G1947" s="83" t="s">
        <v>1296</v>
      </c>
      <c r="H1947" s="84" t="s">
        <v>1714</v>
      </c>
      <c r="I1947" s="85" t="s">
        <v>1297</v>
      </c>
      <c r="J1947" s="86"/>
      <c r="K1947" s="85" t="s">
        <v>2677</v>
      </c>
      <c r="L1947" s="87" t="s">
        <v>3062</v>
      </c>
      <c r="M1947" s="84"/>
      <c r="N1947" s="84" t="b">
        <f>NOT(ISERROR(MATCH(A1947,Extractions!B:B,0)))</f>
        <v>1</v>
      </c>
    </row>
    <row r="1948">
      <c r="A1948" s="78" t="s">
        <v>3063</v>
      </c>
      <c r="B1948" s="97">
        <v>10.871445</v>
      </c>
      <c r="C1948" s="97">
        <v>124.71403</v>
      </c>
      <c r="D1948" s="88">
        <v>626.0</v>
      </c>
      <c r="E1948" s="89">
        <v>41813.0</v>
      </c>
      <c r="F1948" s="82">
        <v>9.1</v>
      </c>
      <c r="G1948" s="83" t="s">
        <v>1296</v>
      </c>
      <c r="H1948" s="84" t="s">
        <v>1384</v>
      </c>
      <c r="I1948" s="85" t="s">
        <v>1297</v>
      </c>
      <c r="J1948" s="86"/>
      <c r="K1948" s="85" t="s">
        <v>2677</v>
      </c>
      <c r="L1948" s="87" t="s">
        <v>3062</v>
      </c>
      <c r="M1948" s="84"/>
      <c r="N1948" s="84" t="b">
        <f>NOT(ISERROR(MATCH(A1948,Extractions!B:B,0)))</f>
        <v>1</v>
      </c>
    </row>
    <row r="1949">
      <c r="A1949" s="78" t="s">
        <v>3064</v>
      </c>
      <c r="B1949" s="97">
        <v>10.871457</v>
      </c>
      <c r="C1949" s="97">
        <v>124.71404</v>
      </c>
      <c r="D1949" s="88">
        <v>627.0</v>
      </c>
      <c r="E1949" s="89">
        <v>41813.0</v>
      </c>
      <c r="F1949" s="82">
        <v>4.9</v>
      </c>
      <c r="G1949" s="83" t="s">
        <v>1296</v>
      </c>
      <c r="H1949" s="84" t="s">
        <v>2667</v>
      </c>
      <c r="I1949" s="85"/>
      <c r="J1949" s="86"/>
      <c r="K1949" s="85" t="s">
        <v>2677</v>
      </c>
      <c r="L1949" s="87" t="s">
        <v>3065</v>
      </c>
      <c r="M1949" s="84"/>
      <c r="N1949" s="84" t="b">
        <f>NOT(ISERROR(MATCH(A1949,Extractions!B:B,0)))</f>
        <v>1</v>
      </c>
    </row>
    <row r="1950">
      <c r="A1950" s="78" t="s">
        <v>3066</v>
      </c>
      <c r="B1950" s="97">
        <v>10.871457</v>
      </c>
      <c r="C1950" s="97">
        <v>124.71404</v>
      </c>
      <c r="D1950" s="88">
        <v>627.0</v>
      </c>
      <c r="E1950" s="89">
        <v>41813.0</v>
      </c>
      <c r="F1950" s="82">
        <v>4.3</v>
      </c>
      <c r="G1950" s="83" t="s">
        <v>1296</v>
      </c>
      <c r="H1950" s="84" t="s">
        <v>1375</v>
      </c>
      <c r="I1950" s="85"/>
      <c r="J1950" s="86"/>
      <c r="K1950" s="85" t="s">
        <v>2677</v>
      </c>
      <c r="L1950" s="87" t="s">
        <v>3065</v>
      </c>
      <c r="M1950" s="84"/>
      <c r="N1950" s="84" t="b">
        <f>NOT(ISERROR(MATCH(A1950,Extractions!B:B,0)))</f>
        <v>1</v>
      </c>
    </row>
    <row r="1951">
      <c r="A1951" s="78" t="s">
        <v>3067</v>
      </c>
      <c r="B1951" s="97">
        <v>10.87143</v>
      </c>
      <c r="C1951" s="97">
        <v>124.714017</v>
      </c>
      <c r="D1951" s="88">
        <v>628.0</v>
      </c>
      <c r="E1951" s="89">
        <v>41813.0</v>
      </c>
      <c r="F1951" s="82">
        <v>5.4</v>
      </c>
      <c r="G1951" s="83" t="s">
        <v>1296</v>
      </c>
      <c r="H1951" s="84" t="s">
        <v>1375</v>
      </c>
      <c r="I1951" s="85"/>
      <c r="J1951" s="86"/>
      <c r="K1951" s="85" t="s">
        <v>2677</v>
      </c>
      <c r="L1951" s="87"/>
      <c r="M1951" s="84"/>
      <c r="N1951" s="84" t="b">
        <f>NOT(ISERROR(MATCH(A1951,Extractions!B:B,0)))</f>
        <v>1</v>
      </c>
    </row>
    <row r="1952">
      <c r="A1952" s="78" t="s">
        <v>3068</v>
      </c>
      <c r="B1952" s="97">
        <v>10.87143</v>
      </c>
      <c r="C1952" s="97">
        <v>124.714017</v>
      </c>
      <c r="D1952" s="88">
        <v>628.0</v>
      </c>
      <c r="E1952" s="89">
        <v>41813.0</v>
      </c>
      <c r="F1952" s="82">
        <v>3.6</v>
      </c>
      <c r="G1952" s="83" t="s">
        <v>1296</v>
      </c>
      <c r="H1952" s="84" t="s">
        <v>1375</v>
      </c>
      <c r="I1952" s="85"/>
      <c r="J1952" s="86"/>
      <c r="K1952" s="85" t="s">
        <v>2677</v>
      </c>
      <c r="L1952" s="87"/>
      <c r="M1952" s="84"/>
      <c r="N1952" s="84" t="b">
        <f>NOT(ISERROR(MATCH(A1952,Extractions!B:B,0)))</f>
        <v>1</v>
      </c>
    </row>
    <row r="1953">
      <c r="A1953" s="78" t="s">
        <v>3069</v>
      </c>
      <c r="B1953" s="97">
        <v>10.871511</v>
      </c>
      <c r="C1953" s="97">
        <v>124.714121</v>
      </c>
      <c r="D1953" s="88">
        <v>625.0</v>
      </c>
      <c r="E1953" s="89">
        <v>41814.0</v>
      </c>
      <c r="F1953" s="82">
        <v>4.0</v>
      </c>
      <c r="G1953" s="83" t="s">
        <v>1296</v>
      </c>
      <c r="H1953" s="84" t="s">
        <v>2667</v>
      </c>
      <c r="I1953" s="85"/>
      <c r="J1953" s="86"/>
      <c r="K1953" s="85" t="s">
        <v>2677</v>
      </c>
      <c r="L1953" s="87" t="s">
        <v>3059</v>
      </c>
      <c r="M1953" s="84"/>
      <c r="N1953" s="84" t="b">
        <f>NOT(ISERROR(MATCH(A1953,Extractions!B:B,0)))</f>
        <v>1</v>
      </c>
    </row>
    <row r="1954">
      <c r="A1954" s="78" t="s">
        <v>3070</v>
      </c>
      <c r="B1954" s="97">
        <v>10.87137</v>
      </c>
      <c r="C1954" s="97">
        <v>124.714138</v>
      </c>
      <c r="D1954" s="88">
        <v>607.0</v>
      </c>
      <c r="E1954" s="89">
        <v>41814.0</v>
      </c>
      <c r="F1954" s="82">
        <v>9.3</v>
      </c>
      <c r="G1954" s="83" t="s">
        <v>1296</v>
      </c>
      <c r="H1954" s="84" t="s">
        <v>1714</v>
      </c>
      <c r="I1954" s="85" t="s">
        <v>1297</v>
      </c>
      <c r="J1954" s="86"/>
      <c r="K1954" s="85" t="s">
        <v>2677</v>
      </c>
      <c r="L1954" s="87"/>
      <c r="M1954" s="84"/>
      <c r="N1954" s="84" t="b">
        <f>NOT(ISERROR(MATCH(A1954,Extractions!B:B,0)))</f>
        <v>1</v>
      </c>
    </row>
    <row r="1955">
      <c r="A1955" s="78" t="s">
        <v>3071</v>
      </c>
      <c r="B1955" s="97">
        <v>10.870486</v>
      </c>
      <c r="C1955" s="97">
        <v>124.715195</v>
      </c>
      <c r="D1955" s="88">
        <v>629.0</v>
      </c>
      <c r="E1955" s="89">
        <v>41814.0</v>
      </c>
      <c r="F1955" s="82">
        <v>5.3</v>
      </c>
      <c r="G1955" s="83" t="s">
        <v>1296</v>
      </c>
      <c r="H1955" s="84" t="s">
        <v>2667</v>
      </c>
      <c r="I1955" s="85"/>
      <c r="J1955" s="86"/>
      <c r="K1955" s="85" t="s">
        <v>2677</v>
      </c>
      <c r="L1955" s="87"/>
      <c r="M1955" s="84"/>
      <c r="N1955" s="84" t="b">
        <f>NOT(ISERROR(MATCH(A1955,Extractions!B:B,0)))</f>
        <v>1</v>
      </c>
    </row>
    <row r="1956">
      <c r="A1956" s="78" t="s">
        <v>3072</v>
      </c>
      <c r="B1956" s="97">
        <v>10.871358</v>
      </c>
      <c r="C1956" s="97">
        <v>124.714409</v>
      </c>
      <c r="D1956" s="88">
        <v>630.0</v>
      </c>
      <c r="E1956" s="89">
        <v>41814.0</v>
      </c>
      <c r="F1956" s="82">
        <v>4.5</v>
      </c>
      <c r="G1956" s="83" t="s">
        <v>1296</v>
      </c>
      <c r="H1956" s="84" t="s">
        <v>1760</v>
      </c>
      <c r="I1956" s="85"/>
      <c r="J1956" s="86"/>
      <c r="K1956" s="85" t="s">
        <v>2677</v>
      </c>
      <c r="L1956" s="87"/>
      <c r="M1956" s="84"/>
      <c r="N1956" s="84" t="b">
        <f>NOT(ISERROR(MATCH(A1956,Extractions!B:B,0)))</f>
        <v>1</v>
      </c>
    </row>
    <row r="1957">
      <c r="A1957" s="78" t="s">
        <v>3073</v>
      </c>
      <c r="B1957" s="97">
        <v>10.871511</v>
      </c>
      <c r="C1957" s="97">
        <v>124.714248</v>
      </c>
      <c r="D1957" s="88">
        <v>631.0</v>
      </c>
      <c r="E1957" s="89">
        <v>41814.0</v>
      </c>
      <c r="F1957" s="82">
        <v>7.9</v>
      </c>
      <c r="G1957" s="83" t="s">
        <v>1296</v>
      </c>
      <c r="H1957" s="84" t="s">
        <v>1384</v>
      </c>
      <c r="I1957" s="85" t="s">
        <v>1297</v>
      </c>
      <c r="J1957" s="86"/>
      <c r="K1957" s="85" t="s">
        <v>2677</v>
      </c>
      <c r="L1957" s="87"/>
      <c r="M1957" s="84"/>
      <c r="N1957" s="84" t="b">
        <f>NOT(ISERROR(MATCH(A1957,Extractions!B:B,0)))</f>
        <v>1</v>
      </c>
    </row>
    <row r="1958">
      <c r="A1958" s="78" t="s">
        <v>3074</v>
      </c>
      <c r="B1958" s="97">
        <v>10.871524</v>
      </c>
      <c r="C1958" s="97">
        <v>124.714235</v>
      </c>
      <c r="D1958" s="88">
        <v>632.0</v>
      </c>
      <c r="E1958" s="89">
        <v>41814.0</v>
      </c>
      <c r="F1958" s="82">
        <v>5.2</v>
      </c>
      <c r="G1958" s="83" t="s">
        <v>1296</v>
      </c>
      <c r="H1958" s="84" t="s">
        <v>1700</v>
      </c>
      <c r="I1958" s="85"/>
      <c r="J1958" s="86"/>
      <c r="K1958" s="85" t="s">
        <v>2677</v>
      </c>
      <c r="L1958" s="87"/>
      <c r="M1958" s="84"/>
      <c r="N1958" s="84" t="b">
        <f>NOT(ISERROR(MATCH(A1958,Extractions!B:B,0)))</f>
        <v>1</v>
      </c>
    </row>
    <row r="1959">
      <c r="A1959" s="78" t="s">
        <v>3075</v>
      </c>
      <c r="B1959" s="97">
        <v>10.871523</v>
      </c>
      <c r="C1959" s="97">
        <v>124.714213</v>
      </c>
      <c r="D1959" s="88">
        <v>634.0</v>
      </c>
      <c r="E1959" s="89">
        <v>41814.0</v>
      </c>
      <c r="F1959" s="82">
        <v>4.1</v>
      </c>
      <c r="G1959" s="83" t="s">
        <v>1296</v>
      </c>
      <c r="H1959" s="84" t="s">
        <v>2667</v>
      </c>
      <c r="I1959" s="85"/>
      <c r="J1959" s="86"/>
      <c r="K1959" s="85" t="s">
        <v>2677</v>
      </c>
      <c r="L1959" s="87"/>
      <c r="M1959" s="84"/>
      <c r="N1959" s="84" t="b">
        <f>NOT(ISERROR(MATCH(A1959,Extractions!B:B,0)))</f>
        <v>1</v>
      </c>
    </row>
    <row r="1960">
      <c r="A1960" s="78" t="s">
        <v>3076</v>
      </c>
      <c r="B1960" s="97">
        <v>10.871511</v>
      </c>
      <c r="C1960" s="97">
        <v>124.714184</v>
      </c>
      <c r="D1960" s="88">
        <v>635.0</v>
      </c>
      <c r="E1960" s="89">
        <v>41814.0</v>
      </c>
      <c r="F1960" s="82">
        <v>4.4</v>
      </c>
      <c r="G1960" s="83" t="s">
        <v>1296</v>
      </c>
      <c r="H1960" s="84" t="s">
        <v>2667</v>
      </c>
      <c r="I1960" s="85"/>
      <c r="J1960" s="86"/>
      <c r="K1960" s="85" t="s">
        <v>2677</v>
      </c>
      <c r="L1960" s="87"/>
      <c r="M1960" s="84"/>
      <c r="N1960" s="84" t="b">
        <f>NOT(ISERROR(MATCH(A1960,Extractions!B:B,0)))</f>
        <v>1</v>
      </c>
    </row>
    <row r="1961">
      <c r="A1961" s="78" t="s">
        <v>3077</v>
      </c>
      <c r="B1961" s="97">
        <v>10.871491</v>
      </c>
      <c r="C1961" s="97">
        <v>124.714068</v>
      </c>
      <c r="D1961" s="88">
        <v>633.0</v>
      </c>
      <c r="E1961" s="89">
        <v>41814.0</v>
      </c>
      <c r="F1961" s="82">
        <v>8.8</v>
      </c>
      <c r="G1961" s="83" t="s">
        <v>1296</v>
      </c>
      <c r="H1961" s="84" t="s">
        <v>1714</v>
      </c>
      <c r="I1961" s="85" t="s">
        <v>1297</v>
      </c>
      <c r="J1961" s="86"/>
      <c r="K1961" s="85" t="s">
        <v>2677</v>
      </c>
      <c r="L1961" s="87"/>
      <c r="M1961" s="84"/>
      <c r="N1961" s="84" t="b">
        <f>NOT(ISERROR(MATCH(A1961,Extractions!B:B,0)))</f>
        <v>1</v>
      </c>
    </row>
    <row r="1962">
      <c r="A1962" s="78" t="s">
        <v>3078</v>
      </c>
      <c r="B1962" s="97">
        <v>10.871466</v>
      </c>
      <c r="C1962" s="97">
        <v>124.714043</v>
      </c>
      <c r="D1962" s="88">
        <v>636.0</v>
      </c>
      <c r="E1962" s="89">
        <v>41814.0</v>
      </c>
      <c r="F1962" s="82">
        <v>4.9</v>
      </c>
      <c r="G1962" s="83" t="s">
        <v>1296</v>
      </c>
      <c r="H1962" s="84" t="s">
        <v>2667</v>
      </c>
      <c r="I1962" s="85"/>
      <c r="J1962" s="86"/>
      <c r="K1962" s="85" t="s">
        <v>2677</v>
      </c>
      <c r="L1962" s="87"/>
      <c r="M1962" s="84"/>
      <c r="N1962" s="84" t="b">
        <f>NOT(ISERROR(MATCH(A1962,Extractions!B:B,0)))</f>
        <v>1</v>
      </c>
    </row>
    <row r="1963">
      <c r="A1963" s="78" t="s">
        <v>3079</v>
      </c>
      <c r="B1963" s="97">
        <v>10.871466</v>
      </c>
      <c r="C1963" s="97">
        <v>124.714043</v>
      </c>
      <c r="D1963" s="88">
        <v>636.0</v>
      </c>
      <c r="E1963" s="89">
        <v>41814.0</v>
      </c>
      <c r="F1963" s="82">
        <v>3.6</v>
      </c>
      <c r="G1963" s="83" t="s">
        <v>1296</v>
      </c>
      <c r="H1963" s="84" t="s">
        <v>1700</v>
      </c>
      <c r="I1963" s="85"/>
      <c r="J1963" s="86"/>
      <c r="K1963" s="85" t="s">
        <v>2677</v>
      </c>
      <c r="L1963" s="87"/>
      <c r="M1963" s="84"/>
      <c r="N1963" s="84" t="b">
        <f>NOT(ISERROR(MATCH(A1963,Extractions!B:B,0)))</f>
        <v>1</v>
      </c>
    </row>
    <row r="1964">
      <c r="A1964" s="78" t="s">
        <v>3080</v>
      </c>
      <c r="B1964" s="97">
        <v>10.87146</v>
      </c>
      <c r="C1964" s="97">
        <v>124.714027</v>
      </c>
      <c r="D1964" s="88" t="s">
        <v>649</v>
      </c>
      <c r="E1964" s="89">
        <v>41814.0</v>
      </c>
      <c r="F1964" s="82">
        <v>8.0</v>
      </c>
      <c r="G1964" s="83" t="s">
        <v>1296</v>
      </c>
      <c r="H1964" s="84" t="s">
        <v>1384</v>
      </c>
      <c r="I1964" s="85" t="s">
        <v>1297</v>
      </c>
      <c r="J1964" s="86"/>
      <c r="K1964" s="85" t="s">
        <v>2677</v>
      </c>
      <c r="L1964" s="87"/>
      <c r="M1964" s="84"/>
      <c r="N1964" s="84" t="b">
        <f>NOT(ISERROR(MATCH(A1964,Extractions!B:B,0)))</f>
        <v>1</v>
      </c>
    </row>
    <row r="1965">
      <c r="A1965" s="78" t="s">
        <v>3081</v>
      </c>
      <c r="B1965" s="97">
        <v>10.871453</v>
      </c>
      <c r="C1965" s="97">
        <v>124.714007</v>
      </c>
      <c r="D1965" s="88">
        <v>637.0</v>
      </c>
      <c r="E1965" s="89">
        <v>41814.0</v>
      </c>
      <c r="F1965" s="82">
        <v>8.9</v>
      </c>
      <c r="G1965" s="83" t="s">
        <v>1296</v>
      </c>
      <c r="H1965" s="84" t="s">
        <v>1700</v>
      </c>
      <c r="I1965" s="85" t="s">
        <v>1297</v>
      </c>
      <c r="J1965" s="86"/>
      <c r="K1965" s="85" t="s">
        <v>2677</v>
      </c>
      <c r="L1965" s="87"/>
      <c r="M1965" s="84"/>
      <c r="N1965" s="84" t="b">
        <f>NOT(ISERROR(MATCH(A1965,Extractions!B:B,0)))</f>
        <v>1</v>
      </c>
    </row>
    <row r="1966">
      <c r="A1966" s="78" t="s">
        <v>3082</v>
      </c>
      <c r="B1966" s="97">
        <v>10.871453</v>
      </c>
      <c r="C1966" s="97">
        <v>124.714007</v>
      </c>
      <c r="D1966" s="88">
        <v>637.0</v>
      </c>
      <c r="E1966" s="89">
        <v>41814.0</v>
      </c>
      <c r="F1966" s="82">
        <v>9.2</v>
      </c>
      <c r="G1966" s="83" t="s">
        <v>1296</v>
      </c>
      <c r="H1966" s="84" t="s">
        <v>1384</v>
      </c>
      <c r="I1966" s="85" t="s">
        <v>1297</v>
      </c>
      <c r="J1966" s="86"/>
      <c r="K1966" s="85" t="s">
        <v>2677</v>
      </c>
      <c r="L1966" s="87"/>
      <c r="M1966" s="84"/>
      <c r="N1966" s="84" t="b">
        <f>NOT(ISERROR(MATCH(A1966,Extractions!B:B,0)))</f>
        <v>1</v>
      </c>
    </row>
    <row r="1967">
      <c r="A1967" s="78" t="s">
        <v>3083</v>
      </c>
      <c r="B1967" s="97">
        <v>10.871433</v>
      </c>
      <c r="C1967" s="97">
        <v>124.713978</v>
      </c>
      <c r="D1967" s="88">
        <v>638.0</v>
      </c>
      <c r="E1967" s="89">
        <v>41814.0</v>
      </c>
      <c r="F1967" s="82">
        <v>4.6</v>
      </c>
      <c r="G1967" s="83" t="s">
        <v>1296</v>
      </c>
      <c r="H1967" s="84" t="s">
        <v>1700</v>
      </c>
      <c r="I1967" s="85"/>
      <c r="J1967" s="86"/>
      <c r="K1967" s="85" t="s">
        <v>2677</v>
      </c>
      <c r="L1967" s="87"/>
      <c r="M1967" s="84"/>
      <c r="N1967" s="84" t="b">
        <f>NOT(ISERROR(MATCH(A1967,Extractions!B:B,0)))</f>
        <v>1</v>
      </c>
    </row>
    <row r="1968">
      <c r="A1968" s="78" t="s">
        <v>3084</v>
      </c>
      <c r="B1968" s="97">
        <v>10.871413</v>
      </c>
      <c r="C1968" s="97">
        <v>124.713963</v>
      </c>
      <c r="D1968" s="88">
        <v>639.0</v>
      </c>
      <c r="E1968" s="89">
        <v>41814.0</v>
      </c>
      <c r="F1968" s="82">
        <v>4.8</v>
      </c>
      <c r="G1968" s="83" t="s">
        <v>1296</v>
      </c>
      <c r="H1968" s="84" t="s">
        <v>1714</v>
      </c>
      <c r="I1968" s="85" t="s">
        <v>1297</v>
      </c>
      <c r="J1968" s="86"/>
      <c r="K1968" s="85" t="s">
        <v>2677</v>
      </c>
      <c r="L1968" s="87" t="s">
        <v>3085</v>
      </c>
      <c r="M1968" s="84"/>
      <c r="N1968" s="84" t="b">
        <f>NOT(ISERROR(MATCH(A1968,Extractions!B:B,0)))</f>
        <v>1</v>
      </c>
    </row>
    <row r="1969">
      <c r="A1969" s="78" t="s">
        <v>3086</v>
      </c>
      <c r="B1969" s="97">
        <v>10.871431</v>
      </c>
      <c r="C1969" s="97">
        <v>124.713969</v>
      </c>
      <c r="D1969" s="88">
        <v>640.0</v>
      </c>
      <c r="E1969" s="89">
        <v>41814.0</v>
      </c>
      <c r="F1969" s="82">
        <v>4.6</v>
      </c>
      <c r="G1969" s="83" t="s">
        <v>1296</v>
      </c>
      <c r="H1969" s="84" t="s">
        <v>2667</v>
      </c>
      <c r="I1969" s="85"/>
      <c r="J1969" s="86"/>
      <c r="K1969" s="85" t="s">
        <v>2677</v>
      </c>
      <c r="L1969" s="87"/>
      <c r="M1969" s="84"/>
      <c r="N1969" s="84" t="b">
        <f>NOT(ISERROR(MATCH(A1969,Extractions!B:B,0)))</f>
        <v>1</v>
      </c>
    </row>
    <row r="1970">
      <c r="A1970" s="78" t="s">
        <v>3087</v>
      </c>
      <c r="B1970" s="97">
        <v>10.871492</v>
      </c>
      <c r="C1970" s="97">
        <v>124.713937</v>
      </c>
      <c r="D1970" s="88">
        <v>641.0</v>
      </c>
      <c r="E1970" s="89">
        <v>41814.0</v>
      </c>
      <c r="F1970" s="82">
        <v>3.8</v>
      </c>
      <c r="G1970" s="83" t="s">
        <v>1296</v>
      </c>
      <c r="H1970" s="84" t="s">
        <v>1700</v>
      </c>
      <c r="I1970" s="85"/>
      <c r="J1970" s="86"/>
      <c r="K1970" s="85" t="s">
        <v>2677</v>
      </c>
      <c r="L1970" s="87" t="s">
        <v>3088</v>
      </c>
      <c r="M1970" s="84"/>
      <c r="N1970" s="84" t="b">
        <f>NOT(ISERROR(MATCH(A1970,Extractions!B:B,0)))</f>
        <v>1</v>
      </c>
    </row>
    <row r="1971">
      <c r="A1971" s="78" t="s">
        <v>3089</v>
      </c>
      <c r="B1971" s="97">
        <v>10.871502</v>
      </c>
      <c r="C1971" s="97">
        <v>124.71393</v>
      </c>
      <c r="D1971" s="88">
        <v>642.0</v>
      </c>
      <c r="E1971" s="89">
        <v>41814.0</v>
      </c>
      <c r="F1971" s="82">
        <v>3.7</v>
      </c>
      <c r="G1971" s="83" t="s">
        <v>1296</v>
      </c>
      <c r="H1971" s="84" t="s">
        <v>1700</v>
      </c>
      <c r="I1971" s="85"/>
      <c r="J1971" s="86"/>
      <c r="K1971" s="85" t="s">
        <v>2677</v>
      </c>
      <c r="L1971" s="87"/>
      <c r="M1971" s="84"/>
      <c r="N1971" s="84" t="b">
        <f>NOT(ISERROR(MATCH(A1971,Extractions!B:B,0)))</f>
        <v>1</v>
      </c>
    </row>
    <row r="1972">
      <c r="A1972" s="78" t="s">
        <v>3090</v>
      </c>
      <c r="B1972" s="97">
        <v>10.871547</v>
      </c>
      <c r="C1972" s="97">
        <v>124.713963</v>
      </c>
      <c r="D1972" s="88">
        <v>643.0</v>
      </c>
      <c r="E1972" s="89">
        <v>41814.0</v>
      </c>
      <c r="F1972" s="82">
        <v>4.3</v>
      </c>
      <c r="G1972" s="83" t="s">
        <v>1296</v>
      </c>
      <c r="H1972" s="84" t="s">
        <v>2667</v>
      </c>
      <c r="I1972" s="85"/>
      <c r="J1972" s="86"/>
      <c r="K1972" s="85" t="s">
        <v>2677</v>
      </c>
      <c r="L1972" s="87"/>
      <c r="M1972" s="84"/>
      <c r="N1972" s="84" t="b">
        <f>NOT(ISERROR(MATCH(A1972,Extractions!B:B,0)))</f>
        <v>1</v>
      </c>
    </row>
    <row r="1973">
      <c r="A1973" s="78" t="s">
        <v>3091</v>
      </c>
      <c r="B1973" s="97">
        <v>10.871557</v>
      </c>
      <c r="C1973" s="97">
        <v>124.713973</v>
      </c>
      <c r="D1973" s="88">
        <v>182.0</v>
      </c>
      <c r="E1973" s="89">
        <v>41814.0</v>
      </c>
      <c r="F1973" s="82">
        <v>4.5</v>
      </c>
      <c r="G1973" s="83" t="s">
        <v>1296</v>
      </c>
      <c r="H1973" s="84" t="s">
        <v>2667</v>
      </c>
      <c r="I1973" s="85"/>
      <c r="J1973" s="86"/>
      <c r="K1973" s="85" t="s">
        <v>2677</v>
      </c>
      <c r="L1973" s="87"/>
      <c r="M1973" s="84"/>
      <c r="N1973" s="84" t="b">
        <f>NOT(ISERROR(MATCH(A1973,Extractions!B:B,0)))</f>
        <v>1</v>
      </c>
    </row>
    <row r="1974">
      <c r="A1974" s="78" t="s">
        <v>3092</v>
      </c>
      <c r="B1974" s="97">
        <v>10.871573</v>
      </c>
      <c r="C1974" s="97">
        <v>124.713977</v>
      </c>
      <c r="D1974" s="88">
        <v>644.0</v>
      </c>
      <c r="E1974" s="89">
        <v>41814.0</v>
      </c>
      <c r="F1974" s="82">
        <v>4.5</v>
      </c>
      <c r="G1974" s="83" t="s">
        <v>1296</v>
      </c>
      <c r="H1974" s="84" t="s">
        <v>2667</v>
      </c>
      <c r="I1974" s="85"/>
      <c r="J1974" s="86"/>
      <c r="K1974" s="85" t="s">
        <v>2677</v>
      </c>
      <c r="L1974" s="87"/>
      <c r="M1974" s="84"/>
      <c r="N1974" s="84" t="b">
        <f>NOT(ISERROR(MATCH(A1974,Extractions!B:B,0)))</f>
        <v>1</v>
      </c>
    </row>
    <row r="1975">
      <c r="A1975" s="78" t="s">
        <v>3093</v>
      </c>
      <c r="B1975" s="97">
        <v>10.871594</v>
      </c>
      <c r="C1975" s="97">
        <v>124.713967</v>
      </c>
      <c r="D1975" s="88">
        <v>645.0</v>
      </c>
      <c r="E1975" s="89">
        <v>41814.0</v>
      </c>
      <c r="F1975" s="82">
        <v>5.3</v>
      </c>
      <c r="G1975" s="83" t="s">
        <v>1296</v>
      </c>
      <c r="H1975" s="84" t="s">
        <v>1700</v>
      </c>
      <c r="I1975" s="85"/>
      <c r="J1975" s="86"/>
      <c r="K1975" s="85" t="s">
        <v>2677</v>
      </c>
      <c r="L1975" s="87"/>
      <c r="M1975" s="84"/>
      <c r="N1975" s="84" t="b">
        <f>NOT(ISERROR(MATCH(A1975,Extractions!B:B,0)))</f>
        <v>1</v>
      </c>
    </row>
    <row r="1976">
      <c r="A1976" s="78" t="s">
        <v>3094</v>
      </c>
      <c r="B1976" s="97">
        <v>10.871535</v>
      </c>
      <c r="C1976" s="97">
        <v>124.713925</v>
      </c>
      <c r="D1976" s="88">
        <v>164.0</v>
      </c>
      <c r="E1976" s="89">
        <v>41814.0</v>
      </c>
      <c r="F1976" s="82">
        <v>4.9</v>
      </c>
      <c r="G1976" s="83" t="s">
        <v>1296</v>
      </c>
      <c r="H1976" s="84" t="s">
        <v>2667</v>
      </c>
      <c r="I1976" s="85"/>
      <c r="J1976" s="86"/>
      <c r="K1976" s="85" t="s">
        <v>2677</v>
      </c>
      <c r="L1976" s="87" t="s">
        <v>3095</v>
      </c>
      <c r="M1976" s="84"/>
      <c r="N1976" s="84" t="b">
        <f>NOT(ISERROR(MATCH(A1976,Extractions!B:B,0)))</f>
        <v>1</v>
      </c>
    </row>
    <row r="1977">
      <c r="A1977" s="78" t="s">
        <v>3096</v>
      </c>
      <c r="B1977" s="97">
        <v>10.871644</v>
      </c>
      <c r="C1977" s="97">
        <v>124.714029</v>
      </c>
      <c r="D1977" s="88">
        <v>646.0</v>
      </c>
      <c r="E1977" s="89">
        <v>41814.0</v>
      </c>
      <c r="F1977" s="82">
        <v>5.1</v>
      </c>
      <c r="G1977" s="83" t="s">
        <v>1296</v>
      </c>
      <c r="H1977" s="84" t="s">
        <v>2667</v>
      </c>
      <c r="I1977" s="85"/>
      <c r="J1977" s="86"/>
      <c r="K1977" s="85" t="s">
        <v>2677</v>
      </c>
      <c r="L1977" s="87"/>
      <c r="M1977" s="84"/>
      <c r="N1977" s="84" t="b">
        <f>NOT(ISERROR(MATCH(A1977,Extractions!B:B,0)))</f>
        <v>1</v>
      </c>
    </row>
    <row r="1978">
      <c r="A1978" s="78" t="s">
        <v>3097</v>
      </c>
      <c r="B1978" s="97">
        <v>10.871644</v>
      </c>
      <c r="C1978" s="97">
        <v>124.714029</v>
      </c>
      <c r="D1978" s="88">
        <v>646.0</v>
      </c>
      <c r="E1978" s="89">
        <v>41814.0</v>
      </c>
      <c r="F1978" s="82">
        <v>4.0</v>
      </c>
      <c r="G1978" s="83" t="s">
        <v>1296</v>
      </c>
      <c r="H1978" s="84" t="s">
        <v>1700</v>
      </c>
      <c r="I1978" s="85"/>
      <c r="J1978" s="86"/>
      <c r="K1978" s="85" t="s">
        <v>2677</v>
      </c>
      <c r="L1978" s="87"/>
      <c r="M1978" s="84"/>
      <c r="N1978" s="84" t="b">
        <f>NOT(ISERROR(MATCH(A1978,Extractions!B:B,0)))</f>
        <v>1</v>
      </c>
    </row>
    <row r="1979">
      <c r="A1979" s="78" t="s">
        <v>3098</v>
      </c>
      <c r="B1979" s="97">
        <v>10.871652</v>
      </c>
      <c r="C1979" s="97">
        <v>124.714034</v>
      </c>
      <c r="D1979" s="88">
        <v>647.0</v>
      </c>
      <c r="E1979" s="89">
        <v>41814.0</v>
      </c>
      <c r="F1979" s="82">
        <v>5.1</v>
      </c>
      <c r="G1979" s="83" t="s">
        <v>1296</v>
      </c>
      <c r="H1979" s="84" t="s">
        <v>2667</v>
      </c>
      <c r="I1979" s="85"/>
      <c r="J1979" s="86"/>
      <c r="K1979" s="85" t="s">
        <v>2677</v>
      </c>
      <c r="L1979" s="87" t="s">
        <v>2987</v>
      </c>
      <c r="M1979" s="84"/>
      <c r="N1979" s="84" t="b">
        <f>NOT(ISERROR(MATCH(A1979,Extractions!B:B,0)))</f>
        <v>1</v>
      </c>
    </row>
    <row r="1980">
      <c r="A1980" s="78" t="s">
        <v>3099</v>
      </c>
      <c r="B1980" s="97">
        <v>10.871672</v>
      </c>
      <c r="C1980" s="97">
        <v>124.714043</v>
      </c>
      <c r="D1980" s="88">
        <v>648.0</v>
      </c>
      <c r="E1980" s="89">
        <v>41814.0</v>
      </c>
      <c r="F1980" s="82">
        <v>4.1</v>
      </c>
      <c r="G1980" s="83" t="s">
        <v>1296</v>
      </c>
      <c r="H1980" s="84" t="s">
        <v>2667</v>
      </c>
      <c r="I1980" s="85"/>
      <c r="J1980" s="86"/>
      <c r="K1980" s="85" t="s">
        <v>2677</v>
      </c>
      <c r="L1980" s="87" t="s">
        <v>2987</v>
      </c>
      <c r="M1980" s="84"/>
      <c r="N1980" s="84" t="b">
        <f>NOT(ISERROR(MATCH(A1980,Extractions!B:B,0)))</f>
        <v>1</v>
      </c>
    </row>
    <row r="1981">
      <c r="A1981" s="78" t="s">
        <v>3100</v>
      </c>
      <c r="B1981" s="97">
        <v>10.8717</v>
      </c>
      <c r="C1981" s="97">
        <v>124.714037</v>
      </c>
      <c r="D1981" s="88">
        <v>649.0</v>
      </c>
      <c r="E1981" s="89">
        <v>41814.0</v>
      </c>
      <c r="F1981" s="82">
        <v>4.3</v>
      </c>
      <c r="G1981" s="83" t="s">
        <v>1296</v>
      </c>
      <c r="H1981" s="84" t="s">
        <v>2667</v>
      </c>
      <c r="I1981" s="85"/>
      <c r="J1981" s="86"/>
      <c r="K1981" s="85" t="s">
        <v>2677</v>
      </c>
      <c r="L1981" s="87"/>
      <c r="M1981" s="84"/>
      <c r="N1981" s="84" t="b">
        <f>NOT(ISERROR(MATCH(A1981,Extractions!B:B,0)))</f>
        <v>1</v>
      </c>
    </row>
    <row r="1982">
      <c r="A1982" s="78" t="s">
        <v>3101</v>
      </c>
      <c r="B1982" s="97">
        <v>10.871705</v>
      </c>
      <c r="C1982" s="97">
        <v>124.714002</v>
      </c>
      <c r="D1982" s="88">
        <v>650.0</v>
      </c>
      <c r="E1982" s="89">
        <v>41814.0</v>
      </c>
      <c r="F1982" s="82">
        <v>4.3</v>
      </c>
      <c r="G1982" s="83" t="s">
        <v>1296</v>
      </c>
      <c r="H1982" s="84" t="s">
        <v>2667</v>
      </c>
      <c r="I1982" s="85"/>
      <c r="J1982" s="86"/>
      <c r="K1982" s="85" t="s">
        <v>2677</v>
      </c>
      <c r="L1982" s="87"/>
      <c r="M1982" s="84"/>
      <c r="N1982" s="84" t="b">
        <f>NOT(ISERROR(MATCH(A1982,Extractions!B:B,0)))</f>
        <v>1</v>
      </c>
    </row>
    <row r="1983">
      <c r="A1983" s="78" t="s">
        <v>3102</v>
      </c>
      <c r="B1983" s="97">
        <v>10.871697</v>
      </c>
      <c r="C1983" s="97">
        <v>124.713987</v>
      </c>
      <c r="D1983" s="88">
        <v>651.0</v>
      </c>
      <c r="E1983" s="89">
        <v>41814.0</v>
      </c>
      <c r="F1983" s="82">
        <v>5.5</v>
      </c>
      <c r="G1983" s="83" t="s">
        <v>1296</v>
      </c>
      <c r="H1983" s="84" t="s">
        <v>2667</v>
      </c>
      <c r="I1983" s="85"/>
      <c r="J1983" s="86"/>
      <c r="K1983" s="85" t="s">
        <v>2677</v>
      </c>
      <c r="L1983" s="87"/>
      <c r="M1983" s="84"/>
      <c r="N1983" s="84" t="b">
        <f>NOT(ISERROR(MATCH(A1983,Extractions!B:B,0)))</f>
        <v>1</v>
      </c>
    </row>
    <row r="1984">
      <c r="A1984" s="78" t="s">
        <v>3103</v>
      </c>
      <c r="B1984" s="97">
        <v>10.871694</v>
      </c>
      <c r="C1984" s="97">
        <v>124.713949</v>
      </c>
      <c r="D1984" s="88">
        <v>652.0</v>
      </c>
      <c r="E1984" s="89">
        <v>41814.0</v>
      </c>
      <c r="F1984" s="82">
        <v>5.2</v>
      </c>
      <c r="G1984" s="83" t="s">
        <v>1296</v>
      </c>
      <c r="H1984" s="84" t="s">
        <v>1700</v>
      </c>
      <c r="I1984" s="85"/>
      <c r="J1984" s="86"/>
      <c r="K1984" s="85" t="s">
        <v>2677</v>
      </c>
      <c r="L1984" s="87"/>
      <c r="M1984" s="84"/>
      <c r="N1984" s="84" t="b">
        <f>NOT(ISERROR(MATCH(A1984,Extractions!B:B,0)))</f>
        <v>1</v>
      </c>
    </row>
    <row r="1985">
      <c r="A1985" s="78" t="s">
        <v>3104</v>
      </c>
      <c r="B1985" s="97">
        <v>10.871701</v>
      </c>
      <c r="C1985" s="97">
        <v>124.713919</v>
      </c>
      <c r="D1985" s="88">
        <v>653.0</v>
      </c>
      <c r="E1985" s="89">
        <v>41814.0</v>
      </c>
      <c r="F1985" s="82">
        <v>5.2</v>
      </c>
      <c r="G1985" s="83" t="s">
        <v>1296</v>
      </c>
      <c r="H1985" s="84" t="s">
        <v>2667</v>
      </c>
      <c r="I1985" s="85"/>
      <c r="J1985" s="86"/>
      <c r="K1985" s="85" t="s">
        <v>2677</v>
      </c>
      <c r="L1985" s="87"/>
      <c r="M1985" s="84"/>
      <c r="N1985" s="84" t="b">
        <f>NOT(ISERROR(MATCH(A1985,Extractions!B:B,0)))</f>
        <v>1</v>
      </c>
    </row>
    <row r="1986">
      <c r="A1986" s="78" t="s">
        <v>3105</v>
      </c>
      <c r="B1986" s="97">
        <v>10.871688</v>
      </c>
      <c r="C1986" s="97">
        <v>124.713899</v>
      </c>
      <c r="D1986" s="88">
        <v>654.0</v>
      </c>
      <c r="E1986" s="89">
        <v>41814.0</v>
      </c>
      <c r="F1986" s="82">
        <v>5.1</v>
      </c>
      <c r="G1986" s="83" t="s">
        <v>1296</v>
      </c>
      <c r="H1986" s="84" t="s">
        <v>2667</v>
      </c>
      <c r="I1986" s="85"/>
      <c r="J1986" s="86"/>
      <c r="K1986" s="85" t="s">
        <v>2677</v>
      </c>
      <c r="L1986" s="87"/>
      <c r="M1986" s="84"/>
      <c r="N1986" s="84" t="b">
        <f>NOT(ISERROR(MATCH(A1986,Extractions!B:B,0)))</f>
        <v>1</v>
      </c>
    </row>
    <row r="1987">
      <c r="A1987" s="78" t="s">
        <v>3106</v>
      </c>
      <c r="B1987" s="97">
        <v>10.871688</v>
      </c>
      <c r="C1987" s="97">
        <v>124.713899</v>
      </c>
      <c r="D1987" s="88">
        <v>654.0</v>
      </c>
      <c r="E1987" s="89">
        <v>41814.0</v>
      </c>
      <c r="F1987" s="82">
        <v>3.7</v>
      </c>
      <c r="G1987" s="83" t="s">
        <v>1296</v>
      </c>
      <c r="H1987" s="84" t="s">
        <v>2667</v>
      </c>
      <c r="I1987" s="85"/>
      <c r="J1987" s="86"/>
      <c r="K1987" s="85" t="s">
        <v>2677</v>
      </c>
      <c r="L1987" s="87"/>
      <c r="M1987" s="84"/>
      <c r="N1987" s="84" t="b">
        <f>NOT(ISERROR(MATCH(A1987,Extractions!B:B,0)))</f>
        <v>1</v>
      </c>
    </row>
    <row r="1988">
      <c r="A1988" s="78" t="s">
        <v>3107</v>
      </c>
      <c r="B1988" s="97">
        <v>10.871702</v>
      </c>
      <c r="C1988" s="97">
        <v>124.71387</v>
      </c>
      <c r="D1988" s="88">
        <v>656.0</v>
      </c>
      <c r="E1988" s="89">
        <v>41814.0</v>
      </c>
      <c r="F1988" s="82">
        <v>4.4</v>
      </c>
      <c r="G1988" s="83" t="s">
        <v>1296</v>
      </c>
      <c r="H1988" s="84" t="s">
        <v>2667</v>
      </c>
      <c r="I1988" s="85"/>
      <c r="J1988" s="86"/>
      <c r="K1988" s="85" t="s">
        <v>2677</v>
      </c>
      <c r="L1988" s="87"/>
      <c r="M1988" s="84"/>
      <c r="N1988" s="84" t="b">
        <f>NOT(ISERROR(MATCH(A1988,Extractions!B:B,0)))</f>
        <v>1</v>
      </c>
    </row>
    <row r="1989">
      <c r="A1989" s="78" t="s">
        <v>3108</v>
      </c>
      <c r="B1989" s="97">
        <v>10.871753</v>
      </c>
      <c r="C1989" s="97">
        <v>124.713867</v>
      </c>
      <c r="D1989" s="88">
        <v>657.0</v>
      </c>
      <c r="E1989" s="89">
        <v>41814.0</v>
      </c>
      <c r="F1989" s="82">
        <v>4.8</v>
      </c>
      <c r="G1989" s="83" t="s">
        <v>1296</v>
      </c>
      <c r="H1989" s="84" t="s">
        <v>2667</v>
      </c>
      <c r="I1989" s="85"/>
      <c r="J1989" s="86"/>
      <c r="K1989" s="85" t="s">
        <v>2677</v>
      </c>
      <c r="L1989" s="87"/>
      <c r="M1989" s="84"/>
      <c r="N1989" s="84" t="b">
        <f>NOT(ISERROR(MATCH(A1989,Extractions!B:B,0)))</f>
        <v>1</v>
      </c>
    </row>
    <row r="1990">
      <c r="A1990" s="78" t="s">
        <v>3109</v>
      </c>
      <c r="B1990" s="97">
        <v>10.871743</v>
      </c>
      <c r="C1990" s="97">
        <v>124.713866</v>
      </c>
      <c r="D1990" s="88">
        <v>658.0</v>
      </c>
      <c r="E1990" s="89">
        <v>41814.0</v>
      </c>
      <c r="F1990" s="82">
        <v>4.0</v>
      </c>
      <c r="G1990" s="83" t="s">
        <v>1296</v>
      </c>
      <c r="H1990" s="84" t="s">
        <v>1375</v>
      </c>
      <c r="I1990" s="85"/>
      <c r="J1990" s="86"/>
      <c r="K1990" s="85" t="s">
        <v>2677</v>
      </c>
      <c r="L1990" s="87"/>
      <c r="M1990" s="84"/>
      <c r="N1990" s="84" t="b">
        <f>NOT(ISERROR(MATCH(A1990,Extractions!B:B,0)))</f>
        <v>1</v>
      </c>
    </row>
    <row r="1991">
      <c r="A1991" s="78" t="s">
        <v>3110</v>
      </c>
      <c r="B1991" s="97">
        <v>10.871776</v>
      </c>
      <c r="C1991" s="97">
        <v>124.713819</v>
      </c>
      <c r="D1991" s="88">
        <v>659.0</v>
      </c>
      <c r="E1991" s="89">
        <v>41814.0</v>
      </c>
      <c r="F1991" s="82">
        <v>4.3</v>
      </c>
      <c r="G1991" s="83" t="s">
        <v>1296</v>
      </c>
      <c r="H1991" s="84" t="s">
        <v>1700</v>
      </c>
      <c r="I1991" s="85"/>
      <c r="J1991" s="86"/>
      <c r="K1991" s="85" t="s">
        <v>2677</v>
      </c>
      <c r="L1991" s="87"/>
      <c r="M1991" s="84"/>
      <c r="N1991" s="84" t="b">
        <f>NOT(ISERROR(MATCH(A1991,Extractions!B:B,0)))</f>
        <v>1</v>
      </c>
    </row>
    <row r="1992">
      <c r="A1992" s="78" t="s">
        <v>3111</v>
      </c>
      <c r="B1992" s="97">
        <v>10.871776</v>
      </c>
      <c r="C1992" s="97">
        <v>124.713819</v>
      </c>
      <c r="D1992" s="88">
        <v>659.0</v>
      </c>
      <c r="E1992" s="89">
        <v>41814.0</v>
      </c>
      <c r="F1992" s="82">
        <v>5.7</v>
      </c>
      <c r="G1992" s="83" t="s">
        <v>1296</v>
      </c>
      <c r="H1992" s="84" t="s">
        <v>2667</v>
      </c>
      <c r="I1992" s="85"/>
      <c r="J1992" s="86"/>
      <c r="K1992" s="85" t="s">
        <v>2677</v>
      </c>
      <c r="L1992" s="87"/>
      <c r="M1992" s="84"/>
      <c r="N1992" s="84" t="b">
        <f>NOT(ISERROR(MATCH(A1992,Extractions!B:B,0)))</f>
        <v>1</v>
      </c>
    </row>
    <row r="1993">
      <c r="A1993" s="78" t="s">
        <v>3112</v>
      </c>
      <c r="B1993" s="97">
        <v>10.871811</v>
      </c>
      <c r="C1993" s="97">
        <v>124.713813</v>
      </c>
      <c r="D1993" s="88">
        <v>660.0</v>
      </c>
      <c r="E1993" s="89">
        <v>41814.0</v>
      </c>
      <c r="F1993" s="82">
        <v>7.6</v>
      </c>
      <c r="G1993" s="83" t="s">
        <v>1296</v>
      </c>
      <c r="H1993" s="84" t="s">
        <v>1384</v>
      </c>
      <c r="I1993" s="85" t="s">
        <v>1297</v>
      </c>
      <c r="J1993" s="86"/>
      <c r="K1993" s="85" t="s">
        <v>2677</v>
      </c>
      <c r="L1993" s="87"/>
      <c r="M1993" s="84"/>
      <c r="N1993" s="84" t="b">
        <f>NOT(ISERROR(MATCH(A1993,Extractions!B:B,0)))</f>
        <v>1</v>
      </c>
    </row>
    <row r="1994">
      <c r="A1994" s="78" t="s">
        <v>3113</v>
      </c>
      <c r="B1994" s="97">
        <v>10.871811</v>
      </c>
      <c r="C1994" s="97">
        <v>124.713813</v>
      </c>
      <c r="D1994" s="88">
        <v>660.0</v>
      </c>
      <c r="E1994" s="89">
        <v>41814.0</v>
      </c>
      <c r="F1994" s="82">
        <v>3.6</v>
      </c>
      <c r="G1994" s="83" t="s">
        <v>1296</v>
      </c>
      <c r="H1994" s="84" t="s">
        <v>1700</v>
      </c>
      <c r="I1994" s="85"/>
      <c r="J1994" s="86"/>
      <c r="K1994" s="85" t="s">
        <v>2677</v>
      </c>
      <c r="L1994" s="87"/>
      <c r="M1994" s="84"/>
      <c r="N1994" s="84" t="b">
        <f>NOT(ISERROR(MATCH(A1994,Extractions!B:B,0)))</f>
        <v>1</v>
      </c>
    </row>
    <row r="1995">
      <c r="A1995" s="78" t="s">
        <v>3114</v>
      </c>
      <c r="B1995" s="97">
        <v>10.871827</v>
      </c>
      <c r="C1995" s="97">
        <v>124.713808</v>
      </c>
      <c r="D1995" s="88">
        <v>661.0</v>
      </c>
      <c r="E1995" s="89">
        <v>41814.0</v>
      </c>
      <c r="F1995" s="82">
        <v>4.4</v>
      </c>
      <c r="G1995" s="83" t="s">
        <v>1296</v>
      </c>
      <c r="H1995" s="84" t="s">
        <v>1384</v>
      </c>
      <c r="I1995" s="85" t="s">
        <v>1297</v>
      </c>
      <c r="J1995" s="86"/>
      <c r="K1995" s="85" t="s">
        <v>2677</v>
      </c>
      <c r="L1995" s="87"/>
      <c r="M1995" s="84"/>
      <c r="N1995" s="84" t="b">
        <f>NOT(ISERROR(MATCH(A1995,Extractions!B:B,0)))</f>
        <v>1</v>
      </c>
    </row>
    <row r="1996">
      <c r="A1996" s="78" t="s">
        <v>3115</v>
      </c>
      <c r="B1996" s="97">
        <v>10.871843</v>
      </c>
      <c r="C1996" s="97">
        <v>124.713813</v>
      </c>
      <c r="D1996" s="88">
        <v>662.0</v>
      </c>
      <c r="E1996" s="89">
        <v>41814.0</v>
      </c>
      <c r="F1996" s="82">
        <v>5.0</v>
      </c>
      <c r="G1996" s="83" t="s">
        <v>1296</v>
      </c>
      <c r="H1996" s="84" t="s">
        <v>2667</v>
      </c>
      <c r="I1996" s="85"/>
      <c r="J1996" s="86"/>
      <c r="K1996" s="85" t="s">
        <v>2677</v>
      </c>
      <c r="L1996" s="87"/>
      <c r="M1996" s="84"/>
      <c r="N1996" s="84" t="b">
        <f>NOT(ISERROR(MATCH(A1996,Extractions!B:B,0)))</f>
        <v>1</v>
      </c>
    </row>
    <row r="1997">
      <c r="A1997" s="78" t="s">
        <v>3116</v>
      </c>
      <c r="B1997" s="97">
        <v>10.871843</v>
      </c>
      <c r="C1997" s="97">
        <v>124.713813</v>
      </c>
      <c r="D1997" s="88">
        <v>662.0</v>
      </c>
      <c r="E1997" s="89">
        <v>41814.0</v>
      </c>
      <c r="F1997" s="82">
        <v>4.8</v>
      </c>
      <c r="G1997" s="83" t="s">
        <v>1296</v>
      </c>
      <c r="H1997" s="84" t="s">
        <v>1760</v>
      </c>
      <c r="I1997" s="85"/>
      <c r="J1997" s="86"/>
      <c r="K1997" s="85" t="s">
        <v>2677</v>
      </c>
      <c r="L1997" s="87"/>
      <c r="M1997" s="84"/>
      <c r="N1997" s="84" t="b">
        <f>NOT(ISERROR(MATCH(A1997,Extractions!B:B,0)))</f>
        <v>1</v>
      </c>
    </row>
    <row r="1998">
      <c r="A1998" s="78" t="s">
        <v>3117</v>
      </c>
      <c r="B1998" s="97">
        <v>10.87184</v>
      </c>
      <c r="C1998" s="97">
        <v>124.713786</v>
      </c>
      <c r="D1998" s="88">
        <v>663.0</v>
      </c>
      <c r="E1998" s="89">
        <v>41814.0</v>
      </c>
      <c r="F1998" s="82">
        <v>9.1</v>
      </c>
      <c r="G1998" s="83" t="s">
        <v>1296</v>
      </c>
      <c r="H1998" s="84" t="s">
        <v>1384</v>
      </c>
      <c r="I1998" s="85" t="s">
        <v>1297</v>
      </c>
      <c r="J1998" s="86"/>
      <c r="K1998" s="85" t="s">
        <v>2677</v>
      </c>
      <c r="L1998" s="87"/>
      <c r="M1998" s="84"/>
      <c r="N1998" s="84" t="b">
        <f>NOT(ISERROR(MATCH(A1998,Extractions!B:B,0)))</f>
        <v>1</v>
      </c>
    </row>
    <row r="1999">
      <c r="A1999" s="78" t="s">
        <v>3118</v>
      </c>
      <c r="B1999" s="97">
        <v>10.871961</v>
      </c>
      <c r="C1999" s="97">
        <v>124.713736</v>
      </c>
      <c r="D1999" s="88">
        <v>664.0</v>
      </c>
      <c r="E1999" s="89">
        <v>41814.0</v>
      </c>
      <c r="F1999" s="82">
        <v>4.8</v>
      </c>
      <c r="G1999" s="83" t="s">
        <v>1296</v>
      </c>
      <c r="H1999" s="84" t="s">
        <v>2667</v>
      </c>
      <c r="I1999" s="85"/>
      <c r="J1999" s="86"/>
      <c r="K1999" s="85" t="s">
        <v>2677</v>
      </c>
      <c r="L1999" s="87"/>
      <c r="M1999" s="84"/>
      <c r="N1999" s="84" t="b">
        <f>NOT(ISERROR(MATCH(A1999,Extractions!B:B,0)))</f>
        <v>1</v>
      </c>
    </row>
    <row r="2000">
      <c r="A2000" s="78" t="s">
        <v>3119</v>
      </c>
      <c r="B2000" s="97">
        <v>10.871992</v>
      </c>
      <c r="C2000" s="97">
        <v>124.713852</v>
      </c>
      <c r="D2000" s="88">
        <v>665.0</v>
      </c>
      <c r="E2000" s="89">
        <v>41814.0</v>
      </c>
      <c r="F2000" s="82">
        <v>4.8</v>
      </c>
      <c r="G2000" s="83" t="s">
        <v>1296</v>
      </c>
      <c r="H2000" s="84" t="s">
        <v>1700</v>
      </c>
      <c r="I2000" s="85"/>
      <c r="J2000" s="86"/>
      <c r="K2000" s="85" t="s">
        <v>2677</v>
      </c>
      <c r="L2000" s="87"/>
      <c r="M2000" s="84"/>
      <c r="N2000" s="84" t="b">
        <f>NOT(ISERROR(MATCH(A2000,Extractions!B:B,0)))</f>
        <v>1</v>
      </c>
    </row>
    <row r="2001">
      <c r="A2001" s="78" t="s">
        <v>3120</v>
      </c>
      <c r="B2001" s="97">
        <v>10.871954</v>
      </c>
      <c r="C2001" s="97">
        <v>124.713891</v>
      </c>
      <c r="D2001" s="88">
        <v>666.0</v>
      </c>
      <c r="E2001" s="89">
        <v>41814.0</v>
      </c>
      <c r="F2001" s="82">
        <v>3.8</v>
      </c>
      <c r="G2001" s="83" t="s">
        <v>1296</v>
      </c>
      <c r="H2001" s="84" t="s">
        <v>2667</v>
      </c>
      <c r="I2001" s="85"/>
      <c r="J2001" s="86"/>
      <c r="K2001" s="85" t="s">
        <v>2677</v>
      </c>
      <c r="L2001" s="87"/>
      <c r="M2001" s="84"/>
      <c r="N2001" s="84" t="b">
        <f>NOT(ISERROR(MATCH(A2001,Extractions!B:B,0)))</f>
        <v>1</v>
      </c>
    </row>
    <row r="2002">
      <c r="A2002" s="78" t="s">
        <v>3121</v>
      </c>
      <c r="B2002" s="97">
        <v>10.871634</v>
      </c>
      <c r="C2002" s="97">
        <v>124.714112</v>
      </c>
      <c r="D2002" s="88">
        <v>667.0</v>
      </c>
      <c r="E2002" s="89">
        <v>41814.0</v>
      </c>
      <c r="F2002" s="82">
        <v>5.0</v>
      </c>
      <c r="G2002" s="83" t="s">
        <v>1296</v>
      </c>
      <c r="H2002" s="84" t="s">
        <v>2667</v>
      </c>
      <c r="I2002" s="85"/>
      <c r="J2002" s="86"/>
      <c r="K2002" s="85" t="s">
        <v>2677</v>
      </c>
      <c r="L2002" s="87"/>
      <c r="M2002" s="84"/>
      <c r="N2002" s="84" t="b">
        <f>NOT(ISERROR(MATCH(A2002,Extractions!B:B,0)))</f>
        <v>1</v>
      </c>
    </row>
    <row r="2003">
      <c r="A2003" s="78" t="s">
        <v>3122</v>
      </c>
      <c r="B2003" s="97">
        <v>10.871462</v>
      </c>
      <c r="C2003" s="97">
        <v>124.714082</v>
      </c>
      <c r="D2003" s="88">
        <v>668.0</v>
      </c>
      <c r="E2003" s="89">
        <v>41814.0</v>
      </c>
      <c r="F2003" s="82">
        <v>4.3</v>
      </c>
      <c r="G2003" s="83" t="s">
        <v>1296</v>
      </c>
      <c r="H2003" s="84" t="s">
        <v>1375</v>
      </c>
      <c r="I2003" s="85"/>
      <c r="J2003" s="86"/>
      <c r="K2003" s="85" t="s">
        <v>2677</v>
      </c>
      <c r="L2003" s="87"/>
      <c r="M2003" s="84"/>
      <c r="N2003" s="84" t="b">
        <f>NOT(ISERROR(MATCH(A2003,Extractions!B:B,0)))</f>
        <v>1</v>
      </c>
    </row>
    <row r="2004">
      <c r="A2004" s="78" t="s">
        <v>3123</v>
      </c>
      <c r="B2004" s="97">
        <v>10.871446</v>
      </c>
      <c r="C2004" s="97">
        <v>124.71402</v>
      </c>
      <c r="D2004" s="88">
        <v>669.0</v>
      </c>
      <c r="E2004" s="89">
        <v>41814.0</v>
      </c>
      <c r="F2004" s="82">
        <v>4.2</v>
      </c>
      <c r="G2004" s="83" t="s">
        <v>1296</v>
      </c>
      <c r="H2004" s="84" t="s">
        <v>1700</v>
      </c>
      <c r="I2004" s="85"/>
      <c r="J2004" s="86"/>
      <c r="K2004" s="85" t="s">
        <v>2677</v>
      </c>
      <c r="L2004" s="87"/>
      <c r="M2004" s="84"/>
      <c r="N2004" s="84" t="b">
        <f>NOT(ISERROR(MATCH(A2004,Extractions!B:B,0)))</f>
        <v>1</v>
      </c>
    </row>
    <row r="2005">
      <c r="A2005" s="78" t="s">
        <v>3124</v>
      </c>
      <c r="B2005" s="97">
        <v>10.871439</v>
      </c>
      <c r="C2005" s="97">
        <v>124.713976</v>
      </c>
      <c r="D2005" s="88">
        <v>670.0</v>
      </c>
      <c r="E2005" s="89">
        <v>41814.0</v>
      </c>
      <c r="F2005" s="82">
        <v>4.1</v>
      </c>
      <c r="G2005" s="83" t="s">
        <v>1296</v>
      </c>
      <c r="H2005" s="84" t="s">
        <v>2667</v>
      </c>
      <c r="I2005" s="85"/>
      <c r="J2005" s="86"/>
      <c r="K2005" s="85" t="s">
        <v>2677</v>
      </c>
      <c r="L2005" s="87"/>
      <c r="M2005" s="84"/>
      <c r="N2005" s="84" t="b">
        <f>NOT(ISERROR(MATCH(A2005,Extractions!B:B,0)))</f>
        <v>1</v>
      </c>
    </row>
    <row r="2006">
      <c r="A2006" s="78" t="s">
        <v>3125</v>
      </c>
      <c r="B2006" s="97">
        <v>10.871447</v>
      </c>
      <c r="C2006" s="97">
        <v>124.713943</v>
      </c>
      <c r="D2006" s="88">
        <v>671.0</v>
      </c>
      <c r="E2006" s="89">
        <v>41814.0</v>
      </c>
      <c r="F2006" s="82">
        <v>5.3</v>
      </c>
      <c r="G2006" s="83" t="s">
        <v>1296</v>
      </c>
      <c r="H2006" s="84" t="s">
        <v>1760</v>
      </c>
      <c r="I2006" s="85"/>
      <c r="J2006" s="86"/>
      <c r="K2006" s="85" t="s">
        <v>2677</v>
      </c>
      <c r="L2006" s="87"/>
      <c r="M2006" s="84"/>
      <c r="N2006" s="84" t="b">
        <f>NOT(ISERROR(MATCH(A2006,Extractions!B:B,0)))</f>
        <v>1</v>
      </c>
    </row>
    <row r="2007">
      <c r="A2007" s="78" t="s">
        <v>3126</v>
      </c>
      <c r="B2007" s="97">
        <v>10.87142</v>
      </c>
      <c r="C2007" s="97">
        <v>124.713941</v>
      </c>
      <c r="D2007" s="88">
        <v>672.0</v>
      </c>
      <c r="E2007" s="89">
        <v>41814.0</v>
      </c>
      <c r="F2007" s="82">
        <v>9.2</v>
      </c>
      <c r="G2007" s="83" t="s">
        <v>1296</v>
      </c>
      <c r="H2007" s="84" t="s">
        <v>1384</v>
      </c>
      <c r="I2007" s="85" t="s">
        <v>1297</v>
      </c>
      <c r="J2007" s="86"/>
      <c r="K2007" s="85" t="s">
        <v>2677</v>
      </c>
      <c r="L2007" s="87"/>
      <c r="M2007" s="84"/>
      <c r="N2007" s="84" t="b">
        <f>NOT(ISERROR(MATCH(A2007,Extractions!B:B,0)))</f>
        <v>1</v>
      </c>
    </row>
    <row r="2008">
      <c r="A2008" s="78" t="s">
        <v>3127</v>
      </c>
      <c r="B2008" s="97">
        <v>10.871389</v>
      </c>
      <c r="C2008" s="97">
        <v>124.714052</v>
      </c>
      <c r="D2008" s="88">
        <v>673.0</v>
      </c>
      <c r="E2008" s="89">
        <v>41814.0</v>
      </c>
      <c r="F2008" s="82">
        <v>4.5</v>
      </c>
      <c r="G2008" s="83" t="s">
        <v>1296</v>
      </c>
      <c r="H2008" s="84" t="s">
        <v>1700</v>
      </c>
      <c r="I2008" s="85"/>
      <c r="J2008" s="86"/>
      <c r="K2008" s="85" t="s">
        <v>2677</v>
      </c>
      <c r="L2008" s="87"/>
      <c r="M2008" s="84"/>
      <c r="N2008" s="84" t="b">
        <f>NOT(ISERROR(MATCH(A2008,Extractions!B:B,0)))</f>
        <v>1</v>
      </c>
    </row>
    <row r="2009">
      <c r="A2009" s="78" t="s">
        <v>3128</v>
      </c>
      <c r="B2009" s="97">
        <v>10.871389</v>
      </c>
      <c r="C2009" s="97">
        <v>124.714052</v>
      </c>
      <c r="D2009" s="88">
        <v>673.0</v>
      </c>
      <c r="E2009" s="89">
        <v>41814.0</v>
      </c>
      <c r="F2009" s="82">
        <v>4.4</v>
      </c>
      <c r="G2009" s="83" t="s">
        <v>1296</v>
      </c>
      <c r="H2009" s="84" t="s">
        <v>1700</v>
      </c>
      <c r="I2009" s="85"/>
      <c r="J2009" s="86"/>
      <c r="K2009" s="85" t="s">
        <v>2677</v>
      </c>
      <c r="L2009" s="87"/>
      <c r="M2009" s="84"/>
      <c r="N2009" s="84" t="b">
        <f>NOT(ISERROR(MATCH(A2009,Extractions!B:B,0)))</f>
        <v>1</v>
      </c>
    </row>
    <row r="2010">
      <c r="A2010" s="78" t="s">
        <v>3129</v>
      </c>
      <c r="B2010" s="97">
        <v>34.672217</v>
      </c>
      <c r="C2010" s="97">
        <v>-76.74445</v>
      </c>
      <c r="D2010" s="88"/>
      <c r="E2010" s="89">
        <v>41814.0</v>
      </c>
      <c r="F2010" s="82">
        <v>483.0</v>
      </c>
      <c r="G2010" s="83" t="s">
        <v>576</v>
      </c>
      <c r="H2010" s="84"/>
      <c r="I2010" s="85" t="s">
        <v>1297</v>
      </c>
      <c r="J2010" s="86" t="s">
        <v>2557</v>
      </c>
      <c r="K2010" s="85" t="s">
        <v>2558</v>
      </c>
      <c r="L2010" s="87" t="s">
        <v>3130</v>
      </c>
      <c r="M2010" s="84"/>
      <c r="N2010" s="84" t="b">
        <f>NOT(ISERROR(MATCH(A2010,Extractions!B:B,0)))</f>
        <v>1</v>
      </c>
    </row>
    <row r="2011">
      <c r="A2011" s="78" t="s">
        <v>3131</v>
      </c>
      <c r="B2011" s="97">
        <v>10.859822</v>
      </c>
      <c r="C2011" s="97">
        <v>124.722686</v>
      </c>
      <c r="D2011" s="88">
        <v>676.0</v>
      </c>
      <c r="E2011" s="89">
        <v>41816.0</v>
      </c>
      <c r="F2011" s="82">
        <v>7.7</v>
      </c>
      <c r="G2011" s="83" t="s">
        <v>1296</v>
      </c>
      <c r="H2011" s="84" t="s">
        <v>1384</v>
      </c>
      <c r="I2011" s="85" t="s">
        <v>1297</v>
      </c>
      <c r="J2011" s="86"/>
      <c r="K2011" s="85" t="s">
        <v>2677</v>
      </c>
      <c r="L2011" s="87"/>
      <c r="M2011" s="84"/>
      <c r="N2011" s="84" t="b">
        <f>NOT(ISERROR(MATCH(A2011,Extractions!B:B,0)))</f>
        <v>1</v>
      </c>
    </row>
    <row r="2012">
      <c r="A2012" s="78" t="s">
        <v>3132</v>
      </c>
      <c r="B2012" s="97">
        <v>10.859809</v>
      </c>
      <c r="C2012" s="97">
        <v>124.722675</v>
      </c>
      <c r="D2012" s="88">
        <v>677.0</v>
      </c>
      <c r="E2012" s="89">
        <v>41816.0</v>
      </c>
      <c r="F2012" s="82">
        <v>4.7</v>
      </c>
      <c r="G2012" s="83" t="s">
        <v>1296</v>
      </c>
      <c r="H2012" s="84" t="s">
        <v>2667</v>
      </c>
      <c r="I2012" s="85"/>
      <c r="J2012" s="86"/>
      <c r="K2012" s="85" t="s">
        <v>2677</v>
      </c>
      <c r="L2012" s="87"/>
      <c r="M2012" s="84"/>
      <c r="N2012" s="84" t="b">
        <f>NOT(ISERROR(MATCH(A2012,Extractions!B:B,0)))</f>
        <v>1</v>
      </c>
    </row>
    <row r="2013">
      <c r="A2013" s="78" t="s">
        <v>3133</v>
      </c>
      <c r="B2013" s="97">
        <v>10.859772</v>
      </c>
      <c r="C2013" s="97">
        <v>124.722687</v>
      </c>
      <c r="D2013" s="88">
        <v>678.0</v>
      </c>
      <c r="E2013" s="89">
        <v>41816.0</v>
      </c>
      <c r="F2013" s="82">
        <v>5.1</v>
      </c>
      <c r="G2013" s="83" t="s">
        <v>1296</v>
      </c>
      <c r="H2013" s="84" t="s">
        <v>2667</v>
      </c>
      <c r="I2013" s="85"/>
      <c r="J2013" s="86"/>
      <c r="K2013" s="85" t="s">
        <v>2677</v>
      </c>
      <c r="L2013" s="87"/>
      <c r="M2013" s="84"/>
      <c r="N2013" s="84" t="b">
        <f>NOT(ISERROR(MATCH(A2013,Extractions!B:B,0)))</f>
        <v>1</v>
      </c>
    </row>
    <row r="2014">
      <c r="A2014" s="78" t="s">
        <v>3134</v>
      </c>
      <c r="B2014" s="97">
        <v>10.859806</v>
      </c>
      <c r="C2014" s="97">
        <v>124.72263</v>
      </c>
      <c r="D2014" s="88">
        <v>679.0</v>
      </c>
      <c r="E2014" s="89">
        <v>41816.0</v>
      </c>
      <c r="F2014" s="82">
        <v>4.6</v>
      </c>
      <c r="G2014" s="83" t="s">
        <v>1296</v>
      </c>
      <c r="H2014" s="84" t="s">
        <v>2667</v>
      </c>
      <c r="I2014" s="85"/>
      <c r="J2014" s="86"/>
      <c r="K2014" s="85" t="s">
        <v>2677</v>
      </c>
      <c r="L2014" s="87"/>
      <c r="M2014" s="84"/>
      <c r="N2014" s="84" t="b">
        <f>NOT(ISERROR(MATCH(A2014,Extractions!B:B,0)))</f>
        <v>1</v>
      </c>
    </row>
    <row r="2015">
      <c r="A2015" s="78" t="s">
        <v>3135</v>
      </c>
      <c r="B2015" s="97">
        <v>10.859842</v>
      </c>
      <c r="C2015" s="97">
        <v>124.722596</v>
      </c>
      <c r="D2015" s="88" t="s">
        <v>649</v>
      </c>
      <c r="E2015" s="89">
        <v>41816.0</v>
      </c>
      <c r="F2015" s="82">
        <v>8.1</v>
      </c>
      <c r="G2015" s="83" t="s">
        <v>1296</v>
      </c>
      <c r="H2015" s="84" t="s">
        <v>1384</v>
      </c>
      <c r="I2015" s="85" t="s">
        <v>1297</v>
      </c>
      <c r="J2015" s="86"/>
      <c r="K2015" s="85" t="s">
        <v>2677</v>
      </c>
      <c r="L2015" s="87" t="s">
        <v>3136</v>
      </c>
      <c r="M2015" s="84"/>
      <c r="N2015" s="84" t="b">
        <f>NOT(ISERROR(MATCH(A2015,Extractions!B:B,0)))</f>
        <v>1</v>
      </c>
    </row>
    <row r="2016">
      <c r="A2016" s="78" t="s">
        <v>3137</v>
      </c>
      <c r="B2016" s="97">
        <v>10.860871</v>
      </c>
      <c r="C2016" s="97">
        <v>124.72217</v>
      </c>
      <c r="D2016" s="88">
        <v>680.0</v>
      </c>
      <c r="E2016" s="89">
        <v>41816.0</v>
      </c>
      <c r="F2016" s="82">
        <v>8.0</v>
      </c>
      <c r="G2016" s="83" t="s">
        <v>1296</v>
      </c>
      <c r="H2016" s="84" t="s">
        <v>1375</v>
      </c>
      <c r="I2016" s="85" t="s">
        <v>1297</v>
      </c>
      <c r="J2016" s="86"/>
      <c r="K2016" s="85" t="s">
        <v>2677</v>
      </c>
      <c r="L2016" s="87"/>
      <c r="M2016" s="84"/>
      <c r="N2016" s="84" t="b">
        <f>NOT(ISERROR(MATCH(A2016,Extractions!B:B,0)))</f>
        <v>1</v>
      </c>
    </row>
    <row r="2017">
      <c r="A2017" s="78" t="s">
        <v>3138</v>
      </c>
      <c r="B2017" s="97">
        <v>10.860863</v>
      </c>
      <c r="C2017" s="97">
        <v>124.722087</v>
      </c>
      <c r="D2017" s="88" t="s">
        <v>649</v>
      </c>
      <c r="E2017" s="89">
        <v>41816.0</v>
      </c>
      <c r="F2017" s="82">
        <v>6.8</v>
      </c>
      <c r="G2017" s="83" t="s">
        <v>1296</v>
      </c>
      <c r="H2017" s="84" t="s">
        <v>1384</v>
      </c>
      <c r="I2017" s="85" t="s">
        <v>1297</v>
      </c>
      <c r="J2017" s="86"/>
      <c r="K2017" s="85" t="s">
        <v>2677</v>
      </c>
      <c r="L2017" s="87"/>
      <c r="M2017" s="84"/>
      <c r="N2017" s="84" t="b">
        <f>NOT(ISERROR(MATCH(A2017,Extractions!B:B,0)))</f>
        <v>1</v>
      </c>
    </row>
    <row r="2018">
      <c r="A2018" s="78" t="s">
        <v>3139</v>
      </c>
      <c r="B2018" s="97">
        <v>10.860917</v>
      </c>
      <c r="C2018" s="97">
        <v>124.72192</v>
      </c>
      <c r="D2018" s="88">
        <v>681.0</v>
      </c>
      <c r="E2018" s="89">
        <v>41816.0</v>
      </c>
      <c r="F2018" s="82">
        <v>6.3</v>
      </c>
      <c r="G2018" s="83" t="s">
        <v>1296</v>
      </c>
      <c r="H2018" s="84" t="s">
        <v>2667</v>
      </c>
      <c r="I2018" s="85"/>
      <c r="J2018" s="86"/>
      <c r="K2018" s="85" t="s">
        <v>2677</v>
      </c>
      <c r="L2018" s="87"/>
      <c r="M2018" s="84"/>
      <c r="N2018" s="84" t="b">
        <f>NOT(ISERROR(MATCH(A2018,Extractions!B:B,0)))</f>
        <v>1</v>
      </c>
    </row>
    <row r="2019">
      <c r="A2019" s="78" t="s">
        <v>3140</v>
      </c>
      <c r="B2019" s="97">
        <v>10.860953</v>
      </c>
      <c r="C2019" s="97">
        <v>124.721881</v>
      </c>
      <c r="D2019" s="88">
        <v>682.0</v>
      </c>
      <c r="E2019" s="89">
        <v>41816.0</v>
      </c>
      <c r="F2019" s="82">
        <v>5.3</v>
      </c>
      <c r="G2019" s="83" t="s">
        <v>1296</v>
      </c>
      <c r="H2019" s="84" t="s">
        <v>2667</v>
      </c>
      <c r="I2019" s="85"/>
      <c r="J2019" s="86"/>
      <c r="K2019" s="85" t="s">
        <v>2677</v>
      </c>
      <c r="L2019" s="87"/>
      <c r="M2019" s="84"/>
      <c r="N2019" s="84" t="b">
        <f>NOT(ISERROR(MATCH(A2019,Extractions!B:B,0)))</f>
        <v>1</v>
      </c>
    </row>
    <row r="2020">
      <c r="A2020" s="78" t="s">
        <v>3141</v>
      </c>
      <c r="B2020" s="97">
        <v>10.861044</v>
      </c>
      <c r="C2020" s="97">
        <v>124.721845</v>
      </c>
      <c r="D2020" s="88">
        <v>683.0</v>
      </c>
      <c r="E2020" s="89">
        <v>41816.0</v>
      </c>
      <c r="F2020" s="82">
        <v>4.1</v>
      </c>
      <c r="G2020" s="83" t="s">
        <v>1296</v>
      </c>
      <c r="H2020" s="84" t="s">
        <v>1700</v>
      </c>
      <c r="I2020" s="85"/>
      <c r="J2020" s="86"/>
      <c r="K2020" s="85" t="s">
        <v>2677</v>
      </c>
      <c r="L2020" s="87"/>
      <c r="M2020" s="84"/>
      <c r="N2020" s="84" t="b">
        <f>NOT(ISERROR(MATCH(A2020,Extractions!B:B,0)))</f>
        <v>1</v>
      </c>
    </row>
    <row r="2021">
      <c r="A2021" s="78" t="s">
        <v>3142</v>
      </c>
      <c r="B2021" s="97">
        <v>10.861051</v>
      </c>
      <c r="C2021" s="97">
        <v>124.721778</v>
      </c>
      <c r="D2021" s="88">
        <v>684.0</v>
      </c>
      <c r="E2021" s="89">
        <v>41816.0</v>
      </c>
      <c r="F2021" s="82">
        <v>4.7</v>
      </c>
      <c r="G2021" s="83" t="s">
        <v>1296</v>
      </c>
      <c r="H2021" s="84" t="s">
        <v>2667</v>
      </c>
      <c r="I2021" s="85"/>
      <c r="J2021" s="86"/>
      <c r="K2021" s="85" t="s">
        <v>2677</v>
      </c>
      <c r="L2021" s="87"/>
      <c r="M2021" s="84"/>
      <c r="N2021" s="84" t="b">
        <f>NOT(ISERROR(MATCH(A2021,Extractions!B:B,0)))</f>
        <v>1</v>
      </c>
    </row>
    <row r="2022">
      <c r="A2022" s="78" t="s">
        <v>3143</v>
      </c>
      <c r="B2022" s="97">
        <v>10.861017</v>
      </c>
      <c r="C2022" s="97">
        <v>124.721767</v>
      </c>
      <c r="D2022" s="88">
        <v>685.0</v>
      </c>
      <c r="E2022" s="89">
        <v>41816.0</v>
      </c>
      <c r="F2022" s="82">
        <v>5.7</v>
      </c>
      <c r="G2022" s="83" t="s">
        <v>1296</v>
      </c>
      <c r="H2022" s="84" t="s">
        <v>1700</v>
      </c>
      <c r="I2022" s="85"/>
      <c r="J2022" s="86"/>
      <c r="K2022" s="85" t="s">
        <v>2677</v>
      </c>
      <c r="L2022" s="87" t="s">
        <v>3144</v>
      </c>
      <c r="M2022" s="84"/>
      <c r="N2022" s="84" t="b">
        <f>NOT(ISERROR(MATCH(A2022,Extractions!B:B,0)))</f>
        <v>1</v>
      </c>
    </row>
    <row r="2023">
      <c r="A2023" s="78" t="s">
        <v>3145</v>
      </c>
      <c r="B2023" s="97">
        <v>10.861073</v>
      </c>
      <c r="C2023" s="97">
        <v>124.721724</v>
      </c>
      <c r="D2023" s="88">
        <v>688.0</v>
      </c>
      <c r="E2023" s="89">
        <v>41816.0</v>
      </c>
      <c r="F2023" s="82">
        <v>6.4</v>
      </c>
      <c r="G2023" s="83" t="s">
        <v>1296</v>
      </c>
      <c r="H2023" s="84" t="s">
        <v>1384</v>
      </c>
      <c r="I2023" s="85" t="s">
        <v>1297</v>
      </c>
      <c r="J2023" s="86"/>
      <c r="K2023" s="85" t="s">
        <v>2677</v>
      </c>
      <c r="L2023" s="87"/>
      <c r="M2023" s="84"/>
      <c r="N2023" s="84" t="b">
        <f>NOT(ISERROR(MATCH(A2023,Extractions!B:B,0)))</f>
        <v>1</v>
      </c>
    </row>
    <row r="2024">
      <c r="A2024" s="78" t="s">
        <v>3146</v>
      </c>
      <c r="B2024" s="97">
        <v>10.855408</v>
      </c>
      <c r="C2024" s="97">
        <v>124.727081</v>
      </c>
      <c r="D2024" s="88">
        <v>689.0</v>
      </c>
      <c r="E2024" s="89">
        <v>41816.0</v>
      </c>
      <c r="F2024" s="82">
        <v>4.1</v>
      </c>
      <c r="G2024" s="83" t="s">
        <v>1296</v>
      </c>
      <c r="H2024" s="84" t="s">
        <v>1700</v>
      </c>
      <c r="I2024" s="85"/>
      <c r="J2024" s="86"/>
      <c r="K2024" s="85" t="s">
        <v>2677</v>
      </c>
      <c r="L2024" s="87"/>
      <c r="M2024" s="84"/>
      <c r="N2024" s="84" t="b">
        <f>NOT(ISERROR(MATCH(A2024,Extractions!B:B,0)))</f>
        <v>1</v>
      </c>
    </row>
    <row r="2025">
      <c r="A2025" s="78" t="s">
        <v>3147</v>
      </c>
      <c r="B2025" s="97">
        <v>10.855564</v>
      </c>
      <c r="C2025" s="97">
        <v>124.726863</v>
      </c>
      <c r="D2025" s="88" t="s">
        <v>649</v>
      </c>
      <c r="E2025" s="89">
        <v>41816.0</v>
      </c>
      <c r="F2025" s="82">
        <v>5.6</v>
      </c>
      <c r="G2025" s="83" t="s">
        <v>1296</v>
      </c>
      <c r="H2025" s="84" t="s">
        <v>1700</v>
      </c>
      <c r="I2025" s="85"/>
      <c r="J2025" s="86"/>
      <c r="K2025" s="85" t="s">
        <v>2677</v>
      </c>
      <c r="L2025" s="87" t="s">
        <v>3148</v>
      </c>
      <c r="M2025" s="84"/>
      <c r="N2025" s="84" t="b">
        <f>NOT(ISERROR(MATCH(A2025,Extractions!B:B,0)))</f>
        <v>1</v>
      </c>
    </row>
    <row r="2026">
      <c r="A2026" s="78" t="s">
        <v>3149</v>
      </c>
      <c r="B2026" s="97">
        <v>10.856038</v>
      </c>
      <c r="C2026" s="97">
        <v>124.726383</v>
      </c>
      <c r="D2026" s="88">
        <v>198.0</v>
      </c>
      <c r="E2026" s="89">
        <v>41816.0</v>
      </c>
      <c r="F2026" s="82">
        <v>6.1</v>
      </c>
      <c r="G2026" s="83" t="s">
        <v>1296</v>
      </c>
      <c r="H2026" s="84" t="s">
        <v>1714</v>
      </c>
      <c r="I2026" s="85" t="s">
        <v>1297</v>
      </c>
      <c r="J2026" s="86"/>
      <c r="K2026" s="85" t="s">
        <v>2677</v>
      </c>
      <c r="L2026" s="87"/>
      <c r="M2026" s="84"/>
      <c r="N2026" s="84" t="b">
        <f>NOT(ISERROR(MATCH(A2026,Extractions!B:B,0)))</f>
        <v>1</v>
      </c>
    </row>
    <row r="2027">
      <c r="A2027" s="78" t="s">
        <v>3150</v>
      </c>
      <c r="B2027" s="97">
        <v>10.856038</v>
      </c>
      <c r="C2027" s="97">
        <v>124.726383</v>
      </c>
      <c r="D2027" s="88">
        <v>198.0</v>
      </c>
      <c r="E2027" s="89">
        <v>41816.0</v>
      </c>
      <c r="F2027" s="82">
        <v>9.6</v>
      </c>
      <c r="G2027" s="83" t="s">
        <v>1296</v>
      </c>
      <c r="H2027" s="84" t="s">
        <v>1384</v>
      </c>
      <c r="I2027" s="85" t="s">
        <v>1297</v>
      </c>
      <c r="J2027" s="86"/>
      <c r="K2027" s="85" t="s">
        <v>2677</v>
      </c>
      <c r="L2027" s="87"/>
      <c r="M2027" s="84"/>
      <c r="N2027" s="84" t="b">
        <f>NOT(ISERROR(MATCH(A2027,Extractions!B:B,0)))</f>
        <v>1</v>
      </c>
    </row>
    <row r="2028">
      <c r="A2028" s="78" t="s">
        <v>3151</v>
      </c>
      <c r="B2028" s="97">
        <v>10.855977</v>
      </c>
      <c r="C2028" s="97">
        <v>124.726304</v>
      </c>
      <c r="D2028" s="88">
        <v>690.0</v>
      </c>
      <c r="E2028" s="89">
        <v>41816.0</v>
      </c>
      <c r="F2028" s="82">
        <v>8.5</v>
      </c>
      <c r="G2028" s="83" t="s">
        <v>1296</v>
      </c>
      <c r="H2028" s="84" t="s">
        <v>1714</v>
      </c>
      <c r="I2028" s="85" t="s">
        <v>1297</v>
      </c>
      <c r="J2028" s="86"/>
      <c r="K2028" s="85" t="s">
        <v>2677</v>
      </c>
      <c r="L2028" s="87"/>
      <c r="M2028" s="84"/>
      <c r="N2028" s="84" t="b">
        <f>NOT(ISERROR(MATCH(A2028,Extractions!B:B,0)))</f>
        <v>1</v>
      </c>
    </row>
    <row r="2029">
      <c r="A2029" s="78" t="s">
        <v>3152</v>
      </c>
      <c r="B2029" s="97">
        <v>10.855977</v>
      </c>
      <c r="C2029" s="97">
        <v>124.726304</v>
      </c>
      <c r="D2029" s="88">
        <v>690.0</v>
      </c>
      <c r="E2029" s="89">
        <v>41816.0</v>
      </c>
      <c r="F2029" s="82">
        <v>9.0</v>
      </c>
      <c r="G2029" s="83" t="s">
        <v>1296</v>
      </c>
      <c r="H2029" s="84" t="s">
        <v>1384</v>
      </c>
      <c r="I2029" s="85" t="s">
        <v>1297</v>
      </c>
      <c r="J2029" s="86"/>
      <c r="K2029" s="85" t="s">
        <v>2677</v>
      </c>
      <c r="L2029" s="87"/>
      <c r="M2029" s="84"/>
      <c r="N2029" s="84" t="b">
        <f>NOT(ISERROR(MATCH(A2029,Extractions!B:B,0)))</f>
        <v>1</v>
      </c>
    </row>
    <row r="2030">
      <c r="A2030" s="78" t="s">
        <v>3153</v>
      </c>
      <c r="B2030" s="97">
        <v>10.856004</v>
      </c>
      <c r="C2030" s="97">
        <v>124.726365</v>
      </c>
      <c r="D2030" s="88">
        <v>200.0</v>
      </c>
      <c r="E2030" s="89">
        <v>41816.0</v>
      </c>
      <c r="F2030" s="82">
        <v>6.4</v>
      </c>
      <c r="G2030" s="83" t="s">
        <v>1296</v>
      </c>
      <c r="H2030" s="84" t="s">
        <v>1384</v>
      </c>
      <c r="I2030" s="85" t="s">
        <v>1297</v>
      </c>
      <c r="J2030" s="86"/>
      <c r="K2030" s="85" t="s">
        <v>2677</v>
      </c>
      <c r="L2030" s="87"/>
      <c r="M2030" s="84"/>
      <c r="N2030" s="84" t="b">
        <f>NOT(ISERROR(MATCH(A2030,Extractions!B:B,0)))</f>
        <v>1</v>
      </c>
    </row>
    <row r="2031">
      <c r="A2031" s="78" t="s">
        <v>3154</v>
      </c>
      <c r="B2031" s="97">
        <v>10.855655</v>
      </c>
      <c r="C2031" s="97">
        <v>124.72616</v>
      </c>
      <c r="D2031" s="88">
        <v>691.0</v>
      </c>
      <c r="E2031" s="89">
        <v>41816.0</v>
      </c>
      <c r="F2031" s="82">
        <v>8.4</v>
      </c>
      <c r="G2031" s="83" t="s">
        <v>1296</v>
      </c>
      <c r="H2031" s="84" t="s">
        <v>1714</v>
      </c>
      <c r="I2031" s="85" t="s">
        <v>1297</v>
      </c>
      <c r="J2031" s="86"/>
      <c r="K2031" s="85" t="s">
        <v>2677</v>
      </c>
      <c r="L2031" s="87" t="s">
        <v>3155</v>
      </c>
      <c r="M2031" s="84"/>
      <c r="N2031" s="84" t="b">
        <f>NOT(ISERROR(MATCH(A2031,Extractions!B:B,0)))</f>
        <v>1</v>
      </c>
    </row>
    <row r="2032">
      <c r="A2032" s="78" t="s">
        <v>3156</v>
      </c>
      <c r="B2032" s="97">
        <v>10.855655</v>
      </c>
      <c r="C2032" s="97">
        <v>124.72616</v>
      </c>
      <c r="D2032" s="88">
        <v>691.0</v>
      </c>
      <c r="E2032" s="89">
        <v>41816.0</v>
      </c>
      <c r="F2032" s="82">
        <v>8.6</v>
      </c>
      <c r="G2032" s="83" t="s">
        <v>1296</v>
      </c>
      <c r="H2032" s="84" t="s">
        <v>1384</v>
      </c>
      <c r="I2032" s="85" t="s">
        <v>1297</v>
      </c>
      <c r="J2032" s="86"/>
      <c r="K2032" s="85" t="s">
        <v>2677</v>
      </c>
      <c r="L2032" s="87" t="s">
        <v>3155</v>
      </c>
      <c r="M2032" s="84"/>
      <c r="N2032" s="84" t="b">
        <f>NOT(ISERROR(MATCH(A2032,Extractions!B:B,0)))</f>
        <v>1</v>
      </c>
    </row>
    <row r="2033">
      <c r="A2033" s="78" t="s">
        <v>3157</v>
      </c>
      <c r="B2033" s="97">
        <v>10.855655</v>
      </c>
      <c r="C2033" s="97">
        <v>124.72616</v>
      </c>
      <c r="D2033" s="88">
        <v>691.0</v>
      </c>
      <c r="E2033" s="89">
        <v>41816.0</v>
      </c>
      <c r="F2033" s="82">
        <v>7.0</v>
      </c>
      <c r="G2033" s="83" t="s">
        <v>1296</v>
      </c>
      <c r="H2033" s="84" t="s">
        <v>1714</v>
      </c>
      <c r="I2033" s="85" t="s">
        <v>1297</v>
      </c>
      <c r="J2033" s="86"/>
      <c r="K2033" s="85" t="s">
        <v>2677</v>
      </c>
      <c r="L2033" s="87" t="s">
        <v>3155</v>
      </c>
      <c r="M2033" s="84"/>
      <c r="N2033" s="84" t="b">
        <f>NOT(ISERROR(MATCH(A2033,Extractions!B:B,0)))</f>
        <v>1</v>
      </c>
    </row>
    <row r="2034">
      <c r="A2034" s="78" t="s">
        <v>3158</v>
      </c>
      <c r="B2034" s="97">
        <v>10.855655</v>
      </c>
      <c r="C2034" s="97">
        <v>124.72616</v>
      </c>
      <c r="D2034" s="88">
        <v>691.0</v>
      </c>
      <c r="E2034" s="89">
        <v>41816.0</v>
      </c>
      <c r="F2034" s="82">
        <v>5.1</v>
      </c>
      <c r="G2034" s="83" t="s">
        <v>1296</v>
      </c>
      <c r="H2034" s="84" t="s">
        <v>1700</v>
      </c>
      <c r="I2034" s="85"/>
      <c r="J2034" s="86"/>
      <c r="K2034" s="85" t="s">
        <v>2677</v>
      </c>
      <c r="L2034" s="87" t="s">
        <v>3155</v>
      </c>
      <c r="M2034" s="84"/>
      <c r="N2034" s="84" t="b">
        <f>NOT(ISERROR(MATCH(A2034,Extractions!B:B,0)))</f>
        <v>1</v>
      </c>
    </row>
    <row r="2035">
      <c r="A2035" s="78" t="s">
        <v>3159</v>
      </c>
      <c r="B2035" s="97">
        <v>10.855655</v>
      </c>
      <c r="C2035" s="97">
        <v>124.72616</v>
      </c>
      <c r="D2035" s="88">
        <v>691.0</v>
      </c>
      <c r="E2035" s="89">
        <v>41816.0</v>
      </c>
      <c r="F2035" s="82">
        <v>6.8</v>
      </c>
      <c r="G2035" s="83" t="s">
        <v>1296</v>
      </c>
      <c r="H2035" s="84" t="s">
        <v>1384</v>
      </c>
      <c r="I2035" s="85" t="s">
        <v>1297</v>
      </c>
      <c r="J2035" s="86"/>
      <c r="K2035" s="85" t="s">
        <v>2677</v>
      </c>
      <c r="L2035" s="87" t="s">
        <v>3155</v>
      </c>
      <c r="M2035" s="84"/>
      <c r="N2035" s="84" t="b">
        <f>NOT(ISERROR(MATCH(A2035,Extractions!B:B,0)))</f>
        <v>1</v>
      </c>
    </row>
    <row r="2036">
      <c r="A2036" s="78" t="s">
        <v>3160</v>
      </c>
      <c r="B2036" s="97">
        <v>10.855655</v>
      </c>
      <c r="C2036" s="97">
        <v>124.72616</v>
      </c>
      <c r="D2036" s="88">
        <v>691.0</v>
      </c>
      <c r="E2036" s="89">
        <v>41816.0</v>
      </c>
      <c r="F2036" s="82">
        <v>4.6</v>
      </c>
      <c r="G2036" s="83" t="s">
        <v>1296</v>
      </c>
      <c r="H2036" s="84" t="s">
        <v>1700</v>
      </c>
      <c r="I2036" s="85"/>
      <c r="J2036" s="86"/>
      <c r="K2036" s="85" t="s">
        <v>2677</v>
      </c>
      <c r="L2036" s="87" t="s">
        <v>3155</v>
      </c>
      <c r="M2036" s="84"/>
      <c r="N2036" s="84" t="b">
        <f>NOT(ISERROR(MATCH(A2036,Extractions!B:B,0)))</f>
        <v>1</v>
      </c>
    </row>
    <row r="2037">
      <c r="A2037" s="78" t="s">
        <v>3161</v>
      </c>
      <c r="B2037" s="97">
        <v>10.855655</v>
      </c>
      <c r="C2037" s="97">
        <v>124.72616</v>
      </c>
      <c r="D2037" s="88">
        <v>691.0</v>
      </c>
      <c r="E2037" s="89">
        <v>41816.0</v>
      </c>
      <c r="F2037" s="82">
        <v>8.2</v>
      </c>
      <c r="G2037" s="83" t="s">
        <v>1296</v>
      </c>
      <c r="H2037" s="84" t="s">
        <v>1714</v>
      </c>
      <c r="I2037" s="85" t="s">
        <v>1297</v>
      </c>
      <c r="J2037" s="86"/>
      <c r="K2037" s="85" t="s">
        <v>2677</v>
      </c>
      <c r="L2037" s="87" t="s">
        <v>3155</v>
      </c>
      <c r="M2037" s="84"/>
      <c r="N2037" s="84" t="b">
        <f>NOT(ISERROR(MATCH(A2037,Extractions!B:B,0)))</f>
        <v>1</v>
      </c>
    </row>
    <row r="2038">
      <c r="A2038" s="78" t="s">
        <v>3162</v>
      </c>
      <c r="B2038" s="97">
        <v>10.855655</v>
      </c>
      <c r="C2038" s="97">
        <v>124.72616</v>
      </c>
      <c r="D2038" s="88">
        <v>691.0</v>
      </c>
      <c r="E2038" s="89">
        <v>41816.0</v>
      </c>
      <c r="F2038" s="82">
        <v>4.4</v>
      </c>
      <c r="G2038" s="83" t="s">
        <v>1296</v>
      </c>
      <c r="H2038" s="84" t="s">
        <v>1700</v>
      </c>
      <c r="I2038" s="85"/>
      <c r="J2038" s="86"/>
      <c r="K2038" s="85" t="s">
        <v>2677</v>
      </c>
      <c r="L2038" s="87" t="s">
        <v>3155</v>
      </c>
      <c r="M2038" s="84"/>
      <c r="N2038" s="84" t="b">
        <f>NOT(ISERROR(MATCH(A2038,Extractions!B:B,0)))</f>
        <v>1</v>
      </c>
    </row>
    <row r="2039">
      <c r="A2039" s="78" t="s">
        <v>3163</v>
      </c>
      <c r="B2039" s="97">
        <v>10.855512</v>
      </c>
      <c r="C2039" s="97">
        <v>124.726187</v>
      </c>
      <c r="D2039" s="88">
        <v>692.0</v>
      </c>
      <c r="E2039" s="89">
        <v>41816.0</v>
      </c>
      <c r="F2039" s="82">
        <v>10.7</v>
      </c>
      <c r="G2039" s="83" t="s">
        <v>1296</v>
      </c>
      <c r="H2039" s="84" t="s">
        <v>1714</v>
      </c>
      <c r="I2039" s="85" t="s">
        <v>1297</v>
      </c>
      <c r="J2039" s="86"/>
      <c r="K2039" s="85" t="s">
        <v>2677</v>
      </c>
      <c r="L2039" s="87"/>
      <c r="M2039" s="84"/>
      <c r="N2039" s="84" t="b">
        <f>NOT(ISERROR(MATCH(A2039,Extractions!B:B,0)))</f>
        <v>1</v>
      </c>
    </row>
    <row r="2040">
      <c r="A2040" s="78" t="s">
        <v>3164</v>
      </c>
      <c r="B2040" s="97">
        <v>10.855512</v>
      </c>
      <c r="C2040" s="97">
        <v>124.726187</v>
      </c>
      <c r="D2040" s="88">
        <v>692.0</v>
      </c>
      <c r="E2040" s="89">
        <v>41816.0</v>
      </c>
      <c r="F2040" s="82">
        <v>9.8</v>
      </c>
      <c r="G2040" s="83" t="s">
        <v>1296</v>
      </c>
      <c r="H2040" s="84" t="s">
        <v>1384</v>
      </c>
      <c r="I2040" s="85" t="s">
        <v>1297</v>
      </c>
      <c r="J2040" s="86"/>
      <c r="K2040" s="85" t="s">
        <v>2677</v>
      </c>
      <c r="L2040" s="87"/>
      <c r="M2040" s="84"/>
      <c r="N2040" s="84" t="b">
        <f>NOT(ISERROR(MATCH(A2040,Extractions!B:B,0)))</f>
        <v>1</v>
      </c>
    </row>
    <row r="2041">
      <c r="A2041" s="78" t="s">
        <v>3165</v>
      </c>
      <c r="B2041" s="97">
        <v>10.855512</v>
      </c>
      <c r="C2041" s="97">
        <v>124.726187</v>
      </c>
      <c r="D2041" s="88">
        <v>692.0</v>
      </c>
      <c r="E2041" s="89">
        <v>41816.0</v>
      </c>
      <c r="F2041" s="82">
        <v>4.7</v>
      </c>
      <c r="G2041" s="83" t="s">
        <v>1296</v>
      </c>
      <c r="H2041" s="84" t="s">
        <v>1375</v>
      </c>
      <c r="I2041" s="85"/>
      <c r="J2041" s="86"/>
      <c r="K2041" s="85" t="s">
        <v>2677</v>
      </c>
      <c r="L2041" s="87"/>
      <c r="M2041" s="84"/>
      <c r="N2041" s="84" t="b">
        <f>NOT(ISERROR(MATCH(A2041,Extractions!B:B,0)))</f>
        <v>1</v>
      </c>
    </row>
    <row r="2042">
      <c r="A2042" s="78" t="s">
        <v>3166</v>
      </c>
      <c r="B2042" s="97">
        <v>10.855413</v>
      </c>
      <c r="C2042" s="97">
        <v>124.726207</v>
      </c>
      <c r="D2042" s="88">
        <v>693.0</v>
      </c>
      <c r="E2042" s="89">
        <v>41816.0</v>
      </c>
      <c r="F2042" s="82">
        <v>10.5</v>
      </c>
      <c r="G2042" s="83" t="s">
        <v>1296</v>
      </c>
      <c r="H2042" s="84" t="s">
        <v>1384</v>
      </c>
      <c r="I2042" s="85" t="s">
        <v>1297</v>
      </c>
      <c r="J2042" s="86"/>
      <c r="K2042" s="85" t="s">
        <v>2677</v>
      </c>
      <c r="L2042" s="87" t="s">
        <v>3167</v>
      </c>
      <c r="M2042" s="84"/>
      <c r="N2042" s="84" t="b">
        <f>NOT(ISERROR(MATCH(A2042,Extractions!B:B,0)))</f>
        <v>1</v>
      </c>
    </row>
    <row r="2043">
      <c r="A2043" s="78" t="s">
        <v>3168</v>
      </c>
      <c r="B2043" s="97">
        <v>10.855413</v>
      </c>
      <c r="C2043" s="97">
        <v>124.726207</v>
      </c>
      <c r="D2043" s="88">
        <v>693.0</v>
      </c>
      <c r="E2043" s="89">
        <v>41816.0</v>
      </c>
      <c r="F2043" s="82">
        <v>9.8</v>
      </c>
      <c r="G2043" s="83" t="s">
        <v>1296</v>
      </c>
      <c r="H2043" s="84" t="s">
        <v>1700</v>
      </c>
      <c r="I2043" s="85" t="s">
        <v>1297</v>
      </c>
      <c r="J2043" s="86"/>
      <c r="K2043" s="85" t="s">
        <v>2677</v>
      </c>
      <c r="L2043" s="87" t="s">
        <v>3167</v>
      </c>
      <c r="M2043" s="84"/>
      <c r="N2043" s="84" t="b">
        <f>NOT(ISERROR(MATCH(A2043,Extractions!B:B,0)))</f>
        <v>1</v>
      </c>
    </row>
    <row r="2044">
      <c r="A2044" s="78" t="s">
        <v>3169</v>
      </c>
      <c r="B2044" s="97">
        <v>10.855413</v>
      </c>
      <c r="C2044" s="97">
        <v>124.726207</v>
      </c>
      <c r="D2044" s="88">
        <v>693.0</v>
      </c>
      <c r="E2044" s="89">
        <v>41816.0</v>
      </c>
      <c r="F2044" s="82">
        <v>6.8</v>
      </c>
      <c r="G2044" s="83" t="s">
        <v>1296</v>
      </c>
      <c r="H2044" s="84" t="s">
        <v>1700</v>
      </c>
      <c r="I2044" s="85"/>
      <c r="J2044" s="86"/>
      <c r="K2044" s="85" t="s">
        <v>2677</v>
      </c>
      <c r="L2044" s="87" t="s">
        <v>3167</v>
      </c>
      <c r="M2044" s="84"/>
      <c r="N2044" s="84" t="b">
        <f>NOT(ISERROR(MATCH(A2044,Extractions!B:B,0)))</f>
        <v>1</v>
      </c>
    </row>
    <row r="2045">
      <c r="A2045" s="78" t="s">
        <v>3170</v>
      </c>
      <c r="B2045" s="97">
        <v>10.855413</v>
      </c>
      <c r="C2045" s="97">
        <v>124.726207</v>
      </c>
      <c r="D2045" s="88">
        <v>693.0</v>
      </c>
      <c r="E2045" s="89">
        <v>41816.0</v>
      </c>
      <c r="F2045" s="82">
        <v>7.5</v>
      </c>
      <c r="G2045" s="83" t="s">
        <v>1296</v>
      </c>
      <c r="H2045" s="84" t="s">
        <v>1700</v>
      </c>
      <c r="I2045" s="85" t="s">
        <v>1297</v>
      </c>
      <c r="J2045" s="86"/>
      <c r="K2045" s="85" t="s">
        <v>2677</v>
      </c>
      <c r="L2045" s="87" t="s">
        <v>3167</v>
      </c>
      <c r="M2045" s="84"/>
      <c r="N2045" s="84" t="b">
        <f>NOT(ISERROR(MATCH(A2045,Extractions!B:B,0)))</f>
        <v>1</v>
      </c>
    </row>
    <row r="2046">
      <c r="A2046" s="78" t="s">
        <v>3171</v>
      </c>
      <c r="B2046" s="97">
        <v>10.855413</v>
      </c>
      <c r="C2046" s="97">
        <v>124.726207</v>
      </c>
      <c r="D2046" s="88">
        <v>693.0</v>
      </c>
      <c r="E2046" s="89">
        <v>41816.0</v>
      </c>
      <c r="F2046" s="82">
        <v>4.4</v>
      </c>
      <c r="G2046" s="83" t="s">
        <v>1296</v>
      </c>
      <c r="H2046" s="84" t="s">
        <v>1700</v>
      </c>
      <c r="I2046" s="85"/>
      <c r="J2046" s="86"/>
      <c r="K2046" s="85" t="s">
        <v>2677</v>
      </c>
      <c r="L2046" s="87" t="s">
        <v>3167</v>
      </c>
      <c r="M2046" s="84"/>
      <c r="N2046" s="84" t="b">
        <f>NOT(ISERROR(MATCH(A2046,Extractions!B:B,0)))</f>
        <v>1</v>
      </c>
    </row>
    <row r="2047">
      <c r="A2047" s="78" t="s">
        <v>3172</v>
      </c>
      <c r="B2047" s="97">
        <v>10.855413</v>
      </c>
      <c r="C2047" s="97">
        <v>124.726207</v>
      </c>
      <c r="D2047" s="88">
        <v>693.0</v>
      </c>
      <c r="E2047" s="89">
        <v>41816.0</v>
      </c>
      <c r="F2047" s="82">
        <v>4.5</v>
      </c>
      <c r="G2047" s="83" t="s">
        <v>1296</v>
      </c>
      <c r="H2047" s="84" t="s">
        <v>1700</v>
      </c>
      <c r="I2047" s="85"/>
      <c r="J2047" s="86"/>
      <c r="K2047" s="85" t="s">
        <v>2677</v>
      </c>
      <c r="L2047" s="87" t="s">
        <v>3167</v>
      </c>
      <c r="M2047" s="84"/>
      <c r="N2047" s="84" t="b">
        <f>NOT(ISERROR(MATCH(A2047,Extractions!B:B,0)))</f>
        <v>1</v>
      </c>
    </row>
    <row r="2048">
      <c r="A2048" s="78" t="s">
        <v>3173</v>
      </c>
      <c r="B2048" s="97">
        <v>10.857641</v>
      </c>
      <c r="C2048" s="97">
        <v>124.725062</v>
      </c>
      <c r="D2048" s="88">
        <v>674.0</v>
      </c>
      <c r="E2048" s="89">
        <v>41816.0</v>
      </c>
      <c r="F2048" s="82">
        <v>4.3</v>
      </c>
      <c r="G2048" s="83" t="s">
        <v>1296</v>
      </c>
      <c r="H2048" s="84" t="s">
        <v>2667</v>
      </c>
      <c r="I2048" s="85"/>
      <c r="J2048" s="86"/>
      <c r="K2048" s="85" t="s">
        <v>2677</v>
      </c>
      <c r="L2048" s="87"/>
      <c r="M2048" s="84"/>
      <c r="N2048" s="84" t="b">
        <f>NOT(ISERROR(MATCH(A2048,Extractions!B:B,0)))</f>
        <v>1</v>
      </c>
    </row>
    <row r="2049">
      <c r="A2049" s="78" t="s">
        <v>3174</v>
      </c>
      <c r="B2049" s="97">
        <v>10.860088</v>
      </c>
      <c r="C2049" s="97">
        <v>124.722855</v>
      </c>
      <c r="D2049" s="88">
        <v>675.0</v>
      </c>
      <c r="E2049" s="89">
        <v>41816.0</v>
      </c>
      <c r="F2049" s="82">
        <v>5.8</v>
      </c>
      <c r="G2049" s="83" t="s">
        <v>1296</v>
      </c>
      <c r="H2049" s="84" t="s">
        <v>2667</v>
      </c>
      <c r="I2049" s="85"/>
      <c r="J2049" s="86"/>
      <c r="K2049" s="85" t="s">
        <v>2677</v>
      </c>
      <c r="L2049" s="87"/>
      <c r="M2049" s="84"/>
      <c r="N2049" s="84" t="b">
        <f>NOT(ISERROR(MATCH(A2049,Extractions!B:B,0)))</f>
        <v>1</v>
      </c>
    </row>
    <row r="2050">
      <c r="A2050" s="78" t="s">
        <v>3175</v>
      </c>
      <c r="B2050" s="97">
        <v>10.836336</v>
      </c>
      <c r="C2050" s="97">
        <v>124.746789</v>
      </c>
      <c r="D2050" s="88" t="s">
        <v>649</v>
      </c>
      <c r="E2050" s="89">
        <v>41818.0</v>
      </c>
      <c r="F2050" s="82">
        <v>8.2</v>
      </c>
      <c r="G2050" s="83" t="s">
        <v>1296</v>
      </c>
      <c r="H2050" s="84" t="s">
        <v>1384</v>
      </c>
      <c r="I2050" s="85" t="s">
        <v>1297</v>
      </c>
      <c r="J2050" s="86"/>
      <c r="K2050" s="85" t="s">
        <v>2677</v>
      </c>
      <c r="L2050" s="87"/>
      <c r="M2050" s="84"/>
      <c r="N2050" s="84" t="b">
        <f>NOT(ISERROR(MATCH(A2050,Extractions!B:B,0)))</f>
        <v>1</v>
      </c>
    </row>
    <row r="2051">
      <c r="A2051" s="78" t="s">
        <v>3176</v>
      </c>
      <c r="B2051" s="97">
        <v>10.836313</v>
      </c>
      <c r="C2051" s="97">
        <v>124.746705</v>
      </c>
      <c r="D2051" s="88">
        <v>694.0</v>
      </c>
      <c r="E2051" s="89">
        <v>41818.0</v>
      </c>
      <c r="F2051" s="82">
        <v>9.8</v>
      </c>
      <c r="G2051" s="83" t="s">
        <v>1296</v>
      </c>
      <c r="H2051" s="84" t="s">
        <v>1714</v>
      </c>
      <c r="I2051" s="85" t="s">
        <v>1297</v>
      </c>
      <c r="J2051" s="86"/>
      <c r="K2051" s="85" t="s">
        <v>2677</v>
      </c>
      <c r="L2051" s="87" t="s">
        <v>3177</v>
      </c>
      <c r="M2051" s="84"/>
      <c r="N2051" s="84" t="b">
        <f>NOT(ISERROR(MATCH(A2051,Extractions!B:B,0)))</f>
        <v>0</v>
      </c>
    </row>
    <row r="2052">
      <c r="A2052" s="78" t="s">
        <v>3178</v>
      </c>
      <c r="B2052" s="97">
        <v>10.836912</v>
      </c>
      <c r="C2052" s="97">
        <v>124.746417</v>
      </c>
      <c r="D2052" s="88">
        <v>695.0</v>
      </c>
      <c r="E2052" s="89">
        <v>41818.0</v>
      </c>
      <c r="F2052" s="82">
        <v>8.0</v>
      </c>
      <c r="G2052" s="83" t="s">
        <v>1296</v>
      </c>
      <c r="H2052" s="84" t="s">
        <v>1384</v>
      </c>
      <c r="I2052" s="85" t="s">
        <v>1297</v>
      </c>
      <c r="J2052" s="86"/>
      <c r="K2052" s="85" t="s">
        <v>2677</v>
      </c>
      <c r="L2052" s="87"/>
      <c r="M2052" s="84"/>
      <c r="N2052" s="84" t="b">
        <f>NOT(ISERROR(MATCH(A2052,Extractions!B:B,0)))</f>
        <v>1</v>
      </c>
    </row>
    <row r="2053">
      <c r="A2053" s="78" t="s">
        <v>3179</v>
      </c>
      <c r="B2053" s="97">
        <v>10.836912</v>
      </c>
      <c r="C2053" s="97">
        <v>124.746417</v>
      </c>
      <c r="D2053" s="88">
        <v>695.0</v>
      </c>
      <c r="E2053" s="89">
        <v>41818.0</v>
      </c>
      <c r="F2053" s="82">
        <v>8.6</v>
      </c>
      <c r="G2053" s="83" t="s">
        <v>1296</v>
      </c>
      <c r="H2053" s="84" t="s">
        <v>1714</v>
      </c>
      <c r="I2053" s="85" t="s">
        <v>1297</v>
      </c>
      <c r="J2053" s="86"/>
      <c r="K2053" s="85" t="s">
        <v>2677</v>
      </c>
      <c r="L2053" s="87" t="s">
        <v>3177</v>
      </c>
      <c r="M2053" s="84"/>
      <c r="N2053" s="84" t="b">
        <f>NOT(ISERROR(MATCH(A2053,Extractions!B:B,0)))</f>
        <v>0</v>
      </c>
    </row>
    <row r="2054">
      <c r="A2054" s="78" t="s">
        <v>3180</v>
      </c>
      <c r="B2054" s="97">
        <v>10.809277</v>
      </c>
      <c r="C2054" s="97">
        <v>124.765241</v>
      </c>
      <c r="D2054" s="88">
        <v>696.0</v>
      </c>
      <c r="E2054" s="89">
        <v>41818.0</v>
      </c>
      <c r="F2054" s="82">
        <v>4.8</v>
      </c>
      <c r="G2054" s="83" t="s">
        <v>1296</v>
      </c>
      <c r="H2054" s="84" t="s">
        <v>2667</v>
      </c>
      <c r="I2054" s="85"/>
      <c r="J2054" s="86"/>
      <c r="K2054" s="85" t="s">
        <v>2677</v>
      </c>
      <c r="L2054" s="87"/>
      <c r="M2054" s="84"/>
      <c r="N2054" s="84" t="b">
        <f>NOT(ISERROR(MATCH(A2054,Extractions!B:B,0)))</f>
        <v>1</v>
      </c>
    </row>
    <row r="2055">
      <c r="A2055" s="78" t="s">
        <v>3181</v>
      </c>
      <c r="B2055" s="97">
        <v>10.809147</v>
      </c>
      <c r="C2055" s="97">
        <v>124.765319</v>
      </c>
      <c r="D2055" s="88">
        <v>697.0</v>
      </c>
      <c r="E2055" s="89">
        <v>41818.0</v>
      </c>
      <c r="F2055" s="82">
        <v>9.1</v>
      </c>
      <c r="G2055" s="83" t="s">
        <v>1296</v>
      </c>
      <c r="H2055" s="84" t="s">
        <v>1384</v>
      </c>
      <c r="I2055" s="85" t="s">
        <v>1297</v>
      </c>
      <c r="J2055" s="86"/>
      <c r="K2055" s="85" t="s">
        <v>2677</v>
      </c>
      <c r="L2055" s="87"/>
      <c r="M2055" s="84"/>
      <c r="N2055" s="84" t="b">
        <f>NOT(ISERROR(MATCH(A2055,Extractions!B:B,0)))</f>
        <v>1</v>
      </c>
    </row>
    <row r="2056">
      <c r="A2056" s="78" t="s">
        <v>3182</v>
      </c>
      <c r="B2056" s="97">
        <v>10.809147</v>
      </c>
      <c r="C2056" s="97">
        <v>124.765319</v>
      </c>
      <c r="D2056" s="88">
        <v>697.0</v>
      </c>
      <c r="E2056" s="89">
        <v>41818.0</v>
      </c>
      <c r="F2056" s="82">
        <v>8.6</v>
      </c>
      <c r="G2056" s="83" t="s">
        <v>1296</v>
      </c>
      <c r="H2056" s="84" t="s">
        <v>1384</v>
      </c>
      <c r="I2056" s="85" t="s">
        <v>1297</v>
      </c>
      <c r="J2056" s="86"/>
      <c r="K2056" s="85" t="s">
        <v>2677</v>
      </c>
      <c r="L2056" s="87"/>
      <c r="M2056" s="84"/>
      <c r="N2056" s="84" t="b">
        <f>NOT(ISERROR(MATCH(A2056,Extractions!B:B,0)))</f>
        <v>1</v>
      </c>
    </row>
    <row r="2057">
      <c r="A2057" s="78" t="s">
        <v>3183</v>
      </c>
      <c r="B2057" s="97">
        <v>10.809171</v>
      </c>
      <c r="C2057" s="97">
        <v>124.76537</v>
      </c>
      <c r="D2057" s="88">
        <v>698.0</v>
      </c>
      <c r="E2057" s="89">
        <v>41818.0</v>
      </c>
      <c r="F2057" s="82">
        <v>9.3</v>
      </c>
      <c r="G2057" s="83" t="s">
        <v>1296</v>
      </c>
      <c r="H2057" s="84" t="s">
        <v>1384</v>
      </c>
      <c r="I2057" s="85" t="s">
        <v>1297</v>
      </c>
      <c r="J2057" s="86"/>
      <c r="K2057" s="85" t="s">
        <v>2677</v>
      </c>
      <c r="L2057" s="87"/>
      <c r="M2057" s="84"/>
      <c r="N2057" s="84" t="b">
        <f>NOT(ISERROR(MATCH(A2057,Extractions!B:B,0)))</f>
        <v>1</v>
      </c>
    </row>
    <row r="2058">
      <c r="A2058" s="78" t="s">
        <v>3184</v>
      </c>
      <c r="B2058" s="97">
        <v>10.809252</v>
      </c>
      <c r="C2058" s="97">
        <v>124.765348</v>
      </c>
      <c r="D2058" s="88">
        <v>699.0</v>
      </c>
      <c r="E2058" s="89">
        <v>41818.0</v>
      </c>
      <c r="F2058" s="82">
        <v>9.9</v>
      </c>
      <c r="G2058" s="83" t="s">
        <v>1296</v>
      </c>
      <c r="H2058" s="84" t="s">
        <v>1384</v>
      </c>
      <c r="I2058" s="85" t="s">
        <v>1297</v>
      </c>
      <c r="J2058" s="86"/>
      <c r="K2058" s="85" t="s">
        <v>2677</v>
      </c>
      <c r="L2058" s="87"/>
      <c r="M2058" s="84"/>
      <c r="N2058" s="84" t="b">
        <f>NOT(ISERROR(MATCH(A2058,Extractions!B:B,0)))</f>
        <v>1</v>
      </c>
    </row>
    <row r="2059">
      <c r="A2059" s="78" t="s">
        <v>3185</v>
      </c>
      <c r="B2059" s="97">
        <v>10.809252</v>
      </c>
      <c r="C2059" s="97">
        <v>124.765348</v>
      </c>
      <c r="D2059" s="88">
        <v>699.0</v>
      </c>
      <c r="E2059" s="89">
        <v>41818.0</v>
      </c>
      <c r="F2059" s="82">
        <v>8.8</v>
      </c>
      <c r="G2059" s="83" t="s">
        <v>1296</v>
      </c>
      <c r="H2059" s="84" t="s">
        <v>1375</v>
      </c>
      <c r="I2059" s="85" t="s">
        <v>1297</v>
      </c>
      <c r="J2059" s="86"/>
      <c r="K2059" s="85" t="s">
        <v>2677</v>
      </c>
      <c r="L2059" s="87"/>
      <c r="M2059" s="84"/>
      <c r="N2059" s="84" t="b">
        <f>NOT(ISERROR(MATCH(A2059,Extractions!B:B,0)))</f>
        <v>1</v>
      </c>
    </row>
    <row r="2060">
      <c r="A2060" s="78" t="s">
        <v>3186</v>
      </c>
      <c r="B2060" s="97">
        <v>10.809252</v>
      </c>
      <c r="C2060" s="97">
        <v>124.765348</v>
      </c>
      <c r="D2060" s="88">
        <v>699.0</v>
      </c>
      <c r="E2060" s="89">
        <v>41818.0</v>
      </c>
      <c r="F2060" s="82">
        <v>5.6</v>
      </c>
      <c r="G2060" s="83" t="s">
        <v>1296</v>
      </c>
      <c r="H2060" s="84" t="s">
        <v>1375</v>
      </c>
      <c r="I2060" s="85"/>
      <c r="J2060" s="86"/>
      <c r="K2060" s="85" t="s">
        <v>2677</v>
      </c>
      <c r="L2060" s="87"/>
      <c r="M2060" s="84"/>
      <c r="N2060" s="84" t="b">
        <f>NOT(ISERROR(MATCH(A2060,Extractions!B:B,0)))</f>
        <v>1</v>
      </c>
    </row>
    <row r="2061">
      <c r="A2061" s="78" t="s">
        <v>3187</v>
      </c>
      <c r="B2061" s="97">
        <v>10.810646</v>
      </c>
      <c r="C2061" s="97">
        <v>124.7648</v>
      </c>
      <c r="D2061" s="88">
        <v>700.0</v>
      </c>
      <c r="E2061" s="89">
        <v>41818.0</v>
      </c>
      <c r="F2061" s="82">
        <v>3.6</v>
      </c>
      <c r="G2061" s="83" t="s">
        <v>1296</v>
      </c>
      <c r="H2061" s="84" t="s">
        <v>1375</v>
      </c>
      <c r="I2061" s="85"/>
      <c r="J2061" s="86"/>
      <c r="K2061" s="85" t="s">
        <v>2677</v>
      </c>
      <c r="L2061" s="87"/>
      <c r="M2061" s="84"/>
      <c r="N2061" s="84" t="b">
        <f>NOT(ISERROR(MATCH(A2061,Extractions!B:B,0)))</f>
        <v>1</v>
      </c>
    </row>
    <row r="2062">
      <c r="A2062" s="78" t="s">
        <v>3188</v>
      </c>
      <c r="B2062" s="97">
        <v>34.672217</v>
      </c>
      <c r="C2062" s="97">
        <v>-76.74445</v>
      </c>
      <c r="D2062" s="88"/>
      <c r="E2062" s="89">
        <v>41818.0</v>
      </c>
      <c r="F2062" s="82"/>
      <c r="G2062" s="83"/>
      <c r="H2062" s="84"/>
      <c r="I2062" s="85" t="s">
        <v>1297</v>
      </c>
      <c r="J2062" s="86"/>
      <c r="K2062" s="85" t="s">
        <v>2558</v>
      </c>
      <c r="L2062" s="87" t="s">
        <v>3189</v>
      </c>
      <c r="M2062" s="84"/>
      <c r="N2062" s="84" t="b">
        <f>NOT(ISERROR(MATCH(A2062,Extractions!B:B,0)))</f>
        <v>1</v>
      </c>
    </row>
    <row r="2063">
      <c r="A2063" s="78" t="s">
        <v>3190</v>
      </c>
      <c r="B2063" s="97">
        <v>34.672217</v>
      </c>
      <c r="C2063" s="97">
        <v>-76.74445</v>
      </c>
      <c r="D2063" s="88"/>
      <c r="E2063" s="89">
        <v>41818.0</v>
      </c>
      <c r="F2063" s="82"/>
      <c r="G2063" s="83"/>
      <c r="H2063" s="84"/>
      <c r="I2063" s="85" t="s">
        <v>1297</v>
      </c>
      <c r="J2063" s="86"/>
      <c r="K2063" s="85" t="s">
        <v>2558</v>
      </c>
      <c r="L2063" s="87" t="s">
        <v>3191</v>
      </c>
      <c r="M2063" s="84"/>
      <c r="N2063" s="84" t="b">
        <f>NOT(ISERROR(MATCH(A2063,Extractions!B:B,0)))</f>
        <v>1</v>
      </c>
    </row>
    <row r="2064">
      <c r="A2064" s="78" t="s">
        <v>3192</v>
      </c>
      <c r="B2064" s="97">
        <v>34.672217</v>
      </c>
      <c r="C2064" s="97">
        <v>-76.74445</v>
      </c>
      <c r="D2064" s="88"/>
      <c r="E2064" s="89">
        <v>41818.0</v>
      </c>
      <c r="F2064" s="82"/>
      <c r="G2064" s="83"/>
      <c r="H2064" s="84"/>
      <c r="I2064" s="85" t="s">
        <v>1297</v>
      </c>
      <c r="J2064" s="86"/>
      <c r="K2064" s="85" t="s">
        <v>2558</v>
      </c>
      <c r="L2064" s="87" t="s">
        <v>3193</v>
      </c>
      <c r="M2064" s="84"/>
      <c r="N2064" s="84" t="b">
        <f>NOT(ISERROR(MATCH(A2064,Extractions!B:B,0)))</f>
        <v>1</v>
      </c>
    </row>
    <row r="2065">
      <c r="A2065" s="78" t="s">
        <v>3194</v>
      </c>
      <c r="B2065" s="97">
        <v>34.672217</v>
      </c>
      <c r="C2065" s="97">
        <v>-76.74445</v>
      </c>
      <c r="D2065" s="88"/>
      <c r="E2065" s="89">
        <v>41818.0</v>
      </c>
      <c r="F2065" s="82"/>
      <c r="G2065" s="83"/>
      <c r="H2065" s="84"/>
      <c r="I2065" s="85" t="s">
        <v>1297</v>
      </c>
      <c r="J2065" s="86"/>
      <c r="K2065" s="85" t="s">
        <v>2558</v>
      </c>
      <c r="L2065" s="87" t="s">
        <v>3195</v>
      </c>
      <c r="M2065" s="84"/>
      <c r="N2065" s="84" t="b">
        <f>NOT(ISERROR(MATCH(A2065,Extractions!B:B,0)))</f>
        <v>1</v>
      </c>
    </row>
    <row r="2066">
      <c r="A2066" s="78" t="s">
        <v>3196</v>
      </c>
      <c r="B2066" s="97">
        <v>34.672217</v>
      </c>
      <c r="C2066" s="97">
        <v>-76.74445</v>
      </c>
      <c r="D2066" s="88"/>
      <c r="E2066" s="89">
        <v>41818.0</v>
      </c>
      <c r="F2066" s="82"/>
      <c r="G2066" s="83"/>
      <c r="H2066" s="84"/>
      <c r="I2066" s="85" t="s">
        <v>1297</v>
      </c>
      <c r="J2066" s="86"/>
      <c r="K2066" s="85" t="s">
        <v>2558</v>
      </c>
      <c r="L2066" s="87" t="s">
        <v>3197</v>
      </c>
      <c r="M2066" s="84"/>
      <c r="N2066" s="84" t="b">
        <f>NOT(ISERROR(MATCH(A2066,Extractions!B:B,0)))</f>
        <v>1</v>
      </c>
    </row>
    <row r="2067">
      <c r="A2067" s="78" t="s">
        <v>3198</v>
      </c>
      <c r="B2067" s="97">
        <v>34.672217</v>
      </c>
      <c r="C2067" s="97">
        <v>-76.74445</v>
      </c>
      <c r="D2067" s="88"/>
      <c r="E2067" s="89">
        <v>41818.0</v>
      </c>
      <c r="F2067" s="82"/>
      <c r="G2067" s="83"/>
      <c r="H2067" s="84"/>
      <c r="I2067" s="85" t="s">
        <v>1297</v>
      </c>
      <c r="J2067" s="86"/>
      <c r="K2067" s="85" t="s">
        <v>2558</v>
      </c>
      <c r="L2067" s="87" t="s">
        <v>3199</v>
      </c>
      <c r="M2067" s="84"/>
      <c r="N2067" s="84" t="b">
        <f>NOT(ISERROR(MATCH(A2067,Extractions!B:B,0)))</f>
        <v>1</v>
      </c>
    </row>
    <row r="2068">
      <c r="A2068" s="78" t="s">
        <v>3200</v>
      </c>
      <c r="B2068" s="97">
        <v>34.672217</v>
      </c>
      <c r="C2068" s="97">
        <v>-76.74445</v>
      </c>
      <c r="D2068" s="88"/>
      <c r="E2068" s="89">
        <v>41818.0</v>
      </c>
      <c r="F2068" s="82"/>
      <c r="G2068" s="83"/>
      <c r="H2068" s="84"/>
      <c r="I2068" s="85" t="s">
        <v>1297</v>
      </c>
      <c r="J2068" s="86"/>
      <c r="K2068" s="85" t="s">
        <v>2558</v>
      </c>
      <c r="L2068" s="87" t="s">
        <v>3201</v>
      </c>
      <c r="M2068" s="84"/>
      <c r="N2068" s="84" t="b">
        <f>NOT(ISERROR(MATCH(A2068,Extractions!B:B,0)))</f>
        <v>1</v>
      </c>
    </row>
    <row r="2069">
      <c r="A2069" s="78" t="s">
        <v>3202</v>
      </c>
      <c r="B2069" s="97">
        <v>10.798713</v>
      </c>
      <c r="C2069" s="97">
        <v>124.768576</v>
      </c>
      <c r="D2069" s="88">
        <v>701.0</v>
      </c>
      <c r="E2069" s="89">
        <v>41819.0</v>
      </c>
      <c r="F2069" s="82">
        <v>4.8</v>
      </c>
      <c r="G2069" s="83" t="s">
        <v>1296</v>
      </c>
      <c r="H2069" s="84" t="s">
        <v>1700</v>
      </c>
      <c r="I2069" s="85"/>
      <c r="J2069" s="86"/>
      <c r="K2069" s="85" t="s">
        <v>2677</v>
      </c>
      <c r="L2069" s="87"/>
      <c r="M2069" s="84"/>
      <c r="N2069" s="84" t="b">
        <f>NOT(ISERROR(MATCH(A2069,Extractions!B:B,0)))</f>
        <v>1</v>
      </c>
    </row>
    <row r="2070">
      <c r="A2070" s="78" t="s">
        <v>3203</v>
      </c>
      <c r="B2070" s="97">
        <v>10.798448</v>
      </c>
      <c r="C2070" s="97">
        <v>124.768651</v>
      </c>
      <c r="D2070" s="88">
        <v>702.0</v>
      </c>
      <c r="E2070" s="89">
        <v>41819.0</v>
      </c>
      <c r="F2070" s="82">
        <v>7.6</v>
      </c>
      <c r="G2070" s="83" t="s">
        <v>1296</v>
      </c>
      <c r="H2070" s="84" t="s">
        <v>1384</v>
      </c>
      <c r="I2070" s="85" t="s">
        <v>1297</v>
      </c>
      <c r="J2070" s="86"/>
      <c r="K2070" s="85" t="s">
        <v>2677</v>
      </c>
      <c r="L2070" s="87"/>
      <c r="M2070" s="84"/>
      <c r="N2070" s="84" t="b">
        <f>NOT(ISERROR(MATCH(A2070,Extractions!B:B,0)))</f>
        <v>1</v>
      </c>
    </row>
    <row r="2071">
      <c r="A2071" s="78" t="s">
        <v>3204</v>
      </c>
      <c r="B2071" s="97">
        <v>10.798448</v>
      </c>
      <c r="C2071" s="97">
        <v>124.768651</v>
      </c>
      <c r="D2071" s="88">
        <v>702.0</v>
      </c>
      <c r="E2071" s="89">
        <v>41819.0</v>
      </c>
      <c r="F2071" s="82">
        <v>4.9</v>
      </c>
      <c r="G2071" s="83" t="s">
        <v>1296</v>
      </c>
      <c r="H2071" s="84" t="s">
        <v>1384</v>
      </c>
      <c r="I2071" s="85" t="s">
        <v>1297</v>
      </c>
      <c r="J2071" s="86"/>
      <c r="K2071" s="85" t="s">
        <v>2677</v>
      </c>
      <c r="L2071" s="87"/>
      <c r="M2071" s="84"/>
      <c r="N2071" s="84" t="b">
        <f>NOT(ISERROR(MATCH(A2071,Extractions!B:B,0)))</f>
        <v>1</v>
      </c>
    </row>
    <row r="2072">
      <c r="A2072" s="78" t="s">
        <v>3205</v>
      </c>
      <c r="B2072" s="97">
        <v>10.798448</v>
      </c>
      <c r="C2072" s="97">
        <v>124.768651</v>
      </c>
      <c r="D2072" s="88">
        <v>702.0</v>
      </c>
      <c r="E2072" s="89">
        <v>41819.0</v>
      </c>
      <c r="F2072" s="82">
        <v>4.2</v>
      </c>
      <c r="G2072" s="83" t="s">
        <v>1296</v>
      </c>
      <c r="H2072" s="84" t="s">
        <v>1700</v>
      </c>
      <c r="I2072" s="85"/>
      <c r="J2072" s="86"/>
      <c r="K2072" s="85" t="s">
        <v>2677</v>
      </c>
      <c r="L2072" s="87"/>
      <c r="M2072" s="84"/>
      <c r="N2072" s="84" t="b">
        <f>NOT(ISERROR(MATCH(A2072,Extractions!B:B,0)))</f>
        <v>1</v>
      </c>
    </row>
    <row r="2073">
      <c r="A2073" s="78" t="s">
        <v>3206</v>
      </c>
      <c r="B2073" s="97">
        <v>10.798448</v>
      </c>
      <c r="C2073" s="97">
        <v>124.768651</v>
      </c>
      <c r="D2073" s="88">
        <v>702.0</v>
      </c>
      <c r="E2073" s="89">
        <v>41819.0</v>
      </c>
      <c r="F2073" s="82">
        <v>8.4</v>
      </c>
      <c r="G2073" s="83" t="s">
        <v>1296</v>
      </c>
      <c r="H2073" s="84" t="s">
        <v>1375</v>
      </c>
      <c r="I2073" s="85" t="s">
        <v>1297</v>
      </c>
      <c r="J2073" s="86"/>
      <c r="K2073" s="85" t="s">
        <v>2677</v>
      </c>
      <c r="L2073" s="87"/>
      <c r="M2073" s="84"/>
      <c r="N2073" s="84" t="b">
        <f>NOT(ISERROR(MATCH(A2073,Extractions!B:B,0)))</f>
        <v>1</v>
      </c>
    </row>
    <row r="2074">
      <c r="A2074" s="78" t="s">
        <v>3207</v>
      </c>
      <c r="B2074" s="97">
        <v>10.798627</v>
      </c>
      <c r="C2074" s="97">
        <v>124.768745</v>
      </c>
      <c r="D2074" s="88">
        <v>703.0</v>
      </c>
      <c r="E2074" s="89">
        <v>41819.0</v>
      </c>
      <c r="F2074" s="82">
        <v>3.6</v>
      </c>
      <c r="G2074" s="83" t="s">
        <v>1296</v>
      </c>
      <c r="H2074" s="84" t="s">
        <v>1700</v>
      </c>
      <c r="I2074" s="85"/>
      <c r="J2074" s="86"/>
      <c r="K2074" s="85" t="s">
        <v>2677</v>
      </c>
      <c r="L2074" s="87"/>
      <c r="M2074" s="84"/>
      <c r="N2074" s="84" t="b">
        <f>NOT(ISERROR(MATCH(A2074,Extractions!B:B,0)))</f>
        <v>1</v>
      </c>
    </row>
    <row r="2075">
      <c r="A2075" s="78" t="s">
        <v>3208</v>
      </c>
      <c r="B2075" s="97">
        <v>10.79974</v>
      </c>
      <c r="C2075" s="97">
        <v>124.76825</v>
      </c>
      <c r="D2075" s="88" t="s">
        <v>649</v>
      </c>
      <c r="E2075" s="89">
        <v>41819.0</v>
      </c>
      <c r="F2075" s="82">
        <v>3.9</v>
      </c>
      <c r="G2075" s="83" t="s">
        <v>1296</v>
      </c>
      <c r="H2075" s="84" t="s">
        <v>1700</v>
      </c>
      <c r="I2075" s="85"/>
      <c r="J2075" s="86"/>
      <c r="K2075" s="85" t="s">
        <v>2677</v>
      </c>
      <c r="L2075" s="87"/>
      <c r="M2075" s="84"/>
      <c r="N2075" s="84" t="b">
        <f>NOT(ISERROR(MATCH(A2075,Extractions!B:B,0)))</f>
        <v>1</v>
      </c>
    </row>
    <row r="2076">
      <c r="A2076" s="78" t="s">
        <v>3209</v>
      </c>
      <c r="B2076" s="97">
        <v>10.76727</v>
      </c>
      <c r="C2076" s="97">
        <v>124.784808</v>
      </c>
      <c r="D2076" s="88">
        <v>705.0</v>
      </c>
      <c r="E2076" s="89">
        <v>41819.0</v>
      </c>
      <c r="F2076" s="82">
        <v>4.4</v>
      </c>
      <c r="G2076" s="83" t="s">
        <v>1296</v>
      </c>
      <c r="H2076" s="84" t="s">
        <v>2667</v>
      </c>
      <c r="I2076" s="85"/>
      <c r="J2076" s="86"/>
      <c r="K2076" s="85" t="s">
        <v>2677</v>
      </c>
      <c r="L2076" s="87"/>
      <c r="M2076" s="84"/>
      <c r="N2076" s="84" t="b">
        <f>NOT(ISERROR(MATCH(A2076,Extractions!B:B,0)))</f>
        <v>1</v>
      </c>
    </row>
    <row r="2077">
      <c r="A2077" s="78" t="s">
        <v>3210</v>
      </c>
      <c r="B2077" s="97">
        <v>10.76727</v>
      </c>
      <c r="C2077" s="97">
        <v>124.784808</v>
      </c>
      <c r="D2077" s="88">
        <v>705.0</v>
      </c>
      <c r="E2077" s="89">
        <v>41819.0</v>
      </c>
      <c r="F2077" s="82">
        <v>7.0</v>
      </c>
      <c r="G2077" s="83" t="s">
        <v>1296</v>
      </c>
      <c r="H2077" s="84" t="s">
        <v>1384</v>
      </c>
      <c r="I2077" s="85" t="s">
        <v>1297</v>
      </c>
      <c r="J2077" s="86"/>
      <c r="K2077" s="85" t="s">
        <v>2677</v>
      </c>
      <c r="L2077" s="87"/>
      <c r="M2077" s="84"/>
      <c r="N2077" s="84" t="b">
        <f>NOT(ISERROR(MATCH(A2077,Extractions!B:B,0)))</f>
        <v>1</v>
      </c>
    </row>
    <row r="2078">
      <c r="A2078" s="78" t="s">
        <v>3211</v>
      </c>
      <c r="B2078" s="97">
        <v>10.768334</v>
      </c>
      <c r="C2078" s="97">
        <v>124.78409</v>
      </c>
      <c r="D2078" s="88">
        <v>706.0</v>
      </c>
      <c r="E2078" s="89">
        <v>41819.0</v>
      </c>
      <c r="F2078" s="82">
        <v>6.9</v>
      </c>
      <c r="G2078" s="83" t="s">
        <v>1296</v>
      </c>
      <c r="H2078" s="84" t="s">
        <v>1375</v>
      </c>
      <c r="I2078" s="85"/>
      <c r="J2078" s="86"/>
      <c r="K2078" s="85" t="s">
        <v>2677</v>
      </c>
      <c r="L2078" s="87"/>
      <c r="M2078" s="84"/>
      <c r="N2078" s="84" t="b">
        <f>NOT(ISERROR(MATCH(A2078,Extractions!B:B,0)))</f>
        <v>1</v>
      </c>
    </row>
    <row r="2079">
      <c r="A2079" s="78" t="s">
        <v>3212</v>
      </c>
      <c r="B2079" s="97">
        <v>10.768455</v>
      </c>
      <c r="C2079" s="97">
        <v>124.784026</v>
      </c>
      <c r="D2079" s="88">
        <v>707.0</v>
      </c>
      <c r="E2079" s="89">
        <v>41819.0</v>
      </c>
      <c r="F2079" s="82">
        <v>4.6</v>
      </c>
      <c r="G2079" s="83" t="s">
        <v>1296</v>
      </c>
      <c r="H2079" s="84" t="s">
        <v>1375</v>
      </c>
      <c r="I2079" s="85"/>
      <c r="J2079" s="86"/>
      <c r="K2079" s="85" t="s">
        <v>2677</v>
      </c>
      <c r="L2079" s="87"/>
      <c r="M2079" s="84"/>
      <c r="N2079" s="84" t="b">
        <f>NOT(ISERROR(MATCH(A2079,Extractions!B:B,0)))</f>
        <v>1</v>
      </c>
    </row>
    <row r="2080">
      <c r="A2080" s="78" t="s">
        <v>3213</v>
      </c>
      <c r="B2080" s="97">
        <v>10.768484</v>
      </c>
      <c r="C2080" s="97">
        <v>124.784005</v>
      </c>
      <c r="D2080" s="88">
        <v>708.0</v>
      </c>
      <c r="E2080" s="89">
        <v>41819.0</v>
      </c>
      <c r="F2080" s="82">
        <v>4.1</v>
      </c>
      <c r="G2080" s="83" t="s">
        <v>1296</v>
      </c>
      <c r="H2080" s="84" t="s">
        <v>2667</v>
      </c>
      <c r="I2080" s="85"/>
      <c r="J2080" s="86"/>
      <c r="K2080" s="85" t="s">
        <v>2677</v>
      </c>
      <c r="L2080" s="87"/>
      <c r="M2080" s="84"/>
      <c r="N2080" s="84" t="b">
        <f>NOT(ISERROR(MATCH(A2080,Extractions!B:B,0)))</f>
        <v>1</v>
      </c>
    </row>
    <row r="2081">
      <c r="A2081" s="78" t="s">
        <v>3214</v>
      </c>
      <c r="B2081" s="97">
        <v>10.768522</v>
      </c>
      <c r="C2081" s="97">
        <v>124.783975</v>
      </c>
      <c r="D2081" s="88">
        <v>709.0</v>
      </c>
      <c r="E2081" s="89">
        <v>41819.0</v>
      </c>
      <c r="F2081" s="82">
        <v>8.2</v>
      </c>
      <c r="G2081" s="83" t="s">
        <v>1296</v>
      </c>
      <c r="H2081" s="84" t="s">
        <v>1714</v>
      </c>
      <c r="I2081" s="85" t="s">
        <v>1297</v>
      </c>
      <c r="J2081" s="86"/>
      <c r="K2081" s="85" t="s">
        <v>2677</v>
      </c>
      <c r="L2081" s="87"/>
      <c r="M2081" s="84"/>
      <c r="N2081" s="84" t="b">
        <f>NOT(ISERROR(MATCH(A2081,Extractions!B:B,0)))</f>
        <v>1</v>
      </c>
    </row>
    <row r="2082">
      <c r="A2082" s="78" t="s">
        <v>3215</v>
      </c>
      <c r="B2082" s="97">
        <v>10.768522</v>
      </c>
      <c r="C2082" s="97">
        <v>124.783975</v>
      </c>
      <c r="D2082" s="88">
        <v>709.0</v>
      </c>
      <c r="E2082" s="89">
        <v>41819.0</v>
      </c>
      <c r="F2082" s="82">
        <v>8.8</v>
      </c>
      <c r="G2082" s="83" t="s">
        <v>1296</v>
      </c>
      <c r="H2082" s="84" t="s">
        <v>1384</v>
      </c>
      <c r="I2082" s="85" t="s">
        <v>1297</v>
      </c>
      <c r="J2082" s="86"/>
      <c r="K2082" s="85" t="s">
        <v>2677</v>
      </c>
      <c r="L2082" s="87"/>
      <c r="M2082" s="84"/>
      <c r="N2082" s="84" t="b">
        <f>NOT(ISERROR(MATCH(A2082,Extractions!B:B,0)))</f>
        <v>1</v>
      </c>
    </row>
    <row r="2083">
      <c r="A2083" s="78" t="s">
        <v>3216</v>
      </c>
      <c r="B2083" s="97">
        <v>10.768573</v>
      </c>
      <c r="C2083" s="97">
        <v>124.783938</v>
      </c>
      <c r="D2083" s="88">
        <v>710.0</v>
      </c>
      <c r="E2083" s="89">
        <v>41819.0</v>
      </c>
      <c r="F2083" s="82">
        <v>4.2</v>
      </c>
      <c r="G2083" s="83" t="s">
        <v>1296</v>
      </c>
      <c r="H2083" s="84" t="s">
        <v>1700</v>
      </c>
      <c r="I2083" s="85"/>
      <c r="J2083" s="86"/>
      <c r="K2083" s="85" t="s">
        <v>2677</v>
      </c>
      <c r="L2083" s="87"/>
      <c r="M2083" s="84"/>
      <c r="N2083" s="84" t="b">
        <f>NOT(ISERROR(MATCH(A2083,Extractions!B:B,0)))</f>
        <v>1</v>
      </c>
    </row>
    <row r="2084">
      <c r="A2084" s="78" t="s">
        <v>3217</v>
      </c>
      <c r="B2084" s="97">
        <v>10.768829</v>
      </c>
      <c r="C2084" s="97">
        <v>124.783754</v>
      </c>
      <c r="D2084" s="88">
        <v>711.0</v>
      </c>
      <c r="E2084" s="89">
        <v>41819.0</v>
      </c>
      <c r="F2084" s="82">
        <v>9.7</v>
      </c>
      <c r="G2084" s="83" t="s">
        <v>1296</v>
      </c>
      <c r="H2084" s="84" t="s">
        <v>1384</v>
      </c>
      <c r="I2084" s="85" t="s">
        <v>1297</v>
      </c>
      <c r="J2084" s="86"/>
      <c r="K2084" s="85" t="s">
        <v>2677</v>
      </c>
      <c r="L2084" s="87"/>
      <c r="M2084" s="84"/>
      <c r="N2084" s="84" t="b">
        <f>NOT(ISERROR(MATCH(A2084,Extractions!B:B,0)))</f>
        <v>1</v>
      </c>
    </row>
    <row r="2085">
      <c r="A2085" s="78" t="s">
        <v>3218</v>
      </c>
      <c r="B2085" s="97">
        <v>10.768829</v>
      </c>
      <c r="C2085" s="97">
        <v>124.783754</v>
      </c>
      <c r="D2085" s="88">
        <v>711.0</v>
      </c>
      <c r="E2085" s="89">
        <v>41819.0</v>
      </c>
      <c r="F2085" s="82">
        <v>3.8</v>
      </c>
      <c r="G2085" s="83" t="s">
        <v>1296</v>
      </c>
      <c r="H2085" s="84" t="s">
        <v>1700</v>
      </c>
      <c r="I2085" s="85"/>
      <c r="J2085" s="86"/>
      <c r="K2085" s="85" t="s">
        <v>2677</v>
      </c>
      <c r="L2085" s="87"/>
      <c r="M2085" s="84"/>
      <c r="N2085" s="84" t="b">
        <f>NOT(ISERROR(MATCH(A2085,Extractions!B:B,0)))</f>
        <v>1</v>
      </c>
    </row>
    <row r="2086">
      <c r="A2086" s="78" t="s">
        <v>3219</v>
      </c>
      <c r="B2086" s="97">
        <v>10.769081</v>
      </c>
      <c r="C2086" s="97">
        <v>124.783681</v>
      </c>
      <c r="D2086" s="88">
        <v>712.0</v>
      </c>
      <c r="E2086" s="89">
        <v>41819.0</v>
      </c>
      <c r="F2086" s="82">
        <v>7.3</v>
      </c>
      <c r="G2086" s="83" t="s">
        <v>1296</v>
      </c>
      <c r="H2086" s="84" t="s">
        <v>1384</v>
      </c>
      <c r="I2086" s="85" t="s">
        <v>1297</v>
      </c>
      <c r="J2086" s="86"/>
      <c r="K2086" s="85" t="s">
        <v>2677</v>
      </c>
      <c r="L2086" s="87"/>
      <c r="M2086" s="84"/>
      <c r="N2086" s="84" t="b">
        <f>NOT(ISERROR(MATCH(A2086,Extractions!B:B,0)))</f>
        <v>1</v>
      </c>
    </row>
    <row r="2087">
      <c r="A2087" s="78" t="s">
        <v>3220</v>
      </c>
      <c r="B2087" s="97">
        <v>10.769081</v>
      </c>
      <c r="C2087" s="97">
        <v>124.783681</v>
      </c>
      <c r="D2087" s="88">
        <v>712.0</v>
      </c>
      <c r="E2087" s="89">
        <v>41819.0</v>
      </c>
      <c r="F2087" s="82">
        <v>5.3</v>
      </c>
      <c r="G2087" s="83" t="s">
        <v>1296</v>
      </c>
      <c r="H2087" s="84" t="s">
        <v>2667</v>
      </c>
      <c r="I2087" s="85"/>
      <c r="J2087" s="86"/>
      <c r="K2087" s="85" t="s">
        <v>2677</v>
      </c>
      <c r="L2087" s="87"/>
      <c r="M2087" s="84"/>
      <c r="N2087" s="84" t="b">
        <f>NOT(ISERROR(MATCH(A2087,Extractions!B:B,0)))</f>
        <v>1</v>
      </c>
    </row>
    <row r="2088">
      <c r="A2088" s="78" t="s">
        <v>3221</v>
      </c>
      <c r="B2088" s="97">
        <v>10.769081</v>
      </c>
      <c r="C2088" s="97">
        <v>124.783681</v>
      </c>
      <c r="D2088" s="88">
        <v>712.0</v>
      </c>
      <c r="E2088" s="89">
        <v>41819.0</v>
      </c>
      <c r="F2088" s="82">
        <v>3.8</v>
      </c>
      <c r="G2088" s="83" t="s">
        <v>1296</v>
      </c>
      <c r="H2088" s="84" t="s">
        <v>1700</v>
      </c>
      <c r="I2088" s="85"/>
      <c r="J2088" s="86"/>
      <c r="K2088" s="85" t="s">
        <v>2677</v>
      </c>
      <c r="L2088" s="87"/>
      <c r="M2088" s="84"/>
      <c r="N2088" s="84" t="b">
        <f>NOT(ISERROR(MATCH(A2088,Extractions!B:B,0)))</f>
        <v>1</v>
      </c>
    </row>
    <row r="2089">
      <c r="A2089" s="78" t="s">
        <v>3222</v>
      </c>
      <c r="B2089" s="97">
        <v>10.769192</v>
      </c>
      <c r="C2089" s="97">
        <v>124.783653</v>
      </c>
      <c r="D2089" s="88">
        <v>713.0</v>
      </c>
      <c r="E2089" s="89">
        <v>41819.0</v>
      </c>
      <c r="F2089" s="82">
        <v>9.6</v>
      </c>
      <c r="G2089" s="83" t="s">
        <v>1296</v>
      </c>
      <c r="H2089" s="84" t="s">
        <v>1384</v>
      </c>
      <c r="I2089" s="85" t="s">
        <v>1297</v>
      </c>
      <c r="J2089" s="86"/>
      <c r="K2089" s="85" t="s">
        <v>2677</v>
      </c>
      <c r="L2089" s="87"/>
      <c r="M2089" s="84"/>
      <c r="N2089" s="84" t="b">
        <f>NOT(ISERROR(MATCH(A2089,Extractions!B:B,0)))</f>
        <v>1</v>
      </c>
    </row>
    <row r="2090">
      <c r="A2090" s="78" t="s">
        <v>3223</v>
      </c>
      <c r="B2090" s="97">
        <v>10.769192</v>
      </c>
      <c r="C2090" s="97">
        <v>124.783653</v>
      </c>
      <c r="D2090" s="88">
        <v>713.0</v>
      </c>
      <c r="E2090" s="89">
        <v>41819.0</v>
      </c>
      <c r="F2090" s="82">
        <v>5.3</v>
      </c>
      <c r="G2090" s="83" t="s">
        <v>1296</v>
      </c>
      <c r="H2090" s="84" t="s">
        <v>1375</v>
      </c>
      <c r="I2090" s="85"/>
      <c r="J2090" s="86"/>
      <c r="K2090" s="85" t="s">
        <v>2677</v>
      </c>
      <c r="L2090" s="87"/>
      <c r="M2090" s="84"/>
      <c r="N2090" s="84" t="b">
        <f>NOT(ISERROR(MATCH(A2090,Extractions!B:B,0)))</f>
        <v>1</v>
      </c>
    </row>
    <row r="2091">
      <c r="A2091" s="78" t="s">
        <v>3224</v>
      </c>
      <c r="B2091" s="97">
        <v>10.769317</v>
      </c>
      <c r="C2091" s="97">
        <v>124.783583</v>
      </c>
      <c r="D2091" s="88">
        <v>714.0</v>
      </c>
      <c r="E2091" s="89">
        <v>41819.0</v>
      </c>
      <c r="F2091" s="82">
        <v>9.2</v>
      </c>
      <c r="G2091" s="83" t="s">
        <v>1296</v>
      </c>
      <c r="H2091" s="84" t="s">
        <v>1384</v>
      </c>
      <c r="I2091" s="85" t="s">
        <v>1297</v>
      </c>
      <c r="J2091" s="86"/>
      <c r="K2091" s="85" t="s">
        <v>2677</v>
      </c>
      <c r="L2091" s="87"/>
      <c r="M2091" s="84"/>
      <c r="N2091" s="84" t="b">
        <f>NOT(ISERROR(MATCH(A2091,Extractions!B:B,0)))</f>
        <v>1</v>
      </c>
    </row>
    <row r="2092">
      <c r="A2092" s="78" t="s">
        <v>3225</v>
      </c>
      <c r="B2092" s="97">
        <v>10.769317</v>
      </c>
      <c r="C2092" s="97">
        <v>124.783583</v>
      </c>
      <c r="D2092" s="88">
        <v>714.0</v>
      </c>
      <c r="E2092" s="89">
        <v>41819.0</v>
      </c>
      <c r="F2092" s="82">
        <v>8.5</v>
      </c>
      <c r="G2092" s="83" t="s">
        <v>1296</v>
      </c>
      <c r="H2092" s="84" t="s">
        <v>1714</v>
      </c>
      <c r="I2092" s="85" t="s">
        <v>1297</v>
      </c>
      <c r="J2092" s="86"/>
      <c r="K2092" s="85" t="s">
        <v>2677</v>
      </c>
      <c r="L2092" s="87"/>
      <c r="M2092" s="84"/>
      <c r="N2092" s="84" t="b">
        <f>NOT(ISERROR(MATCH(A2092,Extractions!B:B,0)))</f>
        <v>1</v>
      </c>
    </row>
    <row r="2093">
      <c r="A2093" s="78" t="s">
        <v>3226</v>
      </c>
      <c r="B2093" s="97">
        <v>10.769186</v>
      </c>
      <c r="C2093" s="97">
        <v>124.783696</v>
      </c>
      <c r="D2093" s="88">
        <v>715.0</v>
      </c>
      <c r="E2093" s="89">
        <v>41819.0</v>
      </c>
      <c r="F2093" s="82">
        <v>4.2</v>
      </c>
      <c r="G2093" s="83" t="s">
        <v>1296</v>
      </c>
      <c r="H2093" s="84" t="s">
        <v>2667</v>
      </c>
      <c r="I2093" s="85"/>
      <c r="J2093" s="86"/>
      <c r="K2093" s="85" t="s">
        <v>2677</v>
      </c>
      <c r="L2093" s="87"/>
      <c r="M2093" s="84"/>
      <c r="N2093" s="84" t="b">
        <f>NOT(ISERROR(MATCH(A2093,Extractions!B:B,0)))</f>
        <v>1</v>
      </c>
    </row>
    <row r="2094">
      <c r="A2094" s="78" t="s">
        <v>3227</v>
      </c>
      <c r="B2094" s="97">
        <v>10.769154</v>
      </c>
      <c r="C2094" s="97">
        <v>124.783695</v>
      </c>
      <c r="D2094" s="88" t="s">
        <v>649</v>
      </c>
      <c r="E2094" s="89">
        <v>41819.0</v>
      </c>
      <c r="F2094" s="82">
        <v>9.0</v>
      </c>
      <c r="G2094" s="83" t="s">
        <v>1296</v>
      </c>
      <c r="H2094" s="84" t="s">
        <v>1384</v>
      </c>
      <c r="I2094" s="85" t="s">
        <v>1297</v>
      </c>
      <c r="J2094" s="86"/>
      <c r="K2094" s="85" t="s">
        <v>2677</v>
      </c>
      <c r="L2094" s="87"/>
      <c r="M2094" s="84"/>
      <c r="N2094" s="84" t="b">
        <f>NOT(ISERROR(MATCH(A2094,Extractions!B:B,0)))</f>
        <v>1</v>
      </c>
    </row>
    <row r="2095">
      <c r="A2095" s="78" t="s">
        <v>3228</v>
      </c>
      <c r="B2095" s="97">
        <v>10.769002</v>
      </c>
      <c r="C2095" s="97">
        <v>124.783737</v>
      </c>
      <c r="D2095" s="88">
        <v>716.0</v>
      </c>
      <c r="E2095" s="89">
        <v>41819.0</v>
      </c>
      <c r="F2095" s="82">
        <v>7.1</v>
      </c>
      <c r="G2095" s="83" t="s">
        <v>1296</v>
      </c>
      <c r="H2095" s="84" t="s">
        <v>1384</v>
      </c>
      <c r="I2095" s="85" t="s">
        <v>1297</v>
      </c>
      <c r="J2095" s="86"/>
      <c r="K2095" s="85" t="s">
        <v>2677</v>
      </c>
      <c r="L2095" s="87"/>
      <c r="M2095" s="84"/>
      <c r="N2095" s="84" t="b">
        <f>NOT(ISERROR(MATCH(A2095,Extractions!B:B,0)))</f>
        <v>1</v>
      </c>
    </row>
    <row r="2096">
      <c r="A2096" s="78" t="s">
        <v>3229</v>
      </c>
      <c r="B2096" s="97">
        <v>10.769002</v>
      </c>
      <c r="C2096" s="97">
        <v>124.783737</v>
      </c>
      <c r="D2096" s="88">
        <v>716.0</v>
      </c>
      <c r="E2096" s="89">
        <v>41819.0</v>
      </c>
      <c r="F2096" s="82">
        <v>6.4</v>
      </c>
      <c r="G2096" s="83" t="s">
        <v>1296</v>
      </c>
      <c r="H2096" s="84" t="s">
        <v>1375</v>
      </c>
      <c r="I2096" s="85"/>
      <c r="J2096" s="86"/>
      <c r="K2096" s="85" t="s">
        <v>2677</v>
      </c>
      <c r="L2096" s="87"/>
      <c r="M2096" s="84"/>
      <c r="N2096" s="84" t="b">
        <f>NOT(ISERROR(MATCH(A2096,Extractions!B:B,0)))</f>
        <v>1</v>
      </c>
    </row>
    <row r="2097">
      <c r="A2097" s="78" t="s">
        <v>3230</v>
      </c>
      <c r="B2097" s="97">
        <v>10.76901</v>
      </c>
      <c r="C2097" s="97">
        <v>124.783733</v>
      </c>
      <c r="D2097" s="88">
        <v>717.0</v>
      </c>
      <c r="E2097" s="89">
        <v>41819.0</v>
      </c>
      <c r="F2097" s="82">
        <v>4.2</v>
      </c>
      <c r="G2097" s="83" t="s">
        <v>1296</v>
      </c>
      <c r="H2097" s="84" t="s">
        <v>2667</v>
      </c>
      <c r="I2097" s="85"/>
      <c r="J2097" s="86"/>
      <c r="K2097" s="85" t="s">
        <v>2677</v>
      </c>
      <c r="L2097" s="87"/>
      <c r="M2097" s="84"/>
      <c r="N2097" s="84" t="b">
        <f>NOT(ISERROR(MATCH(A2097,Extractions!B:B,0)))</f>
        <v>1</v>
      </c>
    </row>
    <row r="2098">
      <c r="A2098" s="78" t="s">
        <v>3231</v>
      </c>
      <c r="B2098" s="97">
        <v>10.756173</v>
      </c>
      <c r="C2098" s="97">
        <v>124.785643</v>
      </c>
      <c r="D2098" s="88">
        <v>718.0</v>
      </c>
      <c r="E2098" s="89">
        <v>41821.0</v>
      </c>
      <c r="F2098" s="82">
        <v>3.8</v>
      </c>
      <c r="G2098" s="83" t="s">
        <v>1296</v>
      </c>
      <c r="H2098" s="84" t="s">
        <v>2667</v>
      </c>
      <c r="I2098" s="85"/>
      <c r="J2098" s="86"/>
      <c r="K2098" s="85" t="s">
        <v>2677</v>
      </c>
      <c r="L2098" s="87"/>
      <c r="M2098" s="84"/>
      <c r="N2098" s="84" t="b">
        <f>NOT(ISERROR(MATCH(A2098,Extractions!B:B,0)))</f>
        <v>1</v>
      </c>
    </row>
    <row r="2099">
      <c r="A2099" s="78" t="s">
        <v>3232</v>
      </c>
      <c r="B2099" s="97">
        <v>10.756444</v>
      </c>
      <c r="C2099" s="97">
        <v>124.785788</v>
      </c>
      <c r="D2099" s="88">
        <v>719.0</v>
      </c>
      <c r="E2099" s="89">
        <v>41821.0</v>
      </c>
      <c r="F2099" s="82">
        <v>7.3</v>
      </c>
      <c r="G2099" s="83" t="s">
        <v>1296</v>
      </c>
      <c r="H2099" s="84" t="s">
        <v>1700</v>
      </c>
      <c r="I2099" s="85" t="s">
        <v>1297</v>
      </c>
      <c r="J2099" s="86"/>
      <c r="K2099" s="85" t="s">
        <v>2677</v>
      </c>
      <c r="L2099" s="87"/>
      <c r="M2099" s="84"/>
      <c r="N2099" s="84" t="b">
        <f>NOT(ISERROR(MATCH(A2099,Extractions!B:B,0)))</f>
        <v>1</v>
      </c>
    </row>
    <row r="2100">
      <c r="A2100" s="78" t="s">
        <v>3233</v>
      </c>
      <c r="B2100" s="97">
        <v>10.755992</v>
      </c>
      <c r="C2100" s="97">
        <v>124.785637</v>
      </c>
      <c r="D2100" s="88">
        <v>720.0</v>
      </c>
      <c r="E2100" s="89">
        <v>41821.0</v>
      </c>
      <c r="F2100" s="82">
        <v>4.1</v>
      </c>
      <c r="G2100" s="83" t="s">
        <v>1296</v>
      </c>
      <c r="H2100" s="84" t="s">
        <v>2667</v>
      </c>
      <c r="I2100" s="85"/>
      <c r="J2100" s="86"/>
      <c r="K2100" s="85" t="s">
        <v>2677</v>
      </c>
      <c r="L2100" s="87"/>
      <c r="M2100" s="84"/>
      <c r="N2100" s="84" t="b">
        <f>NOT(ISERROR(MATCH(A2100,Extractions!B:B,0)))</f>
        <v>1</v>
      </c>
    </row>
    <row r="2101">
      <c r="A2101" s="78" t="s">
        <v>3234</v>
      </c>
      <c r="B2101" s="97">
        <v>10.755818</v>
      </c>
      <c r="C2101" s="97">
        <v>124.78553</v>
      </c>
      <c r="D2101" s="88">
        <v>721.0</v>
      </c>
      <c r="E2101" s="89">
        <v>41821.0</v>
      </c>
      <c r="F2101" s="82">
        <v>4.5</v>
      </c>
      <c r="G2101" s="83" t="s">
        <v>1296</v>
      </c>
      <c r="H2101" s="84" t="s">
        <v>1375</v>
      </c>
      <c r="I2101" s="85"/>
      <c r="J2101" s="86"/>
      <c r="K2101" s="85" t="s">
        <v>2677</v>
      </c>
      <c r="L2101" s="87"/>
      <c r="M2101" s="84"/>
      <c r="N2101" s="84" t="b">
        <f>NOT(ISERROR(MATCH(A2101,Extractions!B:B,0)))</f>
        <v>1</v>
      </c>
    </row>
    <row r="2102">
      <c r="A2102" s="78" t="s">
        <v>3235</v>
      </c>
      <c r="B2102" s="97">
        <v>10.755449</v>
      </c>
      <c r="C2102" s="97">
        <v>124.785306</v>
      </c>
      <c r="D2102" s="88">
        <v>722.0</v>
      </c>
      <c r="E2102" s="89">
        <v>41821.0</v>
      </c>
      <c r="F2102" s="82">
        <v>4.5</v>
      </c>
      <c r="G2102" s="83" t="s">
        <v>1296</v>
      </c>
      <c r="H2102" s="84" t="s">
        <v>1700</v>
      </c>
      <c r="I2102" s="85"/>
      <c r="J2102" s="86"/>
      <c r="K2102" s="85" t="s">
        <v>2677</v>
      </c>
      <c r="L2102" s="87"/>
      <c r="M2102" s="84"/>
      <c r="N2102" s="84" t="b">
        <f>NOT(ISERROR(MATCH(A2102,Extractions!B:B,0)))</f>
        <v>1</v>
      </c>
    </row>
    <row r="2103">
      <c r="A2103" s="78" t="s">
        <v>3236</v>
      </c>
      <c r="B2103" s="97">
        <v>10.755112</v>
      </c>
      <c r="C2103" s="97">
        <v>124.785087</v>
      </c>
      <c r="D2103" s="88">
        <v>723.0</v>
      </c>
      <c r="E2103" s="89">
        <v>41821.0</v>
      </c>
      <c r="F2103" s="82">
        <v>5.2</v>
      </c>
      <c r="G2103" s="83" t="s">
        <v>1296</v>
      </c>
      <c r="H2103" s="84" t="s">
        <v>1375</v>
      </c>
      <c r="I2103" s="85"/>
      <c r="J2103" s="86"/>
      <c r="K2103" s="85" t="s">
        <v>2677</v>
      </c>
      <c r="L2103" s="87"/>
      <c r="M2103" s="84"/>
      <c r="N2103" s="84" t="b">
        <f>NOT(ISERROR(MATCH(A2103,Extractions!B:B,0)))</f>
        <v>1</v>
      </c>
    </row>
    <row r="2104">
      <c r="A2104" s="78" t="s">
        <v>3237</v>
      </c>
      <c r="B2104" s="97">
        <v>10.755036</v>
      </c>
      <c r="C2104" s="97">
        <v>124.785063</v>
      </c>
      <c r="D2104" s="88">
        <v>34.0</v>
      </c>
      <c r="E2104" s="89">
        <v>41821.0</v>
      </c>
      <c r="F2104" s="82">
        <v>7.5</v>
      </c>
      <c r="G2104" s="83" t="s">
        <v>1296</v>
      </c>
      <c r="H2104" s="84" t="s">
        <v>1384</v>
      </c>
      <c r="I2104" s="85" t="s">
        <v>1297</v>
      </c>
      <c r="J2104" s="86"/>
      <c r="K2104" s="85" t="s">
        <v>2677</v>
      </c>
      <c r="L2104" s="87"/>
      <c r="M2104" s="84"/>
      <c r="N2104" s="84" t="b">
        <f>NOT(ISERROR(MATCH(A2104,Extractions!B:B,0)))</f>
        <v>1</v>
      </c>
    </row>
    <row r="2105">
      <c r="A2105" s="78" t="s">
        <v>3238</v>
      </c>
      <c r="B2105" s="97">
        <v>10.753171</v>
      </c>
      <c r="C2105" s="97">
        <v>124.784376</v>
      </c>
      <c r="D2105" s="88">
        <v>724.0</v>
      </c>
      <c r="E2105" s="89">
        <v>41821.0</v>
      </c>
      <c r="F2105" s="82">
        <v>7.1</v>
      </c>
      <c r="G2105" s="83" t="s">
        <v>1296</v>
      </c>
      <c r="H2105" s="84" t="s">
        <v>1384</v>
      </c>
      <c r="I2105" s="85" t="s">
        <v>1297</v>
      </c>
      <c r="J2105" s="86"/>
      <c r="K2105" s="85" t="s">
        <v>2677</v>
      </c>
      <c r="L2105" s="87"/>
      <c r="M2105" s="84"/>
      <c r="N2105" s="84" t="b">
        <f>NOT(ISERROR(MATCH(A2105,Extractions!B:B,0)))</f>
        <v>1</v>
      </c>
    </row>
    <row r="2106">
      <c r="A2106" s="78" t="s">
        <v>3239</v>
      </c>
      <c r="B2106" s="97">
        <v>10.753171</v>
      </c>
      <c r="C2106" s="97">
        <v>124.784376</v>
      </c>
      <c r="D2106" s="88">
        <v>724.0</v>
      </c>
      <c r="E2106" s="89">
        <v>41821.0</v>
      </c>
      <c r="F2106" s="82">
        <v>4.0</v>
      </c>
      <c r="G2106" s="83" t="s">
        <v>1296</v>
      </c>
      <c r="H2106" s="84" t="s">
        <v>1375</v>
      </c>
      <c r="I2106" s="85"/>
      <c r="J2106" s="86"/>
      <c r="K2106" s="85" t="s">
        <v>2677</v>
      </c>
      <c r="L2106" s="87"/>
      <c r="M2106" s="84"/>
      <c r="N2106" s="84" t="b">
        <f>NOT(ISERROR(MATCH(A2106,Extractions!B:B,0)))</f>
        <v>1</v>
      </c>
    </row>
    <row r="2107">
      <c r="A2107" s="78" t="s">
        <v>3240</v>
      </c>
      <c r="B2107" s="97">
        <v>10.858372</v>
      </c>
      <c r="C2107" s="97">
        <v>124.724288</v>
      </c>
      <c r="D2107" s="88">
        <v>208.0</v>
      </c>
      <c r="E2107" s="89">
        <v>41822.0</v>
      </c>
      <c r="F2107" s="82">
        <v>5.0</v>
      </c>
      <c r="G2107" s="83" t="s">
        <v>1296</v>
      </c>
      <c r="H2107" s="84" t="s">
        <v>1375</v>
      </c>
      <c r="I2107" s="85"/>
      <c r="J2107" s="86"/>
      <c r="K2107" s="85" t="s">
        <v>2677</v>
      </c>
      <c r="L2107" s="87"/>
      <c r="M2107" s="84"/>
      <c r="N2107" s="84" t="b">
        <f>NOT(ISERROR(MATCH(A2107,Extractions!B:B,0)))</f>
        <v>1</v>
      </c>
    </row>
    <row r="2108">
      <c r="A2108" s="78" t="s">
        <v>3241</v>
      </c>
      <c r="B2108" s="97">
        <v>10.858372</v>
      </c>
      <c r="C2108" s="97">
        <v>124.724307</v>
      </c>
      <c r="D2108" s="88">
        <v>206.0</v>
      </c>
      <c r="E2108" s="89">
        <v>41822.0</v>
      </c>
      <c r="F2108" s="82">
        <v>4.4</v>
      </c>
      <c r="G2108" s="83" t="s">
        <v>1296</v>
      </c>
      <c r="H2108" s="84" t="s">
        <v>2667</v>
      </c>
      <c r="I2108" s="85"/>
      <c r="J2108" s="86"/>
      <c r="K2108" s="85" t="s">
        <v>2677</v>
      </c>
      <c r="L2108" s="87"/>
      <c r="M2108" s="84"/>
      <c r="N2108" s="84" t="b">
        <f>NOT(ISERROR(MATCH(A2108,Extractions!B:B,0)))</f>
        <v>1</v>
      </c>
    </row>
    <row r="2109">
      <c r="A2109" s="78" t="s">
        <v>3242</v>
      </c>
      <c r="B2109" s="97">
        <v>10.858408</v>
      </c>
      <c r="C2109" s="97">
        <v>124.724291</v>
      </c>
      <c r="D2109" s="88">
        <v>725.0</v>
      </c>
      <c r="E2109" s="89">
        <v>41822.0</v>
      </c>
      <c r="F2109" s="82">
        <v>8.9</v>
      </c>
      <c r="G2109" s="83" t="s">
        <v>1296</v>
      </c>
      <c r="H2109" s="84" t="s">
        <v>1384</v>
      </c>
      <c r="I2109" s="85" t="s">
        <v>1297</v>
      </c>
      <c r="J2109" s="86"/>
      <c r="K2109" s="85" t="s">
        <v>2677</v>
      </c>
      <c r="L2109" s="87"/>
      <c r="M2109" s="84"/>
      <c r="N2109" s="84" t="b">
        <f>NOT(ISERROR(MATCH(A2109,Extractions!B:B,0)))</f>
        <v>1</v>
      </c>
    </row>
    <row r="2110">
      <c r="A2110" s="78" t="s">
        <v>3243</v>
      </c>
      <c r="B2110" s="97">
        <v>10.858408</v>
      </c>
      <c r="C2110" s="97">
        <v>124.724291</v>
      </c>
      <c r="D2110" s="88">
        <v>725.0</v>
      </c>
      <c r="E2110" s="89">
        <v>41822.0</v>
      </c>
      <c r="F2110" s="82">
        <v>9.8</v>
      </c>
      <c r="G2110" s="83" t="s">
        <v>1296</v>
      </c>
      <c r="H2110" s="84" t="s">
        <v>1714</v>
      </c>
      <c r="I2110" s="85" t="s">
        <v>1297</v>
      </c>
      <c r="J2110" s="86"/>
      <c r="K2110" s="85" t="s">
        <v>2677</v>
      </c>
      <c r="L2110" s="87"/>
      <c r="M2110" s="84"/>
      <c r="N2110" s="84" t="b">
        <f>NOT(ISERROR(MATCH(A2110,Extractions!B:B,0)))</f>
        <v>1</v>
      </c>
    </row>
    <row r="2111">
      <c r="A2111" s="78" t="s">
        <v>3244</v>
      </c>
      <c r="B2111" s="97">
        <v>10.87441</v>
      </c>
      <c r="C2111" s="97">
        <v>124.710673</v>
      </c>
      <c r="D2111" s="88">
        <v>726.0</v>
      </c>
      <c r="E2111" s="89">
        <v>41822.0</v>
      </c>
      <c r="F2111" s="82">
        <v>8.4</v>
      </c>
      <c r="G2111" s="83" t="s">
        <v>1296</v>
      </c>
      <c r="H2111" s="84" t="s">
        <v>1384</v>
      </c>
      <c r="I2111" s="85" t="s">
        <v>1297</v>
      </c>
      <c r="J2111" s="86"/>
      <c r="K2111" s="85" t="s">
        <v>2677</v>
      </c>
      <c r="L2111" s="87"/>
      <c r="M2111" s="84"/>
      <c r="N2111" s="84" t="b">
        <f>NOT(ISERROR(MATCH(A2111,Extractions!B:B,0)))</f>
        <v>1</v>
      </c>
    </row>
    <row r="2112">
      <c r="A2112" s="78" t="s">
        <v>3245</v>
      </c>
      <c r="B2112" s="97">
        <v>10.87441</v>
      </c>
      <c r="C2112" s="97">
        <v>124.710673</v>
      </c>
      <c r="D2112" s="88">
        <v>726.0</v>
      </c>
      <c r="E2112" s="89">
        <v>41822.0</v>
      </c>
      <c r="F2112" s="82">
        <v>8.1</v>
      </c>
      <c r="G2112" s="83" t="s">
        <v>1296</v>
      </c>
      <c r="H2112" s="84" t="s">
        <v>1714</v>
      </c>
      <c r="I2112" s="85" t="s">
        <v>1297</v>
      </c>
      <c r="J2112" s="86"/>
      <c r="K2112" s="85" t="s">
        <v>2677</v>
      </c>
      <c r="L2112" s="87"/>
      <c r="M2112" s="84"/>
      <c r="N2112" s="84" t="b">
        <f>NOT(ISERROR(MATCH(A2112,Extractions!B:B,0)))</f>
        <v>1</v>
      </c>
    </row>
    <row r="2113">
      <c r="A2113" s="78" t="s">
        <v>3246</v>
      </c>
      <c r="B2113" s="97">
        <v>10.874433</v>
      </c>
      <c r="C2113" s="97">
        <v>124.710712</v>
      </c>
      <c r="D2113" s="88">
        <v>129.0</v>
      </c>
      <c r="E2113" s="89">
        <v>41822.0</v>
      </c>
      <c r="F2113" s="82">
        <v>5.2</v>
      </c>
      <c r="G2113" s="83" t="s">
        <v>1296</v>
      </c>
      <c r="H2113" s="84" t="s">
        <v>2667</v>
      </c>
      <c r="I2113" s="85"/>
      <c r="J2113" s="86"/>
      <c r="K2113" s="85" t="s">
        <v>2677</v>
      </c>
      <c r="L2113" s="87"/>
      <c r="M2113" s="84"/>
      <c r="N2113" s="84" t="b">
        <f>NOT(ISERROR(MATCH(A2113,Extractions!B:B,0)))</f>
        <v>1</v>
      </c>
    </row>
    <row r="2114">
      <c r="A2114" s="78" t="s">
        <v>3247</v>
      </c>
      <c r="B2114" s="97">
        <v>10.874411</v>
      </c>
      <c r="C2114" s="97">
        <v>124.710773</v>
      </c>
      <c r="D2114" s="88">
        <v>727.0</v>
      </c>
      <c r="E2114" s="89">
        <v>41822.0</v>
      </c>
      <c r="F2114" s="82">
        <v>7.4</v>
      </c>
      <c r="G2114" s="83" t="s">
        <v>1296</v>
      </c>
      <c r="H2114" s="84" t="s">
        <v>1384</v>
      </c>
      <c r="I2114" s="85" t="s">
        <v>1297</v>
      </c>
      <c r="J2114" s="86"/>
      <c r="K2114" s="85" t="s">
        <v>2677</v>
      </c>
      <c r="L2114" s="87"/>
      <c r="M2114" s="84"/>
      <c r="N2114" s="84" t="b">
        <f>NOT(ISERROR(MATCH(A2114,Extractions!B:B,0)))</f>
        <v>1</v>
      </c>
    </row>
    <row r="2115">
      <c r="A2115" s="78" t="s">
        <v>3248</v>
      </c>
      <c r="B2115" s="97">
        <v>10.874387</v>
      </c>
      <c r="C2115" s="97">
        <v>124.710784</v>
      </c>
      <c r="D2115" s="88">
        <v>728.0</v>
      </c>
      <c r="E2115" s="89">
        <v>41822.0</v>
      </c>
      <c r="F2115" s="82">
        <v>8.3</v>
      </c>
      <c r="G2115" s="83" t="s">
        <v>1296</v>
      </c>
      <c r="H2115" s="84" t="s">
        <v>1384</v>
      </c>
      <c r="I2115" s="85" t="s">
        <v>1297</v>
      </c>
      <c r="J2115" s="86"/>
      <c r="K2115" s="85" t="s">
        <v>2677</v>
      </c>
      <c r="L2115" s="87"/>
      <c r="M2115" s="84"/>
      <c r="N2115" s="84" t="b">
        <f>NOT(ISERROR(MATCH(A2115,Extractions!B:B,0)))</f>
        <v>1</v>
      </c>
    </row>
    <row r="2116">
      <c r="A2116" s="78" t="s">
        <v>3249</v>
      </c>
      <c r="B2116" s="97">
        <v>10.874387</v>
      </c>
      <c r="C2116" s="97">
        <v>124.710784</v>
      </c>
      <c r="D2116" s="88">
        <v>728.0</v>
      </c>
      <c r="E2116" s="89">
        <v>41822.0</v>
      </c>
      <c r="F2116" s="82">
        <v>9.4</v>
      </c>
      <c r="G2116" s="83" t="s">
        <v>1296</v>
      </c>
      <c r="H2116" s="84" t="s">
        <v>1375</v>
      </c>
      <c r="I2116" s="85" t="s">
        <v>1297</v>
      </c>
      <c r="J2116" s="86"/>
      <c r="K2116" s="85" t="s">
        <v>2677</v>
      </c>
      <c r="L2116" s="87"/>
      <c r="M2116" s="84"/>
      <c r="N2116" s="84" t="b">
        <f>NOT(ISERROR(MATCH(A2116,Extractions!B:B,0)))</f>
        <v>1</v>
      </c>
    </row>
    <row r="2117">
      <c r="A2117" s="78" t="s">
        <v>3250</v>
      </c>
      <c r="B2117" s="97">
        <v>10.87434</v>
      </c>
      <c r="C2117" s="97">
        <v>124.710842</v>
      </c>
      <c r="D2117" s="88">
        <v>729.0</v>
      </c>
      <c r="E2117" s="89">
        <v>41822.0</v>
      </c>
      <c r="F2117" s="82">
        <v>8.1</v>
      </c>
      <c r="G2117" s="83" t="s">
        <v>1296</v>
      </c>
      <c r="H2117" s="84" t="s">
        <v>1384</v>
      </c>
      <c r="I2117" s="85" t="s">
        <v>1297</v>
      </c>
      <c r="J2117" s="86"/>
      <c r="K2117" s="85" t="s">
        <v>2677</v>
      </c>
      <c r="L2117" s="87"/>
      <c r="M2117" s="84"/>
      <c r="N2117" s="84" t="b">
        <f>NOT(ISERROR(MATCH(A2117,Extractions!B:B,0)))</f>
        <v>1</v>
      </c>
    </row>
    <row r="2118">
      <c r="A2118" s="78" t="s">
        <v>3251</v>
      </c>
      <c r="B2118" s="97">
        <v>10.874333</v>
      </c>
      <c r="C2118" s="97">
        <v>124.710864</v>
      </c>
      <c r="D2118" s="88">
        <v>730.0</v>
      </c>
      <c r="E2118" s="89">
        <v>41822.0</v>
      </c>
      <c r="F2118" s="82">
        <v>4.0</v>
      </c>
      <c r="G2118" s="83" t="s">
        <v>1296</v>
      </c>
      <c r="H2118" s="84" t="s">
        <v>1700</v>
      </c>
      <c r="I2118" s="85"/>
      <c r="J2118" s="86"/>
      <c r="K2118" s="85" t="s">
        <v>2677</v>
      </c>
      <c r="L2118" s="87"/>
      <c r="M2118" s="84"/>
      <c r="N2118" s="84" t="b">
        <f>NOT(ISERROR(MATCH(A2118,Extractions!B:B,0)))</f>
        <v>1</v>
      </c>
    </row>
    <row r="2119">
      <c r="A2119" s="78" t="s">
        <v>3252</v>
      </c>
      <c r="B2119" s="97">
        <v>10.874333</v>
      </c>
      <c r="C2119" s="97">
        <v>124.710864</v>
      </c>
      <c r="D2119" s="88">
        <v>730.0</v>
      </c>
      <c r="E2119" s="89">
        <v>41822.0</v>
      </c>
      <c r="F2119" s="82">
        <v>6.1</v>
      </c>
      <c r="G2119" s="83" t="s">
        <v>1296</v>
      </c>
      <c r="H2119" s="84" t="s">
        <v>1384</v>
      </c>
      <c r="I2119" s="85" t="s">
        <v>1297</v>
      </c>
      <c r="J2119" s="86"/>
      <c r="K2119" s="85" t="s">
        <v>2677</v>
      </c>
      <c r="L2119" s="87"/>
      <c r="M2119" s="84"/>
      <c r="N2119" s="84" t="b">
        <f>NOT(ISERROR(MATCH(A2119,Extractions!B:B,0)))</f>
        <v>1</v>
      </c>
    </row>
    <row r="2120">
      <c r="A2120" s="78" t="s">
        <v>3253</v>
      </c>
      <c r="B2120" s="97">
        <v>10.874248</v>
      </c>
      <c r="C2120" s="97">
        <v>124.710918</v>
      </c>
      <c r="D2120" s="88">
        <v>731.0</v>
      </c>
      <c r="E2120" s="89">
        <v>41822.0</v>
      </c>
      <c r="F2120" s="82">
        <v>5.8</v>
      </c>
      <c r="G2120" s="83" t="s">
        <v>1296</v>
      </c>
      <c r="H2120" s="84" t="s">
        <v>1384</v>
      </c>
      <c r="I2120" s="85" t="s">
        <v>1297</v>
      </c>
      <c r="J2120" s="86"/>
      <c r="K2120" s="85" t="s">
        <v>2677</v>
      </c>
      <c r="L2120" s="87"/>
      <c r="M2120" s="84"/>
      <c r="N2120" s="84" t="b">
        <f>NOT(ISERROR(MATCH(A2120,Extractions!B:B,0)))</f>
        <v>1</v>
      </c>
    </row>
    <row r="2121">
      <c r="A2121" s="78" t="s">
        <v>3254</v>
      </c>
      <c r="B2121" s="97">
        <v>10.874248</v>
      </c>
      <c r="C2121" s="97">
        <v>124.710918</v>
      </c>
      <c r="D2121" s="88">
        <v>731.0</v>
      </c>
      <c r="E2121" s="89">
        <v>41822.0</v>
      </c>
      <c r="F2121" s="82">
        <v>3.6</v>
      </c>
      <c r="G2121" s="83" t="s">
        <v>1296</v>
      </c>
      <c r="H2121" s="84" t="s">
        <v>1700</v>
      </c>
      <c r="I2121" s="85"/>
      <c r="J2121" s="86"/>
      <c r="K2121" s="85" t="s">
        <v>2677</v>
      </c>
      <c r="L2121" s="87"/>
      <c r="M2121" s="84"/>
      <c r="N2121" s="84" t="b">
        <f>NOT(ISERROR(MATCH(A2121,Extractions!B:B,0)))</f>
        <v>1</v>
      </c>
    </row>
    <row r="2122">
      <c r="A2122" s="78" t="s">
        <v>3255</v>
      </c>
      <c r="B2122" s="97">
        <v>10.874237</v>
      </c>
      <c r="C2122" s="97">
        <v>124.710916</v>
      </c>
      <c r="D2122" s="88">
        <v>732.0</v>
      </c>
      <c r="E2122" s="89">
        <v>41822.0</v>
      </c>
      <c r="F2122" s="82">
        <v>6.2</v>
      </c>
      <c r="G2122" s="83" t="s">
        <v>1296</v>
      </c>
      <c r="H2122" s="84" t="s">
        <v>1384</v>
      </c>
      <c r="I2122" s="85" t="s">
        <v>1297</v>
      </c>
      <c r="J2122" s="86"/>
      <c r="K2122" s="85" t="s">
        <v>2677</v>
      </c>
      <c r="L2122" s="87"/>
      <c r="M2122" s="84"/>
      <c r="N2122" s="84" t="b">
        <f>NOT(ISERROR(MATCH(A2122,Extractions!B:B,0)))</f>
        <v>1</v>
      </c>
    </row>
    <row r="2123">
      <c r="A2123" s="78" t="s">
        <v>3256</v>
      </c>
      <c r="B2123" s="97">
        <v>10.874283</v>
      </c>
      <c r="C2123" s="97">
        <v>124.710648</v>
      </c>
      <c r="D2123" s="88">
        <v>733.0</v>
      </c>
      <c r="E2123" s="89">
        <v>41822.0</v>
      </c>
      <c r="F2123" s="82">
        <v>7.2</v>
      </c>
      <c r="G2123" s="83" t="s">
        <v>1296</v>
      </c>
      <c r="H2123" s="84" t="s">
        <v>1384</v>
      </c>
      <c r="I2123" s="85" t="s">
        <v>1297</v>
      </c>
      <c r="J2123" s="86"/>
      <c r="K2123" s="85" t="s">
        <v>2677</v>
      </c>
      <c r="L2123" s="87"/>
      <c r="M2123" s="84"/>
      <c r="N2123" s="84" t="b">
        <f>NOT(ISERROR(MATCH(A2123,Extractions!B:B,0)))</f>
        <v>1</v>
      </c>
    </row>
    <row r="2124">
      <c r="A2124" s="78" t="s">
        <v>3257</v>
      </c>
      <c r="B2124" s="97">
        <v>10.874353</v>
      </c>
      <c r="C2124" s="97">
        <v>124.71062</v>
      </c>
      <c r="D2124" s="88">
        <v>734.0</v>
      </c>
      <c r="E2124" s="89">
        <v>41822.0</v>
      </c>
      <c r="F2124" s="82">
        <v>4.7</v>
      </c>
      <c r="G2124" s="83" t="s">
        <v>1296</v>
      </c>
      <c r="H2124" s="84" t="s">
        <v>1375</v>
      </c>
      <c r="I2124" s="85"/>
      <c r="J2124" s="86"/>
      <c r="K2124" s="85" t="s">
        <v>2677</v>
      </c>
      <c r="L2124" s="87"/>
      <c r="M2124" s="84"/>
      <c r="N2124" s="84" t="b">
        <f>NOT(ISERROR(MATCH(A2124,Extractions!B:B,0)))</f>
        <v>1</v>
      </c>
    </row>
    <row r="2125">
      <c r="A2125" s="78" t="s">
        <v>3258</v>
      </c>
      <c r="B2125" s="97">
        <v>10.874451</v>
      </c>
      <c r="C2125" s="97">
        <v>124.710608</v>
      </c>
      <c r="D2125" s="88">
        <v>132.0</v>
      </c>
      <c r="E2125" s="89">
        <v>41822.0</v>
      </c>
      <c r="F2125" s="82">
        <v>7.2</v>
      </c>
      <c r="G2125" s="83" t="s">
        <v>1296</v>
      </c>
      <c r="H2125" s="84" t="s">
        <v>1375</v>
      </c>
      <c r="I2125" s="85" t="s">
        <v>1297</v>
      </c>
      <c r="J2125" s="86"/>
      <c r="K2125" s="85" t="s">
        <v>2677</v>
      </c>
      <c r="L2125" s="87"/>
      <c r="M2125" s="84"/>
      <c r="N2125" s="84" t="b">
        <f>NOT(ISERROR(MATCH(A2125,Extractions!B:B,0)))</f>
        <v>1</v>
      </c>
    </row>
    <row r="2126">
      <c r="A2126" s="78" t="s">
        <v>3259</v>
      </c>
      <c r="B2126" s="97">
        <v>34.658883</v>
      </c>
      <c r="C2126" s="97">
        <v>-76.80695</v>
      </c>
      <c r="D2126" s="88"/>
      <c r="E2126" s="89">
        <v>41837.0</v>
      </c>
      <c r="F2126" s="82"/>
      <c r="G2126" s="83"/>
      <c r="H2126" s="84"/>
      <c r="I2126" s="85" t="s">
        <v>1297</v>
      </c>
      <c r="J2126" s="86"/>
      <c r="K2126" s="85" t="s">
        <v>2558</v>
      </c>
      <c r="L2126" s="87" t="s">
        <v>3260</v>
      </c>
      <c r="M2126" s="84"/>
      <c r="N2126" s="84" t="b">
        <f>NOT(ISERROR(MATCH(A2126,Extractions!B:B,0)))</f>
        <v>1</v>
      </c>
    </row>
    <row r="2127">
      <c r="A2127" s="78" t="s">
        <v>3261</v>
      </c>
      <c r="B2127" s="97">
        <v>34.672217</v>
      </c>
      <c r="C2127" s="97">
        <v>-76.74445</v>
      </c>
      <c r="D2127" s="88"/>
      <c r="E2127" s="89">
        <v>41838.0</v>
      </c>
      <c r="F2127" s="82"/>
      <c r="G2127" s="83"/>
      <c r="H2127" s="84"/>
      <c r="I2127" s="85" t="s">
        <v>1297</v>
      </c>
      <c r="J2127" s="86"/>
      <c r="K2127" s="85" t="s">
        <v>2558</v>
      </c>
      <c r="L2127" s="87" t="s">
        <v>3262</v>
      </c>
      <c r="M2127" s="84"/>
      <c r="N2127" s="84" t="b">
        <f>NOT(ISERROR(MATCH(A2127,Extractions!B:B,0)))</f>
        <v>1</v>
      </c>
    </row>
    <row r="2128">
      <c r="A2128" s="78" t="s">
        <v>3263</v>
      </c>
      <c r="B2128" s="97">
        <v>34.672217</v>
      </c>
      <c r="C2128" s="97">
        <v>-76.74445</v>
      </c>
      <c r="D2128" s="88"/>
      <c r="E2128" s="89">
        <v>41838.0</v>
      </c>
      <c r="F2128" s="82"/>
      <c r="G2128" s="83"/>
      <c r="H2128" s="84"/>
      <c r="I2128" s="85" t="s">
        <v>1297</v>
      </c>
      <c r="J2128" s="86"/>
      <c r="K2128" s="85" t="s">
        <v>2558</v>
      </c>
      <c r="L2128" s="87" t="s">
        <v>3264</v>
      </c>
      <c r="M2128" s="84"/>
      <c r="N2128" s="84" t="b">
        <f>NOT(ISERROR(MATCH(A2128,Extractions!B:B,0)))</f>
        <v>1</v>
      </c>
    </row>
    <row r="2129">
      <c r="A2129" s="78" t="s">
        <v>3265</v>
      </c>
      <c r="B2129" s="97">
        <v>34.672217</v>
      </c>
      <c r="C2129" s="97">
        <v>-76.74445</v>
      </c>
      <c r="D2129" s="88"/>
      <c r="E2129" s="89">
        <v>41838.0</v>
      </c>
      <c r="F2129" s="82"/>
      <c r="G2129" s="83"/>
      <c r="H2129" s="84"/>
      <c r="I2129" s="85" t="s">
        <v>1297</v>
      </c>
      <c r="J2129" s="86"/>
      <c r="K2129" s="85" t="s">
        <v>2558</v>
      </c>
      <c r="L2129" s="87" t="s">
        <v>3266</v>
      </c>
      <c r="M2129" s="84"/>
      <c r="N2129" s="84" t="b">
        <f>NOT(ISERROR(MATCH(A2129,Extractions!B:B,0)))</f>
        <v>1</v>
      </c>
    </row>
    <row r="2130">
      <c r="A2130" s="78" t="s">
        <v>3267</v>
      </c>
      <c r="B2130" s="97">
        <v>34.672217</v>
      </c>
      <c r="C2130" s="97">
        <v>-76.74445</v>
      </c>
      <c r="D2130" s="88"/>
      <c r="E2130" s="89">
        <v>41845.0</v>
      </c>
      <c r="F2130" s="82"/>
      <c r="G2130" s="83"/>
      <c r="H2130" s="84"/>
      <c r="I2130" s="85" t="s">
        <v>1297</v>
      </c>
      <c r="J2130" s="86"/>
      <c r="K2130" s="85" t="s">
        <v>2558</v>
      </c>
      <c r="L2130" s="87" t="s">
        <v>3268</v>
      </c>
      <c r="M2130" s="84"/>
      <c r="N2130" s="84" t="b">
        <f>NOT(ISERROR(MATCH(A2130,Extractions!B:B,0)))</f>
        <v>1</v>
      </c>
    </row>
    <row r="2131">
      <c r="A2131" s="78" t="s">
        <v>3269</v>
      </c>
      <c r="B2131" s="97">
        <v>34.672217</v>
      </c>
      <c r="C2131" s="97">
        <v>-76.74445</v>
      </c>
      <c r="D2131" s="88"/>
      <c r="E2131" s="89">
        <v>41845.0</v>
      </c>
      <c r="F2131" s="82"/>
      <c r="G2131" s="83"/>
      <c r="H2131" s="84"/>
      <c r="I2131" s="85" t="s">
        <v>1297</v>
      </c>
      <c r="J2131" s="86"/>
      <c r="K2131" s="85" t="s">
        <v>2558</v>
      </c>
      <c r="L2131" s="87" t="s">
        <v>3270</v>
      </c>
      <c r="M2131" s="84"/>
      <c r="N2131" s="84" t="b">
        <f>NOT(ISERROR(MATCH(A2131,Extractions!B:B,0)))</f>
        <v>1</v>
      </c>
    </row>
    <row r="2132">
      <c r="A2132" s="78" t="s">
        <v>3271</v>
      </c>
      <c r="B2132" s="97">
        <v>34.658883</v>
      </c>
      <c r="C2132" s="97">
        <v>-76.80695</v>
      </c>
      <c r="D2132" s="88"/>
      <c r="E2132" s="89">
        <v>41850.0</v>
      </c>
      <c r="F2132" s="82"/>
      <c r="G2132" s="83"/>
      <c r="H2132" s="84"/>
      <c r="I2132" s="85" t="s">
        <v>1297</v>
      </c>
      <c r="J2132" s="86"/>
      <c r="K2132" s="85" t="s">
        <v>2558</v>
      </c>
      <c r="L2132" s="87" t="s">
        <v>3272</v>
      </c>
      <c r="M2132" s="84"/>
      <c r="N2132" s="84" t="b">
        <f>NOT(ISERROR(MATCH(A2132,Extractions!B:B,0)))</f>
        <v>1</v>
      </c>
    </row>
    <row r="2133">
      <c r="A2133" s="78" t="s">
        <v>3273</v>
      </c>
      <c r="B2133" s="97">
        <v>34.658883</v>
      </c>
      <c r="C2133" s="97">
        <v>-76.80695</v>
      </c>
      <c r="D2133" s="88"/>
      <c r="E2133" s="89">
        <v>41850.0</v>
      </c>
      <c r="F2133" s="82"/>
      <c r="G2133" s="83"/>
      <c r="H2133" s="84"/>
      <c r="I2133" s="85" t="s">
        <v>1297</v>
      </c>
      <c r="J2133" s="86"/>
      <c r="K2133" s="85" t="s">
        <v>2558</v>
      </c>
      <c r="L2133" s="87" t="s">
        <v>3274</v>
      </c>
      <c r="M2133" s="84"/>
      <c r="N2133" s="84" t="b">
        <f>NOT(ISERROR(MATCH(A2133,Extractions!B:B,0)))</f>
        <v>1</v>
      </c>
    </row>
    <row r="2134">
      <c r="A2134" s="78" t="s">
        <v>3275</v>
      </c>
      <c r="B2134" s="97">
        <v>34.658883</v>
      </c>
      <c r="C2134" s="97">
        <v>-76.80695</v>
      </c>
      <c r="D2134" s="88"/>
      <c r="E2134" s="89">
        <v>41850.0</v>
      </c>
      <c r="F2134" s="82"/>
      <c r="G2134" s="83"/>
      <c r="H2134" s="84"/>
      <c r="I2134" s="85" t="s">
        <v>1297</v>
      </c>
      <c r="J2134" s="86"/>
      <c r="K2134" s="85" t="s">
        <v>2558</v>
      </c>
      <c r="L2134" s="87" t="s">
        <v>3276</v>
      </c>
      <c r="M2134" s="84"/>
      <c r="N2134" s="84" t="b">
        <f>NOT(ISERROR(MATCH(A2134,Extractions!B:B,0)))</f>
        <v>1</v>
      </c>
    </row>
    <row r="2135">
      <c r="A2135" s="78" t="s">
        <v>3277</v>
      </c>
      <c r="B2135" s="97">
        <v>34.707722</v>
      </c>
      <c r="C2135" s="97">
        <v>-76.489339</v>
      </c>
      <c r="D2135" s="88"/>
      <c r="E2135" s="89">
        <v>41851.0</v>
      </c>
      <c r="F2135" s="82">
        <v>394.0</v>
      </c>
      <c r="G2135" s="83" t="s">
        <v>576</v>
      </c>
      <c r="H2135" s="84"/>
      <c r="I2135" s="85" t="s">
        <v>1297</v>
      </c>
      <c r="J2135" s="86" t="s">
        <v>2557</v>
      </c>
      <c r="K2135" s="85" t="s">
        <v>2558</v>
      </c>
      <c r="L2135" s="87" t="s">
        <v>3278</v>
      </c>
      <c r="M2135" s="84"/>
      <c r="N2135" s="84" t="b">
        <f>NOT(ISERROR(MATCH(A2135,Extractions!B:B,0)))</f>
        <v>1</v>
      </c>
    </row>
    <row r="2136">
      <c r="A2136" s="78" t="s">
        <v>3279</v>
      </c>
      <c r="B2136" s="97">
        <v>34.556383</v>
      </c>
      <c r="C2136" s="97">
        <v>-76.439167</v>
      </c>
      <c r="D2136" s="88"/>
      <c r="E2136" s="89">
        <v>41863.0</v>
      </c>
      <c r="F2136" s="82">
        <v>387.0</v>
      </c>
      <c r="G2136" s="83" t="s">
        <v>576</v>
      </c>
      <c r="H2136" s="84"/>
      <c r="I2136" s="85" t="s">
        <v>1297</v>
      </c>
      <c r="J2136" s="86" t="s">
        <v>2557</v>
      </c>
      <c r="K2136" s="85" t="s">
        <v>2558</v>
      </c>
      <c r="L2136" s="87" t="s">
        <v>3280</v>
      </c>
      <c r="M2136" s="84"/>
      <c r="N2136" s="84" t="b">
        <f>NOT(ISERROR(MATCH(A2136,Extractions!B:B,0)))</f>
        <v>1</v>
      </c>
    </row>
    <row r="2137">
      <c r="A2137" s="78" t="s">
        <v>3281</v>
      </c>
      <c r="B2137" s="97">
        <v>34.672217</v>
      </c>
      <c r="C2137" s="97">
        <v>-76.74445</v>
      </c>
      <c r="D2137" s="88"/>
      <c r="E2137" s="89">
        <v>41865.0</v>
      </c>
      <c r="F2137" s="82">
        <v>388.0</v>
      </c>
      <c r="G2137" s="83" t="s">
        <v>576</v>
      </c>
      <c r="H2137" s="84"/>
      <c r="I2137" s="85" t="s">
        <v>1297</v>
      </c>
      <c r="J2137" s="86" t="s">
        <v>2557</v>
      </c>
      <c r="K2137" s="85" t="s">
        <v>2558</v>
      </c>
      <c r="L2137" s="87" t="s">
        <v>3282</v>
      </c>
      <c r="M2137" s="84"/>
      <c r="N2137" s="84" t="b">
        <f>NOT(ISERROR(MATCH(A2137,Extractions!B:B,0)))</f>
        <v>1</v>
      </c>
    </row>
    <row r="2138">
      <c r="A2138" s="78" t="s">
        <v>3283</v>
      </c>
      <c r="B2138" s="97">
        <v>34.672217</v>
      </c>
      <c r="C2138" s="97">
        <v>-76.74445</v>
      </c>
      <c r="D2138" s="88"/>
      <c r="E2138" s="89">
        <v>41865.0</v>
      </c>
      <c r="F2138" s="82">
        <v>397.0</v>
      </c>
      <c r="G2138" s="83" t="s">
        <v>576</v>
      </c>
      <c r="H2138" s="84"/>
      <c r="I2138" s="85" t="s">
        <v>1297</v>
      </c>
      <c r="J2138" s="86" t="s">
        <v>2557</v>
      </c>
      <c r="K2138" s="85" t="s">
        <v>2558</v>
      </c>
      <c r="L2138" s="87" t="s">
        <v>3284</v>
      </c>
      <c r="M2138" s="84"/>
      <c r="N2138" s="84" t="b">
        <f>NOT(ISERROR(MATCH(A2138,Extractions!B:B,0)))</f>
        <v>1</v>
      </c>
    </row>
    <row r="2139">
      <c r="A2139" s="78" t="s">
        <v>3285</v>
      </c>
      <c r="B2139" s="97">
        <v>34.672217</v>
      </c>
      <c r="C2139" s="97">
        <v>-76.74445</v>
      </c>
      <c r="D2139" s="88"/>
      <c r="E2139" s="89">
        <v>41865.0</v>
      </c>
      <c r="F2139" s="82"/>
      <c r="G2139" s="83"/>
      <c r="H2139" s="84"/>
      <c r="I2139" s="85" t="s">
        <v>1297</v>
      </c>
      <c r="J2139" s="86"/>
      <c r="K2139" s="85" t="s">
        <v>2558</v>
      </c>
      <c r="L2139" s="87" t="s">
        <v>3286</v>
      </c>
      <c r="M2139" s="84"/>
      <c r="N2139" s="84" t="b">
        <f>NOT(ISERROR(MATCH(A2139,Extractions!B:B,0)))</f>
        <v>1</v>
      </c>
    </row>
    <row r="2140">
      <c r="A2140" s="78" t="s">
        <v>3287</v>
      </c>
      <c r="B2140" s="97">
        <v>34.672217</v>
      </c>
      <c r="C2140" s="97">
        <v>-76.74445</v>
      </c>
      <c r="D2140" s="88"/>
      <c r="E2140" s="89">
        <v>41865.0</v>
      </c>
      <c r="F2140" s="82"/>
      <c r="G2140" s="83"/>
      <c r="H2140" s="84"/>
      <c r="I2140" s="85" t="s">
        <v>1297</v>
      </c>
      <c r="J2140" s="86"/>
      <c r="K2140" s="85" t="s">
        <v>2558</v>
      </c>
      <c r="L2140" s="87" t="s">
        <v>3288</v>
      </c>
      <c r="M2140" s="84"/>
      <c r="N2140" s="84" t="b">
        <f>NOT(ISERROR(MATCH(A2140,Extractions!B:B,0)))</f>
        <v>1</v>
      </c>
    </row>
    <row r="2141">
      <c r="A2141" s="78" t="s">
        <v>3289</v>
      </c>
      <c r="B2141" s="97">
        <v>34.672217</v>
      </c>
      <c r="C2141" s="97">
        <v>-76.74445</v>
      </c>
      <c r="D2141" s="88"/>
      <c r="E2141" s="89">
        <v>41865.0</v>
      </c>
      <c r="F2141" s="82"/>
      <c r="G2141" s="83"/>
      <c r="H2141" s="84"/>
      <c r="I2141" s="85" t="s">
        <v>1297</v>
      </c>
      <c r="J2141" s="86"/>
      <c r="K2141" s="85" t="s">
        <v>2558</v>
      </c>
      <c r="L2141" s="87" t="s">
        <v>3290</v>
      </c>
      <c r="M2141" s="84"/>
      <c r="N2141" s="84" t="b">
        <f>NOT(ISERROR(MATCH(A2141,Extractions!B:B,0)))</f>
        <v>1</v>
      </c>
    </row>
    <row r="2142">
      <c r="A2142" s="78" t="s">
        <v>3291</v>
      </c>
      <c r="B2142" s="97">
        <v>34.672217</v>
      </c>
      <c r="C2142" s="97">
        <v>-76.74445</v>
      </c>
      <c r="D2142" s="88"/>
      <c r="E2142" s="89">
        <v>41865.0</v>
      </c>
      <c r="F2142" s="82"/>
      <c r="G2142" s="83"/>
      <c r="H2142" s="84"/>
      <c r="I2142" s="85" t="s">
        <v>1297</v>
      </c>
      <c r="J2142" s="86"/>
      <c r="K2142" s="85" t="s">
        <v>2558</v>
      </c>
      <c r="L2142" s="87" t="s">
        <v>3292</v>
      </c>
      <c r="M2142" s="84"/>
      <c r="N2142" s="84" t="b">
        <f>NOT(ISERROR(MATCH(A2142,Extractions!B:B,0)))</f>
        <v>1</v>
      </c>
    </row>
    <row r="2143">
      <c r="A2143" s="78" t="s">
        <v>3293</v>
      </c>
      <c r="B2143" s="97">
        <v>34.672217</v>
      </c>
      <c r="C2143" s="97">
        <v>-76.74445</v>
      </c>
      <c r="D2143" s="88"/>
      <c r="E2143" s="89">
        <v>41865.0</v>
      </c>
      <c r="F2143" s="82"/>
      <c r="G2143" s="83"/>
      <c r="H2143" s="84"/>
      <c r="I2143" s="85" t="s">
        <v>1297</v>
      </c>
      <c r="J2143" s="86"/>
      <c r="K2143" s="85" t="s">
        <v>2558</v>
      </c>
      <c r="L2143" s="87" t="s">
        <v>3294</v>
      </c>
      <c r="M2143" s="84"/>
      <c r="N2143" s="84" t="b">
        <f>NOT(ISERROR(MATCH(A2143,Extractions!B:B,0)))</f>
        <v>1</v>
      </c>
    </row>
    <row r="2144">
      <c r="A2144" s="78" t="s">
        <v>3295</v>
      </c>
      <c r="B2144" s="97">
        <v>34.672217</v>
      </c>
      <c r="C2144" s="97">
        <v>-76.74445</v>
      </c>
      <c r="D2144" s="88"/>
      <c r="E2144" s="89">
        <v>41865.0</v>
      </c>
      <c r="F2144" s="82"/>
      <c r="G2144" s="83"/>
      <c r="H2144" s="84"/>
      <c r="I2144" s="85" t="s">
        <v>1297</v>
      </c>
      <c r="J2144" s="86"/>
      <c r="K2144" s="85" t="s">
        <v>2558</v>
      </c>
      <c r="L2144" s="87" t="s">
        <v>3296</v>
      </c>
      <c r="M2144" s="84"/>
      <c r="N2144" s="84" t="b">
        <f>NOT(ISERROR(MATCH(A2144,Extractions!B:B,0)))</f>
        <v>1</v>
      </c>
    </row>
    <row r="2145">
      <c r="A2145" s="78" t="s">
        <v>3297</v>
      </c>
      <c r="B2145" s="97">
        <v>34.672217</v>
      </c>
      <c r="C2145" s="97">
        <v>-76.74445</v>
      </c>
      <c r="D2145" s="88"/>
      <c r="E2145" s="89">
        <v>41869.0</v>
      </c>
      <c r="F2145" s="82"/>
      <c r="G2145" s="83"/>
      <c r="H2145" s="84"/>
      <c r="I2145" s="85" t="s">
        <v>1297</v>
      </c>
      <c r="J2145" s="86"/>
      <c r="K2145" s="85" t="s">
        <v>2558</v>
      </c>
      <c r="L2145" s="87" t="s">
        <v>3298</v>
      </c>
      <c r="M2145" s="84"/>
      <c r="N2145" s="84" t="b">
        <f>NOT(ISERROR(MATCH(A2145,Extractions!B:B,0)))</f>
        <v>1</v>
      </c>
    </row>
    <row r="2146">
      <c r="A2146" s="78" t="s">
        <v>3299</v>
      </c>
      <c r="B2146" s="98">
        <v>36.777667</v>
      </c>
      <c r="C2146" s="98">
        <v>-74.97033333</v>
      </c>
      <c r="D2146" s="88"/>
      <c r="E2146" s="89">
        <v>41894.0</v>
      </c>
      <c r="F2146" s="82">
        <v>35.5</v>
      </c>
      <c r="G2146" s="83" t="s">
        <v>576</v>
      </c>
      <c r="H2146" s="84"/>
      <c r="I2146" s="85" t="s">
        <v>1297</v>
      </c>
      <c r="J2146" s="86" t="s">
        <v>2125</v>
      </c>
      <c r="K2146" s="85" t="s">
        <v>3300</v>
      </c>
      <c r="L2146" s="87" t="s">
        <v>3301</v>
      </c>
      <c r="M2146" s="84"/>
      <c r="N2146" s="84" t="b">
        <f>NOT(ISERROR(MATCH(A2146,Extractions!B:B,0)))</f>
        <v>1</v>
      </c>
    </row>
    <row r="2147">
      <c r="A2147" s="78" t="s">
        <v>3302</v>
      </c>
      <c r="B2147" s="97">
        <v>34.672217</v>
      </c>
      <c r="C2147" s="97">
        <v>-76.74445</v>
      </c>
      <c r="D2147" s="88"/>
      <c r="E2147" s="89">
        <v>41896.0</v>
      </c>
      <c r="F2147" s="82"/>
      <c r="G2147" s="83"/>
      <c r="H2147" s="84"/>
      <c r="I2147" s="85" t="s">
        <v>1297</v>
      </c>
      <c r="J2147" s="86"/>
      <c r="K2147" s="85" t="s">
        <v>2558</v>
      </c>
      <c r="L2147" s="87" t="s">
        <v>3303</v>
      </c>
      <c r="M2147" s="84"/>
      <c r="N2147" s="84" t="b">
        <f>NOT(ISERROR(MATCH(A2147,Extractions!B:B,0)))</f>
        <v>1</v>
      </c>
    </row>
    <row r="2148">
      <c r="A2148" s="78" t="s">
        <v>3304</v>
      </c>
      <c r="B2148" s="98">
        <v>36.411333</v>
      </c>
      <c r="C2148" s="98">
        <v>-75.41766667</v>
      </c>
      <c r="D2148" s="88"/>
      <c r="E2148" s="89">
        <v>41898.0</v>
      </c>
      <c r="F2148" s="82">
        <v>51.0</v>
      </c>
      <c r="G2148" s="83" t="s">
        <v>576</v>
      </c>
      <c r="H2148" s="84"/>
      <c r="I2148" s="85" t="s">
        <v>1297</v>
      </c>
      <c r="J2148" s="86" t="s">
        <v>2122</v>
      </c>
      <c r="K2148" s="85" t="s">
        <v>3300</v>
      </c>
      <c r="L2148" s="87" t="s">
        <v>3305</v>
      </c>
      <c r="M2148" s="84"/>
      <c r="N2148" s="84" t="b">
        <f>NOT(ISERROR(MATCH(A2148,Extractions!B:B,0)))</f>
        <v>1</v>
      </c>
    </row>
    <row r="2149">
      <c r="A2149" s="78" t="s">
        <v>3306</v>
      </c>
      <c r="B2149" s="98">
        <v>38.691667</v>
      </c>
      <c r="C2149" s="98">
        <v>-74.534</v>
      </c>
      <c r="D2149" s="88"/>
      <c r="E2149" s="89">
        <v>41900.0</v>
      </c>
      <c r="F2149" s="82">
        <v>38.0</v>
      </c>
      <c r="G2149" s="83" t="s">
        <v>576</v>
      </c>
      <c r="H2149" s="84"/>
      <c r="I2149" s="85" t="s">
        <v>1297</v>
      </c>
      <c r="J2149" s="86" t="s">
        <v>2125</v>
      </c>
      <c r="K2149" s="85" t="s">
        <v>3300</v>
      </c>
      <c r="L2149" s="87" t="s">
        <v>3307</v>
      </c>
      <c r="M2149" s="84"/>
      <c r="N2149" s="84" t="b">
        <f>NOT(ISERROR(MATCH(A2149,Extractions!B:B,0)))</f>
        <v>1</v>
      </c>
    </row>
    <row r="2150">
      <c r="A2150" s="78" t="s">
        <v>3308</v>
      </c>
      <c r="B2150" s="98">
        <v>38.691667</v>
      </c>
      <c r="C2150" s="98">
        <v>-74.534</v>
      </c>
      <c r="D2150" s="88"/>
      <c r="E2150" s="89">
        <v>41900.0</v>
      </c>
      <c r="F2150" s="82">
        <v>36.0</v>
      </c>
      <c r="G2150" s="83" t="s">
        <v>576</v>
      </c>
      <c r="H2150" s="84"/>
      <c r="I2150" s="85" t="s">
        <v>1297</v>
      </c>
      <c r="J2150" s="86" t="s">
        <v>2125</v>
      </c>
      <c r="K2150" s="85" t="s">
        <v>3300</v>
      </c>
      <c r="L2150" s="87" t="s">
        <v>3309</v>
      </c>
      <c r="M2150" s="84"/>
      <c r="N2150" s="84" t="b">
        <f>NOT(ISERROR(MATCH(A2150,Extractions!B:B,0)))</f>
        <v>1</v>
      </c>
    </row>
    <row r="2151">
      <c r="A2151" s="78" t="s">
        <v>3310</v>
      </c>
      <c r="B2151" s="98">
        <v>38.691667</v>
      </c>
      <c r="C2151" s="98">
        <v>-74.534</v>
      </c>
      <c r="D2151" s="88"/>
      <c r="E2151" s="89">
        <v>41900.0</v>
      </c>
      <c r="F2151" s="82">
        <v>41.0</v>
      </c>
      <c r="G2151" s="83" t="s">
        <v>576</v>
      </c>
      <c r="H2151" s="84"/>
      <c r="I2151" s="85" t="s">
        <v>1297</v>
      </c>
      <c r="J2151" s="86" t="s">
        <v>2125</v>
      </c>
      <c r="K2151" s="85" t="s">
        <v>3300</v>
      </c>
      <c r="L2151" s="87" t="s">
        <v>3311</v>
      </c>
      <c r="M2151" s="84"/>
      <c r="N2151" s="84" t="b">
        <f>NOT(ISERROR(MATCH(A2151,Extractions!B:B,0)))</f>
        <v>1</v>
      </c>
    </row>
    <row r="2152">
      <c r="A2152" s="78" t="s">
        <v>3312</v>
      </c>
      <c r="B2152" s="98">
        <v>38.691667</v>
      </c>
      <c r="C2152" s="98">
        <v>-74.534</v>
      </c>
      <c r="D2152" s="88"/>
      <c r="E2152" s="89">
        <v>41900.0</v>
      </c>
      <c r="F2152" s="82">
        <v>41.5</v>
      </c>
      <c r="G2152" s="83" t="s">
        <v>576</v>
      </c>
      <c r="H2152" s="84"/>
      <c r="I2152" s="85" t="s">
        <v>1297</v>
      </c>
      <c r="J2152" s="86" t="s">
        <v>2125</v>
      </c>
      <c r="K2152" s="85" t="s">
        <v>3300</v>
      </c>
      <c r="L2152" s="87" t="s">
        <v>3313</v>
      </c>
      <c r="M2152" s="84"/>
      <c r="N2152" s="84" t="b">
        <f>NOT(ISERROR(MATCH(A2152,Extractions!B:B,0)))</f>
        <v>1</v>
      </c>
    </row>
    <row r="2153">
      <c r="A2153" s="78" t="s">
        <v>3314</v>
      </c>
      <c r="B2153" s="98">
        <v>38.691667</v>
      </c>
      <c r="C2153" s="98">
        <v>-74.534</v>
      </c>
      <c r="D2153" s="88"/>
      <c r="E2153" s="89">
        <v>41900.0</v>
      </c>
      <c r="F2153" s="82">
        <v>39.5</v>
      </c>
      <c r="G2153" s="83" t="s">
        <v>576</v>
      </c>
      <c r="H2153" s="84"/>
      <c r="I2153" s="85" t="s">
        <v>1297</v>
      </c>
      <c r="J2153" s="86" t="s">
        <v>2125</v>
      </c>
      <c r="K2153" s="85" t="s">
        <v>3300</v>
      </c>
      <c r="L2153" s="87" t="s">
        <v>3315</v>
      </c>
      <c r="M2153" s="84"/>
      <c r="N2153" s="84" t="b">
        <f>NOT(ISERROR(MATCH(A2153,Extractions!B:B,0)))</f>
        <v>1</v>
      </c>
    </row>
    <row r="2154">
      <c r="A2154" s="78" t="s">
        <v>3316</v>
      </c>
      <c r="B2154" s="98">
        <v>38.691667</v>
      </c>
      <c r="C2154" s="98">
        <v>-74.534</v>
      </c>
      <c r="D2154" s="88"/>
      <c r="E2154" s="89">
        <v>41900.0</v>
      </c>
      <c r="F2154" s="82">
        <v>42.5</v>
      </c>
      <c r="G2154" s="83" t="s">
        <v>576</v>
      </c>
      <c r="H2154" s="84"/>
      <c r="I2154" s="85" t="s">
        <v>1297</v>
      </c>
      <c r="J2154" s="86" t="s">
        <v>2122</v>
      </c>
      <c r="K2154" s="85" t="s">
        <v>3300</v>
      </c>
      <c r="L2154" s="87" t="s">
        <v>3317</v>
      </c>
      <c r="M2154" s="84"/>
      <c r="N2154" s="84" t="b">
        <f>NOT(ISERROR(MATCH(A2154,Extractions!B:B,0)))</f>
        <v>1</v>
      </c>
    </row>
    <row r="2155">
      <c r="A2155" s="78" t="s">
        <v>3318</v>
      </c>
      <c r="B2155" s="98">
        <v>38.691667</v>
      </c>
      <c r="C2155" s="98">
        <v>-74.534</v>
      </c>
      <c r="D2155" s="88"/>
      <c r="E2155" s="89">
        <v>41900.0</v>
      </c>
      <c r="F2155" s="82">
        <v>39.0</v>
      </c>
      <c r="G2155" s="83" t="s">
        <v>576</v>
      </c>
      <c r="H2155" s="84"/>
      <c r="I2155" s="85" t="s">
        <v>1297</v>
      </c>
      <c r="J2155" s="86" t="s">
        <v>2125</v>
      </c>
      <c r="K2155" s="85" t="s">
        <v>3300</v>
      </c>
      <c r="L2155" s="87" t="s">
        <v>3319</v>
      </c>
      <c r="M2155" s="84"/>
      <c r="N2155" s="84" t="b">
        <f>NOT(ISERROR(MATCH(A2155,Extractions!B:B,0)))</f>
        <v>1</v>
      </c>
    </row>
    <row r="2156">
      <c r="A2156" s="78" t="s">
        <v>3320</v>
      </c>
      <c r="B2156" s="98">
        <v>38.691667</v>
      </c>
      <c r="C2156" s="98">
        <v>-74.534</v>
      </c>
      <c r="D2156" s="88"/>
      <c r="E2156" s="89">
        <v>41900.0</v>
      </c>
      <c r="F2156" s="82">
        <v>37.0</v>
      </c>
      <c r="G2156" s="83" t="s">
        <v>576</v>
      </c>
      <c r="H2156" s="84"/>
      <c r="I2156" s="85" t="s">
        <v>1297</v>
      </c>
      <c r="J2156" s="86" t="s">
        <v>2125</v>
      </c>
      <c r="K2156" s="85" t="s">
        <v>3300</v>
      </c>
      <c r="L2156" s="87" t="s">
        <v>3321</v>
      </c>
      <c r="M2156" s="84"/>
      <c r="N2156" s="84" t="b">
        <f>NOT(ISERROR(MATCH(A2156,Extractions!B:B,0)))</f>
        <v>1</v>
      </c>
    </row>
    <row r="2157">
      <c r="A2157" s="78" t="s">
        <v>3322</v>
      </c>
      <c r="B2157" s="98">
        <v>38.487667</v>
      </c>
      <c r="C2157" s="98">
        <v>-74.72166667</v>
      </c>
      <c r="D2157" s="88"/>
      <c r="E2157" s="89">
        <v>41900.0</v>
      </c>
      <c r="F2157" s="82">
        <v>36.5</v>
      </c>
      <c r="G2157" s="83" t="s">
        <v>576</v>
      </c>
      <c r="H2157" s="84"/>
      <c r="I2157" s="85" t="s">
        <v>1297</v>
      </c>
      <c r="J2157" s="86" t="s">
        <v>2122</v>
      </c>
      <c r="K2157" s="85" t="s">
        <v>3300</v>
      </c>
      <c r="L2157" s="87" t="s">
        <v>3323</v>
      </c>
      <c r="M2157" s="84"/>
      <c r="N2157" s="84" t="b">
        <f>NOT(ISERROR(MATCH(A2157,Extractions!B:B,0)))</f>
        <v>1</v>
      </c>
    </row>
    <row r="2158">
      <c r="A2158" s="78" t="s">
        <v>3324</v>
      </c>
      <c r="B2158" s="98">
        <v>38.487667</v>
      </c>
      <c r="C2158" s="98">
        <v>-74.72166667</v>
      </c>
      <c r="D2158" s="88"/>
      <c r="E2158" s="89">
        <v>41900.0</v>
      </c>
      <c r="F2158" s="82">
        <v>41.0</v>
      </c>
      <c r="G2158" s="83" t="s">
        <v>576</v>
      </c>
      <c r="H2158" s="84"/>
      <c r="I2158" s="85" t="s">
        <v>1297</v>
      </c>
      <c r="J2158" s="86" t="s">
        <v>2125</v>
      </c>
      <c r="K2158" s="85" t="s">
        <v>3300</v>
      </c>
      <c r="L2158" s="87" t="s">
        <v>3325</v>
      </c>
      <c r="M2158" s="84"/>
      <c r="N2158" s="84" t="b">
        <f>NOT(ISERROR(MATCH(A2158,Extractions!B:B,0)))</f>
        <v>1</v>
      </c>
    </row>
    <row r="2159">
      <c r="A2159" s="78" t="s">
        <v>3326</v>
      </c>
      <c r="B2159" s="98">
        <v>38.487667</v>
      </c>
      <c r="C2159" s="98">
        <v>-74.72166667</v>
      </c>
      <c r="D2159" s="88"/>
      <c r="E2159" s="89">
        <v>41900.0</v>
      </c>
      <c r="F2159" s="82">
        <v>44.5</v>
      </c>
      <c r="G2159" s="83" t="s">
        <v>576</v>
      </c>
      <c r="H2159" s="84"/>
      <c r="I2159" s="85" t="s">
        <v>1297</v>
      </c>
      <c r="J2159" s="86" t="s">
        <v>2122</v>
      </c>
      <c r="K2159" s="85" t="s">
        <v>3300</v>
      </c>
      <c r="L2159" s="87" t="s">
        <v>3327</v>
      </c>
      <c r="M2159" s="84"/>
      <c r="N2159" s="84" t="b">
        <f>NOT(ISERROR(MATCH(A2159,Extractions!B:B,0)))</f>
        <v>1</v>
      </c>
    </row>
    <row r="2160">
      <c r="A2160" s="78" t="s">
        <v>3328</v>
      </c>
      <c r="B2160" s="98">
        <v>38.487667</v>
      </c>
      <c r="C2160" s="98">
        <v>-74.72166667</v>
      </c>
      <c r="D2160" s="88"/>
      <c r="E2160" s="89">
        <v>41900.0</v>
      </c>
      <c r="F2160" s="82">
        <v>36.0</v>
      </c>
      <c r="G2160" s="83" t="s">
        <v>576</v>
      </c>
      <c r="H2160" s="84"/>
      <c r="I2160" s="85" t="s">
        <v>1297</v>
      </c>
      <c r="J2160" s="86" t="s">
        <v>2125</v>
      </c>
      <c r="K2160" s="85" t="s">
        <v>3300</v>
      </c>
      <c r="L2160" s="87" t="s">
        <v>3329</v>
      </c>
      <c r="M2160" s="84"/>
      <c r="N2160" s="84" t="b">
        <f>NOT(ISERROR(MATCH(A2160,Extractions!B:B,0)))</f>
        <v>1</v>
      </c>
    </row>
    <row r="2161">
      <c r="A2161" s="78" t="s">
        <v>3330</v>
      </c>
      <c r="B2161" s="98">
        <v>38.487667</v>
      </c>
      <c r="C2161" s="98">
        <v>-74.72166667</v>
      </c>
      <c r="D2161" s="88"/>
      <c r="E2161" s="89">
        <v>41900.0</v>
      </c>
      <c r="F2161" s="82">
        <v>37.5</v>
      </c>
      <c r="G2161" s="83" t="s">
        <v>576</v>
      </c>
      <c r="H2161" s="84"/>
      <c r="I2161" s="85" t="s">
        <v>1297</v>
      </c>
      <c r="J2161" s="86" t="s">
        <v>2125</v>
      </c>
      <c r="K2161" s="85" t="s">
        <v>3300</v>
      </c>
      <c r="L2161" s="87" t="s">
        <v>3331</v>
      </c>
      <c r="M2161" s="84"/>
      <c r="N2161" s="84" t="b">
        <f>NOT(ISERROR(MATCH(A2161,Extractions!B:B,0)))</f>
        <v>1</v>
      </c>
    </row>
    <row r="2162">
      <c r="A2162" s="78" t="s">
        <v>3332</v>
      </c>
      <c r="B2162" s="98">
        <v>41.102167</v>
      </c>
      <c r="C2162" s="98">
        <v>-71.07833333</v>
      </c>
      <c r="D2162" s="88"/>
      <c r="E2162" s="89">
        <v>41906.0</v>
      </c>
      <c r="F2162" s="82">
        <v>51.0</v>
      </c>
      <c r="G2162" s="83" t="s">
        <v>576</v>
      </c>
      <c r="H2162" s="84"/>
      <c r="I2162" s="85" t="s">
        <v>1297</v>
      </c>
      <c r="J2162" s="86" t="s">
        <v>2125</v>
      </c>
      <c r="K2162" s="85" t="s">
        <v>3300</v>
      </c>
      <c r="L2162" s="87" t="s">
        <v>3333</v>
      </c>
      <c r="M2162" s="84"/>
      <c r="N2162" s="84" t="b">
        <f>NOT(ISERROR(MATCH(A2162,Extractions!B:B,0)))</f>
        <v>1</v>
      </c>
    </row>
    <row r="2163">
      <c r="A2163" s="78" t="s">
        <v>3334</v>
      </c>
      <c r="B2163" s="98">
        <v>41.102167</v>
      </c>
      <c r="C2163" s="98">
        <v>-71.07833333</v>
      </c>
      <c r="D2163" s="88"/>
      <c r="E2163" s="89">
        <v>41906.0</v>
      </c>
      <c r="F2163" s="82">
        <v>47.0</v>
      </c>
      <c r="G2163" s="83" t="s">
        <v>576</v>
      </c>
      <c r="H2163" s="84"/>
      <c r="I2163" s="85" t="s">
        <v>1297</v>
      </c>
      <c r="J2163" s="86" t="s">
        <v>2125</v>
      </c>
      <c r="K2163" s="85" t="s">
        <v>3300</v>
      </c>
      <c r="L2163" s="87" t="s">
        <v>3335</v>
      </c>
      <c r="M2163" s="84"/>
      <c r="N2163" s="84" t="b">
        <f>NOT(ISERROR(MATCH(A2163,Extractions!B:B,0)))</f>
        <v>1</v>
      </c>
    </row>
    <row r="2164">
      <c r="A2164" s="78" t="s">
        <v>3336</v>
      </c>
      <c r="B2164" s="98">
        <v>41.102167</v>
      </c>
      <c r="C2164" s="98">
        <v>-71.07833333</v>
      </c>
      <c r="D2164" s="88"/>
      <c r="E2164" s="89">
        <v>41906.0</v>
      </c>
      <c r="F2164" s="82">
        <v>42.0</v>
      </c>
      <c r="G2164" s="83" t="s">
        <v>576</v>
      </c>
      <c r="H2164" s="84"/>
      <c r="I2164" s="85" t="s">
        <v>1297</v>
      </c>
      <c r="J2164" s="86" t="s">
        <v>2125</v>
      </c>
      <c r="K2164" s="85" t="s">
        <v>3300</v>
      </c>
      <c r="L2164" s="87" t="s">
        <v>3337</v>
      </c>
      <c r="M2164" s="84"/>
      <c r="N2164" s="84" t="b">
        <f>NOT(ISERROR(MATCH(A2164,Extractions!B:B,0)))</f>
        <v>1</v>
      </c>
    </row>
    <row r="2165">
      <c r="A2165" s="78" t="s">
        <v>3338</v>
      </c>
      <c r="B2165" s="98">
        <v>41.102167</v>
      </c>
      <c r="C2165" s="98">
        <v>-71.07833333</v>
      </c>
      <c r="D2165" s="88"/>
      <c r="E2165" s="89">
        <v>41906.0</v>
      </c>
      <c r="F2165" s="82">
        <v>50.0</v>
      </c>
      <c r="G2165" s="83" t="s">
        <v>576</v>
      </c>
      <c r="H2165" s="84"/>
      <c r="I2165" s="85" t="s">
        <v>1297</v>
      </c>
      <c r="J2165" s="86" t="s">
        <v>2125</v>
      </c>
      <c r="K2165" s="85" t="s">
        <v>3300</v>
      </c>
      <c r="L2165" s="87" t="s">
        <v>3339</v>
      </c>
      <c r="M2165" s="84"/>
      <c r="N2165" s="84" t="b">
        <f>NOT(ISERROR(MATCH(A2165,Extractions!B:B,0)))</f>
        <v>1</v>
      </c>
    </row>
    <row r="2166">
      <c r="A2166" s="78" t="s">
        <v>3340</v>
      </c>
      <c r="B2166" s="98">
        <v>41.102167</v>
      </c>
      <c r="C2166" s="98">
        <v>-71.07833333</v>
      </c>
      <c r="D2166" s="88"/>
      <c r="E2166" s="89">
        <v>41906.0</v>
      </c>
      <c r="F2166" s="82">
        <v>45.0</v>
      </c>
      <c r="G2166" s="83" t="s">
        <v>576</v>
      </c>
      <c r="H2166" s="84"/>
      <c r="I2166" s="85" t="s">
        <v>1297</v>
      </c>
      <c r="J2166" s="86" t="s">
        <v>2122</v>
      </c>
      <c r="K2166" s="85" t="s">
        <v>3300</v>
      </c>
      <c r="L2166" s="87" t="s">
        <v>3341</v>
      </c>
      <c r="M2166" s="84"/>
      <c r="N2166" s="84" t="b">
        <f>NOT(ISERROR(MATCH(A2166,Extractions!B:B,0)))</f>
        <v>1</v>
      </c>
    </row>
    <row r="2167">
      <c r="A2167" s="78" t="s">
        <v>3342</v>
      </c>
      <c r="B2167" s="98">
        <v>41.102167</v>
      </c>
      <c r="C2167" s="98">
        <v>-71.07833333</v>
      </c>
      <c r="D2167" s="88"/>
      <c r="E2167" s="89">
        <v>41906.0</v>
      </c>
      <c r="F2167" s="82">
        <v>71.0</v>
      </c>
      <c r="G2167" s="83" t="s">
        <v>576</v>
      </c>
      <c r="H2167" s="84"/>
      <c r="I2167" s="85" t="s">
        <v>1297</v>
      </c>
      <c r="J2167" s="86" t="s">
        <v>2122</v>
      </c>
      <c r="K2167" s="85" t="s">
        <v>3300</v>
      </c>
      <c r="L2167" s="87" t="s">
        <v>3343</v>
      </c>
      <c r="M2167" s="84"/>
      <c r="N2167" s="84" t="b">
        <f>NOT(ISERROR(MATCH(A2167,Extractions!B:B,0)))</f>
        <v>1</v>
      </c>
    </row>
    <row r="2168">
      <c r="A2168" s="78" t="s">
        <v>3344</v>
      </c>
      <c r="B2168" s="98">
        <v>41.102167</v>
      </c>
      <c r="C2168" s="98">
        <v>-71.07833333</v>
      </c>
      <c r="D2168" s="88"/>
      <c r="E2168" s="89">
        <v>41906.0</v>
      </c>
      <c r="F2168" s="82">
        <v>54.0</v>
      </c>
      <c r="G2168" s="83" t="s">
        <v>576</v>
      </c>
      <c r="H2168" s="84"/>
      <c r="I2168" s="85" t="s">
        <v>1297</v>
      </c>
      <c r="J2168" s="86" t="s">
        <v>2122</v>
      </c>
      <c r="K2168" s="85" t="s">
        <v>3300</v>
      </c>
      <c r="L2168" s="87" t="s">
        <v>3345</v>
      </c>
      <c r="M2168" s="84"/>
      <c r="N2168" s="84" t="b">
        <f>NOT(ISERROR(MATCH(A2168,Extractions!B:B,0)))</f>
        <v>1</v>
      </c>
    </row>
    <row r="2169">
      <c r="A2169" s="78" t="s">
        <v>3346</v>
      </c>
      <c r="B2169" s="98">
        <v>41.102167</v>
      </c>
      <c r="C2169" s="98">
        <v>-71.07833333</v>
      </c>
      <c r="D2169" s="88"/>
      <c r="E2169" s="89">
        <v>41906.0</v>
      </c>
      <c r="F2169" s="82">
        <v>53.0</v>
      </c>
      <c r="G2169" s="83" t="s">
        <v>576</v>
      </c>
      <c r="H2169" s="84"/>
      <c r="I2169" s="85" t="s">
        <v>1297</v>
      </c>
      <c r="J2169" s="86" t="s">
        <v>2122</v>
      </c>
      <c r="K2169" s="85" t="s">
        <v>3300</v>
      </c>
      <c r="L2169" s="87" t="s">
        <v>3347</v>
      </c>
      <c r="M2169" s="84"/>
      <c r="N2169" s="84" t="b">
        <f>NOT(ISERROR(MATCH(A2169,Extractions!B:B,0)))</f>
        <v>1</v>
      </c>
    </row>
    <row r="2170">
      <c r="A2170" s="78" t="s">
        <v>3348</v>
      </c>
      <c r="B2170" s="98">
        <v>41.102167</v>
      </c>
      <c r="C2170" s="98">
        <v>-71.07833333</v>
      </c>
      <c r="D2170" s="88"/>
      <c r="E2170" s="89">
        <v>41906.0</v>
      </c>
      <c r="F2170" s="82">
        <v>38.0</v>
      </c>
      <c r="G2170" s="83" t="s">
        <v>576</v>
      </c>
      <c r="H2170" s="84"/>
      <c r="I2170" s="85" t="s">
        <v>1297</v>
      </c>
      <c r="J2170" s="86" t="s">
        <v>2125</v>
      </c>
      <c r="K2170" s="85" t="s">
        <v>3300</v>
      </c>
      <c r="L2170" s="87" t="s">
        <v>3349</v>
      </c>
      <c r="M2170" s="84"/>
      <c r="N2170" s="84" t="b">
        <f>NOT(ISERROR(MATCH(A2170,Extractions!B:B,0)))</f>
        <v>1</v>
      </c>
    </row>
    <row r="2171">
      <c r="A2171" s="78" t="s">
        <v>3350</v>
      </c>
      <c r="B2171" s="98">
        <v>41.102167</v>
      </c>
      <c r="C2171" s="98">
        <v>-71.07833333</v>
      </c>
      <c r="D2171" s="88"/>
      <c r="E2171" s="89">
        <v>41906.0</v>
      </c>
      <c r="F2171" s="82">
        <v>55.0</v>
      </c>
      <c r="G2171" s="83" t="s">
        <v>576</v>
      </c>
      <c r="H2171" s="84"/>
      <c r="I2171" s="85" t="s">
        <v>1297</v>
      </c>
      <c r="J2171" s="86" t="s">
        <v>2122</v>
      </c>
      <c r="K2171" s="85" t="s">
        <v>3300</v>
      </c>
      <c r="L2171" s="87" t="s">
        <v>3351</v>
      </c>
      <c r="M2171" s="84"/>
      <c r="N2171" s="84" t="b">
        <f>NOT(ISERROR(MATCH(A2171,Extractions!B:B,0)))</f>
        <v>1</v>
      </c>
    </row>
    <row r="2172">
      <c r="A2172" s="78" t="s">
        <v>3352</v>
      </c>
      <c r="B2172" s="98">
        <v>41.102167</v>
      </c>
      <c r="C2172" s="98">
        <v>-71.07833333</v>
      </c>
      <c r="D2172" s="88"/>
      <c r="E2172" s="89">
        <v>41906.0</v>
      </c>
      <c r="F2172" s="82">
        <v>41.0</v>
      </c>
      <c r="G2172" s="83" t="s">
        <v>576</v>
      </c>
      <c r="H2172" s="84"/>
      <c r="I2172" s="85" t="s">
        <v>1297</v>
      </c>
      <c r="J2172" s="86" t="s">
        <v>2125</v>
      </c>
      <c r="K2172" s="85" t="s">
        <v>3300</v>
      </c>
      <c r="L2172" s="87" t="s">
        <v>3353</v>
      </c>
      <c r="M2172" s="84"/>
      <c r="N2172" s="84" t="b">
        <f>NOT(ISERROR(MATCH(A2172,Extractions!B:B,0)))</f>
        <v>1</v>
      </c>
    </row>
    <row r="2173">
      <c r="A2173" s="78" t="s">
        <v>3354</v>
      </c>
      <c r="B2173" s="98">
        <v>41.102167</v>
      </c>
      <c r="C2173" s="98">
        <v>-71.07833333</v>
      </c>
      <c r="D2173" s="88"/>
      <c r="E2173" s="89">
        <v>41906.0</v>
      </c>
      <c r="F2173" s="82">
        <v>43.0</v>
      </c>
      <c r="G2173" s="83" t="s">
        <v>576</v>
      </c>
      <c r="H2173" s="84"/>
      <c r="I2173" s="85" t="s">
        <v>1297</v>
      </c>
      <c r="J2173" s="86" t="s">
        <v>2125</v>
      </c>
      <c r="K2173" s="85" t="s">
        <v>3300</v>
      </c>
      <c r="L2173" s="87" t="s">
        <v>3355</v>
      </c>
      <c r="M2173" s="84"/>
      <c r="N2173" s="84" t="b">
        <f>NOT(ISERROR(MATCH(A2173,Extractions!B:B,0)))</f>
        <v>1</v>
      </c>
    </row>
    <row r="2174">
      <c r="A2174" s="78" t="s">
        <v>3356</v>
      </c>
      <c r="B2174" s="98">
        <v>40.948167</v>
      </c>
      <c r="C2174" s="98">
        <v>-71.055</v>
      </c>
      <c r="D2174" s="88"/>
      <c r="E2174" s="89">
        <v>41906.0</v>
      </c>
      <c r="F2174" s="82">
        <v>55.5</v>
      </c>
      <c r="G2174" s="83" t="s">
        <v>576</v>
      </c>
      <c r="H2174" s="84"/>
      <c r="I2174" s="85" t="s">
        <v>1297</v>
      </c>
      <c r="J2174" s="86" t="s">
        <v>2125</v>
      </c>
      <c r="K2174" s="85" t="s">
        <v>3300</v>
      </c>
      <c r="L2174" s="87" t="s">
        <v>3357</v>
      </c>
      <c r="M2174" s="84"/>
      <c r="N2174" s="84" t="b">
        <f>NOT(ISERROR(MATCH(A2174,Extractions!B:B,0)))</f>
        <v>1</v>
      </c>
    </row>
    <row r="2175">
      <c r="A2175" s="78" t="s">
        <v>3358</v>
      </c>
      <c r="B2175" s="98">
        <v>40.948167</v>
      </c>
      <c r="C2175" s="98">
        <v>-71.055</v>
      </c>
      <c r="D2175" s="88"/>
      <c r="E2175" s="89">
        <v>41906.0</v>
      </c>
      <c r="F2175" s="82">
        <v>44.5</v>
      </c>
      <c r="G2175" s="83" t="s">
        <v>576</v>
      </c>
      <c r="H2175" s="84"/>
      <c r="I2175" s="85" t="s">
        <v>1297</v>
      </c>
      <c r="J2175" s="86" t="s">
        <v>2125</v>
      </c>
      <c r="K2175" s="85" t="s">
        <v>3300</v>
      </c>
      <c r="L2175" s="87" t="s">
        <v>3359</v>
      </c>
      <c r="M2175" s="84"/>
      <c r="N2175" s="84" t="b">
        <f>NOT(ISERROR(MATCH(A2175,Extractions!B:B,0)))</f>
        <v>1</v>
      </c>
    </row>
    <row r="2176">
      <c r="A2176" s="78" t="s">
        <v>3360</v>
      </c>
      <c r="B2176" s="98">
        <v>40.948167</v>
      </c>
      <c r="C2176" s="98">
        <v>-71.055</v>
      </c>
      <c r="D2176" s="88"/>
      <c r="E2176" s="89">
        <v>41906.0</v>
      </c>
      <c r="F2176" s="82">
        <v>58.0</v>
      </c>
      <c r="G2176" s="83" t="s">
        <v>576</v>
      </c>
      <c r="H2176" s="84"/>
      <c r="I2176" s="85" t="s">
        <v>1297</v>
      </c>
      <c r="J2176" s="86" t="s">
        <v>2122</v>
      </c>
      <c r="K2176" s="85" t="s">
        <v>3300</v>
      </c>
      <c r="L2176" s="87" t="s">
        <v>3361</v>
      </c>
      <c r="M2176" s="84"/>
      <c r="N2176" s="84" t="b">
        <f>NOT(ISERROR(MATCH(A2176,Extractions!B:B,0)))</f>
        <v>1</v>
      </c>
    </row>
    <row r="2177">
      <c r="A2177" s="78" t="s">
        <v>3362</v>
      </c>
      <c r="B2177" s="98">
        <v>40.948167</v>
      </c>
      <c r="C2177" s="98">
        <v>-71.055</v>
      </c>
      <c r="D2177" s="88"/>
      <c r="E2177" s="89">
        <v>41906.0</v>
      </c>
      <c r="F2177" s="82">
        <v>58.5</v>
      </c>
      <c r="G2177" s="83" t="s">
        <v>576</v>
      </c>
      <c r="H2177" s="84"/>
      <c r="I2177" s="85" t="s">
        <v>1297</v>
      </c>
      <c r="J2177" s="86" t="s">
        <v>2122</v>
      </c>
      <c r="K2177" s="85" t="s">
        <v>3300</v>
      </c>
      <c r="L2177" s="87" t="s">
        <v>3363</v>
      </c>
      <c r="M2177" s="84"/>
      <c r="N2177" s="84" t="b">
        <f>NOT(ISERROR(MATCH(A2177,Extractions!B:B,0)))</f>
        <v>1</v>
      </c>
    </row>
    <row r="2178">
      <c r="A2178" s="78" t="s">
        <v>3364</v>
      </c>
      <c r="B2178" s="98">
        <v>40.725333</v>
      </c>
      <c r="C2178" s="98">
        <v>-71.40083333</v>
      </c>
      <c r="D2178" s="88"/>
      <c r="E2178" s="89">
        <v>41906.0</v>
      </c>
      <c r="F2178" s="82">
        <v>43.0</v>
      </c>
      <c r="G2178" s="83" t="s">
        <v>576</v>
      </c>
      <c r="H2178" s="84"/>
      <c r="I2178" s="85" t="s">
        <v>1297</v>
      </c>
      <c r="J2178" s="86" t="s">
        <v>2125</v>
      </c>
      <c r="K2178" s="85" t="s">
        <v>3300</v>
      </c>
      <c r="L2178" s="87" t="s">
        <v>3365</v>
      </c>
      <c r="M2178" s="84"/>
      <c r="N2178" s="84" t="b">
        <f>NOT(ISERROR(MATCH(A2178,Extractions!B:B,0)))</f>
        <v>1</v>
      </c>
    </row>
    <row r="2179">
      <c r="A2179" s="78" t="s">
        <v>3366</v>
      </c>
      <c r="B2179" s="98">
        <v>40.725333</v>
      </c>
      <c r="C2179" s="98">
        <v>-71.40083333</v>
      </c>
      <c r="D2179" s="88"/>
      <c r="E2179" s="89">
        <v>41906.0</v>
      </c>
      <c r="F2179" s="82">
        <v>58.0</v>
      </c>
      <c r="G2179" s="83" t="s">
        <v>576</v>
      </c>
      <c r="H2179" s="84"/>
      <c r="I2179" s="85" t="s">
        <v>1297</v>
      </c>
      <c r="J2179" s="86" t="s">
        <v>2122</v>
      </c>
      <c r="K2179" s="85" t="s">
        <v>3300</v>
      </c>
      <c r="L2179" s="87" t="s">
        <v>3367</v>
      </c>
      <c r="M2179" s="84"/>
      <c r="N2179" s="84" t="b">
        <f>NOT(ISERROR(MATCH(A2179,Extractions!B:B,0)))</f>
        <v>1</v>
      </c>
    </row>
    <row r="2180">
      <c r="A2180" s="78" t="s">
        <v>3368</v>
      </c>
      <c r="B2180" s="98">
        <v>40.662333</v>
      </c>
      <c r="C2180" s="98">
        <v>-72.10016667</v>
      </c>
      <c r="D2180" s="88"/>
      <c r="E2180" s="89">
        <v>41906.0</v>
      </c>
      <c r="F2180" s="82">
        <v>41.0</v>
      </c>
      <c r="G2180" s="83" t="s">
        <v>576</v>
      </c>
      <c r="H2180" s="84"/>
      <c r="I2180" s="85" t="s">
        <v>1297</v>
      </c>
      <c r="J2180" s="86" t="s">
        <v>2125</v>
      </c>
      <c r="K2180" s="85" t="s">
        <v>3300</v>
      </c>
      <c r="L2180" s="87" t="s">
        <v>3369</v>
      </c>
      <c r="M2180" s="84"/>
      <c r="N2180" s="84" t="b">
        <f>NOT(ISERROR(MATCH(A2180,Extractions!B:B,0)))</f>
        <v>1</v>
      </c>
    </row>
    <row r="2181">
      <c r="A2181" s="78" t="s">
        <v>3370</v>
      </c>
      <c r="B2181" s="98">
        <v>40.662333</v>
      </c>
      <c r="C2181" s="98">
        <v>-72.10016667</v>
      </c>
      <c r="D2181" s="88"/>
      <c r="E2181" s="89">
        <v>41906.0</v>
      </c>
      <c r="F2181" s="82">
        <v>43.0</v>
      </c>
      <c r="G2181" s="83" t="s">
        <v>576</v>
      </c>
      <c r="H2181" s="84"/>
      <c r="I2181" s="85" t="s">
        <v>1297</v>
      </c>
      <c r="J2181" s="86" t="s">
        <v>2125</v>
      </c>
      <c r="K2181" s="85" t="s">
        <v>3300</v>
      </c>
      <c r="L2181" s="87" t="s">
        <v>3371</v>
      </c>
      <c r="M2181" s="84"/>
      <c r="N2181" s="84" t="b">
        <f>NOT(ISERROR(MATCH(A2181,Extractions!B:B,0)))</f>
        <v>1</v>
      </c>
    </row>
    <row r="2182">
      <c r="A2182" s="78" t="s">
        <v>3372</v>
      </c>
      <c r="B2182" s="98">
        <v>40.662333</v>
      </c>
      <c r="C2182" s="98">
        <v>-72.10016667</v>
      </c>
      <c r="D2182" s="88"/>
      <c r="E2182" s="89">
        <v>41906.0</v>
      </c>
      <c r="F2182" s="82">
        <v>59.0</v>
      </c>
      <c r="G2182" s="83" t="s">
        <v>576</v>
      </c>
      <c r="H2182" s="84"/>
      <c r="I2182" s="85" t="s">
        <v>1297</v>
      </c>
      <c r="J2182" s="86" t="s">
        <v>2122</v>
      </c>
      <c r="K2182" s="85" t="s">
        <v>3300</v>
      </c>
      <c r="L2182" s="87" t="s">
        <v>3373</v>
      </c>
      <c r="M2182" s="84"/>
      <c r="N2182" s="84" t="b">
        <f>NOT(ISERROR(MATCH(A2182,Extractions!B:B,0)))</f>
        <v>1</v>
      </c>
    </row>
    <row r="2183">
      <c r="A2183" s="78" t="s">
        <v>3374</v>
      </c>
      <c r="B2183" s="98">
        <v>40.662333</v>
      </c>
      <c r="C2183" s="98">
        <v>-72.10016667</v>
      </c>
      <c r="D2183" s="88"/>
      <c r="E2183" s="89">
        <v>41906.0</v>
      </c>
      <c r="F2183" s="82">
        <v>49.0</v>
      </c>
      <c r="G2183" s="83" t="s">
        <v>576</v>
      </c>
      <c r="H2183" s="84"/>
      <c r="I2183" s="85" t="s">
        <v>1297</v>
      </c>
      <c r="J2183" s="86" t="s">
        <v>2125</v>
      </c>
      <c r="K2183" s="85" t="s">
        <v>3300</v>
      </c>
      <c r="L2183" s="87" t="s">
        <v>3375</v>
      </c>
      <c r="M2183" s="84"/>
      <c r="N2183" s="84" t="b">
        <f>NOT(ISERROR(MATCH(A2183,Extractions!B:B,0)))</f>
        <v>1</v>
      </c>
    </row>
    <row r="2184">
      <c r="A2184" s="78" t="s">
        <v>3376</v>
      </c>
      <c r="B2184" s="98">
        <v>40.662333</v>
      </c>
      <c r="C2184" s="98">
        <v>-72.10016667</v>
      </c>
      <c r="D2184" s="88"/>
      <c r="E2184" s="89">
        <v>41906.0</v>
      </c>
      <c r="F2184" s="82">
        <v>51.0</v>
      </c>
      <c r="G2184" s="83" t="s">
        <v>576</v>
      </c>
      <c r="H2184" s="84"/>
      <c r="I2184" s="85" t="s">
        <v>1297</v>
      </c>
      <c r="J2184" s="86" t="s">
        <v>2125</v>
      </c>
      <c r="K2184" s="85" t="s">
        <v>3300</v>
      </c>
      <c r="L2184" s="87" t="s">
        <v>3377</v>
      </c>
      <c r="M2184" s="84"/>
      <c r="N2184" s="84" t="b">
        <f>NOT(ISERROR(MATCH(A2184,Extractions!B:B,0)))</f>
        <v>1</v>
      </c>
    </row>
    <row r="2185">
      <c r="A2185" s="78" t="s">
        <v>3378</v>
      </c>
      <c r="B2185" s="98">
        <v>40.728333</v>
      </c>
      <c r="C2185" s="98">
        <v>-72.44733333</v>
      </c>
      <c r="D2185" s="88"/>
      <c r="E2185" s="89">
        <v>41907.0</v>
      </c>
      <c r="F2185" s="82">
        <v>39.0</v>
      </c>
      <c r="G2185" s="83" t="s">
        <v>576</v>
      </c>
      <c r="H2185" s="84"/>
      <c r="I2185" s="85" t="s">
        <v>1297</v>
      </c>
      <c r="J2185" s="86" t="s">
        <v>2125</v>
      </c>
      <c r="K2185" s="85" t="s">
        <v>3300</v>
      </c>
      <c r="L2185" s="87" t="s">
        <v>3379</v>
      </c>
      <c r="M2185" s="84"/>
      <c r="N2185" s="84" t="b">
        <f>NOT(ISERROR(MATCH(A2185,Extractions!B:B,0)))</f>
        <v>1</v>
      </c>
    </row>
    <row r="2186">
      <c r="A2186" s="78" t="s">
        <v>3380</v>
      </c>
      <c r="B2186" s="98">
        <v>40.728333</v>
      </c>
      <c r="C2186" s="98">
        <v>-72.44733333</v>
      </c>
      <c r="D2186" s="88"/>
      <c r="E2186" s="89">
        <v>41907.0</v>
      </c>
      <c r="F2186" s="82">
        <v>46.5</v>
      </c>
      <c r="G2186" s="83" t="s">
        <v>576</v>
      </c>
      <c r="H2186" s="84"/>
      <c r="I2186" s="85" t="s">
        <v>1297</v>
      </c>
      <c r="J2186" s="86" t="s">
        <v>2122</v>
      </c>
      <c r="K2186" s="85" t="s">
        <v>3300</v>
      </c>
      <c r="L2186" s="87" t="s">
        <v>3381</v>
      </c>
      <c r="M2186" s="84"/>
      <c r="N2186" s="84" t="b">
        <f>NOT(ISERROR(MATCH(A2186,Extractions!B:B,0)))</f>
        <v>1</v>
      </c>
    </row>
    <row r="2187">
      <c r="A2187" s="78" t="s">
        <v>3382</v>
      </c>
      <c r="B2187" s="98">
        <v>40.728333</v>
      </c>
      <c r="C2187" s="98">
        <v>-72.44733333</v>
      </c>
      <c r="D2187" s="88"/>
      <c r="E2187" s="89">
        <v>41907.0</v>
      </c>
      <c r="F2187" s="82">
        <v>56.0</v>
      </c>
      <c r="G2187" s="83" t="s">
        <v>576</v>
      </c>
      <c r="H2187" s="84"/>
      <c r="I2187" s="85" t="s">
        <v>1297</v>
      </c>
      <c r="J2187" s="86" t="s">
        <v>2122</v>
      </c>
      <c r="K2187" s="85" t="s">
        <v>3300</v>
      </c>
      <c r="L2187" s="87" t="s">
        <v>3383</v>
      </c>
      <c r="M2187" s="84"/>
      <c r="N2187" s="84" t="b">
        <f>NOT(ISERROR(MATCH(A2187,Extractions!B:B,0)))</f>
        <v>1</v>
      </c>
    </row>
    <row r="2188">
      <c r="A2188" s="78" t="s">
        <v>3384</v>
      </c>
      <c r="B2188" s="98">
        <v>40.728333</v>
      </c>
      <c r="C2188" s="98">
        <v>-72.44733333</v>
      </c>
      <c r="D2188" s="88"/>
      <c r="E2188" s="89">
        <v>41907.0</v>
      </c>
      <c r="F2188" s="82">
        <v>53.0</v>
      </c>
      <c r="G2188" s="83" t="s">
        <v>576</v>
      </c>
      <c r="H2188" s="84"/>
      <c r="I2188" s="85" t="s">
        <v>1297</v>
      </c>
      <c r="J2188" s="86" t="s">
        <v>2125</v>
      </c>
      <c r="K2188" s="85" t="s">
        <v>3300</v>
      </c>
      <c r="L2188" s="87" t="s">
        <v>3385</v>
      </c>
      <c r="M2188" s="84"/>
      <c r="N2188" s="84" t="b">
        <f>NOT(ISERROR(MATCH(A2188,Extractions!B:B,0)))</f>
        <v>1</v>
      </c>
    </row>
    <row r="2189">
      <c r="A2189" s="78" t="s">
        <v>3386</v>
      </c>
      <c r="B2189" s="98">
        <v>40.728333</v>
      </c>
      <c r="C2189" s="98">
        <v>-72.44733333</v>
      </c>
      <c r="D2189" s="88"/>
      <c r="E2189" s="89">
        <v>41907.0</v>
      </c>
      <c r="F2189" s="82">
        <v>55.0</v>
      </c>
      <c r="G2189" s="83" t="s">
        <v>576</v>
      </c>
      <c r="H2189" s="84"/>
      <c r="I2189" s="85" t="s">
        <v>1297</v>
      </c>
      <c r="J2189" s="86" t="s">
        <v>2122</v>
      </c>
      <c r="K2189" s="85" t="s">
        <v>3300</v>
      </c>
      <c r="L2189" s="87" t="s">
        <v>3387</v>
      </c>
      <c r="M2189" s="84"/>
      <c r="N2189" s="84" t="b">
        <f>NOT(ISERROR(MATCH(A2189,Extractions!B:B,0)))</f>
        <v>1</v>
      </c>
    </row>
    <row r="2190">
      <c r="A2190" s="78" t="s">
        <v>3388</v>
      </c>
      <c r="B2190" s="98">
        <v>40.635333</v>
      </c>
      <c r="C2190" s="98">
        <v>-72.54016667</v>
      </c>
      <c r="D2190" s="88"/>
      <c r="E2190" s="89">
        <v>41907.0</v>
      </c>
      <c r="F2190" s="82">
        <v>46.0</v>
      </c>
      <c r="G2190" s="83" t="s">
        <v>576</v>
      </c>
      <c r="H2190" s="84"/>
      <c r="I2190" s="85" t="s">
        <v>1297</v>
      </c>
      <c r="J2190" s="86" t="s">
        <v>2125</v>
      </c>
      <c r="K2190" s="85" t="s">
        <v>3300</v>
      </c>
      <c r="L2190" s="87" t="s">
        <v>3389</v>
      </c>
      <c r="M2190" s="84"/>
      <c r="N2190" s="84" t="b">
        <f>NOT(ISERROR(MATCH(A2190,Extractions!B:B,0)))</f>
        <v>1</v>
      </c>
    </row>
    <row r="2191">
      <c r="A2191" s="78" t="s">
        <v>3390</v>
      </c>
      <c r="B2191" s="98">
        <v>40.635333</v>
      </c>
      <c r="C2191" s="98">
        <v>-72.54016667</v>
      </c>
      <c r="D2191" s="88"/>
      <c r="E2191" s="89">
        <v>41907.0</v>
      </c>
      <c r="F2191" s="82">
        <v>51.0</v>
      </c>
      <c r="G2191" s="83" t="s">
        <v>576</v>
      </c>
      <c r="H2191" s="84"/>
      <c r="I2191" s="85" t="s">
        <v>1297</v>
      </c>
      <c r="J2191" s="86" t="s">
        <v>2122</v>
      </c>
      <c r="K2191" s="85" t="s">
        <v>3300</v>
      </c>
      <c r="L2191" s="87" t="s">
        <v>3391</v>
      </c>
      <c r="M2191" s="84"/>
      <c r="N2191" s="84" t="b">
        <f>NOT(ISERROR(MATCH(A2191,Extractions!B:B,0)))</f>
        <v>1</v>
      </c>
    </row>
    <row r="2192">
      <c r="A2192" s="78" t="s">
        <v>3392</v>
      </c>
      <c r="B2192" s="98">
        <v>40.635333</v>
      </c>
      <c r="C2192" s="98">
        <v>-72.54016667</v>
      </c>
      <c r="D2192" s="88"/>
      <c r="E2192" s="89">
        <v>41907.0</v>
      </c>
      <c r="F2192" s="82">
        <v>39.5</v>
      </c>
      <c r="G2192" s="83" t="s">
        <v>576</v>
      </c>
      <c r="H2192" s="84"/>
      <c r="I2192" s="85" t="s">
        <v>1297</v>
      </c>
      <c r="J2192" s="86" t="s">
        <v>2125</v>
      </c>
      <c r="K2192" s="85" t="s">
        <v>3300</v>
      </c>
      <c r="L2192" s="87" t="s">
        <v>3393</v>
      </c>
      <c r="M2192" s="84"/>
      <c r="N2192" s="84" t="b">
        <f>NOT(ISERROR(MATCH(A2192,Extractions!B:B,0)))</f>
        <v>1</v>
      </c>
    </row>
    <row r="2193">
      <c r="A2193" s="78" t="s">
        <v>3394</v>
      </c>
      <c r="B2193" s="98">
        <v>40.624333</v>
      </c>
      <c r="C2193" s="98">
        <v>-72.788</v>
      </c>
      <c r="D2193" s="88"/>
      <c r="E2193" s="89">
        <v>41907.0</v>
      </c>
      <c r="F2193" s="82">
        <v>41.5</v>
      </c>
      <c r="G2193" s="83" t="s">
        <v>576</v>
      </c>
      <c r="H2193" s="84"/>
      <c r="I2193" s="85" t="s">
        <v>1297</v>
      </c>
      <c r="J2193" s="86" t="s">
        <v>2125</v>
      </c>
      <c r="K2193" s="85" t="s">
        <v>3300</v>
      </c>
      <c r="L2193" s="87" t="s">
        <v>3395</v>
      </c>
      <c r="M2193" s="84"/>
      <c r="N2193" s="84" t="b">
        <f>NOT(ISERROR(MATCH(A2193,Extractions!B:B,0)))</f>
        <v>1</v>
      </c>
    </row>
    <row r="2194">
      <c r="A2194" s="78" t="s">
        <v>3396</v>
      </c>
      <c r="B2194" s="98">
        <v>40.624333</v>
      </c>
      <c r="C2194" s="98">
        <v>-72.788</v>
      </c>
      <c r="D2194" s="88"/>
      <c r="E2194" s="89">
        <v>41907.0</v>
      </c>
      <c r="F2194" s="82">
        <v>52.0</v>
      </c>
      <c r="G2194" s="83" t="s">
        <v>576</v>
      </c>
      <c r="H2194" s="84"/>
      <c r="I2194" s="85" t="s">
        <v>1297</v>
      </c>
      <c r="J2194" s="86" t="s">
        <v>2122</v>
      </c>
      <c r="K2194" s="85" t="s">
        <v>3300</v>
      </c>
      <c r="L2194" s="87" t="s">
        <v>3397</v>
      </c>
      <c r="M2194" s="84"/>
      <c r="N2194" s="84" t="b">
        <f>NOT(ISERROR(MATCH(A2194,Extractions!B:B,0)))</f>
        <v>1</v>
      </c>
    </row>
    <row r="2195">
      <c r="A2195" s="78" t="s">
        <v>3398</v>
      </c>
      <c r="B2195" s="98">
        <v>40.624333</v>
      </c>
      <c r="C2195" s="98">
        <v>-72.788</v>
      </c>
      <c r="D2195" s="88"/>
      <c r="E2195" s="89">
        <v>41907.0</v>
      </c>
      <c r="F2195" s="82">
        <v>44.0</v>
      </c>
      <c r="G2195" s="83" t="s">
        <v>576</v>
      </c>
      <c r="H2195" s="84"/>
      <c r="I2195" s="85" t="s">
        <v>1297</v>
      </c>
      <c r="J2195" s="86" t="s">
        <v>2125</v>
      </c>
      <c r="K2195" s="85" t="s">
        <v>3300</v>
      </c>
      <c r="L2195" s="87" t="s">
        <v>3399</v>
      </c>
      <c r="M2195" s="84"/>
      <c r="N2195" s="84" t="b">
        <f>NOT(ISERROR(MATCH(A2195,Extractions!B:B,0)))</f>
        <v>1</v>
      </c>
    </row>
    <row r="2196">
      <c r="A2196" s="78" t="s">
        <v>3400</v>
      </c>
      <c r="B2196" s="98">
        <v>40.624333</v>
      </c>
      <c r="C2196" s="98">
        <v>-72.788</v>
      </c>
      <c r="D2196" s="88"/>
      <c r="E2196" s="89">
        <v>41907.0</v>
      </c>
      <c r="F2196" s="82">
        <v>38.0</v>
      </c>
      <c r="G2196" s="83" t="s">
        <v>576</v>
      </c>
      <c r="H2196" s="84"/>
      <c r="I2196" s="85" t="s">
        <v>1297</v>
      </c>
      <c r="J2196" s="86" t="s">
        <v>2125</v>
      </c>
      <c r="K2196" s="85" t="s">
        <v>3300</v>
      </c>
      <c r="L2196" s="87" t="s">
        <v>3401</v>
      </c>
      <c r="M2196" s="84"/>
      <c r="N2196" s="84" t="b">
        <f>NOT(ISERROR(MATCH(A2196,Extractions!B:B,0)))</f>
        <v>1</v>
      </c>
    </row>
    <row r="2197">
      <c r="A2197" s="78" t="s">
        <v>3402</v>
      </c>
      <c r="B2197" s="98">
        <v>40.624333</v>
      </c>
      <c r="C2197" s="98">
        <v>-72.788</v>
      </c>
      <c r="D2197" s="88"/>
      <c r="E2197" s="89">
        <v>41907.0</v>
      </c>
      <c r="F2197" s="82">
        <v>47.5</v>
      </c>
      <c r="G2197" s="83" t="s">
        <v>576</v>
      </c>
      <c r="H2197" s="84"/>
      <c r="I2197" s="85" t="s">
        <v>1297</v>
      </c>
      <c r="J2197" s="86" t="s">
        <v>2122</v>
      </c>
      <c r="K2197" s="85" t="s">
        <v>3300</v>
      </c>
      <c r="L2197" s="87" t="s">
        <v>3403</v>
      </c>
      <c r="M2197" s="84"/>
      <c r="N2197" s="84" t="b">
        <f>NOT(ISERROR(MATCH(A2197,Extractions!B:B,0)))</f>
        <v>1</v>
      </c>
    </row>
    <row r="2198">
      <c r="A2198" s="78" t="s">
        <v>3404</v>
      </c>
      <c r="B2198" s="98">
        <v>40.624333</v>
      </c>
      <c r="C2198" s="98">
        <v>-72.788</v>
      </c>
      <c r="D2198" s="88"/>
      <c r="E2198" s="89">
        <v>41907.0</v>
      </c>
      <c r="F2198" s="82">
        <v>42.5</v>
      </c>
      <c r="G2198" s="83" t="s">
        <v>576</v>
      </c>
      <c r="H2198" s="84"/>
      <c r="I2198" s="85" t="s">
        <v>1297</v>
      </c>
      <c r="J2198" s="86" t="s">
        <v>2125</v>
      </c>
      <c r="K2198" s="85" t="s">
        <v>3300</v>
      </c>
      <c r="L2198" s="87" t="s">
        <v>3405</v>
      </c>
      <c r="M2198" s="84"/>
      <c r="N2198" s="84" t="b">
        <f>NOT(ISERROR(MATCH(A2198,Extractions!B:B,0)))</f>
        <v>1</v>
      </c>
    </row>
    <row r="2199">
      <c r="A2199" s="78" t="s">
        <v>3406</v>
      </c>
      <c r="B2199" s="98">
        <v>40.624333</v>
      </c>
      <c r="C2199" s="98">
        <v>-72.788</v>
      </c>
      <c r="D2199" s="88"/>
      <c r="E2199" s="89">
        <v>41907.0</v>
      </c>
      <c r="F2199" s="82">
        <v>40.0</v>
      </c>
      <c r="G2199" s="83" t="s">
        <v>576</v>
      </c>
      <c r="H2199" s="84"/>
      <c r="I2199" s="85" t="s">
        <v>1297</v>
      </c>
      <c r="J2199" s="86" t="s">
        <v>2125</v>
      </c>
      <c r="K2199" s="85" t="s">
        <v>3300</v>
      </c>
      <c r="L2199" s="87" t="s">
        <v>3407</v>
      </c>
      <c r="M2199" s="84"/>
      <c r="N2199" s="84" t="b">
        <f>NOT(ISERROR(MATCH(A2199,Extractions!B:B,0)))</f>
        <v>1</v>
      </c>
    </row>
    <row r="2200">
      <c r="A2200" s="78" t="s">
        <v>3408</v>
      </c>
      <c r="B2200" s="98">
        <v>40.624333</v>
      </c>
      <c r="C2200" s="98">
        <v>-72.788</v>
      </c>
      <c r="D2200" s="88"/>
      <c r="E2200" s="89">
        <v>41907.0</v>
      </c>
      <c r="F2200" s="82">
        <v>36.0</v>
      </c>
      <c r="G2200" s="83" t="s">
        <v>576</v>
      </c>
      <c r="H2200" s="84"/>
      <c r="I2200" s="85" t="s">
        <v>1297</v>
      </c>
      <c r="J2200" s="86" t="s">
        <v>2125</v>
      </c>
      <c r="K2200" s="85" t="s">
        <v>3300</v>
      </c>
      <c r="L2200" s="87" t="s">
        <v>3409</v>
      </c>
      <c r="M2200" s="84"/>
      <c r="N2200" s="84" t="b">
        <f>NOT(ISERROR(MATCH(A2200,Extractions!B:B,0)))</f>
        <v>1</v>
      </c>
    </row>
    <row r="2201">
      <c r="A2201" s="78" t="s">
        <v>3410</v>
      </c>
      <c r="B2201" s="98">
        <v>40.624333</v>
      </c>
      <c r="C2201" s="98">
        <v>-72.788</v>
      </c>
      <c r="D2201" s="88"/>
      <c r="E2201" s="89">
        <v>41907.0</v>
      </c>
      <c r="F2201" s="82">
        <v>40.5</v>
      </c>
      <c r="G2201" s="83" t="s">
        <v>576</v>
      </c>
      <c r="H2201" s="84"/>
      <c r="I2201" s="85" t="s">
        <v>1297</v>
      </c>
      <c r="J2201" s="86" t="s">
        <v>2125</v>
      </c>
      <c r="K2201" s="85" t="s">
        <v>3300</v>
      </c>
      <c r="L2201" s="87" t="s">
        <v>3411</v>
      </c>
      <c r="M2201" s="84"/>
      <c r="N2201" s="84" t="b">
        <f>NOT(ISERROR(MATCH(A2201,Extractions!B:B,0)))</f>
        <v>1</v>
      </c>
    </row>
    <row r="2202">
      <c r="A2202" s="78" t="s">
        <v>3412</v>
      </c>
      <c r="B2202" s="98">
        <v>40.624333</v>
      </c>
      <c r="C2202" s="98">
        <v>-72.788</v>
      </c>
      <c r="D2202" s="88"/>
      <c r="E2202" s="89">
        <v>41907.0</v>
      </c>
      <c r="F2202" s="82">
        <v>56.0</v>
      </c>
      <c r="G2202" s="83" t="s">
        <v>576</v>
      </c>
      <c r="H2202" s="84"/>
      <c r="I2202" s="85" t="s">
        <v>1297</v>
      </c>
      <c r="J2202" s="86" t="s">
        <v>2122</v>
      </c>
      <c r="K2202" s="85" t="s">
        <v>3300</v>
      </c>
      <c r="L2202" s="87" t="s">
        <v>3413</v>
      </c>
      <c r="M2202" s="84"/>
      <c r="N2202" s="84" t="b">
        <f>NOT(ISERROR(MATCH(A2202,Extractions!B:B,0)))</f>
        <v>1</v>
      </c>
    </row>
    <row r="2203">
      <c r="A2203" s="78" t="s">
        <v>3414</v>
      </c>
      <c r="B2203" s="98">
        <v>40.560667</v>
      </c>
      <c r="C2203" s="98">
        <v>-72.92666667</v>
      </c>
      <c r="D2203" s="88"/>
      <c r="E2203" s="89">
        <v>41907.0</v>
      </c>
      <c r="F2203" s="82">
        <v>40.0</v>
      </c>
      <c r="G2203" s="83" t="s">
        <v>576</v>
      </c>
      <c r="H2203" s="84"/>
      <c r="I2203" s="85" t="s">
        <v>1297</v>
      </c>
      <c r="J2203" s="86" t="s">
        <v>2125</v>
      </c>
      <c r="K2203" s="85" t="s">
        <v>3300</v>
      </c>
      <c r="L2203" s="87" t="s">
        <v>3415</v>
      </c>
      <c r="M2203" s="84"/>
      <c r="N2203" s="84" t="b">
        <f>NOT(ISERROR(MATCH(A2203,Extractions!B:B,0)))</f>
        <v>1</v>
      </c>
    </row>
    <row r="2204">
      <c r="A2204" s="78" t="s">
        <v>3416</v>
      </c>
      <c r="B2204" s="98">
        <v>40.560667</v>
      </c>
      <c r="C2204" s="98">
        <v>-72.92666667</v>
      </c>
      <c r="D2204" s="88"/>
      <c r="E2204" s="89">
        <v>41907.0</v>
      </c>
      <c r="F2204" s="82">
        <v>42.0</v>
      </c>
      <c r="G2204" s="83" t="s">
        <v>576</v>
      </c>
      <c r="H2204" s="84"/>
      <c r="I2204" s="85" t="s">
        <v>1297</v>
      </c>
      <c r="J2204" s="86" t="s">
        <v>2125</v>
      </c>
      <c r="K2204" s="85" t="s">
        <v>3300</v>
      </c>
      <c r="L2204" s="87" t="s">
        <v>3417</v>
      </c>
      <c r="M2204" s="84"/>
      <c r="N2204" s="84" t="b">
        <f>NOT(ISERROR(MATCH(A2204,Extractions!B:B,0)))</f>
        <v>1</v>
      </c>
    </row>
    <row r="2205">
      <c r="A2205" s="78" t="s">
        <v>3418</v>
      </c>
      <c r="B2205" s="98">
        <v>40.560667</v>
      </c>
      <c r="C2205" s="98">
        <v>-72.92666667</v>
      </c>
      <c r="D2205" s="88"/>
      <c r="E2205" s="89">
        <v>41907.0</v>
      </c>
      <c r="F2205" s="82">
        <v>42.5</v>
      </c>
      <c r="G2205" s="83" t="s">
        <v>576</v>
      </c>
      <c r="H2205" s="84"/>
      <c r="I2205" s="85" t="s">
        <v>1297</v>
      </c>
      <c r="J2205" s="86" t="s">
        <v>2122</v>
      </c>
      <c r="K2205" s="85" t="s">
        <v>3300</v>
      </c>
      <c r="L2205" s="87" t="s">
        <v>3419</v>
      </c>
      <c r="M2205" s="84"/>
      <c r="N2205" s="84" t="b">
        <f>NOT(ISERROR(MATCH(A2205,Extractions!B:B,0)))</f>
        <v>1</v>
      </c>
    </row>
    <row r="2206">
      <c r="A2206" s="78" t="s">
        <v>3420</v>
      </c>
      <c r="B2206" s="98">
        <v>40.560667</v>
      </c>
      <c r="C2206" s="98">
        <v>-72.92666667</v>
      </c>
      <c r="D2206" s="88"/>
      <c r="E2206" s="89">
        <v>41907.0</v>
      </c>
      <c r="F2206" s="82">
        <v>43.5</v>
      </c>
      <c r="G2206" s="83" t="s">
        <v>576</v>
      </c>
      <c r="H2206" s="84"/>
      <c r="I2206" s="85" t="s">
        <v>1297</v>
      </c>
      <c r="J2206" s="86" t="s">
        <v>2122</v>
      </c>
      <c r="K2206" s="85" t="s">
        <v>3300</v>
      </c>
      <c r="L2206" s="87" t="s">
        <v>3421</v>
      </c>
      <c r="M2206" s="84"/>
      <c r="N2206" s="84" t="b">
        <f>NOT(ISERROR(MATCH(A2206,Extractions!B:B,0)))</f>
        <v>1</v>
      </c>
    </row>
    <row r="2207">
      <c r="A2207" s="78" t="s">
        <v>3422</v>
      </c>
      <c r="B2207" s="98">
        <v>40.560667</v>
      </c>
      <c r="C2207" s="98">
        <v>-72.92666667</v>
      </c>
      <c r="D2207" s="88"/>
      <c r="E2207" s="89">
        <v>41907.0</v>
      </c>
      <c r="F2207" s="82">
        <v>41.0</v>
      </c>
      <c r="G2207" s="83" t="s">
        <v>576</v>
      </c>
      <c r="H2207" s="84"/>
      <c r="I2207" s="85" t="s">
        <v>1297</v>
      </c>
      <c r="J2207" s="86" t="s">
        <v>2125</v>
      </c>
      <c r="K2207" s="85" t="s">
        <v>3300</v>
      </c>
      <c r="L2207" s="87" t="s">
        <v>3423</v>
      </c>
      <c r="M2207" s="84"/>
      <c r="N2207" s="84" t="b">
        <f>NOT(ISERROR(MATCH(A2207,Extractions!B:B,0)))</f>
        <v>1</v>
      </c>
    </row>
    <row r="2208">
      <c r="A2208" s="78" t="s">
        <v>3424</v>
      </c>
      <c r="B2208" s="98">
        <v>40.560667</v>
      </c>
      <c r="C2208" s="98">
        <v>-72.92666667</v>
      </c>
      <c r="D2208" s="88"/>
      <c r="E2208" s="89">
        <v>41907.0</v>
      </c>
      <c r="F2208" s="82">
        <v>38.5</v>
      </c>
      <c r="G2208" s="83" t="s">
        <v>576</v>
      </c>
      <c r="H2208" s="84"/>
      <c r="I2208" s="85" t="s">
        <v>1297</v>
      </c>
      <c r="J2208" s="86" t="s">
        <v>2125</v>
      </c>
      <c r="K2208" s="85" t="s">
        <v>3300</v>
      </c>
      <c r="L2208" s="87" t="s">
        <v>3425</v>
      </c>
      <c r="M2208" s="84"/>
      <c r="N2208" s="84" t="b">
        <f>NOT(ISERROR(MATCH(A2208,Extractions!B:B,0)))</f>
        <v>1</v>
      </c>
    </row>
    <row r="2209">
      <c r="A2209" s="78" t="s">
        <v>3426</v>
      </c>
      <c r="B2209" s="98">
        <v>40.560667</v>
      </c>
      <c r="C2209" s="98">
        <v>-72.92666667</v>
      </c>
      <c r="D2209" s="88"/>
      <c r="E2209" s="89">
        <v>41907.0</v>
      </c>
      <c r="F2209" s="82">
        <v>36.0</v>
      </c>
      <c r="G2209" s="83" t="s">
        <v>576</v>
      </c>
      <c r="H2209" s="84"/>
      <c r="I2209" s="85" t="s">
        <v>1297</v>
      </c>
      <c r="J2209" s="86" t="s">
        <v>2125</v>
      </c>
      <c r="K2209" s="85" t="s">
        <v>3300</v>
      </c>
      <c r="L2209" s="87" t="s">
        <v>3427</v>
      </c>
      <c r="M2209" s="84"/>
      <c r="N2209" s="84" t="b">
        <f>NOT(ISERROR(MATCH(A2209,Extractions!B:B,0)))</f>
        <v>1</v>
      </c>
    </row>
    <row r="2210">
      <c r="A2210" s="78" t="s">
        <v>3428</v>
      </c>
      <c r="B2210" s="98">
        <v>40.560667</v>
      </c>
      <c r="C2210" s="98">
        <v>-72.92666667</v>
      </c>
      <c r="D2210" s="88"/>
      <c r="E2210" s="89">
        <v>41907.0</v>
      </c>
      <c r="F2210" s="82">
        <v>36.5</v>
      </c>
      <c r="G2210" s="83" t="s">
        <v>576</v>
      </c>
      <c r="H2210" s="84"/>
      <c r="I2210" s="85" t="s">
        <v>1297</v>
      </c>
      <c r="J2210" s="86" t="s">
        <v>2125</v>
      </c>
      <c r="K2210" s="85" t="s">
        <v>3300</v>
      </c>
      <c r="L2210" s="87" t="s">
        <v>3429</v>
      </c>
      <c r="M2210" s="84"/>
      <c r="N2210" s="84" t="b">
        <f>NOT(ISERROR(MATCH(A2210,Extractions!B:B,0)))</f>
        <v>1</v>
      </c>
    </row>
    <row r="2211">
      <c r="A2211" s="78" t="s">
        <v>3430</v>
      </c>
      <c r="B2211" s="98">
        <v>40.225333</v>
      </c>
      <c r="C2211" s="98">
        <v>-73.09716667</v>
      </c>
      <c r="D2211" s="88"/>
      <c r="E2211" s="89">
        <v>41908.0</v>
      </c>
      <c r="F2211" s="82">
        <v>59.0</v>
      </c>
      <c r="G2211" s="83" t="s">
        <v>576</v>
      </c>
      <c r="H2211" s="84"/>
      <c r="I2211" s="85" t="s">
        <v>1297</v>
      </c>
      <c r="J2211" s="86" t="s">
        <v>2122</v>
      </c>
      <c r="K2211" s="85" t="s">
        <v>3300</v>
      </c>
      <c r="L2211" s="87" t="s">
        <v>3431</v>
      </c>
      <c r="M2211" s="84"/>
      <c r="N2211" s="84" t="b">
        <f>NOT(ISERROR(MATCH(A2211,Extractions!B:B,0)))</f>
        <v>1</v>
      </c>
    </row>
    <row r="2212">
      <c r="A2212" s="78" t="s">
        <v>3432</v>
      </c>
      <c r="B2212" s="98">
        <v>40.225333</v>
      </c>
      <c r="C2212" s="98">
        <v>-73.09716667</v>
      </c>
      <c r="D2212" s="88"/>
      <c r="E2212" s="89">
        <v>41908.0</v>
      </c>
      <c r="F2212" s="82">
        <v>52.0</v>
      </c>
      <c r="G2212" s="83" t="s">
        <v>576</v>
      </c>
      <c r="H2212" s="84"/>
      <c r="I2212" s="85" t="s">
        <v>1297</v>
      </c>
      <c r="J2212" s="86" t="s">
        <v>2122</v>
      </c>
      <c r="K2212" s="85" t="s">
        <v>3300</v>
      </c>
      <c r="L2212" s="87" t="s">
        <v>3433</v>
      </c>
      <c r="M2212" s="84"/>
      <c r="N2212" s="84" t="b">
        <f>NOT(ISERROR(MATCH(A2212,Extractions!B:B,0)))</f>
        <v>1</v>
      </c>
    </row>
    <row r="2213">
      <c r="A2213" s="78" t="s">
        <v>3434</v>
      </c>
      <c r="B2213" s="98">
        <v>40.225333</v>
      </c>
      <c r="C2213" s="98">
        <v>-73.09716667</v>
      </c>
      <c r="D2213" s="88"/>
      <c r="E2213" s="89">
        <v>41908.0</v>
      </c>
      <c r="F2213" s="82">
        <v>42.0</v>
      </c>
      <c r="G2213" s="83" t="s">
        <v>576</v>
      </c>
      <c r="H2213" s="84"/>
      <c r="I2213" s="85" t="s">
        <v>1297</v>
      </c>
      <c r="J2213" s="86" t="s">
        <v>2125</v>
      </c>
      <c r="K2213" s="85" t="s">
        <v>3300</v>
      </c>
      <c r="L2213" s="87" t="s">
        <v>3435</v>
      </c>
      <c r="M2213" s="84"/>
      <c r="N2213" s="84" t="b">
        <f>NOT(ISERROR(MATCH(A2213,Extractions!B:B,0)))</f>
        <v>1</v>
      </c>
    </row>
    <row r="2214">
      <c r="A2214" s="78" t="s">
        <v>3436</v>
      </c>
      <c r="B2214" s="98">
        <v>40.225333</v>
      </c>
      <c r="C2214" s="98">
        <v>-73.09716667</v>
      </c>
      <c r="D2214" s="88"/>
      <c r="E2214" s="89">
        <v>41908.0</v>
      </c>
      <c r="F2214" s="82">
        <v>46.0</v>
      </c>
      <c r="G2214" s="83" t="s">
        <v>576</v>
      </c>
      <c r="H2214" s="84"/>
      <c r="I2214" s="85" t="s">
        <v>1297</v>
      </c>
      <c r="J2214" s="86" t="s">
        <v>2125</v>
      </c>
      <c r="K2214" s="85" t="s">
        <v>3300</v>
      </c>
      <c r="L2214" s="87" t="s">
        <v>3437</v>
      </c>
      <c r="M2214" s="84"/>
      <c r="N2214" s="84" t="b">
        <f>NOT(ISERROR(MATCH(A2214,Extractions!B:B,0)))</f>
        <v>1</v>
      </c>
    </row>
    <row r="2215">
      <c r="A2215" s="78" t="s">
        <v>3438</v>
      </c>
      <c r="B2215" s="98">
        <v>40.225333</v>
      </c>
      <c r="C2215" s="98">
        <v>-73.09716667</v>
      </c>
      <c r="D2215" s="88"/>
      <c r="E2215" s="89">
        <v>41908.0</v>
      </c>
      <c r="F2215" s="82">
        <v>45.0</v>
      </c>
      <c r="G2215" s="83" t="s">
        <v>576</v>
      </c>
      <c r="H2215" s="84"/>
      <c r="I2215" s="85" t="s">
        <v>1297</v>
      </c>
      <c r="J2215" s="86" t="s">
        <v>2125</v>
      </c>
      <c r="K2215" s="85" t="s">
        <v>3300</v>
      </c>
      <c r="L2215" s="87" t="s">
        <v>3439</v>
      </c>
      <c r="M2215" s="84"/>
      <c r="N2215" s="84" t="b">
        <f>NOT(ISERROR(MATCH(A2215,Extractions!B:B,0)))</f>
        <v>1</v>
      </c>
    </row>
    <row r="2216">
      <c r="A2216" s="78" t="s">
        <v>3440</v>
      </c>
      <c r="B2216" s="98">
        <v>40.225333</v>
      </c>
      <c r="C2216" s="98">
        <v>-73.09716667</v>
      </c>
      <c r="D2216" s="88"/>
      <c r="E2216" s="89">
        <v>41908.0</v>
      </c>
      <c r="F2216" s="82">
        <v>41.0</v>
      </c>
      <c r="G2216" s="83" t="s">
        <v>576</v>
      </c>
      <c r="H2216" s="84"/>
      <c r="I2216" s="85" t="s">
        <v>1297</v>
      </c>
      <c r="J2216" s="86" t="s">
        <v>2125</v>
      </c>
      <c r="K2216" s="85" t="s">
        <v>3300</v>
      </c>
      <c r="L2216" s="87" t="s">
        <v>3441</v>
      </c>
      <c r="M2216" s="84"/>
      <c r="N2216" s="84" t="b">
        <f>NOT(ISERROR(MATCH(A2216,Extractions!B:B,0)))</f>
        <v>1</v>
      </c>
    </row>
    <row r="2217">
      <c r="A2217" s="78" t="s">
        <v>3442</v>
      </c>
      <c r="B2217" s="98">
        <v>40.1025</v>
      </c>
      <c r="C2217" s="98">
        <v>-73.62766667</v>
      </c>
      <c r="D2217" s="88"/>
      <c r="E2217" s="89">
        <v>41908.0</v>
      </c>
      <c r="F2217" s="82">
        <v>51.0</v>
      </c>
      <c r="G2217" s="83" t="s">
        <v>576</v>
      </c>
      <c r="H2217" s="84"/>
      <c r="I2217" s="85" t="s">
        <v>1297</v>
      </c>
      <c r="J2217" s="86" t="s">
        <v>2125</v>
      </c>
      <c r="K2217" s="85" t="s">
        <v>3300</v>
      </c>
      <c r="L2217" s="87" t="s">
        <v>3443</v>
      </c>
      <c r="M2217" s="84"/>
      <c r="N2217" s="84" t="b">
        <f>NOT(ISERROR(MATCH(A2217,Extractions!B:B,0)))</f>
        <v>1</v>
      </c>
    </row>
    <row r="2218">
      <c r="A2218" s="78" t="s">
        <v>3444</v>
      </c>
      <c r="B2218" s="98">
        <v>40.1025</v>
      </c>
      <c r="C2218" s="98">
        <v>-73.62766667</v>
      </c>
      <c r="D2218" s="88"/>
      <c r="E2218" s="89">
        <v>41908.0</v>
      </c>
      <c r="F2218" s="82">
        <v>37.0</v>
      </c>
      <c r="G2218" s="83" t="s">
        <v>576</v>
      </c>
      <c r="H2218" s="84"/>
      <c r="I2218" s="85" t="s">
        <v>1297</v>
      </c>
      <c r="J2218" s="86" t="s">
        <v>2122</v>
      </c>
      <c r="K2218" s="85" t="s">
        <v>3300</v>
      </c>
      <c r="L2218" s="87" t="s">
        <v>3445</v>
      </c>
      <c r="M2218" s="84"/>
      <c r="N2218" s="84" t="b">
        <f>NOT(ISERROR(MATCH(A2218,Extractions!B:B,0)))</f>
        <v>1</v>
      </c>
    </row>
    <row r="2219">
      <c r="A2219" s="78" t="s">
        <v>3446</v>
      </c>
      <c r="B2219" s="98">
        <v>40.1025</v>
      </c>
      <c r="C2219" s="98">
        <v>-73.62766667</v>
      </c>
      <c r="D2219" s="88"/>
      <c r="E2219" s="89">
        <v>41908.0</v>
      </c>
      <c r="F2219" s="82">
        <v>43.5</v>
      </c>
      <c r="G2219" s="83" t="s">
        <v>576</v>
      </c>
      <c r="H2219" s="84"/>
      <c r="I2219" s="85" t="s">
        <v>1297</v>
      </c>
      <c r="J2219" s="86" t="s">
        <v>2122</v>
      </c>
      <c r="K2219" s="85" t="s">
        <v>3300</v>
      </c>
      <c r="L2219" s="87" t="s">
        <v>3447</v>
      </c>
      <c r="M2219" s="84"/>
      <c r="N2219" s="84" t="b">
        <f>NOT(ISERROR(MATCH(A2219,Extractions!B:B,0)))</f>
        <v>1</v>
      </c>
    </row>
    <row r="2220">
      <c r="A2220" s="78" t="s">
        <v>3448</v>
      </c>
      <c r="B2220" s="98">
        <v>40.1125</v>
      </c>
      <c r="C2220" s="98">
        <v>-73.66666667</v>
      </c>
      <c r="D2220" s="88"/>
      <c r="E2220" s="89">
        <v>41908.0</v>
      </c>
      <c r="F2220" s="82">
        <v>44.5</v>
      </c>
      <c r="G2220" s="83" t="s">
        <v>576</v>
      </c>
      <c r="H2220" s="84"/>
      <c r="I2220" s="85" t="s">
        <v>1297</v>
      </c>
      <c r="J2220" s="86" t="s">
        <v>2125</v>
      </c>
      <c r="K2220" s="85" t="s">
        <v>3300</v>
      </c>
      <c r="L2220" s="87" t="s">
        <v>3449</v>
      </c>
      <c r="M2220" s="84"/>
      <c r="N2220" s="84" t="b">
        <f>NOT(ISERROR(MATCH(A2220,Extractions!B:B,0)))</f>
        <v>1</v>
      </c>
    </row>
    <row r="2221">
      <c r="A2221" s="78" t="s">
        <v>3450</v>
      </c>
      <c r="B2221" s="98">
        <v>40.1125</v>
      </c>
      <c r="C2221" s="98">
        <v>-73.66666667</v>
      </c>
      <c r="D2221" s="88"/>
      <c r="E2221" s="89">
        <v>41908.0</v>
      </c>
      <c r="F2221" s="82">
        <v>52.0</v>
      </c>
      <c r="G2221" s="83" t="s">
        <v>576</v>
      </c>
      <c r="H2221" s="84"/>
      <c r="I2221" s="85" t="s">
        <v>1297</v>
      </c>
      <c r="J2221" s="86" t="s">
        <v>2122</v>
      </c>
      <c r="K2221" s="85" t="s">
        <v>3300</v>
      </c>
      <c r="L2221" s="87" t="s">
        <v>3451</v>
      </c>
      <c r="M2221" s="84"/>
      <c r="N2221" s="84" t="b">
        <f>NOT(ISERROR(MATCH(A2221,Extractions!B:B,0)))</f>
        <v>1</v>
      </c>
    </row>
    <row r="2222">
      <c r="A2222" s="78" t="s">
        <v>3452</v>
      </c>
      <c r="B2222" s="98">
        <v>40.1125</v>
      </c>
      <c r="C2222" s="98">
        <v>-73.66666667</v>
      </c>
      <c r="D2222" s="88"/>
      <c r="E2222" s="89">
        <v>41908.0</v>
      </c>
      <c r="F2222" s="82">
        <v>40.5</v>
      </c>
      <c r="G2222" s="83" t="s">
        <v>576</v>
      </c>
      <c r="H2222" s="84"/>
      <c r="I2222" s="85" t="s">
        <v>1297</v>
      </c>
      <c r="J2222" s="86" t="s">
        <v>2125</v>
      </c>
      <c r="K2222" s="85" t="s">
        <v>3300</v>
      </c>
      <c r="L2222" s="87" t="s">
        <v>3453</v>
      </c>
      <c r="M2222" s="84"/>
      <c r="N2222" s="84" t="b">
        <f>NOT(ISERROR(MATCH(A2222,Extractions!B:B,0)))</f>
        <v>1</v>
      </c>
    </row>
    <row r="2223">
      <c r="A2223" s="78" t="s">
        <v>3454</v>
      </c>
      <c r="B2223" s="98">
        <v>39.3975</v>
      </c>
      <c r="C2223" s="98">
        <v>-73.90516667</v>
      </c>
      <c r="D2223" s="88"/>
      <c r="E2223" s="89">
        <v>41909.0</v>
      </c>
      <c r="F2223" s="82">
        <v>55.0</v>
      </c>
      <c r="G2223" s="83" t="s">
        <v>576</v>
      </c>
      <c r="H2223" s="84"/>
      <c r="I2223" s="85" t="s">
        <v>1297</v>
      </c>
      <c r="J2223" s="86" t="s">
        <v>2122</v>
      </c>
      <c r="K2223" s="85" t="s">
        <v>3300</v>
      </c>
      <c r="L2223" s="87" t="s">
        <v>3455</v>
      </c>
      <c r="M2223" s="84"/>
      <c r="N2223" s="84" t="b">
        <f>NOT(ISERROR(MATCH(A2223,Extractions!B:B,0)))</f>
        <v>1</v>
      </c>
    </row>
    <row r="2224">
      <c r="A2224" s="78" t="s">
        <v>3456</v>
      </c>
      <c r="B2224" s="98">
        <v>39.3975</v>
      </c>
      <c r="C2224" s="98">
        <v>-73.90516667</v>
      </c>
      <c r="D2224" s="88"/>
      <c r="E2224" s="89">
        <v>41909.0</v>
      </c>
      <c r="F2224" s="82">
        <v>41.0</v>
      </c>
      <c r="G2224" s="83" t="s">
        <v>576</v>
      </c>
      <c r="H2224" s="84"/>
      <c r="I2224" s="85" t="s">
        <v>1297</v>
      </c>
      <c r="J2224" s="86" t="s">
        <v>2122</v>
      </c>
      <c r="K2224" s="85" t="s">
        <v>3300</v>
      </c>
      <c r="L2224" s="87" t="s">
        <v>3457</v>
      </c>
      <c r="M2224" s="84"/>
      <c r="N2224" s="84" t="b">
        <f>NOT(ISERROR(MATCH(A2224,Extractions!B:B,0)))</f>
        <v>1</v>
      </c>
    </row>
    <row r="2225">
      <c r="A2225" s="78" t="s">
        <v>3458</v>
      </c>
      <c r="B2225" s="98">
        <v>39.3975</v>
      </c>
      <c r="C2225" s="98">
        <v>-73.90516667</v>
      </c>
      <c r="D2225" s="88"/>
      <c r="E2225" s="89">
        <v>41909.0</v>
      </c>
      <c r="F2225" s="82">
        <v>35.5</v>
      </c>
      <c r="G2225" s="83" t="s">
        <v>576</v>
      </c>
      <c r="H2225" s="84"/>
      <c r="I2225" s="85" t="s">
        <v>1297</v>
      </c>
      <c r="J2225" s="86" t="s">
        <v>2125</v>
      </c>
      <c r="K2225" s="85" t="s">
        <v>3300</v>
      </c>
      <c r="L2225" s="87" t="s">
        <v>3459</v>
      </c>
      <c r="M2225" s="84"/>
      <c r="N2225" s="84" t="b">
        <f>NOT(ISERROR(MATCH(A2225,Extractions!B:B,0)))</f>
        <v>1</v>
      </c>
    </row>
    <row r="2226">
      <c r="A2226" s="78" t="s">
        <v>3460</v>
      </c>
      <c r="B2226" s="98">
        <v>39.3975</v>
      </c>
      <c r="C2226" s="98">
        <v>-73.90516667</v>
      </c>
      <c r="D2226" s="88"/>
      <c r="E2226" s="89">
        <v>41909.0</v>
      </c>
      <c r="F2226" s="82">
        <v>43.5</v>
      </c>
      <c r="G2226" s="83" t="s">
        <v>576</v>
      </c>
      <c r="H2226" s="84"/>
      <c r="I2226" s="85" t="s">
        <v>1297</v>
      </c>
      <c r="J2226" s="86" t="s">
        <v>2122</v>
      </c>
      <c r="K2226" s="85" t="s">
        <v>3300</v>
      </c>
      <c r="L2226" s="87" t="s">
        <v>3461</v>
      </c>
      <c r="M2226" s="84"/>
      <c r="N2226" s="84" t="b">
        <f>NOT(ISERROR(MATCH(A2226,Extractions!B:B,0)))</f>
        <v>1</v>
      </c>
    </row>
    <row r="2227">
      <c r="A2227" s="78" t="s">
        <v>3462</v>
      </c>
      <c r="B2227" s="98">
        <v>39.3975</v>
      </c>
      <c r="C2227" s="98">
        <v>-73.90516667</v>
      </c>
      <c r="D2227" s="88"/>
      <c r="E2227" s="89">
        <v>41909.0</v>
      </c>
      <c r="F2227" s="82">
        <v>40.0</v>
      </c>
      <c r="G2227" s="83" t="s">
        <v>576</v>
      </c>
      <c r="H2227" s="84"/>
      <c r="I2227" s="85" t="s">
        <v>1297</v>
      </c>
      <c r="J2227" s="86" t="s">
        <v>2125</v>
      </c>
      <c r="K2227" s="85" t="s">
        <v>3300</v>
      </c>
      <c r="L2227" s="87" t="s">
        <v>3463</v>
      </c>
      <c r="M2227" s="84"/>
      <c r="N2227" s="84" t="b">
        <f>NOT(ISERROR(MATCH(A2227,Extractions!B:B,0)))</f>
        <v>1</v>
      </c>
    </row>
    <row r="2228">
      <c r="A2228" s="78" t="s">
        <v>3464</v>
      </c>
      <c r="B2228" s="98">
        <v>39.3975</v>
      </c>
      <c r="C2228" s="98">
        <v>-73.90516667</v>
      </c>
      <c r="D2228" s="88"/>
      <c r="E2228" s="89">
        <v>41909.0</v>
      </c>
      <c r="F2228" s="82">
        <v>39.0</v>
      </c>
      <c r="G2228" s="83" t="s">
        <v>576</v>
      </c>
      <c r="H2228" s="84"/>
      <c r="I2228" s="85" t="s">
        <v>1297</v>
      </c>
      <c r="J2228" s="86" t="s">
        <v>2125</v>
      </c>
      <c r="K2228" s="85" t="s">
        <v>3300</v>
      </c>
      <c r="L2228" s="87" t="s">
        <v>3465</v>
      </c>
      <c r="M2228" s="84"/>
      <c r="N2228" s="84" t="b">
        <f>NOT(ISERROR(MATCH(A2228,Extractions!B:B,0)))</f>
        <v>1</v>
      </c>
    </row>
    <row r="2229">
      <c r="A2229" s="78" t="s">
        <v>3466</v>
      </c>
      <c r="B2229" s="98">
        <v>39.2875</v>
      </c>
      <c r="C2229" s="98">
        <v>-73.88933333</v>
      </c>
      <c r="D2229" s="88"/>
      <c r="E2229" s="89">
        <v>41909.0</v>
      </c>
      <c r="F2229" s="82">
        <v>41.0</v>
      </c>
      <c r="G2229" s="83" t="s">
        <v>576</v>
      </c>
      <c r="H2229" s="84"/>
      <c r="I2229" s="85" t="s">
        <v>1297</v>
      </c>
      <c r="J2229" s="86" t="s">
        <v>2125</v>
      </c>
      <c r="K2229" s="85" t="s">
        <v>3300</v>
      </c>
      <c r="L2229" s="87" t="s">
        <v>3467</v>
      </c>
      <c r="M2229" s="84"/>
      <c r="N2229" s="84" t="b">
        <f>NOT(ISERROR(MATCH(A2229,Extractions!B:B,0)))</f>
        <v>1</v>
      </c>
    </row>
    <row r="2230">
      <c r="A2230" s="78" t="s">
        <v>3468</v>
      </c>
      <c r="B2230" s="98">
        <v>39.2875</v>
      </c>
      <c r="C2230" s="98">
        <v>-73.88933333</v>
      </c>
      <c r="D2230" s="88"/>
      <c r="E2230" s="89">
        <v>41909.0</v>
      </c>
      <c r="F2230" s="82">
        <v>45.5</v>
      </c>
      <c r="G2230" s="83" t="s">
        <v>576</v>
      </c>
      <c r="H2230" s="84"/>
      <c r="I2230" s="85" t="s">
        <v>1297</v>
      </c>
      <c r="J2230" s="86" t="s">
        <v>2125</v>
      </c>
      <c r="K2230" s="85" t="s">
        <v>3300</v>
      </c>
      <c r="L2230" s="87" t="s">
        <v>3469</v>
      </c>
      <c r="M2230" s="84"/>
      <c r="N2230" s="84" t="b">
        <f>NOT(ISERROR(MATCH(A2230,Extractions!B:B,0)))</f>
        <v>1</v>
      </c>
    </row>
    <row r="2231">
      <c r="A2231" s="78" t="s">
        <v>3470</v>
      </c>
      <c r="B2231" s="98">
        <v>39.2875</v>
      </c>
      <c r="C2231" s="98">
        <v>-73.88933333</v>
      </c>
      <c r="D2231" s="88"/>
      <c r="E2231" s="89">
        <v>41909.0</v>
      </c>
      <c r="F2231" s="82">
        <v>42.0</v>
      </c>
      <c r="G2231" s="83" t="s">
        <v>576</v>
      </c>
      <c r="H2231" s="84"/>
      <c r="I2231" s="85" t="s">
        <v>1297</v>
      </c>
      <c r="J2231" s="86" t="s">
        <v>2125</v>
      </c>
      <c r="K2231" s="85" t="s">
        <v>3300</v>
      </c>
      <c r="L2231" s="87" t="s">
        <v>3471</v>
      </c>
      <c r="M2231" s="84"/>
      <c r="N2231" s="84" t="b">
        <f>NOT(ISERROR(MATCH(A2231,Extractions!B:B,0)))</f>
        <v>1</v>
      </c>
    </row>
    <row r="2232">
      <c r="A2232" s="78" t="s">
        <v>3472</v>
      </c>
      <c r="B2232" s="98">
        <v>39.2875</v>
      </c>
      <c r="C2232" s="98">
        <v>-73.88933333</v>
      </c>
      <c r="D2232" s="88"/>
      <c r="E2232" s="89">
        <v>41909.0</v>
      </c>
      <c r="F2232" s="82">
        <v>44.5</v>
      </c>
      <c r="G2232" s="83" t="s">
        <v>576</v>
      </c>
      <c r="H2232" s="84"/>
      <c r="I2232" s="85" t="s">
        <v>1297</v>
      </c>
      <c r="J2232" s="86" t="s">
        <v>2122</v>
      </c>
      <c r="K2232" s="85" t="s">
        <v>3300</v>
      </c>
      <c r="L2232" s="87" t="s">
        <v>3473</v>
      </c>
      <c r="M2232" s="84"/>
      <c r="N2232" s="84" t="b">
        <f>NOT(ISERROR(MATCH(A2232,Extractions!B:B,0)))</f>
        <v>1</v>
      </c>
    </row>
    <row r="2233">
      <c r="A2233" s="78" t="s">
        <v>3474</v>
      </c>
      <c r="B2233" s="98">
        <v>38.866167</v>
      </c>
      <c r="C2233" s="98">
        <v>-73.97283333</v>
      </c>
      <c r="D2233" s="88"/>
      <c r="E2233" s="89">
        <v>41909.0</v>
      </c>
      <c r="F2233" s="82">
        <v>38.0</v>
      </c>
      <c r="G2233" s="83" t="s">
        <v>576</v>
      </c>
      <c r="H2233" s="84"/>
      <c r="I2233" s="85" t="s">
        <v>1297</v>
      </c>
      <c r="J2233" s="86" t="s">
        <v>2125</v>
      </c>
      <c r="K2233" s="85" t="s">
        <v>3300</v>
      </c>
      <c r="L2233" s="87" t="s">
        <v>3475</v>
      </c>
      <c r="M2233" s="84"/>
      <c r="N2233" s="84" t="b">
        <f>NOT(ISERROR(MATCH(A2233,Extractions!B:B,0)))</f>
        <v>1</v>
      </c>
    </row>
    <row r="2234">
      <c r="A2234" s="78" t="s">
        <v>3476</v>
      </c>
      <c r="B2234" s="98">
        <v>38.866167</v>
      </c>
      <c r="C2234" s="98">
        <v>-73.97283333</v>
      </c>
      <c r="D2234" s="88"/>
      <c r="E2234" s="89">
        <v>41909.0</v>
      </c>
      <c r="F2234" s="82">
        <v>36.0</v>
      </c>
      <c r="G2234" s="83" t="s">
        <v>576</v>
      </c>
      <c r="H2234" s="84"/>
      <c r="I2234" s="85" t="s">
        <v>1297</v>
      </c>
      <c r="J2234" s="86" t="s">
        <v>2125</v>
      </c>
      <c r="K2234" s="85" t="s">
        <v>3300</v>
      </c>
      <c r="L2234" s="87" t="s">
        <v>3477</v>
      </c>
      <c r="M2234" s="84"/>
      <c r="N2234" s="84" t="b">
        <f>NOT(ISERROR(MATCH(A2234,Extractions!B:B,0)))</f>
        <v>1</v>
      </c>
    </row>
    <row r="2235">
      <c r="A2235" s="78" t="s">
        <v>3478</v>
      </c>
      <c r="B2235" s="98">
        <v>39.651167</v>
      </c>
      <c r="C2235" s="98">
        <v>-73.08683333</v>
      </c>
      <c r="D2235" s="88"/>
      <c r="E2235" s="89">
        <v>41911.0</v>
      </c>
      <c r="F2235" s="82">
        <v>47.0</v>
      </c>
      <c r="G2235" s="83" t="s">
        <v>576</v>
      </c>
      <c r="H2235" s="84"/>
      <c r="I2235" s="85" t="s">
        <v>1297</v>
      </c>
      <c r="J2235" s="86" t="s">
        <v>2125</v>
      </c>
      <c r="K2235" s="85" t="s">
        <v>3300</v>
      </c>
      <c r="L2235" s="87" t="s">
        <v>3479</v>
      </c>
      <c r="M2235" s="84"/>
      <c r="N2235" s="84" t="b">
        <f>NOT(ISERROR(MATCH(A2235,Extractions!B:B,0)))</f>
        <v>1</v>
      </c>
    </row>
    <row r="2236">
      <c r="A2236" s="78" t="s">
        <v>3480</v>
      </c>
      <c r="B2236" s="98">
        <v>39.651167</v>
      </c>
      <c r="C2236" s="98">
        <v>-73.08683333</v>
      </c>
      <c r="D2236" s="88"/>
      <c r="E2236" s="89">
        <v>41911.0</v>
      </c>
      <c r="F2236" s="82">
        <v>45.5</v>
      </c>
      <c r="G2236" s="83" t="s">
        <v>576</v>
      </c>
      <c r="H2236" s="84"/>
      <c r="I2236" s="85" t="s">
        <v>1297</v>
      </c>
      <c r="J2236" s="86" t="s">
        <v>2125</v>
      </c>
      <c r="K2236" s="85" t="s">
        <v>3300</v>
      </c>
      <c r="L2236" s="87" t="s">
        <v>3481</v>
      </c>
      <c r="M2236" s="84"/>
      <c r="N2236" s="84" t="b">
        <f>NOT(ISERROR(MATCH(A2236,Extractions!B:B,0)))</f>
        <v>1</v>
      </c>
    </row>
    <row r="2237">
      <c r="A2237" s="78" t="s">
        <v>3482</v>
      </c>
      <c r="B2237" s="98">
        <v>39.651167</v>
      </c>
      <c r="C2237" s="98">
        <v>-73.08683333</v>
      </c>
      <c r="D2237" s="88"/>
      <c r="E2237" s="89">
        <v>41911.0</v>
      </c>
      <c r="F2237" s="82">
        <v>36.0</v>
      </c>
      <c r="G2237" s="83" t="s">
        <v>576</v>
      </c>
      <c r="H2237" s="84"/>
      <c r="I2237" s="85" t="s">
        <v>1297</v>
      </c>
      <c r="J2237" s="86" t="s">
        <v>2125</v>
      </c>
      <c r="K2237" s="85" t="s">
        <v>3300</v>
      </c>
      <c r="L2237" s="87" t="s">
        <v>3483</v>
      </c>
      <c r="M2237" s="84"/>
      <c r="N2237" s="84" t="b">
        <f>NOT(ISERROR(MATCH(A2237,Extractions!B:B,0)))</f>
        <v>1</v>
      </c>
    </row>
    <row r="2238">
      <c r="A2238" s="78" t="s">
        <v>3484</v>
      </c>
      <c r="B2238" s="98">
        <v>39.651167</v>
      </c>
      <c r="C2238" s="98">
        <v>-73.08683333</v>
      </c>
      <c r="D2238" s="88"/>
      <c r="E2238" s="89">
        <v>41911.0</v>
      </c>
      <c r="F2238" s="82">
        <v>43.0</v>
      </c>
      <c r="G2238" s="83" t="s">
        <v>576</v>
      </c>
      <c r="H2238" s="84"/>
      <c r="I2238" s="85" t="s">
        <v>1297</v>
      </c>
      <c r="J2238" s="86" t="s">
        <v>2125</v>
      </c>
      <c r="K2238" s="85" t="s">
        <v>3300</v>
      </c>
      <c r="L2238" s="87" t="s">
        <v>3485</v>
      </c>
      <c r="M2238" s="84"/>
      <c r="N2238" s="84" t="b">
        <f>NOT(ISERROR(MATCH(A2238,Extractions!B:B,0)))</f>
        <v>1</v>
      </c>
    </row>
    <row r="2239">
      <c r="A2239" s="78" t="s">
        <v>3486</v>
      </c>
      <c r="B2239" s="98">
        <v>39.651167</v>
      </c>
      <c r="C2239" s="98">
        <v>-73.08683333</v>
      </c>
      <c r="D2239" s="88"/>
      <c r="E2239" s="89">
        <v>41911.0</v>
      </c>
      <c r="F2239" s="82">
        <v>45.0</v>
      </c>
      <c r="G2239" s="83" t="s">
        <v>576</v>
      </c>
      <c r="H2239" s="84"/>
      <c r="I2239" s="85" t="s">
        <v>1297</v>
      </c>
      <c r="J2239" s="86" t="s">
        <v>2125</v>
      </c>
      <c r="K2239" s="85" t="s">
        <v>3300</v>
      </c>
      <c r="L2239" s="87" t="s">
        <v>3487</v>
      </c>
      <c r="M2239" s="84"/>
      <c r="N2239" s="84" t="b">
        <f>NOT(ISERROR(MATCH(A2239,Extractions!B:B,0)))</f>
        <v>1</v>
      </c>
    </row>
    <row r="2240">
      <c r="A2240" s="78" t="s">
        <v>3488</v>
      </c>
      <c r="B2240" s="98">
        <v>39.911</v>
      </c>
      <c r="C2240" s="98">
        <v>-73.07916667</v>
      </c>
      <c r="D2240" s="88"/>
      <c r="E2240" s="89">
        <v>41912.0</v>
      </c>
      <c r="F2240" s="82">
        <v>54.0</v>
      </c>
      <c r="G2240" s="83" t="s">
        <v>576</v>
      </c>
      <c r="H2240" s="84"/>
      <c r="I2240" s="85" t="s">
        <v>1297</v>
      </c>
      <c r="J2240" s="86" t="s">
        <v>2122</v>
      </c>
      <c r="K2240" s="85" t="s">
        <v>3300</v>
      </c>
      <c r="L2240" s="87" t="s">
        <v>3489</v>
      </c>
      <c r="M2240" s="84"/>
      <c r="N2240" s="84" t="b">
        <f>NOT(ISERROR(MATCH(A2240,Extractions!B:B,0)))</f>
        <v>1</v>
      </c>
    </row>
    <row r="2241">
      <c r="A2241" s="78" t="s">
        <v>3490</v>
      </c>
      <c r="B2241" s="98">
        <v>39.911</v>
      </c>
      <c r="C2241" s="98">
        <v>-73.07916667</v>
      </c>
      <c r="D2241" s="88"/>
      <c r="E2241" s="89">
        <v>41912.0</v>
      </c>
      <c r="F2241" s="82">
        <v>50.5</v>
      </c>
      <c r="G2241" s="83" t="s">
        <v>576</v>
      </c>
      <c r="H2241" s="84"/>
      <c r="I2241" s="85" t="s">
        <v>1297</v>
      </c>
      <c r="J2241" s="86" t="s">
        <v>2125</v>
      </c>
      <c r="K2241" s="85" t="s">
        <v>3300</v>
      </c>
      <c r="L2241" s="87" t="s">
        <v>3491</v>
      </c>
      <c r="M2241" s="84"/>
      <c r="N2241" s="84" t="b">
        <f>NOT(ISERROR(MATCH(A2241,Extractions!B:B,0)))</f>
        <v>1</v>
      </c>
    </row>
    <row r="2242">
      <c r="A2242" s="78" t="s">
        <v>3492</v>
      </c>
      <c r="B2242" s="98">
        <v>39.863833</v>
      </c>
      <c r="C2242" s="98">
        <v>-73.0025</v>
      </c>
      <c r="D2242" s="88"/>
      <c r="E2242" s="89">
        <v>41912.0</v>
      </c>
      <c r="F2242" s="82">
        <v>42.5</v>
      </c>
      <c r="G2242" s="83" t="s">
        <v>576</v>
      </c>
      <c r="H2242" s="84"/>
      <c r="I2242" s="85" t="s">
        <v>1297</v>
      </c>
      <c r="J2242" s="86" t="s">
        <v>2125</v>
      </c>
      <c r="K2242" s="85" t="s">
        <v>3300</v>
      </c>
      <c r="L2242" s="87" t="s">
        <v>3493</v>
      </c>
      <c r="M2242" s="84"/>
      <c r="N2242" s="84" t="b">
        <f>NOT(ISERROR(MATCH(A2242,Extractions!B:B,0)))</f>
        <v>1</v>
      </c>
    </row>
    <row r="2243">
      <c r="A2243" s="78" t="s">
        <v>3494</v>
      </c>
      <c r="B2243" s="98">
        <v>39.863833</v>
      </c>
      <c r="C2243" s="98">
        <v>-73.0025</v>
      </c>
      <c r="D2243" s="88"/>
      <c r="E2243" s="89">
        <v>41912.0</v>
      </c>
      <c r="F2243" s="82">
        <v>44.5</v>
      </c>
      <c r="G2243" s="83" t="s">
        <v>576</v>
      </c>
      <c r="H2243" s="84"/>
      <c r="I2243" s="85" t="s">
        <v>1297</v>
      </c>
      <c r="J2243" s="86" t="s">
        <v>2125</v>
      </c>
      <c r="K2243" s="85" t="s">
        <v>3300</v>
      </c>
      <c r="L2243" s="87" t="s">
        <v>3495</v>
      </c>
      <c r="M2243" s="84"/>
      <c r="N2243" s="84" t="b">
        <f>NOT(ISERROR(MATCH(A2243,Extractions!B:B,0)))</f>
        <v>1</v>
      </c>
    </row>
    <row r="2244">
      <c r="A2244" s="78" t="s">
        <v>3496</v>
      </c>
      <c r="B2244" s="98">
        <v>39.863833</v>
      </c>
      <c r="C2244" s="98">
        <v>-73.0025</v>
      </c>
      <c r="D2244" s="88"/>
      <c r="E2244" s="89">
        <v>41912.0</v>
      </c>
      <c r="F2244" s="82">
        <v>46.0</v>
      </c>
      <c r="G2244" s="83" t="s">
        <v>576</v>
      </c>
      <c r="H2244" s="84"/>
      <c r="I2244" s="85" t="s">
        <v>1297</v>
      </c>
      <c r="J2244" s="86" t="s">
        <v>2125</v>
      </c>
      <c r="K2244" s="85" t="s">
        <v>3300</v>
      </c>
      <c r="L2244" s="87" t="s">
        <v>3497</v>
      </c>
      <c r="M2244" s="84"/>
      <c r="N2244" s="84" t="b">
        <f>NOT(ISERROR(MATCH(A2244,Extractions!B:B,0)))</f>
        <v>1</v>
      </c>
    </row>
    <row r="2245">
      <c r="A2245" s="78" t="s">
        <v>3498</v>
      </c>
      <c r="B2245" s="98">
        <v>40.5695</v>
      </c>
      <c r="C2245" s="98">
        <v>-70.7705</v>
      </c>
      <c r="D2245" s="88"/>
      <c r="E2245" s="89">
        <v>41913.0</v>
      </c>
      <c r="F2245" s="82">
        <v>51.5</v>
      </c>
      <c r="G2245" s="83" t="s">
        <v>576</v>
      </c>
      <c r="H2245" s="84"/>
      <c r="I2245" s="85" t="s">
        <v>1297</v>
      </c>
      <c r="J2245" s="86" t="s">
        <v>2125</v>
      </c>
      <c r="K2245" s="85" t="s">
        <v>3300</v>
      </c>
      <c r="L2245" s="87" t="s">
        <v>3499</v>
      </c>
      <c r="M2245" s="84"/>
      <c r="N2245" s="84" t="b">
        <f>NOT(ISERROR(MATCH(A2245,Extractions!B:B,0)))</f>
        <v>1</v>
      </c>
    </row>
    <row r="2246">
      <c r="A2246" s="78" t="s">
        <v>3500</v>
      </c>
      <c r="B2246" s="98">
        <v>40.5695</v>
      </c>
      <c r="C2246" s="98">
        <v>-70.7705</v>
      </c>
      <c r="D2246" s="88"/>
      <c r="E2246" s="89">
        <v>41913.0</v>
      </c>
      <c r="F2246" s="82">
        <v>50.5</v>
      </c>
      <c r="G2246" s="83" t="s">
        <v>576</v>
      </c>
      <c r="H2246" s="84"/>
      <c r="I2246" s="85" t="s">
        <v>1297</v>
      </c>
      <c r="J2246" s="86" t="s">
        <v>2122</v>
      </c>
      <c r="K2246" s="85" t="s">
        <v>3300</v>
      </c>
      <c r="L2246" s="87" t="s">
        <v>3501</v>
      </c>
      <c r="M2246" s="84"/>
      <c r="N2246" s="84" t="b">
        <f>NOT(ISERROR(MATCH(A2246,Extractions!B:B,0)))</f>
        <v>1</v>
      </c>
    </row>
    <row r="2247">
      <c r="A2247" s="78" t="s">
        <v>3502</v>
      </c>
      <c r="B2247" s="98">
        <v>40.5695</v>
      </c>
      <c r="C2247" s="98">
        <v>-70.7705</v>
      </c>
      <c r="D2247" s="88"/>
      <c r="E2247" s="89">
        <v>41913.0</v>
      </c>
      <c r="F2247" s="82">
        <v>64.0</v>
      </c>
      <c r="G2247" s="83" t="s">
        <v>576</v>
      </c>
      <c r="H2247" s="84"/>
      <c r="I2247" s="85" t="s">
        <v>1297</v>
      </c>
      <c r="J2247" s="86" t="s">
        <v>2122</v>
      </c>
      <c r="K2247" s="85" t="s">
        <v>3300</v>
      </c>
      <c r="L2247" s="87" t="s">
        <v>3503</v>
      </c>
      <c r="M2247" s="84"/>
      <c r="N2247" s="84" t="b">
        <f>NOT(ISERROR(MATCH(A2247,Extractions!B:B,0)))</f>
        <v>1</v>
      </c>
    </row>
    <row r="2248">
      <c r="A2248" s="78" t="s">
        <v>3504</v>
      </c>
      <c r="B2248" s="98">
        <v>41.002</v>
      </c>
      <c r="C2248" s="98">
        <v>-70.464</v>
      </c>
      <c r="D2248" s="88"/>
      <c r="E2248" s="89">
        <v>41920.0</v>
      </c>
      <c r="F2248" s="82">
        <v>54.0</v>
      </c>
      <c r="G2248" s="83" t="s">
        <v>576</v>
      </c>
      <c r="H2248" s="84"/>
      <c r="I2248" s="85" t="s">
        <v>1297</v>
      </c>
      <c r="J2248" s="86" t="s">
        <v>2122</v>
      </c>
      <c r="K2248" s="85" t="s">
        <v>3300</v>
      </c>
      <c r="L2248" s="87" t="s">
        <v>3505</v>
      </c>
      <c r="M2248" s="84"/>
      <c r="N2248" s="84" t="b">
        <f>NOT(ISERROR(MATCH(A2248,Extractions!B:B,0)))</f>
        <v>1</v>
      </c>
    </row>
    <row r="2249">
      <c r="A2249" s="78" t="s">
        <v>3506</v>
      </c>
      <c r="B2249" s="98">
        <v>41.002</v>
      </c>
      <c r="C2249" s="98">
        <v>-70.464</v>
      </c>
      <c r="D2249" s="88"/>
      <c r="E2249" s="89">
        <v>41920.0</v>
      </c>
      <c r="F2249" s="82">
        <v>69.0</v>
      </c>
      <c r="G2249" s="83" t="s">
        <v>576</v>
      </c>
      <c r="H2249" s="84"/>
      <c r="I2249" s="85" t="s">
        <v>1297</v>
      </c>
      <c r="J2249" s="86" t="s">
        <v>2122</v>
      </c>
      <c r="K2249" s="85" t="s">
        <v>3300</v>
      </c>
      <c r="L2249" s="87" t="s">
        <v>3507</v>
      </c>
      <c r="M2249" s="84"/>
      <c r="N2249" s="84" t="b">
        <f>NOT(ISERROR(MATCH(A2249,Extractions!B:B,0)))</f>
        <v>1</v>
      </c>
    </row>
    <row r="2250">
      <c r="A2250" s="78" t="s">
        <v>3508</v>
      </c>
      <c r="B2250" s="98">
        <v>41.002</v>
      </c>
      <c r="C2250" s="98">
        <v>-70.464</v>
      </c>
      <c r="D2250" s="88"/>
      <c r="E2250" s="89">
        <v>41920.0</v>
      </c>
      <c r="F2250" s="82">
        <v>65.0</v>
      </c>
      <c r="G2250" s="83" t="s">
        <v>576</v>
      </c>
      <c r="H2250" s="84"/>
      <c r="I2250" s="85" t="s">
        <v>1297</v>
      </c>
      <c r="J2250" s="86" t="s">
        <v>2122</v>
      </c>
      <c r="K2250" s="85" t="s">
        <v>3300</v>
      </c>
      <c r="L2250" s="87" t="s">
        <v>3509</v>
      </c>
      <c r="M2250" s="84"/>
      <c r="N2250" s="84" t="b">
        <f>NOT(ISERROR(MATCH(A2250,Extractions!B:B,0)))</f>
        <v>1</v>
      </c>
    </row>
    <row r="2251">
      <c r="A2251" s="78" t="s">
        <v>3510</v>
      </c>
      <c r="B2251" s="98">
        <v>41.002</v>
      </c>
      <c r="C2251" s="98">
        <v>-70.464</v>
      </c>
      <c r="D2251" s="88"/>
      <c r="E2251" s="89">
        <v>41920.0</v>
      </c>
      <c r="F2251" s="82">
        <v>55.0</v>
      </c>
      <c r="G2251" s="83" t="s">
        <v>576</v>
      </c>
      <c r="H2251" s="84"/>
      <c r="I2251" s="85" t="s">
        <v>1297</v>
      </c>
      <c r="J2251" s="86" t="s">
        <v>2122</v>
      </c>
      <c r="K2251" s="85" t="s">
        <v>3300</v>
      </c>
      <c r="L2251" s="87" t="s">
        <v>3511</v>
      </c>
      <c r="M2251" s="84"/>
      <c r="N2251" s="84" t="b">
        <f>NOT(ISERROR(MATCH(A2251,Extractions!B:B,0)))</f>
        <v>1</v>
      </c>
    </row>
    <row r="2252">
      <c r="A2252" s="78" t="s">
        <v>3512</v>
      </c>
      <c r="B2252" s="98">
        <v>41.002</v>
      </c>
      <c r="C2252" s="98">
        <v>-70.464</v>
      </c>
      <c r="D2252" s="88"/>
      <c r="E2252" s="89">
        <v>41920.0</v>
      </c>
      <c r="F2252" s="82">
        <v>44.5</v>
      </c>
      <c r="G2252" s="83" t="s">
        <v>576</v>
      </c>
      <c r="H2252" s="84"/>
      <c r="I2252" s="85" t="s">
        <v>1297</v>
      </c>
      <c r="J2252" s="86" t="s">
        <v>2125</v>
      </c>
      <c r="K2252" s="85" t="s">
        <v>3300</v>
      </c>
      <c r="L2252" s="87" t="s">
        <v>3513</v>
      </c>
      <c r="M2252" s="84"/>
      <c r="N2252" s="84" t="b">
        <f>NOT(ISERROR(MATCH(A2252,Extractions!B:B,0)))</f>
        <v>1</v>
      </c>
    </row>
    <row r="2253">
      <c r="A2253" s="78" t="s">
        <v>3514</v>
      </c>
      <c r="B2253" s="98">
        <v>41.002</v>
      </c>
      <c r="C2253" s="98">
        <v>-70.464</v>
      </c>
      <c r="D2253" s="88"/>
      <c r="E2253" s="89">
        <v>41920.0</v>
      </c>
      <c r="F2253" s="82">
        <v>39.0</v>
      </c>
      <c r="G2253" s="83" t="s">
        <v>576</v>
      </c>
      <c r="H2253" s="84"/>
      <c r="I2253" s="85" t="s">
        <v>1297</v>
      </c>
      <c r="J2253" s="86" t="s">
        <v>2125</v>
      </c>
      <c r="K2253" s="85" t="s">
        <v>3300</v>
      </c>
      <c r="L2253" s="87" t="s">
        <v>3515</v>
      </c>
      <c r="M2253" s="84"/>
      <c r="N2253" s="84" t="b">
        <f>NOT(ISERROR(MATCH(A2253,Extractions!B:B,0)))</f>
        <v>1</v>
      </c>
    </row>
    <row r="2254">
      <c r="A2254" s="78" t="s">
        <v>3516</v>
      </c>
      <c r="B2254" s="98">
        <v>41.002</v>
      </c>
      <c r="C2254" s="98">
        <v>-70.464</v>
      </c>
      <c r="D2254" s="88"/>
      <c r="E2254" s="89">
        <v>41920.0</v>
      </c>
      <c r="F2254" s="82">
        <v>37.5</v>
      </c>
      <c r="G2254" s="83" t="s">
        <v>576</v>
      </c>
      <c r="H2254" s="84"/>
      <c r="I2254" s="85" t="s">
        <v>1297</v>
      </c>
      <c r="J2254" s="86" t="s">
        <v>2125</v>
      </c>
      <c r="K2254" s="85" t="s">
        <v>3300</v>
      </c>
      <c r="L2254" s="87" t="s">
        <v>3517</v>
      </c>
      <c r="M2254" s="84"/>
      <c r="N2254" s="84" t="b">
        <f>NOT(ISERROR(MATCH(A2254,Extractions!B:B,0)))</f>
        <v>1</v>
      </c>
    </row>
    <row r="2255">
      <c r="A2255" s="78" t="s">
        <v>3518</v>
      </c>
      <c r="B2255" s="98">
        <v>41.002</v>
      </c>
      <c r="C2255" s="98">
        <v>-70.464</v>
      </c>
      <c r="D2255" s="88"/>
      <c r="E2255" s="89">
        <v>41920.0</v>
      </c>
      <c r="F2255" s="82">
        <v>49.5</v>
      </c>
      <c r="G2255" s="83" t="s">
        <v>576</v>
      </c>
      <c r="H2255" s="84"/>
      <c r="I2255" s="85" t="s">
        <v>1297</v>
      </c>
      <c r="J2255" s="86" t="s">
        <v>2122</v>
      </c>
      <c r="K2255" s="85" t="s">
        <v>3300</v>
      </c>
      <c r="L2255" s="87" t="s">
        <v>3519</v>
      </c>
      <c r="M2255" s="84"/>
      <c r="N2255" s="84" t="b">
        <f>NOT(ISERROR(MATCH(A2255,Extractions!B:B,0)))</f>
        <v>1</v>
      </c>
    </row>
    <row r="2256">
      <c r="A2256" s="78" t="s">
        <v>3520</v>
      </c>
      <c r="B2256" s="98">
        <v>40.9485</v>
      </c>
      <c r="C2256" s="98">
        <v>-70.2815</v>
      </c>
      <c r="D2256" s="88"/>
      <c r="E2256" s="89">
        <v>41920.0</v>
      </c>
      <c r="F2256" s="82">
        <v>40.0</v>
      </c>
      <c r="G2256" s="83" t="s">
        <v>576</v>
      </c>
      <c r="H2256" s="84"/>
      <c r="I2256" s="85" t="s">
        <v>1297</v>
      </c>
      <c r="J2256" s="86" t="s">
        <v>2125</v>
      </c>
      <c r="K2256" s="85" t="s">
        <v>3300</v>
      </c>
      <c r="L2256" s="87" t="s">
        <v>3521</v>
      </c>
      <c r="M2256" s="84"/>
      <c r="N2256" s="84" t="b">
        <f>NOT(ISERROR(MATCH(A2256,Extractions!B:B,0)))</f>
        <v>1</v>
      </c>
    </row>
    <row r="2257">
      <c r="A2257" s="78" t="s">
        <v>3522</v>
      </c>
      <c r="B2257" s="98">
        <v>40.9485</v>
      </c>
      <c r="C2257" s="98">
        <v>-70.2815</v>
      </c>
      <c r="D2257" s="88"/>
      <c r="E2257" s="89">
        <v>41920.0</v>
      </c>
      <c r="F2257" s="82">
        <v>53.5</v>
      </c>
      <c r="G2257" s="83" t="s">
        <v>576</v>
      </c>
      <c r="H2257" s="84"/>
      <c r="I2257" s="85" t="s">
        <v>1297</v>
      </c>
      <c r="J2257" s="86" t="s">
        <v>2122</v>
      </c>
      <c r="K2257" s="85" t="s">
        <v>3300</v>
      </c>
      <c r="L2257" s="87" t="s">
        <v>3523</v>
      </c>
      <c r="M2257" s="84"/>
      <c r="N2257" s="84" t="b">
        <f>NOT(ISERROR(MATCH(A2257,Extractions!B:B,0)))</f>
        <v>1</v>
      </c>
    </row>
    <row r="2258">
      <c r="A2258" s="78" t="s">
        <v>3524</v>
      </c>
      <c r="B2258" s="98">
        <v>40.6625</v>
      </c>
      <c r="C2258" s="98">
        <v>-70.0165</v>
      </c>
      <c r="D2258" s="88"/>
      <c r="E2258" s="89">
        <v>41920.0</v>
      </c>
      <c r="F2258" s="82">
        <v>56.0</v>
      </c>
      <c r="G2258" s="83" t="s">
        <v>576</v>
      </c>
      <c r="H2258" s="84"/>
      <c r="I2258" s="85" t="s">
        <v>1297</v>
      </c>
      <c r="J2258" s="86" t="s">
        <v>2122</v>
      </c>
      <c r="K2258" s="85" t="s">
        <v>3300</v>
      </c>
      <c r="L2258" s="87" t="s">
        <v>3525</v>
      </c>
      <c r="M2258" s="84"/>
      <c r="N2258" s="84" t="b">
        <f>NOT(ISERROR(MATCH(A2258,Extractions!B:B,0)))</f>
        <v>1</v>
      </c>
    </row>
    <row r="2259">
      <c r="A2259" s="78" t="s">
        <v>3526</v>
      </c>
      <c r="B2259" s="98">
        <v>40.769667</v>
      </c>
      <c r="C2259" s="98">
        <v>-69.72983333</v>
      </c>
      <c r="D2259" s="88"/>
      <c r="E2259" s="89">
        <v>41920.0</v>
      </c>
      <c r="F2259" s="82">
        <v>54.5</v>
      </c>
      <c r="G2259" s="83" t="s">
        <v>576</v>
      </c>
      <c r="H2259" s="84"/>
      <c r="I2259" s="85" t="s">
        <v>1297</v>
      </c>
      <c r="J2259" s="86" t="s">
        <v>2125</v>
      </c>
      <c r="K2259" s="85" t="s">
        <v>3300</v>
      </c>
      <c r="L2259" s="87" t="s">
        <v>3527</v>
      </c>
      <c r="M2259" s="84"/>
      <c r="N2259" s="84" t="b">
        <f>NOT(ISERROR(MATCH(A2259,Extractions!B:B,0)))</f>
        <v>1</v>
      </c>
    </row>
    <row r="2260">
      <c r="A2260" s="78" t="s">
        <v>3528</v>
      </c>
      <c r="B2260" s="98">
        <v>40.769667</v>
      </c>
      <c r="C2260" s="98">
        <v>-69.72983333</v>
      </c>
      <c r="D2260" s="88"/>
      <c r="E2260" s="89">
        <v>41920.0</v>
      </c>
      <c r="F2260" s="82">
        <v>53.0</v>
      </c>
      <c r="G2260" s="83" t="s">
        <v>576</v>
      </c>
      <c r="H2260" s="84"/>
      <c r="I2260" s="85" t="s">
        <v>1297</v>
      </c>
      <c r="J2260" s="86" t="s">
        <v>2125</v>
      </c>
      <c r="K2260" s="85" t="s">
        <v>3300</v>
      </c>
      <c r="L2260" s="87" t="s">
        <v>3529</v>
      </c>
      <c r="M2260" s="84"/>
      <c r="N2260" s="84" t="b">
        <f>NOT(ISERROR(MATCH(A2260,Extractions!B:B,0)))</f>
        <v>1</v>
      </c>
    </row>
    <row r="2261">
      <c r="A2261" s="78" t="s">
        <v>3530</v>
      </c>
      <c r="B2261" s="98">
        <v>40.769667</v>
      </c>
      <c r="C2261" s="98">
        <v>-69.72983333</v>
      </c>
      <c r="D2261" s="88"/>
      <c r="E2261" s="89">
        <v>41920.0</v>
      </c>
      <c r="F2261" s="82">
        <v>66.5</v>
      </c>
      <c r="G2261" s="83" t="s">
        <v>576</v>
      </c>
      <c r="H2261" s="84"/>
      <c r="I2261" s="85" t="s">
        <v>1297</v>
      </c>
      <c r="J2261" s="86" t="s">
        <v>2122</v>
      </c>
      <c r="K2261" s="85" t="s">
        <v>3300</v>
      </c>
      <c r="L2261" s="87" t="s">
        <v>3531</v>
      </c>
      <c r="M2261" s="84"/>
      <c r="N2261" s="84" t="b">
        <f>NOT(ISERROR(MATCH(A2261,Extractions!B:B,0)))</f>
        <v>1</v>
      </c>
    </row>
    <row r="2262">
      <c r="A2262" s="78" t="s">
        <v>3532</v>
      </c>
      <c r="B2262" s="98">
        <v>40.769667</v>
      </c>
      <c r="C2262" s="98">
        <v>-69.72983333</v>
      </c>
      <c r="D2262" s="88"/>
      <c r="E2262" s="89">
        <v>41920.0</v>
      </c>
      <c r="F2262" s="82">
        <v>50.0</v>
      </c>
      <c r="G2262" s="83" t="s">
        <v>576</v>
      </c>
      <c r="H2262" s="84"/>
      <c r="I2262" s="85" t="s">
        <v>1297</v>
      </c>
      <c r="J2262" s="86" t="s">
        <v>2125</v>
      </c>
      <c r="K2262" s="85" t="s">
        <v>3300</v>
      </c>
      <c r="L2262" s="87" t="s">
        <v>3533</v>
      </c>
      <c r="M2262" s="84"/>
      <c r="N2262" s="84" t="b">
        <f>NOT(ISERROR(MATCH(A2262,Extractions!B:B,0)))</f>
        <v>1</v>
      </c>
    </row>
    <row r="2263">
      <c r="A2263" s="78" t="s">
        <v>3534</v>
      </c>
      <c r="B2263" s="98">
        <v>40.719667</v>
      </c>
      <c r="C2263" s="98">
        <v>-69.7415</v>
      </c>
      <c r="D2263" s="88"/>
      <c r="E2263" s="89">
        <v>41920.0</v>
      </c>
      <c r="F2263" s="82">
        <v>46.0</v>
      </c>
      <c r="G2263" s="83" t="s">
        <v>576</v>
      </c>
      <c r="H2263" s="84"/>
      <c r="I2263" s="85" t="s">
        <v>1297</v>
      </c>
      <c r="J2263" s="86" t="s">
        <v>2125</v>
      </c>
      <c r="K2263" s="85" t="s">
        <v>3300</v>
      </c>
      <c r="L2263" s="87" t="s">
        <v>3535</v>
      </c>
      <c r="M2263" s="84"/>
      <c r="N2263" s="84" t="b">
        <f>NOT(ISERROR(MATCH(A2263,Extractions!B:B,0)))</f>
        <v>1</v>
      </c>
    </row>
    <row r="2264">
      <c r="A2264" s="78" t="s">
        <v>3536</v>
      </c>
      <c r="B2264" s="98">
        <v>40.7155</v>
      </c>
      <c r="C2264" s="98">
        <v>-69.75433333</v>
      </c>
      <c r="D2264" s="88"/>
      <c r="E2264" s="89">
        <v>41920.0</v>
      </c>
      <c r="F2264" s="82">
        <v>49.0</v>
      </c>
      <c r="G2264" s="83" t="s">
        <v>576</v>
      </c>
      <c r="H2264" s="84"/>
      <c r="I2264" s="85" t="s">
        <v>1297</v>
      </c>
      <c r="J2264" s="86" t="s">
        <v>2122</v>
      </c>
      <c r="K2264" s="85" t="s">
        <v>3300</v>
      </c>
      <c r="L2264" s="87" t="s">
        <v>3537</v>
      </c>
      <c r="M2264" s="84"/>
      <c r="N2264" s="84" t="b">
        <f>NOT(ISERROR(MATCH(A2264,Extractions!B:B,0)))</f>
        <v>1</v>
      </c>
    </row>
    <row r="2265">
      <c r="A2265" s="78" t="s">
        <v>3538</v>
      </c>
      <c r="B2265" s="98">
        <v>40.7155</v>
      </c>
      <c r="C2265" s="98">
        <v>-69.75433333</v>
      </c>
      <c r="D2265" s="88"/>
      <c r="E2265" s="89">
        <v>41920.0</v>
      </c>
      <c r="F2265" s="82">
        <v>42.0</v>
      </c>
      <c r="G2265" s="83" t="s">
        <v>576</v>
      </c>
      <c r="H2265" s="84"/>
      <c r="I2265" s="85" t="s">
        <v>1297</v>
      </c>
      <c r="J2265" s="86" t="s">
        <v>2125</v>
      </c>
      <c r="K2265" s="85" t="s">
        <v>3300</v>
      </c>
      <c r="L2265" s="87" t="s">
        <v>3539</v>
      </c>
      <c r="M2265" s="84"/>
      <c r="N2265" s="84" t="b">
        <f>NOT(ISERROR(MATCH(A2265,Extractions!B:B,0)))</f>
        <v>1</v>
      </c>
    </row>
    <row r="2266">
      <c r="A2266" s="78" t="s">
        <v>3540</v>
      </c>
      <c r="B2266" s="98">
        <v>40.7155</v>
      </c>
      <c r="C2266" s="98">
        <v>-69.75433333</v>
      </c>
      <c r="D2266" s="88"/>
      <c r="E2266" s="89">
        <v>41920.0</v>
      </c>
      <c r="F2266" s="82">
        <v>45.5</v>
      </c>
      <c r="G2266" s="83" t="s">
        <v>576</v>
      </c>
      <c r="H2266" s="84"/>
      <c r="I2266" s="85" t="s">
        <v>1297</v>
      </c>
      <c r="J2266" s="86" t="s">
        <v>2125</v>
      </c>
      <c r="K2266" s="85" t="s">
        <v>3300</v>
      </c>
      <c r="L2266" s="87" t="s">
        <v>3541</v>
      </c>
      <c r="M2266" s="84"/>
      <c r="N2266" s="84" t="b">
        <f>NOT(ISERROR(MATCH(A2266,Extractions!B:B,0)))</f>
        <v>1</v>
      </c>
    </row>
    <row r="2267">
      <c r="A2267" s="78" t="s">
        <v>3542</v>
      </c>
      <c r="B2267" s="98">
        <v>40.7155</v>
      </c>
      <c r="C2267" s="98">
        <v>-69.75433333</v>
      </c>
      <c r="D2267" s="88"/>
      <c r="E2267" s="89">
        <v>41920.0</v>
      </c>
      <c r="F2267" s="82">
        <v>44.0</v>
      </c>
      <c r="G2267" s="83" t="s">
        <v>576</v>
      </c>
      <c r="H2267" s="84"/>
      <c r="I2267" s="85" t="s">
        <v>1297</v>
      </c>
      <c r="J2267" s="86" t="s">
        <v>2125</v>
      </c>
      <c r="K2267" s="85" t="s">
        <v>3300</v>
      </c>
      <c r="L2267" s="87" t="s">
        <v>3543</v>
      </c>
      <c r="M2267" s="84"/>
      <c r="N2267" s="84" t="b">
        <f>NOT(ISERROR(MATCH(A2267,Extractions!B:B,0)))</f>
        <v>1</v>
      </c>
    </row>
    <row r="2268">
      <c r="A2268" s="78" t="s">
        <v>3544</v>
      </c>
      <c r="B2268" s="98">
        <v>40.3515</v>
      </c>
      <c r="C2268" s="98">
        <v>-69.44033333</v>
      </c>
      <c r="D2268" s="88"/>
      <c r="E2268" s="89">
        <v>41920.0</v>
      </c>
      <c r="F2268" s="82">
        <v>50.5</v>
      </c>
      <c r="G2268" s="83" t="s">
        <v>576</v>
      </c>
      <c r="H2268" s="84"/>
      <c r="I2268" s="85" t="s">
        <v>1297</v>
      </c>
      <c r="J2268" s="86" t="s">
        <v>2122</v>
      </c>
      <c r="K2268" s="85" t="s">
        <v>3300</v>
      </c>
      <c r="L2268" s="87" t="s">
        <v>3545</v>
      </c>
      <c r="M2268" s="84"/>
      <c r="N2268" s="84" t="b">
        <f>NOT(ISERROR(MATCH(A2268,Extractions!B:B,0)))</f>
        <v>1</v>
      </c>
    </row>
    <row r="2269">
      <c r="A2269" s="78" t="s">
        <v>3546</v>
      </c>
      <c r="B2269" s="98">
        <v>40.409333</v>
      </c>
      <c r="C2269" s="98">
        <v>-69.87316667</v>
      </c>
      <c r="D2269" s="88"/>
      <c r="E2269" s="89">
        <v>41921.0</v>
      </c>
      <c r="F2269" s="82">
        <v>43.0</v>
      </c>
      <c r="G2269" s="83" t="s">
        <v>576</v>
      </c>
      <c r="H2269" s="84"/>
      <c r="I2269" s="85" t="s">
        <v>1297</v>
      </c>
      <c r="J2269" s="86" t="s">
        <v>2125</v>
      </c>
      <c r="K2269" s="85" t="s">
        <v>3300</v>
      </c>
      <c r="L2269" s="87" t="s">
        <v>3547</v>
      </c>
      <c r="M2269" s="84"/>
      <c r="N2269" s="84" t="b">
        <f>NOT(ISERROR(MATCH(A2269,Extractions!B:B,0)))</f>
        <v>1</v>
      </c>
    </row>
    <row r="2270">
      <c r="A2270" s="78" t="s">
        <v>3548</v>
      </c>
      <c r="B2270" s="98">
        <v>40.409333</v>
      </c>
      <c r="C2270" s="98">
        <v>-69.87316667</v>
      </c>
      <c r="D2270" s="88"/>
      <c r="E2270" s="89">
        <v>41921.0</v>
      </c>
      <c r="F2270" s="82">
        <v>45.0</v>
      </c>
      <c r="G2270" s="83" t="s">
        <v>576</v>
      </c>
      <c r="H2270" s="84"/>
      <c r="I2270" s="85" t="s">
        <v>1297</v>
      </c>
      <c r="J2270" s="86" t="s">
        <v>2122</v>
      </c>
      <c r="K2270" s="85" t="s">
        <v>3300</v>
      </c>
      <c r="L2270" s="87" t="s">
        <v>3549</v>
      </c>
      <c r="M2270" s="84"/>
      <c r="N2270" s="84" t="b">
        <f>NOT(ISERROR(MATCH(A2270,Extractions!B:B,0)))</f>
        <v>1</v>
      </c>
    </row>
    <row r="2271">
      <c r="A2271" s="78" t="s">
        <v>3550</v>
      </c>
      <c r="B2271" s="98">
        <v>40.409333</v>
      </c>
      <c r="C2271" s="98">
        <v>-69.87316667</v>
      </c>
      <c r="D2271" s="88"/>
      <c r="E2271" s="89">
        <v>41921.0</v>
      </c>
      <c r="F2271" s="82">
        <v>53.5</v>
      </c>
      <c r="G2271" s="83" t="s">
        <v>576</v>
      </c>
      <c r="H2271" s="84"/>
      <c r="I2271" s="85" t="s">
        <v>1297</v>
      </c>
      <c r="J2271" s="86" t="s">
        <v>2122</v>
      </c>
      <c r="K2271" s="85" t="s">
        <v>3300</v>
      </c>
      <c r="L2271" s="87" t="s">
        <v>3551</v>
      </c>
      <c r="M2271" s="84"/>
      <c r="N2271" s="84" t="b">
        <f>NOT(ISERROR(MATCH(A2271,Extractions!B:B,0)))</f>
        <v>1</v>
      </c>
    </row>
    <row r="2272">
      <c r="A2272" s="78" t="s">
        <v>3552</v>
      </c>
      <c r="B2272" s="98">
        <v>40.329667</v>
      </c>
      <c r="C2272" s="98">
        <v>-70.20083333</v>
      </c>
      <c r="D2272" s="88"/>
      <c r="E2272" s="89">
        <v>41921.0</v>
      </c>
      <c r="F2272" s="82">
        <v>61.0</v>
      </c>
      <c r="G2272" s="83" t="s">
        <v>576</v>
      </c>
      <c r="H2272" s="84"/>
      <c r="I2272" s="85" t="s">
        <v>1297</v>
      </c>
      <c r="J2272" s="86" t="s">
        <v>2122</v>
      </c>
      <c r="K2272" s="85" t="s">
        <v>3300</v>
      </c>
      <c r="L2272" s="87" t="s">
        <v>3553</v>
      </c>
      <c r="M2272" s="84"/>
      <c r="N2272" s="84" t="b">
        <f>NOT(ISERROR(MATCH(A2272,Extractions!B:B,0)))</f>
        <v>1</v>
      </c>
    </row>
    <row r="2273">
      <c r="A2273" s="78" t="s">
        <v>3554</v>
      </c>
      <c r="B2273" s="98">
        <v>40.853833</v>
      </c>
      <c r="C2273" s="98">
        <v>-68.2205</v>
      </c>
      <c r="D2273" s="88"/>
      <c r="E2273" s="89">
        <v>41923.0</v>
      </c>
      <c r="F2273" s="82">
        <v>56.5</v>
      </c>
      <c r="G2273" s="83" t="s">
        <v>576</v>
      </c>
      <c r="H2273" s="84"/>
      <c r="I2273" s="85" t="s">
        <v>1297</v>
      </c>
      <c r="J2273" s="86" t="s">
        <v>2125</v>
      </c>
      <c r="K2273" s="85" t="s">
        <v>3300</v>
      </c>
      <c r="L2273" s="87" t="s">
        <v>3555</v>
      </c>
      <c r="M2273" s="84"/>
      <c r="N2273" s="84" t="b">
        <f>NOT(ISERROR(MATCH(A2273,Extractions!B:B,0)))</f>
        <v>1</v>
      </c>
    </row>
    <row r="2274">
      <c r="A2274" s="78" t="s">
        <v>3556</v>
      </c>
      <c r="B2274" s="98">
        <v>40.853833</v>
      </c>
      <c r="C2274" s="98">
        <v>-68.2205</v>
      </c>
      <c r="D2274" s="88"/>
      <c r="E2274" s="89">
        <v>41923.0</v>
      </c>
      <c r="F2274" s="82">
        <v>76.5</v>
      </c>
      <c r="G2274" s="83" t="s">
        <v>576</v>
      </c>
      <c r="H2274" s="84"/>
      <c r="I2274" s="85" t="s">
        <v>1297</v>
      </c>
      <c r="J2274" s="86" t="s">
        <v>2122</v>
      </c>
      <c r="K2274" s="85" t="s">
        <v>3300</v>
      </c>
      <c r="L2274" s="87" t="s">
        <v>3557</v>
      </c>
      <c r="M2274" s="84"/>
      <c r="N2274" s="84" t="b">
        <f>NOT(ISERROR(MATCH(A2274,Extractions!B:B,0)))</f>
        <v>1</v>
      </c>
    </row>
    <row r="2275">
      <c r="A2275" s="78" t="s">
        <v>3558</v>
      </c>
      <c r="B2275" s="98">
        <v>40.789167</v>
      </c>
      <c r="C2275" s="98">
        <v>-68.409</v>
      </c>
      <c r="D2275" s="88"/>
      <c r="E2275" s="89">
        <v>41923.0</v>
      </c>
      <c r="F2275" s="82">
        <v>56.0</v>
      </c>
      <c r="G2275" s="83" t="s">
        <v>576</v>
      </c>
      <c r="H2275" s="84"/>
      <c r="I2275" s="85" t="s">
        <v>1297</v>
      </c>
      <c r="J2275" s="86" t="s">
        <v>2125</v>
      </c>
      <c r="K2275" s="85" t="s">
        <v>3300</v>
      </c>
      <c r="L2275" s="87" t="s">
        <v>3559</v>
      </c>
      <c r="M2275" s="84"/>
      <c r="N2275" s="84" t="b">
        <f>NOT(ISERROR(MATCH(A2275,Extractions!B:B,0)))</f>
        <v>1</v>
      </c>
    </row>
    <row r="2276">
      <c r="A2276" s="78" t="s">
        <v>3560</v>
      </c>
      <c r="B2276" s="98">
        <v>40.789167</v>
      </c>
      <c r="C2276" s="98">
        <v>-68.409</v>
      </c>
      <c r="D2276" s="88"/>
      <c r="E2276" s="89">
        <v>41923.0</v>
      </c>
      <c r="F2276" s="82">
        <v>42.0</v>
      </c>
      <c r="G2276" s="83" t="s">
        <v>576</v>
      </c>
      <c r="H2276" s="84"/>
      <c r="I2276" s="85" t="s">
        <v>1297</v>
      </c>
      <c r="J2276" s="86" t="s">
        <v>2125</v>
      </c>
      <c r="K2276" s="85" t="s">
        <v>3300</v>
      </c>
      <c r="L2276" s="87" t="s">
        <v>3561</v>
      </c>
      <c r="M2276" s="84"/>
      <c r="N2276" s="84" t="b">
        <f>NOT(ISERROR(MATCH(A2276,Extractions!B:B,0)))</f>
        <v>1</v>
      </c>
    </row>
    <row r="2277">
      <c r="A2277" s="78" t="s">
        <v>3562</v>
      </c>
      <c r="B2277" s="98">
        <v>40.789167</v>
      </c>
      <c r="C2277" s="98">
        <v>-68.409</v>
      </c>
      <c r="D2277" s="88"/>
      <c r="E2277" s="89">
        <v>41923.0</v>
      </c>
      <c r="F2277" s="82">
        <v>49.0</v>
      </c>
      <c r="G2277" s="83" t="s">
        <v>576</v>
      </c>
      <c r="H2277" s="84"/>
      <c r="I2277" s="85" t="s">
        <v>1297</v>
      </c>
      <c r="J2277" s="86" t="s">
        <v>2125</v>
      </c>
      <c r="K2277" s="85" t="s">
        <v>3300</v>
      </c>
      <c r="L2277" s="87" t="s">
        <v>3563</v>
      </c>
      <c r="M2277" s="84"/>
      <c r="N2277" s="84" t="b">
        <f>NOT(ISERROR(MATCH(A2277,Extractions!B:B,0)))</f>
        <v>1</v>
      </c>
    </row>
    <row r="2278">
      <c r="A2278" s="78" t="s">
        <v>3564</v>
      </c>
      <c r="B2278" s="98">
        <v>40.789167</v>
      </c>
      <c r="C2278" s="98">
        <v>-68.409</v>
      </c>
      <c r="D2278" s="88"/>
      <c r="E2278" s="89">
        <v>41923.0</v>
      </c>
      <c r="F2278" s="82">
        <v>39.5</v>
      </c>
      <c r="G2278" s="83" t="s">
        <v>576</v>
      </c>
      <c r="H2278" s="84"/>
      <c r="I2278" s="85" t="s">
        <v>1297</v>
      </c>
      <c r="J2278" s="86" t="s">
        <v>2125</v>
      </c>
      <c r="K2278" s="85" t="s">
        <v>3300</v>
      </c>
      <c r="L2278" s="87" t="s">
        <v>3565</v>
      </c>
      <c r="M2278" s="84"/>
      <c r="N2278" s="84" t="b">
        <f>NOT(ISERROR(MATCH(A2278,Extractions!B:B,0)))</f>
        <v>1</v>
      </c>
    </row>
    <row r="2279">
      <c r="A2279" s="78" t="s">
        <v>3566</v>
      </c>
      <c r="B2279" s="98">
        <v>40.789167</v>
      </c>
      <c r="C2279" s="98">
        <v>-68.409</v>
      </c>
      <c r="D2279" s="88"/>
      <c r="E2279" s="89">
        <v>41923.0</v>
      </c>
      <c r="F2279" s="82">
        <v>42.5</v>
      </c>
      <c r="G2279" s="83" t="s">
        <v>576</v>
      </c>
      <c r="H2279" s="84"/>
      <c r="I2279" s="85" t="s">
        <v>1297</v>
      </c>
      <c r="J2279" s="86" t="s">
        <v>2125</v>
      </c>
      <c r="K2279" s="85" t="s">
        <v>3300</v>
      </c>
      <c r="L2279" s="87" t="s">
        <v>3567</v>
      </c>
      <c r="M2279" s="84"/>
      <c r="N2279" s="84" t="b">
        <f>NOT(ISERROR(MATCH(A2279,Extractions!B:B,0)))</f>
        <v>1</v>
      </c>
    </row>
    <row r="2280">
      <c r="A2280" s="78" t="s">
        <v>3568</v>
      </c>
      <c r="B2280" s="98">
        <v>40.789167</v>
      </c>
      <c r="C2280" s="98">
        <v>-68.409</v>
      </c>
      <c r="D2280" s="88"/>
      <c r="E2280" s="89">
        <v>41923.0</v>
      </c>
      <c r="F2280" s="82">
        <v>51.0</v>
      </c>
      <c r="G2280" s="83" t="s">
        <v>576</v>
      </c>
      <c r="H2280" s="84"/>
      <c r="I2280" s="85" t="s">
        <v>1297</v>
      </c>
      <c r="J2280" s="86" t="s">
        <v>2125</v>
      </c>
      <c r="K2280" s="85" t="s">
        <v>3300</v>
      </c>
      <c r="L2280" s="87" t="s">
        <v>3569</v>
      </c>
      <c r="M2280" s="84"/>
      <c r="N2280" s="84" t="b">
        <f>NOT(ISERROR(MATCH(A2280,Extractions!B:B,0)))</f>
        <v>1</v>
      </c>
    </row>
    <row r="2281">
      <c r="A2281" s="78" t="s">
        <v>3570</v>
      </c>
      <c r="B2281" s="98">
        <v>40.789167</v>
      </c>
      <c r="C2281" s="98">
        <v>-68.409</v>
      </c>
      <c r="D2281" s="88"/>
      <c r="E2281" s="89">
        <v>41923.0</v>
      </c>
      <c r="F2281" s="82">
        <v>57.0</v>
      </c>
      <c r="G2281" s="83" t="s">
        <v>576</v>
      </c>
      <c r="H2281" s="84"/>
      <c r="I2281" s="85" t="s">
        <v>1297</v>
      </c>
      <c r="J2281" s="86" t="s">
        <v>2125</v>
      </c>
      <c r="K2281" s="85" t="s">
        <v>3300</v>
      </c>
      <c r="L2281" s="87" t="s">
        <v>3571</v>
      </c>
      <c r="M2281" s="84"/>
      <c r="N2281" s="84" t="b">
        <f>NOT(ISERROR(MATCH(A2281,Extractions!B:B,0)))</f>
        <v>1</v>
      </c>
    </row>
    <row r="2282">
      <c r="A2282" s="78" t="s">
        <v>3572</v>
      </c>
      <c r="B2282" s="98">
        <v>40.789167</v>
      </c>
      <c r="C2282" s="98">
        <v>-68.409</v>
      </c>
      <c r="D2282" s="88"/>
      <c r="E2282" s="89">
        <v>41923.0</v>
      </c>
      <c r="F2282" s="82">
        <v>66.0</v>
      </c>
      <c r="G2282" s="83" t="s">
        <v>576</v>
      </c>
      <c r="H2282" s="84"/>
      <c r="I2282" s="85" t="s">
        <v>1297</v>
      </c>
      <c r="J2282" s="86" t="s">
        <v>2122</v>
      </c>
      <c r="K2282" s="85" t="s">
        <v>3300</v>
      </c>
      <c r="L2282" s="87" t="s">
        <v>3573</v>
      </c>
      <c r="M2282" s="84"/>
      <c r="N2282" s="84" t="b">
        <f>NOT(ISERROR(MATCH(A2282,Extractions!B:B,0)))</f>
        <v>1</v>
      </c>
    </row>
    <row r="2283">
      <c r="A2283" s="78" t="s">
        <v>3574</v>
      </c>
      <c r="B2283" s="98">
        <v>40.789167</v>
      </c>
      <c r="C2283" s="98">
        <v>-68.409</v>
      </c>
      <c r="D2283" s="88"/>
      <c r="E2283" s="89">
        <v>41923.0</v>
      </c>
      <c r="F2283" s="82">
        <v>62.5</v>
      </c>
      <c r="G2283" s="83" t="s">
        <v>576</v>
      </c>
      <c r="H2283" s="84"/>
      <c r="I2283" s="85" t="s">
        <v>1297</v>
      </c>
      <c r="J2283" s="86" t="s">
        <v>2122</v>
      </c>
      <c r="K2283" s="85" t="s">
        <v>3300</v>
      </c>
      <c r="L2283" s="87" t="s">
        <v>3575</v>
      </c>
      <c r="M2283" s="84"/>
      <c r="N2283" s="84" t="b">
        <f>NOT(ISERROR(MATCH(A2283,Extractions!B:B,0)))</f>
        <v>1</v>
      </c>
    </row>
    <row r="2284">
      <c r="A2284" s="78" t="s">
        <v>3576</v>
      </c>
      <c r="B2284" s="98">
        <v>40.789167</v>
      </c>
      <c r="C2284" s="98">
        <v>-68.409</v>
      </c>
      <c r="D2284" s="88"/>
      <c r="E2284" s="89">
        <v>41923.0</v>
      </c>
      <c r="F2284" s="82">
        <v>52.5</v>
      </c>
      <c r="G2284" s="83" t="s">
        <v>576</v>
      </c>
      <c r="H2284" s="84"/>
      <c r="I2284" s="85" t="s">
        <v>1297</v>
      </c>
      <c r="J2284" s="86" t="s">
        <v>2125</v>
      </c>
      <c r="K2284" s="85" t="s">
        <v>3300</v>
      </c>
      <c r="L2284" s="87" t="s">
        <v>3577</v>
      </c>
      <c r="M2284" s="84"/>
      <c r="N2284" s="84" t="b">
        <f>NOT(ISERROR(MATCH(A2284,Extractions!B:B,0)))</f>
        <v>1</v>
      </c>
    </row>
    <row r="2285">
      <c r="A2285" s="78" t="s">
        <v>3578</v>
      </c>
      <c r="B2285" s="98">
        <v>40.575</v>
      </c>
      <c r="C2285" s="98">
        <v>-68.80316667</v>
      </c>
      <c r="D2285" s="88"/>
      <c r="E2285" s="89">
        <v>41924.0</v>
      </c>
      <c r="F2285" s="82">
        <v>45.0</v>
      </c>
      <c r="G2285" s="83" t="s">
        <v>576</v>
      </c>
      <c r="H2285" s="84"/>
      <c r="I2285" s="85" t="s">
        <v>1297</v>
      </c>
      <c r="J2285" s="86" t="s">
        <v>2125</v>
      </c>
      <c r="K2285" s="85" t="s">
        <v>3300</v>
      </c>
      <c r="L2285" s="87" t="s">
        <v>3579</v>
      </c>
      <c r="M2285" s="84"/>
      <c r="N2285" s="84" t="b">
        <f>NOT(ISERROR(MATCH(A2285,Extractions!B:B,0)))</f>
        <v>1</v>
      </c>
    </row>
    <row r="2286">
      <c r="A2286" s="78" t="s">
        <v>3580</v>
      </c>
      <c r="B2286" s="98">
        <v>40.575</v>
      </c>
      <c r="C2286" s="98">
        <v>-68.80316667</v>
      </c>
      <c r="D2286" s="88"/>
      <c r="E2286" s="89">
        <v>41924.0</v>
      </c>
      <c r="F2286" s="82">
        <v>47.5</v>
      </c>
      <c r="G2286" s="83" t="s">
        <v>576</v>
      </c>
      <c r="H2286" s="84"/>
      <c r="I2286" s="85" t="s">
        <v>1297</v>
      </c>
      <c r="J2286" s="86" t="s">
        <v>2125</v>
      </c>
      <c r="K2286" s="85" t="s">
        <v>3300</v>
      </c>
      <c r="L2286" s="87" t="s">
        <v>3581</v>
      </c>
      <c r="M2286" s="84"/>
      <c r="N2286" s="84" t="b">
        <f>NOT(ISERROR(MATCH(A2286,Extractions!B:B,0)))</f>
        <v>1</v>
      </c>
    </row>
    <row r="2287">
      <c r="A2287" s="78" t="s">
        <v>3582</v>
      </c>
      <c r="B2287" s="98">
        <v>40.817167</v>
      </c>
      <c r="C2287" s="98">
        <v>-69.01583333</v>
      </c>
      <c r="D2287" s="88"/>
      <c r="E2287" s="89">
        <v>41924.0</v>
      </c>
      <c r="F2287" s="82">
        <v>38.0</v>
      </c>
      <c r="G2287" s="83" t="s">
        <v>576</v>
      </c>
      <c r="H2287" s="84"/>
      <c r="I2287" s="85" t="s">
        <v>1297</v>
      </c>
      <c r="J2287" s="86" t="s">
        <v>2125</v>
      </c>
      <c r="K2287" s="85" t="s">
        <v>3300</v>
      </c>
      <c r="L2287" s="87" t="s">
        <v>3583</v>
      </c>
      <c r="M2287" s="84"/>
      <c r="N2287" s="84" t="b">
        <f>NOT(ISERROR(MATCH(A2287,Extractions!B:B,0)))</f>
        <v>1</v>
      </c>
    </row>
    <row r="2288">
      <c r="A2288" s="78" t="s">
        <v>3584</v>
      </c>
      <c r="B2288" s="98">
        <v>40.817167</v>
      </c>
      <c r="C2288" s="98">
        <v>-69.01583333</v>
      </c>
      <c r="D2288" s="88"/>
      <c r="E2288" s="89">
        <v>41924.0</v>
      </c>
      <c r="F2288" s="82">
        <v>64.0</v>
      </c>
      <c r="G2288" s="83" t="s">
        <v>576</v>
      </c>
      <c r="H2288" s="84"/>
      <c r="I2288" s="85" t="s">
        <v>1297</v>
      </c>
      <c r="J2288" s="86" t="s">
        <v>2122</v>
      </c>
      <c r="K2288" s="85" t="s">
        <v>3300</v>
      </c>
      <c r="L2288" s="87" t="s">
        <v>3585</v>
      </c>
      <c r="M2288" s="84"/>
      <c r="N2288" s="84" t="b">
        <f>NOT(ISERROR(MATCH(A2288,Extractions!B:B,0)))</f>
        <v>1</v>
      </c>
    </row>
    <row r="2289">
      <c r="A2289" s="78" t="s">
        <v>3586</v>
      </c>
      <c r="B2289" s="98">
        <v>40.817167</v>
      </c>
      <c r="C2289" s="98">
        <v>-69.01583333</v>
      </c>
      <c r="D2289" s="88"/>
      <c r="E2289" s="89">
        <v>41924.0</v>
      </c>
      <c r="F2289" s="82">
        <v>50.5</v>
      </c>
      <c r="G2289" s="83" t="s">
        <v>576</v>
      </c>
      <c r="H2289" s="84"/>
      <c r="I2289" s="85" t="s">
        <v>1297</v>
      </c>
      <c r="J2289" s="86" t="s">
        <v>2125</v>
      </c>
      <c r="K2289" s="85" t="s">
        <v>3300</v>
      </c>
      <c r="L2289" s="87" t="s">
        <v>3587</v>
      </c>
      <c r="M2289" s="84"/>
      <c r="N2289" s="84" t="b">
        <f>NOT(ISERROR(MATCH(A2289,Extractions!B:B,0)))</f>
        <v>1</v>
      </c>
    </row>
    <row r="2290">
      <c r="A2290" s="78" t="s">
        <v>3588</v>
      </c>
      <c r="B2290" s="98">
        <v>40.817167</v>
      </c>
      <c r="C2290" s="98">
        <v>-69.01583333</v>
      </c>
      <c r="D2290" s="88"/>
      <c r="E2290" s="89">
        <v>41924.0</v>
      </c>
      <c r="F2290" s="82">
        <v>64.5</v>
      </c>
      <c r="G2290" s="83" t="s">
        <v>576</v>
      </c>
      <c r="H2290" s="84"/>
      <c r="I2290" s="85" t="s">
        <v>1297</v>
      </c>
      <c r="J2290" s="86" t="s">
        <v>2122</v>
      </c>
      <c r="K2290" s="85" t="s">
        <v>3300</v>
      </c>
      <c r="L2290" s="87" t="s">
        <v>3589</v>
      </c>
      <c r="M2290" s="84"/>
      <c r="N2290" s="84" t="b">
        <f>NOT(ISERROR(MATCH(A2290,Extractions!B:B,0)))</f>
        <v>1</v>
      </c>
    </row>
    <row r="2291">
      <c r="A2291" s="78" t="s">
        <v>3590</v>
      </c>
      <c r="B2291" s="98">
        <v>40.863333</v>
      </c>
      <c r="C2291" s="98">
        <v>-68.79133333</v>
      </c>
      <c r="D2291" s="88"/>
      <c r="E2291" s="89">
        <v>41924.0</v>
      </c>
      <c r="F2291" s="82">
        <v>62.0</v>
      </c>
      <c r="G2291" s="83" t="s">
        <v>576</v>
      </c>
      <c r="H2291" s="84"/>
      <c r="I2291" s="85" t="s">
        <v>1297</v>
      </c>
      <c r="J2291" s="86" t="s">
        <v>2122</v>
      </c>
      <c r="K2291" s="85" t="s">
        <v>3300</v>
      </c>
      <c r="L2291" s="87" t="s">
        <v>3591</v>
      </c>
      <c r="M2291" s="84"/>
      <c r="N2291" s="84" t="b">
        <f>NOT(ISERROR(MATCH(A2291,Extractions!B:B,0)))</f>
        <v>1</v>
      </c>
    </row>
    <row r="2292">
      <c r="A2292" s="78" t="s">
        <v>3592</v>
      </c>
      <c r="B2292" s="98">
        <v>40.863333</v>
      </c>
      <c r="C2292" s="98">
        <v>-68.79133333</v>
      </c>
      <c r="D2292" s="88"/>
      <c r="E2292" s="89">
        <v>41924.0</v>
      </c>
      <c r="F2292" s="82">
        <v>54.0</v>
      </c>
      <c r="G2292" s="83" t="s">
        <v>576</v>
      </c>
      <c r="H2292" s="84"/>
      <c r="I2292" s="85" t="s">
        <v>1297</v>
      </c>
      <c r="J2292" s="86" t="s">
        <v>2122</v>
      </c>
      <c r="K2292" s="85" t="s">
        <v>3300</v>
      </c>
      <c r="L2292" s="87" t="s">
        <v>3593</v>
      </c>
      <c r="M2292" s="84"/>
      <c r="N2292" s="84" t="b">
        <f>NOT(ISERROR(MATCH(A2292,Extractions!B:B,0)))</f>
        <v>1</v>
      </c>
    </row>
    <row r="2293">
      <c r="A2293" s="78" t="s">
        <v>3594</v>
      </c>
      <c r="B2293" s="98">
        <v>40.863333</v>
      </c>
      <c r="C2293" s="98">
        <v>-68.79133333</v>
      </c>
      <c r="D2293" s="88"/>
      <c r="E2293" s="89">
        <v>41924.0</v>
      </c>
      <c r="F2293" s="82">
        <v>76.0</v>
      </c>
      <c r="G2293" s="83" t="s">
        <v>576</v>
      </c>
      <c r="H2293" s="84"/>
      <c r="I2293" s="85" t="s">
        <v>1297</v>
      </c>
      <c r="J2293" s="86" t="s">
        <v>2122</v>
      </c>
      <c r="K2293" s="85" t="s">
        <v>3300</v>
      </c>
      <c r="L2293" s="87" t="s">
        <v>3595</v>
      </c>
      <c r="M2293" s="84"/>
      <c r="N2293" s="84" t="b">
        <f>NOT(ISERROR(MATCH(A2293,Extractions!B:B,0)))</f>
        <v>1</v>
      </c>
    </row>
    <row r="2294">
      <c r="A2294" s="78" t="s">
        <v>3596</v>
      </c>
      <c r="B2294" s="98">
        <v>40.9735</v>
      </c>
      <c r="C2294" s="98">
        <v>-68.05783333</v>
      </c>
      <c r="D2294" s="88"/>
      <c r="E2294" s="89">
        <v>41925.0</v>
      </c>
      <c r="F2294" s="82">
        <v>55.0</v>
      </c>
      <c r="G2294" s="83" t="s">
        <v>576</v>
      </c>
      <c r="H2294" s="84"/>
      <c r="I2294" s="85" t="s">
        <v>1297</v>
      </c>
      <c r="J2294" s="86" t="s">
        <v>2122</v>
      </c>
      <c r="K2294" s="85" t="s">
        <v>3300</v>
      </c>
      <c r="L2294" s="87" t="s">
        <v>3597</v>
      </c>
      <c r="M2294" s="84"/>
      <c r="N2294" s="84" t="b">
        <f>NOT(ISERROR(MATCH(A2294,Extractions!B:B,0)))</f>
        <v>1</v>
      </c>
    </row>
    <row r="2295">
      <c r="A2295" s="78" t="s">
        <v>3598</v>
      </c>
      <c r="B2295" s="98">
        <v>40.9735</v>
      </c>
      <c r="C2295" s="98">
        <v>-68.05783333</v>
      </c>
      <c r="D2295" s="88"/>
      <c r="E2295" s="89">
        <v>41925.0</v>
      </c>
      <c r="F2295" s="82">
        <v>46.0</v>
      </c>
      <c r="G2295" s="83" t="s">
        <v>576</v>
      </c>
      <c r="H2295" s="84"/>
      <c r="I2295" s="85" t="s">
        <v>1297</v>
      </c>
      <c r="J2295" s="86" t="s">
        <v>2125</v>
      </c>
      <c r="K2295" s="85" t="s">
        <v>3300</v>
      </c>
      <c r="L2295" s="87" t="s">
        <v>3599</v>
      </c>
      <c r="M2295" s="84"/>
      <c r="N2295" s="84" t="b">
        <f>NOT(ISERROR(MATCH(A2295,Extractions!B:B,0)))</f>
        <v>1</v>
      </c>
    </row>
    <row r="2296">
      <c r="A2296" s="78" t="s">
        <v>3600</v>
      </c>
      <c r="B2296" s="98">
        <v>41.337</v>
      </c>
      <c r="C2296" s="98">
        <v>-67.73266667</v>
      </c>
      <c r="D2296" s="88"/>
      <c r="E2296" s="89">
        <v>41928.0</v>
      </c>
      <c r="F2296" s="82">
        <v>68.0</v>
      </c>
      <c r="G2296" s="83" t="s">
        <v>576</v>
      </c>
      <c r="H2296" s="84"/>
      <c r="I2296" s="85" t="s">
        <v>1297</v>
      </c>
      <c r="J2296" s="86" t="s">
        <v>2122</v>
      </c>
      <c r="K2296" s="85" t="s">
        <v>3300</v>
      </c>
      <c r="L2296" s="87" t="s">
        <v>3601</v>
      </c>
      <c r="M2296" s="84"/>
      <c r="N2296" s="84" t="b">
        <f>NOT(ISERROR(MATCH(A2296,Extractions!B:B,0)))</f>
        <v>1</v>
      </c>
    </row>
    <row r="2297">
      <c r="A2297" s="78" t="s">
        <v>3602</v>
      </c>
      <c r="B2297" s="98">
        <v>41.337</v>
      </c>
      <c r="C2297" s="98">
        <v>-67.73266667</v>
      </c>
      <c r="D2297" s="88"/>
      <c r="E2297" s="89">
        <v>41928.0</v>
      </c>
      <c r="F2297" s="82">
        <v>45.5</v>
      </c>
      <c r="G2297" s="83" t="s">
        <v>576</v>
      </c>
      <c r="H2297" s="84"/>
      <c r="I2297" s="85" t="s">
        <v>1297</v>
      </c>
      <c r="J2297" s="86" t="s">
        <v>2122</v>
      </c>
      <c r="K2297" s="85" t="s">
        <v>3300</v>
      </c>
      <c r="L2297" s="87" t="s">
        <v>3603</v>
      </c>
      <c r="M2297" s="84"/>
      <c r="N2297" s="84" t="b">
        <f>NOT(ISERROR(MATCH(A2297,Extractions!B:B,0)))</f>
        <v>1</v>
      </c>
    </row>
    <row r="2298">
      <c r="A2298" s="78" t="s">
        <v>3604</v>
      </c>
      <c r="B2298" s="98">
        <v>41.337</v>
      </c>
      <c r="C2298" s="98">
        <v>-67.73266667</v>
      </c>
      <c r="D2298" s="88"/>
      <c r="E2298" s="89">
        <v>41928.0</v>
      </c>
      <c r="F2298" s="82">
        <v>49.0</v>
      </c>
      <c r="G2298" s="83" t="s">
        <v>576</v>
      </c>
      <c r="H2298" s="84"/>
      <c r="I2298" s="85" t="s">
        <v>1297</v>
      </c>
      <c r="J2298" s="86" t="s">
        <v>2125</v>
      </c>
      <c r="K2298" s="85" t="s">
        <v>3300</v>
      </c>
      <c r="L2298" s="87" t="s">
        <v>3605</v>
      </c>
      <c r="M2298" s="84"/>
      <c r="N2298" s="84" t="b">
        <f>NOT(ISERROR(MATCH(A2298,Extractions!B:B,0)))</f>
        <v>1</v>
      </c>
    </row>
    <row r="2299">
      <c r="A2299" s="78" t="s">
        <v>3606</v>
      </c>
      <c r="B2299" s="98">
        <v>41.551333</v>
      </c>
      <c r="C2299" s="98">
        <v>-66.8945</v>
      </c>
      <c r="D2299" s="88"/>
      <c r="E2299" s="89">
        <v>41930.0</v>
      </c>
      <c r="F2299" s="82">
        <v>50.0</v>
      </c>
      <c r="G2299" s="83" t="s">
        <v>576</v>
      </c>
      <c r="H2299" s="84"/>
      <c r="I2299" s="85" t="s">
        <v>1297</v>
      </c>
      <c r="J2299" s="86" t="s">
        <v>2125</v>
      </c>
      <c r="K2299" s="85" t="s">
        <v>3300</v>
      </c>
      <c r="L2299" s="87" t="s">
        <v>3607</v>
      </c>
      <c r="M2299" s="84"/>
      <c r="N2299" s="84" t="b">
        <f>NOT(ISERROR(MATCH(A2299,Extractions!B:B,0)))</f>
        <v>1</v>
      </c>
    </row>
    <row r="2300">
      <c r="A2300" s="78" t="s">
        <v>3608</v>
      </c>
      <c r="B2300" s="97">
        <v>10.871543</v>
      </c>
      <c r="C2300" s="97">
        <v>124.713933</v>
      </c>
      <c r="D2300" s="88">
        <v>154.0</v>
      </c>
      <c r="E2300" s="89">
        <v>41422.0</v>
      </c>
      <c r="F2300" s="82">
        <v>5.4</v>
      </c>
      <c r="G2300" s="83" t="s">
        <v>1296</v>
      </c>
      <c r="H2300" s="84" t="s">
        <v>1444</v>
      </c>
      <c r="I2300" s="85"/>
      <c r="J2300" s="86"/>
      <c r="K2300" s="85" t="s">
        <v>1298</v>
      </c>
      <c r="L2300" s="87"/>
      <c r="M2300" s="84"/>
      <c r="N2300" s="84" t="b">
        <f>NOT(ISERROR(MATCH(A2300,Extractions!B:B,0)))</f>
        <v>1</v>
      </c>
    </row>
    <row r="2301">
      <c r="A2301" s="78" t="s">
        <v>3609</v>
      </c>
      <c r="B2301" s="97">
        <v>10.653025182</v>
      </c>
      <c r="C2301" s="97">
        <v>124.7839796729</v>
      </c>
      <c r="D2301" s="88" t="e">
        <v>#N/A</v>
      </c>
      <c r="E2301" s="89">
        <v>42166.0</v>
      </c>
      <c r="F2301" s="82">
        <v>11.1</v>
      </c>
      <c r="G2301" s="83" t="s">
        <v>1296</v>
      </c>
      <c r="H2301" s="84" t="s">
        <v>1714</v>
      </c>
      <c r="I2301" s="85" t="s">
        <v>1297</v>
      </c>
      <c r="J2301" s="86"/>
      <c r="K2301" s="85" t="s">
        <v>2677</v>
      </c>
      <c r="L2301" s="87" t="s">
        <v>3610</v>
      </c>
      <c r="M2301" s="84"/>
      <c r="N2301" s="84" t="b">
        <f>NOT(ISERROR(MATCH(A2301,Extractions!B:B,0)))</f>
        <v>1</v>
      </c>
    </row>
    <row r="2302">
      <c r="A2302" s="78" t="s">
        <v>3611</v>
      </c>
      <c r="B2302" s="97">
        <v>10.6326818001</v>
      </c>
      <c r="C2302" s="97">
        <v>124.7767814621</v>
      </c>
      <c r="D2302" s="88">
        <v>802.0</v>
      </c>
      <c r="E2302" s="89">
        <v>42166.0</v>
      </c>
      <c r="F2302" s="82">
        <v>8.4</v>
      </c>
      <c r="G2302" s="83" t="s">
        <v>1296</v>
      </c>
      <c r="H2302" s="84" t="s">
        <v>1384</v>
      </c>
      <c r="I2302" s="85" t="s">
        <v>1297</v>
      </c>
      <c r="J2302" s="86"/>
      <c r="K2302" s="85" t="s">
        <v>2677</v>
      </c>
      <c r="L2302" s="87" t="s">
        <v>3612</v>
      </c>
      <c r="M2302" s="84"/>
      <c r="N2302" s="84" t="b">
        <f>NOT(ISERROR(MATCH(A2302,Extractions!B:B,0)))</f>
        <v>1</v>
      </c>
    </row>
    <row r="2303">
      <c r="A2303" s="78" t="s">
        <v>3613</v>
      </c>
      <c r="B2303" s="97">
        <v>10.6327574886</v>
      </c>
      <c r="C2303" s="97">
        <v>124.7767792828</v>
      </c>
      <c r="D2303" s="88">
        <v>782.0</v>
      </c>
      <c r="E2303" s="89">
        <v>42166.0</v>
      </c>
      <c r="F2303" s="82">
        <v>6.2</v>
      </c>
      <c r="G2303" s="83" t="s">
        <v>1296</v>
      </c>
      <c r="H2303" s="84" t="s">
        <v>1700</v>
      </c>
      <c r="I2303" s="85"/>
      <c r="J2303" s="86"/>
      <c r="K2303" s="85" t="s">
        <v>2677</v>
      </c>
      <c r="L2303" s="87"/>
      <c r="M2303" s="84"/>
      <c r="N2303" s="84" t="b">
        <f>NOT(ISERROR(MATCH(A2303,Extractions!B:B,0)))</f>
        <v>1</v>
      </c>
    </row>
    <row r="2304">
      <c r="A2304" s="78" t="s">
        <v>3614</v>
      </c>
      <c r="B2304" s="97">
        <v>10.7435200643</v>
      </c>
      <c r="C2304" s="97">
        <v>124.7865862772</v>
      </c>
      <c r="D2304" s="88">
        <v>1338.0</v>
      </c>
      <c r="E2304" s="89">
        <v>42152.0</v>
      </c>
      <c r="F2304" s="82">
        <v>10.2</v>
      </c>
      <c r="G2304" s="83" t="s">
        <v>1296</v>
      </c>
      <c r="H2304" s="84" t="s">
        <v>1384</v>
      </c>
      <c r="I2304" s="85" t="s">
        <v>1297</v>
      </c>
      <c r="J2304" s="86"/>
      <c r="K2304" s="85" t="s">
        <v>2677</v>
      </c>
      <c r="L2304" s="87" t="s">
        <v>3615</v>
      </c>
      <c r="M2304" s="84"/>
      <c r="N2304" s="84" t="b">
        <f>NOT(ISERROR(MATCH(A2304,Extractions!B:B,0)))</f>
        <v>1</v>
      </c>
    </row>
    <row r="2305">
      <c r="A2305" s="78" t="s">
        <v>3616</v>
      </c>
      <c r="B2305" s="97">
        <v>10.7436789013</v>
      </c>
      <c r="C2305" s="97">
        <v>124.7867478803</v>
      </c>
      <c r="D2305" s="88">
        <v>1235.0</v>
      </c>
      <c r="E2305" s="89">
        <v>42152.0</v>
      </c>
      <c r="F2305" s="82">
        <v>8.2</v>
      </c>
      <c r="G2305" s="83" t="s">
        <v>1296</v>
      </c>
      <c r="H2305" s="84" t="s">
        <v>1384</v>
      </c>
      <c r="I2305" s="85" t="s">
        <v>1297</v>
      </c>
      <c r="J2305" s="86"/>
      <c r="K2305" s="85" t="s">
        <v>2677</v>
      </c>
      <c r="L2305" s="87" t="s">
        <v>3617</v>
      </c>
      <c r="M2305" s="84"/>
      <c r="N2305" s="84" t="b">
        <f>NOT(ISERROR(MATCH(A2305,Extractions!B:B,0)))</f>
        <v>1</v>
      </c>
    </row>
    <row r="2306">
      <c r="A2306" s="78" t="s">
        <v>3618</v>
      </c>
      <c r="B2306" s="97">
        <v>10.7277014013</v>
      </c>
      <c r="C2306" s="97">
        <v>124.7934524808</v>
      </c>
      <c r="D2306" s="88">
        <v>1288.0</v>
      </c>
      <c r="E2306" s="89">
        <v>42152.0</v>
      </c>
      <c r="F2306" s="82">
        <v>7.9</v>
      </c>
      <c r="G2306" s="83" t="s">
        <v>1296</v>
      </c>
      <c r="H2306" s="84" t="s">
        <v>1384</v>
      </c>
      <c r="I2306" s="85" t="s">
        <v>1297</v>
      </c>
      <c r="J2306" s="86"/>
      <c r="K2306" s="85" t="s">
        <v>2677</v>
      </c>
      <c r="L2306" s="87"/>
      <c r="M2306" s="84"/>
      <c r="N2306" s="84" t="b">
        <f>NOT(ISERROR(MATCH(A2306,Extractions!B:B,0)))</f>
        <v>1</v>
      </c>
    </row>
    <row r="2307">
      <c r="A2307" s="78" t="s">
        <v>3619</v>
      </c>
      <c r="B2307" s="97">
        <v>10.7434157934</v>
      </c>
      <c r="C2307" s="97">
        <v>124.7869097348</v>
      </c>
      <c r="D2307" s="88">
        <v>801.0</v>
      </c>
      <c r="E2307" s="89">
        <v>42152.0</v>
      </c>
      <c r="F2307" s="82">
        <v>6.7</v>
      </c>
      <c r="G2307" s="83" t="s">
        <v>1296</v>
      </c>
      <c r="H2307" s="84" t="s">
        <v>1700</v>
      </c>
      <c r="I2307" s="85"/>
      <c r="J2307" s="86"/>
      <c r="K2307" s="85" t="s">
        <v>2677</v>
      </c>
      <c r="L2307" s="87"/>
      <c r="M2307" s="84"/>
      <c r="N2307" s="84" t="b">
        <f>NOT(ISERROR(MATCH(A2307,Extractions!B:B,0)))</f>
        <v>1</v>
      </c>
    </row>
    <row r="2308">
      <c r="A2308" s="78" t="s">
        <v>3620</v>
      </c>
      <c r="B2308" s="97">
        <v>10.7436789013</v>
      </c>
      <c r="C2308" s="97">
        <v>124.7867478803</v>
      </c>
      <c r="D2308" s="88">
        <v>1235.0</v>
      </c>
      <c r="E2308" s="89">
        <v>42152.0</v>
      </c>
      <c r="F2308" s="82">
        <v>5.4</v>
      </c>
      <c r="G2308" s="83" t="s">
        <v>1296</v>
      </c>
      <c r="H2308" s="84" t="s">
        <v>1700</v>
      </c>
      <c r="I2308" s="85"/>
      <c r="J2308" s="86"/>
      <c r="K2308" s="85" t="s">
        <v>2677</v>
      </c>
      <c r="L2308" s="87" t="s">
        <v>3617</v>
      </c>
      <c r="M2308" s="84"/>
      <c r="N2308" s="84" t="b">
        <f>NOT(ISERROR(MATCH(A2308,Extractions!B:B,0)))</f>
        <v>1</v>
      </c>
    </row>
    <row r="2309">
      <c r="A2309" s="78" t="s">
        <v>3621</v>
      </c>
      <c r="B2309" s="97">
        <v>10.7436789013</v>
      </c>
      <c r="C2309" s="97">
        <v>124.7867478803</v>
      </c>
      <c r="D2309" s="88">
        <v>1235.0</v>
      </c>
      <c r="E2309" s="89">
        <v>42152.0</v>
      </c>
      <c r="F2309" s="82">
        <v>10.1</v>
      </c>
      <c r="G2309" s="83" t="s">
        <v>1296</v>
      </c>
      <c r="H2309" s="84" t="s">
        <v>1384</v>
      </c>
      <c r="I2309" s="85" t="s">
        <v>1297</v>
      </c>
      <c r="J2309" s="86"/>
      <c r="K2309" s="85" t="s">
        <v>2677</v>
      </c>
      <c r="L2309" s="87" t="s">
        <v>3617</v>
      </c>
      <c r="M2309" s="84"/>
      <c r="N2309" s="84" t="b">
        <f>NOT(ISERROR(MATCH(A2309,Extractions!B:B,0)))</f>
        <v>1</v>
      </c>
    </row>
    <row r="2310">
      <c r="A2310" s="78" t="s">
        <v>3622</v>
      </c>
      <c r="B2310" s="97">
        <v>10.7434157934</v>
      </c>
      <c r="C2310" s="97">
        <v>124.7869097348</v>
      </c>
      <c r="D2310" s="88">
        <v>801.0</v>
      </c>
      <c r="E2310" s="89">
        <v>42152.0</v>
      </c>
      <c r="F2310" s="82">
        <v>11.2</v>
      </c>
      <c r="G2310" s="83" t="s">
        <v>1296</v>
      </c>
      <c r="H2310" s="84" t="s">
        <v>1714</v>
      </c>
      <c r="I2310" s="85" t="s">
        <v>1297</v>
      </c>
      <c r="J2310" s="86"/>
      <c r="K2310" s="85" t="s">
        <v>2677</v>
      </c>
      <c r="L2310" s="87"/>
      <c r="M2310" s="84"/>
      <c r="N2310" s="84" t="b">
        <f>NOT(ISERROR(MATCH(A2310,Extractions!B:B,0)))</f>
        <v>1</v>
      </c>
    </row>
    <row r="2311">
      <c r="A2311" s="78" t="s">
        <v>3623</v>
      </c>
      <c r="B2311" s="97">
        <v>10.7436789013</v>
      </c>
      <c r="C2311" s="97">
        <v>124.7867478803</v>
      </c>
      <c r="D2311" s="88">
        <v>1235.0</v>
      </c>
      <c r="E2311" s="89">
        <v>42152.0</v>
      </c>
      <c r="F2311" s="82">
        <v>9.4</v>
      </c>
      <c r="G2311" s="83" t="s">
        <v>1296</v>
      </c>
      <c r="H2311" s="84" t="s">
        <v>1384</v>
      </c>
      <c r="I2311" s="85" t="s">
        <v>1297</v>
      </c>
      <c r="J2311" s="86"/>
      <c r="K2311" s="85" t="s">
        <v>2677</v>
      </c>
      <c r="L2311" s="87" t="s">
        <v>3617</v>
      </c>
      <c r="M2311" s="84"/>
      <c r="N2311" s="84" t="b">
        <f>NOT(ISERROR(MATCH(A2311,Extractions!B:B,0)))</f>
        <v>1</v>
      </c>
    </row>
    <row r="2312">
      <c r="A2312" s="78" t="s">
        <v>3624</v>
      </c>
      <c r="B2312" s="97">
        <v>10.7438426837</v>
      </c>
      <c r="C2312" s="97">
        <v>124.7865269333</v>
      </c>
      <c r="D2312" s="88">
        <v>776.0</v>
      </c>
      <c r="E2312" s="89">
        <v>42152.0</v>
      </c>
      <c r="F2312" s="82">
        <v>4.5</v>
      </c>
      <c r="G2312" s="83" t="s">
        <v>1296</v>
      </c>
      <c r="H2312" s="84" t="s">
        <v>1700</v>
      </c>
      <c r="I2312" s="85"/>
      <c r="J2312" s="86"/>
      <c r="K2312" s="85" t="s">
        <v>2677</v>
      </c>
      <c r="L2312" s="87"/>
      <c r="M2312" s="84"/>
      <c r="N2312" s="84" t="b">
        <f>NOT(ISERROR(MATCH(A2312,Extractions!B:B,0)))</f>
        <v>1</v>
      </c>
    </row>
    <row r="2313">
      <c r="A2313" s="78" t="s">
        <v>3625</v>
      </c>
      <c r="B2313" s="97">
        <v>10.7434157934</v>
      </c>
      <c r="C2313" s="97">
        <v>124.7869097348</v>
      </c>
      <c r="D2313" s="88">
        <v>801.0</v>
      </c>
      <c r="E2313" s="89">
        <v>42152.0</v>
      </c>
      <c r="F2313" s="82">
        <v>9.6</v>
      </c>
      <c r="G2313" s="83" t="s">
        <v>1296</v>
      </c>
      <c r="H2313" s="84" t="s">
        <v>1384</v>
      </c>
      <c r="I2313" s="85" t="s">
        <v>1297</v>
      </c>
      <c r="J2313" s="86"/>
      <c r="K2313" s="85" t="s">
        <v>2677</v>
      </c>
      <c r="L2313" s="87"/>
      <c r="M2313" s="84"/>
      <c r="N2313" s="84" t="b">
        <f>NOT(ISERROR(MATCH(A2313,Extractions!B:B,0)))</f>
        <v>1</v>
      </c>
    </row>
    <row r="2314">
      <c r="A2314" s="78" t="s">
        <v>3626</v>
      </c>
      <c r="B2314" s="97">
        <v>10.7429820299</v>
      </c>
      <c r="C2314" s="97">
        <v>124.7871730104</v>
      </c>
      <c r="D2314" s="88">
        <v>1284.0</v>
      </c>
      <c r="E2314" s="89">
        <v>42152.0</v>
      </c>
      <c r="F2314" s="82">
        <v>9.1</v>
      </c>
      <c r="G2314" s="83" t="s">
        <v>1296</v>
      </c>
      <c r="H2314" s="84" t="s">
        <v>1375</v>
      </c>
      <c r="I2314" s="85" t="s">
        <v>1297</v>
      </c>
      <c r="J2314" s="86"/>
      <c r="K2314" s="85" t="s">
        <v>2677</v>
      </c>
      <c r="L2314" s="87"/>
      <c r="M2314" s="84"/>
      <c r="N2314" s="84" t="b">
        <f>NOT(ISERROR(MATCH(A2314,Extractions!B:B,0)))</f>
        <v>1</v>
      </c>
    </row>
    <row r="2315">
      <c r="A2315" s="78" t="s">
        <v>3627</v>
      </c>
      <c r="B2315" s="97">
        <v>10.7282356638</v>
      </c>
      <c r="C2315" s="97">
        <v>124.793370422</v>
      </c>
      <c r="D2315" s="88">
        <v>1287.0</v>
      </c>
      <c r="E2315" s="89">
        <v>42152.0</v>
      </c>
      <c r="F2315" s="82">
        <v>7.9</v>
      </c>
      <c r="G2315" s="83" t="s">
        <v>1296</v>
      </c>
      <c r="H2315" s="84" t="s">
        <v>1700</v>
      </c>
      <c r="I2315" s="85" t="s">
        <v>1297</v>
      </c>
      <c r="J2315" s="86"/>
      <c r="K2315" s="85" t="s">
        <v>2677</v>
      </c>
      <c r="L2315" s="87"/>
      <c r="M2315" s="84"/>
      <c r="N2315" s="84" t="b">
        <f>NOT(ISERROR(MATCH(A2315,Extractions!B:B,0)))</f>
        <v>1</v>
      </c>
    </row>
    <row r="2316">
      <c r="A2316" s="78" t="s">
        <v>3628</v>
      </c>
      <c r="B2316" s="97">
        <v>10.7438426837</v>
      </c>
      <c r="C2316" s="97">
        <v>124.7865269333</v>
      </c>
      <c r="D2316" s="88">
        <v>776.0</v>
      </c>
      <c r="E2316" s="89">
        <v>42152.0</v>
      </c>
      <c r="F2316" s="82">
        <v>9.4</v>
      </c>
      <c r="G2316" s="83" t="s">
        <v>1296</v>
      </c>
      <c r="H2316" s="84" t="s">
        <v>1384</v>
      </c>
      <c r="I2316" s="85" t="s">
        <v>1297</v>
      </c>
      <c r="J2316" s="86"/>
      <c r="K2316" s="85" t="s">
        <v>2677</v>
      </c>
      <c r="L2316" s="87"/>
      <c r="M2316" s="84"/>
      <c r="N2316" s="84" t="b">
        <f>NOT(ISERROR(MATCH(A2316,Extractions!B:B,0)))</f>
        <v>1</v>
      </c>
    </row>
    <row r="2317">
      <c r="A2317" s="78" t="s">
        <v>3629</v>
      </c>
      <c r="B2317" s="97">
        <v>10.7282356638</v>
      </c>
      <c r="C2317" s="97">
        <v>124.793370422</v>
      </c>
      <c r="D2317" s="88">
        <v>1287.0</v>
      </c>
      <c r="E2317" s="89">
        <v>42152.0</v>
      </c>
      <c r="F2317" s="82">
        <v>7.5</v>
      </c>
      <c r="G2317" s="83" t="s">
        <v>1296</v>
      </c>
      <c r="H2317" s="84" t="s">
        <v>1384</v>
      </c>
      <c r="I2317" s="85" t="s">
        <v>1297</v>
      </c>
      <c r="J2317" s="86"/>
      <c r="K2317" s="85" t="s">
        <v>2677</v>
      </c>
      <c r="L2317" s="87"/>
      <c r="M2317" s="84"/>
      <c r="N2317" s="84" t="b">
        <f>NOT(ISERROR(MATCH(A2317,Extractions!B:B,0)))</f>
        <v>1</v>
      </c>
    </row>
    <row r="2318">
      <c r="A2318" s="78" t="s">
        <v>3630</v>
      </c>
      <c r="B2318" s="97">
        <v>10.7429820299</v>
      </c>
      <c r="C2318" s="97">
        <v>124.7871730104</v>
      </c>
      <c r="D2318" s="88">
        <v>1284.0</v>
      </c>
      <c r="E2318" s="89">
        <v>42152.0</v>
      </c>
      <c r="F2318" s="82">
        <v>9.5</v>
      </c>
      <c r="G2318" s="83" t="s">
        <v>1296</v>
      </c>
      <c r="H2318" s="84" t="s">
        <v>1384</v>
      </c>
      <c r="I2318" s="85" t="s">
        <v>1297</v>
      </c>
      <c r="J2318" s="86"/>
      <c r="K2318" s="85" t="s">
        <v>2677</v>
      </c>
      <c r="L2318" s="87"/>
      <c r="M2318" s="84"/>
      <c r="N2318" s="84" t="b">
        <f>NOT(ISERROR(MATCH(A2318,Extractions!B:B,0)))</f>
        <v>1</v>
      </c>
    </row>
    <row r="2319">
      <c r="A2319" s="78" t="s">
        <v>3631</v>
      </c>
      <c r="B2319" s="97">
        <v>10.7438426837</v>
      </c>
      <c r="C2319" s="97">
        <v>124.7865269333</v>
      </c>
      <c r="D2319" s="88">
        <v>776.0</v>
      </c>
      <c r="E2319" s="89">
        <v>42152.0</v>
      </c>
      <c r="F2319" s="82">
        <v>9.7</v>
      </c>
      <c r="G2319" s="83" t="s">
        <v>1296</v>
      </c>
      <c r="H2319" s="84" t="s">
        <v>1714</v>
      </c>
      <c r="I2319" s="85" t="s">
        <v>1297</v>
      </c>
      <c r="J2319" s="86"/>
      <c r="K2319" s="85" t="s">
        <v>2677</v>
      </c>
      <c r="L2319" s="87"/>
      <c r="M2319" s="84"/>
      <c r="N2319" s="84" t="b">
        <f>NOT(ISERROR(MATCH(A2319,Extractions!B:B,0)))</f>
        <v>1</v>
      </c>
    </row>
    <row r="2320">
      <c r="A2320" s="78" t="s">
        <v>3632</v>
      </c>
      <c r="B2320" s="97">
        <v>10.7277014013</v>
      </c>
      <c r="C2320" s="97">
        <v>124.7934524808</v>
      </c>
      <c r="D2320" s="88">
        <v>1288.0</v>
      </c>
      <c r="E2320" s="89">
        <v>42152.0</v>
      </c>
      <c r="F2320" s="82">
        <v>5.6</v>
      </c>
      <c r="G2320" s="83" t="s">
        <v>1296</v>
      </c>
      <c r="H2320" s="84" t="s">
        <v>1700</v>
      </c>
      <c r="I2320" s="85"/>
      <c r="J2320" s="86"/>
      <c r="K2320" s="85" t="s">
        <v>2677</v>
      </c>
      <c r="L2320" s="87"/>
      <c r="M2320" s="84"/>
      <c r="N2320" s="84" t="b">
        <f>NOT(ISERROR(MATCH(A2320,Extractions!B:B,0)))</f>
        <v>1</v>
      </c>
    </row>
    <row r="2321">
      <c r="A2321" s="78" t="s">
        <v>3633</v>
      </c>
      <c r="B2321" s="97">
        <v>10.7277014013</v>
      </c>
      <c r="C2321" s="97">
        <v>124.7934524808</v>
      </c>
      <c r="D2321" s="88">
        <v>1288.0</v>
      </c>
      <c r="E2321" s="89">
        <v>42152.0</v>
      </c>
      <c r="F2321" s="82">
        <v>8.7</v>
      </c>
      <c r="G2321" s="83" t="s">
        <v>1296</v>
      </c>
      <c r="H2321" s="84" t="s">
        <v>1700</v>
      </c>
      <c r="I2321" s="85" t="s">
        <v>1297</v>
      </c>
      <c r="J2321" s="86"/>
      <c r="K2321" s="85" t="s">
        <v>2677</v>
      </c>
      <c r="L2321" s="87"/>
      <c r="M2321" s="84"/>
      <c r="N2321" s="84" t="b">
        <f>NOT(ISERROR(MATCH(A2321,Extractions!B:B,0)))</f>
        <v>1</v>
      </c>
    </row>
    <row r="2322">
      <c r="A2322" s="78" t="s">
        <v>3634</v>
      </c>
      <c r="B2322" s="97">
        <v>10.7435200643</v>
      </c>
      <c r="C2322" s="97">
        <v>124.7865862772</v>
      </c>
      <c r="D2322" s="88">
        <v>1338.0</v>
      </c>
      <c r="E2322" s="89">
        <v>42152.0</v>
      </c>
      <c r="F2322" s="82">
        <v>11.9</v>
      </c>
      <c r="G2322" s="83" t="s">
        <v>1296</v>
      </c>
      <c r="H2322" s="84" t="s">
        <v>1700</v>
      </c>
      <c r="I2322" s="85" t="s">
        <v>1297</v>
      </c>
      <c r="J2322" s="86"/>
      <c r="K2322" s="85" t="s">
        <v>2677</v>
      </c>
      <c r="L2322" s="87" t="s">
        <v>3615</v>
      </c>
      <c r="M2322" s="84"/>
      <c r="N2322" s="84" t="b">
        <f>NOT(ISERROR(MATCH(A2322,Extractions!B:B,0)))</f>
        <v>1</v>
      </c>
    </row>
    <row r="2323">
      <c r="A2323" s="78" t="s">
        <v>3635</v>
      </c>
      <c r="B2323" s="97">
        <v>10.8743038215</v>
      </c>
      <c r="C2323" s="97">
        <v>124.7108807601</v>
      </c>
      <c r="D2323" s="88">
        <v>969.0</v>
      </c>
      <c r="E2323" s="89">
        <v>42153.0</v>
      </c>
      <c r="F2323" s="82">
        <v>8.2</v>
      </c>
      <c r="G2323" s="83" t="s">
        <v>1296</v>
      </c>
      <c r="H2323" s="84" t="s">
        <v>1384</v>
      </c>
      <c r="I2323" s="85" t="s">
        <v>1297</v>
      </c>
      <c r="J2323" s="86"/>
      <c r="K2323" s="85" t="s">
        <v>2677</v>
      </c>
      <c r="L2323" s="87"/>
      <c r="M2323" s="84"/>
      <c r="N2323" s="84" t="b">
        <f>NOT(ISERROR(MATCH(A2323,Extractions!B:B,0)))</f>
        <v>1</v>
      </c>
    </row>
    <row r="2324">
      <c r="A2324" s="78" t="s">
        <v>3636</v>
      </c>
      <c r="B2324" s="97">
        <v>10.8736954629</v>
      </c>
      <c r="C2324" s="97">
        <v>124.7107614018</v>
      </c>
      <c r="D2324" s="88">
        <v>257.0</v>
      </c>
      <c r="E2324" s="89">
        <v>42153.0</v>
      </c>
      <c r="F2324" s="82">
        <v>5.8</v>
      </c>
      <c r="G2324" s="83" t="s">
        <v>1296</v>
      </c>
      <c r="H2324" s="84" t="s">
        <v>1375</v>
      </c>
      <c r="I2324" s="85"/>
      <c r="J2324" s="86"/>
      <c r="K2324" s="85" t="s">
        <v>2677</v>
      </c>
      <c r="L2324" s="87"/>
      <c r="M2324" s="84"/>
      <c r="N2324" s="84" t="b">
        <f>NOT(ISERROR(MATCH(A2324,Extractions!B:B,0)))</f>
        <v>1</v>
      </c>
    </row>
    <row r="2325">
      <c r="A2325" s="78" t="s">
        <v>3637</v>
      </c>
      <c r="B2325" s="97">
        <v>10.8742896561</v>
      </c>
      <c r="C2325" s="97">
        <v>124.7108862922</v>
      </c>
      <c r="D2325" s="88">
        <v>730.0</v>
      </c>
      <c r="E2325" s="89">
        <v>42153.0</v>
      </c>
      <c r="F2325" s="82">
        <v>5.9</v>
      </c>
      <c r="G2325" s="83" t="s">
        <v>1296</v>
      </c>
      <c r="H2325" s="84" t="s">
        <v>1375</v>
      </c>
      <c r="I2325" s="85"/>
      <c r="J2325" s="86"/>
      <c r="K2325" s="85" t="s">
        <v>2677</v>
      </c>
      <c r="L2325" s="87"/>
      <c r="M2325" s="84"/>
      <c r="N2325" s="84" t="b">
        <f>NOT(ISERROR(MATCH(A2325,Extractions!B:B,0)))</f>
        <v>1</v>
      </c>
    </row>
    <row r="2326">
      <c r="A2326" s="78" t="s">
        <v>3638</v>
      </c>
      <c r="B2326" s="97">
        <v>10.8741458226</v>
      </c>
      <c r="C2326" s="97">
        <v>124.7107986175</v>
      </c>
      <c r="D2326" s="88">
        <v>2005.0</v>
      </c>
      <c r="E2326" s="89">
        <v>42153.0</v>
      </c>
      <c r="F2326" s="82">
        <v>10.1</v>
      </c>
      <c r="G2326" s="83" t="s">
        <v>1296</v>
      </c>
      <c r="H2326" s="84" t="s">
        <v>1375</v>
      </c>
      <c r="I2326" s="85" t="s">
        <v>1297</v>
      </c>
      <c r="J2326" s="86"/>
      <c r="K2326" s="85" t="s">
        <v>2677</v>
      </c>
      <c r="L2326" s="87" t="s">
        <v>3639</v>
      </c>
      <c r="M2326" s="84"/>
      <c r="N2326" s="84" t="b">
        <f>NOT(ISERROR(MATCH(A2326,Extractions!B:B,0)))</f>
        <v>1</v>
      </c>
    </row>
    <row r="2327">
      <c r="A2327" s="78" t="s">
        <v>3640</v>
      </c>
      <c r="B2327" s="97">
        <v>10.8742896561</v>
      </c>
      <c r="C2327" s="97">
        <v>124.7108862922</v>
      </c>
      <c r="D2327" s="88">
        <v>730.0</v>
      </c>
      <c r="E2327" s="89">
        <v>42153.0</v>
      </c>
      <c r="F2327" s="82">
        <v>9.9</v>
      </c>
      <c r="G2327" s="83" t="s">
        <v>1296</v>
      </c>
      <c r="H2327" s="84" t="s">
        <v>1700</v>
      </c>
      <c r="I2327" s="85" t="s">
        <v>1297</v>
      </c>
      <c r="J2327" s="86"/>
      <c r="K2327" s="85" t="s">
        <v>2677</v>
      </c>
      <c r="L2327" s="87"/>
      <c r="M2327" s="84"/>
      <c r="N2327" s="84" t="b">
        <f>NOT(ISERROR(MATCH(A2327,Extractions!B:B,0)))</f>
        <v>1</v>
      </c>
    </row>
    <row r="2328">
      <c r="A2328" s="78" t="s">
        <v>3641</v>
      </c>
      <c r="B2328" s="97">
        <v>10.8741190843</v>
      </c>
      <c r="C2328" s="97">
        <v>124.7107557021</v>
      </c>
      <c r="D2328" s="88">
        <v>1033.0</v>
      </c>
      <c r="E2328" s="89">
        <v>42153.0</v>
      </c>
      <c r="F2328" s="82">
        <v>7.9</v>
      </c>
      <c r="G2328" s="83" t="s">
        <v>1296</v>
      </c>
      <c r="H2328" s="84" t="s">
        <v>1384</v>
      </c>
      <c r="I2328" s="85" t="s">
        <v>1297</v>
      </c>
      <c r="J2328" s="86"/>
      <c r="K2328" s="85" t="s">
        <v>2677</v>
      </c>
      <c r="L2328" s="87"/>
      <c r="M2328" s="84"/>
      <c r="N2328" s="84" t="b">
        <f>NOT(ISERROR(MATCH(A2328,Extractions!B:B,0)))</f>
        <v>1</v>
      </c>
    </row>
    <row r="2329">
      <c r="A2329" s="78" t="s">
        <v>3642</v>
      </c>
      <c r="B2329" s="97">
        <v>10.874247998</v>
      </c>
      <c r="C2329" s="97">
        <v>124.7108115256</v>
      </c>
      <c r="D2329" s="88">
        <v>2009.0</v>
      </c>
      <c r="E2329" s="89">
        <v>42153.0</v>
      </c>
      <c r="F2329" s="82">
        <v>9.1</v>
      </c>
      <c r="G2329" s="83" t="s">
        <v>1296</v>
      </c>
      <c r="H2329" s="84" t="s">
        <v>1714</v>
      </c>
      <c r="I2329" s="85" t="s">
        <v>1297</v>
      </c>
      <c r="J2329" s="86"/>
      <c r="K2329" s="85" t="s">
        <v>2677</v>
      </c>
      <c r="L2329" s="87"/>
      <c r="M2329" s="84"/>
      <c r="N2329" s="84" t="b">
        <f>NOT(ISERROR(MATCH(A2329,Extractions!B:B,0)))</f>
        <v>1</v>
      </c>
    </row>
    <row r="2330">
      <c r="A2330" s="78" t="s">
        <v>3643</v>
      </c>
      <c r="B2330" s="97">
        <v>10.8740897477</v>
      </c>
      <c r="C2330" s="97">
        <v>124.7106869705</v>
      </c>
      <c r="D2330" s="88">
        <v>2003.0</v>
      </c>
      <c r="E2330" s="89">
        <v>42153.0</v>
      </c>
      <c r="F2330" s="82">
        <v>6.8</v>
      </c>
      <c r="G2330" s="83" t="s">
        <v>1296</v>
      </c>
      <c r="H2330" s="84" t="s">
        <v>1714</v>
      </c>
      <c r="I2330" s="85" t="s">
        <v>1297</v>
      </c>
      <c r="J2330" s="86"/>
      <c r="K2330" s="85" t="s">
        <v>2677</v>
      </c>
      <c r="L2330" s="87"/>
      <c r="M2330" s="84"/>
      <c r="N2330" s="84" t="b">
        <f>NOT(ISERROR(MATCH(A2330,Extractions!B:B,0)))</f>
        <v>1</v>
      </c>
    </row>
    <row r="2331">
      <c r="A2331" s="78" t="s">
        <v>3644</v>
      </c>
      <c r="B2331" s="97">
        <v>10.8743991237</v>
      </c>
      <c r="C2331" s="97">
        <v>124.7105803527</v>
      </c>
      <c r="D2331" s="88">
        <v>2002.0</v>
      </c>
      <c r="E2331" s="89">
        <v>42153.0</v>
      </c>
      <c r="F2331" s="82">
        <v>9.1</v>
      </c>
      <c r="G2331" s="83" t="s">
        <v>1296</v>
      </c>
      <c r="H2331" s="84" t="s">
        <v>1384</v>
      </c>
      <c r="I2331" s="85" t="s">
        <v>1297</v>
      </c>
      <c r="J2331" s="86"/>
      <c r="K2331" s="85" t="s">
        <v>2677</v>
      </c>
      <c r="L2331" s="87"/>
      <c r="M2331" s="84"/>
      <c r="N2331" s="84" t="b">
        <f>NOT(ISERROR(MATCH(A2331,Extractions!B:B,0)))</f>
        <v>1</v>
      </c>
    </row>
    <row r="2332">
      <c r="A2332" s="78" t="s">
        <v>3645</v>
      </c>
      <c r="B2332" s="97">
        <v>10.8745001256</v>
      </c>
      <c r="C2332" s="97">
        <v>124.7106042411</v>
      </c>
      <c r="D2332" s="88" t="s">
        <v>649</v>
      </c>
      <c r="E2332" s="89">
        <v>42153.0</v>
      </c>
      <c r="F2332" s="82">
        <v>6.1</v>
      </c>
      <c r="G2332" s="83" t="s">
        <v>1296</v>
      </c>
      <c r="H2332" s="84" t="s">
        <v>1375</v>
      </c>
      <c r="I2332" s="85"/>
      <c r="J2332" s="86"/>
      <c r="K2332" s="85" t="s">
        <v>2677</v>
      </c>
      <c r="L2332" s="87"/>
      <c r="M2332" s="84"/>
      <c r="N2332" s="84" t="b">
        <f>NOT(ISERROR(MATCH(A2332,Extractions!B:B,0)))</f>
        <v>1</v>
      </c>
    </row>
    <row r="2333">
      <c r="A2333" s="78" t="s">
        <v>3646</v>
      </c>
      <c r="B2333" s="97">
        <v>10.8743704576</v>
      </c>
      <c r="C2333" s="97">
        <v>124.7107491642</v>
      </c>
      <c r="D2333" s="88">
        <v>948.0</v>
      </c>
      <c r="E2333" s="89">
        <v>42153.0</v>
      </c>
      <c r="F2333" s="82">
        <v>7.9</v>
      </c>
      <c r="G2333" s="83" t="s">
        <v>1296</v>
      </c>
      <c r="H2333" s="84" t="s">
        <v>3647</v>
      </c>
      <c r="I2333" s="85" t="s">
        <v>1297</v>
      </c>
      <c r="J2333" s="86"/>
      <c r="K2333" s="85" t="s">
        <v>2677</v>
      </c>
      <c r="L2333" s="87"/>
      <c r="M2333" s="84"/>
      <c r="N2333" s="84" t="b">
        <f>NOT(ISERROR(MATCH(A2333,Extractions!B:B,0)))</f>
        <v>1</v>
      </c>
    </row>
    <row r="2334">
      <c r="A2334" s="78" t="s">
        <v>3648</v>
      </c>
      <c r="B2334" s="97">
        <v>10.873917751</v>
      </c>
      <c r="C2334" s="97">
        <v>124.710789565</v>
      </c>
      <c r="D2334" s="88">
        <v>2013.0</v>
      </c>
      <c r="E2334" s="89">
        <v>42153.0</v>
      </c>
      <c r="F2334" s="82">
        <v>8.4</v>
      </c>
      <c r="G2334" s="83" t="s">
        <v>1296</v>
      </c>
      <c r="H2334" s="84" t="s">
        <v>1384</v>
      </c>
      <c r="I2334" s="85" t="s">
        <v>1297</v>
      </c>
      <c r="J2334" s="86"/>
      <c r="K2334" s="85" t="s">
        <v>2677</v>
      </c>
      <c r="L2334" s="87"/>
      <c r="M2334" s="84"/>
      <c r="N2334" s="84" t="b">
        <f>NOT(ISERROR(MATCH(A2334,Extractions!B:B,0)))</f>
        <v>1</v>
      </c>
    </row>
    <row r="2335">
      <c r="A2335" s="78" t="s">
        <v>3649</v>
      </c>
      <c r="B2335" s="97">
        <v>10.8743125387</v>
      </c>
      <c r="C2335" s="97">
        <v>124.710710356</v>
      </c>
      <c r="D2335" s="88">
        <v>2010.0</v>
      </c>
      <c r="E2335" s="89">
        <v>42153.0</v>
      </c>
      <c r="F2335" s="82">
        <v>8.9</v>
      </c>
      <c r="G2335" s="83" t="s">
        <v>1296</v>
      </c>
      <c r="H2335" s="84" t="s">
        <v>1714</v>
      </c>
      <c r="I2335" s="85" t="s">
        <v>1297</v>
      </c>
      <c r="J2335" s="86"/>
      <c r="K2335" s="85" t="s">
        <v>2677</v>
      </c>
      <c r="L2335" s="87"/>
      <c r="M2335" s="84"/>
      <c r="N2335" s="84" t="b">
        <f>NOT(ISERROR(MATCH(A2335,Extractions!B:B,0)))</f>
        <v>1</v>
      </c>
    </row>
    <row r="2336">
      <c r="A2336" s="78" t="s">
        <v>3650</v>
      </c>
      <c r="B2336" s="97">
        <v>10.8740374446</v>
      </c>
      <c r="C2336" s="97">
        <v>124.7107730526</v>
      </c>
      <c r="D2336" s="88">
        <v>2012.0</v>
      </c>
      <c r="E2336" s="89">
        <v>42153.0</v>
      </c>
      <c r="F2336" s="82">
        <v>10.6</v>
      </c>
      <c r="G2336" s="83" t="s">
        <v>1296</v>
      </c>
      <c r="H2336" s="84" t="s">
        <v>1384</v>
      </c>
      <c r="I2336" s="85" t="s">
        <v>1297</v>
      </c>
      <c r="J2336" s="86"/>
      <c r="K2336" s="85" t="s">
        <v>2677</v>
      </c>
      <c r="L2336" s="87"/>
      <c r="M2336" s="84"/>
      <c r="N2336" s="84" t="b">
        <f>NOT(ISERROR(MATCH(A2336,Extractions!B:B,0)))</f>
        <v>1</v>
      </c>
    </row>
    <row r="2337">
      <c r="A2337" s="78" t="s">
        <v>3651</v>
      </c>
      <c r="B2337" s="97">
        <v>10.8738674596</v>
      </c>
      <c r="C2337" s="97">
        <v>124.7109810915</v>
      </c>
      <c r="D2337" s="88">
        <v>959.0</v>
      </c>
      <c r="E2337" s="89">
        <v>42153.0</v>
      </c>
      <c r="F2337" s="82">
        <v>10.0</v>
      </c>
      <c r="G2337" s="83" t="s">
        <v>1296</v>
      </c>
      <c r="H2337" s="84"/>
      <c r="I2337" s="85" t="s">
        <v>1297</v>
      </c>
      <c r="J2337" s="86"/>
      <c r="K2337" s="85" t="s">
        <v>2677</v>
      </c>
      <c r="L2337" s="87"/>
      <c r="M2337" s="84"/>
      <c r="N2337" s="84" t="b">
        <f>NOT(ISERROR(MATCH(A2337,Extractions!B:B,0)))</f>
        <v>1</v>
      </c>
    </row>
    <row r="2338">
      <c r="A2338" s="78" t="s">
        <v>3652</v>
      </c>
      <c r="B2338" s="97">
        <v>10.8738801163</v>
      </c>
      <c r="C2338" s="97">
        <v>124.7107407823</v>
      </c>
      <c r="D2338" s="88">
        <v>2014.0</v>
      </c>
      <c r="E2338" s="89">
        <v>42153.0</v>
      </c>
      <c r="F2338" s="82">
        <v>9.6</v>
      </c>
      <c r="G2338" s="83" t="s">
        <v>1296</v>
      </c>
      <c r="H2338" s="84" t="s">
        <v>1714</v>
      </c>
      <c r="I2338" s="85" t="s">
        <v>1297</v>
      </c>
      <c r="J2338" s="86"/>
      <c r="K2338" s="85" t="s">
        <v>2677</v>
      </c>
      <c r="L2338" s="87"/>
      <c r="M2338" s="84"/>
      <c r="N2338" s="84" t="b">
        <f>NOT(ISERROR(MATCH(A2338,Extractions!B:B,0)))</f>
        <v>1</v>
      </c>
    </row>
    <row r="2339">
      <c r="A2339" s="78" t="s">
        <v>3653</v>
      </c>
      <c r="B2339" s="97">
        <v>10.874247998</v>
      </c>
      <c r="C2339" s="97">
        <v>124.7108115256</v>
      </c>
      <c r="D2339" s="88">
        <v>2009.0</v>
      </c>
      <c r="E2339" s="89">
        <v>42153.0</v>
      </c>
      <c r="F2339" s="82">
        <v>9.5</v>
      </c>
      <c r="G2339" s="83" t="s">
        <v>1296</v>
      </c>
      <c r="H2339" s="84" t="s">
        <v>1384</v>
      </c>
      <c r="I2339" s="85" t="s">
        <v>1297</v>
      </c>
      <c r="J2339" s="86"/>
      <c r="K2339" s="85" t="s">
        <v>2677</v>
      </c>
      <c r="L2339" s="87"/>
      <c r="M2339" s="84"/>
      <c r="N2339" s="84" t="b">
        <f>NOT(ISERROR(MATCH(A2339,Extractions!B:B,0)))</f>
        <v>1</v>
      </c>
    </row>
    <row r="2340">
      <c r="A2340" s="78" t="s">
        <v>3654</v>
      </c>
      <c r="B2340" s="97">
        <v>10.8738458343</v>
      </c>
      <c r="C2340" s="97">
        <v>124.7109300457</v>
      </c>
      <c r="D2340" s="88">
        <v>942.0</v>
      </c>
      <c r="E2340" s="89">
        <v>42153.0</v>
      </c>
      <c r="F2340" s="82">
        <v>9.7</v>
      </c>
      <c r="G2340" s="83" t="s">
        <v>1296</v>
      </c>
      <c r="H2340" s="84" t="s">
        <v>1384</v>
      </c>
      <c r="I2340" s="85" t="s">
        <v>1297</v>
      </c>
      <c r="J2340" s="86"/>
      <c r="K2340" s="85" t="s">
        <v>2677</v>
      </c>
      <c r="L2340" s="87"/>
      <c r="M2340" s="84"/>
      <c r="N2340" s="84" t="b">
        <f>NOT(ISERROR(MATCH(A2340,Extractions!B:B,0)))</f>
        <v>1</v>
      </c>
    </row>
    <row r="2341">
      <c r="A2341" s="78" t="s">
        <v>3655</v>
      </c>
      <c r="B2341" s="97">
        <v>10.8740687091</v>
      </c>
      <c r="C2341" s="97">
        <v>124.7107366752</v>
      </c>
      <c r="D2341" s="88">
        <v>2011.0</v>
      </c>
      <c r="E2341" s="89">
        <v>42153.0</v>
      </c>
      <c r="F2341" s="82">
        <v>6.9</v>
      </c>
      <c r="G2341" s="83" t="s">
        <v>1296</v>
      </c>
      <c r="H2341" s="84" t="s">
        <v>1714</v>
      </c>
      <c r="I2341" s="85" t="s">
        <v>1297</v>
      </c>
      <c r="J2341" s="86"/>
      <c r="K2341" s="85" t="s">
        <v>2677</v>
      </c>
      <c r="L2341" s="87"/>
      <c r="M2341" s="84"/>
      <c r="N2341" s="84" t="b">
        <f>NOT(ISERROR(MATCH(A2341,Extractions!B:B,0)))</f>
        <v>1</v>
      </c>
    </row>
    <row r="2342">
      <c r="A2342" s="78" t="s">
        <v>3656</v>
      </c>
      <c r="B2342" s="97">
        <v>10.8743351698</v>
      </c>
      <c r="C2342" s="97">
        <v>124.710780764</v>
      </c>
      <c r="D2342" s="88">
        <v>1026.0</v>
      </c>
      <c r="E2342" s="89">
        <v>42153.0</v>
      </c>
      <c r="F2342" s="82">
        <v>10.4</v>
      </c>
      <c r="G2342" s="83" t="s">
        <v>1296</v>
      </c>
      <c r="H2342" s="84" t="s">
        <v>1714</v>
      </c>
      <c r="I2342" s="85" t="s">
        <v>1297</v>
      </c>
      <c r="J2342" s="86"/>
      <c r="K2342" s="85" t="s">
        <v>2677</v>
      </c>
      <c r="L2342" s="87"/>
      <c r="M2342" s="84"/>
      <c r="N2342" s="84" t="b">
        <f>NOT(ISERROR(MATCH(A2342,Extractions!B:B,0)))</f>
        <v>1</v>
      </c>
    </row>
    <row r="2343">
      <c r="A2343" s="78" t="s">
        <v>3657</v>
      </c>
      <c r="B2343" s="97">
        <v>10.8743991237</v>
      </c>
      <c r="C2343" s="97">
        <v>124.7105803527</v>
      </c>
      <c r="D2343" s="88">
        <v>2002.0</v>
      </c>
      <c r="E2343" s="89">
        <v>42153.0</v>
      </c>
      <c r="F2343" s="82">
        <v>10.3</v>
      </c>
      <c r="G2343" s="83" t="s">
        <v>1296</v>
      </c>
      <c r="H2343" s="84"/>
      <c r="I2343" s="85" t="s">
        <v>1297</v>
      </c>
      <c r="J2343" s="86"/>
      <c r="K2343" s="85" t="s">
        <v>2677</v>
      </c>
      <c r="L2343" s="87"/>
      <c r="M2343" s="84"/>
      <c r="N2343" s="84" t="b">
        <f>NOT(ISERROR(MATCH(A2343,Extractions!B:B,0)))</f>
        <v>1</v>
      </c>
    </row>
    <row r="2344">
      <c r="A2344" s="78" t="s">
        <v>3658</v>
      </c>
      <c r="B2344" s="97">
        <v>10.8735074569</v>
      </c>
      <c r="C2344" s="97">
        <v>124.7109676804</v>
      </c>
      <c r="D2344" s="88">
        <v>479.0</v>
      </c>
      <c r="E2344" s="89">
        <v>42153.0</v>
      </c>
      <c r="F2344" s="82">
        <v>9.4</v>
      </c>
      <c r="G2344" s="83" t="s">
        <v>1296</v>
      </c>
      <c r="H2344" s="84" t="s">
        <v>1714</v>
      </c>
      <c r="I2344" s="85" t="s">
        <v>1297</v>
      </c>
      <c r="J2344" s="86"/>
      <c r="K2344" s="85" t="s">
        <v>2677</v>
      </c>
      <c r="L2344" s="87"/>
      <c r="M2344" s="84"/>
      <c r="N2344" s="84" t="b">
        <f>NOT(ISERROR(MATCH(A2344,Extractions!B:B,0)))</f>
        <v>1</v>
      </c>
    </row>
    <row r="2345">
      <c r="A2345" s="78" t="s">
        <v>3659</v>
      </c>
      <c r="B2345" s="97">
        <v>10.8735538926</v>
      </c>
      <c r="C2345" s="97">
        <v>124.7111268528</v>
      </c>
      <c r="D2345" s="88">
        <v>478.0</v>
      </c>
      <c r="E2345" s="89">
        <v>42153.0</v>
      </c>
      <c r="F2345" s="82">
        <v>6.4</v>
      </c>
      <c r="G2345" s="83" t="s">
        <v>1296</v>
      </c>
      <c r="H2345" s="84" t="s">
        <v>1384</v>
      </c>
      <c r="I2345" s="85" t="s">
        <v>1297</v>
      </c>
      <c r="J2345" s="86"/>
      <c r="K2345" s="85" t="s">
        <v>2677</v>
      </c>
      <c r="L2345" s="87"/>
      <c r="M2345" s="84"/>
      <c r="N2345" s="84" t="b">
        <f>NOT(ISERROR(MATCH(A2345,Extractions!B:B,0)))</f>
        <v>1</v>
      </c>
    </row>
    <row r="2346">
      <c r="A2346" s="78" t="s">
        <v>3660</v>
      </c>
      <c r="B2346" s="97">
        <v>10.873917751</v>
      </c>
      <c r="C2346" s="97">
        <v>124.710789565</v>
      </c>
      <c r="D2346" s="88">
        <v>2013.0</v>
      </c>
      <c r="E2346" s="89">
        <v>42153.0</v>
      </c>
      <c r="F2346" s="82">
        <v>6.8</v>
      </c>
      <c r="G2346" s="83" t="s">
        <v>1296</v>
      </c>
      <c r="H2346" s="84"/>
      <c r="I2346" s="85"/>
      <c r="J2346" s="86"/>
      <c r="K2346" s="85" t="s">
        <v>2677</v>
      </c>
      <c r="L2346" s="87"/>
      <c r="M2346" s="84"/>
      <c r="N2346" s="84" t="b">
        <f>NOT(ISERROR(MATCH(A2346,Extractions!B:B,0)))</f>
        <v>1</v>
      </c>
    </row>
    <row r="2347">
      <c r="A2347" s="78" t="s">
        <v>3661</v>
      </c>
      <c r="B2347" s="97">
        <v>10.8735538926</v>
      </c>
      <c r="C2347" s="97">
        <v>124.7111268528</v>
      </c>
      <c r="D2347" s="88">
        <v>478.0</v>
      </c>
      <c r="E2347" s="89">
        <v>42153.0</v>
      </c>
      <c r="F2347" s="82">
        <v>7.7</v>
      </c>
      <c r="G2347" s="83" t="s">
        <v>1296</v>
      </c>
      <c r="H2347" s="84" t="s">
        <v>1384</v>
      </c>
      <c r="I2347" s="85" t="s">
        <v>1297</v>
      </c>
      <c r="J2347" s="86"/>
      <c r="K2347" s="85" t="s">
        <v>2677</v>
      </c>
      <c r="L2347" s="87"/>
      <c r="M2347" s="84"/>
      <c r="N2347" s="84" t="b">
        <f>NOT(ISERROR(MATCH(A2347,Extractions!B:B,0)))</f>
        <v>1</v>
      </c>
    </row>
    <row r="2348">
      <c r="A2348" s="78" t="s">
        <v>3662</v>
      </c>
      <c r="B2348" s="97">
        <v>10.8742896561</v>
      </c>
      <c r="C2348" s="97">
        <v>124.7108862922</v>
      </c>
      <c r="D2348" s="88">
        <v>730.0</v>
      </c>
      <c r="E2348" s="89">
        <v>42153.0</v>
      </c>
      <c r="F2348" s="82">
        <v>9.2</v>
      </c>
      <c r="G2348" s="83" t="s">
        <v>1296</v>
      </c>
      <c r="H2348" s="84" t="s">
        <v>1384</v>
      </c>
      <c r="I2348" s="85" t="s">
        <v>1297</v>
      </c>
      <c r="J2348" s="86"/>
      <c r="K2348" s="85" t="s">
        <v>2677</v>
      </c>
      <c r="L2348" s="87"/>
      <c r="M2348" s="84"/>
      <c r="N2348" s="84" t="b">
        <f>NOT(ISERROR(MATCH(A2348,Extractions!B:B,0)))</f>
        <v>1</v>
      </c>
    </row>
    <row r="2349">
      <c r="A2349" s="78" t="s">
        <v>3663</v>
      </c>
      <c r="B2349" s="97">
        <v>10.8742770832</v>
      </c>
      <c r="C2349" s="97">
        <v>124.7106563766</v>
      </c>
      <c r="D2349" s="88">
        <v>1028.0</v>
      </c>
      <c r="E2349" s="89">
        <v>42153.0</v>
      </c>
      <c r="F2349" s="82">
        <v>7.4</v>
      </c>
      <c r="G2349" s="83" t="s">
        <v>1296</v>
      </c>
      <c r="H2349" s="84" t="s">
        <v>1384</v>
      </c>
      <c r="I2349" s="85" t="s">
        <v>1297</v>
      </c>
      <c r="J2349" s="86"/>
      <c r="K2349" s="85" t="s">
        <v>2677</v>
      </c>
      <c r="L2349" s="87"/>
      <c r="M2349" s="84"/>
      <c r="N2349" s="84" t="b">
        <f>NOT(ISERROR(MATCH(A2349,Extractions!B:B,0)))</f>
        <v>1</v>
      </c>
    </row>
    <row r="2350">
      <c r="A2350" s="78" t="s">
        <v>3664</v>
      </c>
      <c r="B2350" s="97">
        <v>10.8740273025</v>
      </c>
      <c r="C2350" s="97">
        <v>124.7106536943</v>
      </c>
      <c r="D2350" s="88">
        <v>2006.0</v>
      </c>
      <c r="E2350" s="89">
        <v>42153.0</v>
      </c>
      <c r="F2350" s="82">
        <v>9.2</v>
      </c>
      <c r="G2350" s="83" t="s">
        <v>1296</v>
      </c>
      <c r="H2350" s="84" t="s">
        <v>1714</v>
      </c>
      <c r="I2350" s="85" t="s">
        <v>1297</v>
      </c>
      <c r="J2350" s="86"/>
      <c r="K2350" s="85" t="s">
        <v>2677</v>
      </c>
      <c r="L2350" s="87"/>
      <c r="M2350" s="84"/>
      <c r="N2350" s="84" t="b">
        <f>NOT(ISERROR(MATCH(A2350,Extractions!B:B,0)))</f>
        <v>1</v>
      </c>
    </row>
    <row r="2351">
      <c r="A2351" s="78" t="s">
        <v>3665</v>
      </c>
      <c r="B2351" s="97">
        <v>10.8737765998</v>
      </c>
      <c r="C2351" s="97">
        <v>124.71090951</v>
      </c>
      <c r="D2351" s="88">
        <v>2008.0</v>
      </c>
      <c r="E2351" s="89">
        <v>42153.0</v>
      </c>
      <c r="F2351" s="82">
        <v>8.9</v>
      </c>
      <c r="G2351" s="83" t="s">
        <v>1296</v>
      </c>
      <c r="H2351" s="84" t="s">
        <v>1384</v>
      </c>
      <c r="I2351" s="85" t="s">
        <v>1297</v>
      </c>
      <c r="J2351" s="86"/>
      <c r="K2351" s="85" t="s">
        <v>2677</v>
      </c>
      <c r="L2351" s="87"/>
      <c r="M2351" s="84"/>
      <c r="N2351" s="84" t="b">
        <f>NOT(ISERROR(MATCH(A2351,Extractions!B:B,0)))</f>
        <v>1</v>
      </c>
    </row>
    <row r="2352">
      <c r="A2352" s="78" t="s">
        <v>3666</v>
      </c>
      <c r="B2352" s="97">
        <v>10.8735074569</v>
      </c>
      <c r="C2352" s="97">
        <v>124.7109676804</v>
      </c>
      <c r="D2352" s="88">
        <v>479.0</v>
      </c>
      <c r="E2352" s="89">
        <v>42153.0</v>
      </c>
      <c r="F2352" s="82">
        <v>9.2</v>
      </c>
      <c r="G2352" s="83" t="s">
        <v>1296</v>
      </c>
      <c r="H2352" s="84" t="s">
        <v>1384</v>
      </c>
      <c r="I2352" s="85" t="s">
        <v>1297</v>
      </c>
      <c r="J2352" s="86"/>
      <c r="K2352" s="85" t="s">
        <v>2677</v>
      </c>
      <c r="L2352" s="87"/>
      <c r="M2352" s="84"/>
      <c r="N2352" s="84" t="b">
        <f>NOT(ISERROR(MATCH(A2352,Extractions!B:B,0)))</f>
        <v>1</v>
      </c>
    </row>
    <row r="2353">
      <c r="A2353" s="78" t="s">
        <v>3667</v>
      </c>
      <c r="B2353" s="97">
        <v>10.874413792</v>
      </c>
      <c r="C2353" s="97">
        <v>124.710739525</v>
      </c>
      <c r="D2353" s="88">
        <v>949.0</v>
      </c>
      <c r="E2353" s="89">
        <v>42153.0</v>
      </c>
      <c r="F2353" s="82">
        <v>6.8</v>
      </c>
      <c r="G2353" s="83" t="s">
        <v>1296</v>
      </c>
      <c r="H2353" s="84" t="s">
        <v>1700</v>
      </c>
      <c r="I2353" s="85"/>
      <c r="J2353" s="86"/>
      <c r="K2353" s="85" t="s">
        <v>2677</v>
      </c>
      <c r="L2353" s="87"/>
      <c r="M2353" s="84"/>
      <c r="N2353" s="84" t="b">
        <f>NOT(ISERROR(MATCH(A2353,Extractions!B:B,0)))</f>
        <v>1</v>
      </c>
    </row>
    <row r="2354">
      <c r="A2354" s="78" t="s">
        <v>3668</v>
      </c>
      <c r="B2354" s="97">
        <v>10.8738480136</v>
      </c>
      <c r="C2354" s="97">
        <v>124.7109212447</v>
      </c>
      <c r="D2354" s="88">
        <v>943.0</v>
      </c>
      <c r="E2354" s="89">
        <v>42153.0</v>
      </c>
      <c r="F2354" s="82">
        <v>8.6</v>
      </c>
      <c r="G2354" s="83" t="s">
        <v>1296</v>
      </c>
      <c r="H2354" s="84" t="s">
        <v>1384</v>
      </c>
      <c r="I2354" s="85" t="s">
        <v>1297</v>
      </c>
      <c r="J2354" s="86"/>
      <c r="K2354" s="85" t="s">
        <v>2677</v>
      </c>
      <c r="L2354" s="87"/>
      <c r="M2354" s="84"/>
      <c r="N2354" s="84" t="b">
        <f>NOT(ISERROR(MATCH(A2354,Extractions!B:B,0)))</f>
        <v>1</v>
      </c>
    </row>
    <row r="2355">
      <c r="A2355" s="78" t="s">
        <v>3669</v>
      </c>
      <c r="B2355" s="97">
        <v>10.8738242928</v>
      </c>
      <c r="C2355" s="97">
        <v>124.7104590666</v>
      </c>
      <c r="D2355" s="88">
        <v>2007.0</v>
      </c>
      <c r="E2355" s="89">
        <v>42153.0</v>
      </c>
      <c r="F2355" s="82">
        <v>9.0</v>
      </c>
      <c r="G2355" s="83" t="s">
        <v>1296</v>
      </c>
      <c r="H2355" s="84" t="s">
        <v>1384</v>
      </c>
      <c r="I2355" s="85" t="s">
        <v>1297</v>
      </c>
      <c r="J2355" s="86"/>
      <c r="K2355" s="85" t="s">
        <v>2677</v>
      </c>
      <c r="L2355" s="87" t="s">
        <v>3670</v>
      </c>
      <c r="M2355" s="84"/>
      <c r="N2355" s="84" t="b">
        <f>NOT(ISERROR(MATCH(A2355,Extractions!B:B,0)))</f>
        <v>1</v>
      </c>
    </row>
    <row r="2356">
      <c r="A2356" s="78" t="s">
        <v>3671</v>
      </c>
      <c r="B2356" s="97">
        <v>10.8740273025</v>
      </c>
      <c r="C2356" s="97">
        <v>124.7106536943</v>
      </c>
      <c r="D2356" s="88">
        <v>2006.0</v>
      </c>
      <c r="E2356" s="89">
        <v>42153.0</v>
      </c>
      <c r="F2356" s="82">
        <v>9.1</v>
      </c>
      <c r="G2356" s="83" t="s">
        <v>1296</v>
      </c>
      <c r="H2356" s="84" t="s">
        <v>1384</v>
      </c>
      <c r="I2356" s="85" t="s">
        <v>1297</v>
      </c>
      <c r="J2356" s="86"/>
      <c r="K2356" s="85" t="s">
        <v>2677</v>
      </c>
      <c r="L2356" s="87"/>
      <c r="M2356" s="84"/>
      <c r="N2356" s="84" t="b">
        <f>NOT(ISERROR(MATCH(A2356,Extractions!B:B,0)))</f>
        <v>1</v>
      </c>
    </row>
    <row r="2357">
      <c r="A2357" s="78" t="s">
        <v>3672</v>
      </c>
      <c r="B2357" s="97">
        <v>10.8745266963</v>
      </c>
      <c r="C2357" s="97">
        <v>124.7105936799</v>
      </c>
      <c r="D2357" s="88">
        <v>132.0</v>
      </c>
      <c r="E2357" s="89">
        <v>42153.0</v>
      </c>
      <c r="F2357" s="82">
        <v>8.3</v>
      </c>
      <c r="G2357" s="83" t="s">
        <v>1296</v>
      </c>
      <c r="H2357" s="84" t="s">
        <v>1384</v>
      </c>
      <c r="I2357" s="85" t="s">
        <v>1297</v>
      </c>
      <c r="J2357" s="86"/>
      <c r="K2357" s="85" t="s">
        <v>2677</v>
      </c>
      <c r="L2357" s="87"/>
      <c r="M2357" s="84"/>
      <c r="N2357" s="84" t="b">
        <f>NOT(ISERROR(MATCH(A2357,Extractions!B:B,0)))</f>
        <v>1</v>
      </c>
    </row>
    <row r="2358">
      <c r="A2358" s="78" t="s">
        <v>3673</v>
      </c>
      <c r="B2358" s="97">
        <v>10.8738801163</v>
      </c>
      <c r="C2358" s="97">
        <v>124.7107407823</v>
      </c>
      <c r="D2358" s="88">
        <v>2014.0</v>
      </c>
      <c r="E2358" s="89">
        <v>42153.0</v>
      </c>
      <c r="F2358" s="82">
        <v>9.2</v>
      </c>
      <c r="G2358" s="83" t="s">
        <v>1296</v>
      </c>
      <c r="H2358" s="84" t="s">
        <v>1384</v>
      </c>
      <c r="I2358" s="85" t="s">
        <v>1297</v>
      </c>
      <c r="J2358" s="86"/>
      <c r="K2358" s="85" t="s">
        <v>2677</v>
      </c>
      <c r="L2358" s="87"/>
      <c r="M2358" s="84"/>
      <c r="N2358" s="84" t="b">
        <f>NOT(ISERROR(MATCH(A2358,Extractions!B:B,0)))</f>
        <v>1</v>
      </c>
    </row>
    <row r="2359">
      <c r="A2359" s="78" t="s">
        <v>3674</v>
      </c>
      <c r="B2359" s="97">
        <v>10.8742770832</v>
      </c>
      <c r="C2359" s="97">
        <v>124.7106563766</v>
      </c>
      <c r="D2359" s="88">
        <v>1028.0</v>
      </c>
      <c r="E2359" s="89">
        <v>42153.0</v>
      </c>
      <c r="F2359" s="82">
        <v>9.3</v>
      </c>
      <c r="G2359" s="83" t="s">
        <v>1296</v>
      </c>
      <c r="H2359" s="84" t="s">
        <v>1714</v>
      </c>
      <c r="I2359" s="85" t="s">
        <v>1297</v>
      </c>
      <c r="J2359" s="86"/>
      <c r="K2359" s="85" t="s">
        <v>2677</v>
      </c>
      <c r="L2359" s="87"/>
      <c r="M2359" s="84"/>
      <c r="N2359" s="84" t="b">
        <f>NOT(ISERROR(MATCH(A2359,Extractions!B:B,0)))</f>
        <v>1</v>
      </c>
    </row>
    <row r="2360">
      <c r="A2360" s="78" t="s">
        <v>3675</v>
      </c>
      <c r="B2360" s="97">
        <v>10.8735687286</v>
      </c>
      <c r="C2360" s="97">
        <v>124.7111681756</v>
      </c>
      <c r="D2360" s="88">
        <v>939.0</v>
      </c>
      <c r="E2360" s="89">
        <v>42153.0</v>
      </c>
      <c r="F2360" s="82">
        <v>5.5</v>
      </c>
      <c r="G2360" s="83" t="s">
        <v>1296</v>
      </c>
      <c r="H2360" s="84" t="s">
        <v>1700</v>
      </c>
      <c r="I2360" s="85"/>
      <c r="J2360" s="86"/>
      <c r="K2360" s="85" t="s">
        <v>2677</v>
      </c>
      <c r="L2360" s="87"/>
      <c r="M2360" s="84"/>
      <c r="N2360" s="84" t="b">
        <f>NOT(ISERROR(MATCH(A2360,Extractions!B:B,0)))</f>
        <v>1</v>
      </c>
    </row>
    <row r="2361">
      <c r="A2361" s="78" t="s">
        <v>3676</v>
      </c>
      <c r="B2361" s="97">
        <v>10.8741190843</v>
      </c>
      <c r="C2361" s="97">
        <v>124.7107557021</v>
      </c>
      <c r="D2361" s="88">
        <v>1033.0</v>
      </c>
      <c r="E2361" s="89">
        <v>42153.0</v>
      </c>
      <c r="F2361" s="82">
        <v>8.8</v>
      </c>
      <c r="G2361" s="83" t="s">
        <v>1296</v>
      </c>
      <c r="H2361" s="84" t="s">
        <v>1384</v>
      </c>
      <c r="I2361" s="85" t="s">
        <v>1297</v>
      </c>
      <c r="J2361" s="86"/>
      <c r="K2361" s="85" t="s">
        <v>2677</v>
      </c>
      <c r="L2361" s="87"/>
      <c r="M2361" s="84"/>
      <c r="N2361" s="84" t="b">
        <f>NOT(ISERROR(MATCH(A2361,Extractions!B:B,0)))</f>
        <v>1</v>
      </c>
    </row>
    <row r="2362">
      <c r="A2362" s="78" t="s">
        <v>3677</v>
      </c>
      <c r="B2362" s="97">
        <v>10.8743057493</v>
      </c>
      <c r="C2362" s="97">
        <v>124.7106091026</v>
      </c>
      <c r="D2362" s="88">
        <v>1029.0</v>
      </c>
      <c r="E2362" s="89">
        <v>42153.0</v>
      </c>
      <c r="F2362" s="82">
        <v>9.3</v>
      </c>
      <c r="G2362" s="83" t="s">
        <v>1296</v>
      </c>
      <c r="H2362" s="84" t="s">
        <v>1384</v>
      </c>
      <c r="I2362" s="85" t="s">
        <v>1297</v>
      </c>
      <c r="J2362" s="86"/>
      <c r="K2362" s="85" t="s">
        <v>2677</v>
      </c>
      <c r="L2362" s="87"/>
      <c r="M2362" s="84"/>
      <c r="N2362" s="84" t="b">
        <f>NOT(ISERROR(MATCH(A2362,Extractions!B:B,0)))</f>
        <v>1</v>
      </c>
    </row>
    <row r="2363">
      <c r="A2363" s="78" t="s">
        <v>3678</v>
      </c>
      <c r="B2363" s="97">
        <v>10.8743884787</v>
      </c>
      <c r="C2363" s="97">
        <v>124.7107266169</v>
      </c>
      <c r="D2363" s="88">
        <v>726.0</v>
      </c>
      <c r="E2363" s="89">
        <v>42153.0</v>
      </c>
      <c r="F2363" s="82">
        <v>9.1</v>
      </c>
      <c r="G2363" s="83" t="s">
        <v>1296</v>
      </c>
      <c r="H2363" s="84" t="s">
        <v>1375</v>
      </c>
      <c r="I2363" s="85" t="s">
        <v>1297</v>
      </c>
      <c r="J2363" s="86"/>
      <c r="K2363" s="85" t="s">
        <v>2677</v>
      </c>
      <c r="L2363" s="87"/>
      <c r="M2363" s="84"/>
      <c r="N2363" s="84" t="b">
        <f>NOT(ISERROR(MATCH(A2363,Extractions!B:B,0)))</f>
        <v>1</v>
      </c>
    </row>
    <row r="2364">
      <c r="A2364" s="78" t="s">
        <v>3679</v>
      </c>
      <c r="B2364" s="97">
        <v>10.8743125387</v>
      </c>
      <c r="C2364" s="97">
        <v>124.710710356</v>
      </c>
      <c r="D2364" s="88">
        <v>2010.0</v>
      </c>
      <c r="E2364" s="89">
        <v>42153.0</v>
      </c>
      <c r="F2364" s="82">
        <v>8.8</v>
      </c>
      <c r="G2364" s="83" t="s">
        <v>1296</v>
      </c>
      <c r="H2364" s="84" t="s">
        <v>1384</v>
      </c>
      <c r="I2364" s="85" t="s">
        <v>1297</v>
      </c>
      <c r="J2364" s="86"/>
      <c r="K2364" s="85" t="s">
        <v>2677</v>
      </c>
      <c r="L2364" s="87"/>
      <c r="M2364" s="84"/>
      <c r="N2364" s="84" t="b">
        <f>NOT(ISERROR(MATCH(A2364,Extractions!B:B,0)))</f>
        <v>1</v>
      </c>
    </row>
    <row r="2365">
      <c r="A2365" s="78" t="s">
        <v>3680</v>
      </c>
      <c r="B2365" s="97">
        <v>10.8745266963</v>
      </c>
      <c r="C2365" s="97">
        <v>124.7105936799</v>
      </c>
      <c r="D2365" s="88">
        <v>132.0</v>
      </c>
      <c r="E2365" s="89">
        <v>42153.0</v>
      </c>
      <c r="F2365" s="82">
        <v>8.1</v>
      </c>
      <c r="G2365" s="83" t="s">
        <v>1296</v>
      </c>
      <c r="H2365" s="84" t="s">
        <v>1700</v>
      </c>
      <c r="I2365" s="85" t="s">
        <v>1297</v>
      </c>
      <c r="J2365" s="86"/>
      <c r="K2365" s="85" t="s">
        <v>2677</v>
      </c>
      <c r="L2365" s="87"/>
      <c r="M2365" s="84"/>
      <c r="N2365" s="84" t="b">
        <f>NOT(ISERROR(MATCH(A2365,Extractions!B:B,0)))</f>
        <v>1</v>
      </c>
    </row>
    <row r="2366">
      <c r="A2366" s="78" t="s">
        <v>3681</v>
      </c>
      <c r="B2366" s="97">
        <v>10.874413792</v>
      </c>
      <c r="C2366" s="97">
        <v>124.710739525</v>
      </c>
      <c r="D2366" s="88">
        <v>949.0</v>
      </c>
      <c r="E2366" s="89">
        <v>42153.0</v>
      </c>
      <c r="F2366" s="82">
        <v>8.6</v>
      </c>
      <c r="G2366" s="83" t="s">
        <v>1296</v>
      </c>
      <c r="H2366" s="84" t="s">
        <v>1384</v>
      </c>
      <c r="I2366" s="85" t="s">
        <v>1297</v>
      </c>
      <c r="J2366" s="86"/>
      <c r="K2366" s="85" t="s">
        <v>2677</v>
      </c>
      <c r="L2366" s="87"/>
      <c r="M2366" s="84"/>
      <c r="N2366" s="84" t="b">
        <f>NOT(ISERROR(MATCH(A2366,Extractions!B:B,0)))</f>
        <v>1</v>
      </c>
    </row>
    <row r="2367">
      <c r="A2367" s="78" t="s">
        <v>3682</v>
      </c>
      <c r="B2367" s="97">
        <v>10.8741723932</v>
      </c>
      <c r="C2367" s="97">
        <v>124.7107436322</v>
      </c>
      <c r="D2367" s="88">
        <v>2005.0</v>
      </c>
      <c r="E2367" s="89">
        <v>42153.0</v>
      </c>
      <c r="F2367" s="82">
        <v>9.7</v>
      </c>
      <c r="G2367" s="83" t="s">
        <v>1296</v>
      </c>
      <c r="H2367" s="84" t="s">
        <v>1384</v>
      </c>
      <c r="I2367" s="85" t="s">
        <v>1297</v>
      </c>
      <c r="J2367" s="86"/>
      <c r="K2367" s="85" t="s">
        <v>2677</v>
      </c>
      <c r="L2367" s="87" t="s">
        <v>3683</v>
      </c>
      <c r="M2367" s="84"/>
      <c r="N2367" s="84" t="b">
        <f>NOT(ISERROR(MATCH(A2367,Extractions!B:B,0)))</f>
        <v>1</v>
      </c>
    </row>
    <row r="2368">
      <c r="A2368" s="78" t="s">
        <v>3684</v>
      </c>
      <c r="B2368" s="97">
        <v>10.8746635728</v>
      </c>
      <c r="C2368" s="97">
        <v>124.7106833663</v>
      </c>
      <c r="D2368" s="88">
        <v>2001.0</v>
      </c>
      <c r="E2368" s="89">
        <v>42153.0</v>
      </c>
      <c r="F2368" s="82">
        <v>9.3</v>
      </c>
      <c r="G2368" s="83" t="s">
        <v>1296</v>
      </c>
      <c r="H2368" s="84" t="s">
        <v>1384</v>
      </c>
      <c r="I2368" s="85" t="s">
        <v>1297</v>
      </c>
      <c r="J2368" s="86"/>
      <c r="K2368" s="85" t="s">
        <v>2677</v>
      </c>
      <c r="L2368" s="87"/>
      <c r="M2368" s="84"/>
      <c r="N2368" s="84" t="b">
        <f>NOT(ISERROR(MATCH(A2368,Extractions!B:B,0)))</f>
        <v>1</v>
      </c>
    </row>
    <row r="2369">
      <c r="A2369" s="78" t="s">
        <v>3685</v>
      </c>
      <c r="B2369" s="97">
        <v>10.8746635728</v>
      </c>
      <c r="C2369" s="97">
        <v>124.7106833663</v>
      </c>
      <c r="D2369" s="88">
        <v>2001.0</v>
      </c>
      <c r="E2369" s="89">
        <v>42153.0</v>
      </c>
      <c r="F2369" s="82">
        <v>9.3</v>
      </c>
      <c r="G2369" s="83" t="s">
        <v>1296</v>
      </c>
      <c r="H2369" s="84" t="s">
        <v>1384</v>
      </c>
      <c r="I2369" s="85" t="s">
        <v>1297</v>
      </c>
      <c r="J2369" s="86"/>
      <c r="K2369" s="85" t="s">
        <v>2677</v>
      </c>
      <c r="L2369" s="87"/>
      <c r="M2369" s="84"/>
      <c r="N2369" s="84" t="b">
        <f>NOT(ISERROR(MATCH(A2369,Extractions!B:B,0)))</f>
        <v>1</v>
      </c>
    </row>
    <row r="2370">
      <c r="A2370" s="78" t="s">
        <v>3686</v>
      </c>
      <c r="B2370" s="97">
        <v>10.8738227002</v>
      </c>
      <c r="C2370" s="97">
        <v>124.7110655811</v>
      </c>
      <c r="D2370" s="88">
        <v>2015.0</v>
      </c>
      <c r="E2370" s="89">
        <v>42154.0</v>
      </c>
      <c r="F2370" s="82">
        <v>4.8</v>
      </c>
      <c r="G2370" s="83" t="s">
        <v>1296</v>
      </c>
      <c r="H2370" s="84" t="s">
        <v>1700</v>
      </c>
      <c r="I2370" s="85"/>
      <c r="J2370" s="86"/>
      <c r="K2370" s="85" t="s">
        <v>2677</v>
      </c>
      <c r="L2370" s="87"/>
      <c r="M2370" s="84"/>
      <c r="N2370" s="84" t="b">
        <f>NOT(ISERROR(MATCH(A2370,Extractions!B:B,0)))</f>
        <v>1</v>
      </c>
    </row>
    <row r="2371">
      <c r="A2371" s="78" t="s">
        <v>3687</v>
      </c>
      <c r="B2371" s="97">
        <v>10.8738227002</v>
      </c>
      <c r="C2371" s="97">
        <v>124.7110655811</v>
      </c>
      <c r="D2371" s="88">
        <v>2015.0</v>
      </c>
      <c r="E2371" s="89">
        <v>42154.0</v>
      </c>
      <c r="F2371" s="82">
        <v>8.2</v>
      </c>
      <c r="G2371" s="83" t="s">
        <v>1296</v>
      </c>
      <c r="H2371" s="84" t="s">
        <v>1714</v>
      </c>
      <c r="I2371" s="85" t="s">
        <v>1297</v>
      </c>
      <c r="J2371" s="86"/>
      <c r="K2371" s="85" t="s">
        <v>2677</v>
      </c>
      <c r="L2371" s="87"/>
      <c r="M2371" s="84"/>
      <c r="N2371" s="84" t="b">
        <f>NOT(ISERROR(MATCH(A2371,Extractions!B:B,0)))</f>
        <v>1</v>
      </c>
    </row>
    <row r="2372">
      <c r="A2372" s="78" t="s">
        <v>3688</v>
      </c>
      <c r="B2372" s="97">
        <v>10.8737612609</v>
      </c>
      <c r="C2372" s="97">
        <v>124.7112725303</v>
      </c>
      <c r="D2372" s="88">
        <v>2016.0</v>
      </c>
      <c r="E2372" s="89">
        <v>42154.0</v>
      </c>
      <c r="F2372" s="82">
        <v>5.0</v>
      </c>
      <c r="G2372" s="83" t="s">
        <v>1296</v>
      </c>
      <c r="H2372" s="84" t="s">
        <v>2667</v>
      </c>
      <c r="I2372" s="85"/>
      <c r="J2372" s="86"/>
      <c r="K2372" s="85" t="s">
        <v>2677</v>
      </c>
      <c r="L2372" s="87"/>
      <c r="M2372" s="84"/>
      <c r="N2372" s="84" t="b">
        <f>NOT(ISERROR(MATCH(A2372,Extractions!B:B,0)))</f>
        <v>1</v>
      </c>
    </row>
    <row r="2373">
      <c r="A2373" s="78" t="s">
        <v>3689</v>
      </c>
      <c r="B2373" s="97">
        <v>10.8731031977</v>
      </c>
      <c r="C2373" s="97">
        <v>124.7116567567</v>
      </c>
      <c r="D2373" s="88">
        <v>2017.0</v>
      </c>
      <c r="E2373" s="89">
        <v>42154.0</v>
      </c>
      <c r="F2373" s="82">
        <v>4.2</v>
      </c>
      <c r="G2373" s="83" t="s">
        <v>1296</v>
      </c>
      <c r="H2373" s="84" t="s">
        <v>1700</v>
      </c>
      <c r="I2373" s="85"/>
      <c r="J2373" s="86"/>
      <c r="K2373" s="85" t="s">
        <v>2677</v>
      </c>
      <c r="L2373" s="87" t="s">
        <v>3690</v>
      </c>
      <c r="M2373" s="84"/>
      <c r="N2373" s="84" t="b">
        <f>NOT(ISERROR(MATCH(A2373,Extractions!B:B,0)))</f>
        <v>1</v>
      </c>
    </row>
    <row r="2374">
      <c r="A2374" s="78" t="s">
        <v>3691</v>
      </c>
      <c r="B2374" s="97">
        <v>10.8729809895</v>
      </c>
      <c r="C2374" s="97">
        <v>124.7115782183</v>
      </c>
      <c r="D2374" s="88">
        <v>913.0</v>
      </c>
      <c r="E2374" s="89">
        <v>42154.0</v>
      </c>
      <c r="F2374" s="82">
        <v>5.7</v>
      </c>
      <c r="G2374" s="83" t="s">
        <v>1296</v>
      </c>
      <c r="H2374" s="84" t="s">
        <v>1714</v>
      </c>
      <c r="I2374" s="85" t="s">
        <v>1297</v>
      </c>
      <c r="J2374" s="86"/>
      <c r="K2374" s="85" t="s">
        <v>2677</v>
      </c>
      <c r="L2374" s="87"/>
      <c r="M2374" s="84"/>
      <c r="N2374" s="84" t="b">
        <f>NOT(ISERROR(MATCH(A2374,Extractions!B:B,0)))</f>
        <v>1</v>
      </c>
    </row>
    <row r="2375">
      <c r="A2375" s="78" t="s">
        <v>3692</v>
      </c>
      <c r="B2375" s="97">
        <v>10.8729809895</v>
      </c>
      <c r="C2375" s="97">
        <v>124.7115782183</v>
      </c>
      <c r="D2375" s="88">
        <v>913.0</v>
      </c>
      <c r="E2375" s="89">
        <v>42154.0</v>
      </c>
      <c r="F2375" s="82">
        <v>3.5</v>
      </c>
      <c r="G2375" s="83" t="s">
        <v>1296</v>
      </c>
      <c r="H2375" s="84" t="s">
        <v>1700</v>
      </c>
      <c r="I2375" s="85"/>
      <c r="J2375" s="86"/>
      <c r="K2375" s="85" t="s">
        <v>2677</v>
      </c>
      <c r="L2375" s="87"/>
      <c r="M2375" s="84"/>
      <c r="N2375" s="84" t="b">
        <f>NOT(ISERROR(MATCH(A2375,Extractions!B:B,0)))</f>
        <v>1</v>
      </c>
    </row>
    <row r="2376">
      <c r="A2376" s="78" t="s">
        <v>3693</v>
      </c>
      <c r="B2376" s="97">
        <v>10.8729809895</v>
      </c>
      <c r="C2376" s="97">
        <v>124.7115782183</v>
      </c>
      <c r="D2376" s="88">
        <v>913.0</v>
      </c>
      <c r="E2376" s="89">
        <v>42154.0</v>
      </c>
      <c r="F2376" s="82">
        <v>4.7</v>
      </c>
      <c r="G2376" s="83" t="s">
        <v>1296</v>
      </c>
      <c r="H2376" s="84" t="s">
        <v>1700</v>
      </c>
      <c r="I2376" s="85"/>
      <c r="J2376" s="86"/>
      <c r="K2376" s="85" t="s">
        <v>2677</v>
      </c>
      <c r="L2376" s="87"/>
      <c r="M2376" s="84"/>
      <c r="N2376" s="84" t="b">
        <f>NOT(ISERROR(MATCH(A2376,Extractions!B:B,0)))</f>
        <v>1</v>
      </c>
    </row>
    <row r="2377">
      <c r="A2377" s="78" t="s">
        <v>3694</v>
      </c>
      <c r="B2377" s="97">
        <v>10.8729318716</v>
      </c>
      <c r="C2377" s="97">
        <v>124.7117053717</v>
      </c>
      <c r="D2377" s="88">
        <v>912.0</v>
      </c>
      <c r="E2377" s="89">
        <v>42154.0</v>
      </c>
      <c r="F2377" s="82">
        <v>5.7</v>
      </c>
      <c r="G2377" s="83" t="s">
        <v>1296</v>
      </c>
      <c r="H2377" s="84" t="s">
        <v>1700</v>
      </c>
      <c r="I2377" s="85"/>
      <c r="J2377" s="86"/>
      <c r="K2377" s="85" t="s">
        <v>2677</v>
      </c>
      <c r="L2377" s="87"/>
      <c r="M2377" s="84"/>
      <c r="N2377" s="84" t="b">
        <f>NOT(ISERROR(MATCH(A2377,Extractions!B:B,0)))</f>
        <v>1</v>
      </c>
    </row>
    <row r="2378">
      <c r="A2378" s="78" t="s">
        <v>3695</v>
      </c>
      <c r="B2378" s="97">
        <v>10.8729325421</v>
      </c>
      <c r="C2378" s="97">
        <v>124.7118855827</v>
      </c>
      <c r="D2378" s="88">
        <v>428.0</v>
      </c>
      <c r="E2378" s="89">
        <v>42154.0</v>
      </c>
      <c r="F2378" s="82">
        <v>4.8</v>
      </c>
      <c r="G2378" s="83" t="s">
        <v>1296</v>
      </c>
      <c r="H2378" s="84" t="s">
        <v>1700</v>
      </c>
      <c r="I2378" s="85"/>
      <c r="J2378" s="86"/>
      <c r="K2378" s="85" t="s">
        <v>2677</v>
      </c>
      <c r="L2378" s="87"/>
      <c r="M2378" s="84"/>
      <c r="N2378" s="84" t="b">
        <f>NOT(ISERROR(MATCH(A2378,Extractions!B:B,0)))</f>
        <v>1</v>
      </c>
    </row>
    <row r="2379">
      <c r="A2379" s="78" t="s">
        <v>3696</v>
      </c>
      <c r="B2379" s="97">
        <v>10.8727794047</v>
      </c>
      <c r="C2379" s="97">
        <v>124.7118614428</v>
      </c>
      <c r="D2379" s="88">
        <v>427.0</v>
      </c>
      <c r="E2379" s="89">
        <v>42154.0</v>
      </c>
      <c r="F2379" s="82">
        <v>4.8</v>
      </c>
      <c r="G2379" s="83" t="s">
        <v>1296</v>
      </c>
      <c r="H2379" s="84" t="s">
        <v>1700</v>
      </c>
      <c r="I2379" s="85"/>
      <c r="J2379" s="86"/>
      <c r="K2379" s="85" t="s">
        <v>2677</v>
      </c>
      <c r="L2379" s="87" t="s">
        <v>3697</v>
      </c>
      <c r="M2379" s="84"/>
      <c r="N2379" s="84" t="b">
        <f>NOT(ISERROR(MATCH(A2379,Extractions!B:B,0)))</f>
        <v>1</v>
      </c>
    </row>
    <row r="2380">
      <c r="A2380" s="78" t="s">
        <v>3698</v>
      </c>
      <c r="B2380" s="97">
        <v>10.8727690112</v>
      </c>
      <c r="C2380" s="97">
        <v>124.7118438408</v>
      </c>
      <c r="D2380" s="88">
        <v>363.0</v>
      </c>
      <c r="E2380" s="89">
        <v>42154.0</v>
      </c>
      <c r="F2380" s="82">
        <v>4.3</v>
      </c>
      <c r="G2380" s="83" t="s">
        <v>1296</v>
      </c>
      <c r="H2380" s="84" t="s">
        <v>1700</v>
      </c>
      <c r="I2380" s="85"/>
      <c r="J2380" s="86"/>
      <c r="K2380" s="85" t="s">
        <v>2677</v>
      </c>
      <c r="L2380" s="87"/>
      <c r="M2380" s="84"/>
      <c r="N2380" s="84" t="b">
        <f>NOT(ISERROR(MATCH(A2380,Extractions!B:B,0)))</f>
        <v>1</v>
      </c>
    </row>
    <row r="2381">
      <c r="A2381" s="78" t="s">
        <v>3699</v>
      </c>
      <c r="B2381" s="97">
        <v>10.872771861</v>
      </c>
      <c r="C2381" s="97">
        <v>124.7118370514</v>
      </c>
      <c r="D2381" s="88">
        <v>426.0</v>
      </c>
      <c r="E2381" s="89">
        <v>42154.0</v>
      </c>
      <c r="F2381" s="82">
        <v>4.4</v>
      </c>
      <c r="G2381" s="83" t="s">
        <v>1296</v>
      </c>
      <c r="H2381" s="84" t="s">
        <v>1700</v>
      </c>
      <c r="I2381" s="85"/>
      <c r="J2381" s="86"/>
      <c r="K2381" s="85" t="s">
        <v>2677</v>
      </c>
      <c r="L2381" s="87"/>
      <c r="M2381" s="84"/>
      <c r="N2381" s="84" t="b">
        <f>NOT(ISERROR(MATCH(A2381,Extractions!B:B,0)))</f>
        <v>1</v>
      </c>
    </row>
    <row r="2382">
      <c r="A2382" s="78" t="s">
        <v>3700</v>
      </c>
      <c r="B2382" s="97">
        <v>10.8728778083</v>
      </c>
      <c r="C2382" s="97">
        <v>124.712155899</v>
      </c>
      <c r="D2382" s="88">
        <v>910.0</v>
      </c>
      <c r="E2382" s="89">
        <v>42154.0</v>
      </c>
      <c r="F2382" s="82">
        <v>5.2</v>
      </c>
      <c r="G2382" s="83" t="s">
        <v>1296</v>
      </c>
      <c r="H2382" s="84" t="s">
        <v>1700</v>
      </c>
      <c r="I2382" s="85"/>
      <c r="J2382" s="86"/>
      <c r="K2382" s="85" t="s">
        <v>2677</v>
      </c>
      <c r="L2382" s="87"/>
      <c r="M2382" s="84"/>
      <c r="N2382" s="84" t="b">
        <f>NOT(ISERROR(MATCH(A2382,Extractions!B:B,0)))</f>
        <v>1</v>
      </c>
    </row>
    <row r="2383">
      <c r="A2383" s="78" t="s">
        <v>3701</v>
      </c>
      <c r="B2383" s="97">
        <v>10.8729559276</v>
      </c>
      <c r="C2383" s="97">
        <v>124.7121866606</v>
      </c>
      <c r="D2383" s="88">
        <v>909.0</v>
      </c>
      <c r="E2383" s="89">
        <v>42154.0</v>
      </c>
      <c r="F2383" s="82">
        <v>5.4</v>
      </c>
      <c r="G2383" s="83" t="s">
        <v>1296</v>
      </c>
      <c r="H2383" s="84" t="s">
        <v>1700</v>
      </c>
      <c r="I2383" s="85"/>
      <c r="J2383" s="86"/>
      <c r="K2383" s="85" t="s">
        <v>2677</v>
      </c>
      <c r="L2383" s="87"/>
      <c r="M2383" s="84"/>
      <c r="N2383" s="84" t="b">
        <f>NOT(ISERROR(MATCH(A2383,Extractions!B:B,0)))</f>
        <v>1</v>
      </c>
    </row>
    <row r="2384">
      <c r="A2384" s="78" t="s">
        <v>3702</v>
      </c>
      <c r="B2384" s="97">
        <v>10.873216521</v>
      </c>
      <c r="C2384" s="97">
        <v>124.7122127283</v>
      </c>
      <c r="D2384" s="88">
        <v>414.0</v>
      </c>
      <c r="E2384" s="89">
        <v>42154.0</v>
      </c>
      <c r="F2384" s="82">
        <v>4.9</v>
      </c>
      <c r="G2384" s="83" t="s">
        <v>1296</v>
      </c>
      <c r="H2384" s="84" t="s">
        <v>1700</v>
      </c>
      <c r="I2384" s="85"/>
      <c r="J2384" s="86"/>
      <c r="K2384" s="85" t="s">
        <v>2677</v>
      </c>
      <c r="L2384" s="87"/>
      <c r="M2384" s="84"/>
      <c r="N2384" s="84" t="b">
        <f>NOT(ISERROR(MATCH(A2384,Extractions!B:B,0)))</f>
        <v>1</v>
      </c>
    </row>
    <row r="2385">
      <c r="A2385" s="78" t="s">
        <v>3703</v>
      </c>
      <c r="B2385" s="97">
        <v>10.8733502962</v>
      </c>
      <c r="C2385" s="97">
        <v>124.7121308371</v>
      </c>
      <c r="D2385" s="88">
        <v>2022.0</v>
      </c>
      <c r="E2385" s="89">
        <v>42154.0</v>
      </c>
      <c r="F2385" s="82">
        <v>5.4</v>
      </c>
      <c r="G2385" s="83" t="s">
        <v>1296</v>
      </c>
      <c r="H2385" s="84" t="s">
        <v>1700</v>
      </c>
      <c r="I2385" s="85"/>
      <c r="J2385" s="86"/>
      <c r="K2385" s="85" t="s">
        <v>2677</v>
      </c>
      <c r="L2385" s="87"/>
      <c r="M2385" s="84"/>
      <c r="N2385" s="84" t="b">
        <f>NOT(ISERROR(MATCH(A2385,Extractions!B:B,0)))</f>
        <v>1</v>
      </c>
    </row>
    <row r="2386">
      <c r="A2386" s="78" t="s">
        <v>3704</v>
      </c>
      <c r="B2386" s="97">
        <v>10.8733502962</v>
      </c>
      <c r="C2386" s="97">
        <v>124.7121308371</v>
      </c>
      <c r="D2386" s="88">
        <v>2022.0</v>
      </c>
      <c r="E2386" s="89">
        <v>42154.0</v>
      </c>
      <c r="F2386" s="82">
        <v>4.5</v>
      </c>
      <c r="G2386" s="83" t="s">
        <v>1296</v>
      </c>
      <c r="H2386" s="84" t="s">
        <v>2667</v>
      </c>
      <c r="I2386" s="85"/>
      <c r="J2386" s="86"/>
      <c r="K2386" s="85" t="s">
        <v>2677</v>
      </c>
      <c r="L2386" s="87"/>
      <c r="M2386" s="84"/>
      <c r="N2386" s="84" t="b">
        <f>NOT(ISERROR(MATCH(A2386,Extractions!B:B,0)))</f>
        <v>1</v>
      </c>
    </row>
    <row r="2387">
      <c r="A2387" s="78" t="s">
        <v>3705</v>
      </c>
      <c r="B2387" s="97">
        <v>10.8735103905</v>
      </c>
      <c r="C2387" s="97">
        <v>124.7117727622</v>
      </c>
      <c r="D2387" s="88">
        <v>881.0</v>
      </c>
      <c r="E2387" s="89">
        <v>42154.0</v>
      </c>
      <c r="F2387" s="82">
        <v>4.2</v>
      </c>
      <c r="G2387" s="83" t="s">
        <v>1296</v>
      </c>
      <c r="H2387" s="84" t="s">
        <v>1700</v>
      </c>
      <c r="I2387" s="85"/>
      <c r="J2387" s="86"/>
      <c r="K2387" s="85" t="s">
        <v>2677</v>
      </c>
      <c r="L2387" s="87"/>
      <c r="M2387" s="84"/>
      <c r="N2387" s="84" t="b">
        <f>NOT(ISERROR(MATCH(A2387,Extractions!B:B,0)))</f>
        <v>1</v>
      </c>
    </row>
    <row r="2388">
      <c r="A2388" s="78" t="s">
        <v>3706</v>
      </c>
      <c r="B2388" s="97">
        <v>10.8743469883</v>
      </c>
      <c r="C2388" s="97">
        <v>124.7106174845</v>
      </c>
      <c r="D2388" s="88">
        <v>1029.0</v>
      </c>
      <c r="E2388" s="89">
        <v>42154.0</v>
      </c>
      <c r="F2388" s="82">
        <v>5.8</v>
      </c>
      <c r="G2388" s="83" t="s">
        <v>1296</v>
      </c>
      <c r="H2388" s="84" t="s">
        <v>1700</v>
      </c>
      <c r="I2388" s="85"/>
      <c r="J2388" s="86"/>
      <c r="K2388" s="85" t="s">
        <v>2677</v>
      </c>
      <c r="L2388" s="87"/>
      <c r="M2388" s="84"/>
      <c r="N2388" s="84" t="b">
        <f>NOT(ISERROR(MATCH(A2388,Extractions!B:B,0)))</f>
        <v>1</v>
      </c>
    </row>
    <row r="2389">
      <c r="A2389" s="78" t="s">
        <v>3707</v>
      </c>
      <c r="B2389" s="97">
        <v>10.8732672315</v>
      </c>
      <c r="C2389" s="97">
        <v>124.7121740039</v>
      </c>
      <c r="D2389" s="88">
        <v>2021.0</v>
      </c>
      <c r="E2389" s="89">
        <v>42154.0</v>
      </c>
      <c r="F2389" s="82">
        <v>8.2</v>
      </c>
      <c r="G2389" s="83" t="s">
        <v>1296</v>
      </c>
      <c r="H2389" s="84" t="s">
        <v>1384</v>
      </c>
      <c r="I2389" s="85" t="s">
        <v>1297</v>
      </c>
      <c r="J2389" s="86"/>
      <c r="K2389" s="85" t="s">
        <v>2677</v>
      </c>
      <c r="L2389" s="87"/>
      <c r="M2389" s="84"/>
      <c r="N2389" s="84" t="b">
        <f>NOT(ISERROR(MATCH(A2389,Extractions!B:B,0)))</f>
        <v>1</v>
      </c>
    </row>
    <row r="2390">
      <c r="A2390" s="78" t="s">
        <v>3708</v>
      </c>
      <c r="B2390" s="97">
        <v>10.8735103905</v>
      </c>
      <c r="C2390" s="97">
        <v>124.7117727622</v>
      </c>
      <c r="D2390" s="88">
        <v>881.0</v>
      </c>
      <c r="E2390" s="89">
        <v>42154.0</v>
      </c>
      <c r="F2390" s="82">
        <v>7.2</v>
      </c>
      <c r="G2390" s="83" t="s">
        <v>1296</v>
      </c>
      <c r="H2390" s="84" t="s">
        <v>1384</v>
      </c>
      <c r="I2390" s="85" t="s">
        <v>1297</v>
      </c>
      <c r="J2390" s="86"/>
      <c r="K2390" s="85" t="s">
        <v>2677</v>
      </c>
      <c r="L2390" s="87"/>
      <c r="M2390" s="84"/>
      <c r="N2390" s="84" t="b">
        <f>NOT(ISERROR(MATCH(A2390,Extractions!B:B,0)))</f>
        <v>1</v>
      </c>
    </row>
    <row r="2391">
      <c r="A2391" s="78" t="s">
        <v>3709</v>
      </c>
      <c r="B2391" s="97">
        <v>10.8736465126</v>
      </c>
      <c r="C2391" s="97">
        <v>124.7113581095</v>
      </c>
      <c r="D2391" s="88">
        <v>938.0</v>
      </c>
      <c r="E2391" s="89">
        <v>42154.0</v>
      </c>
      <c r="F2391" s="82">
        <v>9.6</v>
      </c>
      <c r="G2391" s="83" t="s">
        <v>1296</v>
      </c>
      <c r="H2391" s="84" t="s">
        <v>3710</v>
      </c>
      <c r="I2391" s="85" t="s">
        <v>1297</v>
      </c>
      <c r="J2391" s="86"/>
      <c r="K2391" s="85" t="s">
        <v>2677</v>
      </c>
      <c r="L2391" s="87"/>
      <c r="M2391" s="84"/>
      <c r="N2391" s="84" t="b">
        <f>NOT(ISERROR(MATCH(A2391,Extractions!B:B,0)))</f>
        <v>1</v>
      </c>
    </row>
    <row r="2392">
      <c r="A2392" s="78" t="s">
        <v>3711</v>
      </c>
      <c r="B2392" s="97">
        <v>10.8736465126</v>
      </c>
      <c r="C2392" s="97">
        <v>124.7113581095</v>
      </c>
      <c r="D2392" s="88">
        <v>938.0</v>
      </c>
      <c r="E2392" s="89">
        <v>42154.0</v>
      </c>
      <c r="F2392" s="82">
        <v>9.2</v>
      </c>
      <c r="G2392" s="83" t="s">
        <v>1296</v>
      </c>
      <c r="H2392" s="84" t="s">
        <v>1714</v>
      </c>
      <c r="I2392" s="85" t="s">
        <v>1297</v>
      </c>
      <c r="J2392" s="86"/>
      <c r="K2392" s="85" t="s">
        <v>2677</v>
      </c>
      <c r="L2392" s="87"/>
      <c r="M2392" s="84"/>
      <c r="N2392" s="84" t="b">
        <f>NOT(ISERROR(MATCH(A2392,Extractions!B:B,0)))</f>
        <v>1</v>
      </c>
    </row>
    <row r="2393">
      <c r="A2393" s="78" t="s">
        <v>3712</v>
      </c>
      <c r="B2393" s="97">
        <v>10.8729325421</v>
      </c>
      <c r="C2393" s="97">
        <v>124.7118855827</v>
      </c>
      <c r="D2393" s="88">
        <v>2018.0</v>
      </c>
      <c r="E2393" s="89">
        <v>42154.0</v>
      </c>
      <c r="F2393" s="82">
        <v>6.0</v>
      </c>
      <c r="G2393" s="83" t="s">
        <v>1296</v>
      </c>
      <c r="H2393" s="84" t="s">
        <v>3713</v>
      </c>
      <c r="I2393" s="85"/>
      <c r="J2393" s="86"/>
      <c r="K2393" s="85" t="s">
        <v>2677</v>
      </c>
      <c r="L2393" s="87"/>
      <c r="M2393" s="84"/>
      <c r="N2393" s="84" t="b">
        <f>NOT(ISERROR(MATCH(A2393,Extractions!B:B,0)))</f>
        <v>1</v>
      </c>
    </row>
    <row r="2394">
      <c r="A2394" s="78" t="s">
        <v>3714</v>
      </c>
      <c r="B2394" s="97">
        <v>10.8731031977</v>
      </c>
      <c r="C2394" s="97">
        <v>124.7116567567</v>
      </c>
      <c r="D2394" s="88">
        <v>2017.0</v>
      </c>
      <c r="E2394" s="89">
        <v>42154.0</v>
      </c>
      <c r="F2394" s="82">
        <v>8.6</v>
      </c>
      <c r="G2394" s="83" t="s">
        <v>1296</v>
      </c>
      <c r="H2394" s="84" t="s">
        <v>1384</v>
      </c>
      <c r="I2394" s="85" t="s">
        <v>1297</v>
      </c>
      <c r="J2394" s="86"/>
      <c r="K2394" s="85" t="s">
        <v>2677</v>
      </c>
      <c r="L2394" s="87" t="s">
        <v>3690</v>
      </c>
      <c r="M2394" s="84"/>
      <c r="N2394" s="84" t="b">
        <f>NOT(ISERROR(MATCH(A2394,Extractions!B:B,0)))</f>
        <v>1</v>
      </c>
    </row>
    <row r="2395">
      <c r="A2395" s="78" t="s">
        <v>3715</v>
      </c>
      <c r="B2395" s="97">
        <v>10.8728775568</v>
      </c>
      <c r="C2395" s="97">
        <v>124.7121932823</v>
      </c>
      <c r="D2395" s="88">
        <v>419.0</v>
      </c>
      <c r="E2395" s="89">
        <v>42154.0</v>
      </c>
      <c r="F2395" s="82">
        <v>10.3</v>
      </c>
      <c r="G2395" s="83" t="s">
        <v>1296</v>
      </c>
      <c r="H2395" s="84" t="s">
        <v>3710</v>
      </c>
      <c r="I2395" s="85" t="s">
        <v>1297</v>
      </c>
      <c r="J2395" s="86"/>
      <c r="K2395" s="85" t="s">
        <v>2677</v>
      </c>
      <c r="L2395" s="87"/>
      <c r="M2395" s="84"/>
      <c r="N2395" s="84" t="b">
        <f>NOT(ISERROR(MATCH(A2395,Extractions!B:B,0)))</f>
        <v>1</v>
      </c>
    </row>
    <row r="2396">
      <c r="A2396" s="78" t="s">
        <v>3716</v>
      </c>
      <c r="B2396" s="97">
        <v>10.8728775568</v>
      </c>
      <c r="C2396" s="97">
        <v>124.7121932823</v>
      </c>
      <c r="D2396" s="88">
        <v>419.0</v>
      </c>
      <c r="E2396" s="89">
        <v>42154.0</v>
      </c>
      <c r="F2396" s="82">
        <v>10.1</v>
      </c>
      <c r="G2396" s="83" t="s">
        <v>1296</v>
      </c>
      <c r="H2396" s="84" t="s">
        <v>1714</v>
      </c>
      <c r="I2396" s="85" t="s">
        <v>1297</v>
      </c>
      <c r="J2396" s="86"/>
      <c r="K2396" s="85" t="s">
        <v>2677</v>
      </c>
      <c r="L2396" s="87"/>
      <c r="M2396" s="84"/>
      <c r="N2396" s="84" t="b">
        <f>NOT(ISERROR(MATCH(A2396,Extractions!B:B,0)))</f>
        <v>1</v>
      </c>
    </row>
    <row r="2397">
      <c r="A2397" s="78" t="s">
        <v>3717</v>
      </c>
      <c r="B2397" s="97">
        <v>10.8729133476</v>
      </c>
      <c r="C2397" s="97">
        <v>124.7122707311</v>
      </c>
      <c r="D2397" s="88">
        <v>2019.0</v>
      </c>
      <c r="E2397" s="89">
        <v>42154.0</v>
      </c>
      <c r="F2397" s="82">
        <v>9.6</v>
      </c>
      <c r="G2397" s="83" t="s">
        <v>1296</v>
      </c>
      <c r="H2397" s="84" t="s">
        <v>1384</v>
      </c>
      <c r="I2397" s="85" t="s">
        <v>1297</v>
      </c>
      <c r="J2397" s="86"/>
      <c r="K2397" s="85" t="s">
        <v>2677</v>
      </c>
      <c r="L2397" s="87"/>
      <c r="M2397" s="84"/>
      <c r="N2397" s="84" t="b">
        <f>NOT(ISERROR(MATCH(A2397,Extractions!B:B,0)))</f>
        <v>1</v>
      </c>
    </row>
    <row r="2398">
      <c r="A2398" s="78" t="s">
        <v>3718</v>
      </c>
      <c r="B2398" s="97">
        <v>10.8737963811</v>
      </c>
      <c r="C2398" s="97">
        <v>124.7111844365</v>
      </c>
      <c r="D2398" s="88">
        <v>958.0</v>
      </c>
      <c r="E2398" s="89">
        <v>42154.0</v>
      </c>
      <c r="F2398" s="82">
        <v>8.2</v>
      </c>
      <c r="G2398" s="83" t="s">
        <v>1296</v>
      </c>
      <c r="H2398" s="84" t="s">
        <v>1384</v>
      </c>
      <c r="I2398" s="85" t="s">
        <v>1297</v>
      </c>
      <c r="J2398" s="86"/>
      <c r="K2398" s="85" t="s">
        <v>2677</v>
      </c>
      <c r="L2398" s="87"/>
      <c r="M2398" s="84"/>
      <c r="N2398" s="84" t="b">
        <f>NOT(ISERROR(MATCH(A2398,Extractions!B:B,0)))</f>
        <v>1</v>
      </c>
    </row>
    <row r="2399">
      <c r="A2399" s="78" t="s">
        <v>3719</v>
      </c>
      <c r="B2399" s="97">
        <v>10.8735113125</v>
      </c>
      <c r="C2399" s="97">
        <v>124.712058166</v>
      </c>
      <c r="D2399" s="88">
        <v>921.0</v>
      </c>
      <c r="E2399" s="89">
        <v>42154.0</v>
      </c>
      <c r="F2399" s="82">
        <v>8.5</v>
      </c>
      <c r="G2399" s="83" t="s">
        <v>1296</v>
      </c>
      <c r="H2399" s="84" t="s">
        <v>1384</v>
      </c>
      <c r="I2399" s="85" t="s">
        <v>1297</v>
      </c>
      <c r="J2399" s="86"/>
      <c r="K2399" s="85" t="s">
        <v>2677</v>
      </c>
      <c r="L2399" s="87"/>
      <c r="M2399" s="84"/>
      <c r="N2399" s="84" t="b">
        <f>NOT(ISERROR(MATCH(A2399,Extractions!B:B,0)))</f>
        <v>1</v>
      </c>
    </row>
    <row r="2400">
      <c r="A2400" s="78" t="s">
        <v>3720</v>
      </c>
      <c r="B2400" s="97">
        <v>10.8729133476</v>
      </c>
      <c r="C2400" s="97">
        <v>124.7122707311</v>
      </c>
      <c r="D2400" s="88">
        <v>2019.0</v>
      </c>
      <c r="E2400" s="89">
        <v>42154.0</v>
      </c>
      <c r="F2400" s="82">
        <v>9.9</v>
      </c>
      <c r="G2400" s="83" t="s">
        <v>1296</v>
      </c>
      <c r="H2400" s="84" t="s">
        <v>3710</v>
      </c>
      <c r="I2400" s="85" t="s">
        <v>1297</v>
      </c>
      <c r="J2400" s="86"/>
      <c r="K2400" s="85" t="s">
        <v>2677</v>
      </c>
      <c r="L2400" s="87"/>
      <c r="M2400" s="84"/>
      <c r="N2400" s="84" t="b">
        <f>NOT(ISERROR(MATCH(A2400,Extractions!B:B,0)))</f>
        <v>1</v>
      </c>
    </row>
    <row r="2401">
      <c r="A2401" s="78" t="s">
        <v>3721</v>
      </c>
      <c r="B2401" s="97">
        <v>10.8732672315</v>
      </c>
      <c r="C2401" s="97">
        <v>124.7121740039</v>
      </c>
      <c r="D2401" s="88">
        <v>2021.0</v>
      </c>
      <c r="E2401" s="89">
        <v>42154.0</v>
      </c>
      <c r="F2401" s="82">
        <v>8.9</v>
      </c>
      <c r="G2401" s="83" t="s">
        <v>1296</v>
      </c>
      <c r="H2401" s="84" t="s">
        <v>1714</v>
      </c>
      <c r="I2401" s="85" t="s">
        <v>1297</v>
      </c>
      <c r="J2401" s="86"/>
      <c r="K2401" s="85" t="s">
        <v>2677</v>
      </c>
      <c r="L2401" s="87"/>
      <c r="M2401" s="84"/>
      <c r="N2401" s="84" t="b">
        <f>NOT(ISERROR(MATCH(A2401,Extractions!B:B,0)))</f>
        <v>1</v>
      </c>
    </row>
    <row r="2402">
      <c r="A2402" s="78" t="s">
        <v>3722</v>
      </c>
      <c r="B2402" s="97">
        <v>10.8735113125</v>
      </c>
      <c r="C2402" s="97">
        <v>124.712058166</v>
      </c>
      <c r="D2402" s="88">
        <v>921.0</v>
      </c>
      <c r="E2402" s="89">
        <v>42154.0</v>
      </c>
      <c r="F2402" s="82">
        <v>9.0</v>
      </c>
      <c r="G2402" s="83" t="s">
        <v>1296</v>
      </c>
      <c r="H2402" s="84" t="s">
        <v>1714</v>
      </c>
      <c r="I2402" s="85" t="s">
        <v>1297</v>
      </c>
      <c r="J2402" s="86"/>
      <c r="K2402" s="85" t="s">
        <v>2677</v>
      </c>
      <c r="L2402" s="87"/>
      <c r="M2402" s="84"/>
      <c r="N2402" s="84" t="b">
        <f>NOT(ISERROR(MATCH(A2402,Extractions!B:B,0)))</f>
        <v>1</v>
      </c>
    </row>
    <row r="2403">
      <c r="A2403" s="78" t="s">
        <v>3723</v>
      </c>
      <c r="B2403" s="97">
        <v>10.8736486919</v>
      </c>
      <c r="C2403" s="97">
        <v>124.711464392</v>
      </c>
      <c r="D2403" s="88">
        <v>435.0</v>
      </c>
      <c r="E2403" s="89">
        <v>42154.0</v>
      </c>
      <c r="F2403" s="82">
        <v>9.1</v>
      </c>
      <c r="G2403" s="83" t="s">
        <v>1296</v>
      </c>
      <c r="H2403" s="84" t="s">
        <v>1700</v>
      </c>
      <c r="I2403" s="85" t="s">
        <v>1297</v>
      </c>
      <c r="J2403" s="86"/>
      <c r="K2403" s="85" t="s">
        <v>2677</v>
      </c>
      <c r="L2403" s="87"/>
      <c r="M2403" s="84"/>
      <c r="N2403" s="84" t="b">
        <f>NOT(ISERROR(MATCH(A2403,Extractions!B:B,0)))</f>
        <v>1</v>
      </c>
    </row>
    <row r="2404">
      <c r="A2404" s="78" t="s">
        <v>3724</v>
      </c>
      <c r="B2404" s="97">
        <v>10.8732672315</v>
      </c>
      <c r="C2404" s="97">
        <v>124.7121740039</v>
      </c>
      <c r="D2404" s="88">
        <v>2021.0</v>
      </c>
      <c r="E2404" s="89">
        <v>42154.0</v>
      </c>
      <c r="F2404" s="82">
        <v>6.6</v>
      </c>
      <c r="G2404" s="83" t="s">
        <v>1296</v>
      </c>
      <c r="H2404" s="84" t="s">
        <v>1700</v>
      </c>
      <c r="I2404" s="85"/>
      <c r="J2404" s="86"/>
      <c r="K2404" s="85" t="s">
        <v>2677</v>
      </c>
      <c r="L2404" s="87"/>
      <c r="M2404" s="84"/>
      <c r="N2404" s="84" t="b">
        <f>NOT(ISERROR(MATCH(A2404,Extractions!B:B,0)))</f>
        <v>1</v>
      </c>
    </row>
    <row r="2405">
      <c r="A2405" s="78" t="s">
        <v>3725</v>
      </c>
      <c r="B2405" s="97">
        <v>10.8730750345</v>
      </c>
      <c r="C2405" s="97">
        <v>124.7116182838</v>
      </c>
      <c r="D2405" s="88">
        <v>879.0</v>
      </c>
      <c r="E2405" s="89">
        <v>42154.0</v>
      </c>
      <c r="F2405" s="82">
        <v>7.0</v>
      </c>
      <c r="G2405" s="83" t="s">
        <v>1296</v>
      </c>
      <c r="H2405" s="84" t="s">
        <v>1714</v>
      </c>
      <c r="I2405" s="85" t="s">
        <v>1297</v>
      </c>
      <c r="J2405" s="86"/>
      <c r="K2405" s="85" t="s">
        <v>2677</v>
      </c>
      <c r="L2405" s="87"/>
      <c r="M2405" s="84"/>
      <c r="N2405" s="84" t="b">
        <f>NOT(ISERROR(MATCH(A2405,Extractions!B:B,0)))</f>
        <v>1</v>
      </c>
    </row>
    <row r="2406">
      <c r="A2406" s="78" t="s">
        <v>3726</v>
      </c>
      <c r="B2406" s="97">
        <v>10.8734435029</v>
      </c>
      <c r="C2406" s="97">
        <v>124.7121455055</v>
      </c>
      <c r="D2406" s="88">
        <v>919.0</v>
      </c>
      <c r="E2406" s="89">
        <v>42154.0</v>
      </c>
      <c r="F2406" s="82">
        <v>9.4</v>
      </c>
      <c r="G2406" s="83" t="s">
        <v>1296</v>
      </c>
      <c r="H2406" s="84" t="s">
        <v>1714</v>
      </c>
      <c r="I2406" s="85" t="s">
        <v>1297</v>
      </c>
      <c r="J2406" s="86"/>
      <c r="K2406" s="85" t="s">
        <v>2677</v>
      </c>
      <c r="L2406" s="87"/>
      <c r="M2406" s="84"/>
      <c r="N2406" s="84" t="b">
        <f>NOT(ISERROR(MATCH(A2406,Extractions!B:B,0)))</f>
        <v>1</v>
      </c>
    </row>
    <row r="2407">
      <c r="A2407" s="78" t="s">
        <v>3727</v>
      </c>
      <c r="B2407" s="97">
        <v>10.8734352887</v>
      </c>
      <c r="C2407" s="97">
        <v>124.7121152468</v>
      </c>
      <c r="D2407" s="88">
        <v>887.0</v>
      </c>
      <c r="E2407" s="89">
        <v>42154.0</v>
      </c>
      <c r="F2407" s="82">
        <v>7.0</v>
      </c>
      <c r="G2407" s="83" t="s">
        <v>1296</v>
      </c>
      <c r="H2407" s="84" t="s">
        <v>1700</v>
      </c>
      <c r="I2407" s="85"/>
      <c r="J2407" s="86"/>
      <c r="K2407" s="85" t="s">
        <v>2677</v>
      </c>
      <c r="L2407" s="87" t="s">
        <v>3728</v>
      </c>
      <c r="M2407" s="84"/>
      <c r="N2407" s="84" t="b">
        <f>NOT(ISERROR(MATCH(A2407,Extractions!B:B,0)))</f>
        <v>1</v>
      </c>
    </row>
    <row r="2408">
      <c r="A2408" s="78" t="s">
        <v>3729</v>
      </c>
      <c r="B2408" s="97">
        <v>10.8728244156</v>
      </c>
      <c r="C2408" s="97">
        <v>124.711892372</v>
      </c>
      <c r="D2408" s="88">
        <v>425.0</v>
      </c>
      <c r="E2408" s="89">
        <v>42154.0</v>
      </c>
      <c r="F2408" s="82">
        <v>9.4</v>
      </c>
      <c r="G2408" s="83" t="s">
        <v>1296</v>
      </c>
      <c r="H2408" s="84" t="s">
        <v>1714</v>
      </c>
      <c r="I2408" s="85" t="s">
        <v>1297</v>
      </c>
      <c r="J2408" s="86"/>
      <c r="K2408" s="85" t="s">
        <v>2677</v>
      </c>
      <c r="L2408" s="87"/>
      <c r="M2408" s="84"/>
      <c r="N2408" s="84" t="b">
        <f>NOT(ISERROR(MATCH(A2408,Extractions!B:B,0)))</f>
        <v>1</v>
      </c>
    </row>
    <row r="2409">
      <c r="A2409" s="78" t="s">
        <v>3730</v>
      </c>
      <c r="B2409" s="97">
        <v>10.873113675</v>
      </c>
      <c r="C2409" s="97">
        <v>124.7116369754</v>
      </c>
      <c r="D2409" s="88">
        <v>416.0</v>
      </c>
      <c r="E2409" s="89">
        <v>42154.0</v>
      </c>
      <c r="F2409" s="82">
        <v>6.0</v>
      </c>
      <c r="G2409" s="83" t="s">
        <v>1296</v>
      </c>
      <c r="H2409" s="84" t="s">
        <v>3731</v>
      </c>
      <c r="I2409" s="85"/>
      <c r="J2409" s="86"/>
      <c r="K2409" s="85" t="s">
        <v>2677</v>
      </c>
      <c r="L2409" s="87"/>
      <c r="M2409" s="84"/>
      <c r="N2409" s="84" t="b">
        <f>NOT(ISERROR(MATCH(A2409,Extractions!B:B,0)))</f>
        <v>1</v>
      </c>
    </row>
    <row r="2410">
      <c r="A2410" s="78" t="s">
        <v>3732</v>
      </c>
      <c r="B2410" s="97">
        <v>10.8730441052</v>
      </c>
      <c r="C2410" s="97">
        <v>124.7121849842</v>
      </c>
      <c r="D2410" s="88">
        <v>417.0</v>
      </c>
      <c r="E2410" s="89">
        <v>42154.0</v>
      </c>
      <c r="F2410" s="82">
        <v>10.4</v>
      </c>
      <c r="G2410" s="83" t="s">
        <v>1296</v>
      </c>
      <c r="H2410" s="84" t="s">
        <v>1384</v>
      </c>
      <c r="I2410" s="85" t="s">
        <v>1297</v>
      </c>
      <c r="J2410" s="86"/>
      <c r="K2410" s="85" t="s">
        <v>2677</v>
      </c>
      <c r="L2410" s="87"/>
      <c r="M2410" s="84"/>
      <c r="N2410" s="84" t="b">
        <f>NOT(ISERROR(MATCH(A2410,Extractions!B:B,0)))</f>
        <v>1</v>
      </c>
    </row>
    <row r="2411">
      <c r="A2411" s="78" t="s">
        <v>3733</v>
      </c>
      <c r="B2411" s="97">
        <v>10.8731074724</v>
      </c>
      <c r="C2411" s="97">
        <v>124.7122299112</v>
      </c>
      <c r="D2411" s="88">
        <v>415.0</v>
      </c>
      <c r="E2411" s="89">
        <v>42154.0</v>
      </c>
      <c r="F2411" s="82">
        <v>6.1</v>
      </c>
      <c r="G2411" s="83" t="s">
        <v>1296</v>
      </c>
      <c r="H2411" s="84" t="s">
        <v>1714</v>
      </c>
      <c r="I2411" s="85" t="s">
        <v>1297</v>
      </c>
      <c r="J2411" s="86"/>
      <c r="K2411" s="85" t="s">
        <v>2677</v>
      </c>
      <c r="L2411" s="87" t="s">
        <v>3734</v>
      </c>
      <c r="M2411" s="84"/>
      <c r="N2411" s="83" t="s">
        <v>3735</v>
      </c>
    </row>
    <row r="2412">
      <c r="A2412" s="78" t="s">
        <v>3736</v>
      </c>
      <c r="B2412" s="97">
        <v>10.873216521</v>
      </c>
      <c r="C2412" s="97">
        <v>124.7122127283</v>
      </c>
      <c r="D2412" s="88">
        <v>414.0</v>
      </c>
      <c r="E2412" s="89">
        <v>42154.0</v>
      </c>
      <c r="F2412" s="82">
        <v>8.4</v>
      </c>
      <c r="G2412" s="83" t="s">
        <v>1296</v>
      </c>
      <c r="H2412" s="84" t="s">
        <v>1384</v>
      </c>
      <c r="I2412" s="85" t="s">
        <v>1297</v>
      </c>
      <c r="J2412" s="86"/>
      <c r="K2412" s="85" t="s">
        <v>2677</v>
      </c>
      <c r="L2412" s="87"/>
      <c r="M2412" s="84"/>
      <c r="N2412" s="84" t="b">
        <f>NOT(ISERROR(MATCH(A2412,Extractions!B:B,0)))</f>
        <v>1</v>
      </c>
    </row>
    <row r="2413">
      <c r="A2413" s="78" t="s">
        <v>3737</v>
      </c>
      <c r="B2413" s="97">
        <v>10.8730973303</v>
      </c>
      <c r="C2413" s="97">
        <v>124.7116253246</v>
      </c>
      <c r="D2413" s="88">
        <v>915.0</v>
      </c>
      <c r="E2413" s="89">
        <v>42154.0</v>
      </c>
      <c r="F2413" s="82">
        <v>10.3</v>
      </c>
      <c r="G2413" s="83" t="s">
        <v>1296</v>
      </c>
      <c r="H2413" s="84" t="s">
        <v>1714</v>
      </c>
      <c r="I2413" s="85" t="s">
        <v>1297</v>
      </c>
      <c r="J2413" s="86"/>
      <c r="K2413" s="85" t="s">
        <v>2677</v>
      </c>
      <c r="L2413" s="87" t="s">
        <v>3738</v>
      </c>
      <c r="M2413" s="84"/>
      <c r="N2413" s="84" t="b">
        <f>NOT(ISERROR(MATCH(A2413,Extractions!B:B,0)))</f>
        <v>1</v>
      </c>
    </row>
    <row r="2414">
      <c r="A2414" s="78" t="s">
        <v>3739</v>
      </c>
      <c r="B2414" s="97">
        <v>10.8736486919</v>
      </c>
      <c r="C2414" s="97">
        <v>124.711464392</v>
      </c>
      <c r="D2414" s="88">
        <v>435.0</v>
      </c>
      <c r="E2414" s="89">
        <v>42154.0</v>
      </c>
      <c r="F2414" s="82">
        <v>7.6</v>
      </c>
      <c r="G2414" s="83" t="s">
        <v>1296</v>
      </c>
      <c r="H2414" s="84" t="s">
        <v>1384</v>
      </c>
      <c r="I2414" s="85" t="s">
        <v>1297</v>
      </c>
      <c r="J2414" s="86"/>
      <c r="K2414" s="85" t="s">
        <v>2677</v>
      </c>
      <c r="L2414" s="87"/>
      <c r="M2414" s="84"/>
      <c r="N2414" s="84" t="b">
        <f>NOT(ISERROR(MATCH(A2414,Extractions!B:B,0)))</f>
        <v>1</v>
      </c>
    </row>
    <row r="2415">
      <c r="A2415" s="78" t="s">
        <v>3740</v>
      </c>
      <c r="B2415" s="97">
        <v>10.8729559276</v>
      </c>
      <c r="C2415" s="97">
        <v>124.7121866606</v>
      </c>
      <c r="D2415" s="88">
        <v>909.0</v>
      </c>
      <c r="E2415" s="89">
        <v>42154.0</v>
      </c>
      <c r="F2415" s="82">
        <v>8.2</v>
      </c>
      <c r="G2415" s="83" t="s">
        <v>1296</v>
      </c>
      <c r="H2415" s="84" t="s">
        <v>1384</v>
      </c>
      <c r="I2415" s="85" t="s">
        <v>1297</v>
      </c>
      <c r="J2415" s="86"/>
      <c r="K2415" s="85" t="s">
        <v>2677</v>
      </c>
      <c r="L2415" s="87"/>
      <c r="M2415" s="84"/>
      <c r="N2415" s="84" t="b">
        <f>NOT(ISERROR(MATCH(A2415,Extractions!B:B,0)))</f>
        <v>1</v>
      </c>
    </row>
    <row r="2416">
      <c r="A2416" s="78" t="s">
        <v>3741</v>
      </c>
      <c r="B2416" s="97">
        <v>10.8730441052</v>
      </c>
      <c r="C2416" s="97">
        <v>124.7121849842</v>
      </c>
      <c r="D2416" s="88">
        <v>417.0</v>
      </c>
      <c r="E2416" s="89">
        <v>42154.0</v>
      </c>
      <c r="F2416" s="82">
        <v>11.7</v>
      </c>
      <c r="G2416" s="83" t="s">
        <v>1296</v>
      </c>
      <c r="H2416" s="84" t="s">
        <v>1714</v>
      </c>
      <c r="I2416" s="85" t="s">
        <v>1297</v>
      </c>
      <c r="J2416" s="86"/>
      <c r="K2416" s="85" t="s">
        <v>2677</v>
      </c>
      <c r="L2416" s="87"/>
      <c r="M2416" s="84"/>
      <c r="N2416" s="84" t="b">
        <f>NOT(ISERROR(MATCH(A2416,Extractions!B:B,0)))</f>
        <v>1</v>
      </c>
    </row>
    <row r="2417">
      <c r="A2417" s="78" t="s">
        <v>3742</v>
      </c>
      <c r="B2417" s="97">
        <v>10.8735103905</v>
      </c>
      <c r="C2417" s="97">
        <v>124.7117727622</v>
      </c>
      <c r="D2417" s="88">
        <v>881.0</v>
      </c>
      <c r="E2417" s="89">
        <v>42154.0</v>
      </c>
      <c r="F2417" s="82">
        <v>9.2</v>
      </c>
      <c r="G2417" s="83" t="s">
        <v>1296</v>
      </c>
      <c r="H2417" s="84" t="s">
        <v>1714</v>
      </c>
      <c r="I2417" s="85" t="s">
        <v>1297</v>
      </c>
      <c r="J2417" s="86"/>
      <c r="K2417" s="85" t="s">
        <v>2677</v>
      </c>
      <c r="L2417" s="87"/>
      <c r="M2417" s="84"/>
      <c r="N2417" s="84" t="b">
        <f>NOT(ISERROR(MATCH(A2417,Extractions!B:B,0)))</f>
        <v>1</v>
      </c>
    </row>
    <row r="2418">
      <c r="A2418" s="78" t="s">
        <v>3743</v>
      </c>
      <c r="B2418" s="97">
        <v>10.8728244156</v>
      </c>
      <c r="C2418" s="97">
        <v>124.711892372</v>
      </c>
      <c r="D2418" s="88">
        <v>425.0</v>
      </c>
      <c r="E2418" s="89">
        <v>42154.0</v>
      </c>
      <c r="F2418" s="82">
        <v>8.6</v>
      </c>
      <c r="G2418" s="83" t="s">
        <v>1296</v>
      </c>
      <c r="H2418" s="84" t="s">
        <v>3710</v>
      </c>
      <c r="I2418" s="85" t="s">
        <v>1297</v>
      </c>
      <c r="J2418" s="86"/>
      <c r="K2418" s="85" t="s">
        <v>2677</v>
      </c>
      <c r="L2418" s="87"/>
      <c r="M2418" s="84"/>
      <c r="N2418" s="84" t="b">
        <f>NOT(ISERROR(MATCH(A2418,Extractions!B:B,0)))</f>
        <v>1</v>
      </c>
    </row>
    <row r="2419">
      <c r="A2419" s="78" t="s">
        <v>3744</v>
      </c>
      <c r="B2419" s="97">
        <v>10.8731031977</v>
      </c>
      <c r="C2419" s="97">
        <v>124.7116567567</v>
      </c>
      <c r="D2419" s="88">
        <v>2017.0</v>
      </c>
      <c r="E2419" s="89">
        <v>42154.0</v>
      </c>
      <c r="F2419" s="82">
        <v>6.0</v>
      </c>
      <c r="G2419" s="83" t="s">
        <v>1296</v>
      </c>
      <c r="H2419" s="84" t="s">
        <v>1700</v>
      </c>
      <c r="I2419" s="85"/>
      <c r="J2419" s="86"/>
      <c r="K2419" s="85" t="s">
        <v>2677</v>
      </c>
      <c r="L2419" s="87" t="s">
        <v>3690</v>
      </c>
      <c r="M2419" s="84"/>
      <c r="N2419" s="84" t="b">
        <f>NOT(ISERROR(MATCH(A2419,Extractions!B:B,0)))</f>
        <v>1</v>
      </c>
    </row>
    <row r="2420">
      <c r="A2420" s="78" t="s">
        <v>3745</v>
      </c>
      <c r="B2420" s="97">
        <v>10.8729325421</v>
      </c>
      <c r="C2420" s="97">
        <v>124.7118855827</v>
      </c>
      <c r="D2420" s="88">
        <v>428.0</v>
      </c>
      <c r="E2420" s="89">
        <v>42154.0</v>
      </c>
      <c r="F2420" s="82">
        <v>7.3</v>
      </c>
      <c r="G2420" s="83" t="s">
        <v>1296</v>
      </c>
      <c r="H2420" s="84" t="s">
        <v>1375</v>
      </c>
      <c r="I2420" s="85" t="s">
        <v>1297</v>
      </c>
      <c r="J2420" s="86"/>
      <c r="K2420" s="85" t="s">
        <v>2677</v>
      </c>
      <c r="L2420" s="87"/>
      <c r="M2420" s="84"/>
      <c r="N2420" s="84" t="b">
        <f>NOT(ISERROR(MATCH(A2420,Extractions!B:B,0)))</f>
        <v>1</v>
      </c>
    </row>
    <row r="2421">
      <c r="A2421" s="78" t="s">
        <v>3746</v>
      </c>
      <c r="B2421" s="97">
        <v>10.8728488907</v>
      </c>
      <c r="C2421" s="97">
        <v>124.7122527938</v>
      </c>
      <c r="D2421" s="88">
        <v>876.0</v>
      </c>
      <c r="E2421" s="89">
        <v>42154.0</v>
      </c>
      <c r="F2421" s="82">
        <v>10.0</v>
      </c>
      <c r="G2421" s="83" t="s">
        <v>1296</v>
      </c>
      <c r="H2421" s="84" t="s">
        <v>1714</v>
      </c>
      <c r="I2421" s="85" t="s">
        <v>1297</v>
      </c>
      <c r="J2421" s="86"/>
      <c r="K2421" s="85" t="s">
        <v>2677</v>
      </c>
      <c r="L2421" s="87"/>
      <c r="M2421" s="84"/>
      <c r="N2421" s="84" t="b">
        <f>NOT(ISERROR(MATCH(A2421,Extractions!B:B,0)))</f>
        <v>1</v>
      </c>
    </row>
    <row r="2422">
      <c r="A2422" s="78" t="s">
        <v>3747</v>
      </c>
      <c r="B2422" s="97">
        <v>10.8729318716</v>
      </c>
      <c r="C2422" s="97">
        <v>124.7117053717</v>
      </c>
      <c r="D2422" s="88">
        <v>912.0</v>
      </c>
      <c r="E2422" s="89">
        <v>42154.0</v>
      </c>
      <c r="F2422" s="82">
        <v>9.9</v>
      </c>
      <c r="G2422" s="83" t="s">
        <v>1296</v>
      </c>
      <c r="H2422" s="84" t="s">
        <v>3710</v>
      </c>
      <c r="I2422" s="85" t="s">
        <v>1297</v>
      </c>
      <c r="J2422" s="86"/>
      <c r="K2422" s="85" t="s">
        <v>2677</v>
      </c>
      <c r="L2422" s="87"/>
      <c r="M2422" s="84"/>
      <c r="N2422" s="84" t="b">
        <f>NOT(ISERROR(MATCH(A2422,Extractions!B:B,0)))</f>
        <v>1</v>
      </c>
    </row>
    <row r="2423">
      <c r="A2423" s="78" t="s">
        <v>3748</v>
      </c>
      <c r="B2423" s="97">
        <v>10.8728488907</v>
      </c>
      <c r="C2423" s="97">
        <v>124.7122527938</v>
      </c>
      <c r="D2423" s="88">
        <v>876.0</v>
      </c>
      <c r="E2423" s="89">
        <v>42154.0</v>
      </c>
      <c r="F2423" s="82">
        <v>10.2</v>
      </c>
      <c r="G2423" s="83" t="s">
        <v>1296</v>
      </c>
      <c r="H2423" s="84" t="s">
        <v>3710</v>
      </c>
      <c r="I2423" s="85" t="s">
        <v>1297</v>
      </c>
      <c r="J2423" s="86"/>
      <c r="K2423" s="85" t="s">
        <v>2677</v>
      </c>
      <c r="L2423" s="87"/>
      <c r="M2423" s="84"/>
      <c r="N2423" s="84" t="b">
        <f>NOT(ISERROR(MATCH(A2423,Extractions!B:B,0)))</f>
        <v>1</v>
      </c>
    </row>
    <row r="2424">
      <c r="A2424" s="78" t="s">
        <v>3749</v>
      </c>
      <c r="B2424" s="97">
        <v>10.8730441052</v>
      </c>
      <c r="C2424" s="97">
        <v>124.7121849842</v>
      </c>
      <c r="D2424" s="88">
        <v>417.0</v>
      </c>
      <c r="E2424" s="89">
        <v>42154.0</v>
      </c>
      <c r="F2424" s="82">
        <v>9.6</v>
      </c>
      <c r="G2424" s="83" t="s">
        <v>1296</v>
      </c>
      <c r="H2424" s="84" t="s">
        <v>3710</v>
      </c>
      <c r="I2424" s="85" t="s">
        <v>1297</v>
      </c>
      <c r="J2424" s="86"/>
      <c r="K2424" s="85" t="s">
        <v>2677</v>
      </c>
      <c r="L2424" s="87"/>
      <c r="M2424" s="84"/>
      <c r="N2424" s="84" t="b">
        <f>NOT(ISERROR(MATCH(A2424,Extractions!B:B,0)))</f>
        <v>1</v>
      </c>
    </row>
    <row r="2425">
      <c r="A2425" s="78" t="s">
        <v>3750</v>
      </c>
      <c r="B2425" s="97">
        <v>10.8734435029</v>
      </c>
      <c r="C2425" s="97">
        <v>124.7121455055</v>
      </c>
      <c r="D2425" s="88">
        <v>919.0</v>
      </c>
      <c r="E2425" s="89">
        <v>42154.0</v>
      </c>
      <c r="F2425" s="82">
        <v>9.7</v>
      </c>
      <c r="G2425" s="83" t="s">
        <v>1296</v>
      </c>
      <c r="H2425" s="84" t="s">
        <v>1384</v>
      </c>
      <c r="I2425" s="85" t="s">
        <v>1297</v>
      </c>
      <c r="J2425" s="86"/>
      <c r="K2425" s="85" t="s">
        <v>2677</v>
      </c>
      <c r="L2425" s="87"/>
      <c r="M2425" s="84"/>
      <c r="N2425" s="84" t="b">
        <f>NOT(ISERROR(MATCH(A2425,Extractions!B:B,0)))</f>
        <v>1</v>
      </c>
    </row>
    <row r="2426">
      <c r="A2426" s="78" t="s">
        <v>3751</v>
      </c>
      <c r="B2426" s="97">
        <v>10.872771861</v>
      </c>
      <c r="C2426" s="97">
        <v>124.7118370514</v>
      </c>
      <c r="D2426" s="88">
        <v>426.0</v>
      </c>
      <c r="E2426" s="89">
        <v>42154.0</v>
      </c>
      <c r="F2426" s="82">
        <v>9.0</v>
      </c>
      <c r="G2426" s="83" t="s">
        <v>1296</v>
      </c>
      <c r="H2426" s="84" t="s">
        <v>1384</v>
      </c>
      <c r="I2426" s="85" t="s">
        <v>1297</v>
      </c>
      <c r="J2426" s="86"/>
      <c r="K2426" s="85" t="s">
        <v>2677</v>
      </c>
      <c r="L2426" s="87"/>
      <c r="M2426" s="84"/>
      <c r="N2426" s="84" t="b">
        <f>NOT(ISERROR(MATCH(A2426,Extractions!B:B,0)))</f>
        <v>1</v>
      </c>
    </row>
    <row r="2427">
      <c r="A2427" s="78" t="s">
        <v>3752</v>
      </c>
      <c r="B2427" s="97">
        <v>10.872771861</v>
      </c>
      <c r="C2427" s="97">
        <v>124.7118370514</v>
      </c>
      <c r="D2427" s="88">
        <v>426.0</v>
      </c>
      <c r="E2427" s="89">
        <v>42154.0</v>
      </c>
      <c r="F2427" s="82">
        <v>8.4</v>
      </c>
      <c r="G2427" s="83" t="s">
        <v>1296</v>
      </c>
      <c r="H2427" s="84" t="s">
        <v>3710</v>
      </c>
      <c r="I2427" s="85" t="s">
        <v>1297</v>
      </c>
      <c r="J2427" s="86"/>
      <c r="K2427" s="85" t="s">
        <v>2677</v>
      </c>
      <c r="L2427" s="87"/>
      <c r="M2427" s="84"/>
      <c r="N2427" s="84" t="b">
        <f>NOT(ISERROR(MATCH(A2427,Extractions!B:B,0)))</f>
        <v>1</v>
      </c>
    </row>
    <row r="2428">
      <c r="A2428" s="78" t="s">
        <v>3753</v>
      </c>
      <c r="B2428" s="97">
        <v>10.8737963811</v>
      </c>
      <c r="C2428" s="97">
        <v>124.7111844365</v>
      </c>
      <c r="D2428" s="88">
        <v>958.0</v>
      </c>
      <c r="E2428" s="89">
        <v>42154.0</v>
      </c>
      <c r="F2428" s="82">
        <v>7.7</v>
      </c>
      <c r="G2428" s="83" t="s">
        <v>1296</v>
      </c>
      <c r="H2428" s="84" t="s">
        <v>1700</v>
      </c>
      <c r="I2428" s="85" t="s">
        <v>1297</v>
      </c>
      <c r="J2428" s="86"/>
      <c r="K2428" s="85" t="s">
        <v>2677</v>
      </c>
      <c r="L2428" s="87"/>
      <c r="M2428" s="84"/>
      <c r="N2428" s="84" t="b">
        <f>NOT(ISERROR(MATCH(A2428,Extractions!B:B,0)))</f>
        <v>1</v>
      </c>
    </row>
    <row r="2429">
      <c r="A2429" s="78" t="s">
        <v>3754</v>
      </c>
      <c r="B2429" s="97">
        <v>10.8730871044</v>
      </c>
      <c r="C2429" s="97">
        <v>124.7117585968</v>
      </c>
      <c r="D2429" s="88">
        <v>2023.0</v>
      </c>
      <c r="E2429" s="89">
        <v>42155.0</v>
      </c>
      <c r="F2429" s="82">
        <v>4.0</v>
      </c>
      <c r="G2429" s="83" t="s">
        <v>1296</v>
      </c>
      <c r="H2429" s="84" t="s">
        <v>2667</v>
      </c>
      <c r="I2429" s="85"/>
      <c r="J2429" s="86"/>
      <c r="K2429" s="85" t="s">
        <v>2677</v>
      </c>
      <c r="L2429" s="87"/>
      <c r="M2429" s="84"/>
      <c r="N2429" s="84" t="b">
        <f>NOT(ISERROR(MATCH(A2429,Extractions!B:B,0)))</f>
        <v>1</v>
      </c>
    </row>
    <row r="2430">
      <c r="A2430" s="78" t="s">
        <v>3755</v>
      </c>
      <c r="B2430" s="97">
        <v>10.8714041021</v>
      </c>
      <c r="C2430" s="97">
        <v>124.7140385583</v>
      </c>
      <c r="D2430" s="88">
        <v>2026.0</v>
      </c>
      <c r="E2430" s="89">
        <v>42155.0</v>
      </c>
      <c r="F2430" s="82">
        <v>4.1</v>
      </c>
      <c r="G2430" s="83" t="s">
        <v>1296</v>
      </c>
      <c r="H2430" s="84" t="s">
        <v>1700</v>
      </c>
      <c r="I2430" s="85"/>
      <c r="J2430" s="86"/>
      <c r="K2430" s="85" t="s">
        <v>2677</v>
      </c>
      <c r="L2430" s="87"/>
      <c r="M2430" s="84"/>
      <c r="N2430" s="84" t="b">
        <f>NOT(ISERROR(MATCH(A2430,Extractions!B:B,0)))</f>
        <v>1</v>
      </c>
    </row>
    <row r="2431">
      <c r="A2431" s="78" t="s">
        <v>3756</v>
      </c>
      <c r="B2431" s="97">
        <v>10.8713650424</v>
      </c>
      <c r="C2431" s="97">
        <v>124.7140325233</v>
      </c>
      <c r="D2431" s="88">
        <v>2027.0</v>
      </c>
      <c r="E2431" s="89">
        <v>42155.0</v>
      </c>
      <c r="F2431" s="82">
        <v>4.5</v>
      </c>
      <c r="G2431" s="83" t="s">
        <v>1296</v>
      </c>
      <c r="H2431" s="84" t="s">
        <v>1700</v>
      </c>
      <c r="I2431" s="85"/>
      <c r="J2431" s="86"/>
      <c r="K2431" s="85" t="s">
        <v>2677</v>
      </c>
      <c r="L2431" s="87"/>
      <c r="M2431" s="84"/>
      <c r="N2431" s="84" t="b">
        <f>NOT(ISERROR(MATCH(A2431,Extractions!B:B,0)))</f>
        <v>1</v>
      </c>
    </row>
    <row r="2432">
      <c r="A2432" s="78" t="s">
        <v>3757</v>
      </c>
      <c r="B2432" s="97">
        <v>10.8714211173</v>
      </c>
      <c r="C2432" s="97">
        <v>124.7139440943</v>
      </c>
      <c r="D2432" s="88">
        <v>2030.0</v>
      </c>
      <c r="E2432" s="89">
        <v>42155.0</v>
      </c>
      <c r="F2432" s="82">
        <v>5.7</v>
      </c>
      <c r="G2432" s="83" t="s">
        <v>1296</v>
      </c>
      <c r="H2432" s="84" t="s">
        <v>1700</v>
      </c>
      <c r="I2432" s="85"/>
      <c r="J2432" s="86"/>
      <c r="K2432" s="85" t="s">
        <v>2677</v>
      </c>
      <c r="L2432" s="87"/>
      <c r="M2432" s="84"/>
      <c r="N2432" s="84" t="b">
        <f>NOT(ISERROR(MATCH(A2432,Extractions!B:B,0)))</f>
        <v>1</v>
      </c>
    </row>
    <row r="2433">
      <c r="A2433" s="78" t="s">
        <v>3758</v>
      </c>
      <c r="B2433" s="97">
        <v>10.8715491928</v>
      </c>
      <c r="C2433" s="97">
        <v>124.7141294181</v>
      </c>
      <c r="D2433" s="88">
        <v>2031.0</v>
      </c>
      <c r="E2433" s="89">
        <v>42155.0</v>
      </c>
      <c r="F2433" s="82">
        <v>4.1</v>
      </c>
      <c r="G2433" s="83" t="s">
        <v>1296</v>
      </c>
      <c r="H2433" s="84" t="s">
        <v>1760</v>
      </c>
      <c r="I2433" s="85"/>
      <c r="J2433" s="86"/>
      <c r="K2433" s="85" t="s">
        <v>2677</v>
      </c>
      <c r="L2433" s="87"/>
      <c r="M2433" s="84"/>
      <c r="N2433" s="84" t="b">
        <f>NOT(ISERROR(MATCH(A2433,Extractions!B:B,0)))</f>
        <v>1</v>
      </c>
    </row>
    <row r="2434">
      <c r="A2434" s="78" t="s">
        <v>3759</v>
      </c>
      <c r="B2434" s="97">
        <v>10.871434696</v>
      </c>
      <c r="C2434" s="97">
        <v>124.7142206132</v>
      </c>
      <c r="D2434" s="88">
        <v>2034.0</v>
      </c>
      <c r="E2434" s="89">
        <v>42155.0</v>
      </c>
      <c r="F2434" s="82">
        <v>4.6</v>
      </c>
      <c r="G2434" s="83" t="s">
        <v>1296</v>
      </c>
      <c r="H2434" s="84" t="s">
        <v>2667</v>
      </c>
      <c r="I2434" s="85"/>
      <c r="J2434" s="86"/>
      <c r="K2434" s="85" t="s">
        <v>2677</v>
      </c>
      <c r="L2434" s="87"/>
      <c r="M2434" s="84"/>
      <c r="N2434" s="84" t="b">
        <f>NOT(ISERROR(MATCH(A2434,Extractions!B:B,0)))</f>
        <v>1</v>
      </c>
    </row>
    <row r="2435">
      <c r="A2435" s="78" t="s">
        <v>3760</v>
      </c>
      <c r="B2435" s="97">
        <v>10.8714056946</v>
      </c>
      <c r="C2435" s="97">
        <v>124.7139566671</v>
      </c>
      <c r="D2435" s="88">
        <v>2042.0</v>
      </c>
      <c r="E2435" s="89">
        <v>42155.0</v>
      </c>
      <c r="F2435" s="82">
        <v>4.4</v>
      </c>
      <c r="G2435" s="83" t="s">
        <v>1296</v>
      </c>
      <c r="H2435" s="84" t="s">
        <v>1444</v>
      </c>
      <c r="I2435" s="85"/>
      <c r="J2435" s="86"/>
      <c r="K2435" s="85" t="s">
        <v>2677</v>
      </c>
      <c r="L2435" s="87"/>
      <c r="M2435" s="84"/>
      <c r="N2435" s="84" t="b">
        <f>NOT(ISERROR(MATCH(A2435,Extractions!B:B,0)))</f>
        <v>1</v>
      </c>
    </row>
    <row r="2436">
      <c r="A2436" s="78" t="s">
        <v>3761</v>
      </c>
      <c r="B2436" s="97">
        <v>10.8713531401</v>
      </c>
      <c r="C2436" s="97">
        <v>124.7142167576</v>
      </c>
      <c r="D2436" s="88">
        <v>2035.0</v>
      </c>
      <c r="E2436" s="89">
        <v>42155.0</v>
      </c>
      <c r="F2436" s="82">
        <v>6.1</v>
      </c>
      <c r="G2436" s="83" t="s">
        <v>1296</v>
      </c>
      <c r="H2436" s="84" t="s">
        <v>1714</v>
      </c>
      <c r="I2436" s="85" t="s">
        <v>1297</v>
      </c>
      <c r="J2436" s="86"/>
      <c r="K2436" s="85" t="s">
        <v>2677</v>
      </c>
      <c r="L2436" s="87"/>
      <c r="M2436" s="84"/>
      <c r="N2436" s="84" t="b">
        <f>NOT(ISERROR(MATCH(A2436,Extractions!B:B,0)))</f>
        <v>1</v>
      </c>
    </row>
    <row r="2437">
      <c r="A2437" s="78" t="s">
        <v>3762</v>
      </c>
      <c r="B2437" s="97">
        <v>10.8713839855</v>
      </c>
      <c r="C2437" s="97">
        <v>124.7141462658</v>
      </c>
      <c r="D2437" s="88">
        <v>1131.0</v>
      </c>
      <c r="E2437" s="89">
        <v>42155.0</v>
      </c>
      <c r="F2437" s="82">
        <v>8.7</v>
      </c>
      <c r="G2437" s="83" t="s">
        <v>1296</v>
      </c>
      <c r="H2437" s="84" t="s">
        <v>1714</v>
      </c>
      <c r="I2437" s="85" t="s">
        <v>1297</v>
      </c>
      <c r="J2437" s="86"/>
      <c r="K2437" s="85" t="s">
        <v>2677</v>
      </c>
      <c r="L2437" s="87"/>
      <c r="M2437" s="84"/>
      <c r="N2437" s="84" t="b">
        <f>NOT(ISERROR(MATCH(A2437,Extractions!B:B,0)))</f>
        <v>1</v>
      </c>
    </row>
    <row r="2438">
      <c r="A2438" s="78" t="s">
        <v>3763</v>
      </c>
      <c r="B2438" s="97">
        <v>10.8715398889</v>
      </c>
      <c r="C2438" s="97">
        <v>124.7141221259</v>
      </c>
      <c r="D2438" s="88">
        <v>1105.0</v>
      </c>
      <c r="E2438" s="89">
        <v>42155.0</v>
      </c>
      <c r="F2438" s="82">
        <v>9.0</v>
      </c>
      <c r="G2438" s="83" t="s">
        <v>1296</v>
      </c>
      <c r="H2438" s="84" t="s">
        <v>1384</v>
      </c>
      <c r="I2438" s="85" t="s">
        <v>1297</v>
      </c>
      <c r="J2438" s="86"/>
      <c r="K2438" s="85" t="s">
        <v>2677</v>
      </c>
      <c r="L2438" s="87"/>
      <c r="M2438" s="84"/>
      <c r="N2438" s="84" t="b">
        <f>NOT(ISERROR(MATCH(A2438,Extractions!B:B,0)))</f>
        <v>1</v>
      </c>
    </row>
    <row r="2439">
      <c r="A2439" s="78" t="s">
        <v>3764</v>
      </c>
      <c r="B2439" s="97">
        <v>10.8714118972</v>
      </c>
      <c r="C2439" s="97">
        <v>124.714201251</v>
      </c>
      <c r="D2439" s="88">
        <v>2033.0</v>
      </c>
      <c r="E2439" s="89">
        <v>42155.0</v>
      </c>
      <c r="F2439" s="82">
        <v>8.3</v>
      </c>
      <c r="G2439" s="83" t="s">
        <v>1296</v>
      </c>
      <c r="H2439" s="84" t="s">
        <v>1384</v>
      </c>
      <c r="I2439" s="85" t="s">
        <v>1297</v>
      </c>
      <c r="J2439" s="86"/>
      <c r="K2439" s="85" t="s">
        <v>2677</v>
      </c>
      <c r="L2439" s="87"/>
      <c r="M2439" s="84"/>
      <c r="N2439" s="84" t="b">
        <f>NOT(ISERROR(MATCH(A2439,Extractions!B:B,0)))</f>
        <v>1</v>
      </c>
    </row>
    <row r="2440">
      <c r="A2440" s="78" t="s">
        <v>3765</v>
      </c>
      <c r="B2440" s="97">
        <v>10.8730974142</v>
      </c>
      <c r="C2440" s="97">
        <v>124.7117554955</v>
      </c>
      <c r="D2440" s="88">
        <v>878.0</v>
      </c>
      <c r="E2440" s="89">
        <v>42155.0</v>
      </c>
      <c r="F2440" s="82">
        <v>7.0</v>
      </c>
      <c r="G2440" s="83" t="s">
        <v>1296</v>
      </c>
      <c r="H2440" s="84" t="s">
        <v>1714</v>
      </c>
      <c r="I2440" s="85" t="s">
        <v>1297</v>
      </c>
      <c r="J2440" s="86"/>
      <c r="K2440" s="85" t="s">
        <v>2677</v>
      </c>
      <c r="L2440" s="87"/>
      <c r="M2440" s="84"/>
      <c r="N2440" s="84" t="b">
        <f>NOT(ISERROR(MATCH(A2440,Extractions!B:B,0)))</f>
        <v>1</v>
      </c>
    </row>
    <row r="2441">
      <c r="A2441" s="78" t="s">
        <v>3766</v>
      </c>
      <c r="B2441" s="97">
        <v>10.8714491129</v>
      </c>
      <c r="C2441" s="97">
        <v>124.7142949607</v>
      </c>
      <c r="D2441" s="88">
        <v>1126.0</v>
      </c>
      <c r="E2441" s="89">
        <v>42155.0</v>
      </c>
      <c r="F2441" s="82">
        <v>6.3</v>
      </c>
      <c r="G2441" s="83" t="s">
        <v>1296</v>
      </c>
      <c r="H2441" s="84" t="s">
        <v>1760</v>
      </c>
      <c r="I2441" s="85"/>
      <c r="J2441" s="86"/>
      <c r="K2441" s="85" t="s">
        <v>2677</v>
      </c>
      <c r="L2441" s="87"/>
      <c r="M2441" s="84"/>
      <c r="N2441" s="84" t="b">
        <f>NOT(ISERROR(MATCH(A2441,Extractions!B:B,0)))</f>
        <v>1</v>
      </c>
    </row>
    <row r="2442">
      <c r="A2442" s="78" t="s">
        <v>3767</v>
      </c>
      <c r="B2442" s="97">
        <v>10.8714041021</v>
      </c>
      <c r="C2442" s="97">
        <v>124.7140385583</v>
      </c>
      <c r="D2442" s="88">
        <v>2026.0</v>
      </c>
      <c r="E2442" s="89">
        <v>42155.0</v>
      </c>
      <c r="F2442" s="82">
        <v>10.2</v>
      </c>
      <c r="G2442" s="83" t="s">
        <v>1296</v>
      </c>
      <c r="H2442" s="84" t="s">
        <v>1384</v>
      </c>
      <c r="I2442" s="85" t="s">
        <v>1297</v>
      </c>
      <c r="J2442" s="86"/>
      <c r="K2442" s="85" t="s">
        <v>2677</v>
      </c>
      <c r="L2442" s="87"/>
      <c r="M2442" s="84"/>
      <c r="N2442" s="84" t="b">
        <f>NOT(ISERROR(MATCH(A2442,Extractions!B:B,0)))</f>
        <v>1</v>
      </c>
    </row>
    <row r="2443">
      <c r="A2443" s="78" t="s">
        <v>3768</v>
      </c>
      <c r="B2443" s="97">
        <v>10.8713646233</v>
      </c>
      <c r="C2443" s="97">
        <v>124.7139611933</v>
      </c>
      <c r="D2443" s="88">
        <v>1141.0</v>
      </c>
      <c r="E2443" s="89">
        <v>42155.0</v>
      </c>
      <c r="F2443" s="82">
        <v>8.8</v>
      </c>
      <c r="G2443" s="83" t="s">
        <v>1296</v>
      </c>
      <c r="H2443" s="84" t="s">
        <v>3710</v>
      </c>
      <c r="I2443" s="85" t="s">
        <v>1297</v>
      </c>
      <c r="J2443" s="86"/>
      <c r="K2443" s="85" t="s">
        <v>2677</v>
      </c>
      <c r="L2443" s="87"/>
      <c r="M2443" s="84"/>
      <c r="N2443" s="84" t="b">
        <f>NOT(ISERROR(MATCH(A2443,Extractions!B:B,0)))</f>
        <v>1</v>
      </c>
    </row>
    <row r="2444">
      <c r="A2444" s="78" t="s">
        <v>3769</v>
      </c>
      <c r="B2444" s="97">
        <v>10.871401336</v>
      </c>
      <c r="C2444" s="97">
        <v>124.7139887698</v>
      </c>
      <c r="D2444" s="88">
        <v>2028.0</v>
      </c>
      <c r="E2444" s="89">
        <v>42155.0</v>
      </c>
      <c r="F2444" s="82">
        <v>9.2</v>
      </c>
      <c r="G2444" s="83" t="s">
        <v>1296</v>
      </c>
      <c r="H2444" s="84" t="s">
        <v>1384</v>
      </c>
      <c r="I2444" s="85" t="s">
        <v>1297</v>
      </c>
      <c r="J2444" s="86"/>
      <c r="K2444" s="85" t="s">
        <v>2677</v>
      </c>
      <c r="L2444" s="87"/>
      <c r="M2444" s="84"/>
      <c r="N2444" s="84" t="b">
        <f>NOT(ISERROR(MATCH(A2444,Extractions!B:B,0)))</f>
        <v>1</v>
      </c>
    </row>
    <row r="2445">
      <c r="A2445" s="78" t="s">
        <v>3770</v>
      </c>
      <c r="B2445" s="97">
        <v>10.8714000788</v>
      </c>
      <c r="C2445" s="97">
        <v>124.7142020892</v>
      </c>
      <c r="D2445" s="88">
        <v>1130.0</v>
      </c>
      <c r="E2445" s="89">
        <v>42155.0</v>
      </c>
      <c r="F2445" s="82">
        <v>6.2</v>
      </c>
      <c r="G2445" s="83" t="s">
        <v>1296</v>
      </c>
      <c r="H2445" s="84" t="s">
        <v>1714</v>
      </c>
      <c r="I2445" s="85" t="s">
        <v>1297</v>
      </c>
      <c r="J2445" s="86"/>
      <c r="K2445" s="85" t="s">
        <v>2677</v>
      </c>
      <c r="L2445" s="87"/>
      <c r="M2445" s="84"/>
      <c r="N2445" s="84" t="b">
        <f>NOT(ISERROR(MATCH(A2445,Extractions!B:B,0)))</f>
        <v>1</v>
      </c>
    </row>
    <row r="2446">
      <c r="A2446" s="78" t="s">
        <v>3771</v>
      </c>
      <c r="B2446" s="97">
        <v>10.8714458439</v>
      </c>
      <c r="C2446" s="97">
        <v>124.7139727604</v>
      </c>
      <c r="D2446" s="88" t="s">
        <v>649</v>
      </c>
      <c r="E2446" s="89">
        <v>42155.0</v>
      </c>
      <c r="F2446" s="82">
        <v>8.8</v>
      </c>
      <c r="G2446" s="83" t="s">
        <v>1296</v>
      </c>
      <c r="H2446" s="84" t="s">
        <v>1700</v>
      </c>
      <c r="I2446" s="85" t="s">
        <v>1297</v>
      </c>
      <c r="J2446" s="86"/>
      <c r="K2446" s="85" t="s">
        <v>2677</v>
      </c>
      <c r="L2446" s="87"/>
      <c r="M2446" s="84"/>
      <c r="N2446" s="84" t="b">
        <f>NOT(ISERROR(MATCH(A2446,Extractions!B:B,0)))</f>
        <v>1</v>
      </c>
    </row>
    <row r="2447">
      <c r="A2447" s="78" t="s">
        <v>3772</v>
      </c>
      <c r="B2447" s="97">
        <v>10.871418938</v>
      </c>
      <c r="C2447" s="97">
        <v>124.7141910251</v>
      </c>
      <c r="D2447" s="88">
        <v>2037.0</v>
      </c>
      <c r="E2447" s="89">
        <v>42155.0</v>
      </c>
      <c r="F2447" s="82">
        <v>9.2</v>
      </c>
      <c r="G2447" s="83" t="s">
        <v>1296</v>
      </c>
      <c r="H2447" s="84" t="s">
        <v>1714</v>
      </c>
      <c r="I2447" s="85" t="s">
        <v>1297</v>
      </c>
      <c r="J2447" s="86"/>
      <c r="K2447" s="85" t="s">
        <v>2677</v>
      </c>
      <c r="L2447" s="87"/>
      <c r="M2447" s="84"/>
      <c r="N2447" s="84" t="b">
        <f>NOT(ISERROR(MATCH(A2447,Extractions!B:B,0)))</f>
        <v>1</v>
      </c>
    </row>
    <row r="2448">
      <c r="A2448" s="78" t="s">
        <v>3773</v>
      </c>
      <c r="B2448" s="97">
        <v>10.8714148309</v>
      </c>
      <c r="C2448" s="97">
        <v>124.7140078805</v>
      </c>
      <c r="D2448" s="88">
        <v>827.0</v>
      </c>
      <c r="E2448" s="89">
        <v>42155.0</v>
      </c>
      <c r="F2448" s="82">
        <v>8.3</v>
      </c>
      <c r="G2448" s="83" t="s">
        <v>1296</v>
      </c>
      <c r="H2448" s="84" t="s">
        <v>1714</v>
      </c>
      <c r="I2448" s="85" t="s">
        <v>1297</v>
      </c>
      <c r="J2448" s="86"/>
      <c r="K2448" s="85" t="s">
        <v>2677</v>
      </c>
      <c r="L2448" s="87"/>
      <c r="M2448" s="84"/>
      <c r="N2448" s="84" t="b">
        <f>NOT(ISERROR(MATCH(A2448,Extractions!B:B,0)))</f>
        <v>1</v>
      </c>
    </row>
    <row r="2449">
      <c r="A2449" s="78" t="s">
        <v>3774</v>
      </c>
      <c r="B2449" s="97">
        <v>10.8715398889</v>
      </c>
      <c r="C2449" s="97">
        <v>124.7141221259</v>
      </c>
      <c r="D2449" s="88">
        <v>1105.0</v>
      </c>
      <c r="E2449" s="89">
        <v>42155.0</v>
      </c>
      <c r="F2449" s="82">
        <v>7.7</v>
      </c>
      <c r="G2449" s="83" t="s">
        <v>1296</v>
      </c>
      <c r="H2449" s="84" t="s">
        <v>1700</v>
      </c>
      <c r="I2449" s="85" t="s">
        <v>1297</v>
      </c>
      <c r="J2449" s="86"/>
      <c r="K2449" s="85" t="s">
        <v>2677</v>
      </c>
      <c r="L2449" s="87"/>
      <c r="M2449" s="84"/>
      <c r="N2449" s="84" t="b">
        <f>NOT(ISERROR(MATCH(A2449,Extractions!B:B,0)))</f>
        <v>1</v>
      </c>
    </row>
    <row r="2450">
      <c r="A2450" s="78" t="s">
        <v>3775</v>
      </c>
      <c r="B2450" s="97">
        <v>10.871406449</v>
      </c>
      <c r="C2450" s="97">
        <v>124.7139812261</v>
      </c>
      <c r="D2450" s="88">
        <v>1139.0</v>
      </c>
      <c r="E2450" s="89">
        <v>42155.0</v>
      </c>
      <c r="F2450" s="82">
        <v>6.5</v>
      </c>
      <c r="G2450" s="83" t="s">
        <v>1296</v>
      </c>
      <c r="H2450" s="84" t="s">
        <v>1375</v>
      </c>
      <c r="I2450" s="85"/>
      <c r="J2450" s="86"/>
      <c r="K2450" s="85" t="s">
        <v>2677</v>
      </c>
      <c r="L2450" s="87"/>
      <c r="M2450" s="84"/>
      <c r="N2450" s="84" t="b">
        <f>NOT(ISERROR(MATCH(A2450,Extractions!B:B,0)))</f>
        <v>1</v>
      </c>
    </row>
    <row r="2451">
      <c r="A2451" s="78" t="s">
        <v>3776</v>
      </c>
      <c r="B2451" s="97">
        <v>10.8713953849</v>
      </c>
      <c r="C2451" s="97">
        <v>124.714047946</v>
      </c>
      <c r="D2451" s="88">
        <v>1134.0</v>
      </c>
      <c r="E2451" s="89">
        <v>42155.0</v>
      </c>
      <c r="F2451" s="82">
        <v>9.3</v>
      </c>
      <c r="G2451" s="83" t="s">
        <v>1296</v>
      </c>
      <c r="H2451" s="84" t="s">
        <v>1714</v>
      </c>
      <c r="I2451" s="85" t="s">
        <v>1297</v>
      </c>
      <c r="J2451" s="86"/>
      <c r="K2451" s="85" t="s">
        <v>2677</v>
      </c>
      <c r="L2451" s="87"/>
      <c r="M2451" s="84"/>
      <c r="N2451" s="84" t="b">
        <f>NOT(ISERROR(MATCH(A2451,Extractions!B:B,0)))</f>
        <v>1</v>
      </c>
    </row>
    <row r="2452">
      <c r="A2452" s="78" t="s">
        <v>3777</v>
      </c>
      <c r="B2452" s="97">
        <v>10.8713966422</v>
      </c>
      <c r="C2452" s="97">
        <v>124.7139559127</v>
      </c>
      <c r="D2452" s="88">
        <v>1143.0</v>
      </c>
      <c r="E2452" s="89">
        <v>42155.0</v>
      </c>
      <c r="F2452" s="82">
        <v>7.6</v>
      </c>
      <c r="G2452" s="83" t="s">
        <v>1296</v>
      </c>
      <c r="H2452" s="84" t="s">
        <v>1714</v>
      </c>
      <c r="I2452" s="85" t="s">
        <v>1297</v>
      </c>
      <c r="J2452" s="86"/>
      <c r="K2452" s="85" t="s">
        <v>2677</v>
      </c>
      <c r="L2452" s="87" t="s">
        <v>3778</v>
      </c>
      <c r="M2452" s="84"/>
      <c r="N2452" s="84" t="b">
        <f>NOT(ISERROR(MATCH(A2452,Extractions!B:B,0)))</f>
        <v>1</v>
      </c>
    </row>
    <row r="2453">
      <c r="A2453" s="78" t="s">
        <v>3779</v>
      </c>
      <c r="B2453" s="97">
        <v>10.871406449</v>
      </c>
      <c r="C2453" s="97">
        <v>124.7139812261</v>
      </c>
      <c r="D2453" s="88">
        <v>1139.0</v>
      </c>
      <c r="E2453" s="89">
        <v>42155.0</v>
      </c>
      <c r="F2453" s="82">
        <v>7.6</v>
      </c>
      <c r="G2453" s="83" t="s">
        <v>1296</v>
      </c>
      <c r="H2453" s="84" t="s">
        <v>1384</v>
      </c>
      <c r="I2453" s="85" t="s">
        <v>1297</v>
      </c>
      <c r="J2453" s="86"/>
      <c r="K2453" s="85" t="s">
        <v>2677</v>
      </c>
      <c r="L2453" s="87"/>
      <c r="M2453" s="84"/>
      <c r="N2453" s="84" t="b">
        <f>NOT(ISERROR(MATCH(A2453,Extractions!B:B,0)))</f>
        <v>1</v>
      </c>
    </row>
    <row r="2454">
      <c r="A2454" s="78" t="s">
        <v>3780</v>
      </c>
      <c r="B2454" s="97">
        <v>10.8714118972</v>
      </c>
      <c r="C2454" s="97">
        <v>124.714201251</v>
      </c>
      <c r="D2454" s="88">
        <v>2033.0</v>
      </c>
      <c r="E2454" s="89">
        <v>42155.0</v>
      </c>
      <c r="F2454" s="82">
        <v>9.4</v>
      </c>
      <c r="G2454" s="83" t="s">
        <v>1296</v>
      </c>
      <c r="H2454" s="84" t="s">
        <v>1714</v>
      </c>
      <c r="I2454" s="85" t="s">
        <v>1297</v>
      </c>
      <c r="J2454" s="86"/>
      <c r="K2454" s="85" t="s">
        <v>2677</v>
      </c>
      <c r="L2454" s="87"/>
      <c r="M2454" s="84"/>
      <c r="N2454" s="84" t="b">
        <f>NOT(ISERROR(MATCH(A2454,Extractions!B:B,0)))</f>
        <v>1</v>
      </c>
    </row>
    <row r="2455">
      <c r="A2455" s="78" t="s">
        <v>3781</v>
      </c>
      <c r="B2455" s="97">
        <v>10.8714310918</v>
      </c>
      <c r="C2455" s="97">
        <v>124.7140656319</v>
      </c>
      <c r="D2455" s="88">
        <v>2040.0</v>
      </c>
      <c r="E2455" s="89">
        <v>42155.0</v>
      </c>
      <c r="F2455" s="82">
        <v>7.9</v>
      </c>
      <c r="G2455" s="83" t="s">
        <v>1296</v>
      </c>
      <c r="H2455" s="84" t="s">
        <v>3647</v>
      </c>
      <c r="I2455" s="85" t="s">
        <v>1297</v>
      </c>
      <c r="J2455" s="86"/>
      <c r="K2455" s="85" t="s">
        <v>2677</v>
      </c>
      <c r="L2455" s="87"/>
      <c r="M2455" s="84"/>
      <c r="N2455" s="84" t="b">
        <f>NOT(ISERROR(MATCH(A2455,Extractions!B:B,0)))</f>
        <v>1</v>
      </c>
    </row>
    <row r="2456">
      <c r="A2456" s="78" t="s">
        <v>3782</v>
      </c>
      <c r="B2456" s="97">
        <v>10.8715882525</v>
      </c>
      <c r="C2456" s="97">
        <v>124.7142481059</v>
      </c>
      <c r="D2456" s="88">
        <v>2032.0</v>
      </c>
      <c r="E2456" s="89">
        <v>42155.0</v>
      </c>
      <c r="F2456" s="82">
        <v>7.7</v>
      </c>
      <c r="G2456" s="83" t="s">
        <v>1296</v>
      </c>
      <c r="H2456" s="84" t="s">
        <v>1714</v>
      </c>
      <c r="I2456" s="85" t="s">
        <v>1297</v>
      </c>
      <c r="J2456" s="86"/>
      <c r="K2456" s="85" t="s">
        <v>2677</v>
      </c>
      <c r="L2456" s="87"/>
      <c r="M2456" s="84"/>
      <c r="N2456" s="84" t="b">
        <f>NOT(ISERROR(MATCH(A2456,Extractions!B:B,0)))</f>
        <v>1</v>
      </c>
    </row>
    <row r="2457">
      <c r="A2457" s="78" t="s">
        <v>3783</v>
      </c>
      <c r="B2457" s="97">
        <v>10.8715954609</v>
      </c>
      <c r="C2457" s="97">
        <v>124.7142061964</v>
      </c>
      <c r="D2457" s="88">
        <v>1079.0</v>
      </c>
      <c r="E2457" s="89">
        <v>42155.0</v>
      </c>
      <c r="F2457" s="82">
        <v>6.7</v>
      </c>
      <c r="G2457" s="83" t="s">
        <v>1296</v>
      </c>
      <c r="H2457" s="84" t="s">
        <v>1714</v>
      </c>
      <c r="I2457" s="85" t="s">
        <v>1297</v>
      </c>
      <c r="J2457" s="86"/>
      <c r="K2457" s="85" t="s">
        <v>2677</v>
      </c>
      <c r="L2457" s="87"/>
      <c r="M2457" s="84"/>
      <c r="N2457" s="84" t="b">
        <f>NOT(ISERROR(MATCH(A2457,Extractions!B:B,0)))</f>
        <v>1</v>
      </c>
    </row>
    <row r="2458">
      <c r="A2458" s="78" t="s">
        <v>3784</v>
      </c>
      <c r="B2458" s="97">
        <v>10.8713759389</v>
      </c>
      <c r="C2458" s="97">
        <v>124.7141724173</v>
      </c>
      <c r="D2458" s="88">
        <v>2036.0</v>
      </c>
      <c r="E2458" s="89">
        <v>42155.0</v>
      </c>
      <c r="F2458" s="82">
        <v>9.2</v>
      </c>
      <c r="G2458" s="83" t="s">
        <v>1296</v>
      </c>
      <c r="H2458" s="84" t="s">
        <v>1714</v>
      </c>
      <c r="I2458" s="85" t="s">
        <v>1297</v>
      </c>
      <c r="J2458" s="86"/>
      <c r="K2458" s="85" t="s">
        <v>2677</v>
      </c>
      <c r="L2458" s="87"/>
      <c r="M2458" s="84"/>
      <c r="N2458" s="84" t="b">
        <f>NOT(ISERROR(MATCH(A2458,Extractions!B:B,0)))</f>
        <v>1</v>
      </c>
    </row>
    <row r="2459">
      <c r="A2459" s="78" t="s">
        <v>3785</v>
      </c>
      <c r="B2459" s="97">
        <v>10.8714956325</v>
      </c>
      <c r="C2459" s="97">
        <v>124.7141310107</v>
      </c>
      <c r="D2459" s="88">
        <v>2038.0</v>
      </c>
      <c r="E2459" s="89">
        <v>42155.0</v>
      </c>
      <c r="F2459" s="82">
        <v>9.2</v>
      </c>
      <c r="G2459" s="83" t="s">
        <v>1296</v>
      </c>
      <c r="H2459" s="84" t="s">
        <v>1714</v>
      </c>
      <c r="I2459" s="85" t="s">
        <v>1297</v>
      </c>
      <c r="J2459" s="86"/>
      <c r="K2459" s="85" t="s">
        <v>2677</v>
      </c>
      <c r="L2459" s="87"/>
      <c r="M2459" s="84"/>
      <c r="N2459" s="84" t="b">
        <f>NOT(ISERROR(MATCH(A2459,Extractions!B:B,0)))</f>
        <v>1</v>
      </c>
    </row>
    <row r="2460">
      <c r="A2460" s="78" t="s">
        <v>3786</v>
      </c>
      <c r="B2460" s="97">
        <v>10.8714263141</v>
      </c>
      <c r="C2460" s="97">
        <v>124.7139870096</v>
      </c>
      <c r="D2460" s="88">
        <v>1138.0</v>
      </c>
      <c r="E2460" s="89">
        <v>42155.0</v>
      </c>
      <c r="F2460" s="82">
        <v>7.2</v>
      </c>
      <c r="G2460" s="83" t="s">
        <v>1296</v>
      </c>
      <c r="H2460" s="84" t="s">
        <v>3710</v>
      </c>
      <c r="I2460" s="85" t="s">
        <v>1297</v>
      </c>
      <c r="J2460" s="86"/>
      <c r="K2460" s="85" t="s">
        <v>2677</v>
      </c>
      <c r="L2460" s="87"/>
      <c r="M2460" s="84"/>
      <c r="N2460" s="84" t="b">
        <f>NOT(ISERROR(MATCH(A2460,Extractions!B:B,0)))</f>
        <v>1</v>
      </c>
    </row>
    <row r="2461">
      <c r="A2461" s="78" t="s">
        <v>3787</v>
      </c>
      <c r="B2461" s="97">
        <v>10.8714211173</v>
      </c>
      <c r="C2461" s="97">
        <v>124.7139440943</v>
      </c>
      <c r="D2461" s="88">
        <v>2029.0</v>
      </c>
      <c r="E2461" s="89">
        <v>42155.0</v>
      </c>
      <c r="F2461" s="82">
        <v>7.8</v>
      </c>
      <c r="G2461" s="83" t="s">
        <v>1296</v>
      </c>
      <c r="H2461" s="84" t="s">
        <v>1714</v>
      </c>
      <c r="I2461" s="85" t="s">
        <v>1297</v>
      </c>
      <c r="J2461" s="86"/>
      <c r="K2461" s="85" t="s">
        <v>2677</v>
      </c>
      <c r="L2461" s="87"/>
      <c r="M2461" s="84"/>
      <c r="N2461" s="84" t="b">
        <f>NOT(ISERROR(MATCH(A2461,Extractions!B:B,0)))</f>
        <v>1</v>
      </c>
    </row>
    <row r="2462">
      <c r="A2462" s="78" t="s">
        <v>3788</v>
      </c>
      <c r="B2462" s="97">
        <v>10.8714458439</v>
      </c>
      <c r="C2462" s="97">
        <v>124.7139727604</v>
      </c>
      <c r="D2462" s="88" t="s">
        <v>649</v>
      </c>
      <c r="E2462" s="89">
        <v>42155.0</v>
      </c>
      <c r="F2462" s="82">
        <v>9.9</v>
      </c>
      <c r="G2462" s="83" t="s">
        <v>1296</v>
      </c>
      <c r="H2462" s="84" t="s">
        <v>1384</v>
      </c>
      <c r="I2462" s="85" t="s">
        <v>1297</v>
      </c>
      <c r="J2462" s="86"/>
      <c r="K2462" s="85" t="s">
        <v>2677</v>
      </c>
      <c r="L2462" s="87"/>
      <c r="M2462" s="84"/>
      <c r="N2462" s="84" t="b">
        <f>NOT(ISERROR(MATCH(A2462,Extractions!B:B,0)))</f>
        <v>1</v>
      </c>
    </row>
    <row r="2463">
      <c r="A2463" s="78" t="s">
        <v>3789</v>
      </c>
      <c r="B2463" s="97">
        <v>10.8713953849</v>
      </c>
      <c r="C2463" s="97">
        <v>124.714047946</v>
      </c>
      <c r="D2463" s="88">
        <v>1134.0</v>
      </c>
      <c r="E2463" s="89">
        <v>42155.0</v>
      </c>
      <c r="F2463" s="82">
        <v>8.4</v>
      </c>
      <c r="G2463" s="83" t="s">
        <v>1296</v>
      </c>
      <c r="H2463" s="84" t="s">
        <v>1384</v>
      </c>
      <c r="I2463" s="85" t="s">
        <v>1297</v>
      </c>
      <c r="J2463" s="86"/>
      <c r="K2463" s="85" t="s">
        <v>2677</v>
      </c>
      <c r="L2463" s="87"/>
      <c r="M2463" s="84"/>
      <c r="N2463" s="84" t="b">
        <f>NOT(ISERROR(MATCH(A2463,Extractions!B:B,0)))</f>
        <v>1</v>
      </c>
    </row>
    <row r="2464">
      <c r="A2464" s="78" t="s">
        <v>3790</v>
      </c>
      <c r="B2464" s="97">
        <v>10.8714639489</v>
      </c>
      <c r="C2464" s="97">
        <v>124.7139803879</v>
      </c>
      <c r="D2464" s="88">
        <v>1133.0</v>
      </c>
      <c r="E2464" s="89">
        <v>42155.0</v>
      </c>
      <c r="F2464" s="82">
        <v>8.6</v>
      </c>
      <c r="G2464" s="83" t="s">
        <v>1296</v>
      </c>
      <c r="H2464" s="84" t="s">
        <v>1384</v>
      </c>
      <c r="I2464" s="85" t="s">
        <v>1297</v>
      </c>
      <c r="J2464" s="86"/>
      <c r="K2464" s="85" t="s">
        <v>2677</v>
      </c>
      <c r="L2464" s="87"/>
      <c r="M2464" s="84"/>
      <c r="N2464" s="84" t="b">
        <f>NOT(ISERROR(MATCH(A2464,Extractions!B:B,0)))</f>
        <v>1</v>
      </c>
    </row>
    <row r="2465">
      <c r="A2465" s="78" t="s">
        <v>3791</v>
      </c>
      <c r="B2465" s="97">
        <v>10.8714000788</v>
      </c>
      <c r="C2465" s="97">
        <v>124.7142020892</v>
      </c>
      <c r="D2465" s="88">
        <v>1130.0</v>
      </c>
      <c r="E2465" s="89">
        <v>42155.0</v>
      </c>
      <c r="F2465" s="82">
        <v>8.3</v>
      </c>
      <c r="G2465" s="83" t="s">
        <v>1296</v>
      </c>
      <c r="H2465" s="84" t="s">
        <v>1384</v>
      </c>
      <c r="I2465" s="85" t="s">
        <v>1297</v>
      </c>
      <c r="J2465" s="86"/>
      <c r="K2465" s="85" t="s">
        <v>2677</v>
      </c>
      <c r="L2465" s="87"/>
      <c r="M2465" s="84"/>
      <c r="N2465" s="84" t="b">
        <f>NOT(ISERROR(MATCH(A2465,Extractions!B:B,0)))</f>
        <v>1</v>
      </c>
    </row>
    <row r="2466">
      <c r="A2466" s="78" t="s">
        <v>3792</v>
      </c>
      <c r="B2466" s="97">
        <v>10.871420363</v>
      </c>
      <c r="C2466" s="97">
        <v>124.7139862552</v>
      </c>
      <c r="D2466" s="88">
        <v>2024.0</v>
      </c>
      <c r="E2466" s="89">
        <v>42155.0</v>
      </c>
      <c r="F2466" s="82">
        <v>9.3</v>
      </c>
      <c r="G2466" s="83" t="s">
        <v>1296</v>
      </c>
      <c r="H2466" s="84" t="s">
        <v>1384</v>
      </c>
      <c r="I2466" s="85" t="s">
        <v>1297</v>
      </c>
      <c r="J2466" s="86"/>
      <c r="K2466" s="85" t="s">
        <v>2677</v>
      </c>
      <c r="L2466" s="87"/>
      <c r="M2466" s="84"/>
      <c r="N2466" s="84" t="b">
        <f>NOT(ISERROR(MATCH(A2466,Extractions!B:B,0)))</f>
        <v>1</v>
      </c>
    </row>
    <row r="2467">
      <c r="A2467" s="78" t="s">
        <v>3793</v>
      </c>
      <c r="B2467" s="97">
        <v>10.8713839855</v>
      </c>
      <c r="C2467" s="97">
        <v>124.7141462658</v>
      </c>
      <c r="D2467" s="88">
        <v>1131.0</v>
      </c>
      <c r="E2467" s="89">
        <v>42155.0</v>
      </c>
      <c r="F2467" s="82">
        <v>8.8</v>
      </c>
      <c r="G2467" s="83" t="s">
        <v>1296</v>
      </c>
      <c r="H2467" s="84" t="s">
        <v>3710</v>
      </c>
      <c r="I2467" s="85" t="s">
        <v>1297</v>
      </c>
      <c r="J2467" s="86"/>
      <c r="K2467" s="85" t="s">
        <v>2677</v>
      </c>
      <c r="L2467" s="87"/>
      <c r="M2467" s="84"/>
      <c r="N2467" s="84" t="b">
        <f>NOT(ISERROR(MATCH(A2467,Extractions!B:B,0)))</f>
        <v>1</v>
      </c>
    </row>
    <row r="2468">
      <c r="A2468" s="78" t="s">
        <v>3794</v>
      </c>
      <c r="B2468" s="97">
        <v>10.8714458439</v>
      </c>
      <c r="C2468" s="97">
        <v>124.7139727604</v>
      </c>
      <c r="D2468" s="88" t="s">
        <v>649</v>
      </c>
      <c r="E2468" s="89">
        <v>42155.0</v>
      </c>
      <c r="F2468" s="82">
        <v>7.6</v>
      </c>
      <c r="G2468" s="83" t="s">
        <v>1296</v>
      </c>
      <c r="H2468" s="84" t="s">
        <v>1700</v>
      </c>
      <c r="I2468" s="85" t="s">
        <v>1297</v>
      </c>
      <c r="J2468" s="86"/>
      <c r="K2468" s="85" t="s">
        <v>2677</v>
      </c>
      <c r="L2468" s="87"/>
      <c r="M2468" s="84"/>
      <c r="N2468" s="84" t="b">
        <f>NOT(ISERROR(MATCH(A2468,Extractions!B:B,0)))</f>
        <v>1</v>
      </c>
    </row>
    <row r="2469">
      <c r="A2469" s="78" t="s">
        <v>3795</v>
      </c>
      <c r="B2469" s="97">
        <v>10.8713759389</v>
      </c>
      <c r="C2469" s="97">
        <v>124.7141724173</v>
      </c>
      <c r="D2469" s="88">
        <v>2036.0</v>
      </c>
      <c r="E2469" s="89">
        <v>42155.0</v>
      </c>
      <c r="F2469" s="82">
        <v>8.2</v>
      </c>
      <c r="G2469" s="83" t="s">
        <v>1296</v>
      </c>
      <c r="H2469" s="84" t="s">
        <v>3710</v>
      </c>
      <c r="I2469" s="85" t="s">
        <v>1297</v>
      </c>
      <c r="J2469" s="86"/>
      <c r="K2469" s="85" t="s">
        <v>2677</v>
      </c>
      <c r="L2469" s="87"/>
      <c r="M2469" s="84"/>
      <c r="N2469" s="84" t="b">
        <f>NOT(ISERROR(MATCH(A2469,Extractions!B:B,0)))</f>
        <v>1</v>
      </c>
    </row>
    <row r="2470">
      <c r="A2470" s="78" t="s">
        <v>3796</v>
      </c>
      <c r="B2470" s="97">
        <v>10.8714049403</v>
      </c>
      <c r="C2470" s="97">
        <v>124.7140103951</v>
      </c>
      <c r="D2470" s="88">
        <v>2025.0</v>
      </c>
      <c r="E2470" s="89">
        <v>42155.0</v>
      </c>
      <c r="F2470" s="82">
        <v>10.3</v>
      </c>
      <c r="G2470" s="83" t="s">
        <v>1296</v>
      </c>
      <c r="H2470" s="84" t="s">
        <v>1384</v>
      </c>
      <c r="I2470" s="85" t="s">
        <v>1297</v>
      </c>
      <c r="J2470" s="86"/>
      <c r="K2470" s="85" t="s">
        <v>2677</v>
      </c>
      <c r="L2470" s="87"/>
      <c r="M2470" s="84"/>
      <c r="N2470" s="84" t="b">
        <f>NOT(ISERROR(MATCH(A2470,Extractions!B:B,0)))</f>
        <v>1</v>
      </c>
    </row>
    <row r="2471">
      <c r="A2471" s="78" t="s">
        <v>3797</v>
      </c>
      <c r="B2471" s="97">
        <v>10.8714367077</v>
      </c>
      <c r="C2471" s="97">
        <v>124.7140413243</v>
      </c>
      <c r="D2471" s="88">
        <v>2039.0</v>
      </c>
      <c r="E2471" s="89">
        <v>42155.0</v>
      </c>
      <c r="F2471" s="82">
        <v>8.5</v>
      </c>
      <c r="G2471" s="83" t="s">
        <v>1296</v>
      </c>
      <c r="H2471" s="84" t="s">
        <v>3710</v>
      </c>
      <c r="I2471" s="85" t="s">
        <v>1297</v>
      </c>
      <c r="J2471" s="86"/>
      <c r="K2471" s="85" t="s">
        <v>2677</v>
      </c>
      <c r="L2471" s="87"/>
      <c r="M2471" s="84"/>
      <c r="N2471" s="84" t="b">
        <f>NOT(ISERROR(MATCH(A2471,Extractions!B:B,0)))</f>
        <v>1</v>
      </c>
    </row>
    <row r="2472">
      <c r="A2472" s="78" t="s">
        <v>3798</v>
      </c>
      <c r="B2472" s="97">
        <v>10.8714049403</v>
      </c>
      <c r="C2472" s="97">
        <v>124.7140103951</v>
      </c>
      <c r="D2472" s="88">
        <v>2025.0</v>
      </c>
      <c r="E2472" s="89">
        <v>42155.0</v>
      </c>
      <c r="F2472" s="82">
        <v>11.4</v>
      </c>
      <c r="G2472" s="83" t="s">
        <v>1296</v>
      </c>
      <c r="H2472" s="84" t="s">
        <v>1714</v>
      </c>
      <c r="I2472" s="85" t="s">
        <v>1297</v>
      </c>
      <c r="J2472" s="86"/>
      <c r="K2472" s="85" t="s">
        <v>2677</v>
      </c>
      <c r="L2472" s="87"/>
      <c r="M2472" s="84"/>
      <c r="N2472" s="84" t="b">
        <f>NOT(ISERROR(MATCH(A2472,Extractions!B:B,0)))</f>
        <v>1</v>
      </c>
    </row>
    <row r="2473">
      <c r="A2473" s="78" t="s">
        <v>3799</v>
      </c>
      <c r="B2473" s="97">
        <v>10.871420363</v>
      </c>
      <c r="C2473" s="97">
        <v>124.7139862552</v>
      </c>
      <c r="D2473" s="88">
        <v>2024.0</v>
      </c>
      <c r="E2473" s="89">
        <v>42155.0</v>
      </c>
      <c r="F2473" s="82">
        <v>10.2</v>
      </c>
      <c r="G2473" s="83" t="s">
        <v>1296</v>
      </c>
      <c r="H2473" s="84" t="s">
        <v>1714</v>
      </c>
      <c r="I2473" s="85" t="s">
        <v>1297</v>
      </c>
      <c r="J2473" s="86"/>
      <c r="K2473" s="85" t="s">
        <v>2677</v>
      </c>
      <c r="L2473" s="87"/>
      <c r="M2473" s="84"/>
      <c r="N2473" s="84" t="b">
        <f>NOT(ISERROR(MATCH(A2473,Extractions!B:B,0)))</f>
        <v>1</v>
      </c>
    </row>
    <row r="2474">
      <c r="A2474" s="78" t="s">
        <v>3800</v>
      </c>
      <c r="B2474" s="97">
        <v>10.8714169264</v>
      </c>
      <c r="C2474" s="97">
        <v>124.7140398156</v>
      </c>
      <c r="D2474" s="88">
        <v>2041.0</v>
      </c>
      <c r="E2474" s="89">
        <v>42155.0</v>
      </c>
      <c r="F2474" s="82">
        <v>8.8</v>
      </c>
      <c r="G2474" s="83" t="s">
        <v>1296</v>
      </c>
      <c r="H2474" s="84" t="s">
        <v>3710</v>
      </c>
      <c r="I2474" s="85" t="s">
        <v>1297</v>
      </c>
      <c r="J2474" s="86"/>
      <c r="K2474" s="85" t="s">
        <v>2677</v>
      </c>
      <c r="L2474" s="87"/>
      <c r="M2474" s="84"/>
      <c r="N2474" s="84" t="b">
        <f>NOT(ISERROR(MATCH(A2474,Extractions!B:B,0)))</f>
        <v>1</v>
      </c>
    </row>
    <row r="2475">
      <c r="A2475" s="78" t="s">
        <v>3801</v>
      </c>
      <c r="B2475" s="97">
        <v>10.8714041021</v>
      </c>
      <c r="C2475" s="97">
        <v>124.7140385583</v>
      </c>
      <c r="D2475" s="88">
        <v>2026.0</v>
      </c>
      <c r="E2475" s="89">
        <v>42155.0</v>
      </c>
      <c r="F2475" s="82">
        <v>11.9</v>
      </c>
      <c r="G2475" s="83" t="s">
        <v>1296</v>
      </c>
      <c r="H2475" s="84" t="s">
        <v>1700</v>
      </c>
      <c r="I2475" s="85" t="s">
        <v>1297</v>
      </c>
      <c r="J2475" s="86"/>
      <c r="K2475" s="85" t="s">
        <v>2677</v>
      </c>
      <c r="L2475" s="87"/>
      <c r="M2475" s="84"/>
      <c r="N2475" s="84" t="b">
        <f>NOT(ISERROR(MATCH(A2475,Extractions!B:B,0)))</f>
        <v>1</v>
      </c>
    </row>
    <row r="2476">
      <c r="A2476" s="78" t="s">
        <v>3802</v>
      </c>
      <c r="B2476" s="97">
        <v>10.8715330157</v>
      </c>
      <c r="C2476" s="97">
        <v>124.7142224573</v>
      </c>
      <c r="D2476" s="88">
        <v>2044.0</v>
      </c>
      <c r="E2476" s="89">
        <v>42156.0</v>
      </c>
      <c r="F2476" s="82">
        <v>4.4</v>
      </c>
      <c r="G2476" s="83" t="s">
        <v>1296</v>
      </c>
      <c r="H2476" s="84" t="s">
        <v>1700</v>
      </c>
      <c r="I2476" s="85"/>
      <c r="J2476" s="86"/>
      <c r="K2476" s="85" t="s">
        <v>2677</v>
      </c>
      <c r="L2476" s="87"/>
      <c r="M2476" s="84"/>
      <c r="N2476" s="84" t="b">
        <f>NOT(ISERROR(MATCH(A2476,Extractions!B:B,0)))</f>
        <v>1</v>
      </c>
    </row>
    <row r="2477">
      <c r="A2477" s="78" t="s">
        <v>3803</v>
      </c>
      <c r="B2477" s="97">
        <v>10.8716502786</v>
      </c>
      <c r="C2477" s="97">
        <v>124.7140765283</v>
      </c>
      <c r="D2477" s="88">
        <v>897.0</v>
      </c>
      <c r="E2477" s="89">
        <v>42156.0</v>
      </c>
      <c r="F2477" s="82">
        <v>4.9</v>
      </c>
      <c r="G2477" s="83" t="s">
        <v>1296</v>
      </c>
      <c r="H2477" s="84" t="s">
        <v>1760</v>
      </c>
      <c r="I2477" s="85"/>
      <c r="J2477" s="86"/>
      <c r="K2477" s="85" t="s">
        <v>2677</v>
      </c>
      <c r="L2477" s="87"/>
      <c r="M2477" s="84"/>
      <c r="N2477" s="84" t="b">
        <f>NOT(ISERROR(MATCH(A2477,Extractions!B:B,0)))</f>
        <v>1</v>
      </c>
    </row>
    <row r="2478">
      <c r="A2478" s="78" t="s">
        <v>3804</v>
      </c>
      <c r="B2478" s="97">
        <v>10.8718772605</v>
      </c>
      <c r="C2478" s="97">
        <v>124.7139585111</v>
      </c>
      <c r="D2478" s="88">
        <v>2048.0</v>
      </c>
      <c r="E2478" s="89">
        <v>42156.0</v>
      </c>
      <c r="F2478" s="82">
        <v>3.5</v>
      </c>
      <c r="G2478" s="83" t="s">
        <v>1296</v>
      </c>
      <c r="H2478" s="84" t="s">
        <v>2667</v>
      </c>
      <c r="I2478" s="85"/>
      <c r="J2478" s="86"/>
      <c r="K2478" s="85" t="s">
        <v>2677</v>
      </c>
      <c r="L2478" s="87"/>
      <c r="M2478" s="84"/>
      <c r="N2478" s="84" t="b">
        <f>NOT(ISERROR(MATCH(A2478,Extractions!B:B,0)))</f>
        <v>1</v>
      </c>
    </row>
    <row r="2479">
      <c r="A2479" s="78" t="s">
        <v>3805</v>
      </c>
      <c r="B2479" s="97">
        <v>10.8719083574</v>
      </c>
      <c r="C2479" s="97">
        <v>124.7139154281</v>
      </c>
      <c r="D2479" s="88">
        <v>665.0</v>
      </c>
      <c r="E2479" s="89">
        <v>42156.0</v>
      </c>
      <c r="F2479" s="82">
        <v>4.0</v>
      </c>
      <c r="G2479" s="83" t="s">
        <v>1296</v>
      </c>
      <c r="H2479" s="84" t="s">
        <v>1375</v>
      </c>
      <c r="I2479" s="85"/>
      <c r="J2479" s="86"/>
      <c r="K2479" s="85" t="s">
        <v>2677</v>
      </c>
      <c r="L2479" s="87"/>
      <c r="M2479" s="84"/>
      <c r="N2479" s="84" t="b">
        <f>NOT(ISERROR(MATCH(A2479,Extractions!B:B,0)))</f>
        <v>1</v>
      </c>
    </row>
    <row r="2480">
      <c r="A2480" s="78" t="s">
        <v>3806</v>
      </c>
      <c r="B2480" s="97">
        <v>10.8718906716</v>
      </c>
      <c r="C2480" s="97">
        <v>124.7138389852</v>
      </c>
      <c r="D2480" s="88">
        <v>2050.0</v>
      </c>
      <c r="E2480" s="89">
        <v>42156.0</v>
      </c>
      <c r="F2480" s="82">
        <v>5.5</v>
      </c>
      <c r="G2480" s="83" t="s">
        <v>1296</v>
      </c>
      <c r="H2480" s="84" t="s">
        <v>1700</v>
      </c>
      <c r="I2480" s="85"/>
      <c r="J2480" s="86"/>
      <c r="K2480" s="85" t="s">
        <v>2677</v>
      </c>
      <c r="L2480" s="87"/>
      <c r="M2480" s="84"/>
      <c r="N2480" s="84" t="b">
        <f>NOT(ISERROR(MATCH(A2480,Extractions!B:B,0)))</f>
        <v>1</v>
      </c>
    </row>
    <row r="2481">
      <c r="A2481" s="78" t="s">
        <v>3807</v>
      </c>
      <c r="B2481" s="97">
        <v>10.8718340099</v>
      </c>
      <c r="C2481" s="97">
        <v>124.7138165217</v>
      </c>
      <c r="D2481" s="88">
        <v>1063.0</v>
      </c>
      <c r="E2481" s="89">
        <v>42156.0</v>
      </c>
      <c r="F2481" s="82">
        <v>3.7</v>
      </c>
      <c r="G2481" s="83" t="s">
        <v>1296</v>
      </c>
      <c r="H2481" s="84" t="s">
        <v>1700</v>
      </c>
      <c r="I2481" s="85"/>
      <c r="J2481" s="86"/>
      <c r="K2481" s="85" t="s">
        <v>2677</v>
      </c>
      <c r="L2481" s="87"/>
      <c r="M2481" s="84"/>
      <c r="N2481" s="84" t="b">
        <f>NOT(ISERROR(MATCH(A2481,Extractions!B:B,0)))</f>
        <v>1</v>
      </c>
    </row>
    <row r="2482">
      <c r="A2482" s="78" t="s">
        <v>3808</v>
      </c>
      <c r="B2482" s="97">
        <v>10.8717159927</v>
      </c>
      <c r="C2482" s="97">
        <v>124.71382658</v>
      </c>
      <c r="D2482" s="88">
        <v>2031.0</v>
      </c>
      <c r="E2482" s="89">
        <v>42156.0</v>
      </c>
      <c r="F2482" s="82">
        <v>5.6</v>
      </c>
      <c r="G2482" s="83" t="s">
        <v>1296</v>
      </c>
      <c r="H2482" s="84" t="s">
        <v>1714</v>
      </c>
      <c r="I2482" s="85" t="s">
        <v>1297</v>
      </c>
      <c r="J2482" s="86"/>
      <c r="K2482" s="85" t="s">
        <v>2677</v>
      </c>
      <c r="L2482" s="87"/>
      <c r="M2482" s="84"/>
      <c r="N2482" s="84" t="b">
        <f>NOT(ISERROR(MATCH(A2482,Extractions!B:B,0)))</f>
        <v>1</v>
      </c>
    </row>
    <row r="2483">
      <c r="A2483" s="78" t="s">
        <v>3809</v>
      </c>
      <c r="B2483" s="97">
        <v>10.8715516236</v>
      </c>
      <c r="C2483" s="97">
        <v>124.714014167</v>
      </c>
      <c r="D2483" s="88">
        <v>2052.0</v>
      </c>
      <c r="E2483" s="89">
        <v>42156.0</v>
      </c>
      <c r="F2483" s="82">
        <v>4.1</v>
      </c>
      <c r="G2483" s="83" t="s">
        <v>1296</v>
      </c>
      <c r="H2483" s="84" t="s">
        <v>1700</v>
      </c>
      <c r="I2483" s="85"/>
      <c r="J2483" s="86"/>
      <c r="K2483" s="85" t="s">
        <v>2677</v>
      </c>
      <c r="L2483" s="87"/>
      <c r="M2483" s="84"/>
      <c r="N2483" s="84" t="b">
        <f>NOT(ISERROR(MATCH(A2483,Extractions!B:B,0)))</f>
        <v>1</v>
      </c>
    </row>
    <row r="2484">
      <c r="A2484" s="78" t="s">
        <v>3810</v>
      </c>
      <c r="B2484" s="97">
        <v>10.8715664595</v>
      </c>
      <c r="C2484" s="97">
        <v>124.7139264084</v>
      </c>
      <c r="D2484" s="88" t="s">
        <v>649</v>
      </c>
      <c r="E2484" s="89">
        <v>42156.0</v>
      </c>
      <c r="F2484" s="82">
        <v>4.0</v>
      </c>
      <c r="G2484" s="83" t="s">
        <v>1296</v>
      </c>
      <c r="H2484" s="84" t="s">
        <v>2667</v>
      </c>
      <c r="I2484" s="85"/>
      <c r="J2484" s="86"/>
      <c r="K2484" s="85" t="s">
        <v>2677</v>
      </c>
      <c r="L2484" s="87"/>
      <c r="M2484" s="84"/>
      <c r="N2484" s="84" t="b">
        <f>NOT(ISERROR(MATCH(A2484,Extractions!B:B,0)))</f>
        <v>1</v>
      </c>
    </row>
    <row r="2485">
      <c r="A2485" s="78" t="s">
        <v>3811</v>
      </c>
      <c r="B2485" s="97">
        <v>10.8716256358</v>
      </c>
      <c r="C2485" s="97">
        <v>124.7139981575</v>
      </c>
      <c r="D2485" s="88">
        <v>650.0</v>
      </c>
      <c r="E2485" s="89">
        <v>42156.0</v>
      </c>
      <c r="F2485" s="82">
        <v>4.9</v>
      </c>
      <c r="G2485" s="83" t="s">
        <v>1296</v>
      </c>
      <c r="H2485" s="84" t="s">
        <v>2667</v>
      </c>
      <c r="I2485" s="85"/>
      <c r="J2485" s="86"/>
      <c r="K2485" s="85" t="s">
        <v>2677</v>
      </c>
      <c r="L2485" s="87"/>
      <c r="M2485" s="84"/>
      <c r="N2485" s="84" t="b">
        <f>NOT(ISERROR(MATCH(A2485,Extractions!B:B,0)))</f>
        <v>1</v>
      </c>
    </row>
    <row r="2486">
      <c r="A2486" s="78" t="s">
        <v>3812</v>
      </c>
      <c r="B2486" s="97">
        <v>10.8716686349</v>
      </c>
      <c r="C2486" s="97">
        <v>124.7139452677</v>
      </c>
      <c r="D2486" s="88">
        <v>2053.0</v>
      </c>
      <c r="E2486" s="89">
        <v>42156.0</v>
      </c>
      <c r="F2486" s="82">
        <v>3.9</v>
      </c>
      <c r="G2486" s="83" t="s">
        <v>1296</v>
      </c>
      <c r="H2486" s="84" t="s">
        <v>1700</v>
      </c>
      <c r="I2486" s="85"/>
      <c r="J2486" s="86"/>
      <c r="K2486" s="85" t="s">
        <v>2677</v>
      </c>
      <c r="L2486" s="87"/>
      <c r="M2486" s="84"/>
      <c r="N2486" s="84" t="b">
        <f>NOT(ISERROR(MATCH(A2486,Extractions!B:B,0)))</f>
        <v>1</v>
      </c>
    </row>
    <row r="2487">
      <c r="A2487" s="78" t="s">
        <v>3813</v>
      </c>
      <c r="B2487" s="97">
        <v>10.8712447621</v>
      </c>
      <c r="C2487" s="97">
        <v>124.7143312544</v>
      </c>
      <c r="D2487" s="88">
        <v>2055.0</v>
      </c>
      <c r="E2487" s="89">
        <v>42156.0</v>
      </c>
      <c r="F2487" s="82">
        <v>4.1</v>
      </c>
      <c r="G2487" s="83" t="s">
        <v>1296</v>
      </c>
      <c r="H2487" s="84" t="s">
        <v>1700</v>
      </c>
      <c r="I2487" s="85"/>
      <c r="J2487" s="86"/>
      <c r="K2487" s="85" t="s">
        <v>2677</v>
      </c>
      <c r="L2487" s="87"/>
      <c r="M2487" s="84"/>
      <c r="N2487" s="84" t="b">
        <f>NOT(ISERROR(MATCH(A2487,Extractions!B:B,0)))</f>
        <v>1</v>
      </c>
    </row>
    <row r="2488">
      <c r="A2488" s="78" t="s">
        <v>3814</v>
      </c>
      <c r="B2488" s="97">
        <v>10.8710157685</v>
      </c>
      <c r="C2488" s="97">
        <v>124.7144051827</v>
      </c>
      <c r="D2488" s="88">
        <v>2056.0</v>
      </c>
      <c r="E2488" s="89">
        <v>42156.0</v>
      </c>
      <c r="F2488" s="82">
        <v>3.8</v>
      </c>
      <c r="G2488" s="83" t="s">
        <v>1296</v>
      </c>
      <c r="H2488" s="84" t="s">
        <v>1760</v>
      </c>
      <c r="I2488" s="85"/>
      <c r="J2488" s="86"/>
      <c r="K2488" s="85" t="s">
        <v>2677</v>
      </c>
      <c r="L2488" s="87"/>
      <c r="M2488" s="84"/>
      <c r="N2488" s="84" t="b">
        <f>NOT(ISERROR(MATCH(A2488,Extractions!B:B,0)))</f>
        <v>1</v>
      </c>
    </row>
    <row r="2489">
      <c r="A2489" s="78" t="s">
        <v>3815</v>
      </c>
      <c r="B2489" s="97">
        <v>10.8709654771</v>
      </c>
      <c r="C2489" s="97">
        <v>124.7144803684</v>
      </c>
      <c r="D2489" s="88">
        <v>2057.0</v>
      </c>
      <c r="E2489" s="89">
        <v>42156.0</v>
      </c>
      <c r="F2489" s="82">
        <v>4.7</v>
      </c>
      <c r="G2489" s="83" t="s">
        <v>1296</v>
      </c>
      <c r="H2489" s="84" t="s">
        <v>1760</v>
      </c>
      <c r="I2489" s="85"/>
      <c r="J2489" s="86"/>
      <c r="K2489" s="85" t="s">
        <v>2677</v>
      </c>
      <c r="L2489" s="87"/>
      <c r="M2489" s="84"/>
      <c r="N2489" s="84" t="b">
        <f>NOT(ISERROR(MATCH(A2489,Extractions!B:B,0)))</f>
        <v>1</v>
      </c>
    </row>
    <row r="2490">
      <c r="A2490" s="78" t="s">
        <v>3816</v>
      </c>
      <c r="B2490" s="97">
        <v>10.8708735276</v>
      </c>
      <c r="C2490" s="97">
        <v>124.7144998983</v>
      </c>
      <c r="D2490" s="88">
        <v>2058.0</v>
      </c>
      <c r="E2490" s="89">
        <v>42156.0</v>
      </c>
      <c r="F2490" s="82">
        <v>4.4</v>
      </c>
      <c r="G2490" s="83" t="s">
        <v>1296</v>
      </c>
      <c r="H2490" s="84" t="s">
        <v>1714</v>
      </c>
      <c r="I2490" s="85" t="s">
        <v>1297</v>
      </c>
      <c r="J2490" s="86"/>
      <c r="K2490" s="85" t="s">
        <v>2677</v>
      </c>
      <c r="L2490" s="87"/>
      <c r="M2490" s="84"/>
      <c r="N2490" s="84" t="b">
        <f>NOT(ISERROR(MATCH(A2490,Extractions!B:B,0)))</f>
        <v>1</v>
      </c>
    </row>
    <row r="2491">
      <c r="A2491" s="78" t="s">
        <v>3817</v>
      </c>
      <c r="B2491" s="97">
        <v>10.8703028038</v>
      </c>
      <c r="C2491" s="97">
        <v>124.7150577977</v>
      </c>
      <c r="D2491" s="88">
        <v>2059.0</v>
      </c>
      <c r="E2491" s="89">
        <v>42156.0</v>
      </c>
      <c r="F2491" s="82">
        <v>3.5</v>
      </c>
      <c r="G2491" s="83" t="s">
        <v>1296</v>
      </c>
      <c r="H2491" s="84" t="s">
        <v>1700</v>
      </c>
      <c r="I2491" s="85"/>
      <c r="J2491" s="86"/>
      <c r="K2491" s="85" t="s">
        <v>2677</v>
      </c>
      <c r="L2491" s="87"/>
      <c r="M2491" s="84"/>
      <c r="N2491" s="84" t="b">
        <f>NOT(ISERROR(MATCH(A2491,Extractions!B:B,0)))</f>
        <v>1</v>
      </c>
    </row>
    <row r="2492">
      <c r="A2492" s="78" t="s">
        <v>3818</v>
      </c>
      <c r="B2492" s="97">
        <v>10.8697817009</v>
      </c>
      <c r="C2492" s="97">
        <v>124.7158928867</v>
      </c>
      <c r="D2492" s="88">
        <v>1122.0</v>
      </c>
      <c r="E2492" s="89">
        <v>42156.0</v>
      </c>
      <c r="F2492" s="82">
        <v>4.3</v>
      </c>
      <c r="G2492" s="83" t="s">
        <v>1296</v>
      </c>
      <c r="H2492" s="84" t="s">
        <v>2667</v>
      </c>
      <c r="I2492" s="85"/>
      <c r="J2492" s="86"/>
      <c r="K2492" s="85" t="s">
        <v>2677</v>
      </c>
      <c r="L2492" s="87"/>
      <c r="M2492" s="84"/>
      <c r="N2492" s="84" t="b">
        <f>NOT(ISERROR(MATCH(A2492,Extractions!B:B,0)))</f>
        <v>1</v>
      </c>
    </row>
    <row r="2493">
      <c r="A2493" s="78" t="s">
        <v>3819</v>
      </c>
      <c r="B2493" s="97">
        <v>10.8696631808</v>
      </c>
      <c r="C2493" s="97">
        <v>124.7158869356</v>
      </c>
      <c r="D2493" s="88">
        <v>2061.0</v>
      </c>
      <c r="E2493" s="89">
        <v>42156.0</v>
      </c>
      <c r="F2493" s="82">
        <v>4.3</v>
      </c>
      <c r="G2493" s="83" t="s">
        <v>1296</v>
      </c>
      <c r="H2493" s="84" t="s">
        <v>3820</v>
      </c>
      <c r="I2493" s="85"/>
      <c r="J2493" s="86"/>
      <c r="K2493" s="85" t="s">
        <v>2677</v>
      </c>
      <c r="L2493" s="87"/>
      <c r="M2493" s="84"/>
      <c r="N2493" s="84" t="b">
        <f>NOT(ISERROR(MATCH(A2493,Extractions!B:B,0)))</f>
        <v>1</v>
      </c>
    </row>
    <row r="2494">
      <c r="A2494" s="78" t="s">
        <v>3821</v>
      </c>
      <c r="B2494" s="97">
        <v>10.8696317486</v>
      </c>
      <c r="C2494" s="97">
        <v>124.7159730177</v>
      </c>
      <c r="D2494" s="88">
        <v>1119.0</v>
      </c>
      <c r="E2494" s="89">
        <v>42156.0</v>
      </c>
      <c r="F2494" s="82">
        <v>5.0</v>
      </c>
      <c r="G2494" s="83" t="s">
        <v>1296</v>
      </c>
      <c r="H2494" s="84" t="s">
        <v>1700</v>
      </c>
      <c r="I2494" s="85"/>
      <c r="J2494" s="86"/>
      <c r="K2494" s="85" t="s">
        <v>2677</v>
      </c>
      <c r="L2494" s="87"/>
      <c r="M2494" s="84"/>
      <c r="N2494" s="84" t="b">
        <f>NOT(ISERROR(MATCH(A2494,Extractions!B:B,0)))</f>
        <v>1</v>
      </c>
    </row>
    <row r="2495">
      <c r="A2495" s="78" t="s">
        <v>3822</v>
      </c>
      <c r="B2495" s="97">
        <v>10.8715601731</v>
      </c>
      <c r="C2495" s="97">
        <v>124.7142454237</v>
      </c>
      <c r="D2495" s="88">
        <v>2045.0</v>
      </c>
      <c r="E2495" s="89">
        <v>42156.0</v>
      </c>
      <c r="F2495" s="82">
        <v>7.9</v>
      </c>
      <c r="G2495" s="83" t="s">
        <v>1296</v>
      </c>
      <c r="H2495" s="84" t="s">
        <v>1384</v>
      </c>
      <c r="I2495" s="85" t="s">
        <v>1297</v>
      </c>
      <c r="J2495" s="86"/>
      <c r="K2495" s="85" t="s">
        <v>2677</v>
      </c>
      <c r="L2495" s="87"/>
      <c r="M2495" s="84"/>
      <c r="N2495" s="84" t="b">
        <f>NOT(ISERROR(MATCH(A2495,Extractions!B:B,0)))</f>
        <v>1</v>
      </c>
    </row>
    <row r="2496">
      <c r="A2496" s="78" t="s">
        <v>3823</v>
      </c>
      <c r="B2496" s="97">
        <v>10.8716540504</v>
      </c>
      <c r="C2496" s="97">
        <v>124.714109553</v>
      </c>
      <c r="D2496" s="88">
        <v>2046.0</v>
      </c>
      <c r="E2496" s="89">
        <v>42156.0</v>
      </c>
      <c r="F2496" s="82">
        <v>8.6</v>
      </c>
      <c r="G2496" s="83" t="s">
        <v>1296</v>
      </c>
      <c r="H2496" s="84" t="s">
        <v>1714</v>
      </c>
      <c r="I2496" s="85" t="s">
        <v>1297</v>
      </c>
      <c r="J2496" s="86"/>
      <c r="K2496" s="85" t="s">
        <v>2677</v>
      </c>
      <c r="L2496" s="87"/>
      <c r="M2496" s="84"/>
      <c r="N2496" s="84" t="b">
        <f>NOT(ISERROR(MATCH(A2496,Extractions!B:B,0)))</f>
        <v>1</v>
      </c>
    </row>
    <row r="2497">
      <c r="A2497" s="78" t="s">
        <v>3824</v>
      </c>
      <c r="B2497" s="97">
        <v>10.8715601731</v>
      </c>
      <c r="C2497" s="97">
        <v>124.7142454237</v>
      </c>
      <c r="D2497" s="88">
        <v>2045.0</v>
      </c>
      <c r="E2497" s="89">
        <v>42156.0</v>
      </c>
      <c r="F2497" s="82">
        <v>6.8</v>
      </c>
      <c r="G2497" s="83" t="s">
        <v>1296</v>
      </c>
      <c r="H2497" s="84" t="s">
        <v>1714</v>
      </c>
      <c r="I2497" s="85" t="s">
        <v>1297</v>
      </c>
      <c r="J2497" s="86"/>
      <c r="K2497" s="85" t="s">
        <v>2677</v>
      </c>
      <c r="L2497" s="87"/>
      <c r="M2497" s="84"/>
      <c r="N2497" s="84" t="b">
        <f>NOT(ISERROR(MATCH(A2497,Extractions!B:B,0)))</f>
        <v>1</v>
      </c>
    </row>
    <row r="2498">
      <c r="A2498" s="78" t="s">
        <v>3825</v>
      </c>
      <c r="B2498" s="97">
        <v>10.8715222031</v>
      </c>
      <c r="C2498" s="97">
        <v>124.7142492794</v>
      </c>
      <c r="D2498" s="88" t="s">
        <v>3826</v>
      </c>
      <c r="E2498" s="89">
        <v>42156.0</v>
      </c>
      <c r="F2498" s="82">
        <v>9.6</v>
      </c>
      <c r="G2498" s="83" t="s">
        <v>1296</v>
      </c>
      <c r="H2498" s="84" t="s">
        <v>1714</v>
      </c>
      <c r="I2498" s="85" t="s">
        <v>1297</v>
      </c>
      <c r="J2498" s="86"/>
      <c r="K2498" s="85" t="s">
        <v>2677</v>
      </c>
      <c r="L2498" s="87"/>
      <c r="M2498" s="84"/>
      <c r="N2498" s="84" t="b">
        <f>NOT(ISERROR(MATCH(A2498,Extractions!B:B,0)))</f>
        <v>1</v>
      </c>
    </row>
    <row r="2499">
      <c r="A2499" s="78" t="s">
        <v>3827</v>
      </c>
      <c r="B2499" s="97">
        <v>10.8716524579</v>
      </c>
      <c r="C2499" s="97">
        <v>124.7140899394</v>
      </c>
      <c r="D2499" s="88">
        <v>2047.0</v>
      </c>
      <c r="E2499" s="89">
        <v>42156.0</v>
      </c>
      <c r="F2499" s="82">
        <v>6.8</v>
      </c>
      <c r="G2499" s="83" t="s">
        <v>1296</v>
      </c>
      <c r="H2499" s="84" t="s">
        <v>3710</v>
      </c>
      <c r="I2499" s="85" t="s">
        <v>1297</v>
      </c>
      <c r="J2499" s="86"/>
      <c r="K2499" s="85" t="s">
        <v>2677</v>
      </c>
      <c r="L2499" s="87"/>
      <c r="M2499" s="84"/>
      <c r="N2499" s="84" t="b">
        <f>NOT(ISERROR(MATCH(A2499,Extractions!B:B,0)))</f>
        <v>1</v>
      </c>
    </row>
    <row r="2500">
      <c r="A2500" s="78" t="s">
        <v>3828</v>
      </c>
      <c r="B2500" s="97">
        <v>10.8716879971</v>
      </c>
      <c r="C2500" s="97">
        <v>124.7141618561</v>
      </c>
      <c r="D2500" s="88">
        <v>1082.0</v>
      </c>
      <c r="E2500" s="89">
        <v>42156.0</v>
      </c>
      <c r="F2500" s="82">
        <v>8.3</v>
      </c>
      <c r="G2500" s="83" t="s">
        <v>1296</v>
      </c>
      <c r="H2500" s="84" t="s">
        <v>1714</v>
      </c>
      <c r="I2500" s="85" t="s">
        <v>1297</v>
      </c>
      <c r="J2500" s="86"/>
      <c r="K2500" s="85" t="s">
        <v>2677</v>
      </c>
      <c r="L2500" s="87"/>
      <c r="M2500" s="84"/>
      <c r="N2500" s="84" t="b">
        <f>NOT(ISERROR(MATCH(A2500,Extractions!B:B,0)))</f>
        <v>1</v>
      </c>
    </row>
    <row r="2501">
      <c r="A2501" s="78" t="s">
        <v>3829</v>
      </c>
      <c r="B2501" s="97">
        <v>10.8714937884</v>
      </c>
      <c r="C2501" s="97">
        <v>124.7142676357</v>
      </c>
      <c r="D2501" s="88">
        <v>2043.0</v>
      </c>
      <c r="E2501" s="89">
        <v>42156.0</v>
      </c>
      <c r="F2501" s="82">
        <v>8.3</v>
      </c>
      <c r="G2501" s="83" t="s">
        <v>1296</v>
      </c>
      <c r="H2501" s="84" t="s">
        <v>3710</v>
      </c>
      <c r="I2501" s="85" t="s">
        <v>1297</v>
      </c>
      <c r="J2501" s="86"/>
      <c r="K2501" s="85" t="s">
        <v>2677</v>
      </c>
      <c r="L2501" s="87"/>
      <c r="M2501" s="84"/>
      <c r="N2501" s="84" t="b">
        <f>NOT(ISERROR(MATCH(A2501,Extractions!B:B,0)))</f>
        <v>1</v>
      </c>
    </row>
    <row r="2502">
      <c r="A2502" s="78" t="s">
        <v>3830</v>
      </c>
      <c r="B2502" s="97">
        <v>10.8716879971</v>
      </c>
      <c r="C2502" s="97">
        <v>124.7141618561</v>
      </c>
      <c r="D2502" s="88">
        <v>1082.0</v>
      </c>
      <c r="E2502" s="89">
        <v>42156.0</v>
      </c>
      <c r="F2502" s="82">
        <v>8.5</v>
      </c>
      <c r="G2502" s="83" t="s">
        <v>1296</v>
      </c>
      <c r="H2502" s="84" t="s">
        <v>3710</v>
      </c>
      <c r="I2502" s="85" t="s">
        <v>1297</v>
      </c>
      <c r="J2502" s="86"/>
      <c r="K2502" s="85" t="s">
        <v>2677</v>
      </c>
      <c r="L2502" s="87"/>
      <c r="M2502" s="84"/>
      <c r="N2502" s="84" t="b">
        <f>NOT(ISERROR(MATCH(A2502,Extractions!B:B,0)))</f>
        <v>1</v>
      </c>
    </row>
    <row r="2503">
      <c r="A2503" s="78" t="s">
        <v>3831</v>
      </c>
      <c r="B2503" s="97">
        <v>10.8715250529</v>
      </c>
      <c r="C2503" s="97">
        <v>124.7138840798</v>
      </c>
      <c r="D2503" s="88">
        <v>1144.0</v>
      </c>
      <c r="E2503" s="89">
        <v>42156.0</v>
      </c>
      <c r="F2503" s="82">
        <v>7.2</v>
      </c>
      <c r="G2503" s="83" t="s">
        <v>1296</v>
      </c>
      <c r="H2503" s="84" t="s">
        <v>1714</v>
      </c>
      <c r="I2503" s="85" t="s">
        <v>1297</v>
      </c>
      <c r="J2503" s="86"/>
      <c r="K2503" s="85" t="s">
        <v>2677</v>
      </c>
      <c r="L2503" s="87" t="s">
        <v>3832</v>
      </c>
      <c r="M2503" s="84"/>
      <c r="N2503" s="84" t="b">
        <f>NOT(ISERROR(MATCH(A2503,Extractions!B:B,0)))</f>
        <v>1</v>
      </c>
    </row>
    <row r="2504">
      <c r="A2504" s="78" t="s">
        <v>3833</v>
      </c>
      <c r="B2504" s="97">
        <v>10.8715193532</v>
      </c>
      <c r="C2504" s="97">
        <v>124.7139227204</v>
      </c>
      <c r="D2504" s="88" t="s">
        <v>649</v>
      </c>
      <c r="E2504" s="89">
        <v>42156.0</v>
      </c>
      <c r="F2504" s="82">
        <v>8.3</v>
      </c>
      <c r="G2504" s="83" t="s">
        <v>1296</v>
      </c>
      <c r="H2504" s="84" t="s">
        <v>3710</v>
      </c>
      <c r="I2504" s="85" t="s">
        <v>1297</v>
      </c>
      <c r="J2504" s="86"/>
      <c r="K2504" s="85" t="s">
        <v>2677</v>
      </c>
      <c r="L2504" s="87"/>
      <c r="M2504" s="84"/>
      <c r="N2504" s="84" t="b">
        <f>NOT(ISERROR(MATCH(A2504,Extractions!B:B,0)))</f>
        <v>1</v>
      </c>
    </row>
    <row r="2505">
      <c r="A2505" s="78" t="s">
        <v>3834</v>
      </c>
      <c r="B2505" s="97">
        <v>10.8718577307</v>
      </c>
      <c r="C2505" s="97">
        <v>124.7137247398</v>
      </c>
      <c r="D2505" s="88">
        <v>899.0</v>
      </c>
      <c r="E2505" s="89">
        <v>42156.0</v>
      </c>
      <c r="F2505" s="82">
        <v>9.0</v>
      </c>
      <c r="G2505" s="83" t="s">
        <v>1296</v>
      </c>
      <c r="H2505" s="84" t="s">
        <v>1714</v>
      </c>
      <c r="I2505" s="85" t="s">
        <v>1297</v>
      </c>
      <c r="J2505" s="86"/>
      <c r="K2505" s="85" t="s">
        <v>2677</v>
      </c>
      <c r="L2505" s="87"/>
      <c r="M2505" s="84"/>
      <c r="N2505" s="84" t="b">
        <f>NOT(ISERROR(MATCH(A2505,Extractions!B:B,0)))</f>
        <v>1</v>
      </c>
    </row>
    <row r="2506">
      <c r="A2506" s="78" t="s">
        <v>3835</v>
      </c>
      <c r="B2506" s="97">
        <v>10.8708285168</v>
      </c>
      <c r="C2506" s="97">
        <v>124.714503251</v>
      </c>
      <c r="D2506" s="88">
        <v>1098.0</v>
      </c>
      <c r="E2506" s="89">
        <v>42156.0</v>
      </c>
      <c r="F2506" s="82">
        <v>7.3</v>
      </c>
      <c r="G2506" s="83" t="s">
        <v>1296</v>
      </c>
      <c r="H2506" s="84" t="s">
        <v>1384</v>
      </c>
      <c r="I2506" s="85" t="s">
        <v>1297</v>
      </c>
      <c r="J2506" s="86"/>
      <c r="K2506" s="85" t="s">
        <v>2677</v>
      </c>
      <c r="L2506" s="87"/>
      <c r="M2506" s="84"/>
      <c r="N2506" s="84" t="b">
        <f>NOT(ISERROR(MATCH(A2506,Extractions!B:B,0)))</f>
        <v>1</v>
      </c>
    </row>
    <row r="2507">
      <c r="A2507" s="78" t="s">
        <v>3836</v>
      </c>
      <c r="B2507" s="97">
        <v>10.8705080766</v>
      </c>
      <c r="C2507" s="97">
        <v>124.7147215996</v>
      </c>
      <c r="D2507" s="88">
        <v>1090.0</v>
      </c>
      <c r="E2507" s="89">
        <v>42156.0</v>
      </c>
      <c r="F2507" s="82">
        <v>7.3</v>
      </c>
      <c r="G2507" s="83" t="s">
        <v>1296</v>
      </c>
      <c r="H2507" s="84" t="s">
        <v>1714</v>
      </c>
      <c r="I2507" s="85" t="s">
        <v>1297</v>
      </c>
      <c r="J2507" s="86"/>
      <c r="K2507" s="85" t="s">
        <v>2677</v>
      </c>
      <c r="L2507" s="87" t="s">
        <v>3837</v>
      </c>
      <c r="M2507" s="84"/>
      <c r="N2507" s="84" t="b">
        <f>NOT(ISERROR(MATCH(A2507,Extractions!B:B,0)))</f>
        <v>1</v>
      </c>
    </row>
    <row r="2508">
      <c r="A2508" s="78" t="s">
        <v>3838</v>
      </c>
      <c r="B2508" s="97">
        <v>10.8718336746</v>
      </c>
      <c r="C2508" s="97">
        <v>124.7138414998</v>
      </c>
      <c r="D2508" s="88">
        <v>1064.0</v>
      </c>
      <c r="E2508" s="89">
        <v>42156.0</v>
      </c>
      <c r="F2508" s="82">
        <v>8.4</v>
      </c>
      <c r="G2508" s="83" t="s">
        <v>1296</v>
      </c>
      <c r="H2508" s="84" t="s">
        <v>3710</v>
      </c>
      <c r="I2508" s="85" t="s">
        <v>1297</v>
      </c>
      <c r="J2508" s="86"/>
      <c r="K2508" s="85" t="s">
        <v>2677</v>
      </c>
      <c r="L2508" s="87"/>
      <c r="M2508" s="84"/>
      <c r="N2508" s="84" t="b">
        <f>NOT(ISERROR(MATCH(A2508,Extractions!B:B,0)))</f>
        <v>1</v>
      </c>
    </row>
    <row r="2509">
      <c r="A2509" s="78" t="s">
        <v>3839</v>
      </c>
      <c r="B2509" s="97">
        <v>10.8718577307</v>
      </c>
      <c r="C2509" s="97">
        <v>124.7137247398</v>
      </c>
      <c r="D2509" s="88">
        <v>899.0</v>
      </c>
      <c r="E2509" s="89">
        <v>42156.0</v>
      </c>
      <c r="F2509" s="82">
        <v>8.1</v>
      </c>
      <c r="G2509" s="83" t="s">
        <v>1296</v>
      </c>
      <c r="H2509" s="84" t="s">
        <v>3710</v>
      </c>
      <c r="I2509" s="85" t="s">
        <v>1297</v>
      </c>
      <c r="J2509" s="86"/>
      <c r="K2509" s="85" t="s">
        <v>2677</v>
      </c>
      <c r="L2509" s="87"/>
      <c r="M2509" s="84"/>
      <c r="N2509" s="84" t="b">
        <f>NOT(ISERROR(MATCH(A2509,Extractions!B:B,0)))</f>
        <v>1</v>
      </c>
    </row>
    <row r="2510">
      <c r="A2510" s="78" t="s">
        <v>3840</v>
      </c>
      <c r="B2510" s="97">
        <v>10.8715946227</v>
      </c>
      <c r="C2510" s="97">
        <v>124.714003941</v>
      </c>
      <c r="D2510" s="88" t="s">
        <v>649</v>
      </c>
      <c r="E2510" s="89">
        <v>42156.0</v>
      </c>
      <c r="F2510" s="82">
        <v>7.2</v>
      </c>
      <c r="G2510" s="83" t="s">
        <v>1296</v>
      </c>
      <c r="H2510" s="84" t="s">
        <v>1760</v>
      </c>
      <c r="I2510" s="85" t="s">
        <v>1297</v>
      </c>
      <c r="J2510" s="86"/>
      <c r="K2510" s="85" t="s">
        <v>2677</v>
      </c>
      <c r="L2510" s="87"/>
      <c r="M2510" s="84"/>
      <c r="N2510" s="84" t="b">
        <f>NOT(ISERROR(MATCH(A2510,Extractions!B:B,0)))</f>
        <v>1</v>
      </c>
    </row>
    <row r="2511">
      <c r="A2511" s="78" t="s">
        <v>3841</v>
      </c>
      <c r="B2511" s="97">
        <v>10.8713736758</v>
      </c>
      <c r="C2511" s="97">
        <v>124.7144110501</v>
      </c>
      <c r="D2511" s="88">
        <v>2054.0</v>
      </c>
      <c r="E2511" s="89">
        <v>42156.0</v>
      </c>
      <c r="F2511" s="82">
        <v>8.8</v>
      </c>
      <c r="G2511" s="83" t="s">
        <v>1296</v>
      </c>
      <c r="H2511" s="84" t="s">
        <v>3647</v>
      </c>
      <c r="I2511" s="85" t="s">
        <v>1297</v>
      </c>
      <c r="J2511" s="86"/>
      <c r="K2511" s="85" t="s">
        <v>2677</v>
      </c>
      <c r="L2511" s="87"/>
      <c r="M2511" s="84"/>
      <c r="N2511" s="84" t="b">
        <f>NOT(ISERROR(MATCH(A2511,Extractions!B:B,0)))</f>
        <v>1</v>
      </c>
    </row>
    <row r="2512">
      <c r="A2512" s="78" t="s">
        <v>3842</v>
      </c>
      <c r="B2512" s="97">
        <v>10.8718340099</v>
      </c>
      <c r="C2512" s="97">
        <v>124.7138165217</v>
      </c>
      <c r="D2512" s="88">
        <v>1063.0</v>
      </c>
      <c r="E2512" s="89">
        <v>42156.0</v>
      </c>
      <c r="F2512" s="82">
        <v>8.8</v>
      </c>
      <c r="G2512" s="83" t="s">
        <v>1296</v>
      </c>
      <c r="H2512" s="84" t="s">
        <v>1384</v>
      </c>
      <c r="I2512" s="85" t="s">
        <v>1297</v>
      </c>
      <c r="J2512" s="86"/>
      <c r="K2512" s="85" t="s">
        <v>2677</v>
      </c>
      <c r="L2512" s="87"/>
      <c r="M2512" s="84"/>
      <c r="N2512" s="84" t="b">
        <f>NOT(ISERROR(MATCH(A2512,Extractions!B:B,0)))</f>
        <v>1</v>
      </c>
    </row>
    <row r="2513">
      <c r="A2513" s="78" t="s">
        <v>3843</v>
      </c>
      <c r="B2513" s="97">
        <v>10.8718560543</v>
      </c>
      <c r="C2513" s="97">
        <v>124.7138270829</v>
      </c>
      <c r="D2513" s="88">
        <v>2049.0</v>
      </c>
      <c r="E2513" s="89">
        <v>42156.0</v>
      </c>
      <c r="F2513" s="82">
        <v>8.6</v>
      </c>
      <c r="G2513" s="83" t="s">
        <v>1296</v>
      </c>
      <c r="H2513" s="84" t="s">
        <v>1714</v>
      </c>
      <c r="I2513" s="85" t="s">
        <v>1297</v>
      </c>
      <c r="J2513" s="86"/>
      <c r="K2513" s="85" t="s">
        <v>2677</v>
      </c>
      <c r="L2513" s="87"/>
      <c r="M2513" s="84"/>
      <c r="N2513" s="84" t="b">
        <f>NOT(ISERROR(MATCH(A2513,Extractions!B:B,0)))</f>
        <v>1</v>
      </c>
    </row>
    <row r="2514">
      <c r="A2514" s="78" t="s">
        <v>3844</v>
      </c>
      <c r="B2514" s="97">
        <v>10.8697036654</v>
      </c>
      <c r="C2514" s="97">
        <v>124.7159114946</v>
      </c>
      <c r="D2514" s="88">
        <v>1121.0</v>
      </c>
      <c r="E2514" s="89">
        <v>42156.0</v>
      </c>
      <c r="F2514" s="82">
        <v>8.1</v>
      </c>
      <c r="G2514" s="83" t="s">
        <v>1296</v>
      </c>
      <c r="H2514" s="84" t="s">
        <v>1700</v>
      </c>
      <c r="I2514" s="85" t="s">
        <v>1297</v>
      </c>
      <c r="J2514" s="86"/>
      <c r="K2514" s="85" t="s">
        <v>2677</v>
      </c>
      <c r="L2514" s="87"/>
      <c r="M2514" s="84"/>
      <c r="N2514" s="84" t="b">
        <f>NOT(ISERROR(MATCH(A2514,Extractions!B:B,0)))</f>
        <v>1</v>
      </c>
    </row>
    <row r="2515">
      <c r="A2515" s="78" t="s">
        <v>3845</v>
      </c>
      <c r="B2515" s="97">
        <v>10.8703028038</v>
      </c>
      <c r="C2515" s="97">
        <v>124.7150577977</v>
      </c>
      <c r="D2515" s="88">
        <v>2059.0</v>
      </c>
      <c r="E2515" s="89">
        <v>42156.0</v>
      </c>
      <c r="F2515" s="82">
        <v>7.0</v>
      </c>
      <c r="G2515" s="83" t="s">
        <v>1296</v>
      </c>
      <c r="H2515" s="84" t="s">
        <v>1384</v>
      </c>
      <c r="I2515" s="85" t="s">
        <v>1297</v>
      </c>
      <c r="J2515" s="86"/>
      <c r="K2515" s="85" t="s">
        <v>2677</v>
      </c>
      <c r="L2515" s="87"/>
      <c r="M2515" s="84"/>
      <c r="N2515" s="84" t="b">
        <f>NOT(ISERROR(MATCH(A2515,Extractions!B:B,0)))</f>
        <v>1</v>
      </c>
    </row>
    <row r="2516">
      <c r="A2516" s="78" t="s">
        <v>3846</v>
      </c>
      <c r="B2516" s="97">
        <v>10.8702950086</v>
      </c>
      <c r="C2516" s="97">
        <v>124.7149957716</v>
      </c>
      <c r="D2516" s="88">
        <v>2060.0</v>
      </c>
      <c r="E2516" s="89">
        <v>42156.0</v>
      </c>
      <c r="F2516" s="82">
        <v>8.1</v>
      </c>
      <c r="G2516" s="83" t="s">
        <v>1296</v>
      </c>
      <c r="H2516" s="84" t="s">
        <v>1760</v>
      </c>
      <c r="I2516" s="85" t="s">
        <v>1297</v>
      </c>
      <c r="J2516" s="86"/>
      <c r="K2516" s="85" t="s">
        <v>2677</v>
      </c>
      <c r="L2516" s="87" t="s">
        <v>3847</v>
      </c>
      <c r="M2516" s="84"/>
      <c r="N2516" s="84" t="b">
        <f>NOT(ISERROR(MATCH(A2516,Extractions!B:B,0)))</f>
        <v>1</v>
      </c>
    </row>
    <row r="2517">
      <c r="A2517" s="78" t="s">
        <v>3848</v>
      </c>
      <c r="B2517" s="97">
        <v>10.8718336746</v>
      </c>
      <c r="C2517" s="97">
        <v>124.7138414998</v>
      </c>
      <c r="D2517" s="88">
        <v>1064.0</v>
      </c>
      <c r="E2517" s="89">
        <v>42156.0</v>
      </c>
      <c r="F2517" s="82">
        <v>9.1</v>
      </c>
      <c r="G2517" s="83" t="s">
        <v>1296</v>
      </c>
      <c r="H2517" s="84" t="s">
        <v>1714</v>
      </c>
      <c r="I2517" s="85" t="s">
        <v>1297</v>
      </c>
      <c r="J2517" s="86"/>
      <c r="K2517" s="85" t="s">
        <v>2677</v>
      </c>
      <c r="L2517" s="87"/>
      <c r="M2517" s="84"/>
      <c r="N2517" s="84" t="b">
        <f>NOT(ISERROR(MATCH(A2517,Extractions!B:B,0)))</f>
        <v>1</v>
      </c>
    </row>
    <row r="2518">
      <c r="A2518" s="78" t="s">
        <v>3849</v>
      </c>
      <c r="B2518" s="97">
        <v>10.8718560543</v>
      </c>
      <c r="C2518" s="97">
        <v>124.7138270829</v>
      </c>
      <c r="D2518" s="88">
        <v>2049.0</v>
      </c>
      <c r="E2518" s="89">
        <v>42156.0</v>
      </c>
      <c r="F2518" s="82">
        <v>9.4</v>
      </c>
      <c r="G2518" s="83" t="s">
        <v>1296</v>
      </c>
      <c r="H2518" s="84" t="s">
        <v>3710</v>
      </c>
      <c r="I2518" s="85" t="s">
        <v>1297</v>
      </c>
      <c r="J2518" s="86"/>
      <c r="K2518" s="85" t="s">
        <v>2677</v>
      </c>
      <c r="L2518" s="87" t="s">
        <v>3850</v>
      </c>
      <c r="M2518" s="84"/>
      <c r="N2518" s="84" t="b">
        <f>NOT(ISERROR(MATCH(A2518,Extractions!B:B,0)))</f>
        <v>1</v>
      </c>
    </row>
    <row r="2519">
      <c r="A2519" s="78" t="s">
        <v>3851</v>
      </c>
      <c r="B2519" s="97">
        <v>10.8708285168</v>
      </c>
      <c r="C2519" s="97">
        <v>124.714503251</v>
      </c>
      <c r="D2519" s="88">
        <v>1098.0</v>
      </c>
      <c r="E2519" s="89">
        <v>42156.0</v>
      </c>
      <c r="F2519" s="82">
        <v>7.4</v>
      </c>
      <c r="G2519" s="83" t="s">
        <v>1296</v>
      </c>
      <c r="H2519" s="84" t="s">
        <v>1700</v>
      </c>
      <c r="I2519" s="85" t="s">
        <v>1297</v>
      </c>
      <c r="J2519" s="86"/>
      <c r="K2519" s="85" t="s">
        <v>2677</v>
      </c>
      <c r="L2519" s="87"/>
      <c r="M2519" s="84"/>
      <c r="N2519" s="84" t="b">
        <f>NOT(ISERROR(MATCH(A2519,Extractions!B:B,0)))</f>
        <v>1</v>
      </c>
    </row>
    <row r="2520">
      <c r="A2520" s="78" t="s">
        <v>3852</v>
      </c>
      <c r="B2520" s="97">
        <v>10.8718906716</v>
      </c>
      <c r="C2520" s="97">
        <v>124.7138389852</v>
      </c>
      <c r="D2520" s="88">
        <v>2050.0</v>
      </c>
      <c r="E2520" s="89">
        <v>42156.0</v>
      </c>
      <c r="F2520" s="82">
        <v>6.5</v>
      </c>
      <c r="G2520" s="83" t="s">
        <v>1296</v>
      </c>
      <c r="H2520" s="84" t="s">
        <v>1714</v>
      </c>
      <c r="I2520" s="85" t="s">
        <v>1297</v>
      </c>
      <c r="J2520" s="86"/>
      <c r="K2520" s="85" t="s">
        <v>2677</v>
      </c>
      <c r="L2520" s="87"/>
      <c r="M2520" s="84"/>
      <c r="N2520" s="84" t="b">
        <f>NOT(ISERROR(MATCH(A2520,Extractions!B:B,0)))</f>
        <v>1</v>
      </c>
    </row>
    <row r="2521">
      <c r="A2521" s="78" t="s">
        <v>3853</v>
      </c>
      <c r="B2521" s="97">
        <v>10.8715700638</v>
      </c>
      <c r="C2521" s="97">
        <v>124.7140359599</v>
      </c>
      <c r="D2521" s="88">
        <v>1051.0</v>
      </c>
      <c r="E2521" s="89">
        <v>42156.0</v>
      </c>
      <c r="F2521" s="82">
        <v>6.7</v>
      </c>
      <c r="G2521" s="83" t="s">
        <v>1296</v>
      </c>
      <c r="H2521" s="84" t="s">
        <v>1714</v>
      </c>
      <c r="I2521" s="85" t="s">
        <v>1297</v>
      </c>
      <c r="J2521" s="86"/>
      <c r="K2521" s="85" t="s">
        <v>2677</v>
      </c>
      <c r="L2521" s="87"/>
      <c r="M2521" s="84"/>
      <c r="N2521" s="84" t="b">
        <f>NOT(ISERROR(MATCH(A2521,Extractions!B:B,0)))</f>
        <v>1</v>
      </c>
    </row>
    <row r="2522">
      <c r="A2522" s="78" t="s">
        <v>3854</v>
      </c>
      <c r="B2522" s="97">
        <v>10.8688941412</v>
      </c>
      <c r="C2522" s="97">
        <v>124.716639882</v>
      </c>
      <c r="D2522" s="88">
        <v>2062.0</v>
      </c>
      <c r="E2522" s="89">
        <v>42157.0</v>
      </c>
      <c r="F2522" s="82">
        <v>4.4</v>
      </c>
      <c r="G2522" s="83" t="s">
        <v>1296</v>
      </c>
      <c r="H2522" s="84" t="s">
        <v>2667</v>
      </c>
      <c r="I2522" s="85"/>
      <c r="J2522" s="86"/>
      <c r="K2522" s="85" t="s">
        <v>2677</v>
      </c>
      <c r="L2522" s="87"/>
      <c r="M2522" s="84"/>
      <c r="N2522" s="84" t="b">
        <f>NOT(ISERROR(MATCH(A2522,Extractions!B:B,0)))</f>
        <v>1</v>
      </c>
    </row>
    <row r="2523">
      <c r="A2523" s="78" t="s">
        <v>3855</v>
      </c>
      <c r="B2523" s="97">
        <v>10.8688596915</v>
      </c>
      <c r="C2523" s="97">
        <v>124.7166600823</v>
      </c>
      <c r="D2523" s="88">
        <v>1051.0</v>
      </c>
      <c r="E2523" s="89">
        <v>42157.0</v>
      </c>
      <c r="F2523" s="82">
        <v>4.0</v>
      </c>
      <c r="G2523" s="83" t="s">
        <v>1296</v>
      </c>
      <c r="H2523" s="84" t="s">
        <v>2667</v>
      </c>
      <c r="I2523" s="85"/>
      <c r="J2523" s="86"/>
      <c r="K2523" s="85" t="s">
        <v>2677</v>
      </c>
      <c r="L2523" s="87" t="s">
        <v>3856</v>
      </c>
      <c r="M2523" s="84"/>
      <c r="N2523" s="84" t="b">
        <f>NOT(ISERROR(MATCH(A2523,Extractions!B:B,0)))</f>
        <v>1</v>
      </c>
    </row>
    <row r="2524">
      <c r="A2524" s="78" t="s">
        <v>3857</v>
      </c>
      <c r="B2524" s="97">
        <v>10.8688394073</v>
      </c>
      <c r="C2524" s="97">
        <v>124.7164750099</v>
      </c>
      <c r="D2524" s="88">
        <v>1037.0</v>
      </c>
      <c r="E2524" s="89">
        <v>42157.0</v>
      </c>
      <c r="F2524" s="82">
        <v>5.2</v>
      </c>
      <c r="G2524" s="83" t="s">
        <v>1296</v>
      </c>
      <c r="H2524" s="84" t="s">
        <v>1700</v>
      </c>
      <c r="I2524" s="85"/>
      <c r="J2524" s="86"/>
      <c r="K2524" s="85" t="s">
        <v>2677</v>
      </c>
      <c r="L2524" s="87"/>
      <c r="M2524" s="84"/>
      <c r="N2524" s="84" t="b">
        <f>NOT(ISERROR(MATCH(A2524,Extractions!B:B,0)))</f>
        <v>1</v>
      </c>
    </row>
    <row r="2525">
      <c r="A2525" s="78" t="s">
        <v>3858</v>
      </c>
      <c r="B2525" s="97">
        <v>10.8689823188</v>
      </c>
      <c r="C2525" s="97">
        <v>124.7164447512</v>
      </c>
      <c r="D2525" s="88">
        <v>1040.0</v>
      </c>
      <c r="E2525" s="89">
        <v>42157.0</v>
      </c>
      <c r="F2525" s="82">
        <v>3.5</v>
      </c>
      <c r="G2525" s="83" t="s">
        <v>1296</v>
      </c>
      <c r="H2525" s="84" t="s">
        <v>2667</v>
      </c>
      <c r="I2525" s="85"/>
      <c r="J2525" s="86"/>
      <c r="K2525" s="85" t="s">
        <v>2677</v>
      </c>
      <c r="L2525" s="87"/>
      <c r="M2525" s="84"/>
      <c r="N2525" s="84" t="b">
        <f>NOT(ISERROR(MATCH(A2525,Extractions!B:B,0)))</f>
        <v>1</v>
      </c>
    </row>
    <row r="2526">
      <c r="A2526" s="78" t="s">
        <v>3859</v>
      </c>
      <c r="B2526" s="97">
        <v>10.8689908683</v>
      </c>
      <c r="C2526" s="97">
        <v>124.716469897</v>
      </c>
      <c r="D2526" s="88">
        <v>2065.0</v>
      </c>
      <c r="E2526" s="89">
        <v>42157.0</v>
      </c>
      <c r="F2526" s="82">
        <v>3.9</v>
      </c>
      <c r="G2526" s="83" t="s">
        <v>1296</v>
      </c>
      <c r="H2526" s="84" t="s">
        <v>1700</v>
      </c>
      <c r="I2526" s="85"/>
      <c r="J2526" s="86"/>
      <c r="K2526" s="85" t="s">
        <v>2677</v>
      </c>
      <c r="L2526" s="87"/>
      <c r="M2526" s="84"/>
      <c r="N2526" s="84" t="b">
        <f>NOT(ISERROR(MATCH(A2526,Extractions!B:B,0)))</f>
        <v>1</v>
      </c>
    </row>
    <row r="2527">
      <c r="A2527" s="78" t="s">
        <v>3860</v>
      </c>
      <c r="B2527" s="97">
        <v>10.8690693229</v>
      </c>
      <c r="C2527" s="97">
        <v>124.7164429072</v>
      </c>
      <c r="D2527" s="88">
        <v>2066.0</v>
      </c>
      <c r="E2527" s="89">
        <v>42157.0</v>
      </c>
      <c r="F2527" s="82">
        <v>3.5</v>
      </c>
      <c r="G2527" s="83" t="s">
        <v>1296</v>
      </c>
      <c r="H2527" s="84" t="s">
        <v>2667</v>
      </c>
      <c r="I2527" s="85"/>
      <c r="J2527" s="86"/>
      <c r="K2527" s="85" t="s">
        <v>2677</v>
      </c>
      <c r="L2527" s="87"/>
      <c r="M2527" s="84"/>
      <c r="N2527" s="84" t="b">
        <f>NOT(ISERROR(MATCH(A2527,Extractions!B:B,0)))</f>
        <v>1</v>
      </c>
    </row>
    <row r="2528">
      <c r="A2528" s="78" t="s">
        <v>3861</v>
      </c>
      <c r="B2528" s="97">
        <v>10.8691248111</v>
      </c>
      <c r="C2528" s="97">
        <v>124.7163497005</v>
      </c>
      <c r="D2528" s="88">
        <v>2067.0</v>
      </c>
      <c r="E2528" s="89">
        <v>42157.0</v>
      </c>
      <c r="F2528" s="82">
        <v>4.1</v>
      </c>
      <c r="G2528" s="83" t="s">
        <v>1296</v>
      </c>
      <c r="H2528" s="84" t="s">
        <v>1700</v>
      </c>
      <c r="I2528" s="85"/>
      <c r="J2528" s="86"/>
      <c r="K2528" s="85" t="s">
        <v>2677</v>
      </c>
      <c r="L2528" s="87" t="s">
        <v>3862</v>
      </c>
      <c r="M2528" s="84"/>
      <c r="N2528" s="84" t="b">
        <f>NOT(ISERROR(MATCH(A2528,Extractions!B:B,0)))</f>
        <v>1</v>
      </c>
    </row>
    <row r="2529">
      <c r="A2529" s="78" t="s">
        <v>3863</v>
      </c>
      <c r="B2529" s="97">
        <v>10.8692266513</v>
      </c>
      <c r="C2529" s="97">
        <v>124.7163518798</v>
      </c>
      <c r="D2529" s="88">
        <v>2069.0</v>
      </c>
      <c r="E2529" s="89">
        <v>42157.0</v>
      </c>
      <c r="F2529" s="82">
        <v>4.7</v>
      </c>
      <c r="G2529" s="83" t="s">
        <v>1296</v>
      </c>
      <c r="H2529" s="84" t="s">
        <v>1700</v>
      </c>
      <c r="I2529" s="85"/>
      <c r="J2529" s="86"/>
      <c r="K2529" s="85" t="s">
        <v>2677</v>
      </c>
      <c r="L2529" s="87"/>
      <c r="M2529" s="84"/>
      <c r="N2529" s="84" t="b">
        <f>NOT(ISERROR(MATCH(A2529,Extractions!B:B,0)))</f>
        <v>1</v>
      </c>
    </row>
    <row r="2530">
      <c r="A2530" s="78" t="s">
        <v>3864</v>
      </c>
      <c r="B2530" s="97">
        <v>10.8693705685</v>
      </c>
      <c r="C2530" s="97">
        <v>124.7164008301</v>
      </c>
      <c r="D2530" s="88">
        <v>2074.0</v>
      </c>
      <c r="E2530" s="89">
        <v>42157.0</v>
      </c>
      <c r="F2530" s="82">
        <v>3.9</v>
      </c>
      <c r="G2530" s="83" t="s">
        <v>1296</v>
      </c>
      <c r="H2530" s="84" t="s">
        <v>2667</v>
      </c>
      <c r="I2530" s="85"/>
      <c r="J2530" s="86"/>
      <c r="K2530" s="85" t="s">
        <v>2677</v>
      </c>
      <c r="L2530" s="87"/>
      <c r="M2530" s="84"/>
      <c r="N2530" s="84" t="b">
        <f>NOT(ISERROR(MATCH(A2530,Extractions!B:B,0)))</f>
        <v>1</v>
      </c>
    </row>
    <row r="2531">
      <c r="A2531" s="78" t="s">
        <v>3865</v>
      </c>
      <c r="B2531" s="97">
        <v>10.8694892563</v>
      </c>
      <c r="C2531" s="97">
        <v>124.7163010016</v>
      </c>
      <c r="D2531" s="88">
        <v>1049.0</v>
      </c>
      <c r="E2531" s="89">
        <v>42157.0</v>
      </c>
      <c r="F2531" s="82">
        <v>3.8</v>
      </c>
      <c r="G2531" s="83" t="s">
        <v>1296</v>
      </c>
      <c r="H2531" s="84" t="s">
        <v>1700</v>
      </c>
      <c r="I2531" s="85"/>
      <c r="J2531" s="86"/>
      <c r="K2531" s="85" t="s">
        <v>2677</v>
      </c>
      <c r="L2531" s="87"/>
      <c r="M2531" s="84"/>
      <c r="N2531" s="84" t="b">
        <f>NOT(ISERROR(MATCH(A2531,Extractions!B:B,0)))</f>
        <v>1</v>
      </c>
    </row>
    <row r="2532">
      <c r="A2532" s="78" t="s">
        <v>3866</v>
      </c>
      <c r="B2532" s="97">
        <v>10.8694930281</v>
      </c>
      <c r="C2532" s="97">
        <v>124.7162894346</v>
      </c>
      <c r="D2532" s="88">
        <v>1101.0</v>
      </c>
      <c r="E2532" s="89">
        <v>42157.0</v>
      </c>
      <c r="F2532" s="82">
        <v>5.6</v>
      </c>
      <c r="G2532" s="83" t="s">
        <v>1296</v>
      </c>
      <c r="H2532" s="84" t="s">
        <v>1444</v>
      </c>
      <c r="I2532" s="85"/>
      <c r="J2532" s="86"/>
      <c r="K2532" s="85" t="s">
        <v>2677</v>
      </c>
      <c r="L2532" s="87"/>
      <c r="M2532" s="84"/>
      <c r="N2532" s="84" t="b">
        <f>NOT(ISERROR(MATCH(A2532,Extractions!B:B,0)))</f>
        <v>1</v>
      </c>
    </row>
    <row r="2533">
      <c r="A2533" s="78" t="s">
        <v>3867</v>
      </c>
      <c r="B2533" s="97">
        <v>10.8618984371</v>
      </c>
      <c r="C2533" s="97">
        <v>124.720916329</v>
      </c>
      <c r="D2533" s="88">
        <v>2077.0</v>
      </c>
      <c r="E2533" s="89">
        <v>42157.0</v>
      </c>
      <c r="F2533" s="82">
        <v>5.2</v>
      </c>
      <c r="G2533" s="83" t="s">
        <v>1296</v>
      </c>
      <c r="H2533" s="84" t="s">
        <v>1700</v>
      </c>
      <c r="I2533" s="85"/>
      <c r="J2533" s="86"/>
      <c r="K2533" s="85" t="s">
        <v>2677</v>
      </c>
      <c r="L2533" s="87"/>
      <c r="M2533" s="84"/>
      <c r="N2533" s="84" t="b">
        <f>NOT(ISERROR(MATCH(A2533,Extractions!B:B,0)))</f>
        <v>1</v>
      </c>
    </row>
    <row r="2534">
      <c r="A2534" s="78" t="s">
        <v>3868</v>
      </c>
      <c r="B2534" s="97">
        <v>10.8618691005</v>
      </c>
      <c r="C2534" s="97">
        <v>124.7211691272</v>
      </c>
      <c r="D2534" s="88">
        <v>2084.0</v>
      </c>
      <c r="E2534" s="89">
        <v>42157.0</v>
      </c>
      <c r="F2534" s="82">
        <v>4.3</v>
      </c>
      <c r="G2534" s="83" t="s">
        <v>1296</v>
      </c>
      <c r="H2534" s="84" t="s">
        <v>1375</v>
      </c>
      <c r="I2534" s="85"/>
      <c r="J2534" s="86"/>
      <c r="K2534" s="85" t="s">
        <v>2677</v>
      </c>
      <c r="L2534" s="87"/>
      <c r="M2534" s="84"/>
      <c r="N2534" s="84" t="b">
        <f>NOT(ISERROR(MATCH(A2534,Extractions!B:B,0)))</f>
        <v>1</v>
      </c>
    </row>
    <row r="2535">
      <c r="A2535" s="78" t="s">
        <v>3869</v>
      </c>
      <c r="B2535" s="97">
        <v>10.8618329745</v>
      </c>
      <c r="C2535" s="97">
        <v>124.7212184966</v>
      </c>
      <c r="D2535" s="88">
        <v>2086.0</v>
      </c>
      <c r="E2535" s="89">
        <v>42157.0</v>
      </c>
      <c r="F2535" s="82">
        <v>4.6</v>
      </c>
      <c r="G2535" s="83" t="s">
        <v>1296</v>
      </c>
      <c r="H2535" s="84" t="s">
        <v>1700</v>
      </c>
      <c r="I2535" s="85"/>
      <c r="J2535" s="86"/>
      <c r="K2535" s="85" t="s">
        <v>2677</v>
      </c>
      <c r="L2535" s="87"/>
      <c r="M2535" s="84"/>
      <c r="N2535" s="84" t="b">
        <f>NOT(ISERROR(MATCH(A2535,Extractions!B:B,0)))</f>
        <v>1</v>
      </c>
    </row>
    <row r="2536">
      <c r="A2536" s="78" t="s">
        <v>3870</v>
      </c>
      <c r="B2536" s="97">
        <v>10.8618126065</v>
      </c>
      <c r="C2536" s="97">
        <v>124.7212271299</v>
      </c>
      <c r="D2536" s="88">
        <v>2087.0</v>
      </c>
      <c r="E2536" s="89">
        <v>42157.0</v>
      </c>
      <c r="F2536" s="82">
        <v>4.8</v>
      </c>
      <c r="G2536" s="83" t="s">
        <v>1296</v>
      </c>
      <c r="H2536" s="84" t="s">
        <v>1714</v>
      </c>
      <c r="I2536" s="85" t="s">
        <v>1297</v>
      </c>
      <c r="J2536" s="86"/>
      <c r="K2536" s="85" t="s">
        <v>2677</v>
      </c>
      <c r="L2536" s="87"/>
      <c r="M2536" s="84"/>
      <c r="N2536" s="84" t="b">
        <f>NOT(ISERROR(MATCH(A2536,Extractions!B:B,0)))</f>
        <v>1</v>
      </c>
    </row>
    <row r="2537">
      <c r="A2537" s="78" t="s">
        <v>3871</v>
      </c>
      <c r="B2537" s="97">
        <v>10.8618034702</v>
      </c>
      <c r="C2537" s="97">
        <v>124.7212356795</v>
      </c>
      <c r="D2537" s="88">
        <v>1092.0</v>
      </c>
      <c r="E2537" s="89">
        <v>42157.0</v>
      </c>
      <c r="F2537" s="82">
        <v>4.4</v>
      </c>
      <c r="G2537" s="83" t="s">
        <v>1296</v>
      </c>
      <c r="H2537" s="84" t="s">
        <v>1700</v>
      </c>
      <c r="I2537" s="85"/>
      <c r="J2537" s="86"/>
      <c r="K2537" s="85" t="s">
        <v>2677</v>
      </c>
      <c r="L2537" s="87"/>
      <c r="M2537" s="84"/>
      <c r="N2537" s="84" t="b">
        <f>NOT(ISERROR(MATCH(A2537,Extractions!B:B,0)))</f>
        <v>1</v>
      </c>
    </row>
    <row r="2538">
      <c r="A2538" s="78" t="s">
        <v>3872</v>
      </c>
      <c r="B2538" s="97">
        <v>10.8614741452</v>
      </c>
      <c r="C2538" s="97">
        <v>124.7213438898</v>
      </c>
      <c r="D2538" s="88">
        <v>1273.0</v>
      </c>
      <c r="E2538" s="89">
        <v>42157.0</v>
      </c>
      <c r="F2538" s="82">
        <v>5.8</v>
      </c>
      <c r="G2538" s="83" t="s">
        <v>1296</v>
      </c>
      <c r="H2538" s="84" t="s">
        <v>1760</v>
      </c>
      <c r="I2538" s="85"/>
      <c r="J2538" s="86"/>
      <c r="K2538" s="85" t="s">
        <v>2677</v>
      </c>
      <c r="L2538" s="87"/>
      <c r="M2538" s="84"/>
      <c r="N2538" s="84" t="b">
        <f>NOT(ISERROR(MATCH(A2538,Extractions!B:B,0)))</f>
        <v>1</v>
      </c>
    </row>
    <row r="2539">
      <c r="A2539" s="78" t="s">
        <v>3873</v>
      </c>
      <c r="B2539" s="97">
        <v>10.8618175518</v>
      </c>
      <c r="C2539" s="97">
        <v>124.7211704683</v>
      </c>
      <c r="D2539" s="88">
        <v>2085.0</v>
      </c>
      <c r="E2539" s="89">
        <v>42157.0</v>
      </c>
      <c r="F2539" s="82">
        <v>9.9</v>
      </c>
      <c r="G2539" s="83" t="s">
        <v>1296</v>
      </c>
      <c r="H2539" s="84" t="s">
        <v>3710</v>
      </c>
      <c r="I2539" s="85" t="s">
        <v>1297</v>
      </c>
      <c r="J2539" s="86"/>
      <c r="K2539" s="85" t="s">
        <v>2677</v>
      </c>
      <c r="L2539" s="87"/>
      <c r="M2539" s="84"/>
      <c r="N2539" s="84" t="b">
        <f>NOT(ISERROR(MATCH(A2539,Extractions!B:B,0)))</f>
        <v>1</v>
      </c>
    </row>
    <row r="2540">
      <c r="A2540" s="78" t="s">
        <v>3874</v>
      </c>
      <c r="B2540" s="97">
        <v>10.8693309221</v>
      </c>
      <c r="C2540" s="97">
        <v>124.716344336</v>
      </c>
      <c r="D2540" s="88">
        <v>2073.0</v>
      </c>
      <c r="E2540" s="89">
        <v>42157.0</v>
      </c>
      <c r="F2540" s="82">
        <v>6.3</v>
      </c>
      <c r="G2540" s="83" t="s">
        <v>1296</v>
      </c>
      <c r="H2540" s="84" t="s">
        <v>1700</v>
      </c>
      <c r="I2540" s="85"/>
      <c r="J2540" s="86"/>
      <c r="K2540" s="85" t="s">
        <v>2677</v>
      </c>
      <c r="L2540" s="87"/>
      <c r="M2540" s="84"/>
      <c r="N2540" s="84" t="b">
        <f>NOT(ISERROR(MATCH(A2540,Extractions!B:B,0)))</f>
        <v>1</v>
      </c>
    </row>
    <row r="2541">
      <c r="A2541" s="78" t="s">
        <v>3875</v>
      </c>
      <c r="B2541" s="97">
        <v>10.8694892563</v>
      </c>
      <c r="C2541" s="97">
        <v>124.7163010016</v>
      </c>
      <c r="D2541" s="88">
        <v>2076.0</v>
      </c>
      <c r="E2541" s="89">
        <v>42157.0</v>
      </c>
      <c r="F2541" s="82">
        <v>7.0</v>
      </c>
      <c r="G2541" s="83" t="s">
        <v>1296</v>
      </c>
      <c r="H2541" s="84" t="s">
        <v>1384</v>
      </c>
      <c r="I2541" s="85" t="s">
        <v>1297</v>
      </c>
      <c r="J2541" s="86"/>
      <c r="K2541" s="85" t="s">
        <v>2677</v>
      </c>
      <c r="L2541" s="87"/>
      <c r="M2541" s="84"/>
      <c r="N2541" s="84" t="b">
        <f>NOT(ISERROR(MATCH(A2541,Extractions!B:B,0)))</f>
        <v>1</v>
      </c>
    </row>
    <row r="2542">
      <c r="A2542" s="78" t="s">
        <v>3876</v>
      </c>
      <c r="B2542" s="97">
        <v>10.8694930281</v>
      </c>
      <c r="C2542" s="97">
        <v>124.7162894346</v>
      </c>
      <c r="D2542" s="88">
        <v>1101.0</v>
      </c>
      <c r="E2542" s="89">
        <v>42157.0</v>
      </c>
      <c r="F2542" s="82">
        <v>7.4</v>
      </c>
      <c r="G2542" s="83" t="s">
        <v>1296</v>
      </c>
      <c r="H2542" s="84" t="s">
        <v>1384</v>
      </c>
      <c r="I2542" s="85" t="s">
        <v>1297</v>
      </c>
      <c r="J2542" s="86"/>
      <c r="K2542" s="85" t="s">
        <v>2677</v>
      </c>
      <c r="L2542" s="87"/>
      <c r="M2542" s="84"/>
      <c r="N2542" s="84" t="b">
        <f>NOT(ISERROR(MATCH(A2542,Extractions!B:B,0)))</f>
        <v>1</v>
      </c>
    </row>
    <row r="2543">
      <c r="A2543" s="78" t="s">
        <v>3877</v>
      </c>
      <c r="B2543" s="97">
        <v>10.8691248111</v>
      </c>
      <c r="C2543" s="97">
        <v>124.7163497005</v>
      </c>
      <c r="D2543" s="88">
        <v>2067.0</v>
      </c>
      <c r="E2543" s="89">
        <v>42157.0</v>
      </c>
      <c r="F2543" s="82">
        <v>7.3</v>
      </c>
      <c r="G2543" s="83" t="s">
        <v>1296</v>
      </c>
      <c r="H2543" s="84" t="s">
        <v>1714</v>
      </c>
      <c r="I2543" s="85" t="s">
        <v>1297</v>
      </c>
      <c r="J2543" s="86"/>
      <c r="K2543" s="85" t="s">
        <v>2677</v>
      </c>
      <c r="L2543" s="87" t="s">
        <v>3862</v>
      </c>
      <c r="M2543" s="84"/>
      <c r="N2543" s="84" t="b">
        <f>NOT(ISERROR(MATCH(A2543,Extractions!B:B,0)))</f>
        <v>1</v>
      </c>
    </row>
    <row r="2544">
      <c r="A2544" s="78" t="s">
        <v>3878</v>
      </c>
      <c r="B2544" s="97">
        <v>10.8687358908</v>
      </c>
      <c r="C2544" s="97">
        <v>124.716787152</v>
      </c>
      <c r="D2544" s="88">
        <v>2063.0</v>
      </c>
      <c r="E2544" s="89">
        <v>42157.0</v>
      </c>
      <c r="F2544" s="82">
        <v>6.6</v>
      </c>
      <c r="G2544" s="83" t="s">
        <v>1296</v>
      </c>
      <c r="H2544" s="84" t="s">
        <v>1444</v>
      </c>
      <c r="I2544" s="85"/>
      <c r="J2544" s="86"/>
      <c r="K2544" s="85" t="s">
        <v>2677</v>
      </c>
      <c r="L2544" s="87"/>
      <c r="M2544" s="84"/>
      <c r="N2544" s="84" t="b">
        <f>NOT(ISERROR(MATCH(A2544,Extractions!B:B,0)))</f>
        <v>1</v>
      </c>
    </row>
    <row r="2545">
      <c r="A2545" s="78" t="s">
        <v>3879</v>
      </c>
      <c r="B2545" s="97">
        <v>10.8688144293</v>
      </c>
      <c r="C2545" s="97">
        <v>124.7164859902</v>
      </c>
      <c r="D2545" s="88">
        <v>148.0</v>
      </c>
      <c r="E2545" s="89">
        <v>42157.0</v>
      </c>
      <c r="F2545" s="82">
        <v>7.5</v>
      </c>
      <c r="G2545" s="83" t="s">
        <v>1296</v>
      </c>
      <c r="H2545" s="84" t="s">
        <v>1384</v>
      </c>
      <c r="I2545" s="85" t="s">
        <v>1297</v>
      </c>
      <c r="J2545" s="86"/>
      <c r="K2545" s="85" t="s">
        <v>2677</v>
      </c>
      <c r="L2545" s="87"/>
      <c r="M2545" s="84"/>
      <c r="N2545" s="84" t="b">
        <f>NOT(ISERROR(MATCH(A2545,Extractions!B:B,0)))</f>
        <v>1</v>
      </c>
    </row>
    <row r="2546">
      <c r="A2546" s="78" t="s">
        <v>3880</v>
      </c>
      <c r="B2546" s="97">
        <v>10.8615069184</v>
      </c>
      <c r="C2546" s="97">
        <v>124.7213186603</v>
      </c>
      <c r="D2546" s="88">
        <v>1272.0</v>
      </c>
      <c r="E2546" s="89">
        <v>42157.0</v>
      </c>
      <c r="F2546" s="82">
        <v>8.2</v>
      </c>
      <c r="G2546" s="83" t="s">
        <v>1296</v>
      </c>
      <c r="H2546" s="84" t="s">
        <v>3710</v>
      </c>
      <c r="I2546" s="85" t="s">
        <v>1297</v>
      </c>
      <c r="J2546" s="86"/>
      <c r="K2546" s="85" t="s">
        <v>2677</v>
      </c>
      <c r="L2546" s="87"/>
      <c r="M2546" s="84"/>
      <c r="N2546" s="84" t="b">
        <f>NOT(ISERROR(MATCH(A2546,Extractions!B:B,0)))</f>
        <v>1</v>
      </c>
    </row>
    <row r="2547">
      <c r="A2547" s="78" t="s">
        <v>3881</v>
      </c>
      <c r="B2547" s="97">
        <v>10.868851142</v>
      </c>
      <c r="C2547" s="97">
        <v>124.7164330166</v>
      </c>
      <c r="D2547" s="88">
        <v>2064.0</v>
      </c>
      <c r="E2547" s="89">
        <v>42157.0</v>
      </c>
      <c r="F2547" s="82">
        <v>9.3</v>
      </c>
      <c r="G2547" s="83" t="s">
        <v>1296</v>
      </c>
      <c r="H2547" s="84" t="s">
        <v>3710</v>
      </c>
      <c r="I2547" s="85" t="s">
        <v>1297</v>
      </c>
      <c r="J2547" s="86"/>
      <c r="K2547" s="85" t="s">
        <v>2677</v>
      </c>
      <c r="L2547" s="87"/>
      <c r="M2547" s="84"/>
      <c r="N2547" s="84" t="b">
        <f>NOT(ISERROR(MATCH(A2547,Extractions!B:B,0)))</f>
        <v>1</v>
      </c>
    </row>
    <row r="2548">
      <c r="A2548" s="78" t="s">
        <v>3882</v>
      </c>
      <c r="B2548" s="97">
        <v>10.8693621028</v>
      </c>
      <c r="C2548" s="97">
        <v>124.716406865</v>
      </c>
      <c r="D2548" s="88">
        <v>2075.0</v>
      </c>
      <c r="E2548" s="89">
        <v>42157.0</v>
      </c>
      <c r="F2548" s="82">
        <v>8.9</v>
      </c>
      <c r="G2548" s="83" t="s">
        <v>1296</v>
      </c>
      <c r="H2548" s="84" t="s">
        <v>1700</v>
      </c>
      <c r="I2548" s="85" t="s">
        <v>1297</v>
      </c>
      <c r="J2548" s="86"/>
      <c r="K2548" s="85" t="s">
        <v>2677</v>
      </c>
      <c r="L2548" s="87"/>
      <c r="M2548" s="84"/>
      <c r="N2548" s="84" t="b">
        <f>NOT(ISERROR(MATCH(A2548,Extractions!B:B,0)))</f>
        <v>1</v>
      </c>
    </row>
    <row r="2549">
      <c r="A2549" s="78" t="s">
        <v>3883</v>
      </c>
      <c r="B2549" s="97">
        <v>10.8620022051</v>
      </c>
      <c r="C2549" s="97">
        <v>124.7209568974</v>
      </c>
      <c r="D2549" s="88">
        <v>2079.0</v>
      </c>
      <c r="E2549" s="89">
        <v>42157.0</v>
      </c>
      <c r="F2549" s="82">
        <v>7.9</v>
      </c>
      <c r="G2549" s="83" t="s">
        <v>1296</v>
      </c>
      <c r="H2549" s="84" t="s">
        <v>1700</v>
      </c>
      <c r="I2549" s="85" t="s">
        <v>1297</v>
      </c>
      <c r="J2549" s="86"/>
      <c r="K2549" s="85" t="s">
        <v>2677</v>
      </c>
      <c r="L2549" s="87"/>
      <c r="M2549" s="84"/>
      <c r="N2549" s="84" t="b">
        <f>NOT(ISERROR(MATCH(A2549,Extractions!B:B,0)))</f>
        <v>1</v>
      </c>
    </row>
    <row r="2550">
      <c r="A2550" s="78" t="s">
        <v>3884</v>
      </c>
      <c r="B2550" s="97">
        <v>10.8692266513</v>
      </c>
      <c r="C2550" s="97">
        <v>124.7163518798</v>
      </c>
      <c r="D2550" s="88">
        <v>2069.0</v>
      </c>
      <c r="E2550" s="89">
        <v>42157.0</v>
      </c>
      <c r="F2550" s="82">
        <v>8.5</v>
      </c>
      <c r="G2550" s="83" t="s">
        <v>1296</v>
      </c>
      <c r="H2550" s="84" t="s">
        <v>3710</v>
      </c>
      <c r="I2550" s="85" t="s">
        <v>1297</v>
      </c>
      <c r="J2550" s="86"/>
      <c r="K2550" s="85" t="s">
        <v>2677</v>
      </c>
      <c r="L2550" s="87"/>
      <c r="M2550" s="84"/>
      <c r="N2550" s="84" t="b">
        <f>NOT(ISERROR(MATCH(A2550,Extractions!B:B,0)))</f>
        <v>1</v>
      </c>
    </row>
    <row r="2551">
      <c r="A2551" s="78" t="s">
        <v>3885</v>
      </c>
      <c r="B2551" s="97">
        <v>10.8614200819</v>
      </c>
      <c r="C2551" s="97">
        <v>124.7214055806</v>
      </c>
      <c r="D2551" s="88">
        <v>2090.0</v>
      </c>
      <c r="E2551" s="89">
        <v>42157.0</v>
      </c>
      <c r="F2551" s="82">
        <v>8.5</v>
      </c>
      <c r="G2551" s="83" t="s">
        <v>1296</v>
      </c>
      <c r="H2551" s="84" t="s">
        <v>1714</v>
      </c>
      <c r="I2551" s="85" t="s">
        <v>1297</v>
      </c>
      <c r="J2551" s="86"/>
      <c r="K2551" s="85" t="s">
        <v>2677</v>
      </c>
      <c r="L2551" s="87"/>
      <c r="M2551" s="84"/>
      <c r="N2551" s="84" t="b">
        <f>NOT(ISERROR(MATCH(A2551,Extractions!B:B,0)))</f>
        <v>1</v>
      </c>
    </row>
    <row r="2552">
      <c r="A2552" s="78" t="s">
        <v>3886</v>
      </c>
      <c r="B2552" s="97">
        <v>10.8693019208</v>
      </c>
      <c r="C2552" s="97">
        <v>124.7163359541</v>
      </c>
      <c r="D2552" s="88">
        <v>1047.0</v>
      </c>
      <c r="E2552" s="89">
        <v>42157.0</v>
      </c>
      <c r="F2552" s="82">
        <v>8.6</v>
      </c>
      <c r="G2552" s="83" t="s">
        <v>1296</v>
      </c>
      <c r="H2552" s="84" t="s">
        <v>1714</v>
      </c>
      <c r="I2552" s="85" t="s">
        <v>1297</v>
      </c>
      <c r="J2552" s="86"/>
      <c r="K2552" s="85" t="s">
        <v>2677</v>
      </c>
      <c r="L2552" s="87"/>
      <c r="M2552" s="84"/>
      <c r="N2552" s="84" t="b">
        <f>NOT(ISERROR(MATCH(A2552,Extractions!B:B,0)))</f>
        <v>1</v>
      </c>
    </row>
    <row r="2553">
      <c r="A2553" s="78" t="s">
        <v>3887</v>
      </c>
      <c r="B2553" s="97">
        <v>10.8692597598</v>
      </c>
      <c r="C2553" s="97">
        <v>124.7163041867</v>
      </c>
      <c r="D2553" s="88">
        <v>1045.0</v>
      </c>
      <c r="E2553" s="89">
        <v>42157.0</v>
      </c>
      <c r="F2553" s="82">
        <v>7.9</v>
      </c>
      <c r="G2553" s="83" t="s">
        <v>1296</v>
      </c>
      <c r="H2553" s="84" t="s">
        <v>1700</v>
      </c>
      <c r="I2553" s="85" t="s">
        <v>1297</v>
      </c>
      <c r="J2553" s="86"/>
      <c r="K2553" s="85" t="s">
        <v>2677</v>
      </c>
      <c r="L2553" s="87"/>
      <c r="M2553" s="84"/>
      <c r="N2553" s="84" t="b">
        <f>NOT(ISERROR(MATCH(A2553,Extractions!B:B,0)))</f>
        <v>1</v>
      </c>
    </row>
    <row r="2554">
      <c r="A2554" s="78" t="s">
        <v>3888</v>
      </c>
      <c r="B2554" s="97">
        <v>10.8687669877</v>
      </c>
      <c r="C2554" s="97">
        <v>124.7165545542</v>
      </c>
      <c r="D2554" s="88">
        <v>1034.0</v>
      </c>
      <c r="E2554" s="89">
        <v>42157.0</v>
      </c>
      <c r="F2554" s="82">
        <v>7.2</v>
      </c>
      <c r="G2554" s="83" t="s">
        <v>1296</v>
      </c>
      <c r="H2554" s="84" t="s">
        <v>1700</v>
      </c>
      <c r="I2554" s="85" t="s">
        <v>1297</v>
      </c>
      <c r="J2554" s="86"/>
      <c r="K2554" s="85" t="s">
        <v>2677</v>
      </c>
      <c r="L2554" s="87"/>
      <c r="M2554" s="84"/>
      <c r="N2554" s="84" t="b">
        <f>NOT(ISERROR(MATCH(A2554,Extractions!B:B,0)))</f>
        <v>1</v>
      </c>
    </row>
    <row r="2555">
      <c r="A2555" s="78" t="s">
        <v>3889</v>
      </c>
      <c r="B2555" s="97">
        <v>10.8615863789</v>
      </c>
      <c r="C2555" s="97">
        <v>124.7214285471</v>
      </c>
      <c r="D2555" s="88">
        <v>1313.0</v>
      </c>
      <c r="E2555" s="89">
        <v>42157.0</v>
      </c>
      <c r="F2555" s="82">
        <v>7.8</v>
      </c>
      <c r="G2555" s="83" t="s">
        <v>1296</v>
      </c>
      <c r="H2555" s="84" t="s">
        <v>3710</v>
      </c>
      <c r="I2555" s="85" t="s">
        <v>1297</v>
      </c>
      <c r="J2555" s="86"/>
      <c r="K2555" s="85" t="s">
        <v>2677</v>
      </c>
      <c r="L2555" s="87"/>
      <c r="M2555" s="84"/>
      <c r="N2555" s="84" t="b">
        <f>NOT(ISERROR(MATCH(A2555,Extractions!B:B,0)))</f>
        <v>1</v>
      </c>
    </row>
    <row r="2556">
      <c r="A2556" s="78" t="s">
        <v>3890</v>
      </c>
      <c r="B2556" s="97">
        <v>10.8618329745</v>
      </c>
      <c r="C2556" s="97">
        <v>124.7212184966</v>
      </c>
      <c r="D2556" s="88">
        <v>2086.0</v>
      </c>
      <c r="E2556" s="89">
        <v>42157.0</v>
      </c>
      <c r="F2556" s="82">
        <v>9.5</v>
      </c>
      <c r="G2556" s="83" t="s">
        <v>1296</v>
      </c>
      <c r="H2556" s="84" t="s">
        <v>3710</v>
      </c>
      <c r="I2556" s="85" t="s">
        <v>1297</v>
      </c>
      <c r="J2556" s="86"/>
      <c r="K2556" s="85" t="s">
        <v>2677</v>
      </c>
      <c r="L2556" s="87"/>
      <c r="M2556" s="84"/>
      <c r="N2556" s="84" t="b">
        <f>NOT(ISERROR(MATCH(A2556,Extractions!B:B,0)))</f>
        <v>1</v>
      </c>
    </row>
    <row r="2557">
      <c r="A2557" s="78" t="s">
        <v>3891</v>
      </c>
      <c r="B2557" s="97">
        <v>10.8618034702</v>
      </c>
      <c r="C2557" s="97">
        <v>124.7212356795</v>
      </c>
      <c r="D2557" s="88">
        <v>1092.0</v>
      </c>
      <c r="E2557" s="89">
        <v>42157.0</v>
      </c>
      <c r="F2557" s="82">
        <v>7.6</v>
      </c>
      <c r="G2557" s="83" t="s">
        <v>1296</v>
      </c>
      <c r="H2557" s="84" t="s">
        <v>1714</v>
      </c>
      <c r="I2557" s="85" t="s">
        <v>1297</v>
      </c>
      <c r="J2557" s="86"/>
      <c r="K2557" s="85" t="s">
        <v>2677</v>
      </c>
      <c r="L2557" s="87" t="s">
        <v>3892</v>
      </c>
      <c r="M2557" s="84"/>
      <c r="N2557" s="84" t="b">
        <f>NOT(ISERROR(MATCH(A2557,Extractions!B:B,0)))</f>
        <v>1</v>
      </c>
    </row>
    <row r="2558">
      <c r="A2558" s="78" t="s">
        <v>3893</v>
      </c>
      <c r="B2558" s="97">
        <v>10.8616230916</v>
      </c>
      <c r="C2558" s="97">
        <v>124.721373897</v>
      </c>
      <c r="D2558" s="88">
        <v>2088.0</v>
      </c>
      <c r="E2558" s="89">
        <v>42157.0</v>
      </c>
      <c r="F2558" s="82">
        <v>6.8</v>
      </c>
      <c r="G2558" s="83" t="s">
        <v>1296</v>
      </c>
      <c r="H2558" s="84" t="s">
        <v>1700</v>
      </c>
      <c r="I2558" s="85"/>
      <c r="J2558" s="86"/>
      <c r="K2558" s="85" t="s">
        <v>2677</v>
      </c>
      <c r="L2558" s="87" t="s">
        <v>3894</v>
      </c>
      <c r="M2558" s="84"/>
      <c r="N2558" s="84" t="b">
        <f>NOT(ISERROR(MATCH(A2558,Extractions!B:B,0)))</f>
        <v>1</v>
      </c>
    </row>
    <row r="2559">
      <c r="A2559" s="78" t="s">
        <v>3895</v>
      </c>
      <c r="B2559" s="97">
        <v>10.868851142</v>
      </c>
      <c r="C2559" s="97">
        <v>124.7164330166</v>
      </c>
      <c r="D2559" s="88">
        <v>2064.0</v>
      </c>
      <c r="E2559" s="89">
        <v>42157.0</v>
      </c>
      <c r="F2559" s="82">
        <v>7.9</v>
      </c>
      <c r="G2559" s="83" t="s">
        <v>1296</v>
      </c>
      <c r="H2559" s="84" t="s">
        <v>1384</v>
      </c>
      <c r="I2559" s="85" t="s">
        <v>1297</v>
      </c>
      <c r="J2559" s="86"/>
      <c r="K2559" s="85" t="s">
        <v>2677</v>
      </c>
      <c r="L2559" s="87" t="s">
        <v>3892</v>
      </c>
      <c r="M2559" s="84"/>
      <c r="N2559" s="84" t="b">
        <f>NOT(ISERROR(MATCH(A2559,Extractions!B:B,0)))</f>
        <v>1</v>
      </c>
    </row>
    <row r="2560">
      <c r="A2560" s="78" t="s">
        <v>3896</v>
      </c>
      <c r="B2560" s="97">
        <v>10.8615069184</v>
      </c>
      <c r="C2560" s="97">
        <v>124.7213186603</v>
      </c>
      <c r="D2560" s="88">
        <v>1272.0</v>
      </c>
      <c r="E2560" s="89">
        <v>42157.0</v>
      </c>
      <c r="F2560" s="82">
        <v>8.8</v>
      </c>
      <c r="G2560" s="83" t="s">
        <v>1296</v>
      </c>
      <c r="H2560" s="84" t="s">
        <v>3710</v>
      </c>
      <c r="I2560" s="85" t="s">
        <v>1297</v>
      </c>
      <c r="J2560" s="86"/>
      <c r="K2560" s="85" t="s">
        <v>2677</v>
      </c>
      <c r="L2560" s="87"/>
      <c r="M2560" s="84"/>
      <c r="N2560" s="84" t="b">
        <f>NOT(ISERROR(MATCH(A2560,Extractions!B:B,0)))</f>
        <v>1</v>
      </c>
    </row>
    <row r="2561">
      <c r="A2561" s="78" t="s">
        <v>3897</v>
      </c>
      <c r="B2561" s="97">
        <v>10.8691616915</v>
      </c>
      <c r="C2561" s="97">
        <v>124.7162996605</v>
      </c>
      <c r="D2561" s="88">
        <v>585.0</v>
      </c>
      <c r="E2561" s="89">
        <v>42157.0</v>
      </c>
      <c r="F2561" s="82">
        <v>9.1</v>
      </c>
      <c r="G2561" s="83" t="s">
        <v>1296</v>
      </c>
      <c r="H2561" s="84" t="s">
        <v>1375</v>
      </c>
      <c r="I2561" s="85" t="s">
        <v>1297</v>
      </c>
      <c r="J2561" s="86"/>
      <c r="K2561" s="85" t="s">
        <v>2677</v>
      </c>
      <c r="L2561" s="87"/>
      <c r="M2561" s="84"/>
      <c r="N2561" s="84" t="b">
        <f>NOT(ISERROR(MATCH(A2561,Extractions!B:B,0)))</f>
        <v>1</v>
      </c>
    </row>
    <row r="2562">
      <c r="A2562" s="78" t="s">
        <v>3898</v>
      </c>
      <c r="B2562" s="97">
        <v>10.8693621028</v>
      </c>
      <c r="C2562" s="97">
        <v>124.716406865</v>
      </c>
      <c r="D2562" s="88">
        <v>2075.0</v>
      </c>
      <c r="E2562" s="89">
        <v>42157.0</v>
      </c>
      <c r="F2562" s="82">
        <v>8.8</v>
      </c>
      <c r="G2562" s="83" t="s">
        <v>1296</v>
      </c>
      <c r="H2562" s="84" t="s">
        <v>1384</v>
      </c>
      <c r="I2562" s="85" t="s">
        <v>1297</v>
      </c>
      <c r="J2562" s="86"/>
      <c r="K2562" s="85" t="s">
        <v>2677</v>
      </c>
      <c r="L2562" s="87"/>
      <c r="M2562" s="84"/>
      <c r="N2562" s="84" t="b">
        <f>NOT(ISERROR(MATCH(A2562,Extractions!B:B,0)))</f>
        <v>1</v>
      </c>
    </row>
    <row r="2563">
      <c r="A2563" s="78" t="s">
        <v>3899</v>
      </c>
      <c r="B2563" s="97">
        <v>10.8612894919</v>
      </c>
      <c r="C2563" s="97">
        <v>124.7214604821</v>
      </c>
      <c r="D2563" s="88">
        <v>1289.0</v>
      </c>
      <c r="E2563" s="89">
        <v>42157.0</v>
      </c>
      <c r="F2563" s="82">
        <v>7.3</v>
      </c>
      <c r="G2563" s="83" t="s">
        <v>1296</v>
      </c>
      <c r="H2563" s="84" t="s">
        <v>1714</v>
      </c>
      <c r="I2563" s="85" t="s">
        <v>1297</v>
      </c>
      <c r="J2563" s="86"/>
      <c r="K2563" s="85" t="s">
        <v>2677</v>
      </c>
      <c r="L2563" s="87"/>
      <c r="M2563" s="84"/>
      <c r="N2563" s="84" t="b">
        <f>NOT(ISERROR(MATCH(A2563,Extractions!B:B,0)))</f>
        <v>1</v>
      </c>
    </row>
    <row r="2564">
      <c r="A2564" s="78" t="s">
        <v>3900</v>
      </c>
      <c r="B2564" s="97">
        <v>10.861383453</v>
      </c>
      <c r="C2564" s="97">
        <v>124.7214173153</v>
      </c>
      <c r="D2564" s="88">
        <v>2091.0</v>
      </c>
      <c r="E2564" s="89">
        <v>42157.0</v>
      </c>
      <c r="F2564" s="82">
        <v>8.2</v>
      </c>
      <c r="G2564" s="83" t="s">
        <v>1296</v>
      </c>
      <c r="H2564" s="84" t="s">
        <v>1714</v>
      </c>
      <c r="I2564" s="85" t="s">
        <v>1297</v>
      </c>
      <c r="J2564" s="86"/>
      <c r="K2564" s="85" t="s">
        <v>2677</v>
      </c>
      <c r="L2564" s="87"/>
      <c r="M2564" s="84"/>
      <c r="N2564" s="84" t="b">
        <f>NOT(ISERROR(MATCH(A2564,Extractions!B:B,0)))</f>
        <v>1</v>
      </c>
    </row>
    <row r="2565">
      <c r="A2565" s="78" t="s">
        <v>3901</v>
      </c>
      <c r="B2565" s="97">
        <v>10.8691937942</v>
      </c>
      <c r="C2565" s="97">
        <v>124.7163498681</v>
      </c>
      <c r="D2565" s="88">
        <v>2070.0</v>
      </c>
      <c r="E2565" s="89">
        <v>42157.0</v>
      </c>
      <c r="F2565" s="82">
        <v>9.4</v>
      </c>
      <c r="G2565" s="83" t="s">
        <v>1296</v>
      </c>
      <c r="H2565" s="84" t="s">
        <v>3710</v>
      </c>
      <c r="I2565" s="85" t="s">
        <v>1297</v>
      </c>
      <c r="J2565" s="86"/>
      <c r="K2565" s="85" t="s">
        <v>2677</v>
      </c>
      <c r="L2565" s="87"/>
      <c r="M2565" s="84"/>
      <c r="N2565" s="84" t="b">
        <f>NOT(ISERROR(MATCH(A2565,Extractions!B:B,0)))</f>
        <v>1</v>
      </c>
    </row>
    <row r="2566">
      <c r="A2566" s="78" t="s">
        <v>3902</v>
      </c>
      <c r="B2566" s="97">
        <v>10.8618175518</v>
      </c>
      <c r="C2566" s="97">
        <v>124.7211704683</v>
      </c>
      <c r="D2566" s="88">
        <v>2085.0</v>
      </c>
      <c r="E2566" s="89">
        <v>42157.0</v>
      </c>
      <c r="F2566" s="82">
        <v>8.7</v>
      </c>
      <c r="G2566" s="83" t="s">
        <v>1296</v>
      </c>
      <c r="H2566" s="84" t="s">
        <v>3647</v>
      </c>
      <c r="I2566" s="85" t="s">
        <v>1297</v>
      </c>
      <c r="J2566" s="86"/>
      <c r="K2566" s="85" t="s">
        <v>2677</v>
      </c>
      <c r="L2566" s="87"/>
      <c r="M2566" s="84"/>
      <c r="N2566" s="84" t="b">
        <f>NOT(ISERROR(MATCH(A2566,Extractions!B:B,0)))</f>
        <v>1</v>
      </c>
    </row>
    <row r="2567">
      <c r="A2567" s="78" t="s">
        <v>3903</v>
      </c>
      <c r="B2567" s="97">
        <v>10.8612894919</v>
      </c>
      <c r="C2567" s="97">
        <v>124.7214604821</v>
      </c>
      <c r="D2567" s="88">
        <v>1289.0</v>
      </c>
      <c r="E2567" s="89">
        <v>42157.0</v>
      </c>
      <c r="F2567" s="82">
        <v>8.3</v>
      </c>
      <c r="G2567" s="83" t="s">
        <v>1296</v>
      </c>
      <c r="H2567" s="84" t="s">
        <v>1714</v>
      </c>
      <c r="I2567" s="85" t="s">
        <v>1297</v>
      </c>
      <c r="J2567" s="86"/>
      <c r="K2567" s="85" t="s">
        <v>2677</v>
      </c>
      <c r="L2567" s="87"/>
      <c r="M2567" s="84"/>
      <c r="N2567" s="84" t="b">
        <f>NOT(ISERROR(MATCH(A2567,Extractions!B:B,0)))</f>
        <v>1</v>
      </c>
    </row>
    <row r="2568">
      <c r="A2568" s="78" t="s">
        <v>3904</v>
      </c>
      <c r="B2568" s="97">
        <v>10.8616006281</v>
      </c>
      <c r="C2568" s="97">
        <v>124.7214090172</v>
      </c>
      <c r="D2568" s="88">
        <v>2089.0</v>
      </c>
      <c r="E2568" s="89">
        <v>42157.0</v>
      </c>
      <c r="F2568" s="82">
        <v>8.7</v>
      </c>
      <c r="G2568" s="83" t="s">
        <v>1296</v>
      </c>
      <c r="H2568" s="84" t="s">
        <v>1375</v>
      </c>
      <c r="I2568" s="85" t="s">
        <v>1297</v>
      </c>
      <c r="J2568" s="86"/>
      <c r="K2568" s="85" t="s">
        <v>2677</v>
      </c>
      <c r="L2568" s="87"/>
      <c r="M2568" s="84"/>
      <c r="N2568" s="84" t="b">
        <f>NOT(ISERROR(MATCH(A2568,Extractions!B:B,0)))</f>
        <v>1</v>
      </c>
    </row>
    <row r="2569">
      <c r="A2569" s="78" t="s">
        <v>3905</v>
      </c>
      <c r="B2569" s="97">
        <v>10.869073011</v>
      </c>
      <c r="C2569" s="97">
        <v>124.7163243033</v>
      </c>
      <c r="D2569" s="88">
        <v>2072.0</v>
      </c>
      <c r="E2569" s="89">
        <v>42157.0</v>
      </c>
      <c r="F2569" s="82">
        <v>7.6</v>
      </c>
      <c r="G2569" s="83" t="s">
        <v>1296</v>
      </c>
      <c r="H2569" s="84" t="s">
        <v>1384</v>
      </c>
      <c r="I2569" s="85" t="s">
        <v>1297</v>
      </c>
      <c r="J2569" s="86"/>
      <c r="K2569" s="85" t="s">
        <v>2677</v>
      </c>
      <c r="L2569" s="87"/>
      <c r="M2569" s="84"/>
      <c r="N2569" s="84" t="b">
        <f>NOT(ISERROR(MATCH(A2569,Extractions!B:B,0)))</f>
        <v>1</v>
      </c>
    </row>
    <row r="2570">
      <c r="A2570" s="78" t="s">
        <v>3906</v>
      </c>
      <c r="B2570" s="97">
        <v>10.8691761084</v>
      </c>
      <c r="C2570" s="97">
        <v>124.7163563222</v>
      </c>
      <c r="D2570" s="88">
        <v>2068.0</v>
      </c>
      <c r="E2570" s="89">
        <v>42157.0</v>
      </c>
      <c r="F2570" s="82">
        <v>6.4</v>
      </c>
      <c r="G2570" s="83" t="s">
        <v>1296</v>
      </c>
      <c r="H2570" s="84" t="s">
        <v>1714</v>
      </c>
      <c r="I2570" s="85" t="s">
        <v>1297</v>
      </c>
      <c r="J2570" s="86"/>
      <c r="K2570" s="85" t="s">
        <v>2677</v>
      </c>
      <c r="L2570" s="87"/>
      <c r="M2570" s="84"/>
      <c r="N2570" s="84" t="b">
        <f>NOT(ISERROR(MATCH(A2570,Extractions!B:B,0)))</f>
        <v>1</v>
      </c>
    </row>
    <row r="2571">
      <c r="A2571" s="78" t="s">
        <v>3907</v>
      </c>
      <c r="B2571" s="97">
        <v>10.8612894919</v>
      </c>
      <c r="C2571" s="97">
        <v>124.7214604821</v>
      </c>
      <c r="D2571" s="88">
        <v>1289.0</v>
      </c>
      <c r="E2571" s="89">
        <v>42157.0</v>
      </c>
      <c r="F2571" s="82">
        <v>8.4</v>
      </c>
      <c r="G2571" s="83" t="s">
        <v>1296</v>
      </c>
      <c r="H2571" s="84" t="s">
        <v>3710</v>
      </c>
      <c r="I2571" s="85" t="s">
        <v>1297</v>
      </c>
      <c r="J2571" s="86"/>
      <c r="K2571" s="85" t="s">
        <v>2677</v>
      </c>
      <c r="L2571" s="87"/>
      <c r="M2571" s="84"/>
      <c r="N2571" s="84" t="b">
        <f>NOT(ISERROR(MATCH(A2571,Extractions!B:B,0)))</f>
        <v>1</v>
      </c>
    </row>
    <row r="2572">
      <c r="A2572" s="78" t="s">
        <v>3908</v>
      </c>
      <c r="B2572" s="97">
        <v>10.8690603543</v>
      </c>
      <c r="C2572" s="97">
        <v>124.716329081</v>
      </c>
      <c r="D2572" s="88">
        <v>2071.0</v>
      </c>
      <c r="E2572" s="89">
        <v>42157.0</v>
      </c>
      <c r="F2572" s="82">
        <v>8.4</v>
      </c>
      <c r="G2572" s="83" t="s">
        <v>1296</v>
      </c>
      <c r="H2572" s="84" t="s">
        <v>3710</v>
      </c>
      <c r="I2572" s="85" t="s">
        <v>1297</v>
      </c>
      <c r="J2572" s="86"/>
      <c r="K2572" s="85" t="s">
        <v>2677</v>
      </c>
      <c r="L2572" s="87"/>
      <c r="M2572" s="84"/>
      <c r="N2572" s="84" t="b">
        <f>NOT(ISERROR(MATCH(A2572,Extractions!B:B,0)))</f>
        <v>1</v>
      </c>
    </row>
    <row r="2573">
      <c r="A2573" s="78" t="s">
        <v>3909</v>
      </c>
      <c r="B2573" s="97">
        <v>10.8619701862</v>
      </c>
      <c r="C2573" s="97">
        <v>124.7209455818</v>
      </c>
      <c r="D2573" s="88">
        <v>2078.0</v>
      </c>
      <c r="E2573" s="89">
        <v>42157.0</v>
      </c>
      <c r="F2573" s="82">
        <v>8.2</v>
      </c>
      <c r="G2573" s="83" t="s">
        <v>1296</v>
      </c>
      <c r="H2573" s="84" t="s">
        <v>3710</v>
      </c>
      <c r="I2573" s="85" t="s">
        <v>1297</v>
      </c>
      <c r="J2573" s="86"/>
      <c r="K2573" s="85" t="s">
        <v>2677</v>
      </c>
      <c r="L2573" s="87"/>
      <c r="M2573" s="84"/>
      <c r="N2573" s="84" t="b">
        <f>NOT(ISERROR(MATCH(A2573,Extractions!B:B,0)))</f>
        <v>1</v>
      </c>
    </row>
    <row r="2574">
      <c r="A2574" s="78" t="s">
        <v>3910</v>
      </c>
      <c r="B2574" s="97">
        <v>10.8618970122</v>
      </c>
      <c r="C2574" s="97">
        <v>124.7211640142</v>
      </c>
      <c r="D2574" s="88">
        <v>2083.0</v>
      </c>
      <c r="E2574" s="89">
        <v>42157.0</v>
      </c>
      <c r="F2574" s="82">
        <v>6.7</v>
      </c>
      <c r="G2574" s="83" t="s">
        <v>1296</v>
      </c>
      <c r="H2574" s="84" t="s">
        <v>1700</v>
      </c>
      <c r="I2574" s="85"/>
      <c r="J2574" s="86"/>
      <c r="K2574" s="85" t="s">
        <v>2677</v>
      </c>
      <c r="L2574" s="87"/>
      <c r="M2574" s="84"/>
      <c r="N2574" s="84" t="b">
        <f>NOT(ISERROR(MATCH(A2574,Extractions!B:B,0)))</f>
        <v>1</v>
      </c>
    </row>
    <row r="2575">
      <c r="A2575" s="78" t="s">
        <v>3911</v>
      </c>
      <c r="B2575" s="97">
        <v>10.8690603543</v>
      </c>
      <c r="C2575" s="97">
        <v>124.716329081</v>
      </c>
      <c r="D2575" s="88">
        <v>2071.0</v>
      </c>
      <c r="E2575" s="89">
        <v>42157.0</v>
      </c>
      <c r="F2575" s="82">
        <v>9.0</v>
      </c>
      <c r="G2575" s="83" t="s">
        <v>1296</v>
      </c>
      <c r="H2575" s="84" t="s">
        <v>1700</v>
      </c>
      <c r="I2575" s="85" t="s">
        <v>1297</v>
      </c>
      <c r="J2575" s="86"/>
      <c r="K2575" s="85" t="s">
        <v>2677</v>
      </c>
      <c r="L2575" s="87"/>
      <c r="M2575" s="84"/>
      <c r="N2575" s="84" t="b">
        <f>NOT(ISERROR(MATCH(A2575,Extractions!B:B,0)))</f>
        <v>1</v>
      </c>
    </row>
    <row r="2576">
      <c r="A2576" s="78" t="s">
        <v>3912</v>
      </c>
      <c r="B2576" s="97">
        <v>10.8692279086</v>
      </c>
      <c r="C2576" s="97">
        <v>124.7163139097</v>
      </c>
      <c r="D2576" s="88">
        <v>1043.0</v>
      </c>
      <c r="E2576" s="89">
        <v>42157.0</v>
      </c>
      <c r="F2576" s="82">
        <v>8.4</v>
      </c>
      <c r="G2576" s="83" t="s">
        <v>1296</v>
      </c>
      <c r="H2576" s="84" t="s">
        <v>1375</v>
      </c>
      <c r="I2576" s="85" t="s">
        <v>1297</v>
      </c>
      <c r="J2576" s="86"/>
      <c r="K2576" s="85" t="s">
        <v>2677</v>
      </c>
      <c r="L2576" s="87"/>
      <c r="M2576" s="84"/>
      <c r="N2576" s="84" t="b">
        <f>NOT(ISERROR(MATCH(A2576,Extractions!B:B,0)))</f>
        <v>1</v>
      </c>
    </row>
    <row r="2577">
      <c r="A2577" s="78" t="s">
        <v>3913</v>
      </c>
      <c r="B2577" s="97">
        <v>10.8619636483</v>
      </c>
      <c r="C2577" s="97">
        <v>124.7210310772</v>
      </c>
      <c r="D2577" s="88">
        <v>2081.0</v>
      </c>
      <c r="E2577" s="89">
        <v>42157.0</v>
      </c>
      <c r="F2577" s="82">
        <v>8.1</v>
      </c>
      <c r="G2577" s="83" t="s">
        <v>1296</v>
      </c>
      <c r="H2577" s="84" t="s">
        <v>3710</v>
      </c>
      <c r="I2577" s="85" t="s">
        <v>1297</v>
      </c>
      <c r="J2577" s="86"/>
      <c r="K2577" s="85" t="s">
        <v>2677</v>
      </c>
      <c r="L2577" s="87" t="s">
        <v>3892</v>
      </c>
      <c r="M2577" s="84"/>
      <c r="N2577" s="84" t="b">
        <f>NOT(ISERROR(MATCH(A2577,Extractions!B:B,0)))</f>
        <v>1</v>
      </c>
    </row>
    <row r="2578">
      <c r="A2578" s="78" t="s">
        <v>3914</v>
      </c>
      <c r="B2578" s="97">
        <v>10.8619991876</v>
      </c>
      <c r="C2578" s="97">
        <v>124.7209714819</v>
      </c>
      <c r="D2578" s="88">
        <v>2080.0</v>
      </c>
      <c r="E2578" s="89">
        <v>42157.0</v>
      </c>
      <c r="F2578" s="82">
        <v>8.7</v>
      </c>
      <c r="G2578" s="83" t="s">
        <v>1296</v>
      </c>
      <c r="H2578" s="84" t="s">
        <v>3710</v>
      </c>
      <c r="I2578" s="85" t="s">
        <v>1297</v>
      </c>
      <c r="J2578" s="86"/>
      <c r="K2578" s="85" t="s">
        <v>2677</v>
      </c>
      <c r="L2578" s="87"/>
      <c r="M2578" s="84"/>
      <c r="N2578" s="84" t="b">
        <f>NOT(ISERROR(MATCH(A2578,Extractions!B:B,0)))</f>
        <v>1</v>
      </c>
    </row>
    <row r="2579">
      <c r="A2579" s="78" t="s">
        <v>3915</v>
      </c>
      <c r="B2579" s="97">
        <v>10.8619636483</v>
      </c>
      <c r="C2579" s="97">
        <v>124.7210310772</v>
      </c>
      <c r="D2579" s="88">
        <v>2081.0</v>
      </c>
      <c r="E2579" s="89">
        <v>42157.0</v>
      </c>
      <c r="F2579" s="82">
        <v>8.7</v>
      </c>
      <c r="G2579" s="83" t="s">
        <v>1296</v>
      </c>
      <c r="H2579" s="84" t="s">
        <v>1714</v>
      </c>
      <c r="I2579" s="85" t="s">
        <v>1297</v>
      </c>
      <c r="J2579" s="86"/>
      <c r="K2579" s="85" t="s">
        <v>2677</v>
      </c>
      <c r="L2579" s="87" t="s">
        <v>3892</v>
      </c>
      <c r="M2579" s="84"/>
      <c r="N2579" s="84" t="b">
        <f>NOT(ISERROR(MATCH(A2579,Extractions!B:B,0)))</f>
        <v>1</v>
      </c>
    </row>
    <row r="2580">
      <c r="A2580" s="78" t="s">
        <v>3916</v>
      </c>
      <c r="B2580" s="97">
        <v>10.8693019208</v>
      </c>
      <c r="C2580" s="97">
        <v>124.7163359541</v>
      </c>
      <c r="D2580" s="88">
        <v>1047.0</v>
      </c>
      <c r="E2580" s="89">
        <v>42157.0</v>
      </c>
      <c r="F2580" s="82">
        <v>7.4</v>
      </c>
      <c r="G2580" s="83" t="s">
        <v>1296</v>
      </c>
      <c r="H2580" s="84" t="s">
        <v>1384</v>
      </c>
      <c r="I2580" s="85" t="s">
        <v>1297</v>
      </c>
      <c r="J2580" s="86"/>
      <c r="K2580" s="85" t="s">
        <v>2677</v>
      </c>
      <c r="L2580" s="87"/>
      <c r="M2580" s="84"/>
      <c r="N2580" s="84" t="b">
        <f>NOT(ISERROR(MATCH(A2580,Extractions!B:B,0)))</f>
        <v>1</v>
      </c>
    </row>
    <row r="2581">
      <c r="A2581" s="78" t="s">
        <v>3917</v>
      </c>
      <c r="B2581" s="97">
        <v>10.8619453758</v>
      </c>
      <c r="C2581" s="97">
        <v>124.7210666165</v>
      </c>
      <c r="D2581" s="88">
        <v>2082.0</v>
      </c>
      <c r="E2581" s="89">
        <v>42157.0</v>
      </c>
      <c r="F2581" s="82">
        <v>6.1</v>
      </c>
      <c r="G2581" s="83" t="s">
        <v>1296</v>
      </c>
      <c r="H2581" s="84" t="s">
        <v>1375</v>
      </c>
      <c r="I2581" s="85"/>
      <c r="J2581" s="86"/>
      <c r="K2581" s="85" t="s">
        <v>2677</v>
      </c>
      <c r="L2581" s="87"/>
      <c r="M2581" s="84"/>
      <c r="N2581" s="84" t="b">
        <f>NOT(ISERROR(MATCH(A2581,Extractions!B:B,0)))</f>
        <v>1</v>
      </c>
    </row>
    <row r="2582">
      <c r="A2582" s="78" t="s">
        <v>3918</v>
      </c>
      <c r="B2582" s="97">
        <v>10.8618175518</v>
      </c>
      <c r="C2582" s="97">
        <v>124.7211704683</v>
      </c>
      <c r="D2582" s="88">
        <v>2085.0</v>
      </c>
      <c r="E2582" s="89">
        <v>42157.0</v>
      </c>
      <c r="F2582" s="82">
        <v>7.8</v>
      </c>
      <c r="G2582" s="83" t="s">
        <v>1296</v>
      </c>
      <c r="H2582" s="84" t="s">
        <v>1714</v>
      </c>
      <c r="I2582" s="85" t="s">
        <v>1297</v>
      </c>
      <c r="J2582" s="86"/>
      <c r="K2582" s="85" t="s">
        <v>2677</v>
      </c>
      <c r="L2582" s="87"/>
      <c r="M2582" s="84"/>
      <c r="N2582" s="84" t="b">
        <f>NOT(ISERROR(MATCH(A2582,Extractions!B:B,0)))</f>
        <v>1</v>
      </c>
    </row>
    <row r="2583">
      <c r="A2583" s="78" t="s">
        <v>3919</v>
      </c>
      <c r="B2583" s="97">
        <v>10.8691616915</v>
      </c>
      <c r="C2583" s="97">
        <v>124.7162996605</v>
      </c>
      <c r="D2583" s="88">
        <v>585.0</v>
      </c>
      <c r="E2583" s="89">
        <v>42157.0</v>
      </c>
      <c r="F2583" s="82">
        <v>8.7</v>
      </c>
      <c r="G2583" s="83" t="s">
        <v>1296</v>
      </c>
      <c r="H2583" s="84" t="s">
        <v>3710</v>
      </c>
      <c r="I2583" s="85" t="s">
        <v>1297</v>
      </c>
      <c r="J2583" s="86"/>
      <c r="K2583" s="85" t="s">
        <v>2677</v>
      </c>
      <c r="L2583" s="87" t="s">
        <v>3892</v>
      </c>
      <c r="M2583" s="84"/>
      <c r="N2583" s="84" t="b">
        <f>NOT(ISERROR(MATCH(A2583,Extractions!B:B,0)))</f>
        <v>1</v>
      </c>
    </row>
    <row r="2584">
      <c r="A2584" s="78" t="s">
        <v>3920</v>
      </c>
      <c r="B2584" s="97">
        <v>10.8615278732</v>
      </c>
      <c r="C2584" s="97">
        <v>124.7214991227</v>
      </c>
      <c r="D2584" s="88">
        <v>2094.0</v>
      </c>
      <c r="E2584" s="89">
        <v>42159.0</v>
      </c>
      <c r="F2584" s="82">
        <v>4.7</v>
      </c>
      <c r="G2584" s="83" t="s">
        <v>1296</v>
      </c>
      <c r="H2584" s="84" t="s">
        <v>1700</v>
      </c>
      <c r="I2584" s="85"/>
      <c r="J2584" s="86"/>
      <c r="K2584" s="85" t="s">
        <v>2677</v>
      </c>
      <c r="L2584" s="87"/>
      <c r="M2584" s="84"/>
      <c r="N2584" s="84" t="b">
        <f>NOT(ISERROR(MATCH(A2584,Extractions!B:B,0)))</f>
        <v>1</v>
      </c>
    </row>
    <row r="2585">
      <c r="A2585" s="78" t="s">
        <v>3921</v>
      </c>
      <c r="B2585" s="97">
        <v>10.8615888096</v>
      </c>
      <c r="C2585" s="97">
        <v>124.7213567141</v>
      </c>
      <c r="D2585" s="88">
        <v>2095.0</v>
      </c>
      <c r="E2585" s="89">
        <v>42159.0</v>
      </c>
      <c r="F2585" s="82">
        <v>5.3</v>
      </c>
      <c r="G2585" s="83" t="s">
        <v>1296</v>
      </c>
      <c r="H2585" s="84" t="s">
        <v>1700</v>
      </c>
      <c r="I2585" s="85"/>
      <c r="J2585" s="86"/>
      <c r="K2585" s="85" t="s">
        <v>2677</v>
      </c>
      <c r="L2585" s="87"/>
      <c r="M2585" s="84"/>
      <c r="N2585" s="84" t="b">
        <f>NOT(ISERROR(MATCH(A2585,Extractions!B:B,0)))</f>
        <v>1</v>
      </c>
    </row>
    <row r="2586">
      <c r="A2586" s="78" t="s">
        <v>3922</v>
      </c>
      <c r="B2586" s="97">
        <v>10.8615041524</v>
      </c>
      <c r="C2586" s="97">
        <v>124.7214206681</v>
      </c>
      <c r="D2586" s="88">
        <v>2100.0</v>
      </c>
      <c r="E2586" s="89">
        <v>42159.0</v>
      </c>
      <c r="F2586" s="82">
        <v>5.8</v>
      </c>
      <c r="G2586" s="83" t="s">
        <v>1296</v>
      </c>
      <c r="H2586" s="84" t="s">
        <v>1700</v>
      </c>
      <c r="I2586" s="85"/>
      <c r="J2586" s="86"/>
      <c r="K2586" s="85" t="s">
        <v>2677</v>
      </c>
      <c r="L2586" s="87"/>
      <c r="M2586" s="84"/>
      <c r="N2586" s="84" t="b">
        <f>NOT(ISERROR(MATCH(A2586,Extractions!B:B,0)))</f>
        <v>1</v>
      </c>
    </row>
    <row r="2587">
      <c r="A2587" s="78" t="s">
        <v>3923</v>
      </c>
      <c r="B2587" s="97">
        <v>10.8614553697</v>
      </c>
      <c r="C2587" s="97">
        <v>124.7215085104</v>
      </c>
      <c r="D2587" s="88">
        <v>2103.0</v>
      </c>
      <c r="E2587" s="89">
        <v>42159.0</v>
      </c>
      <c r="F2587" s="82">
        <v>4.1</v>
      </c>
      <c r="G2587" s="83" t="s">
        <v>1296</v>
      </c>
      <c r="H2587" s="84" t="s">
        <v>1700</v>
      </c>
      <c r="I2587" s="85"/>
      <c r="J2587" s="86"/>
      <c r="K2587" s="85" t="s">
        <v>2677</v>
      </c>
      <c r="L2587" s="87"/>
      <c r="M2587" s="84"/>
      <c r="N2587" s="84" t="b">
        <f>NOT(ISERROR(MATCH(A2587,Extractions!B:B,0)))</f>
        <v>1</v>
      </c>
    </row>
    <row r="2588">
      <c r="A2588" s="78" t="s">
        <v>3924</v>
      </c>
      <c r="B2588" s="97">
        <v>10.8613625821</v>
      </c>
      <c r="C2588" s="97">
        <v>124.7215470672</v>
      </c>
      <c r="D2588" s="88">
        <v>2105.0</v>
      </c>
      <c r="E2588" s="89">
        <v>42159.0</v>
      </c>
      <c r="F2588" s="82">
        <v>4.6</v>
      </c>
      <c r="G2588" s="83" t="s">
        <v>1296</v>
      </c>
      <c r="H2588" s="84" t="s">
        <v>2667</v>
      </c>
      <c r="I2588" s="85"/>
      <c r="J2588" s="86"/>
      <c r="K2588" s="85" t="s">
        <v>2677</v>
      </c>
      <c r="L2588" s="87"/>
      <c r="M2588" s="84"/>
      <c r="N2588" s="84" t="b">
        <f>NOT(ISERROR(MATCH(A2588,Extractions!B:B,0)))</f>
        <v>1</v>
      </c>
    </row>
    <row r="2589">
      <c r="A2589" s="78" t="s">
        <v>3925</v>
      </c>
      <c r="B2589" s="97">
        <v>10.8612542041</v>
      </c>
      <c r="C2589" s="97">
        <v>124.7215798404</v>
      </c>
      <c r="D2589" s="88">
        <v>2107.0</v>
      </c>
      <c r="E2589" s="89">
        <v>42159.0</v>
      </c>
      <c r="F2589" s="82">
        <v>4.6</v>
      </c>
      <c r="G2589" s="83" t="s">
        <v>1296</v>
      </c>
      <c r="H2589" s="84" t="s">
        <v>1444</v>
      </c>
      <c r="I2589" s="85"/>
      <c r="J2589" s="86"/>
      <c r="K2589" s="85" t="s">
        <v>2677</v>
      </c>
      <c r="L2589" s="87" t="s">
        <v>3926</v>
      </c>
      <c r="M2589" s="84"/>
      <c r="N2589" s="84" t="b">
        <f>NOT(ISERROR(MATCH(A2589,Extractions!B:B,0)))</f>
        <v>1</v>
      </c>
    </row>
    <row r="2590">
      <c r="A2590" s="78" t="s">
        <v>3927</v>
      </c>
      <c r="B2590" s="97">
        <v>10.8611805271</v>
      </c>
      <c r="C2590" s="97">
        <v>124.7216100991</v>
      </c>
      <c r="D2590" s="88">
        <v>2108.0</v>
      </c>
      <c r="E2590" s="89">
        <v>42159.0</v>
      </c>
      <c r="F2590" s="82">
        <v>5.7</v>
      </c>
      <c r="G2590" s="83" t="s">
        <v>1296</v>
      </c>
      <c r="H2590" s="84" t="s">
        <v>1760</v>
      </c>
      <c r="I2590" s="85"/>
      <c r="J2590" s="86"/>
      <c r="K2590" s="85" t="s">
        <v>2677</v>
      </c>
      <c r="L2590" s="87"/>
      <c r="M2590" s="84"/>
      <c r="N2590" s="84" t="b">
        <f>NOT(ISERROR(MATCH(A2590,Extractions!B:B,0)))</f>
        <v>1</v>
      </c>
    </row>
    <row r="2591">
      <c r="A2591" s="78" t="s">
        <v>3928</v>
      </c>
      <c r="B2591" s="97">
        <v>10.8611805271</v>
      </c>
      <c r="C2591" s="97">
        <v>124.7216100991</v>
      </c>
      <c r="D2591" s="88">
        <v>2108.0</v>
      </c>
      <c r="E2591" s="89">
        <v>42159.0</v>
      </c>
      <c r="F2591" s="82">
        <v>11.4</v>
      </c>
      <c r="G2591" s="83" t="s">
        <v>1296</v>
      </c>
      <c r="H2591" s="84" t="s">
        <v>2667</v>
      </c>
      <c r="I2591" s="85" t="s">
        <v>1297</v>
      </c>
      <c r="J2591" s="86"/>
      <c r="K2591" s="85" t="s">
        <v>2677</v>
      </c>
      <c r="L2591" s="87"/>
      <c r="M2591" s="84"/>
      <c r="N2591" s="84" t="b">
        <f>NOT(ISERROR(MATCH(A2591,Extractions!B:B,0)))</f>
        <v>1</v>
      </c>
    </row>
    <row r="2592">
      <c r="A2592" s="78" t="s">
        <v>3929</v>
      </c>
      <c r="B2592" s="97">
        <v>10.8609376196</v>
      </c>
      <c r="C2592" s="97">
        <v>124.721670365</v>
      </c>
      <c r="D2592" s="88">
        <v>505.0</v>
      </c>
      <c r="E2592" s="89">
        <v>42159.0</v>
      </c>
      <c r="F2592" s="82">
        <v>5.2</v>
      </c>
      <c r="G2592" s="83" t="s">
        <v>1296</v>
      </c>
      <c r="H2592" s="84" t="s">
        <v>1444</v>
      </c>
      <c r="I2592" s="85"/>
      <c r="J2592" s="86"/>
      <c r="K2592" s="85" t="s">
        <v>2677</v>
      </c>
      <c r="L2592" s="87"/>
      <c r="M2592" s="84"/>
      <c r="N2592" s="84" t="b">
        <f>NOT(ISERROR(MATCH(A2592,Extractions!B:B,0)))</f>
        <v>1</v>
      </c>
    </row>
    <row r="2593">
      <c r="A2593" s="78" t="s">
        <v>3930</v>
      </c>
      <c r="B2593" s="97">
        <v>10.8609003201</v>
      </c>
      <c r="C2593" s="97">
        <v>124.7219148651</v>
      </c>
      <c r="D2593" s="88">
        <v>2120.0</v>
      </c>
      <c r="E2593" s="89">
        <v>42159.0</v>
      </c>
      <c r="F2593" s="82">
        <v>4.4</v>
      </c>
      <c r="G2593" s="83" t="s">
        <v>1296</v>
      </c>
      <c r="H2593" s="84" t="s">
        <v>1700</v>
      </c>
      <c r="I2593" s="85"/>
      <c r="J2593" s="86"/>
      <c r="K2593" s="85" t="s">
        <v>2677</v>
      </c>
      <c r="L2593" s="87"/>
      <c r="M2593" s="84"/>
      <c r="N2593" s="84" t="b">
        <f>NOT(ISERROR(MATCH(A2593,Extractions!B:B,0)))</f>
        <v>1</v>
      </c>
    </row>
    <row r="2594">
      <c r="A2594" s="78" t="s">
        <v>3931</v>
      </c>
      <c r="B2594" s="97">
        <v>10.860936027</v>
      </c>
      <c r="C2594" s="97">
        <v>124.721885277</v>
      </c>
      <c r="D2594" s="88">
        <v>682.0</v>
      </c>
      <c r="E2594" s="89">
        <v>42159.0</v>
      </c>
      <c r="F2594" s="82">
        <v>5.8</v>
      </c>
      <c r="G2594" s="83" t="s">
        <v>1296</v>
      </c>
      <c r="H2594" s="84" t="s">
        <v>1700</v>
      </c>
      <c r="I2594" s="85"/>
      <c r="J2594" s="86"/>
      <c r="K2594" s="85" t="s">
        <v>2677</v>
      </c>
      <c r="L2594" s="87"/>
      <c r="M2594" s="84"/>
      <c r="N2594" s="84" t="b">
        <f>NOT(ISERROR(MATCH(A2594,Extractions!B:B,0)))</f>
        <v>1</v>
      </c>
    </row>
    <row r="2595">
      <c r="A2595" s="78" t="s">
        <v>3932</v>
      </c>
      <c r="B2595" s="97">
        <v>10.8609351888</v>
      </c>
      <c r="C2595" s="97">
        <v>124.7218921501</v>
      </c>
      <c r="D2595" s="88">
        <v>2122.0</v>
      </c>
      <c r="E2595" s="89">
        <v>42159.0</v>
      </c>
      <c r="F2595" s="82">
        <v>4.4</v>
      </c>
      <c r="G2595" s="83" t="s">
        <v>1296</v>
      </c>
      <c r="H2595" s="84" t="s">
        <v>1700</v>
      </c>
      <c r="I2595" s="85"/>
      <c r="J2595" s="86"/>
      <c r="K2595" s="85" t="s">
        <v>2677</v>
      </c>
      <c r="L2595" s="87"/>
      <c r="M2595" s="84"/>
      <c r="N2595" s="84" t="b">
        <f>NOT(ISERROR(MATCH(A2595,Extractions!B:B,0)))</f>
        <v>1</v>
      </c>
    </row>
    <row r="2596">
      <c r="A2596" s="78" t="s">
        <v>3933</v>
      </c>
      <c r="B2596" s="97">
        <v>10.8610433154</v>
      </c>
      <c r="C2596" s="97">
        <v>124.7218879592</v>
      </c>
      <c r="D2596" s="88">
        <v>2123.0</v>
      </c>
      <c r="E2596" s="89">
        <v>42159.0</v>
      </c>
      <c r="F2596" s="82">
        <v>5.1</v>
      </c>
      <c r="G2596" s="83" t="s">
        <v>1296</v>
      </c>
      <c r="H2596" s="84" t="s">
        <v>2667</v>
      </c>
      <c r="I2596" s="85"/>
      <c r="J2596" s="86"/>
      <c r="K2596" s="85" t="s">
        <v>2677</v>
      </c>
      <c r="L2596" s="87"/>
      <c r="M2596" s="84"/>
      <c r="N2596" s="84" t="b">
        <f>NOT(ISERROR(MATCH(A2596,Extractions!B:B,0)))</f>
        <v>1</v>
      </c>
    </row>
    <row r="2597">
      <c r="A2597" s="78" t="s">
        <v>3934</v>
      </c>
      <c r="B2597" s="97">
        <v>10.8609988075</v>
      </c>
      <c r="C2597" s="97">
        <v>124.7219383344</v>
      </c>
      <c r="D2597" s="88">
        <v>1379.0</v>
      </c>
      <c r="E2597" s="89">
        <v>42159.0</v>
      </c>
      <c r="F2597" s="82">
        <v>4.4</v>
      </c>
      <c r="G2597" s="83" t="s">
        <v>1296</v>
      </c>
      <c r="H2597" s="84" t="s">
        <v>2667</v>
      </c>
      <c r="I2597" s="85"/>
      <c r="J2597" s="86"/>
      <c r="K2597" s="85" t="s">
        <v>2677</v>
      </c>
      <c r="L2597" s="87"/>
      <c r="M2597" s="84"/>
      <c r="N2597" s="84" t="b">
        <f>NOT(ISERROR(MATCH(A2597,Extractions!B:B,0)))</f>
        <v>1</v>
      </c>
    </row>
    <row r="2598">
      <c r="A2598" s="78" t="s">
        <v>3935</v>
      </c>
      <c r="B2598" s="97">
        <v>10.8615041524</v>
      </c>
      <c r="C2598" s="97">
        <v>124.7214206681</v>
      </c>
      <c r="D2598" s="88">
        <v>2099.0</v>
      </c>
      <c r="E2598" s="89">
        <v>42159.0</v>
      </c>
      <c r="F2598" s="82">
        <v>7.5</v>
      </c>
      <c r="G2598" s="83" t="s">
        <v>1296</v>
      </c>
      <c r="H2598" s="84" t="s">
        <v>1714</v>
      </c>
      <c r="I2598" s="85" t="s">
        <v>1297</v>
      </c>
      <c r="J2598" s="86"/>
      <c r="K2598" s="85" t="s">
        <v>2677</v>
      </c>
      <c r="L2598" s="87"/>
      <c r="M2598" s="84"/>
      <c r="N2598" s="84" t="b">
        <f>NOT(ISERROR(MATCH(A2598,Extractions!B:B,0)))</f>
        <v>1</v>
      </c>
    </row>
    <row r="2599">
      <c r="A2599" s="78" t="s">
        <v>3936</v>
      </c>
      <c r="B2599" s="97">
        <v>10.8609909285</v>
      </c>
      <c r="C2599" s="97">
        <v>124.7218943294</v>
      </c>
      <c r="D2599" s="88">
        <v>1350.0</v>
      </c>
      <c r="E2599" s="89">
        <v>42159.0</v>
      </c>
      <c r="F2599" s="82">
        <v>7.2</v>
      </c>
      <c r="G2599" s="83" t="s">
        <v>1296</v>
      </c>
      <c r="H2599" s="84" t="s">
        <v>1714</v>
      </c>
      <c r="I2599" s="85" t="s">
        <v>1297</v>
      </c>
      <c r="J2599" s="86"/>
      <c r="K2599" s="85" t="s">
        <v>2677</v>
      </c>
      <c r="L2599" s="87"/>
      <c r="M2599" s="84"/>
      <c r="N2599" s="84" t="b">
        <f>NOT(ISERROR(MATCH(A2599,Extractions!B:B,0)))</f>
        <v>1</v>
      </c>
    </row>
    <row r="2600">
      <c r="A2600" s="78" t="s">
        <v>3937</v>
      </c>
      <c r="B2600" s="97">
        <v>10.8609412238</v>
      </c>
      <c r="C2600" s="97">
        <v>124.7216996178</v>
      </c>
      <c r="D2600" s="88">
        <v>2113.0</v>
      </c>
      <c r="E2600" s="89">
        <v>42159.0</v>
      </c>
      <c r="F2600" s="82">
        <v>8.9</v>
      </c>
      <c r="G2600" s="83" t="s">
        <v>1296</v>
      </c>
      <c r="H2600" s="84" t="s">
        <v>3710</v>
      </c>
      <c r="I2600" s="85" t="s">
        <v>1297</v>
      </c>
      <c r="J2600" s="86"/>
      <c r="K2600" s="85" t="s">
        <v>2677</v>
      </c>
      <c r="L2600" s="87"/>
      <c r="M2600" s="84"/>
      <c r="N2600" s="84" t="b">
        <f>NOT(ISERROR(MATCH(A2600,Extractions!B:B,0)))</f>
        <v>1</v>
      </c>
    </row>
    <row r="2601">
      <c r="A2601" s="78" t="s">
        <v>3938</v>
      </c>
      <c r="B2601" s="97">
        <v>10.8615041524</v>
      </c>
      <c r="C2601" s="97">
        <v>124.7214206681</v>
      </c>
      <c r="D2601" s="88">
        <v>2099.0</v>
      </c>
      <c r="E2601" s="89">
        <v>42159.0</v>
      </c>
      <c r="F2601" s="82">
        <v>7.7</v>
      </c>
      <c r="G2601" s="83" t="s">
        <v>1296</v>
      </c>
      <c r="H2601" s="84" t="s">
        <v>1384</v>
      </c>
      <c r="I2601" s="85" t="s">
        <v>1297</v>
      </c>
      <c r="J2601" s="86"/>
      <c r="K2601" s="85" t="s">
        <v>2677</v>
      </c>
      <c r="L2601" s="87"/>
      <c r="M2601" s="84"/>
      <c r="N2601" s="84" t="b">
        <f>NOT(ISERROR(MATCH(A2601,Extractions!B:B,0)))</f>
        <v>1</v>
      </c>
    </row>
    <row r="2602">
      <c r="A2602" s="78" t="s">
        <v>3939</v>
      </c>
      <c r="B2602" s="97">
        <v>10.8609544672</v>
      </c>
      <c r="C2602" s="97">
        <v>124.7217841912</v>
      </c>
      <c r="D2602" s="88">
        <v>2114.0</v>
      </c>
      <c r="E2602" s="89">
        <v>42159.0</v>
      </c>
      <c r="F2602" s="82">
        <v>8.6</v>
      </c>
      <c r="G2602" s="83" t="s">
        <v>1296</v>
      </c>
      <c r="H2602" s="84" t="s">
        <v>1384</v>
      </c>
      <c r="I2602" s="85" t="s">
        <v>1297</v>
      </c>
      <c r="J2602" s="86"/>
      <c r="K2602" s="85" t="s">
        <v>2677</v>
      </c>
      <c r="L2602" s="87"/>
      <c r="M2602" s="84"/>
      <c r="N2602" s="84" t="b">
        <f>NOT(ISERROR(MATCH(A2602,Extractions!B:B,0)))</f>
        <v>1</v>
      </c>
    </row>
    <row r="2603">
      <c r="A2603" s="78" t="s">
        <v>3940</v>
      </c>
      <c r="B2603" s="97">
        <v>10.8615683578</v>
      </c>
      <c r="C2603" s="97">
        <v>124.7214098554</v>
      </c>
      <c r="D2603" s="88">
        <v>1357.0</v>
      </c>
      <c r="E2603" s="89">
        <v>42159.0</v>
      </c>
      <c r="F2603" s="82">
        <v>7.4</v>
      </c>
      <c r="G2603" s="83" t="s">
        <v>1296</v>
      </c>
      <c r="H2603" s="84" t="s">
        <v>1714</v>
      </c>
      <c r="I2603" s="85" t="s">
        <v>1297</v>
      </c>
      <c r="J2603" s="86"/>
      <c r="K2603" s="85" t="s">
        <v>2677</v>
      </c>
      <c r="L2603" s="87"/>
      <c r="M2603" s="84"/>
      <c r="N2603" s="84" t="b">
        <f>NOT(ISERROR(MATCH(A2603,Extractions!B:B,0)))</f>
        <v>1</v>
      </c>
    </row>
    <row r="2604">
      <c r="A2604" s="78" t="s">
        <v>3941</v>
      </c>
      <c r="B2604" s="97">
        <v>10.8609812893</v>
      </c>
      <c r="C2604" s="97">
        <v>124.7216547746</v>
      </c>
      <c r="D2604" s="88" t="s">
        <v>649</v>
      </c>
      <c r="E2604" s="89">
        <v>42159.0</v>
      </c>
      <c r="F2604" s="82">
        <v>7.9</v>
      </c>
      <c r="G2604" s="83" t="s">
        <v>1296</v>
      </c>
      <c r="H2604" s="84" t="s">
        <v>1384</v>
      </c>
      <c r="I2604" s="85" t="s">
        <v>1297</v>
      </c>
      <c r="J2604" s="86"/>
      <c r="K2604" s="85" t="s">
        <v>2677</v>
      </c>
      <c r="L2604" s="87"/>
      <c r="M2604" s="84"/>
      <c r="N2604" s="84" t="b">
        <f>NOT(ISERROR(MATCH(A2604,Extractions!B:B,0)))</f>
        <v>1</v>
      </c>
    </row>
    <row r="2605">
      <c r="A2605" s="78" t="s">
        <v>3942</v>
      </c>
      <c r="B2605" s="97">
        <v>10.8609513659</v>
      </c>
      <c r="C2605" s="97">
        <v>124.7218286153</v>
      </c>
      <c r="D2605" s="88">
        <v>2116.0</v>
      </c>
      <c r="E2605" s="89">
        <v>42159.0</v>
      </c>
      <c r="F2605" s="82">
        <v>6.7</v>
      </c>
      <c r="G2605" s="83" t="s">
        <v>1296</v>
      </c>
      <c r="H2605" s="84" t="s">
        <v>1700</v>
      </c>
      <c r="I2605" s="85"/>
      <c r="J2605" s="86"/>
      <c r="K2605" s="85" t="s">
        <v>2677</v>
      </c>
      <c r="L2605" s="87"/>
      <c r="M2605" s="84"/>
      <c r="N2605" s="84" t="b">
        <f>NOT(ISERROR(MATCH(A2605,Extractions!B:B,0)))</f>
        <v>1</v>
      </c>
    </row>
    <row r="2606">
      <c r="A2606" s="78" t="s">
        <v>3943</v>
      </c>
      <c r="B2606" s="97">
        <v>10.8609497733</v>
      </c>
      <c r="C2606" s="97">
        <v>124.7219468001</v>
      </c>
      <c r="D2606" s="88">
        <v>1381.0</v>
      </c>
      <c r="E2606" s="89">
        <v>42159.0</v>
      </c>
      <c r="F2606" s="82">
        <v>8.6</v>
      </c>
      <c r="G2606" s="83" t="s">
        <v>1296</v>
      </c>
      <c r="H2606" s="84" t="s">
        <v>3710</v>
      </c>
      <c r="I2606" s="85" t="s">
        <v>1297</v>
      </c>
      <c r="J2606" s="86"/>
      <c r="K2606" s="85" t="s">
        <v>2677</v>
      </c>
      <c r="L2606" s="87"/>
      <c r="M2606" s="84"/>
      <c r="N2606" s="84" t="b">
        <f>NOT(ISERROR(MATCH(A2606,Extractions!B:B,0)))</f>
        <v>1</v>
      </c>
    </row>
    <row r="2607">
      <c r="A2607" s="78" t="s">
        <v>3944</v>
      </c>
      <c r="B2607" s="97">
        <v>10.8610605821</v>
      </c>
      <c r="C2607" s="97">
        <v>124.7217334807</v>
      </c>
      <c r="D2607" s="88">
        <v>2111.0</v>
      </c>
      <c r="E2607" s="89">
        <v>42159.0</v>
      </c>
      <c r="F2607" s="82">
        <v>8.8</v>
      </c>
      <c r="G2607" s="83" t="s">
        <v>1296</v>
      </c>
      <c r="H2607" s="84" t="s">
        <v>1384</v>
      </c>
      <c r="I2607" s="85" t="s">
        <v>1297</v>
      </c>
      <c r="J2607" s="86"/>
      <c r="K2607" s="85" t="s">
        <v>2677</v>
      </c>
      <c r="L2607" s="87"/>
      <c r="M2607" s="84"/>
      <c r="N2607" s="84" t="b">
        <f>NOT(ISERROR(MATCH(A2607,Extractions!B:B,0)))</f>
        <v>1</v>
      </c>
    </row>
    <row r="2608">
      <c r="A2608" s="78" t="s">
        <v>3945</v>
      </c>
      <c r="B2608" s="97">
        <v>10.8615406137</v>
      </c>
      <c r="C2608" s="97">
        <v>124.7214590572</v>
      </c>
      <c r="D2608" s="88">
        <v>2098.0</v>
      </c>
      <c r="E2608" s="89">
        <v>42159.0</v>
      </c>
      <c r="F2608" s="82">
        <v>8.1</v>
      </c>
      <c r="G2608" s="83" t="s">
        <v>1296</v>
      </c>
      <c r="H2608" s="84" t="s">
        <v>3710</v>
      </c>
      <c r="I2608" s="85" t="s">
        <v>1297</v>
      </c>
      <c r="J2608" s="86"/>
      <c r="K2608" s="85" t="s">
        <v>2677</v>
      </c>
      <c r="L2608" s="87"/>
      <c r="M2608" s="84"/>
      <c r="N2608" s="84" t="b">
        <f>NOT(ISERROR(MATCH(A2608,Extractions!B:B,0)))</f>
        <v>1</v>
      </c>
    </row>
    <row r="2609">
      <c r="A2609" s="78" t="s">
        <v>3946</v>
      </c>
      <c r="B2609" s="97">
        <v>10.8615466487</v>
      </c>
      <c r="C2609" s="97">
        <v>124.7214423772</v>
      </c>
      <c r="D2609" s="88">
        <v>1316.0</v>
      </c>
      <c r="E2609" s="89">
        <v>42159.0</v>
      </c>
      <c r="F2609" s="82">
        <v>8.6</v>
      </c>
      <c r="G2609" s="83" t="s">
        <v>1296</v>
      </c>
      <c r="H2609" s="84" t="s">
        <v>1714</v>
      </c>
      <c r="I2609" s="85" t="s">
        <v>1297</v>
      </c>
      <c r="J2609" s="86"/>
      <c r="K2609" s="85" t="s">
        <v>2677</v>
      </c>
      <c r="L2609" s="87"/>
      <c r="M2609" s="84"/>
      <c r="N2609" s="84" t="b">
        <f>NOT(ISERROR(MATCH(A2609,Extractions!B:B,0)))</f>
        <v>1</v>
      </c>
    </row>
    <row r="2610">
      <c r="A2610" s="78" t="s">
        <v>3947</v>
      </c>
      <c r="B2610" s="97">
        <v>10.8613395318</v>
      </c>
      <c r="C2610" s="97">
        <v>124.7216173913</v>
      </c>
      <c r="D2610" s="88">
        <v>2106.0</v>
      </c>
      <c r="E2610" s="89">
        <v>42159.0</v>
      </c>
      <c r="F2610" s="82">
        <v>7.7</v>
      </c>
      <c r="G2610" s="83" t="s">
        <v>1296</v>
      </c>
      <c r="H2610" s="84" t="s">
        <v>1375</v>
      </c>
      <c r="I2610" s="85" t="s">
        <v>1297</v>
      </c>
      <c r="J2610" s="86"/>
      <c r="K2610" s="85" t="s">
        <v>2677</v>
      </c>
      <c r="L2610" s="87"/>
      <c r="M2610" s="84"/>
      <c r="N2610" s="84" t="b">
        <f>NOT(ISERROR(MATCH(A2610,Extractions!B:B,0)))</f>
        <v>1</v>
      </c>
    </row>
    <row r="2611">
      <c r="A2611" s="78" t="s">
        <v>3948</v>
      </c>
      <c r="B2611" s="97">
        <v>10.8615065832</v>
      </c>
      <c r="C2611" s="97">
        <v>124.7214295529</v>
      </c>
      <c r="D2611" s="88" t="s">
        <v>649</v>
      </c>
      <c r="E2611" s="89">
        <v>42159.0</v>
      </c>
      <c r="F2611" s="82">
        <v>9.0</v>
      </c>
      <c r="G2611" s="83" t="s">
        <v>1296</v>
      </c>
      <c r="H2611" s="84" t="s">
        <v>1384</v>
      </c>
      <c r="I2611" s="85" t="s">
        <v>1297</v>
      </c>
      <c r="J2611" s="86"/>
      <c r="K2611" s="85" t="s">
        <v>2677</v>
      </c>
      <c r="L2611" s="87"/>
      <c r="M2611" s="84"/>
      <c r="N2611" s="84" t="b">
        <f>NOT(ISERROR(MATCH(A2611,Extractions!B:B,0)))</f>
        <v>1</v>
      </c>
    </row>
    <row r="2612">
      <c r="A2612" s="78" t="s">
        <v>3949</v>
      </c>
      <c r="B2612" s="97">
        <v>10.861065276</v>
      </c>
      <c r="C2612" s="97">
        <v>124.7216867097</v>
      </c>
      <c r="D2612" s="88">
        <v>1347.0</v>
      </c>
      <c r="E2612" s="89">
        <v>42159.0</v>
      </c>
      <c r="F2612" s="82">
        <v>9.3</v>
      </c>
      <c r="G2612" s="83" t="s">
        <v>1296</v>
      </c>
      <c r="H2612" s="84" t="s">
        <v>1375</v>
      </c>
      <c r="I2612" s="85" t="s">
        <v>1297</v>
      </c>
      <c r="J2612" s="86"/>
      <c r="K2612" s="85" t="s">
        <v>2677</v>
      </c>
      <c r="L2612" s="87"/>
      <c r="M2612" s="84"/>
      <c r="N2612" s="84" t="b">
        <f>NOT(ISERROR(MATCH(A2612,Extractions!B:B,0)))</f>
        <v>1</v>
      </c>
    </row>
    <row r="2613">
      <c r="A2613" s="78" t="s">
        <v>3950</v>
      </c>
      <c r="B2613" s="97">
        <v>10.8609210234</v>
      </c>
      <c r="C2613" s="97">
        <v>124.7218944971</v>
      </c>
      <c r="D2613" s="88">
        <v>2119.0</v>
      </c>
      <c r="E2613" s="89">
        <v>42159.0</v>
      </c>
      <c r="F2613" s="82">
        <v>7.0</v>
      </c>
      <c r="G2613" s="83" t="s">
        <v>1296</v>
      </c>
      <c r="H2613" s="84" t="s">
        <v>3647</v>
      </c>
      <c r="I2613" s="85" t="s">
        <v>1297</v>
      </c>
      <c r="J2613" s="86"/>
      <c r="K2613" s="85" t="s">
        <v>2677</v>
      </c>
      <c r="L2613" s="87"/>
      <c r="M2613" s="84"/>
      <c r="N2613" s="84" t="b">
        <f>NOT(ISERROR(MATCH(A2613,Extractions!B:B,0)))</f>
        <v>1</v>
      </c>
    </row>
    <row r="2614">
      <c r="A2614" s="78" t="s">
        <v>3951</v>
      </c>
      <c r="B2614" s="97">
        <v>10.8608890884</v>
      </c>
      <c r="C2614" s="97">
        <v>124.7218663339</v>
      </c>
      <c r="D2614" s="88" t="s">
        <v>649</v>
      </c>
      <c r="E2614" s="89">
        <v>42159.0</v>
      </c>
      <c r="F2614" s="82">
        <v>8.6</v>
      </c>
      <c r="G2614" s="83" t="s">
        <v>1296</v>
      </c>
      <c r="H2614" s="84" t="s">
        <v>1384</v>
      </c>
      <c r="I2614" s="85" t="s">
        <v>1297</v>
      </c>
      <c r="J2614" s="86"/>
      <c r="K2614" s="85" t="s">
        <v>2677</v>
      </c>
      <c r="L2614" s="87"/>
      <c r="M2614" s="84"/>
      <c r="N2614" s="84" t="b">
        <f>NOT(ISERROR(MATCH(A2614,Extractions!B:B,0)))</f>
        <v>1</v>
      </c>
    </row>
    <row r="2615">
      <c r="A2615" s="78" t="s">
        <v>3952</v>
      </c>
      <c r="B2615" s="97">
        <v>10.8614495862</v>
      </c>
      <c r="C2615" s="97">
        <v>124.7215108573</v>
      </c>
      <c r="D2615" s="88">
        <v>2102.0</v>
      </c>
      <c r="E2615" s="89">
        <v>42159.0</v>
      </c>
      <c r="F2615" s="82">
        <v>8.5</v>
      </c>
      <c r="G2615" s="83" t="s">
        <v>1296</v>
      </c>
      <c r="H2615" s="84" t="s">
        <v>3710</v>
      </c>
      <c r="I2615" s="85" t="s">
        <v>1297</v>
      </c>
      <c r="J2615" s="86"/>
      <c r="K2615" s="85" t="s">
        <v>2677</v>
      </c>
      <c r="L2615" s="87"/>
      <c r="M2615" s="84"/>
      <c r="N2615" s="84" t="b">
        <f>NOT(ISERROR(MATCH(A2615,Extractions!B:B,0)))</f>
        <v>1</v>
      </c>
    </row>
    <row r="2616">
      <c r="A2616" s="78" t="s">
        <v>3953</v>
      </c>
      <c r="B2616" s="97">
        <v>10.8615720458</v>
      </c>
      <c r="C2616" s="97">
        <v>124.7213298082</v>
      </c>
      <c r="D2616" s="88">
        <v>2097.0</v>
      </c>
      <c r="E2616" s="89">
        <v>42159.0</v>
      </c>
      <c r="F2616" s="82">
        <v>7.7</v>
      </c>
      <c r="G2616" s="83" t="s">
        <v>1296</v>
      </c>
      <c r="H2616" s="84" t="s">
        <v>1714</v>
      </c>
      <c r="I2616" s="85" t="s">
        <v>1297</v>
      </c>
      <c r="J2616" s="86"/>
      <c r="K2616" s="85" t="s">
        <v>2677</v>
      </c>
      <c r="L2616" s="87"/>
      <c r="M2616" s="84"/>
      <c r="N2616" s="84" t="b">
        <f>NOT(ISERROR(MATCH(A2616,Extractions!B:B,0)))</f>
        <v>1</v>
      </c>
    </row>
    <row r="2617">
      <c r="A2617" s="78" t="s">
        <v>3954</v>
      </c>
      <c r="B2617" s="97">
        <v>10.8615365066</v>
      </c>
      <c r="C2617" s="97">
        <v>124.7214826103</v>
      </c>
      <c r="D2617" s="88">
        <v>2101.0</v>
      </c>
      <c r="E2617" s="89">
        <v>42159.0</v>
      </c>
      <c r="F2617" s="82">
        <v>8.0</v>
      </c>
      <c r="G2617" s="83" t="s">
        <v>1296</v>
      </c>
      <c r="H2617" s="84" t="s">
        <v>1714</v>
      </c>
      <c r="I2617" s="85" t="s">
        <v>1297</v>
      </c>
      <c r="J2617" s="86"/>
      <c r="K2617" s="85" t="s">
        <v>2677</v>
      </c>
      <c r="L2617" s="87"/>
      <c r="M2617" s="84"/>
      <c r="N2617" s="84" t="b">
        <f>NOT(ISERROR(MATCH(A2617,Extractions!B:B,0)))</f>
        <v>1</v>
      </c>
    </row>
    <row r="2618">
      <c r="A2618" s="78" t="s">
        <v>3955</v>
      </c>
      <c r="B2618" s="97">
        <v>10.8615658432</v>
      </c>
      <c r="C2618" s="97">
        <v>124.7214295529</v>
      </c>
      <c r="D2618" s="88" t="s">
        <v>649</v>
      </c>
      <c r="E2618" s="89">
        <v>42159.0</v>
      </c>
      <c r="F2618" s="82">
        <v>8.0</v>
      </c>
      <c r="G2618" s="83" t="s">
        <v>1296</v>
      </c>
      <c r="H2618" s="84" t="s">
        <v>1714</v>
      </c>
      <c r="I2618" s="85" t="s">
        <v>1297</v>
      </c>
      <c r="J2618" s="86"/>
      <c r="K2618" s="85" t="s">
        <v>2677</v>
      </c>
      <c r="L2618" s="87" t="s">
        <v>3956</v>
      </c>
      <c r="M2618" s="84"/>
      <c r="N2618" s="84" t="b">
        <f>NOT(ISERROR(MATCH(A2618,Extractions!B:B,0)))</f>
        <v>1</v>
      </c>
    </row>
    <row r="2619">
      <c r="A2619" s="78" t="s">
        <v>3957</v>
      </c>
      <c r="B2619" s="97">
        <v>10.8615888096</v>
      </c>
      <c r="C2619" s="97">
        <v>124.7213567141</v>
      </c>
      <c r="D2619" s="88">
        <v>2095.0</v>
      </c>
      <c r="E2619" s="89">
        <v>42159.0</v>
      </c>
      <c r="F2619" s="82">
        <v>6.8</v>
      </c>
      <c r="G2619" s="83" t="s">
        <v>1296</v>
      </c>
      <c r="H2619" s="84" t="s">
        <v>1700</v>
      </c>
      <c r="I2619" s="85"/>
      <c r="J2619" s="86"/>
      <c r="K2619" s="85" t="s">
        <v>2677</v>
      </c>
      <c r="L2619" s="87"/>
      <c r="M2619" s="84"/>
      <c r="N2619" s="84" t="b">
        <f>NOT(ISERROR(MATCH(A2619,Extractions!B:B,0)))</f>
        <v>1</v>
      </c>
    </row>
    <row r="2620">
      <c r="A2620" s="78" t="s">
        <v>3958</v>
      </c>
      <c r="B2620" s="97">
        <v>10.8613353409</v>
      </c>
      <c r="C2620" s="97">
        <v>124.7216227558</v>
      </c>
      <c r="D2620" s="88">
        <v>1341.0</v>
      </c>
      <c r="E2620" s="89">
        <v>42159.0</v>
      </c>
      <c r="F2620" s="82">
        <v>8.1</v>
      </c>
      <c r="G2620" s="83" t="s">
        <v>1296</v>
      </c>
      <c r="H2620" s="84" t="s">
        <v>3710</v>
      </c>
      <c r="I2620" s="85" t="s">
        <v>1297</v>
      </c>
      <c r="J2620" s="86"/>
      <c r="K2620" s="85" t="s">
        <v>2677</v>
      </c>
      <c r="L2620" s="87"/>
      <c r="M2620" s="84"/>
      <c r="N2620" s="84" t="b">
        <f>NOT(ISERROR(MATCH(A2620,Extractions!B:B,0)))</f>
        <v>1</v>
      </c>
    </row>
    <row r="2621">
      <c r="A2621" s="78" t="s">
        <v>3959</v>
      </c>
      <c r="B2621" s="97">
        <v>10.8613986243</v>
      </c>
      <c r="C2621" s="97">
        <v>124.7214750666</v>
      </c>
      <c r="D2621" s="88">
        <v>2104.0</v>
      </c>
      <c r="E2621" s="89">
        <v>42159.0</v>
      </c>
      <c r="F2621" s="82">
        <v>6.8</v>
      </c>
      <c r="G2621" s="83" t="s">
        <v>1296</v>
      </c>
      <c r="H2621" s="84" t="s">
        <v>1714</v>
      </c>
      <c r="I2621" s="85" t="s">
        <v>1297</v>
      </c>
      <c r="J2621" s="86"/>
      <c r="K2621" s="85" t="s">
        <v>2677</v>
      </c>
      <c r="L2621" s="87"/>
      <c r="M2621" s="84"/>
      <c r="N2621" s="84" t="b">
        <f>NOT(ISERROR(MATCH(A2621,Extractions!B:B,0)))</f>
        <v>1</v>
      </c>
    </row>
    <row r="2622">
      <c r="A2622" s="78" t="s">
        <v>3960</v>
      </c>
      <c r="B2622" s="97">
        <v>10.8609186765</v>
      </c>
      <c r="C2622" s="97">
        <v>124.7218716145</v>
      </c>
      <c r="D2622" s="88">
        <v>2121.0</v>
      </c>
      <c r="E2622" s="89">
        <v>42159.0</v>
      </c>
      <c r="F2622" s="82">
        <v>6.8</v>
      </c>
      <c r="G2622" s="83" t="s">
        <v>1296</v>
      </c>
      <c r="H2622" s="84" t="s">
        <v>1714</v>
      </c>
      <c r="I2622" s="85" t="s">
        <v>1297</v>
      </c>
      <c r="J2622" s="86"/>
      <c r="K2622" s="85" t="s">
        <v>2677</v>
      </c>
      <c r="L2622" s="87"/>
      <c r="M2622" s="84"/>
      <c r="N2622" s="84" t="b">
        <f>NOT(ISERROR(MATCH(A2622,Extractions!B:B,0)))</f>
        <v>1</v>
      </c>
    </row>
    <row r="2623">
      <c r="A2623" s="78" t="s">
        <v>3961</v>
      </c>
      <c r="B2623" s="97">
        <v>10.8609070256</v>
      </c>
      <c r="C2623" s="97">
        <v>124.7217913158</v>
      </c>
      <c r="D2623" s="88">
        <v>2115.0</v>
      </c>
      <c r="E2623" s="89">
        <v>42159.0</v>
      </c>
      <c r="F2623" s="82">
        <v>8.6</v>
      </c>
      <c r="G2623" s="83" t="s">
        <v>1296</v>
      </c>
      <c r="H2623" s="84" t="s">
        <v>1375</v>
      </c>
      <c r="I2623" s="85" t="s">
        <v>1297</v>
      </c>
      <c r="J2623" s="86"/>
      <c r="K2623" s="85" t="s">
        <v>2677</v>
      </c>
      <c r="L2623" s="87"/>
      <c r="M2623" s="84"/>
      <c r="N2623" s="84" t="b">
        <f>NOT(ISERROR(MATCH(A2623,Extractions!B:B,0)))</f>
        <v>1</v>
      </c>
    </row>
    <row r="2624">
      <c r="A2624" s="78" t="s">
        <v>3962</v>
      </c>
      <c r="B2624" s="97">
        <v>10.8610553015</v>
      </c>
      <c r="C2624" s="97">
        <v>124.7216097638</v>
      </c>
      <c r="D2624" s="88">
        <v>1298.0</v>
      </c>
      <c r="E2624" s="89">
        <v>42159.0</v>
      </c>
      <c r="F2624" s="82">
        <v>6.4</v>
      </c>
      <c r="G2624" s="83" t="s">
        <v>1296</v>
      </c>
      <c r="H2624" s="84" t="s">
        <v>1700</v>
      </c>
      <c r="I2624" s="85"/>
      <c r="J2624" s="86"/>
      <c r="K2624" s="85" t="s">
        <v>2677</v>
      </c>
      <c r="L2624" s="87"/>
      <c r="M2624" s="84"/>
      <c r="N2624" s="84" t="b">
        <f>NOT(ISERROR(MATCH(A2624,Extractions!B:B,0)))</f>
        <v>1</v>
      </c>
    </row>
    <row r="2625">
      <c r="A2625" s="78" t="s">
        <v>3963</v>
      </c>
      <c r="B2625" s="97">
        <v>10.8614495862</v>
      </c>
      <c r="C2625" s="97">
        <v>124.7215108573</v>
      </c>
      <c r="D2625" s="88">
        <v>2102.0</v>
      </c>
      <c r="E2625" s="89">
        <v>42159.0</v>
      </c>
      <c r="F2625" s="82">
        <v>8.6</v>
      </c>
      <c r="G2625" s="83" t="s">
        <v>1296</v>
      </c>
      <c r="H2625" s="84" t="s">
        <v>1700</v>
      </c>
      <c r="I2625" s="85" t="s">
        <v>1297</v>
      </c>
      <c r="J2625" s="86"/>
      <c r="K2625" s="85" t="s">
        <v>2677</v>
      </c>
      <c r="L2625" s="87"/>
      <c r="M2625" s="84"/>
      <c r="N2625" s="84" t="b">
        <f>NOT(ISERROR(MATCH(A2625,Extractions!B:B,0)))</f>
        <v>1</v>
      </c>
    </row>
    <row r="2626">
      <c r="A2626" s="78" t="s">
        <v>3964</v>
      </c>
      <c r="B2626" s="97">
        <v>10.8608367015</v>
      </c>
      <c r="C2626" s="97">
        <v>124.7219335567</v>
      </c>
      <c r="D2626" s="88">
        <v>2118.0</v>
      </c>
      <c r="E2626" s="89">
        <v>42159.0</v>
      </c>
      <c r="F2626" s="82">
        <v>9.2</v>
      </c>
      <c r="G2626" s="83" t="s">
        <v>1296</v>
      </c>
      <c r="H2626" s="84" t="s">
        <v>1700</v>
      </c>
      <c r="I2626" s="85" t="s">
        <v>1297</v>
      </c>
      <c r="J2626" s="86"/>
      <c r="K2626" s="85" t="s">
        <v>2677</v>
      </c>
      <c r="L2626" s="87"/>
      <c r="M2626" s="84"/>
      <c r="N2626" s="84" t="b">
        <f>NOT(ISERROR(MATCH(A2626,Extractions!B:B,0)))</f>
        <v>1</v>
      </c>
    </row>
    <row r="2627">
      <c r="A2627" s="78" t="s">
        <v>3965</v>
      </c>
      <c r="B2627" s="97">
        <v>10.8608367015</v>
      </c>
      <c r="C2627" s="97">
        <v>124.7219335567</v>
      </c>
      <c r="D2627" s="88">
        <v>2118.0</v>
      </c>
      <c r="E2627" s="89">
        <v>42159.0</v>
      </c>
      <c r="F2627" s="82">
        <v>8.5</v>
      </c>
      <c r="G2627" s="83" t="s">
        <v>1296</v>
      </c>
      <c r="H2627" s="84" t="s">
        <v>1384</v>
      </c>
      <c r="I2627" s="85" t="s">
        <v>1297</v>
      </c>
      <c r="J2627" s="86"/>
      <c r="K2627" s="85" t="s">
        <v>2677</v>
      </c>
      <c r="L2627" s="87"/>
      <c r="M2627" s="84"/>
      <c r="N2627" s="84" t="b">
        <f>NOT(ISERROR(MATCH(A2627,Extractions!B:B,0)))</f>
        <v>1</v>
      </c>
    </row>
    <row r="2628">
      <c r="A2628" s="78" t="s">
        <v>3966</v>
      </c>
      <c r="B2628" s="97">
        <v>10.8612980414</v>
      </c>
      <c r="C2628" s="97">
        <v>124.7215718776</v>
      </c>
      <c r="D2628" s="88">
        <v>1324.0</v>
      </c>
      <c r="E2628" s="89">
        <v>42159.0</v>
      </c>
      <c r="F2628" s="82">
        <v>8.5</v>
      </c>
      <c r="G2628" s="83" t="s">
        <v>1296</v>
      </c>
      <c r="H2628" s="84" t="s">
        <v>3710</v>
      </c>
      <c r="I2628" s="85" t="s">
        <v>1297</v>
      </c>
      <c r="J2628" s="86"/>
      <c r="K2628" s="85" t="s">
        <v>2677</v>
      </c>
      <c r="L2628" s="87"/>
      <c r="M2628" s="84"/>
      <c r="N2628" s="84" t="b">
        <f>NOT(ISERROR(MATCH(A2628,Extractions!B:B,0)))</f>
        <v>1</v>
      </c>
    </row>
    <row r="2629">
      <c r="A2629" s="78" t="s">
        <v>3967</v>
      </c>
      <c r="B2629" s="97">
        <v>10.8609266393</v>
      </c>
      <c r="C2629" s="97">
        <v>124.7217986081</v>
      </c>
      <c r="D2629" s="88">
        <v>1372.0</v>
      </c>
      <c r="E2629" s="89">
        <v>42159.0</v>
      </c>
      <c r="F2629" s="82">
        <v>9.3</v>
      </c>
      <c r="G2629" s="83" t="s">
        <v>1296</v>
      </c>
      <c r="H2629" s="84" t="s">
        <v>1700</v>
      </c>
      <c r="I2629" s="85" t="s">
        <v>1297</v>
      </c>
      <c r="J2629" s="86"/>
      <c r="K2629" s="85" t="s">
        <v>2677</v>
      </c>
      <c r="L2629" s="87"/>
      <c r="M2629" s="84"/>
      <c r="N2629" s="84" t="b">
        <f>NOT(ISERROR(MATCH(A2629,Extractions!B:B,0)))</f>
        <v>1</v>
      </c>
    </row>
    <row r="2630">
      <c r="A2630" s="78" t="s">
        <v>3968</v>
      </c>
      <c r="B2630" s="97">
        <v>10.8609530423</v>
      </c>
      <c r="C2630" s="97">
        <v>124.7216898948</v>
      </c>
      <c r="D2630" s="88">
        <v>2112.0</v>
      </c>
      <c r="E2630" s="89">
        <v>42159.0</v>
      </c>
      <c r="F2630" s="82">
        <v>9.7</v>
      </c>
      <c r="G2630" s="83" t="s">
        <v>1296</v>
      </c>
      <c r="H2630" s="84" t="s">
        <v>1714</v>
      </c>
      <c r="I2630" s="85" t="s">
        <v>1297</v>
      </c>
      <c r="J2630" s="86"/>
      <c r="K2630" s="85" t="s">
        <v>2677</v>
      </c>
      <c r="L2630" s="87"/>
      <c r="M2630" s="84"/>
      <c r="N2630" s="84" t="b">
        <f>NOT(ISERROR(MATCH(A2630,Extractions!B:B,0)))</f>
        <v>1</v>
      </c>
    </row>
    <row r="2631">
      <c r="A2631" s="78" t="s">
        <v>3969</v>
      </c>
      <c r="B2631" s="97">
        <v>10.8608367015</v>
      </c>
      <c r="C2631" s="97">
        <v>124.7219335567</v>
      </c>
      <c r="D2631" s="88">
        <v>2118.0</v>
      </c>
      <c r="E2631" s="89">
        <v>42159.0</v>
      </c>
      <c r="F2631" s="82">
        <v>8.4</v>
      </c>
      <c r="G2631" s="83" t="s">
        <v>1296</v>
      </c>
      <c r="H2631" s="84" t="s">
        <v>1714</v>
      </c>
      <c r="I2631" s="85" t="s">
        <v>1297</v>
      </c>
      <c r="J2631" s="86"/>
      <c r="K2631" s="85" t="s">
        <v>2677</v>
      </c>
      <c r="L2631" s="87"/>
      <c r="M2631" s="84"/>
      <c r="N2631" s="84" t="b">
        <f>NOT(ISERROR(MATCH(A2631,Extractions!B:B,0)))</f>
        <v>1</v>
      </c>
    </row>
    <row r="2632">
      <c r="A2632" s="78" t="s">
        <v>3970</v>
      </c>
      <c r="B2632" s="97">
        <v>10.8613986243</v>
      </c>
      <c r="C2632" s="97">
        <v>124.7214750666</v>
      </c>
      <c r="D2632" s="88">
        <v>2104.0</v>
      </c>
      <c r="E2632" s="89">
        <v>42159.0</v>
      </c>
      <c r="F2632" s="82">
        <v>8.3</v>
      </c>
      <c r="G2632" s="83" t="s">
        <v>1296</v>
      </c>
      <c r="H2632" s="84" t="s">
        <v>1714</v>
      </c>
      <c r="I2632" s="85" t="s">
        <v>1297</v>
      </c>
      <c r="J2632" s="86"/>
      <c r="K2632" s="85" t="s">
        <v>2677</v>
      </c>
      <c r="L2632" s="87"/>
      <c r="M2632" s="84"/>
      <c r="N2632" s="84" t="b">
        <f>NOT(ISERROR(MATCH(A2632,Extractions!B:B,0)))</f>
        <v>1</v>
      </c>
    </row>
    <row r="2633">
      <c r="A2633" s="78" t="s">
        <v>3971</v>
      </c>
      <c r="B2633" s="97">
        <v>10.8608764317</v>
      </c>
      <c r="C2633" s="97">
        <v>124.7217316367</v>
      </c>
      <c r="D2633" s="88">
        <v>511.0</v>
      </c>
      <c r="E2633" s="89">
        <v>42159.0</v>
      </c>
      <c r="F2633" s="82">
        <v>8.6</v>
      </c>
      <c r="G2633" s="83" t="s">
        <v>1296</v>
      </c>
      <c r="H2633" s="84" t="s">
        <v>1384</v>
      </c>
      <c r="I2633" s="85" t="s">
        <v>1297</v>
      </c>
      <c r="J2633" s="86"/>
      <c r="K2633" s="85" t="s">
        <v>2677</v>
      </c>
      <c r="L2633" s="87"/>
      <c r="M2633" s="84"/>
      <c r="N2633" s="84" t="b">
        <f>NOT(ISERROR(MATCH(A2633,Extractions!B:B,0)))</f>
        <v>1</v>
      </c>
    </row>
    <row r="2634">
      <c r="A2634" s="78" t="s">
        <v>3972</v>
      </c>
      <c r="B2634" s="97">
        <v>10.8615706209</v>
      </c>
      <c r="C2634" s="97">
        <v>124.7213315684</v>
      </c>
      <c r="D2634" s="88">
        <v>2096.0</v>
      </c>
      <c r="E2634" s="89">
        <v>42159.0</v>
      </c>
      <c r="F2634" s="82">
        <v>8.3</v>
      </c>
      <c r="G2634" s="83" t="s">
        <v>1296</v>
      </c>
      <c r="H2634" s="84" t="s">
        <v>1384</v>
      </c>
      <c r="I2634" s="85" t="s">
        <v>1297</v>
      </c>
      <c r="J2634" s="86"/>
      <c r="K2634" s="85" t="s">
        <v>2677</v>
      </c>
      <c r="L2634" s="87"/>
      <c r="M2634" s="84"/>
      <c r="N2634" s="84" t="b">
        <f>NOT(ISERROR(MATCH(A2634,Extractions!B:B,0)))</f>
        <v>1</v>
      </c>
    </row>
    <row r="2635">
      <c r="A2635" s="78" t="s">
        <v>3973</v>
      </c>
      <c r="B2635" s="97">
        <v>10.8608906809</v>
      </c>
      <c r="C2635" s="97">
        <v>124.7218950838</v>
      </c>
      <c r="D2635" s="88">
        <v>2117.0</v>
      </c>
      <c r="E2635" s="89">
        <v>42159.0</v>
      </c>
      <c r="F2635" s="82">
        <v>8.0</v>
      </c>
      <c r="G2635" s="83" t="s">
        <v>1296</v>
      </c>
      <c r="H2635" s="84" t="s">
        <v>1700</v>
      </c>
      <c r="I2635" s="85" t="s">
        <v>1297</v>
      </c>
      <c r="J2635" s="86"/>
      <c r="K2635" s="85" t="s">
        <v>2677</v>
      </c>
      <c r="L2635" s="87"/>
      <c r="M2635" s="84"/>
      <c r="N2635" s="84" t="b">
        <f>NOT(ISERROR(MATCH(A2635,Extractions!B:B,0)))</f>
        <v>1</v>
      </c>
    </row>
    <row r="2636">
      <c r="A2636" s="78" t="s">
        <v>3974</v>
      </c>
      <c r="B2636" s="97">
        <v>10.8609070256</v>
      </c>
      <c r="C2636" s="97">
        <v>124.7217913158</v>
      </c>
      <c r="D2636" s="88">
        <v>2115.0</v>
      </c>
      <c r="E2636" s="89">
        <v>42159.0</v>
      </c>
      <c r="F2636" s="82">
        <v>8.8</v>
      </c>
      <c r="G2636" s="83" t="s">
        <v>1296</v>
      </c>
      <c r="H2636" s="84" t="s">
        <v>1384</v>
      </c>
      <c r="I2636" s="85" t="s">
        <v>1297</v>
      </c>
      <c r="J2636" s="86"/>
      <c r="K2636" s="85" t="s">
        <v>2677</v>
      </c>
      <c r="L2636" s="87"/>
      <c r="M2636" s="84"/>
      <c r="N2636" s="84" t="b">
        <f>NOT(ISERROR(MATCH(A2636,Extractions!B:B,0)))</f>
        <v>1</v>
      </c>
    </row>
    <row r="2637">
      <c r="A2637" s="78" t="s">
        <v>3975</v>
      </c>
      <c r="B2637" s="97">
        <v>10.8615178149</v>
      </c>
      <c r="C2637" s="97">
        <v>124.7214510944</v>
      </c>
      <c r="D2637" s="88">
        <v>2093.0</v>
      </c>
      <c r="E2637" s="89">
        <v>42159.0</v>
      </c>
      <c r="F2637" s="82">
        <v>8.0</v>
      </c>
      <c r="G2637" s="83" t="s">
        <v>1296</v>
      </c>
      <c r="H2637" s="84" t="s">
        <v>1714</v>
      </c>
      <c r="I2637" s="85" t="s">
        <v>1297</v>
      </c>
      <c r="J2637" s="86"/>
      <c r="K2637" s="85" t="s">
        <v>2677</v>
      </c>
      <c r="L2637" s="87"/>
      <c r="M2637" s="84"/>
      <c r="N2637" s="84" t="b">
        <f>NOT(ISERROR(MATCH(A2637,Extractions!B:B,0)))</f>
        <v>1</v>
      </c>
    </row>
    <row r="2638">
      <c r="A2638" s="78" t="s">
        <v>3976</v>
      </c>
      <c r="B2638" s="97">
        <v>10.8611282241</v>
      </c>
      <c r="C2638" s="97">
        <v>124.7216014657</v>
      </c>
      <c r="D2638" s="88">
        <v>2110.0</v>
      </c>
      <c r="E2638" s="89">
        <v>42159.0</v>
      </c>
      <c r="F2638" s="82">
        <v>6.0</v>
      </c>
      <c r="G2638" s="83" t="s">
        <v>1296</v>
      </c>
      <c r="H2638" s="84" t="s">
        <v>1700</v>
      </c>
      <c r="I2638" s="85"/>
      <c r="J2638" s="86"/>
      <c r="K2638" s="85" t="s">
        <v>2677</v>
      </c>
      <c r="L2638" s="87"/>
      <c r="M2638" s="84"/>
      <c r="N2638" s="84" t="b">
        <f>NOT(ISERROR(MATCH(A2638,Extractions!B:B,0)))</f>
        <v>1</v>
      </c>
    </row>
    <row r="2639">
      <c r="A2639" s="78" t="s">
        <v>3977</v>
      </c>
      <c r="B2639" s="97">
        <v>10.8609266393</v>
      </c>
      <c r="C2639" s="97">
        <v>124.7217986081</v>
      </c>
      <c r="D2639" s="88">
        <v>1372.0</v>
      </c>
      <c r="E2639" s="89">
        <v>42159.0</v>
      </c>
      <c r="F2639" s="82">
        <v>9.1</v>
      </c>
      <c r="G2639" s="83" t="s">
        <v>1296</v>
      </c>
      <c r="H2639" s="84" t="s">
        <v>1384</v>
      </c>
      <c r="I2639" s="85" t="s">
        <v>1297</v>
      </c>
      <c r="J2639" s="86"/>
      <c r="K2639" s="85" t="s">
        <v>2677</v>
      </c>
      <c r="L2639" s="87"/>
      <c r="M2639" s="84"/>
      <c r="N2639" s="84" t="b">
        <f>NOT(ISERROR(MATCH(A2639,Extractions!B:B,0)))</f>
        <v>1</v>
      </c>
    </row>
    <row r="2640">
      <c r="A2640" s="78" t="s">
        <v>3978</v>
      </c>
      <c r="B2640" s="97">
        <v>10.8611003961</v>
      </c>
      <c r="C2640" s="97">
        <v>124.7216285393</v>
      </c>
      <c r="D2640" s="88">
        <v>2109.0</v>
      </c>
      <c r="E2640" s="89">
        <v>42159.0</v>
      </c>
      <c r="F2640" s="82">
        <v>8.8</v>
      </c>
      <c r="G2640" s="83" t="s">
        <v>1296</v>
      </c>
      <c r="H2640" s="84" t="s">
        <v>3710</v>
      </c>
      <c r="I2640" s="85" t="s">
        <v>1297</v>
      </c>
      <c r="J2640" s="86"/>
      <c r="K2640" s="85" t="s">
        <v>2677</v>
      </c>
      <c r="L2640" s="87"/>
      <c r="M2640" s="84"/>
      <c r="N2640" s="84" t="b">
        <f>NOT(ISERROR(MATCH(A2640,Extractions!B:B,0)))</f>
        <v>1</v>
      </c>
    </row>
    <row r="2641">
      <c r="A2641" s="78" t="s">
        <v>3979</v>
      </c>
      <c r="B2641" s="97">
        <v>10.8616066631</v>
      </c>
      <c r="C2641" s="97">
        <v>124.7214476578</v>
      </c>
      <c r="D2641" s="88">
        <v>2092.0</v>
      </c>
      <c r="E2641" s="89">
        <v>42159.0</v>
      </c>
      <c r="F2641" s="82">
        <v>6.2</v>
      </c>
      <c r="G2641" s="83" t="s">
        <v>1296</v>
      </c>
      <c r="H2641" s="84" t="s">
        <v>1700</v>
      </c>
      <c r="I2641" s="85"/>
      <c r="J2641" s="86"/>
      <c r="K2641" s="85" t="s">
        <v>2677</v>
      </c>
      <c r="L2641" s="87"/>
      <c r="M2641" s="84"/>
      <c r="N2641" s="84" t="b">
        <f>NOT(ISERROR(MATCH(A2641,Extractions!B:B,0)))</f>
        <v>1</v>
      </c>
    </row>
    <row r="2642">
      <c r="A2642" s="78" t="s">
        <v>3980</v>
      </c>
      <c r="B2642" s="97">
        <v>10.8554782346</v>
      </c>
      <c r="C2642" s="97">
        <v>124.7261588741</v>
      </c>
      <c r="D2642" s="88">
        <v>691.0</v>
      </c>
      <c r="E2642" s="89">
        <v>42160.0</v>
      </c>
      <c r="F2642" s="82">
        <v>4.0</v>
      </c>
      <c r="G2642" s="83" t="s">
        <v>1296</v>
      </c>
      <c r="H2642" s="84" t="s">
        <v>1700</v>
      </c>
      <c r="I2642" s="85"/>
      <c r="J2642" s="86"/>
      <c r="K2642" s="85" t="s">
        <v>2677</v>
      </c>
      <c r="L2642" s="87"/>
      <c r="M2642" s="84"/>
      <c r="N2642" s="84" t="b">
        <f>NOT(ISERROR(MATCH(A2642,Extractions!B:B,0)))</f>
        <v>1</v>
      </c>
    </row>
    <row r="2643">
      <c r="A2643" s="78" t="s">
        <v>3981</v>
      </c>
      <c r="B2643" s="97">
        <v>10.8554782346</v>
      </c>
      <c r="C2643" s="97">
        <v>124.7261588741</v>
      </c>
      <c r="D2643" s="88">
        <v>691.0</v>
      </c>
      <c r="E2643" s="89">
        <v>42160.0</v>
      </c>
      <c r="F2643" s="82">
        <v>5.1</v>
      </c>
      <c r="G2643" s="83" t="s">
        <v>1296</v>
      </c>
      <c r="H2643" s="84" t="s">
        <v>1700</v>
      </c>
      <c r="I2643" s="85"/>
      <c r="J2643" s="86"/>
      <c r="K2643" s="85" t="s">
        <v>2677</v>
      </c>
      <c r="L2643" s="87"/>
      <c r="M2643" s="84"/>
      <c r="N2643" s="84" t="b">
        <f>NOT(ISERROR(MATCH(A2643,Extractions!B:B,0)))</f>
        <v>1</v>
      </c>
    </row>
    <row r="2644">
      <c r="A2644" s="78" t="s">
        <v>3982</v>
      </c>
      <c r="B2644" s="97">
        <v>10.855369186</v>
      </c>
      <c r="C2644" s="97">
        <v>124.726209417</v>
      </c>
      <c r="D2644" s="88">
        <v>929.0</v>
      </c>
      <c r="E2644" s="89">
        <v>42160.0</v>
      </c>
      <c r="F2644" s="82">
        <v>4.4</v>
      </c>
      <c r="G2644" s="83" t="s">
        <v>1296</v>
      </c>
      <c r="H2644" s="84" t="s">
        <v>1700</v>
      </c>
      <c r="I2644" s="85"/>
      <c r="J2644" s="86"/>
      <c r="K2644" s="85" t="s">
        <v>2677</v>
      </c>
      <c r="L2644" s="87"/>
      <c r="M2644" s="84"/>
      <c r="N2644" s="84" t="b">
        <f>NOT(ISERROR(MATCH(A2644,Extractions!B:B,0)))</f>
        <v>1</v>
      </c>
    </row>
    <row r="2645">
      <c r="A2645" s="78" t="s">
        <v>3983</v>
      </c>
      <c r="B2645" s="97">
        <v>10.8553193137</v>
      </c>
      <c r="C2645" s="97">
        <v>124.726261301</v>
      </c>
      <c r="D2645" s="88">
        <v>930.0</v>
      </c>
      <c r="E2645" s="89">
        <v>42160.0</v>
      </c>
      <c r="F2645" s="82">
        <v>5.9</v>
      </c>
      <c r="G2645" s="83" t="s">
        <v>1296</v>
      </c>
      <c r="H2645" s="84" t="s">
        <v>1375</v>
      </c>
      <c r="I2645" s="85"/>
      <c r="J2645" s="86"/>
      <c r="K2645" s="85" t="s">
        <v>2677</v>
      </c>
      <c r="L2645" s="87"/>
      <c r="M2645" s="84"/>
      <c r="N2645" s="84" t="b">
        <f>NOT(ISERROR(MATCH(A2645,Extractions!B:B,0)))</f>
        <v>1</v>
      </c>
    </row>
    <row r="2646">
      <c r="A2646" s="78" t="s">
        <v>3984</v>
      </c>
      <c r="B2646" s="97">
        <v>10.8553193137</v>
      </c>
      <c r="C2646" s="97">
        <v>124.726261301</v>
      </c>
      <c r="D2646" s="88">
        <v>930.0</v>
      </c>
      <c r="E2646" s="89">
        <v>42160.0</v>
      </c>
      <c r="F2646" s="82">
        <v>5.7</v>
      </c>
      <c r="G2646" s="83" t="s">
        <v>1296</v>
      </c>
      <c r="H2646" s="84" t="s">
        <v>1700</v>
      </c>
      <c r="I2646" s="85"/>
      <c r="J2646" s="86"/>
      <c r="K2646" s="85" t="s">
        <v>2677</v>
      </c>
      <c r="L2646" s="87"/>
      <c r="M2646" s="84"/>
      <c r="N2646" s="84" t="b">
        <f>NOT(ISERROR(MATCH(A2646,Extractions!B:B,0)))</f>
        <v>1</v>
      </c>
    </row>
    <row r="2647">
      <c r="A2647" s="78" t="s">
        <v>3985</v>
      </c>
      <c r="B2647" s="97">
        <v>10.8553193137</v>
      </c>
      <c r="C2647" s="97">
        <v>124.726261301</v>
      </c>
      <c r="D2647" s="88">
        <v>930.0</v>
      </c>
      <c r="E2647" s="89">
        <v>42160.0</v>
      </c>
      <c r="F2647" s="82">
        <v>5.5</v>
      </c>
      <c r="G2647" s="83" t="s">
        <v>1296</v>
      </c>
      <c r="H2647" s="84" t="s">
        <v>1700</v>
      </c>
      <c r="I2647" s="85"/>
      <c r="J2647" s="86"/>
      <c r="K2647" s="85" t="s">
        <v>2677</v>
      </c>
      <c r="L2647" s="87"/>
      <c r="M2647" s="84"/>
      <c r="N2647" s="84" t="b">
        <f>NOT(ISERROR(MATCH(A2647,Extractions!B:B,0)))</f>
        <v>1</v>
      </c>
    </row>
    <row r="2648">
      <c r="A2648" s="78" t="s">
        <v>3986</v>
      </c>
      <c r="B2648" s="97">
        <v>10.8553193137</v>
      </c>
      <c r="C2648" s="97">
        <v>124.726261301</v>
      </c>
      <c r="D2648" s="88">
        <v>930.0</v>
      </c>
      <c r="E2648" s="89">
        <v>42160.0</v>
      </c>
      <c r="F2648" s="82">
        <v>4.7</v>
      </c>
      <c r="G2648" s="83" t="s">
        <v>1296</v>
      </c>
      <c r="H2648" s="84" t="s">
        <v>1375</v>
      </c>
      <c r="I2648" s="85"/>
      <c r="J2648" s="86"/>
      <c r="K2648" s="85" t="s">
        <v>2677</v>
      </c>
      <c r="L2648" s="87"/>
      <c r="M2648" s="84"/>
      <c r="N2648" s="84" t="b">
        <f>NOT(ISERROR(MATCH(A2648,Extractions!B:B,0)))</f>
        <v>1</v>
      </c>
    </row>
    <row r="2649">
      <c r="A2649" s="78" t="s">
        <v>3987</v>
      </c>
      <c r="B2649" s="97">
        <v>10.8553193137</v>
      </c>
      <c r="C2649" s="97">
        <v>124.726261301</v>
      </c>
      <c r="D2649" s="88">
        <v>930.0</v>
      </c>
      <c r="E2649" s="89">
        <v>42160.0</v>
      </c>
      <c r="F2649" s="82">
        <v>4.1</v>
      </c>
      <c r="G2649" s="83" t="s">
        <v>1296</v>
      </c>
      <c r="H2649" s="84" t="s">
        <v>1375</v>
      </c>
      <c r="I2649" s="85"/>
      <c r="J2649" s="86"/>
      <c r="K2649" s="85" t="s">
        <v>2677</v>
      </c>
      <c r="L2649" s="87"/>
      <c r="M2649" s="84"/>
      <c r="N2649" s="84" t="b">
        <f>NOT(ISERROR(MATCH(A2649,Extractions!B:B,0)))</f>
        <v>1</v>
      </c>
    </row>
    <row r="2650">
      <c r="A2650" s="78" t="s">
        <v>3988</v>
      </c>
      <c r="B2650" s="97">
        <v>10.8553663362</v>
      </c>
      <c r="C2650" s="97">
        <v>124.7266296856</v>
      </c>
      <c r="D2650" s="88">
        <v>2124.0</v>
      </c>
      <c r="E2650" s="89">
        <v>42160.0</v>
      </c>
      <c r="F2650" s="82">
        <v>4.6</v>
      </c>
      <c r="G2650" s="83" t="s">
        <v>1296</v>
      </c>
      <c r="H2650" s="84" t="s">
        <v>1700</v>
      </c>
      <c r="I2650" s="85"/>
      <c r="J2650" s="86"/>
      <c r="K2650" s="85" t="s">
        <v>2677</v>
      </c>
      <c r="L2650" s="87"/>
      <c r="M2650" s="84"/>
      <c r="N2650" s="84" t="b">
        <f>NOT(ISERROR(MATCH(A2650,Extractions!B:B,0)))</f>
        <v>1</v>
      </c>
    </row>
    <row r="2651">
      <c r="A2651" s="78" t="s">
        <v>3989</v>
      </c>
      <c r="B2651" s="97">
        <v>10.8554213215</v>
      </c>
      <c r="C2651" s="97">
        <v>124.7270492837</v>
      </c>
      <c r="D2651" s="88">
        <v>2125.0</v>
      </c>
      <c r="E2651" s="89">
        <v>42160.0</v>
      </c>
      <c r="F2651" s="82">
        <v>4.5</v>
      </c>
      <c r="G2651" s="83" t="s">
        <v>1296</v>
      </c>
      <c r="H2651" s="84" t="s">
        <v>2667</v>
      </c>
      <c r="I2651" s="85"/>
      <c r="J2651" s="86"/>
      <c r="K2651" s="85" t="s">
        <v>2677</v>
      </c>
      <c r="L2651" s="87"/>
      <c r="M2651" s="84"/>
      <c r="N2651" s="84" t="b">
        <f>NOT(ISERROR(MATCH(A2651,Extractions!B:B,0)))</f>
        <v>1</v>
      </c>
    </row>
    <row r="2652">
      <c r="A2652" s="78" t="s">
        <v>3990</v>
      </c>
      <c r="B2652" s="97">
        <v>10.8552147076</v>
      </c>
      <c r="C2652" s="97">
        <v>124.7272602562</v>
      </c>
      <c r="D2652" s="88">
        <v>873.0</v>
      </c>
      <c r="E2652" s="89">
        <v>42160.0</v>
      </c>
      <c r="F2652" s="82">
        <v>5.6</v>
      </c>
      <c r="G2652" s="83" t="s">
        <v>1296</v>
      </c>
      <c r="H2652" s="84" t="s">
        <v>1375</v>
      </c>
      <c r="I2652" s="85"/>
      <c r="J2652" s="86"/>
      <c r="K2652" s="85" t="s">
        <v>2677</v>
      </c>
      <c r="L2652" s="87"/>
      <c r="M2652" s="84"/>
      <c r="N2652" s="84" t="b">
        <f>NOT(ISERROR(MATCH(A2652,Extractions!B:B,0)))</f>
        <v>1</v>
      </c>
    </row>
    <row r="2653">
      <c r="A2653" s="78" t="s">
        <v>3991</v>
      </c>
      <c r="B2653" s="97">
        <v>10.8550443873</v>
      </c>
      <c r="C2653" s="97">
        <v>124.727647081</v>
      </c>
      <c r="D2653" s="88">
        <v>389.0</v>
      </c>
      <c r="E2653" s="89">
        <v>42160.0</v>
      </c>
      <c r="F2653" s="82">
        <v>4.4</v>
      </c>
      <c r="G2653" s="83" t="s">
        <v>1296</v>
      </c>
      <c r="H2653" s="84" t="s">
        <v>1700</v>
      </c>
      <c r="I2653" s="85"/>
      <c r="J2653" s="86"/>
      <c r="K2653" s="85" t="s">
        <v>2677</v>
      </c>
      <c r="L2653" s="87"/>
      <c r="M2653" s="84"/>
      <c r="N2653" s="84" t="b">
        <f>NOT(ISERROR(MATCH(A2653,Extractions!B:B,0)))</f>
        <v>1</v>
      </c>
    </row>
    <row r="2654">
      <c r="A2654" s="78" t="s">
        <v>3992</v>
      </c>
      <c r="B2654" s="97">
        <v>10.8550180681</v>
      </c>
      <c r="C2654" s="97">
        <v>124.7276610788</v>
      </c>
      <c r="D2654" s="88">
        <v>906.0</v>
      </c>
      <c r="E2654" s="89">
        <v>42160.0</v>
      </c>
      <c r="F2654" s="82">
        <v>5.6</v>
      </c>
      <c r="G2654" s="83" t="s">
        <v>1296</v>
      </c>
      <c r="H2654" s="84" t="s">
        <v>1700</v>
      </c>
      <c r="I2654" s="85"/>
      <c r="J2654" s="86"/>
      <c r="K2654" s="85" t="s">
        <v>2677</v>
      </c>
      <c r="L2654" s="87"/>
      <c r="M2654" s="84"/>
      <c r="N2654" s="84" t="b">
        <f>NOT(ISERROR(MATCH(A2654,Extractions!B:B,0)))</f>
        <v>1</v>
      </c>
    </row>
    <row r="2655">
      <c r="A2655" s="78" t="s">
        <v>3993</v>
      </c>
      <c r="B2655" s="97">
        <v>10.8548180759</v>
      </c>
      <c r="C2655" s="97">
        <v>124.7277003061</v>
      </c>
      <c r="D2655" s="88">
        <v>2126.0</v>
      </c>
      <c r="E2655" s="89">
        <v>42160.0</v>
      </c>
      <c r="F2655" s="82">
        <v>4.5</v>
      </c>
      <c r="G2655" s="83" t="s">
        <v>1296</v>
      </c>
      <c r="H2655" s="84" t="s">
        <v>2667</v>
      </c>
      <c r="I2655" s="85"/>
      <c r="J2655" s="86"/>
      <c r="K2655" s="85" t="s">
        <v>2677</v>
      </c>
      <c r="L2655" s="87"/>
      <c r="M2655" s="84"/>
      <c r="N2655" s="84" t="b">
        <f>NOT(ISERROR(MATCH(A2655,Extractions!B:B,0)))</f>
        <v>1</v>
      </c>
    </row>
    <row r="2656">
      <c r="A2656" s="78" t="s">
        <v>3994</v>
      </c>
      <c r="B2656" s="97">
        <v>10.8548706304</v>
      </c>
      <c r="C2656" s="97">
        <v>124.7275470011</v>
      </c>
      <c r="D2656" s="88">
        <v>849.0</v>
      </c>
      <c r="E2656" s="89">
        <v>42160.0</v>
      </c>
      <c r="F2656" s="82">
        <v>5.4</v>
      </c>
      <c r="G2656" s="83" t="s">
        <v>1296</v>
      </c>
      <c r="H2656" s="84" t="s">
        <v>1375</v>
      </c>
      <c r="I2656" s="85"/>
      <c r="J2656" s="86"/>
      <c r="K2656" s="85" t="s">
        <v>2677</v>
      </c>
      <c r="L2656" s="87"/>
      <c r="M2656" s="84"/>
      <c r="N2656" s="84" t="b">
        <f>NOT(ISERROR(MATCH(A2656,Extractions!B:B,0)))</f>
        <v>1</v>
      </c>
    </row>
    <row r="2657">
      <c r="A2657" s="78" t="s">
        <v>3995</v>
      </c>
      <c r="B2657" s="97">
        <v>10.8551122807</v>
      </c>
      <c r="C2657" s="97">
        <v>124.7273904271</v>
      </c>
      <c r="D2657" s="88">
        <v>2127.0</v>
      </c>
      <c r="E2657" s="89">
        <v>42160.0</v>
      </c>
      <c r="F2657" s="82">
        <v>5.5</v>
      </c>
      <c r="G2657" s="83" t="s">
        <v>1296</v>
      </c>
      <c r="H2657" s="84" t="s">
        <v>2667</v>
      </c>
      <c r="I2657" s="85"/>
      <c r="J2657" s="86"/>
      <c r="K2657" s="85" t="s">
        <v>2677</v>
      </c>
      <c r="L2657" s="87"/>
      <c r="M2657" s="84"/>
      <c r="N2657" s="84" t="b">
        <f>NOT(ISERROR(MATCH(A2657,Extractions!B:B,0)))</f>
        <v>1</v>
      </c>
    </row>
    <row r="2658">
      <c r="A2658" s="78" t="s">
        <v>3996</v>
      </c>
      <c r="B2658" s="97">
        <v>10.8551122807</v>
      </c>
      <c r="C2658" s="97">
        <v>124.7273904271</v>
      </c>
      <c r="D2658" s="88">
        <v>2127.0</v>
      </c>
      <c r="E2658" s="89">
        <v>42160.0</v>
      </c>
      <c r="F2658" s="82">
        <v>4.1</v>
      </c>
      <c r="G2658" s="83" t="s">
        <v>1296</v>
      </c>
      <c r="H2658" s="84" t="s">
        <v>2667</v>
      </c>
      <c r="I2658" s="85"/>
      <c r="J2658" s="86"/>
      <c r="K2658" s="85" t="s">
        <v>2677</v>
      </c>
      <c r="L2658" s="87"/>
      <c r="M2658" s="84"/>
      <c r="N2658" s="84" t="b">
        <f>NOT(ISERROR(MATCH(A2658,Extractions!B:B,0)))</f>
        <v>1</v>
      </c>
    </row>
    <row r="2659">
      <c r="A2659" s="78" t="s">
        <v>3997</v>
      </c>
      <c r="B2659" s="97">
        <v>10.8550745621</v>
      </c>
      <c r="C2659" s="97">
        <v>124.7272864077</v>
      </c>
      <c r="D2659" s="88">
        <v>905.0</v>
      </c>
      <c r="E2659" s="89">
        <v>42160.0</v>
      </c>
      <c r="F2659" s="82">
        <v>4.2</v>
      </c>
      <c r="G2659" s="83" t="s">
        <v>1296</v>
      </c>
      <c r="H2659" s="84" t="s">
        <v>2667</v>
      </c>
      <c r="I2659" s="85"/>
      <c r="J2659" s="86"/>
      <c r="K2659" s="85" t="s">
        <v>2677</v>
      </c>
      <c r="L2659" s="87"/>
      <c r="M2659" s="84"/>
      <c r="N2659" s="84" t="b">
        <f>NOT(ISERROR(MATCH(A2659,Extractions!B:B,0)))</f>
        <v>1</v>
      </c>
    </row>
    <row r="2660">
      <c r="A2660" s="78" t="s">
        <v>3998</v>
      </c>
      <c r="B2660" s="97">
        <v>10.8553663362</v>
      </c>
      <c r="C2660" s="97">
        <v>124.7266296856</v>
      </c>
      <c r="D2660" s="88">
        <v>2124.0</v>
      </c>
      <c r="E2660" s="89">
        <v>42160.0</v>
      </c>
      <c r="F2660" s="82">
        <v>7.8</v>
      </c>
      <c r="G2660" s="83" t="s">
        <v>1296</v>
      </c>
      <c r="H2660" s="84" t="s">
        <v>1700</v>
      </c>
      <c r="I2660" s="85" t="s">
        <v>1297</v>
      </c>
      <c r="J2660" s="86"/>
      <c r="K2660" s="85" t="s">
        <v>2677</v>
      </c>
      <c r="L2660" s="87"/>
      <c r="M2660" s="84"/>
      <c r="N2660" s="84" t="b">
        <f>NOT(ISERROR(MATCH(A2660,Extractions!B:B,0)))</f>
        <v>1</v>
      </c>
    </row>
    <row r="2661">
      <c r="A2661" s="78" t="s">
        <v>3999</v>
      </c>
      <c r="B2661" s="97">
        <v>10.8549676929</v>
      </c>
      <c r="C2661" s="97">
        <v>124.7277382761</v>
      </c>
      <c r="D2661" s="88">
        <v>871.0</v>
      </c>
      <c r="E2661" s="89">
        <v>42160.0</v>
      </c>
      <c r="F2661" s="82">
        <v>6.3</v>
      </c>
      <c r="G2661" s="83" t="s">
        <v>1296</v>
      </c>
      <c r="H2661" s="84" t="s">
        <v>1714</v>
      </c>
      <c r="I2661" s="85" t="s">
        <v>1297</v>
      </c>
      <c r="J2661" s="86"/>
      <c r="K2661" s="85" t="s">
        <v>2677</v>
      </c>
      <c r="L2661" s="87"/>
      <c r="M2661" s="84"/>
      <c r="N2661" s="84" t="b">
        <f>NOT(ISERROR(MATCH(A2661,Extractions!B:B,0)))</f>
        <v>1</v>
      </c>
    </row>
    <row r="2662">
      <c r="A2662" s="78" t="s">
        <v>4000</v>
      </c>
      <c r="B2662" s="97">
        <v>10.8553193137</v>
      </c>
      <c r="C2662" s="97">
        <v>124.726261301</v>
      </c>
      <c r="D2662" s="88">
        <v>930.0</v>
      </c>
      <c r="E2662" s="89">
        <v>42160.0</v>
      </c>
      <c r="F2662" s="82">
        <v>6.7</v>
      </c>
      <c r="G2662" s="83" t="s">
        <v>1296</v>
      </c>
      <c r="H2662" s="84" t="s">
        <v>1700</v>
      </c>
      <c r="I2662" s="85"/>
      <c r="J2662" s="86"/>
      <c r="K2662" s="85" t="s">
        <v>2677</v>
      </c>
      <c r="L2662" s="87" t="s">
        <v>4001</v>
      </c>
      <c r="M2662" s="84"/>
      <c r="N2662" s="84" t="b">
        <f>NOT(ISERROR(MATCH(A2662,Extractions!B:B,0)))</f>
        <v>1</v>
      </c>
    </row>
    <row r="2663">
      <c r="A2663" s="78" t="s">
        <v>4002</v>
      </c>
      <c r="B2663" s="97">
        <v>10.8548706304</v>
      </c>
      <c r="C2663" s="97">
        <v>124.7275470011</v>
      </c>
      <c r="D2663" s="88">
        <v>849.0</v>
      </c>
      <c r="E2663" s="89">
        <v>42160.0</v>
      </c>
      <c r="F2663" s="82">
        <v>8.9</v>
      </c>
      <c r="G2663" s="83" t="s">
        <v>1296</v>
      </c>
      <c r="H2663" s="84" t="s">
        <v>1700</v>
      </c>
      <c r="I2663" s="85" t="s">
        <v>1297</v>
      </c>
      <c r="J2663" s="86"/>
      <c r="K2663" s="85" t="s">
        <v>2677</v>
      </c>
      <c r="L2663" s="87"/>
      <c r="M2663" s="84"/>
      <c r="N2663" s="84" t="b">
        <f>NOT(ISERROR(MATCH(A2663,Extractions!B:B,0)))</f>
        <v>1</v>
      </c>
    </row>
    <row r="2664">
      <c r="A2664" s="78" t="s">
        <v>4003</v>
      </c>
      <c r="B2664" s="97">
        <v>10.8553193137</v>
      </c>
      <c r="C2664" s="97">
        <v>124.726261301</v>
      </c>
      <c r="D2664" s="88">
        <v>930.0</v>
      </c>
      <c r="E2664" s="89">
        <v>42160.0</v>
      </c>
      <c r="F2664" s="82">
        <v>7.3</v>
      </c>
      <c r="G2664" s="83" t="s">
        <v>1296</v>
      </c>
      <c r="H2664" s="84" t="s">
        <v>1375</v>
      </c>
      <c r="I2664" s="85" t="s">
        <v>1297</v>
      </c>
      <c r="J2664" s="86"/>
      <c r="K2664" s="85" t="s">
        <v>2677</v>
      </c>
      <c r="L2664" s="87"/>
      <c r="M2664" s="84"/>
      <c r="N2664" s="84" t="b">
        <f>NOT(ISERROR(MATCH(A2664,Extractions!B:B,0)))</f>
        <v>1</v>
      </c>
    </row>
    <row r="2665">
      <c r="A2665" s="78" t="s">
        <v>4004</v>
      </c>
      <c r="B2665" s="97">
        <v>10.8553396817</v>
      </c>
      <c r="C2665" s="97">
        <v>124.7262436152</v>
      </c>
      <c r="D2665" s="88">
        <v>692.0</v>
      </c>
      <c r="E2665" s="89">
        <v>42160.0</v>
      </c>
      <c r="F2665" s="82">
        <v>9.9</v>
      </c>
      <c r="G2665" s="83" t="s">
        <v>1296</v>
      </c>
      <c r="H2665" s="84" t="s">
        <v>3710</v>
      </c>
      <c r="I2665" s="85" t="s">
        <v>1297</v>
      </c>
      <c r="J2665" s="86"/>
      <c r="K2665" s="85" t="s">
        <v>2677</v>
      </c>
      <c r="L2665" s="87"/>
      <c r="M2665" s="84"/>
      <c r="N2665" s="84" t="b">
        <f>NOT(ISERROR(MATCH(A2665,Extractions!B:B,0)))</f>
        <v>1</v>
      </c>
    </row>
    <row r="2666">
      <c r="A2666" s="78" t="s">
        <v>4005</v>
      </c>
      <c r="B2666" s="97">
        <v>10.8554782346</v>
      </c>
      <c r="C2666" s="97">
        <v>124.7261588741</v>
      </c>
      <c r="D2666" s="88">
        <v>691.0</v>
      </c>
      <c r="E2666" s="89">
        <v>42160.0</v>
      </c>
      <c r="F2666" s="82">
        <v>9.2</v>
      </c>
      <c r="G2666" s="83" t="s">
        <v>1296</v>
      </c>
      <c r="H2666" s="84" t="s">
        <v>3710</v>
      </c>
      <c r="I2666" s="85" t="s">
        <v>1297</v>
      </c>
      <c r="J2666" s="86"/>
      <c r="K2666" s="85" t="s">
        <v>2677</v>
      </c>
      <c r="L2666" s="87"/>
      <c r="M2666" s="84"/>
      <c r="N2666" s="84" t="b">
        <f>NOT(ISERROR(MATCH(A2666,Extractions!B:B,0)))</f>
        <v>1</v>
      </c>
    </row>
    <row r="2667">
      <c r="A2667" s="78" t="s">
        <v>4006</v>
      </c>
      <c r="B2667" s="97">
        <v>10.8549676929</v>
      </c>
      <c r="C2667" s="97">
        <v>124.7277382761</v>
      </c>
      <c r="D2667" s="88">
        <v>871.0</v>
      </c>
      <c r="E2667" s="89">
        <v>42160.0</v>
      </c>
      <c r="F2667" s="82">
        <v>8.3</v>
      </c>
      <c r="G2667" s="83" t="s">
        <v>1296</v>
      </c>
      <c r="H2667" s="84" t="s">
        <v>1375</v>
      </c>
      <c r="I2667" s="85" t="s">
        <v>1297</v>
      </c>
      <c r="J2667" s="86"/>
      <c r="K2667" s="85" t="s">
        <v>2677</v>
      </c>
      <c r="L2667" s="87"/>
      <c r="M2667" s="84"/>
      <c r="N2667" s="84" t="b">
        <f>NOT(ISERROR(MATCH(A2667,Extractions!B:B,0)))</f>
        <v>1</v>
      </c>
    </row>
    <row r="2668">
      <c r="A2668" s="78" t="s">
        <v>4007</v>
      </c>
      <c r="B2668" s="97">
        <v>10.855369186</v>
      </c>
      <c r="C2668" s="97">
        <v>124.726209417</v>
      </c>
      <c r="D2668" s="88">
        <v>929.0</v>
      </c>
      <c r="E2668" s="89">
        <v>42160.0</v>
      </c>
      <c r="F2668" s="82">
        <v>9.1</v>
      </c>
      <c r="G2668" s="83" t="s">
        <v>1296</v>
      </c>
      <c r="H2668" s="84" t="s">
        <v>1384</v>
      </c>
      <c r="I2668" s="85" t="s">
        <v>1297</v>
      </c>
      <c r="J2668" s="86"/>
      <c r="K2668" s="85" t="s">
        <v>2677</v>
      </c>
      <c r="L2668" s="87"/>
      <c r="M2668" s="84"/>
      <c r="N2668" s="84" t="b">
        <f>NOT(ISERROR(MATCH(A2668,Extractions!B:B,0)))</f>
        <v>1</v>
      </c>
    </row>
    <row r="2669">
      <c r="A2669" s="78" t="s">
        <v>4008</v>
      </c>
      <c r="B2669" s="97">
        <v>10.8553193137</v>
      </c>
      <c r="C2669" s="97">
        <v>124.726261301</v>
      </c>
      <c r="D2669" s="88">
        <v>930.0</v>
      </c>
      <c r="E2669" s="89">
        <v>42160.0</v>
      </c>
      <c r="F2669" s="82">
        <v>7.7</v>
      </c>
      <c r="G2669" s="83" t="s">
        <v>1296</v>
      </c>
      <c r="H2669" s="84" t="s">
        <v>3647</v>
      </c>
      <c r="I2669" s="85" t="s">
        <v>1297</v>
      </c>
      <c r="J2669" s="86"/>
      <c r="K2669" s="85" t="s">
        <v>2677</v>
      </c>
      <c r="L2669" s="87"/>
      <c r="M2669" s="84"/>
      <c r="N2669" s="84" t="b">
        <f>NOT(ISERROR(MATCH(A2669,Extractions!B:B,0)))</f>
        <v>1</v>
      </c>
    </row>
    <row r="2670">
      <c r="A2670" s="78" t="s">
        <v>4009</v>
      </c>
      <c r="B2670" s="97">
        <v>10.8553193137</v>
      </c>
      <c r="C2670" s="97">
        <v>124.726261301</v>
      </c>
      <c r="D2670" s="88">
        <v>930.0</v>
      </c>
      <c r="E2670" s="89">
        <v>42160.0</v>
      </c>
      <c r="F2670" s="82">
        <v>10.0</v>
      </c>
      <c r="G2670" s="83" t="s">
        <v>1296</v>
      </c>
      <c r="H2670" s="84" t="s">
        <v>1714</v>
      </c>
      <c r="I2670" s="85" t="s">
        <v>1297</v>
      </c>
      <c r="J2670" s="86"/>
      <c r="K2670" s="85" t="s">
        <v>2677</v>
      </c>
      <c r="L2670" s="87"/>
      <c r="M2670" s="84"/>
      <c r="N2670" s="84" t="b">
        <f>NOT(ISERROR(MATCH(A2670,Extractions!B:B,0)))</f>
        <v>1</v>
      </c>
    </row>
    <row r="2671">
      <c r="A2671" s="78" t="s">
        <v>4010</v>
      </c>
      <c r="B2671" s="97">
        <v>10.8553193137</v>
      </c>
      <c r="C2671" s="97">
        <v>124.726261301</v>
      </c>
      <c r="D2671" s="88">
        <v>930.0</v>
      </c>
      <c r="E2671" s="89">
        <v>42160.0</v>
      </c>
      <c r="F2671" s="82">
        <v>7.8</v>
      </c>
      <c r="G2671" s="83" t="s">
        <v>1296</v>
      </c>
      <c r="H2671" s="84" t="s">
        <v>3647</v>
      </c>
      <c r="I2671" s="85" t="s">
        <v>1297</v>
      </c>
      <c r="J2671" s="86"/>
      <c r="K2671" s="85" t="s">
        <v>2677</v>
      </c>
      <c r="L2671" s="87"/>
      <c r="M2671" s="84"/>
      <c r="N2671" s="84" t="b">
        <f>NOT(ISERROR(MATCH(A2671,Extractions!B:B,0)))</f>
        <v>1</v>
      </c>
    </row>
    <row r="2672">
      <c r="A2672" s="78" t="s">
        <v>4011</v>
      </c>
      <c r="B2672" s="97">
        <v>10.8553193137</v>
      </c>
      <c r="C2672" s="97">
        <v>124.726261301</v>
      </c>
      <c r="D2672" s="88">
        <v>930.0</v>
      </c>
      <c r="E2672" s="89">
        <v>42160.0</v>
      </c>
      <c r="F2672" s="82">
        <v>7.2</v>
      </c>
      <c r="G2672" s="83" t="s">
        <v>1296</v>
      </c>
      <c r="H2672" s="84" t="s">
        <v>3710</v>
      </c>
      <c r="I2672" s="85" t="s">
        <v>1297</v>
      </c>
      <c r="J2672" s="86"/>
      <c r="K2672" s="85" t="s">
        <v>2677</v>
      </c>
      <c r="L2672" s="87"/>
      <c r="M2672" s="84"/>
      <c r="N2672" s="84" t="b">
        <f>NOT(ISERROR(MATCH(A2672,Extractions!B:B,0)))</f>
        <v>1</v>
      </c>
    </row>
    <row r="2673">
      <c r="A2673" s="78" t="s">
        <v>4012</v>
      </c>
      <c r="B2673" s="97">
        <v>10.8554782346</v>
      </c>
      <c r="C2673" s="97">
        <v>124.7261588741</v>
      </c>
      <c r="D2673" s="88">
        <v>691.0</v>
      </c>
      <c r="E2673" s="89">
        <v>42160.0</v>
      </c>
      <c r="F2673" s="82">
        <v>8.0</v>
      </c>
      <c r="G2673" s="83" t="s">
        <v>1296</v>
      </c>
      <c r="H2673" s="84" t="s">
        <v>3710</v>
      </c>
      <c r="I2673" s="85" t="s">
        <v>1297</v>
      </c>
      <c r="J2673" s="86"/>
      <c r="K2673" s="85" t="s">
        <v>2677</v>
      </c>
      <c r="L2673" s="87" t="s">
        <v>4013</v>
      </c>
      <c r="M2673" s="84"/>
      <c r="N2673" s="84" t="b">
        <f>NOT(ISERROR(MATCH(A2673,Extractions!B:B,0)))</f>
        <v>1</v>
      </c>
    </row>
    <row r="2674">
      <c r="A2674" s="78" t="s">
        <v>4014</v>
      </c>
      <c r="B2674" s="97">
        <v>10.854840707</v>
      </c>
      <c r="C2674" s="97">
        <v>124.7277956922</v>
      </c>
      <c r="D2674" s="88">
        <v>904.0</v>
      </c>
      <c r="E2674" s="89">
        <v>42160.0</v>
      </c>
      <c r="F2674" s="82">
        <v>10.2</v>
      </c>
      <c r="G2674" s="83" t="s">
        <v>1296</v>
      </c>
      <c r="H2674" s="84" t="s">
        <v>1714</v>
      </c>
      <c r="I2674" s="85" t="s">
        <v>1297</v>
      </c>
      <c r="J2674" s="86"/>
      <c r="K2674" s="85" t="s">
        <v>2677</v>
      </c>
      <c r="L2674" s="87" t="s">
        <v>4015</v>
      </c>
      <c r="M2674" s="84"/>
      <c r="N2674" s="84" t="b">
        <f>NOT(ISERROR(MATCH(A2674,Extractions!B:B,0)))</f>
        <v>1</v>
      </c>
    </row>
    <row r="2675">
      <c r="A2675" s="78" t="s">
        <v>4016</v>
      </c>
      <c r="B2675" s="97">
        <v>10.8553396817</v>
      </c>
      <c r="C2675" s="97">
        <v>124.7262436152</v>
      </c>
      <c r="D2675" s="88">
        <v>692.0</v>
      </c>
      <c r="E2675" s="89">
        <v>42160.0</v>
      </c>
      <c r="F2675" s="82">
        <v>10.0</v>
      </c>
      <c r="G2675" s="83" t="s">
        <v>1296</v>
      </c>
      <c r="H2675" s="84" t="s">
        <v>1714</v>
      </c>
      <c r="I2675" s="85" t="s">
        <v>1297</v>
      </c>
      <c r="J2675" s="86"/>
      <c r="K2675" s="85" t="s">
        <v>2677</v>
      </c>
      <c r="L2675" s="87"/>
      <c r="M2675" s="84"/>
      <c r="N2675" s="84" t="b">
        <f>NOT(ISERROR(MATCH(A2675,Extractions!B:B,0)))</f>
        <v>1</v>
      </c>
    </row>
    <row r="2676">
      <c r="A2676" s="78" t="s">
        <v>4017</v>
      </c>
      <c r="B2676" s="97">
        <v>10.8553193137</v>
      </c>
      <c r="C2676" s="97">
        <v>124.726261301</v>
      </c>
      <c r="D2676" s="88">
        <v>930.0</v>
      </c>
      <c r="E2676" s="89">
        <v>42160.0</v>
      </c>
      <c r="F2676" s="82">
        <v>7.1</v>
      </c>
      <c r="G2676" s="83" t="s">
        <v>1296</v>
      </c>
      <c r="H2676" s="84" t="s">
        <v>1375</v>
      </c>
      <c r="I2676" s="85" t="s">
        <v>1297</v>
      </c>
      <c r="J2676" s="86"/>
      <c r="K2676" s="85" t="s">
        <v>2677</v>
      </c>
      <c r="L2676" s="87"/>
      <c r="M2676" s="84"/>
      <c r="N2676" s="84" t="b">
        <f>NOT(ISERROR(MATCH(A2676,Extractions!B:B,0)))</f>
        <v>1</v>
      </c>
    </row>
    <row r="2677">
      <c r="A2677" s="78" t="s">
        <v>4018</v>
      </c>
      <c r="B2677" s="97">
        <v>10.8554782346</v>
      </c>
      <c r="C2677" s="97">
        <v>124.7261588741</v>
      </c>
      <c r="D2677" s="88">
        <v>691.0</v>
      </c>
      <c r="E2677" s="89">
        <v>42160.0</v>
      </c>
      <c r="F2677" s="82">
        <v>7.6</v>
      </c>
      <c r="G2677" s="83" t="s">
        <v>1296</v>
      </c>
      <c r="H2677" s="84" t="s">
        <v>1700</v>
      </c>
      <c r="I2677" s="85" t="s">
        <v>1297</v>
      </c>
      <c r="J2677" s="86"/>
      <c r="K2677" s="85" t="s">
        <v>2677</v>
      </c>
      <c r="L2677" s="87"/>
      <c r="M2677" s="84"/>
      <c r="N2677" s="84" t="b">
        <f>NOT(ISERROR(MATCH(A2677,Extractions!B:B,0)))</f>
        <v>1</v>
      </c>
    </row>
    <row r="2678">
      <c r="A2678" s="78" t="s">
        <v>4019</v>
      </c>
      <c r="B2678" s="97">
        <v>10.855369186</v>
      </c>
      <c r="C2678" s="97">
        <v>124.726209417</v>
      </c>
      <c r="D2678" s="88">
        <v>929.0</v>
      </c>
      <c r="E2678" s="89">
        <v>42160.0</v>
      </c>
      <c r="F2678" s="82">
        <v>6.3</v>
      </c>
      <c r="G2678" s="83" t="s">
        <v>1296</v>
      </c>
      <c r="H2678" s="84" t="s">
        <v>1700</v>
      </c>
      <c r="I2678" s="85"/>
      <c r="J2678" s="86"/>
      <c r="K2678" s="85" t="s">
        <v>2677</v>
      </c>
      <c r="L2678" s="87"/>
      <c r="M2678" s="84"/>
      <c r="N2678" s="84" t="b">
        <f>NOT(ISERROR(MATCH(A2678,Extractions!B:B,0)))</f>
        <v>1</v>
      </c>
    </row>
    <row r="2679">
      <c r="A2679" s="78" t="s">
        <v>4020</v>
      </c>
      <c r="B2679" s="97">
        <v>10.8550471533</v>
      </c>
      <c r="C2679" s="97">
        <v>124.7271320131</v>
      </c>
      <c r="D2679" s="88">
        <v>850.0</v>
      </c>
      <c r="E2679" s="89">
        <v>42160.0</v>
      </c>
      <c r="F2679" s="82">
        <v>9.4</v>
      </c>
      <c r="G2679" s="83" t="s">
        <v>1296</v>
      </c>
      <c r="H2679" s="84" t="s">
        <v>1714</v>
      </c>
      <c r="I2679" s="85" t="s">
        <v>1297</v>
      </c>
      <c r="J2679" s="86"/>
      <c r="K2679" s="85" t="s">
        <v>2677</v>
      </c>
      <c r="L2679" s="87"/>
      <c r="M2679" s="84"/>
      <c r="N2679" s="84" t="b">
        <f>NOT(ISERROR(MATCH(A2679,Extractions!B:B,0)))</f>
        <v>1</v>
      </c>
    </row>
    <row r="2680">
      <c r="A2680" s="78" t="s">
        <v>4021</v>
      </c>
      <c r="B2680" s="97">
        <v>10.8553193137</v>
      </c>
      <c r="C2680" s="97">
        <v>124.726261301</v>
      </c>
      <c r="D2680" s="88">
        <v>930.0</v>
      </c>
      <c r="E2680" s="89">
        <v>42160.0</v>
      </c>
      <c r="F2680" s="82">
        <v>7.0</v>
      </c>
      <c r="G2680" s="83" t="s">
        <v>1296</v>
      </c>
      <c r="H2680" s="84" t="s">
        <v>1384</v>
      </c>
      <c r="I2680" s="85" t="s">
        <v>1297</v>
      </c>
      <c r="J2680" s="86"/>
      <c r="K2680" s="85" t="s">
        <v>2677</v>
      </c>
      <c r="L2680" s="87"/>
      <c r="M2680" s="84"/>
      <c r="N2680" s="84" t="b">
        <f>NOT(ISERROR(MATCH(A2680,Extractions!B:B,0)))</f>
        <v>1</v>
      </c>
    </row>
    <row r="2681">
      <c r="A2681" s="78" t="s">
        <v>4022</v>
      </c>
      <c r="B2681" s="97">
        <v>10.8552147076</v>
      </c>
      <c r="C2681" s="97">
        <v>124.7272602562</v>
      </c>
      <c r="D2681" s="88">
        <v>873.0</v>
      </c>
      <c r="E2681" s="89">
        <v>42160.0</v>
      </c>
      <c r="F2681" s="82">
        <v>8.1</v>
      </c>
      <c r="G2681" s="83" t="s">
        <v>1296</v>
      </c>
      <c r="H2681" s="84" t="s">
        <v>1714</v>
      </c>
      <c r="I2681" s="85" t="s">
        <v>1297</v>
      </c>
      <c r="J2681" s="86"/>
      <c r="K2681" s="85" t="s">
        <v>2677</v>
      </c>
      <c r="L2681" s="87"/>
      <c r="M2681" s="84"/>
      <c r="N2681" s="84" t="b">
        <f>NOT(ISERROR(MATCH(A2681,Extractions!B:B,0)))</f>
        <v>1</v>
      </c>
    </row>
    <row r="2682">
      <c r="A2682" s="78" t="s">
        <v>4023</v>
      </c>
      <c r="B2682" s="97">
        <v>10.855369186</v>
      </c>
      <c r="C2682" s="97">
        <v>124.726209417</v>
      </c>
      <c r="D2682" s="88">
        <v>929.0</v>
      </c>
      <c r="E2682" s="89">
        <v>42160.0</v>
      </c>
      <c r="F2682" s="82">
        <v>7.8</v>
      </c>
      <c r="G2682" s="83" t="s">
        <v>1296</v>
      </c>
      <c r="H2682" s="84" t="s">
        <v>1714</v>
      </c>
      <c r="I2682" s="85" t="s">
        <v>1297</v>
      </c>
      <c r="J2682" s="86"/>
      <c r="K2682" s="85" t="s">
        <v>2677</v>
      </c>
      <c r="L2682" s="87"/>
      <c r="M2682" s="84"/>
      <c r="N2682" s="84" t="b">
        <f>NOT(ISERROR(MATCH(A2682,Extractions!B:B,0)))</f>
        <v>1</v>
      </c>
    </row>
    <row r="2683">
      <c r="A2683" s="78" t="s">
        <v>4024</v>
      </c>
      <c r="B2683" s="97">
        <v>10.855369186</v>
      </c>
      <c r="C2683" s="97">
        <v>124.726209417</v>
      </c>
      <c r="D2683" s="88">
        <v>929.0</v>
      </c>
      <c r="E2683" s="89">
        <v>42160.0</v>
      </c>
      <c r="F2683" s="82">
        <v>9.8</v>
      </c>
      <c r="G2683" s="83" t="s">
        <v>1296</v>
      </c>
      <c r="H2683" s="84" t="s">
        <v>1714</v>
      </c>
      <c r="I2683" s="85" t="s">
        <v>1297</v>
      </c>
      <c r="J2683" s="86"/>
      <c r="K2683" s="85" t="s">
        <v>2677</v>
      </c>
      <c r="L2683" s="87"/>
      <c r="M2683" s="84"/>
      <c r="N2683" s="84" t="b">
        <f>NOT(ISERROR(MATCH(A2683,Extractions!B:B,0)))</f>
        <v>1</v>
      </c>
    </row>
    <row r="2684">
      <c r="A2684" s="78" t="s">
        <v>4025</v>
      </c>
      <c r="B2684" s="97">
        <v>10.8554782346</v>
      </c>
      <c r="C2684" s="97">
        <v>124.7261588741</v>
      </c>
      <c r="D2684" s="88">
        <v>691.0</v>
      </c>
      <c r="E2684" s="89">
        <v>42160.0</v>
      </c>
      <c r="F2684" s="82">
        <v>8.7</v>
      </c>
      <c r="G2684" s="83" t="s">
        <v>1296</v>
      </c>
      <c r="H2684" s="84" t="s">
        <v>3710</v>
      </c>
      <c r="I2684" s="85" t="s">
        <v>1297</v>
      </c>
      <c r="J2684" s="86"/>
      <c r="K2684" s="85" t="s">
        <v>2677</v>
      </c>
      <c r="L2684" s="87"/>
      <c r="M2684" s="84"/>
      <c r="N2684" s="84" t="b">
        <f>NOT(ISERROR(MATCH(A2684,Extractions!B:B,0)))</f>
        <v>1</v>
      </c>
    </row>
    <row r="2685">
      <c r="A2685" s="78" t="s">
        <v>4026</v>
      </c>
      <c r="B2685" s="97">
        <v>10.8553193137</v>
      </c>
      <c r="C2685" s="97">
        <v>124.726261301</v>
      </c>
      <c r="D2685" s="88">
        <v>930.0</v>
      </c>
      <c r="E2685" s="89">
        <v>42160.0</v>
      </c>
      <c r="F2685" s="82">
        <v>9.0</v>
      </c>
      <c r="G2685" s="83" t="s">
        <v>1296</v>
      </c>
      <c r="H2685" s="84" t="s">
        <v>1384</v>
      </c>
      <c r="I2685" s="85" t="s">
        <v>1297</v>
      </c>
      <c r="J2685" s="86"/>
      <c r="K2685" s="85" t="s">
        <v>2677</v>
      </c>
      <c r="L2685" s="87"/>
      <c r="M2685" s="84"/>
      <c r="N2685" s="84" t="b">
        <f>NOT(ISERROR(MATCH(A2685,Extractions!B:B,0)))</f>
        <v>1</v>
      </c>
    </row>
    <row r="2686">
      <c r="A2686" s="78" t="s">
        <v>4027</v>
      </c>
      <c r="B2686" s="97">
        <v>10.854840707</v>
      </c>
      <c r="C2686" s="97">
        <v>124.7277956922</v>
      </c>
      <c r="D2686" s="88">
        <v>904.0</v>
      </c>
      <c r="E2686" s="89">
        <v>42160.0</v>
      </c>
      <c r="F2686" s="82">
        <v>8.5</v>
      </c>
      <c r="G2686" s="83" t="s">
        <v>1296</v>
      </c>
      <c r="H2686" s="84" t="s">
        <v>1384</v>
      </c>
      <c r="I2686" s="85" t="s">
        <v>1297</v>
      </c>
      <c r="J2686" s="86"/>
      <c r="K2686" s="85" t="s">
        <v>2677</v>
      </c>
      <c r="L2686" s="87" t="s">
        <v>4015</v>
      </c>
      <c r="M2686" s="84"/>
      <c r="N2686" s="84" t="b">
        <f>NOT(ISERROR(MATCH(A2686,Extractions!B:B,0)))</f>
        <v>1</v>
      </c>
    </row>
    <row r="2687">
      <c r="A2687" s="78" t="s">
        <v>4028</v>
      </c>
      <c r="B2687" s="97">
        <v>10.7682107203</v>
      </c>
      <c r="C2687" s="97">
        <v>124.7841820121</v>
      </c>
      <c r="D2687" s="88">
        <v>2129.0</v>
      </c>
      <c r="E2687" s="89">
        <v>42162.0</v>
      </c>
      <c r="F2687" s="82">
        <v>4.8</v>
      </c>
      <c r="G2687" s="83" t="s">
        <v>1296</v>
      </c>
      <c r="H2687" s="84" t="s">
        <v>1444</v>
      </c>
      <c r="I2687" s="85"/>
      <c r="J2687" s="86"/>
      <c r="K2687" s="85" t="s">
        <v>2677</v>
      </c>
      <c r="L2687" s="87"/>
      <c r="M2687" s="84"/>
      <c r="N2687" s="84" t="b">
        <f>NOT(ISERROR(MATCH(A2687,Extractions!B:B,0)))</f>
        <v>1</v>
      </c>
    </row>
    <row r="2688">
      <c r="A2688" s="78" t="s">
        <v>4029</v>
      </c>
      <c r="B2688" s="97">
        <v>10.812103143</v>
      </c>
      <c r="C2688" s="97">
        <v>124.7642529476</v>
      </c>
      <c r="D2688" s="88">
        <v>1305.0</v>
      </c>
      <c r="E2688" s="89">
        <v>42162.0</v>
      </c>
      <c r="F2688" s="82">
        <v>4.3</v>
      </c>
      <c r="G2688" s="83" t="s">
        <v>1296</v>
      </c>
      <c r="H2688" s="84" t="s">
        <v>1700</v>
      </c>
      <c r="I2688" s="85"/>
      <c r="J2688" s="86"/>
      <c r="K2688" s="85" t="s">
        <v>2677</v>
      </c>
      <c r="L2688" s="87"/>
      <c r="M2688" s="84"/>
      <c r="N2688" s="84" t="b">
        <f>NOT(ISERROR(MATCH(A2688,Extractions!B:B,0)))</f>
        <v>1</v>
      </c>
    </row>
    <row r="2689">
      <c r="A2689" s="78" t="s">
        <v>4030</v>
      </c>
      <c r="B2689" s="97">
        <v>10.8108397387</v>
      </c>
      <c r="C2689" s="97">
        <v>124.7646902315</v>
      </c>
      <c r="D2689" s="88">
        <v>2128.0</v>
      </c>
      <c r="E2689" s="89">
        <v>42162.0</v>
      </c>
      <c r="F2689" s="82">
        <v>4.4</v>
      </c>
      <c r="G2689" s="83" t="s">
        <v>1296</v>
      </c>
      <c r="H2689" s="84" t="s">
        <v>1700</v>
      </c>
      <c r="I2689" s="85"/>
      <c r="J2689" s="86"/>
      <c r="K2689" s="85" t="s">
        <v>2677</v>
      </c>
      <c r="L2689" s="87"/>
      <c r="M2689" s="84"/>
      <c r="N2689" s="84" t="b">
        <f>NOT(ISERROR(MATCH(A2689,Extractions!B:B,0)))</f>
        <v>1</v>
      </c>
    </row>
    <row r="2690">
      <c r="A2690" s="78" t="s">
        <v>4031</v>
      </c>
      <c r="B2690" s="97">
        <v>10.8108397387</v>
      </c>
      <c r="C2690" s="97">
        <v>124.7646902315</v>
      </c>
      <c r="D2690" s="88">
        <v>2128.0</v>
      </c>
      <c r="E2690" s="89">
        <v>42162.0</v>
      </c>
      <c r="F2690" s="82">
        <v>4.1</v>
      </c>
      <c r="G2690" s="83" t="s">
        <v>1296</v>
      </c>
      <c r="H2690" s="84" t="s">
        <v>1700</v>
      </c>
      <c r="I2690" s="85"/>
      <c r="J2690" s="86"/>
      <c r="K2690" s="85" t="s">
        <v>2677</v>
      </c>
      <c r="L2690" s="87"/>
      <c r="M2690" s="84"/>
      <c r="N2690" s="84" t="b">
        <f>NOT(ISERROR(MATCH(A2690,Extractions!B:B,0)))</f>
        <v>1</v>
      </c>
    </row>
    <row r="2691">
      <c r="A2691" s="78" t="s">
        <v>4032</v>
      </c>
      <c r="B2691" s="97">
        <v>10.8092247974</v>
      </c>
      <c r="C2691" s="97">
        <v>124.7652916331</v>
      </c>
      <c r="D2691" s="88">
        <v>698.0</v>
      </c>
      <c r="E2691" s="89">
        <v>42162.0</v>
      </c>
      <c r="F2691" s="82">
        <v>5.8</v>
      </c>
      <c r="G2691" s="83" t="s">
        <v>1296</v>
      </c>
      <c r="H2691" s="84" t="s">
        <v>1700</v>
      </c>
      <c r="I2691" s="85"/>
      <c r="J2691" s="86"/>
      <c r="K2691" s="85" t="s">
        <v>2677</v>
      </c>
      <c r="L2691" s="87"/>
      <c r="M2691" s="84"/>
      <c r="N2691" s="84" t="b">
        <f>NOT(ISERROR(MATCH(A2691,Extractions!B:B,0)))</f>
        <v>1</v>
      </c>
    </row>
    <row r="2692">
      <c r="A2692" s="78" t="s">
        <v>4033</v>
      </c>
      <c r="B2692" s="97">
        <v>10.799484523</v>
      </c>
      <c r="C2692" s="97">
        <v>124.7683101241</v>
      </c>
      <c r="D2692" s="88">
        <v>1269.0</v>
      </c>
      <c r="E2692" s="89">
        <v>42162.0</v>
      </c>
      <c r="F2692" s="82">
        <v>4.4</v>
      </c>
      <c r="G2692" s="83" t="s">
        <v>1296</v>
      </c>
      <c r="H2692" s="84" t="s">
        <v>1700</v>
      </c>
      <c r="I2692" s="85"/>
      <c r="J2692" s="86"/>
      <c r="K2692" s="85" t="s">
        <v>2677</v>
      </c>
      <c r="L2692" s="87"/>
      <c r="M2692" s="84"/>
      <c r="N2692" s="84" t="b">
        <f>NOT(ISERROR(MATCH(A2692,Extractions!B:B,0)))</f>
        <v>1</v>
      </c>
    </row>
    <row r="2693">
      <c r="A2693" s="78" t="s">
        <v>4034</v>
      </c>
      <c r="B2693" s="97">
        <v>10.7988779247</v>
      </c>
      <c r="C2693" s="97">
        <v>124.76864364</v>
      </c>
      <c r="D2693" s="88">
        <v>1304.0</v>
      </c>
      <c r="E2693" s="89">
        <v>42162.0</v>
      </c>
      <c r="F2693" s="82">
        <v>5.1</v>
      </c>
      <c r="G2693" s="83" t="s">
        <v>1296</v>
      </c>
      <c r="H2693" s="84" t="s">
        <v>1714</v>
      </c>
      <c r="I2693" s="85" t="s">
        <v>1297</v>
      </c>
      <c r="J2693" s="86"/>
      <c r="K2693" s="85" t="s">
        <v>2677</v>
      </c>
      <c r="L2693" s="87"/>
      <c r="M2693" s="84"/>
      <c r="N2693" s="84" t="b">
        <f>NOT(ISERROR(MATCH(A2693,Extractions!B:B,0)))</f>
        <v>1</v>
      </c>
    </row>
    <row r="2694">
      <c r="A2694" s="78" t="s">
        <v>4035</v>
      </c>
      <c r="B2694" s="97">
        <v>10.7987459097</v>
      </c>
      <c r="C2694" s="97">
        <v>124.7686013114</v>
      </c>
      <c r="D2694" s="88">
        <v>703.0</v>
      </c>
      <c r="E2694" s="89">
        <v>42162.0</v>
      </c>
      <c r="F2694" s="82">
        <v>5.2</v>
      </c>
      <c r="G2694" s="83" t="s">
        <v>1296</v>
      </c>
      <c r="H2694" s="84" t="s">
        <v>1375</v>
      </c>
      <c r="I2694" s="85"/>
      <c r="J2694" s="86"/>
      <c r="K2694" s="85" t="s">
        <v>2677</v>
      </c>
      <c r="L2694" s="87"/>
      <c r="M2694" s="84"/>
      <c r="N2694" s="84" t="b">
        <f>NOT(ISERROR(MATCH(A2694,Extractions!B:B,0)))</f>
        <v>1</v>
      </c>
    </row>
    <row r="2695">
      <c r="A2695" s="78" t="s">
        <v>4036</v>
      </c>
      <c r="B2695" s="97">
        <v>10.7691595517</v>
      </c>
      <c r="C2695" s="97">
        <v>124.7836047504</v>
      </c>
      <c r="D2695" s="88">
        <v>1270.0</v>
      </c>
      <c r="E2695" s="89">
        <v>42162.0</v>
      </c>
      <c r="F2695" s="82">
        <v>5.8</v>
      </c>
      <c r="G2695" s="83" t="s">
        <v>1296</v>
      </c>
      <c r="H2695" s="84" t="s">
        <v>2667</v>
      </c>
      <c r="I2695" s="85"/>
      <c r="J2695" s="86"/>
      <c r="K2695" s="85" t="s">
        <v>2677</v>
      </c>
      <c r="L2695" s="87"/>
      <c r="M2695" s="84"/>
      <c r="N2695" s="84" t="b">
        <f>NOT(ISERROR(MATCH(A2695,Extractions!B:B,0)))</f>
        <v>1</v>
      </c>
    </row>
    <row r="2696">
      <c r="A2696" s="78" t="s">
        <v>4037</v>
      </c>
      <c r="B2696" s="97">
        <v>10.798415998</v>
      </c>
      <c r="C2696" s="97">
        <v>124.7686677799</v>
      </c>
      <c r="D2696" s="88">
        <v>702.0</v>
      </c>
      <c r="E2696" s="89">
        <v>42162.0</v>
      </c>
      <c r="F2696" s="82">
        <v>7.3</v>
      </c>
      <c r="G2696" s="83" t="s">
        <v>1296</v>
      </c>
      <c r="H2696" s="84" t="s">
        <v>1700</v>
      </c>
      <c r="I2696" s="85" t="s">
        <v>1297</v>
      </c>
      <c r="J2696" s="86"/>
      <c r="K2696" s="85" t="s">
        <v>2677</v>
      </c>
      <c r="L2696" s="87" t="s">
        <v>4038</v>
      </c>
      <c r="M2696" s="84"/>
      <c r="N2696" s="84" t="b">
        <f>NOT(ISERROR(MATCH(A2696,Extractions!B:B,0)))</f>
        <v>1</v>
      </c>
    </row>
    <row r="2697">
      <c r="A2697" s="78" t="s">
        <v>4039</v>
      </c>
      <c r="B2697" s="97">
        <v>10.7990406174</v>
      </c>
      <c r="C2697" s="97">
        <v>124.7684948612</v>
      </c>
      <c r="D2697" s="88">
        <v>1306.0</v>
      </c>
      <c r="E2697" s="89">
        <v>42162.0</v>
      </c>
      <c r="F2697" s="82">
        <v>6.9</v>
      </c>
      <c r="G2697" s="83" t="s">
        <v>1296</v>
      </c>
      <c r="H2697" s="84" t="s">
        <v>1714</v>
      </c>
      <c r="I2697" s="85" t="s">
        <v>1297</v>
      </c>
      <c r="J2697" s="86"/>
      <c r="K2697" s="85" t="s">
        <v>2677</v>
      </c>
      <c r="L2697" s="87"/>
      <c r="M2697" s="84"/>
      <c r="N2697" s="84" t="b">
        <f>NOT(ISERROR(MATCH(A2697,Extractions!B:B,0)))</f>
        <v>1</v>
      </c>
    </row>
    <row r="2698">
      <c r="A2698" s="78" t="s">
        <v>4040</v>
      </c>
      <c r="B2698" s="97">
        <v>10.8116638474</v>
      </c>
      <c r="C2698" s="97">
        <v>124.7642402072</v>
      </c>
      <c r="D2698" s="88">
        <v>1307.0</v>
      </c>
      <c r="E2698" s="89">
        <v>42162.0</v>
      </c>
      <c r="F2698" s="82">
        <v>9.2</v>
      </c>
      <c r="G2698" s="83" t="s">
        <v>1296</v>
      </c>
      <c r="H2698" s="84" t="s">
        <v>1714</v>
      </c>
      <c r="I2698" s="85" t="s">
        <v>1297</v>
      </c>
      <c r="J2698" s="86"/>
      <c r="K2698" s="85" t="s">
        <v>2677</v>
      </c>
      <c r="L2698" s="87"/>
      <c r="M2698" s="84"/>
      <c r="N2698" s="84" t="b">
        <f>NOT(ISERROR(MATCH(A2698,Extractions!B:B,0)))</f>
        <v>1</v>
      </c>
    </row>
    <row r="2699">
      <c r="A2699" s="78" t="s">
        <v>4041</v>
      </c>
      <c r="B2699" s="97">
        <v>10.7686316594</v>
      </c>
      <c r="C2699" s="97">
        <v>124.7839015536</v>
      </c>
      <c r="D2699" s="88">
        <v>709.0</v>
      </c>
      <c r="E2699" s="89">
        <v>42162.0</v>
      </c>
      <c r="F2699" s="82">
        <v>8.3</v>
      </c>
      <c r="G2699" s="83" t="s">
        <v>1296</v>
      </c>
      <c r="H2699" s="84" t="s">
        <v>1700</v>
      </c>
      <c r="I2699" s="85" t="s">
        <v>1297</v>
      </c>
      <c r="J2699" s="86"/>
      <c r="K2699" s="85" t="s">
        <v>2677</v>
      </c>
      <c r="L2699" s="87"/>
      <c r="M2699" s="84"/>
      <c r="N2699" s="84" t="b">
        <f>NOT(ISERROR(MATCH(A2699,Extractions!B:B,0)))</f>
        <v>1</v>
      </c>
    </row>
    <row r="2700">
      <c r="A2700" s="78" t="s">
        <v>4042</v>
      </c>
      <c r="B2700" s="97">
        <v>10.8092247974</v>
      </c>
      <c r="C2700" s="97">
        <v>124.7652916331</v>
      </c>
      <c r="D2700" s="88">
        <v>698.0</v>
      </c>
      <c r="E2700" s="89">
        <v>42162.0</v>
      </c>
      <c r="F2700" s="82">
        <v>9.9</v>
      </c>
      <c r="G2700" s="83" t="s">
        <v>1296</v>
      </c>
      <c r="H2700" s="84" t="s">
        <v>1714</v>
      </c>
      <c r="I2700" s="85" t="s">
        <v>1297</v>
      </c>
      <c r="J2700" s="86"/>
      <c r="K2700" s="85" t="s">
        <v>2677</v>
      </c>
      <c r="L2700" s="87"/>
      <c r="M2700" s="84"/>
      <c r="N2700" s="84" t="b">
        <f>NOT(ISERROR(MATCH(A2700,Extractions!B:B,0)))</f>
        <v>1</v>
      </c>
    </row>
    <row r="2701">
      <c r="A2701" s="78" t="s">
        <v>4043</v>
      </c>
      <c r="B2701" s="97">
        <v>10.7985261362</v>
      </c>
      <c r="C2701" s="97">
        <v>124.7686419636</v>
      </c>
      <c r="D2701" s="88">
        <v>701.0</v>
      </c>
      <c r="E2701" s="89">
        <v>42162.0</v>
      </c>
      <c r="F2701" s="82">
        <v>9.4</v>
      </c>
      <c r="G2701" s="83" t="s">
        <v>1296</v>
      </c>
      <c r="H2701" s="84" t="s">
        <v>1384</v>
      </c>
      <c r="I2701" s="85" t="s">
        <v>1297</v>
      </c>
      <c r="J2701" s="86"/>
      <c r="K2701" s="85" t="s">
        <v>2677</v>
      </c>
      <c r="L2701" s="87"/>
      <c r="M2701" s="84"/>
      <c r="N2701" s="84" t="b">
        <f>NOT(ISERROR(MATCH(A2701,Extractions!B:B,0)))</f>
        <v>1</v>
      </c>
    </row>
    <row r="2702">
      <c r="A2702" s="78" t="s">
        <v>4044</v>
      </c>
      <c r="B2702" s="97">
        <v>10.7684510294</v>
      </c>
      <c r="C2702" s="97">
        <v>124.7839889769</v>
      </c>
      <c r="D2702" s="88" t="s">
        <v>649</v>
      </c>
      <c r="E2702" s="89">
        <v>42162.0</v>
      </c>
      <c r="F2702" s="82">
        <v>9.2</v>
      </c>
      <c r="G2702" s="83" t="s">
        <v>1296</v>
      </c>
      <c r="H2702" s="84" t="s">
        <v>3710</v>
      </c>
      <c r="I2702" s="85" t="s">
        <v>1297</v>
      </c>
      <c r="J2702" s="86"/>
      <c r="K2702" s="85" t="s">
        <v>2677</v>
      </c>
      <c r="L2702" s="87"/>
      <c r="M2702" s="84"/>
      <c r="N2702" s="84" t="b">
        <f>NOT(ISERROR(MATCH(A2702,Extractions!B:B,0)))</f>
        <v>1</v>
      </c>
    </row>
    <row r="2703">
      <c r="A2703" s="78" t="s">
        <v>4045</v>
      </c>
      <c r="B2703" s="97">
        <v>10.799484523</v>
      </c>
      <c r="C2703" s="97">
        <v>124.7683101241</v>
      </c>
      <c r="D2703" s="88">
        <v>1269.0</v>
      </c>
      <c r="E2703" s="89">
        <v>42162.0</v>
      </c>
      <c r="F2703" s="82">
        <v>9.7</v>
      </c>
      <c r="G2703" s="83" t="s">
        <v>1296</v>
      </c>
      <c r="H2703" s="84" t="s">
        <v>1714</v>
      </c>
      <c r="I2703" s="85" t="s">
        <v>1297</v>
      </c>
      <c r="J2703" s="86"/>
      <c r="K2703" s="85" t="s">
        <v>2677</v>
      </c>
      <c r="L2703" s="87"/>
      <c r="M2703" s="84"/>
      <c r="N2703" s="84" t="b">
        <f>NOT(ISERROR(MATCH(A2703,Extractions!B:B,0)))</f>
        <v>1</v>
      </c>
    </row>
    <row r="2704">
      <c r="A2704" s="78" t="s">
        <v>4046</v>
      </c>
      <c r="B2704" s="97">
        <v>10.7688821107</v>
      </c>
      <c r="C2704" s="97">
        <v>124.7836552933</v>
      </c>
      <c r="D2704" s="88">
        <v>711.0</v>
      </c>
      <c r="E2704" s="89">
        <v>42162.0</v>
      </c>
      <c r="F2704" s="82">
        <v>9.3</v>
      </c>
      <c r="G2704" s="83" t="s">
        <v>1296</v>
      </c>
      <c r="H2704" s="84" t="s">
        <v>1700</v>
      </c>
      <c r="I2704" s="85" t="s">
        <v>1297</v>
      </c>
      <c r="J2704" s="86"/>
      <c r="K2704" s="85" t="s">
        <v>2677</v>
      </c>
      <c r="L2704" s="87"/>
      <c r="M2704" s="84"/>
      <c r="N2704" s="84" t="b">
        <f>NOT(ISERROR(MATCH(A2704,Extractions!B:B,0)))</f>
        <v>1</v>
      </c>
    </row>
    <row r="2705">
      <c r="A2705" s="78" t="s">
        <v>4047</v>
      </c>
      <c r="B2705" s="97">
        <v>10.799484523</v>
      </c>
      <c r="C2705" s="97">
        <v>124.7683101241</v>
      </c>
      <c r="D2705" s="88">
        <v>1269.0</v>
      </c>
      <c r="E2705" s="89">
        <v>42162.0</v>
      </c>
      <c r="F2705" s="82">
        <v>8.7</v>
      </c>
      <c r="G2705" s="83" t="s">
        <v>1296</v>
      </c>
      <c r="H2705" s="84" t="s">
        <v>1384</v>
      </c>
      <c r="I2705" s="85" t="s">
        <v>1297</v>
      </c>
      <c r="J2705" s="86"/>
      <c r="K2705" s="85" t="s">
        <v>2677</v>
      </c>
      <c r="L2705" s="87"/>
      <c r="M2705" s="84"/>
      <c r="N2705" s="84" t="b">
        <f>NOT(ISERROR(MATCH(A2705,Extractions!B:B,0)))</f>
        <v>1</v>
      </c>
    </row>
    <row r="2706">
      <c r="A2706" s="78" t="s">
        <v>4048</v>
      </c>
      <c r="B2706" s="97">
        <v>10.7691136189</v>
      </c>
      <c r="C2706" s="97">
        <v>124.7837046627</v>
      </c>
      <c r="D2706" s="88">
        <v>1271.0</v>
      </c>
      <c r="E2706" s="89">
        <v>42162.0</v>
      </c>
      <c r="F2706" s="82">
        <v>6.0</v>
      </c>
      <c r="G2706" s="83" t="s">
        <v>1296</v>
      </c>
      <c r="H2706" s="84" t="s">
        <v>3710</v>
      </c>
      <c r="I2706" s="85" t="s">
        <v>1297</v>
      </c>
      <c r="J2706" s="86"/>
      <c r="K2706" s="85" t="s">
        <v>2677</v>
      </c>
      <c r="L2706" s="87"/>
      <c r="M2706" s="84"/>
      <c r="N2706" s="84" t="b">
        <f>NOT(ISERROR(MATCH(A2706,Extractions!B:B,0)))</f>
        <v>1</v>
      </c>
    </row>
    <row r="2707">
      <c r="A2707" s="78" t="s">
        <v>4049</v>
      </c>
      <c r="B2707" s="97">
        <v>10.7988779247</v>
      </c>
      <c r="C2707" s="97">
        <v>124.76864364</v>
      </c>
      <c r="D2707" s="88">
        <v>1304.0</v>
      </c>
      <c r="E2707" s="89">
        <v>42162.0</v>
      </c>
      <c r="F2707" s="82">
        <v>8.5</v>
      </c>
      <c r="G2707" s="83" t="s">
        <v>1296</v>
      </c>
      <c r="H2707" s="84" t="s">
        <v>1714</v>
      </c>
      <c r="I2707" s="85" t="s">
        <v>1297</v>
      </c>
      <c r="J2707" s="86"/>
      <c r="K2707" s="85" t="s">
        <v>2677</v>
      </c>
      <c r="L2707" s="87"/>
      <c r="M2707" s="84"/>
      <c r="N2707" s="84" t="b">
        <f>NOT(ISERROR(MATCH(A2707,Extractions!B:B,0)))</f>
        <v>1</v>
      </c>
    </row>
    <row r="2708">
      <c r="A2708" s="78" t="s">
        <v>4050</v>
      </c>
      <c r="B2708" s="97">
        <v>10.798415998</v>
      </c>
      <c r="C2708" s="97">
        <v>124.7686677799</v>
      </c>
      <c r="D2708" s="88">
        <v>702.0</v>
      </c>
      <c r="E2708" s="89">
        <v>42162.0</v>
      </c>
      <c r="F2708" s="82">
        <v>6.1</v>
      </c>
      <c r="G2708" s="83" t="s">
        <v>1296</v>
      </c>
      <c r="H2708" s="84" t="s">
        <v>1375</v>
      </c>
      <c r="I2708" s="85"/>
      <c r="J2708" s="86"/>
      <c r="K2708" s="85" t="s">
        <v>2677</v>
      </c>
      <c r="L2708" s="87"/>
      <c r="M2708" s="84"/>
      <c r="N2708" s="84" t="b">
        <f>NOT(ISERROR(MATCH(A2708,Extractions!B:B,0)))</f>
        <v>1</v>
      </c>
    </row>
    <row r="2709">
      <c r="A2709" s="78" t="s">
        <v>4051</v>
      </c>
      <c r="B2709" s="97">
        <v>10.7691136189</v>
      </c>
      <c r="C2709" s="97">
        <v>124.7837046627</v>
      </c>
      <c r="D2709" s="88">
        <v>1271.0</v>
      </c>
      <c r="E2709" s="89">
        <v>42162.0</v>
      </c>
      <c r="F2709" s="82">
        <v>6.9</v>
      </c>
      <c r="G2709" s="83" t="s">
        <v>1296</v>
      </c>
      <c r="H2709" s="84" t="s">
        <v>1714</v>
      </c>
      <c r="I2709" s="85" t="s">
        <v>1297</v>
      </c>
      <c r="J2709" s="86"/>
      <c r="K2709" s="85" t="s">
        <v>2677</v>
      </c>
      <c r="L2709" s="87"/>
      <c r="M2709" s="84"/>
      <c r="N2709" s="84" t="b">
        <f>NOT(ISERROR(MATCH(A2709,Extractions!B:B,0)))</f>
        <v>1</v>
      </c>
    </row>
    <row r="2710">
      <c r="A2710" s="78" t="s">
        <v>4052</v>
      </c>
      <c r="B2710" s="97">
        <v>10.7684814557</v>
      </c>
      <c r="C2710" s="97">
        <v>124.7839406971</v>
      </c>
      <c r="D2710" s="88">
        <v>1309.0</v>
      </c>
      <c r="E2710" s="89">
        <v>42162.0</v>
      </c>
      <c r="F2710" s="82">
        <v>7.0</v>
      </c>
      <c r="G2710" s="83" t="s">
        <v>1296</v>
      </c>
      <c r="H2710" s="84" t="s">
        <v>3710</v>
      </c>
      <c r="I2710" s="85" t="s">
        <v>1297</v>
      </c>
      <c r="J2710" s="86"/>
      <c r="K2710" s="85" t="s">
        <v>2677</v>
      </c>
      <c r="L2710" s="87"/>
      <c r="M2710" s="84"/>
      <c r="N2710" s="84" t="b">
        <f>NOT(ISERROR(MATCH(A2710,Extractions!B:B,0)))</f>
        <v>1</v>
      </c>
    </row>
    <row r="2711">
      <c r="A2711" s="78" t="s">
        <v>4053</v>
      </c>
      <c r="B2711" s="97">
        <v>10.8092247974</v>
      </c>
      <c r="C2711" s="97">
        <v>124.7652916331</v>
      </c>
      <c r="D2711" s="88">
        <v>698.0</v>
      </c>
      <c r="E2711" s="89">
        <v>42162.0</v>
      </c>
      <c r="F2711" s="82">
        <v>9.6</v>
      </c>
      <c r="G2711" s="83" t="s">
        <v>1296</v>
      </c>
      <c r="H2711" s="84" t="s">
        <v>3710</v>
      </c>
      <c r="I2711" s="85" t="s">
        <v>1297</v>
      </c>
      <c r="J2711" s="86"/>
      <c r="K2711" s="85" t="s">
        <v>2677</v>
      </c>
      <c r="L2711" s="87"/>
      <c r="M2711" s="84"/>
      <c r="N2711" s="84" t="b">
        <f>NOT(ISERROR(MATCH(A2711,Extractions!B:B,0)))</f>
        <v>1</v>
      </c>
    </row>
    <row r="2712">
      <c r="A2712" s="78" t="s">
        <v>4054</v>
      </c>
      <c r="B2712" s="97">
        <v>10.7686316594</v>
      </c>
      <c r="C2712" s="97">
        <v>124.7839015536</v>
      </c>
      <c r="D2712" s="88">
        <v>709.0</v>
      </c>
      <c r="E2712" s="89">
        <v>42162.0</v>
      </c>
      <c r="F2712" s="82">
        <v>8.9</v>
      </c>
      <c r="G2712" s="83" t="s">
        <v>1296</v>
      </c>
      <c r="H2712" s="84" t="s">
        <v>1384</v>
      </c>
      <c r="I2712" s="85" t="s">
        <v>1297</v>
      </c>
      <c r="J2712" s="86"/>
      <c r="K2712" s="85" t="s">
        <v>2677</v>
      </c>
      <c r="L2712" s="87"/>
      <c r="M2712" s="84"/>
      <c r="N2712" s="84" t="b">
        <f>NOT(ISERROR(MATCH(A2712,Extractions!B:B,0)))</f>
        <v>1</v>
      </c>
    </row>
    <row r="2713">
      <c r="A2713" s="78" t="s">
        <v>4055</v>
      </c>
      <c r="B2713" s="97">
        <v>10.798415998</v>
      </c>
      <c r="C2713" s="97">
        <v>124.7686677799</v>
      </c>
      <c r="D2713" s="88">
        <v>702.0</v>
      </c>
      <c r="E2713" s="89">
        <v>42162.0</v>
      </c>
      <c r="F2713" s="82">
        <v>9.6</v>
      </c>
      <c r="G2713" s="83" t="s">
        <v>1296</v>
      </c>
      <c r="H2713" s="84" t="s">
        <v>1700</v>
      </c>
      <c r="I2713" s="85" t="s">
        <v>1297</v>
      </c>
      <c r="J2713" s="86"/>
      <c r="K2713" s="85" t="s">
        <v>2677</v>
      </c>
      <c r="L2713" s="87"/>
      <c r="M2713" s="84"/>
      <c r="N2713" s="84" t="b">
        <f>NOT(ISERROR(MATCH(A2713,Extractions!B:B,0)))</f>
        <v>1</v>
      </c>
    </row>
    <row r="2714">
      <c r="A2714" s="78" t="s">
        <v>4056</v>
      </c>
      <c r="B2714" s="97">
        <v>10.7688821107</v>
      </c>
      <c r="C2714" s="97">
        <v>124.7836552933</v>
      </c>
      <c r="D2714" s="88">
        <v>711.0</v>
      </c>
      <c r="E2714" s="89">
        <v>42162.0</v>
      </c>
      <c r="F2714" s="82">
        <v>8.5</v>
      </c>
      <c r="G2714" s="83" t="s">
        <v>1296</v>
      </c>
      <c r="H2714" s="84" t="s">
        <v>3647</v>
      </c>
      <c r="I2714" s="85" t="s">
        <v>1297</v>
      </c>
      <c r="J2714" s="86"/>
      <c r="K2714" s="85" t="s">
        <v>2677</v>
      </c>
      <c r="L2714" s="87"/>
      <c r="M2714" s="84"/>
      <c r="N2714" s="84" t="b">
        <f>NOT(ISERROR(MATCH(A2714,Extractions!B:B,0)))</f>
        <v>1</v>
      </c>
    </row>
    <row r="2715">
      <c r="A2715" s="78" t="s">
        <v>4057</v>
      </c>
      <c r="B2715" s="97">
        <v>10.8091792837</v>
      </c>
      <c r="C2715" s="97">
        <v>124.7654088121</v>
      </c>
      <c r="D2715" s="88">
        <v>697.0</v>
      </c>
      <c r="E2715" s="89">
        <v>42162.0</v>
      </c>
      <c r="F2715" s="82">
        <v>10.8</v>
      </c>
      <c r="G2715" s="83" t="s">
        <v>1296</v>
      </c>
      <c r="H2715" s="84" t="s">
        <v>1714</v>
      </c>
      <c r="I2715" s="85" t="s">
        <v>1297</v>
      </c>
      <c r="J2715" s="86"/>
      <c r="K2715" s="85" t="s">
        <v>2677</v>
      </c>
      <c r="L2715" s="87"/>
      <c r="M2715" s="84"/>
      <c r="N2715" s="84" t="b">
        <f>NOT(ISERROR(MATCH(A2715,Extractions!B:B,0)))</f>
        <v>1</v>
      </c>
    </row>
    <row r="2716">
      <c r="A2716" s="78" t="s">
        <v>4058</v>
      </c>
      <c r="B2716" s="97">
        <v>10.8091792837</v>
      </c>
      <c r="C2716" s="97">
        <v>124.7654088121</v>
      </c>
      <c r="D2716" s="88">
        <v>697.0</v>
      </c>
      <c r="E2716" s="89">
        <v>42162.0</v>
      </c>
      <c r="F2716" s="82">
        <v>10.5</v>
      </c>
      <c r="G2716" s="83" t="s">
        <v>1296</v>
      </c>
      <c r="H2716" s="84" t="s">
        <v>1384</v>
      </c>
      <c r="I2716" s="85" t="s">
        <v>1297</v>
      </c>
      <c r="J2716" s="86"/>
      <c r="K2716" s="85" t="s">
        <v>2677</v>
      </c>
      <c r="L2716" s="87"/>
      <c r="M2716" s="84"/>
      <c r="N2716" s="84" t="b">
        <f>NOT(ISERROR(MATCH(A2716,Extractions!B:B,0)))</f>
        <v>1</v>
      </c>
    </row>
    <row r="2717">
      <c r="A2717" s="78" t="s">
        <v>4059</v>
      </c>
      <c r="B2717" s="97">
        <v>10.8116638474</v>
      </c>
      <c r="C2717" s="97">
        <v>124.7642402072</v>
      </c>
      <c r="D2717" s="88">
        <v>1307.0</v>
      </c>
      <c r="E2717" s="89">
        <v>42162.0</v>
      </c>
      <c r="F2717" s="82">
        <v>8.5</v>
      </c>
      <c r="G2717" s="83" t="s">
        <v>1296</v>
      </c>
      <c r="H2717" s="84" t="s">
        <v>3710</v>
      </c>
      <c r="I2717" s="85" t="s">
        <v>1297</v>
      </c>
      <c r="J2717" s="86"/>
      <c r="K2717" s="85" t="s">
        <v>2677</v>
      </c>
      <c r="L2717" s="87"/>
      <c r="M2717" s="84"/>
      <c r="N2717" s="84" t="b">
        <f>NOT(ISERROR(MATCH(A2717,Extractions!B:B,0)))</f>
        <v>1</v>
      </c>
    </row>
    <row r="2718">
      <c r="A2718" s="78" t="s">
        <v>4060</v>
      </c>
      <c r="B2718" s="97">
        <v>10.7551330235</v>
      </c>
      <c r="C2718" s="97">
        <v>124.7850866709</v>
      </c>
      <c r="D2718" s="88">
        <v>2130.0</v>
      </c>
      <c r="E2718" s="89">
        <v>42163.0</v>
      </c>
      <c r="F2718" s="82">
        <v>5.3</v>
      </c>
      <c r="G2718" s="83" t="s">
        <v>1296</v>
      </c>
      <c r="H2718" s="84" t="s">
        <v>1700</v>
      </c>
      <c r="I2718" s="85"/>
      <c r="J2718" s="86"/>
      <c r="K2718" s="85" t="s">
        <v>2677</v>
      </c>
      <c r="L2718" s="87" t="s">
        <v>4061</v>
      </c>
      <c r="M2718" s="84"/>
      <c r="N2718" s="84" t="b">
        <f>NOT(ISERROR(MATCH(A2718,Extractions!B:B,0)))</f>
        <v>1</v>
      </c>
    </row>
    <row r="2719">
      <c r="A2719" s="78" t="s">
        <v>4062</v>
      </c>
      <c r="B2719" s="97">
        <v>10.7532640267</v>
      </c>
      <c r="C2719" s="97">
        <v>124.7844317928</v>
      </c>
      <c r="D2719" s="88">
        <v>2131.0</v>
      </c>
      <c r="E2719" s="89">
        <v>42163.0</v>
      </c>
      <c r="F2719" s="82">
        <v>4.5</v>
      </c>
      <c r="G2719" s="83" t="s">
        <v>1296</v>
      </c>
      <c r="H2719" s="84" t="s">
        <v>1700</v>
      </c>
      <c r="I2719" s="85"/>
      <c r="J2719" s="86"/>
      <c r="K2719" s="85" t="s">
        <v>2677</v>
      </c>
      <c r="L2719" s="87"/>
      <c r="M2719" s="84"/>
      <c r="N2719" s="84" t="b">
        <f>NOT(ISERROR(MATCH(A2719,Extractions!B:B,0)))</f>
        <v>1</v>
      </c>
    </row>
    <row r="2720">
      <c r="A2720" s="78" t="s">
        <v>4063</v>
      </c>
      <c r="B2720" s="97">
        <v>10.7532756776</v>
      </c>
      <c r="C2720" s="97">
        <v>124.7844287753</v>
      </c>
      <c r="D2720" s="88">
        <v>927.0</v>
      </c>
      <c r="E2720" s="89">
        <v>42163.0</v>
      </c>
      <c r="F2720" s="82">
        <v>4.6</v>
      </c>
      <c r="G2720" s="83" t="s">
        <v>1296</v>
      </c>
      <c r="H2720" s="84" t="s">
        <v>2667</v>
      </c>
      <c r="I2720" s="85"/>
      <c r="J2720" s="86"/>
      <c r="K2720" s="85" t="s">
        <v>2677</v>
      </c>
      <c r="L2720" s="87"/>
      <c r="M2720" s="84"/>
      <c r="N2720" s="84" t="b">
        <f>NOT(ISERROR(MATCH(A2720,Extractions!B:B,0)))</f>
        <v>1</v>
      </c>
    </row>
    <row r="2721">
      <c r="A2721" s="78" t="s">
        <v>4064</v>
      </c>
      <c r="B2721" s="97">
        <v>10.7645496726</v>
      </c>
      <c r="C2721" s="97">
        <v>124.7854427341</v>
      </c>
      <c r="D2721" s="88">
        <v>902.0</v>
      </c>
      <c r="E2721" s="89">
        <v>42163.0</v>
      </c>
      <c r="F2721" s="82">
        <v>4.9</v>
      </c>
      <c r="G2721" s="83" t="s">
        <v>1296</v>
      </c>
      <c r="H2721" s="84" t="s">
        <v>2667</v>
      </c>
      <c r="I2721" s="85"/>
      <c r="J2721" s="86"/>
      <c r="K2721" s="85" t="s">
        <v>2677</v>
      </c>
      <c r="L2721" s="87"/>
      <c r="M2721" s="84"/>
      <c r="N2721" s="84" t="b">
        <f>NOT(ISERROR(MATCH(A2721,Extractions!B:B,0)))</f>
        <v>1</v>
      </c>
    </row>
    <row r="2722">
      <c r="A2722" s="78" t="s">
        <v>4065</v>
      </c>
      <c r="B2722" s="97">
        <v>10.7644771691</v>
      </c>
      <c r="C2722" s="97">
        <v>124.7854013275</v>
      </c>
      <c r="D2722" s="88">
        <v>903.0</v>
      </c>
      <c r="E2722" s="89">
        <v>42163.0</v>
      </c>
      <c r="F2722" s="82">
        <v>5.0</v>
      </c>
      <c r="G2722" s="83" t="s">
        <v>1296</v>
      </c>
      <c r="H2722" s="84" t="s">
        <v>1700</v>
      </c>
      <c r="I2722" s="85"/>
      <c r="J2722" s="86"/>
      <c r="K2722" s="85" t="s">
        <v>2677</v>
      </c>
      <c r="L2722" s="87"/>
      <c r="M2722" s="84"/>
      <c r="N2722" s="84" t="b">
        <f>NOT(ISERROR(MATCH(A2722,Extractions!B:B,0)))</f>
        <v>1</v>
      </c>
    </row>
    <row r="2723">
      <c r="A2723" s="78" t="s">
        <v>4066</v>
      </c>
      <c r="B2723" s="97">
        <v>10.7643712219</v>
      </c>
      <c r="C2723" s="97">
        <v>124.7852826398</v>
      </c>
      <c r="D2723" s="88">
        <v>2132.0</v>
      </c>
      <c r="E2723" s="89">
        <v>42163.0</v>
      </c>
      <c r="F2723" s="82">
        <v>4.1</v>
      </c>
      <c r="G2723" s="83" t="s">
        <v>1296</v>
      </c>
      <c r="H2723" s="84" t="s">
        <v>1700</v>
      </c>
      <c r="I2723" s="85"/>
      <c r="J2723" s="86"/>
      <c r="K2723" s="85" t="s">
        <v>2677</v>
      </c>
      <c r="L2723" s="87"/>
      <c r="M2723" s="84"/>
      <c r="N2723" s="84" t="b">
        <f>NOT(ISERROR(MATCH(A2723,Extractions!B:B,0)))</f>
        <v>1</v>
      </c>
    </row>
    <row r="2724">
      <c r="A2724" s="78" t="s">
        <v>4067</v>
      </c>
      <c r="B2724" s="97">
        <v>10.7642393745</v>
      </c>
      <c r="C2724" s="97">
        <v>124.7852869984</v>
      </c>
      <c r="D2724" s="88">
        <v>379.0</v>
      </c>
      <c r="E2724" s="89">
        <v>42163.0</v>
      </c>
      <c r="F2724" s="82">
        <v>4.1</v>
      </c>
      <c r="G2724" s="83" t="s">
        <v>1296</v>
      </c>
      <c r="H2724" s="84" t="s">
        <v>1700</v>
      </c>
      <c r="I2724" s="85"/>
      <c r="J2724" s="86"/>
      <c r="K2724" s="85" t="s">
        <v>2677</v>
      </c>
      <c r="L2724" s="87"/>
      <c r="M2724" s="84"/>
      <c r="N2724" s="84" t="b">
        <f>NOT(ISERROR(MATCH(A2724,Extractions!B:B,0)))</f>
        <v>1</v>
      </c>
    </row>
    <row r="2725">
      <c r="A2725" s="78" t="s">
        <v>4068</v>
      </c>
      <c r="B2725" s="97">
        <v>10.7642043382</v>
      </c>
      <c r="C2725" s="97">
        <v>124.7853046842</v>
      </c>
      <c r="D2725" s="88">
        <v>380.0</v>
      </c>
      <c r="E2725" s="89">
        <v>42163.0</v>
      </c>
      <c r="F2725" s="82">
        <v>4.0</v>
      </c>
      <c r="G2725" s="83" t="s">
        <v>1296</v>
      </c>
      <c r="H2725" s="84" t="s">
        <v>1700</v>
      </c>
      <c r="I2725" s="85"/>
      <c r="J2725" s="86"/>
      <c r="K2725" s="85" t="s">
        <v>2677</v>
      </c>
      <c r="L2725" s="87"/>
      <c r="M2725" s="84"/>
      <c r="N2725" s="84" t="b">
        <f>NOT(ISERROR(MATCH(A2725,Extractions!B:B,0)))</f>
        <v>1</v>
      </c>
    </row>
    <row r="2726">
      <c r="A2726" s="78" t="s">
        <v>4069</v>
      </c>
      <c r="B2726" s="97">
        <v>10.7640753407</v>
      </c>
      <c r="C2726" s="97">
        <v>124.7852258105</v>
      </c>
      <c r="D2726" s="88">
        <v>928.0</v>
      </c>
      <c r="E2726" s="89">
        <v>42163.0</v>
      </c>
      <c r="F2726" s="82">
        <v>4.4</v>
      </c>
      <c r="G2726" s="83" t="s">
        <v>1296</v>
      </c>
      <c r="H2726" s="84" t="s">
        <v>1700</v>
      </c>
      <c r="I2726" s="85"/>
      <c r="J2726" s="86"/>
      <c r="K2726" s="85" t="s">
        <v>2677</v>
      </c>
      <c r="L2726" s="87"/>
      <c r="M2726" s="84"/>
      <c r="N2726" s="84" t="b">
        <f>NOT(ISERROR(MATCH(A2726,Extractions!B:B,0)))</f>
        <v>1</v>
      </c>
    </row>
    <row r="2727">
      <c r="A2727" s="78" t="s">
        <v>4070</v>
      </c>
      <c r="B2727" s="97">
        <v>10.6537360512</v>
      </c>
      <c r="C2727" s="97">
        <v>124.7838646732</v>
      </c>
      <c r="D2727" s="88">
        <v>2133.0</v>
      </c>
      <c r="E2727" s="89">
        <v>42164.0</v>
      </c>
      <c r="F2727" s="82">
        <v>4.5</v>
      </c>
      <c r="G2727" s="83" t="s">
        <v>1296</v>
      </c>
      <c r="H2727" s="84" t="s">
        <v>1700</v>
      </c>
      <c r="I2727" s="85"/>
      <c r="J2727" s="86"/>
      <c r="K2727" s="85" t="s">
        <v>2677</v>
      </c>
      <c r="L2727" s="87"/>
      <c r="M2727" s="84"/>
      <c r="N2727" s="84" t="b">
        <f>NOT(ISERROR(MATCH(A2727,Extractions!B:B,0)))</f>
        <v>1</v>
      </c>
    </row>
    <row r="2728">
      <c r="A2728" s="78" t="s">
        <v>4071</v>
      </c>
      <c r="B2728" s="97">
        <v>10.653843591</v>
      </c>
      <c r="C2728" s="97">
        <v>124.7838984523</v>
      </c>
      <c r="D2728" s="88">
        <v>2135.0</v>
      </c>
      <c r="E2728" s="89">
        <v>42164.0</v>
      </c>
      <c r="F2728" s="82">
        <v>4.8</v>
      </c>
      <c r="G2728" s="83" t="s">
        <v>1296</v>
      </c>
      <c r="H2728" s="84" t="s">
        <v>1700</v>
      </c>
      <c r="I2728" s="85"/>
      <c r="J2728" s="86"/>
      <c r="K2728" s="85" t="s">
        <v>2677</v>
      </c>
      <c r="L2728" s="87"/>
      <c r="M2728" s="84"/>
      <c r="N2728" s="84" t="b">
        <f>NOT(ISERROR(MATCH(A2728,Extractions!B:B,0)))</f>
        <v>1</v>
      </c>
    </row>
    <row r="2729">
      <c r="A2729" s="78" t="s">
        <v>4072</v>
      </c>
      <c r="B2729" s="97">
        <v>10.6539294217</v>
      </c>
      <c r="C2729" s="97">
        <v>124.7839474864</v>
      </c>
      <c r="D2729" s="88">
        <v>2136.0</v>
      </c>
      <c r="E2729" s="89">
        <v>42164.0</v>
      </c>
      <c r="F2729" s="82">
        <v>5.3</v>
      </c>
      <c r="G2729" s="83" t="s">
        <v>1296</v>
      </c>
      <c r="H2729" s="84" t="s">
        <v>1700</v>
      </c>
      <c r="I2729" s="85"/>
      <c r="J2729" s="86"/>
      <c r="K2729" s="85" t="s">
        <v>2677</v>
      </c>
      <c r="L2729" s="87"/>
      <c r="M2729" s="84"/>
      <c r="N2729" s="84" t="b">
        <f>NOT(ISERROR(MATCH(A2729,Extractions!B:B,0)))</f>
        <v>1</v>
      </c>
    </row>
    <row r="2730">
      <c r="A2730" s="78" t="s">
        <v>4073</v>
      </c>
      <c r="B2730" s="97">
        <v>10.6407159381</v>
      </c>
      <c r="C2730" s="97">
        <v>124.7852624394</v>
      </c>
      <c r="D2730" s="88">
        <v>2138.0</v>
      </c>
      <c r="E2730" s="89">
        <v>42164.0</v>
      </c>
      <c r="F2730" s="82">
        <v>4.7</v>
      </c>
      <c r="G2730" s="83" t="s">
        <v>1296</v>
      </c>
      <c r="H2730" s="84" t="s">
        <v>1700</v>
      </c>
      <c r="I2730" s="85"/>
      <c r="J2730" s="86"/>
      <c r="K2730" s="85" t="s">
        <v>2677</v>
      </c>
      <c r="L2730" s="87"/>
      <c r="M2730" s="84"/>
      <c r="N2730" s="84" t="b">
        <f>NOT(ISERROR(MATCH(A2730,Extractions!B:B,0)))</f>
        <v>1</v>
      </c>
    </row>
    <row r="2731">
      <c r="A2731" s="78" t="s">
        <v>4074</v>
      </c>
      <c r="B2731" s="97">
        <v>10.6407159381</v>
      </c>
      <c r="C2731" s="97">
        <v>124.7852624394</v>
      </c>
      <c r="D2731" s="88">
        <v>2138.0</v>
      </c>
      <c r="E2731" s="89">
        <v>42164.0</v>
      </c>
      <c r="F2731" s="82">
        <v>3.8</v>
      </c>
      <c r="G2731" s="83" t="s">
        <v>1296</v>
      </c>
      <c r="H2731" s="84" t="s">
        <v>1700</v>
      </c>
      <c r="I2731" s="85"/>
      <c r="J2731" s="86"/>
      <c r="K2731" s="85" t="s">
        <v>2677</v>
      </c>
      <c r="L2731" s="87"/>
      <c r="M2731" s="84"/>
      <c r="N2731" s="84" t="b">
        <f>NOT(ISERROR(MATCH(A2731,Extractions!B:B,0)))</f>
        <v>1</v>
      </c>
    </row>
    <row r="2732">
      <c r="A2732" s="78" t="s">
        <v>4075</v>
      </c>
      <c r="B2732" s="97">
        <v>10.6406703405</v>
      </c>
      <c r="C2732" s="97">
        <v>124.7841168847</v>
      </c>
      <c r="D2732" s="88">
        <v>2139.0</v>
      </c>
      <c r="E2732" s="89">
        <v>42164.0</v>
      </c>
      <c r="F2732" s="82">
        <v>4.7</v>
      </c>
      <c r="G2732" s="83" t="s">
        <v>1296</v>
      </c>
      <c r="H2732" s="84" t="s">
        <v>1700</v>
      </c>
      <c r="I2732" s="85"/>
      <c r="J2732" s="86"/>
      <c r="K2732" s="85" t="s">
        <v>2677</v>
      </c>
      <c r="L2732" s="87"/>
      <c r="M2732" s="84"/>
      <c r="N2732" s="84" t="b">
        <f>NOT(ISERROR(MATCH(A2732,Extractions!B:B,0)))</f>
        <v>1</v>
      </c>
    </row>
    <row r="2733">
      <c r="A2733" s="78" t="s">
        <v>4076</v>
      </c>
      <c r="B2733" s="97">
        <v>10.6410817243</v>
      </c>
      <c r="C2733" s="97">
        <v>124.782956494</v>
      </c>
      <c r="D2733" s="88">
        <v>2140.0</v>
      </c>
      <c r="E2733" s="89">
        <v>42164.0</v>
      </c>
      <c r="F2733" s="82">
        <v>4.1</v>
      </c>
      <c r="G2733" s="83" t="s">
        <v>1296</v>
      </c>
      <c r="H2733" s="84" t="s">
        <v>1444</v>
      </c>
      <c r="I2733" s="85"/>
      <c r="J2733" s="86"/>
      <c r="K2733" s="85" t="s">
        <v>2677</v>
      </c>
      <c r="L2733" s="87"/>
      <c r="M2733" s="84"/>
      <c r="N2733" s="84" t="b">
        <f>NOT(ISERROR(MATCH(A2733,Extractions!B:B,0)))</f>
        <v>1</v>
      </c>
    </row>
    <row r="2734">
      <c r="A2734" s="78" t="s">
        <v>4077</v>
      </c>
      <c r="B2734" s="97">
        <v>10.6409558281</v>
      </c>
      <c r="C2734" s="97">
        <v>124.7828102298</v>
      </c>
      <c r="D2734" s="88">
        <v>2141.0</v>
      </c>
      <c r="E2734" s="89">
        <v>42164.0</v>
      </c>
      <c r="F2734" s="82">
        <v>5.0</v>
      </c>
      <c r="G2734" s="83" t="s">
        <v>1296</v>
      </c>
      <c r="H2734" s="84" t="s">
        <v>1384</v>
      </c>
      <c r="I2734" s="85" t="s">
        <v>1297</v>
      </c>
      <c r="J2734" s="86"/>
      <c r="K2734" s="85" t="s">
        <v>2677</v>
      </c>
      <c r="L2734" s="87"/>
      <c r="M2734" s="84"/>
      <c r="N2734" s="84" t="b">
        <f>NOT(ISERROR(MATCH(A2734,Extractions!B:B,0)))</f>
        <v>1</v>
      </c>
    </row>
    <row r="2735">
      <c r="A2735" s="78" t="s">
        <v>4078</v>
      </c>
      <c r="B2735" s="97">
        <v>10.6410845742</v>
      </c>
      <c r="C2735" s="97">
        <v>124.7826522309</v>
      </c>
      <c r="D2735" s="88">
        <v>2142.0</v>
      </c>
      <c r="E2735" s="89">
        <v>42164.0</v>
      </c>
      <c r="F2735" s="82">
        <v>4.6</v>
      </c>
      <c r="G2735" s="83" t="s">
        <v>1296</v>
      </c>
      <c r="H2735" s="84" t="s">
        <v>4079</v>
      </c>
      <c r="I2735" s="85"/>
      <c r="J2735" s="86"/>
      <c r="K2735" s="85" t="s">
        <v>2677</v>
      </c>
      <c r="L2735" s="87"/>
      <c r="M2735" s="84"/>
      <c r="N2735" s="84" t="b">
        <f>NOT(ISERROR(MATCH(A2735,Extractions!B:B,0)))</f>
        <v>1</v>
      </c>
    </row>
    <row r="2736">
      <c r="A2736" s="78" t="s">
        <v>4080</v>
      </c>
      <c r="B2736" s="97">
        <v>10.6405664887</v>
      </c>
      <c r="C2736" s="97">
        <v>124.7818477359</v>
      </c>
      <c r="D2736" s="88">
        <v>2144.0</v>
      </c>
      <c r="E2736" s="89">
        <v>42164.0</v>
      </c>
      <c r="F2736" s="82">
        <v>5.2</v>
      </c>
      <c r="G2736" s="83" t="s">
        <v>1296</v>
      </c>
      <c r="H2736" s="84" t="s">
        <v>1375</v>
      </c>
      <c r="I2736" s="85"/>
      <c r="J2736" s="86"/>
      <c r="K2736" s="85" t="s">
        <v>2677</v>
      </c>
      <c r="L2736" s="87"/>
      <c r="M2736" s="84"/>
      <c r="N2736" s="84" t="b">
        <f>NOT(ISERROR(MATCH(A2736,Extractions!B:B,0)))</f>
        <v>1</v>
      </c>
    </row>
    <row r="2737">
      <c r="A2737" s="78" t="s">
        <v>4081</v>
      </c>
      <c r="B2737" s="97">
        <v>10.6406591088</v>
      </c>
      <c r="C2737" s="97">
        <v>124.7840456385</v>
      </c>
      <c r="D2737" s="88">
        <v>447.0</v>
      </c>
      <c r="E2737" s="89">
        <v>42164.0</v>
      </c>
      <c r="F2737" s="82">
        <v>9.1</v>
      </c>
      <c r="G2737" s="83" t="s">
        <v>1296</v>
      </c>
      <c r="H2737" s="84" t="s">
        <v>1384</v>
      </c>
      <c r="I2737" s="85" t="s">
        <v>1297</v>
      </c>
      <c r="J2737" s="86"/>
      <c r="K2737" s="85" t="s">
        <v>2677</v>
      </c>
      <c r="L2737" s="87" t="s">
        <v>4082</v>
      </c>
      <c r="M2737" s="84"/>
      <c r="N2737" s="84" t="b">
        <f>NOT(ISERROR(MATCH(A2737,Extractions!B:B,0)))</f>
        <v>1</v>
      </c>
    </row>
    <row r="2738">
      <c r="A2738" s="78" t="s">
        <v>4083</v>
      </c>
      <c r="B2738" s="97">
        <v>10.6405545026</v>
      </c>
      <c r="C2738" s="97">
        <v>124.7819670103</v>
      </c>
      <c r="D2738" s="88">
        <v>1230.0</v>
      </c>
      <c r="E2738" s="89">
        <v>42164.0</v>
      </c>
      <c r="F2738" s="82">
        <v>7.5</v>
      </c>
      <c r="G2738" s="83" t="s">
        <v>1296</v>
      </c>
      <c r="H2738" s="84" t="s">
        <v>1714</v>
      </c>
      <c r="I2738" s="85" t="s">
        <v>1297</v>
      </c>
      <c r="J2738" s="86"/>
      <c r="K2738" s="85" t="s">
        <v>2677</v>
      </c>
      <c r="L2738" s="87"/>
      <c r="M2738" s="84"/>
      <c r="N2738" s="84" t="b">
        <f>NOT(ISERROR(MATCH(A2738,Extractions!B:B,0)))</f>
        <v>1</v>
      </c>
    </row>
    <row r="2739">
      <c r="A2739" s="78" t="s">
        <v>4084</v>
      </c>
      <c r="B2739" s="97">
        <v>10.6528477371</v>
      </c>
      <c r="C2739" s="97">
        <v>124.7834444884</v>
      </c>
      <c r="D2739" s="88">
        <v>451.0</v>
      </c>
      <c r="E2739" s="89">
        <v>42164.0</v>
      </c>
      <c r="F2739" s="82">
        <v>9.5</v>
      </c>
      <c r="G2739" s="83" t="s">
        <v>1296</v>
      </c>
      <c r="H2739" s="84" t="s">
        <v>3710</v>
      </c>
      <c r="I2739" s="85" t="s">
        <v>1297</v>
      </c>
      <c r="J2739" s="86"/>
      <c r="K2739" s="85" t="s">
        <v>2677</v>
      </c>
      <c r="L2739" s="87"/>
      <c r="M2739" s="84"/>
      <c r="N2739" s="84" t="b">
        <f>NOT(ISERROR(MATCH(A2739,Extractions!B:B,0)))</f>
        <v>1</v>
      </c>
    </row>
    <row r="2740">
      <c r="A2740" s="78" t="s">
        <v>4085</v>
      </c>
      <c r="B2740" s="97">
        <v>10.6539294217</v>
      </c>
      <c r="C2740" s="97">
        <v>124.7839474864</v>
      </c>
      <c r="D2740" s="88">
        <v>2136.0</v>
      </c>
      <c r="E2740" s="89">
        <v>42164.0</v>
      </c>
      <c r="F2740" s="82">
        <v>7.6</v>
      </c>
      <c r="G2740" s="83" t="s">
        <v>1296</v>
      </c>
      <c r="H2740" s="84" t="s">
        <v>1384</v>
      </c>
      <c r="I2740" s="85" t="s">
        <v>1297</v>
      </c>
      <c r="J2740" s="86"/>
      <c r="K2740" s="85" t="s">
        <v>2677</v>
      </c>
      <c r="L2740" s="87"/>
      <c r="M2740" s="84"/>
      <c r="N2740" s="84" t="b">
        <f>NOT(ISERROR(MATCH(A2740,Extractions!B:B,0)))</f>
        <v>1</v>
      </c>
    </row>
    <row r="2741">
      <c r="A2741" s="78" t="s">
        <v>4086</v>
      </c>
      <c r="B2741" s="97">
        <v>10.6537360512</v>
      </c>
      <c r="C2741" s="97">
        <v>124.7838646732</v>
      </c>
      <c r="D2741" s="88">
        <v>2133.0</v>
      </c>
      <c r="E2741" s="89">
        <v>42164.0</v>
      </c>
      <c r="F2741" s="82">
        <v>10.5</v>
      </c>
      <c r="G2741" s="83" t="s">
        <v>1296</v>
      </c>
      <c r="H2741" s="84" t="s">
        <v>1384</v>
      </c>
      <c r="I2741" s="85" t="s">
        <v>1297</v>
      </c>
      <c r="J2741" s="86"/>
      <c r="K2741" s="85" t="s">
        <v>2677</v>
      </c>
      <c r="L2741" s="87"/>
      <c r="M2741" s="84"/>
      <c r="N2741" s="84" t="b">
        <f>NOT(ISERROR(MATCH(A2741,Extractions!B:B,0)))</f>
        <v>1</v>
      </c>
    </row>
    <row r="2742">
      <c r="A2742" s="78" t="s">
        <v>4087</v>
      </c>
      <c r="B2742" s="97">
        <v>10.6411343627</v>
      </c>
      <c r="C2742" s="97">
        <v>124.7826777119</v>
      </c>
      <c r="D2742" s="88">
        <v>2143.0</v>
      </c>
      <c r="E2742" s="89">
        <v>42164.0</v>
      </c>
      <c r="F2742" s="82">
        <v>6.5</v>
      </c>
      <c r="G2742" s="83" t="s">
        <v>1296</v>
      </c>
      <c r="H2742" s="84" t="s">
        <v>1444</v>
      </c>
      <c r="I2742" s="85"/>
      <c r="J2742" s="86"/>
      <c r="K2742" s="85" t="s">
        <v>2677</v>
      </c>
      <c r="L2742" s="87"/>
      <c r="M2742" s="84"/>
      <c r="N2742" s="84" t="b">
        <f>NOT(ISERROR(MATCH(A2742,Extractions!B:B,0)))</f>
        <v>1</v>
      </c>
    </row>
    <row r="2743">
      <c r="A2743" s="78" t="s">
        <v>4088</v>
      </c>
      <c r="B2743" s="97">
        <v>10.6409558281</v>
      </c>
      <c r="C2743" s="97">
        <v>124.7828102298</v>
      </c>
      <c r="D2743" s="88">
        <v>2141.0</v>
      </c>
      <c r="E2743" s="89">
        <v>42164.0</v>
      </c>
      <c r="F2743" s="82">
        <v>7.3</v>
      </c>
      <c r="G2743" s="83" t="s">
        <v>1296</v>
      </c>
      <c r="H2743" s="84" t="s">
        <v>1714</v>
      </c>
      <c r="I2743" s="85" t="s">
        <v>1297</v>
      </c>
      <c r="J2743" s="86"/>
      <c r="K2743" s="85" t="s">
        <v>2677</v>
      </c>
      <c r="L2743" s="87"/>
      <c r="M2743" s="84"/>
      <c r="N2743" s="84" t="b">
        <f>NOT(ISERROR(MATCH(A2743,Extractions!B:B,0)))</f>
        <v>1</v>
      </c>
    </row>
    <row r="2744">
      <c r="A2744" s="78" t="s">
        <v>4089</v>
      </c>
      <c r="B2744" s="97">
        <v>10.6408056244</v>
      </c>
      <c r="C2744" s="97">
        <v>124.7849435918</v>
      </c>
      <c r="D2744" s="88">
        <v>1229.0</v>
      </c>
      <c r="E2744" s="89">
        <v>42164.0</v>
      </c>
      <c r="F2744" s="82">
        <v>8.4</v>
      </c>
      <c r="G2744" s="83" t="s">
        <v>1296</v>
      </c>
      <c r="H2744" s="84" t="s">
        <v>1384</v>
      </c>
      <c r="I2744" s="85" t="s">
        <v>1297</v>
      </c>
      <c r="J2744" s="86"/>
      <c r="K2744" s="85" t="s">
        <v>2677</v>
      </c>
      <c r="L2744" s="87" t="s">
        <v>4090</v>
      </c>
      <c r="M2744" s="84"/>
      <c r="N2744" s="84" t="b">
        <f>NOT(ISERROR(MATCH(A2744,Extractions!B:B,0)))</f>
        <v>1</v>
      </c>
    </row>
    <row r="2745">
      <c r="A2745" s="78" t="s">
        <v>4091</v>
      </c>
      <c r="B2745" s="97">
        <v>10.6533872802</v>
      </c>
      <c r="C2745" s="97">
        <v>124.7843901347</v>
      </c>
      <c r="D2745" s="88">
        <v>2137.0</v>
      </c>
      <c r="E2745" s="89">
        <v>42164.0</v>
      </c>
      <c r="F2745" s="82">
        <v>9.7</v>
      </c>
      <c r="G2745" s="83" t="s">
        <v>1296</v>
      </c>
      <c r="H2745" s="84" t="s">
        <v>1384</v>
      </c>
      <c r="I2745" s="85" t="s">
        <v>1297</v>
      </c>
      <c r="J2745" s="86"/>
      <c r="K2745" s="85" t="s">
        <v>2677</v>
      </c>
      <c r="L2745" s="87"/>
      <c r="M2745" s="84"/>
      <c r="N2745" s="84" t="b">
        <f>NOT(ISERROR(MATCH(A2745,Extractions!B:B,0)))</f>
        <v>1</v>
      </c>
    </row>
    <row r="2746">
      <c r="A2746" s="78" t="s">
        <v>4092</v>
      </c>
      <c r="B2746" s="97">
        <v>10.6533872802</v>
      </c>
      <c r="C2746" s="97">
        <v>124.7843901347</v>
      </c>
      <c r="D2746" s="88">
        <v>2137.0</v>
      </c>
      <c r="E2746" s="89">
        <v>42164.0</v>
      </c>
      <c r="F2746" s="82">
        <v>10.5</v>
      </c>
      <c r="G2746" s="83" t="s">
        <v>1296</v>
      </c>
      <c r="H2746" s="84" t="s">
        <v>1714</v>
      </c>
      <c r="I2746" s="85" t="s">
        <v>1297</v>
      </c>
      <c r="J2746" s="86"/>
      <c r="K2746" s="85" t="s">
        <v>2677</v>
      </c>
      <c r="L2746" s="87"/>
      <c r="M2746" s="84"/>
      <c r="N2746" s="84" t="b">
        <f>NOT(ISERROR(MATCH(A2746,Extractions!B:B,0)))</f>
        <v>1</v>
      </c>
    </row>
    <row r="2747">
      <c r="A2747" s="78" t="s">
        <v>4093</v>
      </c>
      <c r="B2747" s="97">
        <v>10.6528477371</v>
      </c>
      <c r="C2747" s="97">
        <v>124.7834444884</v>
      </c>
      <c r="D2747" s="88">
        <v>451.0</v>
      </c>
      <c r="E2747" s="89">
        <v>42164.0</v>
      </c>
      <c r="F2747" s="82">
        <v>10.7</v>
      </c>
      <c r="G2747" s="83" t="s">
        <v>1296</v>
      </c>
      <c r="H2747" s="84" t="s">
        <v>1384</v>
      </c>
      <c r="I2747" s="85" t="s">
        <v>1297</v>
      </c>
      <c r="J2747" s="86"/>
      <c r="K2747" s="85" t="s">
        <v>2677</v>
      </c>
      <c r="L2747" s="87"/>
      <c r="M2747" s="84"/>
      <c r="N2747" s="84" t="b">
        <f>NOT(ISERROR(MATCH(A2747,Extractions!B:B,0)))</f>
        <v>1</v>
      </c>
    </row>
    <row r="2748">
      <c r="A2748" s="78" t="s">
        <v>4094</v>
      </c>
      <c r="B2748" s="97">
        <v>10.6408716738</v>
      </c>
      <c r="C2748" s="97">
        <v>124.7835508548</v>
      </c>
      <c r="D2748" s="88">
        <v>445.0</v>
      </c>
      <c r="E2748" s="89">
        <v>42164.0</v>
      </c>
      <c r="F2748" s="82">
        <v>6.9</v>
      </c>
      <c r="G2748" s="83" t="s">
        <v>1296</v>
      </c>
      <c r="H2748" s="84" t="s">
        <v>1384</v>
      </c>
      <c r="I2748" s="85" t="s">
        <v>1297</v>
      </c>
      <c r="J2748" s="86"/>
      <c r="K2748" s="85" t="s">
        <v>2677</v>
      </c>
      <c r="L2748" s="87" t="s">
        <v>4095</v>
      </c>
      <c r="M2748" s="84"/>
      <c r="N2748" s="84" t="b">
        <f>NOT(ISERROR(MATCH(A2748,Extractions!B:B,0)))</f>
        <v>1</v>
      </c>
    </row>
    <row r="2749">
      <c r="A2749" s="78" t="s">
        <v>4096</v>
      </c>
      <c r="B2749" s="97">
        <v>10.6537360512</v>
      </c>
      <c r="C2749" s="97">
        <v>124.7838646732</v>
      </c>
      <c r="D2749" s="88">
        <v>2133.0</v>
      </c>
      <c r="E2749" s="89">
        <v>42164.0</v>
      </c>
      <c r="F2749" s="82">
        <v>11.6</v>
      </c>
      <c r="G2749" s="83" t="s">
        <v>1296</v>
      </c>
      <c r="H2749" s="84" t="s">
        <v>1700</v>
      </c>
      <c r="I2749" s="85" t="s">
        <v>1297</v>
      </c>
      <c r="J2749" s="86"/>
      <c r="K2749" s="85" t="s">
        <v>2677</v>
      </c>
      <c r="L2749" s="87"/>
      <c r="M2749" s="84"/>
      <c r="N2749" s="84" t="b">
        <f>NOT(ISERROR(MATCH(A2749,Extractions!B:B,0)))</f>
        <v>1</v>
      </c>
    </row>
    <row r="2750">
      <c r="A2750" s="78" t="s">
        <v>4097</v>
      </c>
      <c r="B2750" s="97">
        <v>10.653843591</v>
      </c>
      <c r="C2750" s="97">
        <v>124.7838984523</v>
      </c>
      <c r="D2750" s="88">
        <v>2135.0</v>
      </c>
      <c r="E2750" s="89">
        <v>42164.0</v>
      </c>
      <c r="F2750" s="82">
        <v>10.9</v>
      </c>
      <c r="G2750" s="83" t="s">
        <v>1296</v>
      </c>
      <c r="H2750" s="84" t="s">
        <v>1700</v>
      </c>
      <c r="I2750" s="85" t="s">
        <v>1297</v>
      </c>
      <c r="J2750" s="86"/>
      <c r="K2750" s="85" t="s">
        <v>2677</v>
      </c>
      <c r="L2750" s="87"/>
      <c r="M2750" s="84"/>
      <c r="N2750" s="84" t="b">
        <f>NOT(ISERROR(MATCH(A2750,Extractions!B:B,0)))</f>
        <v>1</v>
      </c>
    </row>
    <row r="2751">
      <c r="A2751" s="78" t="s">
        <v>4098</v>
      </c>
      <c r="B2751" s="97">
        <v>10.6406591088</v>
      </c>
      <c r="C2751" s="97">
        <v>124.7840456385</v>
      </c>
      <c r="D2751" s="88">
        <v>447.0</v>
      </c>
      <c r="E2751" s="89">
        <v>42164.0</v>
      </c>
      <c r="F2751" s="82">
        <v>8.8</v>
      </c>
      <c r="G2751" s="83" t="s">
        <v>1296</v>
      </c>
      <c r="H2751" s="84" t="s">
        <v>1384</v>
      </c>
      <c r="I2751" s="85" t="s">
        <v>1297</v>
      </c>
      <c r="J2751" s="86"/>
      <c r="K2751" s="85" t="s">
        <v>2677</v>
      </c>
      <c r="L2751" s="87"/>
      <c r="M2751" s="84"/>
      <c r="N2751" s="84" t="b">
        <f>NOT(ISERROR(MATCH(A2751,Extractions!B:B,0)))</f>
        <v>1</v>
      </c>
    </row>
    <row r="2752">
      <c r="A2752" s="78" t="s">
        <v>4099</v>
      </c>
      <c r="B2752" s="97">
        <v>10.6411148328</v>
      </c>
      <c r="C2752" s="97">
        <v>124.782966217</v>
      </c>
      <c r="D2752" s="88">
        <v>1204.0</v>
      </c>
      <c r="E2752" s="89">
        <v>42164.0</v>
      </c>
      <c r="F2752" s="82">
        <v>8.4</v>
      </c>
      <c r="G2752" s="83" t="s">
        <v>1296</v>
      </c>
      <c r="H2752" s="84" t="s">
        <v>1714</v>
      </c>
      <c r="I2752" s="85" t="s">
        <v>1297</v>
      </c>
      <c r="J2752" s="86"/>
      <c r="K2752" s="85" t="s">
        <v>2677</v>
      </c>
      <c r="L2752" s="87"/>
      <c r="M2752" s="84"/>
      <c r="N2752" s="84" t="b">
        <f>NOT(ISERROR(MATCH(A2752,Extractions!B:B,0)))</f>
        <v>1</v>
      </c>
    </row>
    <row r="2753">
      <c r="A2753" s="78" t="s">
        <v>4100</v>
      </c>
      <c r="B2753" s="97">
        <v>10.6411148328</v>
      </c>
      <c r="C2753" s="97">
        <v>124.782966217</v>
      </c>
      <c r="D2753" s="88">
        <v>1204.0</v>
      </c>
      <c r="E2753" s="89">
        <v>42164.0</v>
      </c>
      <c r="F2753" s="82">
        <v>8.1</v>
      </c>
      <c r="G2753" s="83" t="s">
        <v>1296</v>
      </c>
      <c r="H2753" s="84" t="s">
        <v>1384</v>
      </c>
      <c r="I2753" s="85" t="s">
        <v>1297</v>
      </c>
      <c r="J2753" s="86"/>
      <c r="K2753" s="85" t="s">
        <v>2677</v>
      </c>
      <c r="L2753" s="87"/>
      <c r="M2753" s="84"/>
      <c r="N2753" s="84" t="b">
        <f>NOT(ISERROR(MATCH(A2753,Extractions!B:B,0)))</f>
        <v>1</v>
      </c>
    </row>
    <row r="2754">
      <c r="A2754" s="78" t="s">
        <v>4101</v>
      </c>
      <c r="B2754" s="97">
        <v>10.6538357958</v>
      </c>
      <c r="C2754" s="97">
        <v>124.7839115281</v>
      </c>
      <c r="D2754" s="88">
        <v>2134.0</v>
      </c>
      <c r="E2754" s="89">
        <v>42164.0</v>
      </c>
      <c r="F2754" s="82">
        <v>12.2</v>
      </c>
      <c r="G2754" s="83" t="s">
        <v>1296</v>
      </c>
      <c r="H2754" s="84" t="s">
        <v>1700</v>
      </c>
      <c r="I2754" s="85" t="s">
        <v>1297</v>
      </c>
      <c r="J2754" s="86"/>
      <c r="K2754" s="85" t="s">
        <v>2677</v>
      </c>
      <c r="L2754" s="87"/>
      <c r="M2754" s="84"/>
      <c r="N2754" s="84" t="b">
        <f>NOT(ISERROR(MATCH(A2754,Extractions!B:B,0)))</f>
        <v>1</v>
      </c>
    </row>
    <row r="2755">
      <c r="A2755" s="78" t="s">
        <v>4102</v>
      </c>
      <c r="B2755" s="97">
        <v>10.6533977576</v>
      </c>
      <c r="C2755" s="97">
        <v>124.784366833</v>
      </c>
      <c r="D2755" s="88" t="s">
        <v>649</v>
      </c>
      <c r="E2755" s="89">
        <v>42164.0</v>
      </c>
      <c r="F2755" s="82">
        <v>11.0</v>
      </c>
      <c r="G2755" s="83" t="s">
        <v>1296</v>
      </c>
      <c r="H2755" s="84" t="s">
        <v>1714</v>
      </c>
      <c r="I2755" s="85" t="s">
        <v>1297</v>
      </c>
      <c r="J2755" s="86"/>
      <c r="K2755" s="85" t="s">
        <v>2677</v>
      </c>
      <c r="L2755" s="87"/>
      <c r="M2755" s="84"/>
      <c r="N2755" s="84" t="b">
        <f>NOT(ISERROR(MATCH(A2755,Extractions!B:B,0)))</f>
        <v>1</v>
      </c>
    </row>
    <row r="2756">
      <c r="A2756" s="78" t="s">
        <v>4103</v>
      </c>
      <c r="B2756" s="97">
        <v>10.6409124099</v>
      </c>
      <c r="C2756" s="97">
        <v>124.7835703008</v>
      </c>
      <c r="D2756" s="88">
        <v>446.0</v>
      </c>
      <c r="E2756" s="89">
        <v>42164.0</v>
      </c>
      <c r="F2756" s="82">
        <v>7.5</v>
      </c>
      <c r="G2756" s="83" t="s">
        <v>1296</v>
      </c>
      <c r="H2756" s="84" t="s">
        <v>1384</v>
      </c>
      <c r="I2756" s="85" t="s">
        <v>1297</v>
      </c>
      <c r="J2756" s="86"/>
      <c r="K2756" s="85" t="s">
        <v>2677</v>
      </c>
      <c r="L2756" s="87"/>
      <c r="M2756" s="84"/>
      <c r="N2756" s="84" t="b">
        <f>NOT(ISERROR(MATCH(A2756,Extractions!B:B,0)))</f>
        <v>1</v>
      </c>
    </row>
    <row r="2757">
      <c r="A2757" s="78" t="s">
        <v>4104</v>
      </c>
      <c r="B2757" s="97">
        <v>10.6528953463</v>
      </c>
      <c r="C2757" s="97">
        <v>124.7835262958</v>
      </c>
      <c r="D2757" s="88">
        <v>452.0</v>
      </c>
      <c r="E2757" s="89">
        <v>42164.0</v>
      </c>
      <c r="F2757" s="82">
        <v>10.7</v>
      </c>
      <c r="G2757" s="83" t="s">
        <v>1296</v>
      </c>
      <c r="H2757" s="84" t="s">
        <v>1384</v>
      </c>
      <c r="I2757" s="85" t="s">
        <v>1297</v>
      </c>
      <c r="J2757" s="86"/>
      <c r="K2757" s="85" t="s">
        <v>2677</v>
      </c>
      <c r="L2757" s="87"/>
      <c r="M2757" s="84"/>
      <c r="N2757" s="84" t="b">
        <f>NOT(ISERROR(MATCH(A2757,Extractions!B:B,0)))</f>
        <v>1</v>
      </c>
    </row>
    <row r="2758">
      <c r="A2758" s="78" t="s">
        <v>4105</v>
      </c>
      <c r="B2758" s="97">
        <v>10.6528953463</v>
      </c>
      <c r="C2758" s="97">
        <v>124.7835262958</v>
      </c>
      <c r="D2758" s="88">
        <v>452.0</v>
      </c>
      <c r="E2758" s="89">
        <v>42164.0</v>
      </c>
      <c r="F2758" s="82">
        <v>10.3</v>
      </c>
      <c r="G2758" s="83" t="s">
        <v>1296</v>
      </c>
      <c r="H2758" s="84" t="s">
        <v>1714</v>
      </c>
      <c r="I2758" s="85" t="s">
        <v>1297</v>
      </c>
      <c r="J2758" s="86"/>
      <c r="K2758" s="85" t="s">
        <v>2677</v>
      </c>
      <c r="L2758" s="87"/>
      <c r="M2758" s="84"/>
      <c r="N2758" s="84" t="b">
        <f>NOT(ISERROR(MATCH(A2758,Extractions!B:B,0)))</f>
        <v>1</v>
      </c>
    </row>
    <row r="2759">
      <c r="A2759" s="78" t="s">
        <v>4106</v>
      </c>
      <c r="B2759" s="97">
        <v>10.653843591</v>
      </c>
      <c r="C2759" s="97">
        <v>124.7838984523</v>
      </c>
      <c r="D2759" s="88">
        <v>2135.0</v>
      </c>
      <c r="E2759" s="89">
        <v>42164.0</v>
      </c>
      <c r="F2759" s="82">
        <v>10.2</v>
      </c>
      <c r="G2759" s="83" t="s">
        <v>1296</v>
      </c>
      <c r="H2759" s="84" t="s">
        <v>1384</v>
      </c>
      <c r="I2759" s="85" t="s">
        <v>1297</v>
      </c>
      <c r="J2759" s="86"/>
      <c r="K2759" s="85" t="s">
        <v>2677</v>
      </c>
      <c r="L2759" s="87"/>
      <c r="M2759" s="84"/>
      <c r="N2759" s="84" t="b">
        <f>NOT(ISERROR(MATCH(A2759,Extractions!B:B,0)))</f>
        <v>1</v>
      </c>
    </row>
    <row r="2760">
      <c r="A2760" s="78" t="s">
        <v>4107</v>
      </c>
      <c r="B2760" s="97">
        <v>10.6538357958</v>
      </c>
      <c r="C2760" s="97">
        <v>124.7839115281</v>
      </c>
      <c r="D2760" s="88">
        <v>2134.0</v>
      </c>
      <c r="E2760" s="89">
        <v>42164.0</v>
      </c>
      <c r="F2760" s="82">
        <v>11.6</v>
      </c>
      <c r="G2760" s="83" t="s">
        <v>1296</v>
      </c>
      <c r="H2760" s="84" t="s">
        <v>1384</v>
      </c>
      <c r="I2760" s="85" t="s">
        <v>1297</v>
      </c>
      <c r="J2760" s="86"/>
      <c r="K2760" s="85" t="s">
        <v>2677</v>
      </c>
      <c r="L2760" s="87"/>
      <c r="M2760" s="84"/>
      <c r="N2760" s="84" t="b">
        <f>NOT(ISERROR(MATCH(A2760,Extractions!B:B,0)))</f>
        <v>1</v>
      </c>
    </row>
    <row r="2761">
      <c r="A2761" s="78" t="s">
        <v>4108</v>
      </c>
      <c r="B2761" s="97">
        <v>10.6405545026</v>
      </c>
      <c r="C2761" s="97">
        <v>124.7819670103</v>
      </c>
      <c r="D2761" s="88">
        <v>1230.0</v>
      </c>
      <c r="E2761" s="89">
        <v>42164.0</v>
      </c>
      <c r="F2761" s="82">
        <v>7.2</v>
      </c>
      <c r="G2761" s="83" t="s">
        <v>1296</v>
      </c>
      <c r="H2761" s="84" t="s">
        <v>1384</v>
      </c>
      <c r="I2761" s="85" t="s">
        <v>1297</v>
      </c>
      <c r="J2761" s="86"/>
      <c r="K2761" s="85" t="s">
        <v>2677</v>
      </c>
      <c r="L2761" s="87"/>
      <c r="M2761" s="84"/>
      <c r="N2761" s="84" t="b">
        <f>NOT(ISERROR(MATCH(A2761,Extractions!B:B,0)))</f>
        <v>1</v>
      </c>
    </row>
    <row r="2762">
      <c r="A2762" s="78" t="s">
        <v>4109</v>
      </c>
      <c r="B2762" s="97">
        <v>10.6521352753</v>
      </c>
      <c r="C2762" s="97">
        <v>124.7842514981</v>
      </c>
      <c r="D2762" s="88">
        <v>793.0</v>
      </c>
      <c r="E2762" s="89">
        <v>42166.0</v>
      </c>
      <c r="F2762" s="82">
        <v>5.6</v>
      </c>
      <c r="G2762" s="83" t="s">
        <v>1296</v>
      </c>
      <c r="H2762" s="84" t="s">
        <v>1375</v>
      </c>
      <c r="I2762" s="85"/>
      <c r="J2762" s="86"/>
      <c r="K2762" s="85" t="s">
        <v>2677</v>
      </c>
      <c r="L2762" s="87"/>
      <c r="M2762" s="84"/>
      <c r="N2762" s="84" t="b">
        <f>NOT(ISERROR(MATCH(A2762,Extractions!B:B,0)))</f>
        <v>1</v>
      </c>
    </row>
    <row r="2763">
      <c r="A2763" s="78" t="s">
        <v>4110</v>
      </c>
      <c r="B2763" s="97">
        <v>10.6520458404</v>
      </c>
      <c r="C2763" s="97">
        <v>124.783929633</v>
      </c>
      <c r="D2763" s="88">
        <v>2146.0</v>
      </c>
      <c r="E2763" s="89">
        <v>42166.0</v>
      </c>
      <c r="F2763" s="82">
        <v>4.2</v>
      </c>
      <c r="G2763" s="83" t="s">
        <v>1296</v>
      </c>
      <c r="H2763" s="84" t="s">
        <v>1700</v>
      </c>
      <c r="I2763" s="85"/>
      <c r="J2763" s="86"/>
      <c r="K2763" s="85" t="s">
        <v>2677</v>
      </c>
      <c r="L2763" s="87"/>
      <c r="M2763" s="84"/>
      <c r="N2763" s="84" t="b">
        <f>NOT(ISERROR(MATCH(A2763,Extractions!B:B,0)))</f>
        <v>1</v>
      </c>
    </row>
    <row r="2764">
      <c r="A2764" s="78" t="s">
        <v>4111</v>
      </c>
      <c r="B2764" s="97">
        <v>10.6520563178</v>
      </c>
      <c r="C2764" s="97">
        <v>124.7838424612</v>
      </c>
      <c r="D2764" s="88">
        <v>756.0</v>
      </c>
      <c r="E2764" s="89">
        <v>42166.0</v>
      </c>
      <c r="F2764" s="82">
        <v>12.1</v>
      </c>
      <c r="G2764" s="83" t="s">
        <v>1296</v>
      </c>
      <c r="H2764" s="84" t="s">
        <v>1375</v>
      </c>
      <c r="I2764" s="85" t="s">
        <v>1297</v>
      </c>
      <c r="J2764" s="86"/>
      <c r="K2764" s="85" t="s">
        <v>2677</v>
      </c>
      <c r="L2764" s="87"/>
      <c r="M2764" s="84"/>
      <c r="N2764" s="84" t="b">
        <f>NOT(ISERROR(MATCH(A2764,Extractions!B:B,0)))</f>
        <v>1</v>
      </c>
    </row>
    <row r="2765">
      <c r="A2765" s="78" t="s">
        <v>4112</v>
      </c>
      <c r="B2765" s="97">
        <v>10.6520563178</v>
      </c>
      <c r="C2765" s="97">
        <v>124.7838424612</v>
      </c>
      <c r="D2765" s="88">
        <v>756.0</v>
      </c>
      <c r="E2765" s="89">
        <v>42166.0</v>
      </c>
      <c r="F2765" s="82">
        <v>10.6</v>
      </c>
      <c r="G2765" s="83" t="s">
        <v>1296</v>
      </c>
      <c r="H2765" s="84" t="s">
        <v>1384</v>
      </c>
      <c r="I2765" s="85" t="s">
        <v>1297</v>
      </c>
      <c r="J2765" s="86"/>
      <c r="K2765" s="85" t="s">
        <v>2677</v>
      </c>
      <c r="L2765" s="87"/>
      <c r="M2765" s="84"/>
      <c r="N2765" s="84" t="b">
        <f>NOT(ISERROR(MATCH(A2765,Extractions!B:B,0)))</f>
        <v>1</v>
      </c>
    </row>
    <row r="2766">
      <c r="A2766" s="78" t="s">
        <v>4113</v>
      </c>
      <c r="B2766" s="97">
        <v>10.6518923678</v>
      </c>
      <c r="C2766" s="97">
        <v>124.7829053644</v>
      </c>
      <c r="D2766" s="88">
        <v>2147.0</v>
      </c>
      <c r="E2766" s="89">
        <v>42166.0</v>
      </c>
      <c r="F2766" s="82">
        <v>4.0</v>
      </c>
      <c r="G2766" s="83" t="s">
        <v>1296</v>
      </c>
      <c r="H2766" s="84" t="s">
        <v>1700</v>
      </c>
      <c r="I2766" s="85"/>
      <c r="J2766" s="86"/>
      <c r="K2766" s="85" t="s">
        <v>2677</v>
      </c>
      <c r="L2766" s="87"/>
      <c r="M2766" s="84"/>
      <c r="N2766" s="84" t="b">
        <f>NOT(ISERROR(MATCH(A2766,Extractions!B:B,0)))</f>
        <v>1</v>
      </c>
    </row>
    <row r="2767">
      <c r="A2767" s="78" t="s">
        <v>4114</v>
      </c>
      <c r="B2767" s="97">
        <v>10.6324154232</v>
      </c>
      <c r="C2767" s="97">
        <v>124.7768665385</v>
      </c>
      <c r="D2767" s="88">
        <v>805.0</v>
      </c>
      <c r="E2767" s="89">
        <v>42166.0</v>
      </c>
      <c r="F2767" s="82">
        <v>4.6</v>
      </c>
      <c r="G2767" s="83" t="s">
        <v>1296</v>
      </c>
      <c r="H2767" s="84" t="s">
        <v>1700</v>
      </c>
      <c r="I2767" s="85"/>
      <c r="J2767" s="86"/>
      <c r="K2767" s="85" t="s">
        <v>2677</v>
      </c>
      <c r="L2767" s="87"/>
      <c r="M2767" s="84"/>
      <c r="N2767" s="84" t="b">
        <f>NOT(ISERROR(MATCH(A2767,Extractions!B:B,0)))</f>
        <v>1</v>
      </c>
    </row>
    <row r="2768">
      <c r="A2768" s="78" t="s">
        <v>4115</v>
      </c>
      <c r="B2768" s="97">
        <v>10.6324250624</v>
      </c>
      <c r="C2768" s="97">
        <v>124.7768676281</v>
      </c>
      <c r="D2768" s="88">
        <v>2148.0</v>
      </c>
      <c r="E2768" s="89">
        <v>42166.0</v>
      </c>
      <c r="F2768" s="82">
        <v>5.2</v>
      </c>
      <c r="G2768" s="83" t="s">
        <v>1296</v>
      </c>
      <c r="H2768" s="84" t="s">
        <v>1700</v>
      </c>
      <c r="I2768" s="85"/>
      <c r="J2768" s="86"/>
      <c r="K2768" s="85" t="s">
        <v>2677</v>
      </c>
      <c r="L2768" s="87"/>
      <c r="M2768" s="84"/>
      <c r="N2768" s="84" t="b">
        <f>NOT(ISERROR(MATCH(A2768,Extractions!B:B,0)))</f>
        <v>1</v>
      </c>
    </row>
    <row r="2769">
      <c r="A2769" s="78" t="s">
        <v>4116</v>
      </c>
      <c r="B2769" s="97">
        <v>10.6325486954</v>
      </c>
      <c r="C2769" s="97">
        <v>124.776718514</v>
      </c>
      <c r="D2769" s="88">
        <v>2150.0</v>
      </c>
      <c r="E2769" s="89">
        <v>42166.0</v>
      </c>
      <c r="F2769" s="82">
        <v>4.2</v>
      </c>
      <c r="G2769" s="83" t="s">
        <v>1296</v>
      </c>
      <c r="H2769" s="84" t="s">
        <v>1700</v>
      </c>
      <c r="I2769" s="85"/>
      <c r="J2769" s="86"/>
      <c r="K2769" s="85" t="s">
        <v>2677</v>
      </c>
      <c r="L2769" s="87"/>
      <c r="M2769" s="84"/>
      <c r="N2769" s="84" t="b">
        <f>NOT(ISERROR(MATCH(A2769,Extractions!B:B,0)))</f>
        <v>1</v>
      </c>
    </row>
    <row r="2770">
      <c r="A2770" s="78" t="s">
        <v>4117</v>
      </c>
      <c r="B2770" s="97">
        <v>10.6327444129</v>
      </c>
      <c r="C2770" s="97">
        <v>124.7767115571</v>
      </c>
      <c r="D2770" s="88">
        <v>2156.0</v>
      </c>
      <c r="E2770" s="89">
        <v>42166.0</v>
      </c>
      <c r="F2770" s="82">
        <v>5.5</v>
      </c>
      <c r="G2770" s="83" t="s">
        <v>1296</v>
      </c>
      <c r="H2770" s="84" t="s">
        <v>1700</v>
      </c>
      <c r="I2770" s="85"/>
      <c r="J2770" s="86"/>
      <c r="K2770" s="85" t="s">
        <v>2677</v>
      </c>
      <c r="L2770" s="87"/>
      <c r="M2770" s="84"/>
      <c r="N2770" s="84" t="b">
        <f>NOT(ISERROR(MATCH(A2770,Extractions!B:B,0)))</f>
        <v>1</v>
      </c>
    </row>
    <row r="2771">
      <c r="A2771" s="78" t="s">
        <v>4118</v>
      </c>
      <c r="B2771" s="97">
        <v>10.6327574886</v>
      </c>
      <c r="C2771" s="97">
        <v>124.7767792828</v>
      </c>
      <c r="D2771" s="88">
        <v>782.0</v>
      </c>
      <c r="E2771" s="89">
        <v>42166.0</v>
      </c>
      <c r="F2771" s="82">
        <v>5.6</v>
      </c>
      <c r="G2771" s="83" t="s">
        <v>1296</v>
      </c>
      <c r="H2771" s="84" t="s">
        <v>1375</v>
      </c>
      <c r="I2771" s="85"/>
      <c r="J2771" s="86"/>
      <c r="K2771" s="85" t="s">
        <v>2677</v>
      </c>
      <c r="L2771" s="87"/>
      <c r="M2771" s="84"/>
      <c r="N2771" s="84" t="b">
        <f>NOT(ISERROR(MATCH(A2771,Extractions!B:B,0)))</f>
        <v>1</v>
      </c>
    </row>
    <row r="2772">
      <c r="A2772" s="78" t="s">
        <v>4119</v>
      </c>
      <c r="B2772" s="97">
        <v>10.6327574886</v>
      </c>
      <c r="C2772" s="97">
        <v>124.7767792828</v>
      </c>
      <c r="D2772" s="88">
        <v>782.0</v>
      </c>
      <c r="E2772" s="89">
        <v>42166.0</v>
      </c>
      <c r="F2772" s="82">
        <v>4.1</v>
      </c>
      <c r="G2772" s="83" t="s">
        <v>1296</v>
      </c>
      <c r="H2772" s="84" t="s">
        <v>1375</v>
      </c>
      <c r="I2772" s="85"/>
      <c r="J2772" s="86"/>
      <c r="K2772" s="85" t="s">
        <v>2677</v>
      </c>
      <c r="L2772" s="87"/>
      <c r="M2772" s="84"/>
      <c r="N2772" s="84" t="b">
        <f>NOT(ISERROR(MATCH(A2772,Extractions!B:B,0)))</f>
        <v>1</v>
      </c>
    </row>
    <row r="2773">
      <c r="A2773" s="78" t="s">
        <v>4120</v>
      </c>
      <c r="B2773" s="97">
        <v>10.6326806266</v>
      </c>
      <c r="C2773" s="97">
        <v>124.7768910974</v>
      </c>
      <c r="D2773" s="88">
        <v>803.0</v>
      </c>
      <c r="E2773" s="89">
        <v>42166.0</v>
      </c>
      <c r="F2773" s="82">
        <v>5.6</v>
      </c>
      <c r="G2773" s="83" t="s">
        <v>1296</v>
      </c>
      <c r="H2773" s="84" t="s">
        <v>1700</v>
      </c>
      <c r="I2773" s="85"/>
      <c r="J2773" s="86"/>
      <c r="K2773" s="85" t="s">
        <v>2677</v>
      </c>
      <c r="L2773" s="87"/>
      <c r="M2773" s="84"/>
      <c r="N2773" s="84" t="b">
        <f>NOT(ISERROR(MATCH(A2773,Extractions!B:B,0)))</f>
        <v>1</v>
      </c>
    </row>
    <row r="2774">
      <c r="A2774" s="78" t="s">
        <v>4121</v>
      </c>
      <c r="B2774" s="97">
        <v>10.6524461601</v>
      </c>
      <c r="C2774" s="97">
        <v>124.7836288065</v>
      </c>
      <c r="D2774" s="88">
        <v>394.0</v>
      </c>
      <c r="E2774" s="89">
        <v>42166.0</v>
      </c>
      <c r="F2774" s="82">
        <v>11.0</v>
      </c>
      <c r="G2774" s="83" t="s">
        <v>1296</v>
      </c>
      <c r="H2774" s="84" t="s">
        <v>1714</v>
      </c>
      <c r="I2774" s="85" t="s">
        <v>1297</v>
      </c>
      <c r="J2774" s="86"/>
      <c r="K2774" s="85" t="s">
        <v>2677</v>
      </c>
      <c r="L2774" s="87" t="s">
        <v>4122</v>
      </c>
      <c r="M2774" s="84"/>
      <c r="N2774" s="84" t="b">
        <f>NOT(ISERROR(MATCH(A2774,Extractions!B:B,0)))</f>
        <v>1</v>
      </c>
    </row>
    <row r="2775">
      <c r="A2775" s="78" t="s">
        <v>4123</v>
      </c>
      <c r="B2775" s="97">
        <v>10.6325100549</v>
      </c>
      <c r="C2775" s="97">
        <v>124.7768303286</v>
      </c>
      <c r="D2775" s="88">
        <v>2149.0</v>
      </c>
      <c r="E2775" s="89">
        <v>42166.0</v>
      </c>
      <c r="F2775" s="82">
        <v>8.2</v>
      </c>
      <c r="G2775" s="83" t="s">
        <v>1296</v>
      </c>
      <c r="H2775" s="84" t="s">
        <v>1384</v>
      </c>
      <c r="I2775" s="85" t="s">
        <v>1297</v>
      </c>
      <c r="J2775" s="86"/>
      <c r="K2775" s="85" t="s">
        <v>2677</v>
      </c>
      <c r="L2775" s="87"/>
      <c r="M2775" s="84"/>
      <c r="N2775" s="84" t="b">
        <f>NOT(ISERROR(MATCH(A2775,Extractions!B:B,0)))</f>
        <v>1</v>
      </c>
    </row>
    <row r="2776">
      <c r="A2776" s="78" t="s">
        <v>4124</v>
      </c>
      <c r="B2776" s="97">
        <v>10.6326428242</v>
      </c>
      <c r="C2776" s="97">
        <v>124.7767249681</v>
      </c>
      <c r="D2776" s="88">
        <v>2154.0</v>
      </c>
      <c r="E2776" s="89">
        <v>42166.0</v>
      </c>
      <c r="F2776" s="82">
        <v>10.4</v>
      </c>
      <c r="G2776" s="83" t="s">
        <v>1296</v>
      </c>
      <c r="H2776" s="84" t="s">
        <v>1714</v>
      </c>
      <c r="I2776" s="85" t="s">
        <v>1297</v>
      </c>
      <c r="J2776" s="86"/>
      <c r="K2776" s="85" t="s">
        <v>2677</v>
      </c>
      <c r="L2776" s="87"/>
      <c r="M2776" s="84"/>
      <c r="N2776" s="84" t="b">
        <f>NOT(ISERROR(MATCH(A2776,Extractions!B:B,0)))</f>
        <v>1</v>
      </c>
    </row>
    <row r="2777">
      <c r="A2777" s="78" t="s">
        <v>4125</v>
      </c>
      <c r="B2777" s="97">
        <v>10.6520665437</v>
      </c>
      <c r="C2777" s="97">
        <v>124.7838993743</v>
      </c>
      <c r="D2777" s="88">
        <v>395.0</v>
      </c>
      <c r="E2777" s="89">
        <v>42166.0</v>
      </c>
      <c r="F2777" s="82">
        <v>10.0</v>
      </c>
      <c r="G2777" s="83" t="s">
        <v>1296</v>
      </c>
      <c r="H2777" s="84" t="s">
        <v>1384</v>
      </c>
      <c r="I2777" s="85" t="s">
        <v>1297</v>
      </c>
      <c r="J2777" s="86"/>
      <c r="K2777" s="85" t="s">
        <v>2677</v>
      </c>
      <c r="L2777" s="87"/>
      <c r="M2777" s="84"/>
      <c r="N2777" s="84" t="b">
        <f>NOT(ISERROR(MATCH(A2777,Extractions!B:B,0)))</f>
        <v>1</v>
      </c>
    </row>
    <row r="2778">
      <c r="A2778" s="78" t="s">
        <v>4126</v>
      </c>
      <c r="B2778" s="97">
        <v>10.6327038445</v>
      </c>
      <c r="C2778" s="97">
        <v>124.7766217869</v>
      </c>
      <c r="D2778" s="88">
        <v>2151.0</v>
      </c>
      <c r="E2778" s="89">
        <v>42166.0</v>
      </c>
      <c r="F2778" s="82">
        <v>9.1</v>
      </c>
      <c r="G2778" s="83" t="s">
        <v>1296</v>
      </c>
      <c r="H2778" s="84" t="s">
        <v>1384</v>
      </c>
      <c r="I2778" s="85" t="s">
        <v>1297</v>
      </c>
      <c r="J2778" s="86"/>
      <c r="K2778" s="85" t="s">
        <v>2677</v>
      </c>
      <c r="L2778" s="87"/>
      <c r="M2778" s="84"/>
      <c r="N2778" s="84" t="b">
        <f>NOT(ISERROR(MATCH(A2778,Extractions!B:B,0)))</f>
        <v>1</v>
      </c>
    </row>
    <row r="2779">
      <c r="A2779" s="78" t="s">
        <v>4127</v>
      </c>
      <c r="B2779" s="97">
        <v>10.6326648686</v>
      </c>
      <c r="C2779" s="97">
        <v>124.7767395526</v>
      </c>
      <c r="D2779" s="88">
        <v>2155.0</v>
      </c>
      <c r="E2779" s="89">
        <v>42166.0</v>
      </c>
      <c r="F2779" s="82">
        <v>7.2</v>
      </c>
      <c r="G2779" s="83" t="s">
        <v>1296</v>
      </c>
      <c r="H2779" s="84" t="s">
        <v>1700</v>
      </c>
      <c r="I2779" s="85" t="s">
        <v>1297</v>
      </c>
      <c r="J2779" s="86"/>
      <c r="K2779" s="85" t="s">
        <v>2677</v>
      </c>
      <c r="L2779" s="87"/>
      <c r="M2779" s="84"/>
      <c r="N2779" s="84" t="b">
        <f>NOT(ISERROR(MATCH(A2779,Extractions!B:B,0)))</f>
        <v>1</v>
      </c>
    </row>
    <row r="2780">
      <c r="A2780" s="78" t="s">
        <v>4128</v>
      </c>
      <c r="B2780" s="97">
        <v>10.6520665437</v>
      </c>
      <c r="C2780" s="97">
        <v>124.7838993743</v>
      </c>
      <c r="D2780" s="88">
        <v>395.0</v>
      </c>
      <c r="E2780" s="89">
        <v>42166.0</v>
      </c>
      <c r="F2780" s="82">
        <v>11.9</v>
      </c>
      <c r="G2780" s="83" t="s">
        <v>1296</v>
      </c>
      <c r="H2780" s="84" t="s">
        <v>1384</v>
      </c>
      <c r="I2780" s="85" t="s">
        <v>1297</v>
      </c>
      <c r="J2780" s="86"/>
      <c r="K2780" s="85" t="s">
        <v>2677</v>
      </c>
      <c r="L2780" s="87"/>
      <c r="M2780" s="84"/>
      <c r="N2780" s="84" t="b">
        <f>NOT(ISERROR(MATCH(A2780,Extractions!B:B,0)))</f>
        <v>1</v>
      </c>
    </row>
    <row r="2781">
      <c r="A2781" s="78" t="s">
        <v>4129</v>
      </c>
      <c r="B2781" s="97">
        <v>10.6534697581</v>
      </c>
      <c r="C2781" s="97">
        <v>124.7839643341</v>
      </c>
      <c r="D2781" s="88">
        <v>2145.0</v>
      </c>
      <c r="E2781" s="89">
        <v>42166.0</v>
      </c>
      <c r="F2781" s="82">
        <v>8.4</v>
      </c>
      <c r="G2781" s="83" t="s">
        <v>1296</v>
      </c>
      <c r="H2781" s="84" t="s">
        <v>1384</v>
      </c>
      <c r="I2781" s="85" t="s">
        <v>1297</v>
      </c>
      <c r="J2781" s="86"/>
      <c r="K2781" s="85" t="s">
        <v>2677</v>
      </c>
      <c r="L2781" s="87"/>
      <c r="M2781" s="84"/>
      <c r="N2781" s="84" t="b">
        <f>NOT(ISERROR(MATCH(A2781,Extractions!B:B,0)))</f>
        <v>1</v>
      </c>
    </row>
    <row r="2782">
      <c r="A2782" s="78" t="s">
        <v>4130</v>
      </c>
      <c r="B2782" s="97">
        <v>10.6327038445</v>
      </c>
      <c r="C2782" s="97">
        <v>124.7766217869</v>
      </c>
      <c r="D2782" s="88">
        <v>2151.0</v>
      </c>
      <c r="E2782" s="89">
        <v>42166.0</v>
      </c>
      <c r="F2782" s="82">
        <v>9.5</v>
      </c>
      <c r="G2782" s="83" t="s">
        <v>1296</v>
      </c>
      <c r="H2782" s="84" t="s">
        <v>1700</v>
      </c>
      <c r="I2782" s="85" t="s">
        <v>1297</v>
      </c>
      <c r="J2782" s="86"/>
      <c r="K2782" s="85" t="s">
        <v>2677</v>
      </c>
      <c r="L2782" s="87"/>
      <c r="M2782" s="84"/>
      <c r="N2782" s="84" t="b">
        <f>NOT(ISERROR(MATCH(A2782,Extractions!B:B,0)))</f>
        <v>1</v>
      </c>
    </row>
    <row r="2783">
      <c r="A2783" s="78" t="s">
        <v>4131</v>
      </c>
      <c r="B2783" s="97">
        <v>10.6524461601</v>
      </c>
      <c r="C2783" s="97">
        <v>124.7836288065</v>
      </c>
      <c r="D2783" s="88">
        <v>394.0</v>
      </c>
      <c r="E2783" s="89">
        <v>42166.0</v>
      </c>
      <c r="F2783" s="82">
        <v>9.5</v>
      </c>
      <c r="G2783" s="83" t="s">
        <v>1296</v>
      </c>
      <c r="H2783" s="84" t="s">
        <v>1384</v>
      </c>
      <c r="I2783" s="85" t="s">
        <v>1297</v>
      </c>
      <c r="J2783" s="86"/>
      <c r="K2783" s="85" t="s">
        <v>2677</v>
      </c>
      <c r="L2783" s="87"/>
      <c r="M2783" s="84"/>
      <c r="N2783" s="84" t="b">
        <f>NOT(ISERROR(MATCH(A2783,Extractions!B:B,0)))</f>
        <v>1</v>
      </c>
    </row>
    <row r="2784">
      <c r="A2784" s="78" t="s">
        <v>4132</v>
      </c>
      <c r="B2784" s="97">
        <v>10.6326818001</v>
      </c>
      <c r="C2784" s="97">
        <v>124.7767814621</v>
      </c>
      <c r="D2784" s="88">
        <v>802.0</v>
      </c>
      <c r="E2784" s="89">
        <v>42166.0</v>
      </c>
      <c r="F2784" s="82">
        <v>9.5</v>
      </c>
      <c r="G2784" s="83" t="s">
        <v>1296</v>
      </c>
      <c r="H2784" s="84" t="s">
        <v>1714</v>
      </c>
      <c r="I2784" s="85" t="s">
        <v>1297</v>
      </c>
      <c r="J2784" s="86"/>
      <c r="K2784" s="85" t="s">
        <v>2677</v>
      </c>
      <c r="L2784" s="87" t="s">
        <v>3612</v>
      </c>
      <c r="M2784" s="84"/>
      <c r="N2784" s="84" t="b">
        <f>NOT(ISERROR(MATCH(A2784,Extractions!B:B,0)))</f>
        <v>1</v>
      </c>
    </row>
    <row r="2785">
      <c r="A2785" s="78" t="s">
        <v>4133</v>
      </c>
      <c r="B2785" s="97">
        <v>10.6325486954</v>
      </c>
      <c r="C2785" s="97">
        <v>124.776718514</v>
      </c>
      <c r="D2785" s="88">
        <v>2150.0</v>
      </c>
      <c r="E2785" s="89">
        <v>42166.0</v>
      </c>
      <c r="F2785" s="82">
        <v>8.7</v>
      </c>
      <c r="G2785" s="83" t="s">
        <v>1296</v>
      </c>
      <c r="H2785" s="84" t="s">
        <v>1384</v>
      </c>
      <c r="I2785" s="85" t="s">
        <v>1297</v>
      </c>
      <c r="J2785" s="86"/>
      <c r="K2785" s="85" t="s">
        <v>2677</v>
      </c>
      <c r="L2785" s="87"/>
      <c r="M2785" s="84"/>
      <c r="N2785" s="84" t="b">
        <f>NOT(ISERROR(MATCH(A2785,Extractions!B:B,0)))</f>
        <v>1</v>
      </c>
    </row>
    <row r="2786">
      <c r="A2786" s="78" t="s">
        <v>4134</v>
      </c>
      <c r="B2786" s="97">
        <v>10.6327037606</v>
      </c>
      <c r="C2786" s="97">
        <v>124.7769032512</v>
      </c>
      <c r="D2786" s="88">
        <v>2157.0</v>
      </c>
      <c r="E2786" s="89">
        <v>42166.0</v>
      </c>
      <c r="F2786" s="82">
        <v>9.5</v>
      </c>
      <c r="G2786" s="83" t="s">
        <v>1296</v>
      </c>
      <c r="H2786" s="84" t="s">
        <v>1714</v>
      </c>
      <c r="I2786" s="85" t="s">
        <v>1297</v>
      </c>
      <c r="J2786" s="86"/>
      <c r="K2786" s="85" t="s">
        <v>2677</v>
      </c>
      <c r="L2786" s="87"/>
      <c r="M2786" s="84"/>
      <c r="N2786" s="84" t="b">
        <f>NOT(ISERROR(MATCH(A2786,Extractions!B:B,0)))</f>
        <v>1</v>
      </c>
    </row>
    <row r="2787">
      <c r="A2787" s="78" t="s">
        <v>4135</v>
      </c>
      <c r="B2787" s="97">
        <v>10.6521147396</v>
      </c>
      <c r="C2787" s="97">
        <v>124.7843157034</v>
      </c>
      <c r="D2787" s="88">
        <v>755.0</v>
      </c>
      <c r="E2787" s="89">
        <v>42166.0</v>
      </c>
      <c r="F2787" s="82">
        <v>11.3</v>
      </c>
      <c r="G2787" s="83" t="s">
        <v>1296</v>
      </c>
      <c r="H2787" s="84" t="s">
        <v>1714</v>
      </c>
      <c r="I2787" s="85" t="s">
        <v>1297</v>
      </c>
      <c r="J2787" s="86"/>
      <c r="K2787" s="85" t="s">
        <v>2677</v>
      </c>
      <c r="L2787" s="87" t="s">
        <v>4136</v>
      </c>
      <c r="M2787" s="84"/>
      <c r="N2787" s="84" t="b">
        <f>NOT(ISERROR(MATCH(A2787,Extractions!B:B,0)))</f>
        <v>1</v>
      </c>
    </row>
    <row r="2788">
      <c r="A2788" s="78" t="s">
        <v>4137</v>
      </c>
      <c r="B2788" s="97">
        <v>10.6521147396</v>
      </c>
      <c r="C2788" s="97">
        <v>124.7843157034</v>
      </c>
      <c r="D2788" s="88">
        <v>755.0</v>
      </c>
      <c r="E2788" s="89">
        <v>42166.0</v>
      </c>
      <c r="F2788" s="82">
        <v>10.7</v>
      </c>
      <c r="G2788" s="83" t="s">
        <v>1296</v>
      </c>
      <c r="H2788" s="84" t="s">
        <v>1384</v>
      </c>
      <c r="I2788" s="85" t="s">
        <v>1297</v>
      </c>
      <c r="J2788" s="86"/>
      <c r="K2788" s="85" t="s">
        <v>2677</v>
      </c>
      <c r="L2788" s="87" t="s">
        <v>4136</v>
      </c>
      <c r="M2788" s="84"/>
      <c r="N2788" s="84" t="b">
        <f>NOT(ISERROR(MATCH(A2788,Extractions!B:B,0)))</f>
        <v>1</v>
      </c>
    </row>
    <row r="2789">
      <c r="A2789" s="78" t="s">
        <v>4138</v>
      </c>
      <c r="B2789" s="97">
        <v>10.632699402</v>
      </c>
      <c r="C2789" s="97">
        <v>124.7766995709</v>
      </c>
      <c r="D2789" s="88">
        <v>2153.0</v>
      </c>
      <c r="E2789" s="89">
        <v>42166.0</v>
      </c>
      <c r="F2789" s="82">
        <v>8.8</v>
      </c>
      <c r="G2789" s="83" t="s">
        <v>1296</v>
      </c>
      <c r="H2789" s="84" t="s">
        <v>1384</v>
      </c>
      <c r="I2789" s="85" t="s">
        <v>1297</v>
      </c>
      <c r="J2789" s="86"/>
      <c r="K2789" s="85" t="s">
        <v>2677</v>
      </c>
      <c r="L2789" s="87"/>
      <c r="M2789" s="84"/>
      <c r="N2789" s="84" t="b">
        <f>NOT(ISERROR(MATCH(A2789,Extractions!B:B,0)))</f>
        <v>1</v>
      </c>
    </row>
    <row r="2790">
      <c r="A2790" s="78" t="s">
        <v>4139</v>
      </c>
      <c r="B2790" s="97">
        <v>10.632699402</v>
      </c>
      <c r="C2790" s="97">
        <v>124.7766995709</v>
      </c>
      <c r="D2790" s="88">
        <v>2153.0</v>
      </c>
      <c r="E2790" s="89">
        <v>42166.0</v>
      </c>
      <c r="F2790" s="82">
        <v>9.6</v>
      </c>
      <c r="G2790" s="83" t="s">
        <v>1296</v>
      </c>
      <c r="H2790" s="84" t="s">
        <v>1384</v>
      </c>
      <c r="I2790" s="85" t="s">
        <v>1297</v>
      </c>
      <c r="J2790" s="86"/>
      <c r="K2790" s="85" t="s">
        <v>2677</v>
      </c>
      <c r="L2790" s="87"/>
      <c r="M2790" s="84"/>
      <c r="N2790" s="84" t="b">
        <f>NOT(ISERROR(MATCH(A2790,Extractions!B:B,0)))</f>
        <v>1</v>
      </c>
    </row>
    <row r="2791">
      <c r="A2791" s="78" t="s">
        <v>4140</v>
      </c>
      <c r="B2791" s="97">
        <v>10.6534697581</v>
      </c>
      <c r="C2791" s="97">
        <v>124.7839643341</v>
      </c>
      <c r="D2791" s="88">
        <v>2145.0</v>
      </c>
      <c r="E2791" s="89">
        <v>42166.0</v>
      </c>
      <c r="F2791" s="82">
        <v>10.1</v>
      </c>
      <c r="G2791" s="83" t="s">
        <v>1296</v>
      </c>
      <c r="H2791" s="84" t="s">
        <v>1714</v>
      </c>
      <c r="I2791" s="85" t="s">
        <v>1297</v>
      </c>
      <c r="J2791" s="86"/>
      <c r="K2791" s="85" t="s">
        <v>2677</v>
      </c>
      <c r="L2791" s="87"/>
      <c r="M2791" s="84"/>
      <c r="N2791" s="84" t="b">
        <f>NOT(ISERROR(MATCH(A2791,Extractions!B:B,0)))</f>
        <v>1</v>
      </c>
    </row>
    <row r="2792">
      <c r="A2792" s="78" t="s">
        <v>4141</v>
      </c>
      <c r="B2792" s="97">
        <v>10.6326428242</v>
      </c>
      <c r="C2792" s="97">
        <v>124.7767249681</v>
      </c>
      <c r="D2792" s="88">
        <v>2154.0</v>
      </c>
      <c r="E2792" s="89">
        <v>42166.0</v>
      </c>
      <c r="F2792" s="82">
        <v>9.7</v>
      </c>
      <c r="G2792" s="83" t="s">
        <v>1296</v>
      </c>
      <c r="H2792" s="84" t="s">
        <v>1384</v>
      </c>
      <c r="I2792" s="85" t="s">
        <v>1297</v>
      </c>
      <c r="J2792" s="86"/>
      <c r="K2792" s="85" t="s">
        <v>2677</v>
      </c>
      <c r="L2792" s="87"/>
      <c r="M2792" s="84"/>
      <c r="N2792" s="84" t="b">
        <f>NOT(ISERROR(MATCH(A2792,Extractions!B:B,0)))</f>
        <v>1</v>
      </c>
    </row>
    <row r="2793">
      <c r="A2793" s="78" t="s">
        <v>4142</v>
      </c>
      <c r="B2793" s="97">
        <v>10.632692948</v>
      </c>
      <c r="C2793" s="97">
        <v>124.7766248044</v>
      </c>
      <c r="D2793" s="88">
        <v>2152.0</v>
      </c>
      <c r="E2793" s="89">
        <v>42166.0</v>
      </c>
      <c r="F2793" s="82">
        <v>9.1</v>
      </c>
      <c r="G2793" s="83" t="s">
        <v>1296</v>
      </c>
      <c r="H2793" s="84" t="s">
        <v>1384</v>
      </c>
      <c r="I2793" s="85" t="s">
        <v>1297</v>
      </c>
      <c r="J2793" s="86"/>
      <c r="K2793" s="85" t="s">
        <v>2677</v>
      </c>
      <c r="L2793" s="87"/>
      <c r="M2793" s="84"/>
      <c r="N2793" s="84" t="b">
        <f>NOT(ISERROR(MATCH(A2793,Extractions!B:B,0)))</f>
        <v>1</v>
      </c>
    </row>
    <row r="2794">
      <c r="A2794" s="78" t="s">
        <v>4143</v>
      </c>
      <c r="B2794" s="97">
        <v>10.6325486954</v>
      </c>
      <c r="C2794" s="97">
        <v>124.776718514</v>
      </c>
      <c r="D2794" s="88">
        <v>2150.0</v>
      </c>
      <c r="E2794" s="89">
        <v>42166.0</v>
      </c>
      <c r="F2794" s="82">
        <v>8.9</v>
      </c>
      <c r="G2794" s="83" t="s">
        <v>1296</v>
      </c>
      <c r="H2794" s="84" t="s">
        <v>1375</v>
      </c>
      <c r="I2794" s="85" t="s">
        <v>1297</v>
      </c>
      <c r="J2794" s="86"/>
      <c r="K2794" s="85" t="s">
        <v>2677</v>
      </c>
      <c r="L2794" s="87"/>
      <c r="M2794" s="84"/>
      <c r="N2794" s="84" t="b">
        <f>NOT(ISERROR(MATCH(A2794,Extractions!B:B,0)))</f>
        <v>1</v>
      </c>
    </row>
    <row r="2795">
      <c r="A2795" s="78" t="s">
        <v>4144</v>
      </c>
      <c r="B2795" s="97">
        <v>10.6521352753</v>
      </c>
      <c r="C2795" s="97">
        <v>124.7842514981</v>
      </c>
      <c r="D2795" s="88">
        <v>793.0</v>
      </c>
      <c r="E2795" s="89">
        <v>42166.0</v>
      </c>
      <c r="F2795" s="82">
        <v>9.4</v>
      </c>
      <c r="G2795" s="83" t="s">
        <v>1296</v>
      </c>
      <c r="H2795" s="84" t="s">
        <v>1384</v>
      </c>
      <c r="I2795" s="85" t="s">
        <v>1297</v>
      </c>
      <c r="J2795" s="86"/>
      <c r="K2795" s="85" t="s">
        <v>2677</v>
      </c>
      <c r="L2795" s="87"/>
      <c r="M2795" s="84"/>
      <c r="N2795" s="84" t="b">
        <f>NOT(ISERROR(MATCH(A2795,Extractions!B:B,0)))</f>
        <v>1</v>
      </c>
    </row>
    <row r="2796">
      <c r="A2796" s="78" t="s">
        <v>4145</v>
      </c>
      <c r="B2796" s="97">
        <v>10.632692948</v>
      </c>
      <c r="C2796" s="97">
        <v>124.7766248044</v>
      </c>
      <c r="D2796" s="88">
        <v>2152.0</v>
      </c>
      <c r="E2796" s="89">
        <v>42166.0</v>
      </c>
      <c r="F2796" s="82">
        <v>8.5</v>
      </c>
      <c r="G2796" s="83" t="s">
        <v>1296</v>
      </c>
      <c r="H2796" s="84" t="s">
        <v>1700</v>
      </c>
      <c r="I2796" s="85" t="s">
        <v>1297</v>
      </c>
      <c r="J2796" s="86"/>
      <c r="K2796" s="85" t="s">
        <v>2677</v>
      </c>
      <c r="L2796" s="87"/>
      <c r="M2796" s="84"/>
      <c r="N2796" s="84" t="b">
        <f>NOT(ISERROR(MATCH(A2796,Extractions!B:B,0)))</f>
        <v>1</v>
      </c>
    </row>
    <row r="2797">
      <c r="A2797" s="78" t="s">
        <v>4146</v>
      </c>
      <c r="B2797" s="97">
        <v>10.6327574886</v>
      </c>
      <c r="C2797" s="97">
        <v>124.7767792828</v>
      </c>
      <c r="D2797" s="88">
        <v>782.0</v>
      </c>
      <c r="E2797" s="89">
        <v>42166.0</v>
      </c>
      <c r="F2797" s="82">
        <v>7.3</v>
      </c>
      <c r="G2797" s="83" t="s">
        <v>1296</v>
      </c>
      <c r="H2797" s="84" t="s">
        <v>1384</v>
      </c>
      <c r="I2797" s="85" t="s">
        <v>1297</v>
      </c>
      <c r="J2797" s="86"/>
      <c r="K2797" s="85" t="s">
        <v>2677</v>
      </c>
      <c r="L2797" s="87"/>
      <c r="M2797" s="84"/>
      <c r="N2797" s="84" t="b">
        <f>NOT(ISERROR(MATCH(A2797,Extractions!B:B,0)))</f>
        <v>1</v>
      </c>
    </row>
    <row r="2798">
      <c r="A2798" s="78" t="s">
        <v>4147</v>
      </c>
      <c r="B2798" s="97">
        <v>10.6524461601</v>
      </c>
      <c r="C2798" s="97">
        <v>124.7836288065</v>
      </c>
      <c r="D2798" s="88">
        <v>394.0</v>
      </c>
      <c r="E2798" s="89">
        <v>42166.0</v>
      </c>
      <c r="F2798" s="82">
        <v>10.8</v>
      </c>
      <c r="G2798" s="83" t="s">
        <v>1296</v>
      </c>
      <c r="H2798" s="84" t="s">
        <v>1384</v>
      </c>
      <c r="I2798" s="85" t="s">
        <v>1297</v>
      </c>
      <c r="J2798" s="86"/>
      <c r="K2798" s="85" t="s">
        <v>2677</v>
      </c>
      <c r="L2798" s="87"/>
      <c r="M2798" s="84"/>
      <c r="N2798" s="84" t="b">
        <f>NOT(ISERROR(MATCH(A2798,Extractions!B:B,0)))</f>
        <v>1</v>
      </c>
    </row>
    <row r="2799">
      <c r="A2799" s="78" t="s">
        <v>4148</v>
      </c>
      <c r="B2799" s="97">
        <v>10.6324154232</v>
      </c>
      <c r="C2799" s="97">
        <v>124.7768665385</v>
      </c>
      <c r="D2799" s="88">
        <v>805.0</v>
      </c>
      <c r="E2799" s="89">
        <v>42166.0</v>
      </c>
      <c r="F2799" s="82">
        <v>6.4</v>
      </c>
      <c r="G2799" s="83" t="s">
        <v>1296</v>
      </c>
      <c r="H2799" s="84" t="s">
        <v>1700</v>
      </c>
      <c r="I2799" s="85"/>
      <c r="J2799" s="86"/>
      <c r="K2799" s="85" t="s">
        <v>2677</v>
      </c>
      <c r="L2799" s="87"/>
      <c r="M2799" s="84"/>
      <c r="N2799" s="84" t="b">
        <f>NOT(ISERROR(MATCH(A2799,Extractions!B:B,0)))</f>
        <v>1</v>
      </c>
    </row>
    <row r="2800">
      <c r="A2800" s="78" t="s">
        <v>4149</v>
      </c>
      <c r="B2800" s="97">
        <v>10.6326648686</v>
      </c>
      <c r="C2800" s="97">
        <v>124.7767395526</v>
      </c>
      <c r="D2800" s="88">
        <v>2155.0</v>
      </c>
      <c r="E2800" s="89">
        <v>42166.0</v>
      </c>
      <c r="F2800" s="82">
        <v>7.9</v>
      </c>
      <c r="G2800" s="83" t="s">
        <v>1296</v>
      </c>
      <c r="H2800" s="84" t="s">
        <v>1384</v>
      </c>
      <c r="I2800" s="85" t="s">
        <v>1297</v>
      </c>
      <c r="J2800" s="86"/>
      <c r="K2800" s="85" t="s">
        <v>2677</v>
      </c>
      <c r="L2800" s="87"/>
      <c r="M2800" s="84"/>
      <c r="N2800" s="84" t="b">
        <f>NOT(ISERROR(MATCH(A2800,Extractions!B:B,0)))</f>
        <v>1</v>
      </c>
    </row>
    <row r="2801">
      <c r="A2801" s="78" t="s">
        <v>4150</v>
      </c>
      <c r="B2801" s="97">
        <v>10.6527842022</v>
      </c>
      <c r="C2801" s="97">
        <v>124.7837060876</v>
      </c>
      <c r="D2801" s="88">
        <v>1399.0</v>
      </c>
      <c r="E2801" s="89">
        <v>42166.0</v>
      </c>
      <c r="F2801" s="82">
        <v>10.6</v>
      </c>
      <c r="G2801" s="83" t="s">
        <v>1296</v>
      </c>
      <c r="H2801" s="84" t="s">
        <v>1384</v>
      </c>
      <c r="I2801" s="85" t="s">
        <v>1297</v>
      </c>
      <c r="J2801" s="86"/>
      <c r="K2801" s="85" t="s">
        <v>2677</v>
      </c>
      <c r="L2801" s="87"/>
      <c r="M2801" s="84"/>
      <c r="N2801" s="84" t="b">
        <f>NOT(ISERROR(MATCH(A2801,Extractions!B:B,0)))</f>
        <v>1</v>
      </c>
    </row>
    <row r="2802">
      <c r="A2802" s="78" t="s">
        <v>4151</v>
      </c>
      <c r="B2802" s="97">
        <v>10.6328555569</v>
      </c>
      <c r="C2802" s="97">
        <v>124.7769231163</v>
      </c>
      <c r="D2802" s="88">
        <v>737.0</v>
      </c>
      <c r="E2802" s="89">
        <v>42168.0</v>
      </c>
      <c r="F2802" s="82">
        <v>5.0</v>
      </c>
      <c r="G2802" s="83" t="s">
        <v>1296</v>
      </c>
      <c r="H2802" s="84" t="s">
        <v>1700</v>
      </c>
      <c r="I2802" s="85"/>
      <c r="J2802" s="86"/>
      <c r="K2802" s="85" t="s">
        <v>2677</v>
      </c>
      <c r="L2802" s="87"/>
      <c r="M2802" s="84"/>
      <c r="N2802" s="84" t="b">
        <f>NOT(ISERROR(MATCH(A2802,Extractions!B:B,0)))</f>
        <v>1</v>
      </c>
    </row>
    <row r="2803">
      <c r="A2803" s="78" t="s">
        <v>4152</v>
      </c>
      <c r="B2803" s="97">
        <v>10.6333035696</v>
      </c>
      <c r="C2803" s="97">
        <v>124.7768725734</v>
      </c>
      <c r="D2803" s="88">
        <v>1016.0</v>
      </c>
      <c r="E2803" s="89">
        <v>42168.0</v>
      </c>
      <c r="F2803" s="82">
        <v>5.1</v>
      </c>
      <c r="G2803" s="83" t="s">
        <v>1296</v>
      </c>
      <c r="H2803" s="84" t="s">
        <v>1700</v>
      </c>
      <c r="I2803" s="85"/>
      <c r="J2803" s="86"/>
      <c r="K2803" s="85" t="s">
        <v>2677</v>
      </c>
      <c r="L2803" s="87"/>
      <c r="M2803" s="84"/>
      <c r="N2803" s="84" t="b">
        <f>NOT(ISERROR(MATCH(A2803,Extractions!B:B,0)))</f>
        <v>1</v>
      </c>
    </row>
    <row r="2804">
      <c r="A2804" s="78" t="s">
        <v>4153</v>
      </c>
      <c r="B2804" s="97">
        <v>10.6334935036</v>
      </c>
      <c r="C2804" s="97">
        <v>124.7767339367</v>
      </c>
      <c r="D2804" s="88">
        <v>797.0</v>
      </c>
      <c r="E2804" s="89">
        <v>42168.0</v>
      </c>
      <c r="F2804" s="82">
        <v>4.3</v>
      </c>
      <c r="G2804" s="83" t="s">
        <v>1296</v>
      </c>
      <c r="H2804" s="84" t="s">
        <v>1700</v>
      </c>
      <c r="I2804" s="85"/>
      <c r="J2804" s="86"/>
      <c r="K2804" s="85" t="s">
        <v>2677</v>
      </c>
      <c r="L2804" s="87"/>
      <c r="M2804" s="84"/>
      <c r="N2804" s="84" t="b">
        <f>NOT(ISERROR(MATCH(A2804,Extractions!B:B,0)))</f>
        <v>1</v>
      </c>
    </row>
    <row r="2805">
      <c r="A2805" s="78" t="s">
        <v>4154</v>
      </c>
      <c r="B2805" s="97">
        <v>10.6333583035</v>
      </c>
      <c r="C2805" s="97">
        <v>124.7766540572</v>
      </c>
      <c r="D2805" s="88">
        <v>1017.0</v>
      </c>
      <c r="E2805" s="89">
        <v>42168.0</v>
      </c>
      <c r="F2805" s="82">
        <v>5.8</v>
      </c>
      <c r="G2805" s="83" t="s">
        <v>1296</v>
      </c>
      <c r="H2805" s="84" t="s">
        <v>1700</v>
      </c>
      <c r="I2805" s="85"/>
      <c r="J2805" s="86"/>
      <c r="K2805" s="85" t="s">
        <v>2677</v>
      </c>
      <c r="L2805" s="87"/>
      <c r="M2805" s="84"/>
      <c r="N2805" s="84" t="b">
        <f>NOT(ISERROR(MATCH(A2805,Extractions!B:B,0)))</f>
        <v>1</v>
      </c>
    </row>
    <row r="2806">
      <c r="A2806" s="78" t="s">
        <v>4155</v>
      </c>
      <c r="B2806" s="97">
        <v>10.6333583035</v>
      </c>
      <c r="C2806" s="97">
        <v>124.7766540572</v>
      </c>
      <c r="D2806" s="88">
        <v>1017.0</v>
      </c>
      <c r="E2806" s="89">
        <v>42168.0</v>
      </c>
      <c r="F2806" s="82">
        <v>4.5</v>
      </c>
      <c r="G2806" s="83" t="s">
        <v>1296</v>
      </c>
      <c r="H2806" s="84" t="s">
        <v>1375</v>
      </c>
      <c r="I2806" s="85"/>
      <c r="J2806" s="86"/>
      <c r="K2806" s="85" t="s">
        <v>2677</v>
      </c>
      <c r="L2806" s="87"/>
      <c r="M2806" s="84"/>
      <c r="N2806" s="84" t="b">
        <f>NOT(ISERROR(MATCH(A2806,Extractions!B:B,0)))</f>
        <v>1</v>
      </c>
    </row>
    <row r="2807">
      <c r="A2807" s="78" t="s">
        <v>4156</v>
      </c>
      <c r="B2807" s="97">
        <v>10.6336159632</v>
      </c>
      <c r="C2807" s="97">
        <v>124.7768040933</v>
      </c>
      <c r="D2807" s="88">
        <v>403.0</v>
      </c>
      <c r="E2807" s="89">
        <v>42168.0</v>
      </c>
      <c r="F2807" s="82">
        <v>5.4</v>
      </c>
      <c r="G2807" s="83" t="s">
        <v>1296</v>
      </c>
      <c r="H2807" s="84" t="s">
        <v>1700</v>
      </c>
      <c r="I2807" s="85"/>
      <c r="J2807" s="86"/>
      <c r="K2807" s="85" t="s">
        <v>2677</v>
      </c>
      <c r="L2807" s="87"/>
      <c r="M2807" s="84"/>
      <c r="N2807" s="84" t="b">
        <f>NOT(ISERROR(MATCH(A2807,Extractions!B:B,0)))</f>
        <v>1</v>
      </c>
    </row>
    <row r="2808">
      <c r="A2808" s="78" t="s">
        <v>4157</v>
      </c>
      <c r="B2808" s="97">
        <v>10.6336159632</v>
      </c>
      <c r="C2808" s="97">
        <v>124.7768040933</v>
      </c>
      <c r="D2808" s="88">
        <v>403.0</v>
      </c>
      <c r="E2808" s="89">
        <v>42168.0</v>
      </c>
      <c r="F2808" s="82">
        <v>4.7</v>
      </c>
      <c r="G2808" s="83" t="s">
        <v>1296</v>
      </c>
      <c r="H2808" s="84" t="s">
        <v>1700</v>
      </c>
      <c r="I2808" s="85"/>
      <c r="J2808" s="86"/>
      <c r="K2808" s="85" t="s">
        <v>2677</v>
      </c>
      <c r="L2808" s="87"/>
      <c r="M2808" s="84"/>
      <c r="N2808" s="84" t="b">
        <f>NOT(ISERROR(MATCH(A2808,Extractions!B:B,0)))</f>
        <v>1</v>
      </c>
    </row>
    <row r="2809">
      <c r="A2809" s="78" t="s">
        <v>4158</v>
      </c>
      <c r="B2809" s="97">
        <v>10.6337076612</v>
      </c>
      <c r="C2809" s="97">
        <v>124.7767821327</v>
      </c>
      <c r="D2809" s="88">
        <v>401.0</v>
      </c>
      <c r="E2809" s="89">
        <v>42168.0</v>
      </c>
      <c r="F2809" s="82">
        <v>4.6</v>
      </c>
      <c r="G2809" s="83" t="s">
        <v>1296</v>
      </c>
      <c r="H2809" s="84" t="s">
        <v>1700</v>
      </c>
      <c r="I2809" s="85"/>
      <c r="J2809" s="86"/>
      <c r="K2809" s="85" t="s">
        <v>2677</v>
      </c>
      <c r="L2809" s="87"/>
      <c r="M2809" s="84"/>
      <c r="N2809" s="84" t="b">
        <f>NOT(ISERROR(MATCH(A2809,Extractions!B:B,0)))</f>
        <v>1</v>
      </c>
    </row>
    <row r="2810">
      <c r="A2810" s="78" t="s">
        <v>4159</v>
      </c>
      <c r="B2810" s="97">
        <v>10.6337193958</v>
      </c>
      <c r="C2810" s="97">
        <v>124.7769088671</v>
      </c>
      <c r="D2810" s="88">
        <v>832.0</v>
      </c>
      <c r="E2810" s="89">
        <v>42168.0</v>
      </c>
      <c r="F2810" s="82">
        <v>5.8</v>
      </c>
      <c r="G2810" s="83" t="s">
        <v>1296</v>
      </c>
      <c r="H2810" s="84" t="s">
        <v>1700</v>
      </c>
      <c r="I2810" s="85"/>
      <c r="J2810" s="86"/>
      <c r="K2810" s="85" t="s">
        <v>2677</v>
      </c>
      <c r="L2810" s="87"/>
      <c r="M2810" s="84"/>
      <c r="N2810" s="84" t="b">
        <f>NOT(ISERROR(MATCH(A2810,Extractions!B:B,0)))</f>
        <v>1</v>
      </c>
    </row>
    <row r="2811">
      <c r="A2811" s="78" t="s">
        <v>4160</v>
      </c>
      <c r="B2811" s="97">
        <v>10.6338412687</v>
      </c>
      <c r="C2811" s="97">
        <v>124.7769027483</v>
      </c>
      <c r="D2811" s="88">
        <v>814.0</v>
      </c>
      <c r="E2811" s="89">
        <v>42168.0</v>
      </c>
      <c r="F2811" s="82">
        <v>4.6</v>
      </c>
      <c r="G2811" s="83" t="s">
        <v>1296</v>
      </c>
      <c r="H2811" s="84" t="s">
        <v>1700</v>
      </c>
      <c r="I2811" s="85"/>
      <c r="J2811" s="86"/>
      <c r="K2811" s="85" t="s">
        <v>2677</v>
      </c>
      <c r="L2811" s="87"/>
      <c r="M2811" s="84"/>
      <c r="N2811" s="84" t="b">
        <f>NOT(ISERROR(MATCH(A2811,Extractions!B:B,0)))</f>
        <v>1</v>
      </c>
    </row>
    <row r="2812">
      <c r="A2812" s="78" t="s">
        <v>4161</v>
      </c>
      <c r="B2812" s="97">
        <v>10.6338525005</v>
      </c>
      <c r="C2812" s="97">
        <v>124.7765110619</v>
      </c>
      <c r="D2812" s="88">
        <v>2163.0</v>
      </c>
      <c r="E2812" s="89">
        <v>42168.0</v>
      </c>
      <c r="F2812" s="82">
        <v>3.8</v>
      </c>
      <c r="G2812" s="83" t="s">
        <v>1296</v>
      </c>
      <c r="H2812" s="84" t="s">
        <v>1700</v>
      </c>
      <c r="I2812" s="85"/>
      <c r="J2812" s="86"/>
      <c r="K2812" s="85" t="s">
        <v>2677</v>
      </c>
      <c r="L2812" s="87"/>
      <c r="M2812" s="84"/>
      <c r="N2812" s="84" t="b">
        <f>NOT(ISERROR(MATCH(A2812,Extractions!B:B,0)))</f>
        <v>1</v>
      </c>
    </row>
    <row r="2813">
      <c r="A2813" s="78" t="s">
        <v>4162</v>
      </c>
      <c r="B2813" s="97">
        <v>10.633853171</v>
      </c>
      <c r="C2813" s="97">
        <v>124.776706947</v>
      </c>
      <c r="D2813" s="88" t="e">
        <v>#N/A</v>
      </c>
      <c r="E2813" s="89">
        <v>42168.0</v>
      </c>
      <c r="F2813" s="82">
        <v>9.9</v>
      </c>
      <c r="G2813" s="83" t="s">
        <v>1296</v>
      </c>
      <c r="H2813" s="84" t="s">
        <v>1384</v>
      </c>
      <c r="I2813" s="85" t="s">
        <v>1297</v>
      </c>
      <c r="J2813" s="86"/>
      <c r="K2813" s="85" t="s">
        <v>2677</v>
      </c>
      <c r="L2813" s="87" t="s">
        <v>4163</v>
      </c>
      <c r="M2813" s="84"/>
      <c r="N2813" s="84" t="b">
        <f>NOT(ISERROR(MATCH(A2813,Extractions!B:B,0)))</f>
        <v>1</v>
      </c>
    </row>
    <row r="2814">
      <c r="A2814" s="78" t="s">
        <v>4164</v>
      </c>
      <c r="B2814" s="97">
        <v>10.633882843</v>
      </c>
      <c r="C2814" s="97">
        <v>124.7766891774</v>
      </c>
      <c r="D2814" s="88">
        <v>2162.0</v>
      </c>
      <c r="E2814" s="89">
        <v>42168.0</v>
      </c>
      <c r="F2814" s="82">
        <v>7.8</v>
      </c>
      <c r="G2814" s="83" t="s">
        <v>1296</v>
      </c>
      <c r="H2814" s="84" t="s">
        <v>1384</v>
      </c>
      <c r="I2814" s="85" t="s">
        <v>1297</v>
      </c>
      <c r="J2814" s="86"/>
      <c r="K2814" s="85" t="s">
        <v>2677</v>
      </c>
      <c r="L2814" s="87"/>
      <c r="M2814" s="84"/>
      <c r="N2814" s="84" t="b">
        <f>NOT(ISERROR(MATCH(A2814,Extractions!B:B,0)))</f>
        <v>1</v>
      </c>
    </row>
    <row r="2815">
      <c r="A2815" s="78" t="s">
        <v>4165</v>
      </c>
      <c r="B2815" s="97">
        <v>10.6338525005</v>
      </c>
      <c r="C2815" s="97">
        <v>124.7765110619</v>
      </c>
      <c r="D2815" s="88">
        <v>763.0</v>
      </c>
      <c r="E2815" s="89">
        <v>42168.0</v>
      </c>
      <c r="F2815" s="82">
        <v>9.7</v>
      </c>
      <c r="G2815" s="83" t="s">
        <v>1296</v>
      </c>
      <c r="H2815" s="84" t="s">
        <v>1714</v>
      </c>
      <c r="I2815" s="85" t="s">
        <v>1297</v>
      </c>
      <c r="J2815" s="86"/>
      <c r="K2815" s="85" t="s">
        <v>2677</v>
      </c>
      <c r="L2815" s="87"/>
      <c r="M2815" s="84"/>
      <c r="N2815" s="84" t="b">
        <f>NOT(ISERROR(MATCH(A2815,Extractions!B:B,0)))</f>
        <v>1</v>
      </c>
    </row>
    <row r="2816">
      <c r="A2816" s="78" t="s">
        <v>4166</v>
      </c>
      <c r="B2816" s="97">
        <v>10.6337193958</v>
      </c>
      <c r="C2816" s="97">
        <v>124.7769088671</v>
      </c>
      <c r="D2816" s="88">
        <v>832.0</v>
      </c>
      <c r="E2816" s="89">
        <v>42168.0</v>
      </c>
      <c r="F2816" s="82">
        <v>8.8</v>
      </c>
      <c r="G2816" s="83" t="s">
        <v>1296</v>
      </c>
      <c r="H2816" s="84" t="s">
        <v>1384</v>
      </c>
      <c r="I2816" s="85" t="s">
        <v>1297</v>
      </c>
      <c r="J2816" s="86"/>
      <c r="K2816" s="85" t="s">
        <v>2677</v>
      </c>
      <c r="L2816" s="87"/>
      <c r="M2816" s="84"/>
      <c r="N2816" s="84" t="b">
        <f>NOT(ISERROR(MATCH(A2816,Extractions!B:B,0)))</f>
        <v>1</v>
      </c>
    </row>
    <row r="2817">
      <c r="A2817" s="78" t="s">
        <v>4167</v>
      </c>
      <c r="B2817" s="97">
        <v>10.6336159632</v>
      </c>
      <c r="C2817" s="97">
        <v>124.7768040933</v>
      </c>
      <c r="D2817" s="88">
        <v>403.0</v>
      </c>
      <c r="E2817" s="89">
        <v>42168.0</v>
      </c>
      <c r="F2817" s="82">
        <v>6.6</v>
      </c>
      <c r="G2817" s="83" t="s">
        <v>1296</v>
      </c>
      <c r="H2817" s="84" t="s">
        <v>1700</v>
      </c>
      <c r="I2817" s="85"/>
      <c r="J2817" s="86"/>
      <c r="K2817" s="85" t="s">
        <v>2677</v>
      </c>
      <c r="L2817" s="87"/>
      <c r="M2817" s="84"/>
      <c r="N2817" s="84" t="b">
        <f>NOT(ISERROR(MATCH(A2817,Extractions!B:B,0)))</f>
        <v>1</v>
      </c>
    </row>
    <row r="2818">
      <c r="A2818" s="78" t="s">
        <v>4168</v>
      </c>
      <c r="B2818" s="97">
        <v>10.633853171</v>
      </c>
      <c r="C2818" s="97">
        <v>124.776706947</v>
      </c>
      <c r="D2818" s="88">
        <v>532.0</v>
      </c>
      <c r="E2818" s="89">
        <v>42168.0</v>
      </c>
      <c r="F2818" s="82">
        <v>10.0</v>
      </c>
      <c r="G2818" s="83" t="s">
        <v>1296</v>
      </c>
      <c r="H2818" s="84" t="s">
        <v>1714</v>
      </c>
      <c r="I2818" s="85" t="s">
        <v>1297</v>
      </c>
      <c r="J2818" s="86"/>
      <c r="K2818" s="85" t="s">
        <v>2677</v>
      </c>
      <c r="L2818" s="87"/>
      <c r="M2818" s="84"/>
      <c r="N2818" s="84" t="b">
        <f>NOT(ISERROR(MATCH(A2818,Extractions!B:B,0)))</f>
        <v>1</v>
      </c>
    </row>
    <row r="2819">
      <c r="A2819" s="78" t="s">
        <v>4169</v>
      </c>
      <c r="B2819" s="97">
        <v>10.6335569546</v>
      </c>
      <c r="C2819" s="97">
        <v>124.7767652851</v>
      </c>
      <c r="D2819" s="88">
        <v>406.0</v>
      </c>
      <c r="E2819" s="89">
        <v>42168.0</v>
      </c>
      <c r="F2819" s="82">
        <v>10.0</v>
      </c>
      <c r="G2819" s="83" t="s">
        <v>1296</v>
      </c>
      <c r="H2819" s="84" t="s">
        <v>1714</v>
      </c>
      <c r="I2819" s="85" t="s">
        <v>1297</v>
      </c>
      <c r="J2819" s="86"/>
      <c r="K2819" s="85" t="s">
        <v>2677</v>
      </c>
      <c r="L2819" s="87"/>
      <c r="M2819" s="84"/>
      <c r="N2819" s="84" t="b">
        <f>NOT(ISERROR(MATCH(A2819,Extractions!B:B,0)))</f>
        <v>1</v>
      </c>
    </row>
    <row r="2820">
      <c r="A2820" s="78" t="s">
        <v>4170</v>
      </c>
      <c r="B2820" s="97">
        <v>10.6338412687</v>
      </c>
      <c r="C2820" s="97">
        <v>124.7769027483</v>
      </c>
      <c r="D2820" s="88">
        <v>814.0</v>
      </c>
      <c r="E2820" s="89">
        <v>42168.0</v>
      </c>
      <c r="F2820" s="82">
        <v>7.7</v>
      </c>
      <c r="G2820" s="83" t="s">
        <v>1296</v>
      </c>
      <c r="H2820" s="84" t="s">
        <v>1384</v>
      </c>
      <c r="I2820" s="85" t="s">
        <v>1297</v>
      </c>
      <c r="J2820" s="86"/>
      <c r="K2820" s="85" t="s">
        <v>2677</v>
      </c>
      <c r="L2820" s="87"/>
      <c r="M2820" s="84"/>
      <c r="N2820" s="84" t="b">
        <f>NOT(ISERROR(MATCH(A2820,Extractions!B:B,0)))</f>
        <v>1</v>
      </c>
    </row>
    <row r="2821">
      <c r="A2821" s="78" t="s">
        <v>4171</v>
      </c>
      <c r="B2821" s="97">
        <v>10.6337734591</v>
      </c>
      <c r="C2821" s="97">
        <v>124.7768541332</v>
      </c>
      <c r="D2821" s="88">
        <v>2159.0</v>
      </c>
      <c r="E2821" s="89">
        <v>42168.0</v>
      </c>
      <c r="F2821" s="82">
        <v>7.4</v>
      </c>
      <c r="G2821" s="83" t="s">
        <v>1296</v>
      </c>
      <c r="H2821" s="84" t="s">
        <v>1384</v>
      </c>
      <c r="I2821" s="85" t="s">
        <v>1297</v>
      </c>
      <c r="J2821" s="86"/>
      <c r="K2821" s="85" t="s">
        <v>2677</v>
      </c>
      <c r="L2821" s="87"/>
      <c r="M2821" s="84"/>
      <c r="N2821" s="84" t="b">
        <f>NOT(ISERROR(MATCH(A2821,Extractions!B:B,0)))</f>
        <v>1</v>
      </c>
    </row>
    <row r="2822">
      <c r="A2822" s="78" t="s">
        <v>4172</v>
      </c>
      <c r="B2822" s="97">
        <v>10.6336446293</v>
      </c>
      <c r="C2822" s="97">
        <v>124.7768012434</v>
      </c>
      <c r="D2822" s="88">
        <v>402.0</v>
      </c>
      <c r="E2822" s="89">
        <v>42168.0</v>
      </c>
      <c r="F2822" s="82">
        <v>9.1</v>
      </c>
      <c r="G2822" s="83" t="s">
        <v>1296</v>
      </c>
      <c r="H2822" s="84" t="s">
        <v>1384</v>
      </c>
      <c r="I2822" s="85" t="s">
        <v>1297</v>
      </c>
      <c r="J2822" s="86"/>
      <c r="K2822" s="85" t="s">
        <v>2677</v>
      </c>
      <c r="L2822" s="87"/>
      <c r="M2822" s="84"/>
      <c r="N2822" s="84" t="b">
        <f>NOT(ISERROR(MATCH(A2822,Extractions!B:B,0)))</f>
        <v>1</v>
      </c>
    </row>
    <row r="2823">
      <c r="A2823" s="78" t="s">
        <v>4173</v>
      </c>
      <c r="B2823" s="97">
        <v>10.633693831</v>
      </c>
      <c r="C2823" s="97">
        <v>124.7768040933</v>
      </c>
      <c r="D2823" s="88">
        <v>810.0</v>
      </c>
      <c r="E2823" s="89">
        <v>42168.0</v>
      </c>
      <c r="F2823" s="82">
        <v>9.6</v>
      </c>
      <c r="G2823" s="83" t="s">
        <v>1296</v>
      </c>
      <c r="H2823" s="84" t="s">
        <v>1375</v>
      </c>
      <c r="I2823" s="85" t="s">
        <v>1297</v>
      </c>
      <c r="J2823" s="86"/>
      <c r="K2823" s="85" t="s">
        <v>2677</v>
      </c>
      <c r="L2823" s="87"/>
      <c r="M2823" s="84"/>
      <c r="N2823" s="84" t="b">
        <f>NOT(ISERROR(MATCH(A2823,Extractions!B:B,0)))</f>
        <v>1</v>
      </c>
    </row>
    <row r="2824">
      <c r="A2824" s="78" t="s">
        <v>4174</v>
      </c>
      <c r="B2824" s="97">
        <v>10.6335181464</v>
      </c>
      <c r="C2824" s="97">
        <v>124.7767574899</v>
      </c>
      <c r="D2824" s="88">
        <v>809.0</v>
      </c>
      <c r="E2824" s="89">
        <v>42168.0</v>
      </c>
      <c r="F2824" s="82">
        <v>9.2</v>
      </c>
      <c r="G2824" s="83" t="s">
        <v>1296</v>
      </c>
      <c r="H2824" s="84" t="s">
        <v>1384</v>
      </c>
      <c r="I2824" s="85" t="s">
        <v>1297</v>
      </c>
      <c r="J2824" s="86"/>
      <c r="K2824" s="85" t="s">
        <v>2677</v>
      </c>
      <c r="L2824" s="87" t="s">
        <v>4175</v>
      </c>
      <c r="M2824" s="84"/>
      <c r="N2824" s="84" t="b">
        <f>NOT(ISERROR(MATCH(A2824,Extractions!B:B,0)))</f>
        <v>1</v>
      </c>
    </row>
    <row r="2825">
      <c r="A2825" s="78" t="s">
        <v>4176</v>
      </c>
      <c r="B2825" s="97">
        <v>10.6338314619</v>
      </c>
      <c r="C2825" s="97">
        <v>124.7766234633</v>
      </c>
      <c r="D2825" s="88">
        <v>762.0</v>
      </c>
      <c r="E2825" s="89">
        <v>42168.0</v>
      </c>
      <c r="F2825" s="82">
        <v>10.1</v>
      </c>
      <c r="G2825" s="83" t="s">
        <v>1296</v>
      </c>
      <c r="H2825" s="84" t="s">
        <v>1384</v>
      </c>
      <c r="I2825" s="85" t="s">
        <v>1297</v>
      </c>
      <c r="J2825" s="86"/>
      <c r="K2825" s="85" t="s">
        <v>2677</v>
      </c>
      <c r="L2825" s="87" t="s">
        <v>4177</v>
      </c>
      <c r="M2825" s="84"/>
      <c r="N2825" s="84" t="b">
        <f>NOT(ISERROR(MATCH(A2825,Extractions!B:B,0)))</f>
        <v>1</v>
      </c>
    </row>
    <row r="2826">
      <c r="A2826" s="78" t="s">
        <v>4178</v>
      </c>
      <c r="B2826" s="97">
        <v>10.6336446293</v>
      </c>
      <c r="C2826" s="97">
        <v>124.7768012434</v>
      </c>
      <c r="D2826" s="88">
        <v>402.0</v>
      </c>
      <c r="E2826" s="89">
        <v>42168.0</v>
      </c>
      <c r="F2826" s="82">
        <v>9.6</v>
      </c>
      <c r="G2826" s="83" t="s">
        <v>1296</v>
      </c>
      <c r="H2826" s="84" t="s">
        <v>1375</v>
      </c>
      <c r="I2826" s="85" t="s">
        <v>1297</v>
      </c>
      <c r="J2826" s="86"/>
      <c r="K2826" s="85" t="s">
        <v>2677</v>
      </c>
      <c r="L2826" s="87" t="s">
        <v>4179</v>
      </c>
      <c r="M2826" s="84"/>
      <c r="N2826" s="84" t="b">
        <f>NOT(ISERROR(MATCH(A2826,Extractions!B:B,0)))</f>
        <v>1</v>
      </c>
    </row>
    <row r="2827">
      <c r="A2827" s="78" t="s">
        <v>4180</v>
      </c>
      <c r="B2827" s="97">
        <v>10.6335733831</v>
      </c>
      <c r="C2827" s="97">
        <v>124.7767916881</v>
      </c>
      <c r="D2827" s="88">
        <v>794.0</v>
      </c>
      <c r="E2827" s="89">
        <v>42168.0</v>
      </c>
      <c r="F2827" s="82">
        <v>8.8</v>
      </c>
      <c r="G2827" s="83" t="s">
        <v>1296</v>
      </c>
      <c r="H2827" s="84" t="s">
        <v>1375</v>
      </c>
      <c r="I2827" s="85" t="s">
        <v>1297</v>
      </c>
      <c r="J2827" s="86"/>
      <c r="K2827" s="85" t="s">
        <v>2677</v>
      </c>
      <c r="L2827" s="87"/>
      <c r="M2827" s="84"/>
      <c r="N2827" s="84" t="b">
        <f>NOT(ISERROR(MATCH(A2827,Extractions!B:B,0)))</f>
        <v>1</v>
      </c>
    </row>
    <row r="2828">
      <c r="A2828" s="78" t="s">
        <v>4181</v>
      </c>
      <c r="B2828" s="97">
        <v>10.6334935036</v>
      </c>
      <c r="C2828" s="97">
        <v>124.7767339367</v>
      </c>
      <c r="D2828" s="88">
        <v>797.0</v>
      </c>
      <c r="E2828" s="89">
        <v>42168.0</v>
      </c>
      <c r="F2828" s="82">
        <v>7.9</v>
      </c>
      <c r="G2828" s="83" t="s">
        <v>1296</v>
      </c>
      <c r="H2828" s="84" t="s">
        <v>4182</v>
      </c>
      <c r="I2828" s="85" t="s">
        <v>1297</v>
      </c>
      <c r="J2828" s="86"/>
      <c r="K2828" s="85" t="s">
        <v>2677</v>
      </c>
      <c r="L2828" s="87"/>
      <c r="M2828" s="84"/>
      <c r="N2828" s="84" t="b">
        <f>NOT(ISERROR(MATCH(A2828,Extractions!B:B,0)))</f>
        <v>1</v>
      </c>
    </row>
    <row r="2829">
      <c r="A2829" s="78" t="s">
        <v>4183</v>
      </c>
      <c r="B2829" s="97">
        <v>10.6335181464</v>
      </c>
      <c r="C2829" s="97">
        <v>124.7767574899</v>
      </c>
      <c r="D2829" s="88">
        <v>809.0</v>
      </c>
      <c r="E2829" s="89">
        <v>42168.0</v>
      </c>
      <c r="F2829" s="82">
        <v>9.8</v>
      </c>
      <c r="G2829" s="83" t="s">
        <v>1296</v>
      </c>
      <c r="H2829" s="84" t="s">
        <v>1714</v>
      </c>
      <c r="I2829" s="85" t="s">
        <v>1297</v>
      </c>
      <c r="J2829" s="86"/>
      <c r="K2829" s="85" t="s">
        <v>2677</v>
      </c>
      <c r="L2829" s="87" t="s">
        <v>4175</v>
      </c>
      <c r="M2829" s="84"/>
      <c r="N2829" s="84" t="b">
        <f>NOT(ISERROR(MATCH(A2829,Extractions!B:B,0)))</f>
        <v>1</v>
      </c>
    </row>
    <row r="2830">
      <c r="A2830" s="78" t="s">
        <v>4184</v>
      </c>
      <c r="B2830" s="97">
        <v>10.6333583035</v>
      </c>
      <c r="C2830" s="97">
        <v>124.7766540572</v>
      </c>
      <c r="D2830" s="88">
        <v>1017.0</v>
      </c>
      <c r="E2830" s="89">
        <v>42168.0</v>
      </c>
      <c r="F2830" s="82">
        <v>9.6</v>
      </c>
      <c r="G2830" s="83" t="s">
        <v>1296</v>
      </c>
      <c r="H2830" s="84" t="s">
        <v>1714</v>
      </c>
      <c r="I2830" s="85" t="s">
        <v>1297</v>
      </c>
      <c r="J2830" s="86"/>
      <c r="K2830" s="85" t="s">
        <v>2677</v>
      </c>
      <c r="L2830" s="87"/>
      <c r="M2830" s="84"/>
      <c r="N2830" s="84" t="b">
        <f>NOT(ISERROR(MATCH(A2830,Extractions!B:B,0)))</f>
        <v>1</v>
      </c>
    </row>
    <row r="2831">
      <c r="A2831" s="78" t="s">
        <v>4185</v>
      </c>
      <c r="B2831" s="97">
        <v>10.6333583035</v>
      </c>
      <c r="C2831" s="97">
        <v>124.7766540572</v>
      </c>
      <c r="D2831" s="88">
        <v>1017.0</v>
      </c>
      <c r="E2831" s="89">
        <v>42168.0</v>
      </c>
      <c r="F2831" s="82">
        <v>8.9</v>
      </c>
      <c r="G2831" s="83" t="s">
        <v>1296</v>
      </c>
      <c r="H2831" s="84" t="s">
        <v>1384</v>
      </c>
      <c r="I2831" s="85" t="s">
        <v>1297</v>
      </c>
      <c r="J2831" s="86"/>
      <c r="K2831" s="85" t="s">
        <v>2677</v>
      </c>
      <c r="L2831" s="87"/>
      <c r="M2831" s="84"/>
      <c r="N2831" s="84" t="b">
        <f>NOT(ISERROR(MATCH(A2831,Extractions!B:B,0)))</f>
        <v>1</v>
      </c>
    </row>
    <row r="2832">
      <c r="A2832" s="78" t="s">
        <v>4186</v>
      </c>
      <c r="B2832" s="97">
        <v>10.6335569546</v>
      </c>
      <c r="C2832" s="97">
        <v>124.7767652851</v>
      </c>
      <c r="D2832" s="88">
        <v>406.0</v>
      </c>
      <c r="E2832" s="89">
        <v>42168.0</v>
      </c>
      <c r="F2832" s="82">
        <v>9.1</v>
      </c>
      <c r="G2832" s="83" t="s">
        <v>1296</v>
      </c>
      <c r="H2832" s="84" t="s">
        <v>1384</v>
      </c>
      <c r="I2832" s="85" t="s">
        <v>1297</v>
      </c>
      <c r="J2832" s="86"/>
      <c r="K2832" s="85" t="s">
        <v>2677</v>
      </c>
      <c r="L2832" s="87"/>
      <c r="M2832" s="84"/>
      <c r="N2832" s="84" t="b">
        <f>NOT(ISERROR(MATCH(A2832,Extractions!B:B,0)))</f>
        <v>1</v>
      </c>
    </row>
    <row r="2833">
      <c r="A2833" s="78" t="s">
        <v>4187</v>
      </c>
      <c r="B2833" s="97">
        <v>10.633693831</v>
      </c>
      <c r="C2833" s="97">
        <v>124.7768040933</v>
      </c>
      <c r="D2833" s="88">
        <v>810.0</v>
      </c>
      <c r="E2833" s="89">
        <v>42168.0</v>
      </c>
      <c r="F2833" s="82">
        <v>9.5</v>
      </c>
      <c r="G2833" s="83" t="s">
        <v>1296</v>
      </c>
      <c r="H2833" s="84" t="s">
        <v>1384</v>
      </c>
      <c r="I2833" s="85" t="s">
        <v>1297</v>
      </c>
      <c r="J2833" s="86"/>
      <c r="K2833" s="85" t="s">
        <v>2677</v>
      </c>
      <c r="L2833" s="87"/>
      <c r="M2833" s="84"/>
      <c r="N2833" s="84" t="b">
        <f>NOT(ISERROR(MATCH(A2833,Extractions!B:B,0)))</f>
        <v>1</v>
      </c>
    </row>
    <row r="2834">
      <c r="A2834" s="78" t="s">
        <v>4188</v>
      </c>
      <c r="B2834" s="97">
        <v>10.6335733831</v>
      </c>
      <c r="C2834" s="97">
        <v>124.7767916881</v>
      </c>
      <c r="D2834" s="88">
        <v>794.0</v>
      </c>
      <c r="E2834" s="89">
        <v>42168.0</v>
      </c>
      <c r="F2834" s="82">
        <v>8.3</v>
      </c>
      <c r="G2834" s="83" t="s">
        <v>1296</v>
      </c>
      <c r="H2834" s="84" t="s">
        <v>1384</v>
      </c>
      <c r="I2834" s="85" t="s">
        <v>1297</v>
      </c>
      <c r="J2834" s="86"/>
      <c r="K2834" s="85" t="s">
        <v>2677</v>
      </c>
      <c r="L2834" s="87"/>
      <c r="M2834" s="84"/>
      <c r="N2834" s="84" t="b">
        <f>NOT(ISERROR(MATCH(A2834,Extractions!B:B,0)))</f>
        <v>1</v>
      </c>
    </row>
    <row r="2835">
      <c r="A2835" s="78" t="s">
        <v>4189</v>
      </c>
      <c r="B2835" s="97">
        <v>10.6333106942</v>
      </c>
      <c r="C2835" s="97">
        <v>124.7769043408</v>
      </c>
      <c r="D2835" s="88">
        <v>806.0</v>
      </c>
      <c r="E2835" s="89">
        <v>42168.0</v>
      </c>
      <c r="F2835" s="82">
        <v>9.0</v>
      </c>
      <c r="G2835" s="83" t="s">
        <v>1296</v>
      </c>
      <c r="H2835" s="84" t="s">
        <v>1375</v>
      </c>
      <c r="I2835" s="85" t="s">
        <v>1297</v>
      </c>
      <c r="J2835" s="86"/>
      <c r="K2835" s="85" t="s">
        <v>2677</v>
      </c>
      <c r="L2835" s="87"/>
      <c r="M2835" s="84"/>
      <c r="N2835" s="84" t="b">
        <f>NOT(ISERROR(MATCH(A2835,Extractions!B:B,0)))</f>
        <v>1</v>
      </c>
    </row>
    <row r="2836">
      <c r="A2836" s="78" t="s">
        <v>4190</v>
      </c>
      <c r="B2836" s="97">
        <v>10.6338314619</v>
      </c>
      <c r="C2836" s="97">
        <v>124.7766234633</v>
      </c>
      <c r="D2836" s="88">
        <v>762.0</v>
      </c>
      <c r="E2836" s="89">
        <v>42168.0</v>
      </c>
      <c r="F2836" s="82">
        <v>10.2</v>
      </c>
      <c r="G2836" s="83" t="s">
        <v>1296</v>
      </c>
      <c r="H2836" s="84" t="s">
        <v>1714</v>
      </c>
      <c r="I2836" s="85" t="s">
        <v>1297</v>
      </c>
      <c r="J2836" s="86"/>
      <c r="K2836" s="85" t="s">
        <v>2677</v>
      </c>
      <c r="L2836" s="87" t="s">
        <v>4177</v>
      </c>
      <c r="M2836" s="84"/>
      <c r="N2836" s="84" t="b">
        <f>NOT(ISERROR(MATCH(A2836,Extractions!B:B,0)))</f>
        <v>1</v>
      </c>
    </row>
    <row r="2837">
      <c r="A2837" s="78" t="s">
        <v>4191</v>
      </c>
      <c r="B2837" s="97">
        <v>10.6331215985</v>
      </c>
      <c r="C2837" s="97">
        <v>124.7770847194</v>
      </c>
      <c r="D2837" s="88">
        <v>464.0</v>
      </c>
      <c r="E2837" s="89">
        <v>42168.0</v>
      </c>
      <c r="F2837" s="82">
        <v>8.9</v>
      </c>
      <c r="G2837" s="83" t="s">
        <v>1296</v>
      </c>
      <c r="H2837" s="84" t="s">
        <v>3647</v>
      </c>
      <c r="I2837" s="85" t="s">
        <v>1297</v>
      </c>
      <c r="J2837" s="86"/>
      <c r="K2837" s="85" t="s">
        <v>2677</v>
      </c>
      <c r="L2837" s="87"/>
      <c r="M2837" s="84"/>
      <c r="N2837" s="84" t="b">
        <f>NOT(ISERROR(MATCH(A2837,Extractions!B:B,0)))</f>
        <v>1</v>
      </c>
    </row>
    <row r="2838">
      <c r="A2838" s="78" t="s">
        <v>4192</v>
      </c>
      <c r="B2838" s="97">
        <v>10.6328555569</v>
      </c>
      <c r="C2838" s="97">
        <v>124.7769231163</v>
      </c>
      <c r="D2838" s="88">
        <v>737.0</v>
      </c>
      <c r="E2838" s="89">
        <v>42168.0</v>
      </c>
      <c r="F2838" s="82">
        <v>8.0</v>
      </c>
      <c r="G2838" s="83" t="s">
        <v>1296</v>
      </c>
      <c r="H2838" s="84" t="s">
        <v>1384</v>
      </c>
      <c r="I2838" s="85" t="s">
        <v>1297</v>
      </c>
      <c r="J2838" s="86"/>
      <c r="K2838" s="85" t="s">
        <v>2677</v>
      </c>
      <c r="L2838" s="87"/>
      <c r="M2838" s="84"/>
      <c r="N2838" s="84" t="b">
        <f>NOT(ISERROR(MATCH(A2838,Extractions!B:B,0)))</f>
        <v>1</v>
      </c>
    </row>
    <row r="2839">
      <c r="A2839" s="78" t="s">
        <v>4193</v>
      </c>
      <c r="B2839" s="97">
        <v>10.6331984606</v>
      </c>
      <c r="C2839" s="97">
        <v>124.7769547161</v>
      </c>
      <c r="D2839" s="88">
        <v>807.0</v>
      </c>
      <c r="E2839" s="89">
        <v>42168.0</v>
      </c>
      <c r="F2839" s="82">
        <v>9.3</v>
      </c>
      <c r="G2839" s="83" t="s">
        <v>1296</v>
      </c>
      <c r="H2839" s="84" t="s">
        <v>1384</v>
      </c>
      <c r="I2839" s="85" t="s">
        <v>1297</v>
      </c>
      <c r="J2839" s="86"/>
      <c r="K2839" s="85" t="s">
        <v>2677</v>
      </c>
      <c r="L2839" s="87" t="s">
        <v>4194</v>
      </c>
      <c r="M2839" s="84"/>
      <c r="N2839" s="84" t="b">
        <f>NOT(ISERROR(MATCH(A2839,Extractions!B:B,0)))</f>
        <v>1</v>
      </c>
    </row>
    <row r="2840">
      <c r="A2840" s="78" t="s">
        <v>4195</v>
      </c>
      <c r="B2840" s="97">
        <v>10.6334519293</v>
      </c>
      <c r="C2840" s="97">
        <v>124.7767699789</v>
      </c>
      <c r="D2840" s="88">
        <v>808.0</v>
      </c>
      <c r="E2840" s="89">
        <v>42168.0</v>
      </c>
      <c r="F2840" s="82">
        <v>9.7</v>
      </c>
      <c r="G2840" s="83" t="s">
        <v>1296</v>
      </c>
      <c r="H2840" s="84" t="s">
        <v>1375</v>
      </c>
      <c r="I2840" s="85" t="s">
        <v>1297</v>
      </c>
      <c r="J2840" s="86"/>
      <c r="K2840" s="85" t="s">
        <v>2677</v>
      </c>
      <c r="L2840" s="87"/>
      <c r="M2840" s="84"/>
      <c r="N2840" s="84" t="b">
        <f>NOT(ISERROR(MATCH(A2840,Extractions!B:B,0)))</f>
        <v>1</v>
      </c>
    </row>
    <row r="2841">
      <c r="A2841" s="78" t="s">
        <v>4196</v>
      </c>
      <c r="B2841" s="97">
        <v>10.6331085227</v>
      </c>
      <c r="C2841" s="97">
        <v>124.7770591546</v>
      </c>
      <c r="D2841" s="88">
        <v>2158.0</v>
      </c>
      <c r="E2841" s="89">
        <v>42168.0</v>
      </c>
      <c r="F2841" s="82">
        <v>8.0</v>
      </c>
      <c r="G2841" s="83" t="s">
        <v>1296</v>
      </c>
      <c r="H2841" s="84" t="s">
        <v>1384</v>
      </c>
      <c r="I2841" s="85" t="s">
        <v>1297</v>
      </c>
      <c r="J2841" s="86"/>
      <c r="K2841" s="85" t="s">
        <v>2677</v>
      </c>
      <c r="L2841" s="87" t="s">
        <v>4197</v>
      </c>
      <c r="M2841" s="84"/>
      <c r="N2841" s="84" t="b">
        <f>NOT(ISERROR(MATCH(A2841,Extractions!B:B,0)))</f>
        <v>1</v>
      </c>
    </row>
    <row r="2842">
      <c r="A2842" s="78" t="s">
        <v>4198</v>
      </c>
      <c r="B2842" s="97">
        <v>10.6331085227</v>
      </c>
      <c r="C2842" s="97">
        <v>124.7770591546</v>
      </c>
      <c r="D2842" s="88">
        <v>2158.0</v>
      </c>
      <c r="E2842" s="89">
        <v>42168.0</v>
      </c>
      <c r="F2842" s="82">
        <v>9.6</v>
      </c>
      <c r="G2842" s="83" t="s">
        <v>1296</v>
      </c>
      <c r="H2842" s="84" t="s">
        <v>1700</v>
      </c>
      <c r="I2842" s="85" t="s">
        <v>1297</v>
      </c>
      <c r="J2842" s="86"/>
      <c r="K2842" s="85" t="s">
        <v>2677</v>
      </c>
      <c r="L2842" s="87" t="s">
        <v>4197</v>
      </c>
      <c r="M2842" s="84"/>
      <c r="N2842" s="84" t="b">
        <f>NOT(ISERROR(MATCH(A2842,Extractions!B:B,0)))</f>
        <v>1</v>
      </c>
    </row>
    <row r="2843">
      <c r="A2843" s="78" t="s">
        <v>4199</v>
      </c>
      <c r="B2843" s="97">
        <v>10.6333936751</v>
      </c>
      <c r="C2843" s="97">
        <v>124.7768252157</v>
      </c>
      <c r="D2843" s="88">
        <v>798.0</v>
      </c>
      <c r="E2843" s="89">
        <v>42168.0</v>
      </c>
      <c r="F2843" s="82">
        <v>8.7</v>
      </c>
      <c r="G2843" s="83" t="s">
        <v>1296</v>
      </c>
      <c r="H2843" s="84" t="s">
        <v>1384</v>
      </c>
      <c r="I2843" s="85" t="s">
        <v>1297</v>
      </c>
      <c r="J2843" s="86"/>
      <c r="K2843" s="85" t="s">
        <v>2677</v>
      </c>
      <c r="L2843" s="87"/>
      <c r="M2843" s="84"/>
      <c r="N2843" s="84" t="b">
        <f>NOT(ISERROR(MATCH(A2843,Extractions!B:B,0)))</f>
        <v>1</v>
      </c>
    </row>
    <row r="2844">
      <c r="A2844" s="78" t="s">
        <v>4200</v>
      </c>
      <c r="B2844" s="97">
        <v>10.6331676152</v>
      </c>
      <c r="C2844" s="97">
        <v>124.7770222742</v>
      </c>
      <c r="D2844" s="88">
        <v>2160.0</v>
      </c>
      <c r="E2844" s="89">
        <v>42168.0</v>
      </c>
      <c r="F2844" s="82">
        <v>8.0</v>
      </c>
      <c r="G2844" s="83" t="s">
        <v>1296</v>
      </c>
      <c r="H2844" s="84" t="s">
        <v>1384</v>
      </c>
      <c r="I2844" s="85" t="s">
        <v>1297</v>
      </c>
      <c r="J2844" s="86"/>
      <c r="K2844" s="85" t="s">
        <v>2677</v>
      </c>
      <c r="L2844" s="87"/>
      <c r="M2844" s="84"/>
      <c r="N2844" s="84" t="b">
        <f>NOT(ISERROR(MATCH(A2844,Extractions!B:B,0)))</f>
        <v>1</v>
      </c>
    </row>
    <row r="2845">
      <c r="A2845" s="78" t="s">
        <v>4201</v>
      </c>
      <c r="B2845" s="97">
        <v>10.6331984606</v>
      </c>
      <c r="C2845" s="97">
        <v>124.7769547161</v>
      </c>
      <c r="D2845" s="88">
        <v>807.0</v>
      </c>
      <c r="E2845" s="89">
        <v>42168.0</v>
      </c>
      <c r="F2845" s="82">
        <v>9.2</v>
      </c>
      <c r="G2845" s="83" t="s">
        <v>1296</v>
      </c>
      <c r="H2845" s="84" t="s">
        <v>3647</v>
      </c>
      <c r="I2845" s="85" t="s">
        <v>1297</v>
      </c>
      <c r="J2845" s="86"/>
      <c r="K2845" s="85" t="s">
        <v>2677</v>
      </c>
      <c r="L2845" s="87" t="s">
        <v>4194</v>
      </c>
      <c r="M2845" s="84"/>
      <c r="N2845" s="84" t="b">
        <f>NOT(ISERROR(MATCH(A2845,Extractions!B:B,0)))</f>
        <v>1</v>
      </c>
    </row>
    <row r="2846">
      <c r="A2846" s="78" t="s">
        <v>4202</v>
      </c>
      <c r="B2846" s="97">
        <v>10.6333106942</v>
      </c>
      <c r="C2846" s="97">
        <v>124.7769043408</v>
      </c>
      <c r="D2846" s="88">
        <v>806.0</v>
      </c>
      <c r="E2846" s="89">
        <v>42168.0</v>
      </c>
      <c r="F2846" s="82">
        <v>9.5</v>
      </c>
      <c r="G2846" s="83" t="s">
        <v>1296</v>
      </c>
      <c r="H2846" s="84" t="s">
        <v>1384</v>
      </c>
      <c r="I2846" s="85" t="s">
        <v>1297</v>
      </c>
      <c r="J2846" s="86"/>
      <c r="K2846" s="85" t="s">
        <v>2677</v>
      </c>
      <c r="L2846" s="87"/>
      <c r="M2846" s="84"/>
      <c r="N2846" s="84" t="b">
        <f>NOT(ISERROR(MATCH(A2846,Extractions!B:B,0)))</f>
        <v>1</v>
      </c>
    </row>
    <row r="2847">
      <c r="A2847" s="78" t="s">
        <v>4203</v>
      </c>
      <c r="B2847" s="97">
        <v>10.6331768353</v>
      </c>
      <c r="C2847" s="97">
        <v>124.7770473361</v>
      </c>
      <c r="D2847" s="88">
        <v>2161.0</v>
      </c>
      <c r="E2847" s="89">
        <v>42168.0</v>
      </c>
      <c r="F2847" s="82">
        <v>7.0</v>
      </c>
      <c r="G2847" s="83" t="s">
        <v>1296</v>
      </c>
      <c r="H2847" s="84" t="s">
        <v>1375</v>
      </c>
      <c r="I2847" s="85"/>
      <c r="J2847" s="86"/>
      <c r="K2847" s="85" t="s">
        <v>2677</v>
      </c>
      <c r="L2847" s="87"/>
      <c r="M2847" s="84"/>
      <c r="N2847" s="84" t="b">
        <f>NOT(ISERROR(MATCH(A2847,Extractions!B:B,0)))</f>
        <v>1</v>
      </c>
    </row>
    <row r="2848">
      <c r="A2848" s="78" t="s">
        <v>4204</v>
      </c>
      <c r="B2848" s="97">
        <v>10.6333035696</v>
      </c>
      <c r="C2848" s="97">
        <v>124.7768725734</v>
      </c>
      <c r="D2848" s="88">
        <v>1016.0</v>
      </c>
      <c r="E2848" s="89">
        <v>42168.0</v>
      </c>
      <c r="F2848" s="82">
        <v>7.7</v>
      </c>
      <c r="G2848" s="83" t="s">
        <v>1296</v>
      </c>
      <c r="H2848" s="84" t="s">
        <v>3647</v>
      </c>
      <c r="I2848" s="85" t="s">
        <v>1297</v>
      </c>
      <c r="J2848" s="86"/>
      <c r="K2848" s="85" t="s">
        <v>2677</v>
      </c>
      <c r="L2848" s="87"/>
      <c r="M2848" s="84"/>
      <c r="N2848" s="84" t="b">
        <f>NOT(ISERROR(MATCH(A2848,Extractions!B:B,0)))</f>
        <v>1</v>
      </c>
    </row>
    <row r="2849">
      <c r="A2849" s="78" t="s">
        <v>4205</v>
      </c>
      <c r="B2849" s="97">
        <v>10.6334223412</v>
      </c>
      <c r="C2849" s="97">
        <v>124.7768395487</v>
      </c>
      <c r="D2849" s="88">
        <v>830.0</v>
      </c>
      <c r="E2849" s="89">
        <v>42168.0</v>
      </c>
      <c r="F2849" s="82">
        <v>7.5</v>
      </c>
      <c r="G2849" s="83" t="s">
        <v>1296</v>
      </c>
      <c r="H2849" s="84" t="s">
        <v>1384</v>
      </c>
      <c r="I2849" s="85" t="s">
        <v>1297</v>
      </c>
      <c r="J2849" s="86"/>
      <c r="K2849" s="85" t="s">
        <v>2677</v>
      </c>
      <c r="L2849" s="87"/>
      <c r="M2849" s="84"/>
      <c r="N2849" s="84" t="b">
        <f>NOT(ISERROR(MATCH(A2849,Extractions!B:B,0)))</f>
        <v>1</v>
      </c>
    </row>
    <row r="2850">
      <c r="A2850" s="78" t="s">
        <v>4206</v>
      </c>
      <c r="B2850" s="97">
        <v>10.6334545277</v>
      </c>
      <c r="C2850" s="97">
        <v>124.7767113056</v>
      </c>
      <c r="D2850" s="88">
        <v>1154.0</v>
      </c>
      <c r="E2850" s="89">
        <v>42168.0</v>
      </c>
      <c r="F2850" s="82">
        <v>7.2</v>
      </c>
      <c r="G2850" s="83" t="s">
        <v>1296</v>
      </c>
      <c r="H2850" s="84" t="s">
        <v>3731</v>
      </c>
      <c r="I2850" s="85" t="s">
        <v>1297</v>
      </c>
      <c r="J2850" s="86"/>
      <c r="K2850" s="85" t="s">
        <v>2677</v>
      </c>
      <c r="L2850" s="87"/>
      <c r="M2850" s="84"/>
      <c r="N2850" s="84" t="b">
        <f>NOT(ISERROR(MATCH(A2850,Extractions!B:B,0)))</f>
        <v>1</v>
      </c>
    </row>
    <row r="2851">
      <c r="A2851" s="78" t="s">
        <v>4207</v>
      </c>
      <c r="B2851" s="97">
        <v>10.6328778528</v>
      </c>
      <c r="C2851" s="97">
        <v>124.7769207694</v>
      </c>
      <c r="D2851" s="88">
        <v>468.0</v>
      </c>
      <c r="E2851" s="89">
        <v>42168.0</v>
      </c>
      <c r="F2851" s="82">
        <v>9.6</v>
      </c>
      <c r="G2851" s="83" t="s">
        <v>1296</v>
      </c>
      <c r="H2851" s="84" t="s">
        <v>1384</v>
      </c>
      <c r="I2851" s="85" t="s">
        <v>1297</v>
      </c>
      <c r="J2851" s="86"/>
      <c r="K2851" s="85" t="s">
        <v>2677</v>
      </c>
      <c r="L2851" s="87"/>
      <c r="M2851" s="84"/>
      <c r="N2851" s="84" t="b">
        <f>NOT(ISERROR(MATCH(A2851,Extractions!B:B,0)))</f>
        <v>1</v>
      </c>
    </row>
    <row r="2852">
      <c r="A2852" s="78" t="s">
        <v>4208</v>
      </c>
      <c r="B2852" s="97">
        <v>10.6334519293</v>
      </c>
      <c r="C2852" s="97">
        <v>124.7767699789</v>
      </c>
      <c r="D2852" s="88">
        <v>808.0</v>
      </c>
      <c r="E2852" s="89">
        <v>42168.0</v>
      </c>
      <c r="F2852" s="82">
        <v>9.5</v>
      </c>
      <c r="G2852" s="83" t="s">
        <v>1296</v>
      </c>
      <c r="H2852" s="84" t="s">
        <v>1700</v>
      </c>
      <c r="I2852" s="85" t="s">
        <v>1297</v>
      </c>
      <c r="J2852" s="86"/>
      <c r="K2852" s="85" t="s">
        <v>2677</v>
      </c>
      <c r="L2852" s="87"/>
      <c r="M2852" s="84"/>
      <c r="N2852" s="84" t="b">
        <f>NOT(ISERROR(MATCH(A2852,Extractions!B:B,0)))</f>
        <v>1</v>
      </c>
    </row>
    <row r="2853">
      <c r="A2853" s="78" t="s">
        <v>4209</v>
      </c>
      <c r="B2853" s="97">
        <v>10.6339431927</v>
      </c>
      <c r="C2853" s="97">
        <v>124.7765600961</v>
      </c>
      <c r="D2853" s="88" t="e">
        <v>#N/A</v>
      </c>
      <c r="E2853" s="89">
        <v>42169.0</v>
      </c>
      <c r="F2853" s="82">
        <v>10.0</v>
      </c>
      <c r="G2853" s="83" t="s">
        <v>1296</v>
      </c>
      <c r="H2853" s="84" t="s">
        <v>1384</v>
      </c>
      <c r="I2853" s="85" t="s">
        <v>1297</v>
      </c>
      <c r="J2853" s="86"/>
      <c r="K2853" s="85" t="s">
        <v>2677</v>
      </c>
      <c r="L2853" s="87" t="s">
        <v>3610</v>
      </c>
      <c r="M2853" s="84"/>
      <c r="N2853" s="84" t="b">
        <f>NOT(ISERROR(MATCH(A2853,Extractions!B:B,0)))</f>
        <v>1</v>
      </c>
    </row>
    <row r="2854">
      <c r="A2854" s="78" t="s">
        <v>4210</v>
      </c>
      <c r="B2854" s="97">
        <v>10.6339431927</v>
      </c>
      <c r="C2854" s="97">
        <v>124.7765600961</v>
      </c>
      <c r="D2854" s="88" t="e">
        <v>#N/A</v>
      </c>
      <c r="E2854" s="89">
        <v>42169.0</v>
      </c>
      <c r="F2854" s="82">
        <v>11.4</v>
      </c>
      <c r="G2854" s="83" t="s">
        <v>1296</v>
      </c>
      <c r="H2854" s="84" t="s">
        <v>1714</v>
      </c>
      <c r="I2854" s="85" t="s">
        <v>1297</v>
      </c>
      <c r="J2854" s="86"/>
      <c r="K2854" s="85" t="s">
        <v>2677</v>
      </c>
      <c r="L2854" s="87" t="s">
        <v>3610</v>
      </c>
      <c r="M2854" s="84"/>
      <c r="N2854" s="84" t="b">
        <f>NOT(ISERROR(MATCH(A2854,Extractions!B:B,0)))</f>
        <v>1</v>
      </c>
    </row>
    <row r="2855">
      <c r="A2855" s="78" t="s">
        <v>4211</v>
      </c>
      <c r="B2855" s="97">
        <v>10.6339431927</v>
      </c>
      <c r="C2855" s="97">
        <v>124.7765600961</v>
      </c>
      <c r="D2855" s="88" t="e">
        <v>#N/A</v>
      </c>
      <c r="E2855" s="89">
        <v>42169.0</v>
      </c>
      <c r="F2855" s="82">
        <v>6.1</v>
      </c>
      <c r="G2855" s="83" t="s">
        <v>1296</v>
      </c>
      <c r="H2855" s="84" t="s">
        <v>1700</v>
      </c>
      <c r="I2855" s="85"/>
      <c r="J2855" s="86"/>
      <c r="K2855" s="85" t="s">
        <v>2677</v>
      </c>
      <c r="L2855" s="87" t="s">
        <v>3610</v>
      </c>
      <c r="M2855" s="84"/>
      <c r="N2855" s="84" t="b">
        <f>NOT(ISERROR(MATCH(A2855,Extractions!B:B,0)))</f>
        <v>1</v>
      </c>
    </row>
    <row r="2856">
      <c r="A2856" s="78" t="s">
        <v>4212</v>
      </c>
      <c r="B2856" s="97">
        <v>10.6339431927</v>
      </c>
      <c r="C2856" s="97">
        <v>124.7765600961</v>
      </c>
      <c r="D2856" s="88" t="e">
        <v>#N/A</v>
      </c>
      <c r="E2856" s="89">
        <v>42169.0</v>
      </c>
      <c r="F2856" s="82">
        <v>8.4</v>
      </c>
      <c r="G2856" s="83" t="s">
        <v>1296</v>
      </c>
      <c r="H2856" s="84" t="s">
        <v>1384</v>
      </c>
      <c r="I2856" s="85" t="s">
        <v>1297</v>
      </c>
      <c r="J2856" s="86"/>
      <c r="K2856" s="85" t="s">
        <v>2677</v>
      </c>
      <c r="L2856" s="87" t="s">
        <v>3610</v>
      </c>
      <c r="M2856" s="84"/>
      <c r="N2856" s="84" t="b">
        <f>NOT(ISERROR(MATCH(A2856,Extractions!B:B,0)))</f>
        <v>1</v>
      </c>
    </row>
    <row r="2857">
      <c r="A2857" s="78" t="s">
        <v>4213</v>
      </c>
      <c r="B2857" s="97">
        <v>10.6339521613</v>
      </c>
      <c r="C2857" s="97">
        <v>124.776584655</v>
      </c>
      <c r="D2857" s="88">
        <v>1151.0</v>
      </c>
      <c r="E2857" s="89">
        <v>42169.0</v>
      </c>
      <c r="F2857" s="82">
        <v>5.8</v>
      </c>
      <c r="G2857" s="83" t="s">
        <v>1296</v>
      </c>
      <c r="H2857" s="84" t="s">
        <v>1700</v>
      </c>
      <c r="I2857" s="85"/>
      <c r="J2857" s="86"/>
      <c r="K2857" s="85" t="s">
        <v>2677</v>
      </c>
      <c r="L2857" s="87"/>
      <c r="M2857" s="84"/>
      <c r="N2857" s="84" t="b">
        <f>NOT(ISERROR(MATCH(A2857,Extractions!B:B,0)))</f>
        <v>1</v>
      </c>
    </row>
    <row r="2858">
      <c r="A2858" s="78" t="s">
        <v>4214</v>
      </c>
      <c r="B2858" s="97">
        <v>10.633943947</v>
      </c>
      <c r="C2858" s="97">
        <v>124.7765964735</v>
      </c>
      <c r="D2858" s="88">
        <v>1019.0</v>
      </c>
      <c r="E2858" s="89">
        <v>42169.0</v>
      </c>
      <c r="F2858" s="82">
        <v>5.7</v>
      </c>
      <c r="G2858" s="83" t="s">
        <v>1296</v>
      </c>
      <c r="H2858" s="84" t="s">
        <v>1700</v>
      </c>
      <c r="I2858" s="85"/>
      <c r="J2858" s="86"/>
      <c r="K2858" s="85" t="s">
        <v>2677</v>
      </c>
      <c r="L2858" s="87"/>
      <c r="M2858" s="84"/>
      <c r="N2858" s="84" t="b">
        <f>NOT(ISERROR(MATCH(A2858,Extractions!B:B,0)))</f>
        <v>1</v>
      </c>
    </row>
    <row r="2859">
      <c r="A2859" s="78" t="s">
        <v>4215</v>
      </c>
      <c r="B2859" s="97">
        <v>10.6340225693</v>
      </c>
      <c r="C2859" s="97">
        <v>124.7766242176</v>
      </c>
      <c r="D2859" s="88">
        <v>533.0</v>
      </c>
      <c r="E2859" s="89">
        <v>42169.0</v>
      </c>
      <c r="F2859" s="82">
        <v>5.8</v>
      </c>
      <c r="G2859" s="83" t="s">
        <v>1296</v>
      </c>
      <c r="H2859" s="84" t="s">
        <v>1700</v>
      </c>
      <c r="I2859" s="85"/>
      <c r="J2859" s="86"/>
      <c r="K2859" s="85" t="s">
        <v>2677</v>
      </c>
      <c r="L2859" s="87"/>
      <c r="M2859" s="84"/>
      <c r="N2859" s="84" t="b">
        <f>NOT(ISERROR(MATCH(A2859,Extractions!B:B,0)))</f>
        <v>1</v>
      </c>
    </row>
    <row r="2860">
      <c r="A2860" s="78" t="s">
        <v>4216</v>
      </c>
      <c r="B2860" s="97">
        <v>10.6340089906</v>
      </c>
      <c r="C2860" s="97">
        <v>124.7765505407</v>
      </c>
      <c r="D2860" s="88">
        <v>769.0</v>
      </c>
      <c r="E2860" s="89">
        <v>42169.0</v>
      </c>
      <c r="F2860" s="82">
        <v>5.0</v>
      </c>
      <c r="G2860" s="83" t="s">
        <v>1296</v>
      </c>
      <c r="H2860" s="84" t="s">
        <v>1700</v>
      </c>
      <c r="I2860" s="85"/>
      <c r="J2860" s="86"/>
      <c r="K2860" s="85" t="s">
        <v>2677</v>
      </c>
      <c r="L2860" s="87"/>
      <c r="M2860" s="84"/>
      <c r="N2860" s="84" t="b">
        <f>NOT(ISERROR(MATCH(A2860,Extractions!B:B,0)))</f>
        <v>1</v>
      </c>
    </row>
    <row r="2861">
      <c r="A2861" s="78" t="s">
        <v>4217</v>
      </c>
      <c r="B2861" s="97">
        <v>10.6342455279</v>
      </c>
      <c r="C2861" s="97">
        <v>124.7767053545</v>
      </c>
      <c r="D2861" s="88">
        <v>2167.0</v>
      </c>
      <c r="E2861" s="89">
        <v>42169.0</v>
      </c>
      <c r="F2861" s="82">
        <v>5.0</v>
      </c>
      <c r="G2861" s="83" t="s">
        <v>1296</v>
      </c>
      <c r="H2861" s="84" t="s">
        <v>1700</v>
      </c>
      <c r="I2861" s="85"/>
      <c r="J2861" s="86"/>
      <c r="K2861" s="85" t="s">
        <v>2677</v>
      </c>
      <c r="L2861" s="87"/>
      <c r="M2861" s="84"/>
      <c r="N2861" s="84" t="b">
        <f>NOT(ISERROR(MATCH(A2861,Extractions!B:B,0)))</f>
        <v>1</v>
      </c>
    </row>
    <row r="2862">
      <c r="A2862" s="78" t="s">
        <v>4218</v>
      </c>
      <c r="B2862" s="97">
        <v>10.6342602801</v>
      </c>
      <c r="C2862" s="97">
        <v>124.776786156</v>
      </c>
      <c r="D2862" s="88">
        <v>539.0</v>
      </c>
      <c r="E2862" s="89">
        <v>42169.0</v>
      </c>
      <c r="F2862" s="82">
        <v>4.6</v>
      </c>
      <c r="G2862" s="83" t="s">
        <v>1296</v>
      </c>
      <c r="H2862" s="84" t="s">
        <v>1700</v>
      </c>
      <c r="I2862" s="85"/>
      <c r="J2862" s="86"/>
      <c r="K2862" s="85" t="s">
        <v>2677</v>
      </c>
      <c r="L2862" s="87"/>
      <c r="M2862" s="84"/>
      <c r="N2862" s="84" t="b">
        <f>NOT(ISERROR(MATCH(A2862,Extractions!B:B,0)))</f>
        <v>1</v>
      </c>
    </row>
    <row r="2863">
      <c r="A2863" s="78" t="s">
        <v>4219</v>
      </c>
      <c r="B2863" s="97">
        <v>10.6343383994</v>
      </c>
      <c r="C2863" s="97">
        <v>124.7767554782</v>
      </c>
      <c r="D2863" s="88">
        <v>2169.0</v>
      </c>
      <c r="E2863" s="89">
        <v>42169.0</v>
      </c>
      <c r="F2863" s="82">
        <v>4.4</v>
      </c>
      <c r="G2863" s="83" t="s">
        <v>1296</v>
      </c>
      <c r="H2863" s="84" t="s">
        <v>1700</v>
      </c>
      <c r="I2863" s="85"/>
      <c r="J2863" s="86"/>
      <c r="K2863" s="85" t="s">
        <v>2677</v>
      </c>
      <c r="L2863" s="87"/>
      <c r="M2863" s="84"/>
      <c r="N2863" s="84" t="b">
        <f>NOT(ISERROR(MATCH(A2863,Extractions!B:B,0)))</f>
        <v>1</v>
      </c>
    </row>
    <row r="2864">
      <c r="A2864" s="78" t="s">
        <v>4220</v>
      </c>
      <c r="B2864" s="97">
        <v>10.6344280019</v>
      </c>
      <c r="C2864" s="97">
        <v>124.7767621838</v>
      </c>
      <c r="D2864" s="88">
        <v>2170.0</v>
      </c>
      <c r="E2864" s="89">
        <v>42169.0</v>
      </c>
      <c r="F2864" s="82">
        <v>5.1</v>
      </c>
      <c r="G2864" s="83" t="s">
        <v>1296</v>
      </c>
      <c r="H2864" s="84" t="s">
        <v>1700</v>
      </c>
      <c r="I2864" s="85"/>
      <c r="J2864" s="86"/>
      <c r="K2864" s="85" t="s">
        <v>2677</v>
      </c>
      <c r="L2864" s="87"/>
      <c r="M2864" s="84"/>
      <c r="N2864" s="84" t="b">
        <f>NOT(ISERROR(MATCH(A2864,Extractions!B:B,0)))</f>
        <v>1</v>
      </c>
    </row>
    <row r="2865">
      <c r="A2865" s="78" t="s">
        <v>4221</v>
      </c>
      <c r="B2865" s="97">
        <v>10.634447448</v>
      </c>
      <c r="C2865" s="97">
        <v>124.7767621838</v>
      </c>
      <c r="D2865" s="88">
        <v>2171.0</v>
      </c>
      <c r="E2865" s="89">
        <v>42169.0</v>
      </c>
      <c r="F2865" s="82">
        <v>4.8</v>
      </c>
      <c r="G2865" s="83" t="s">
        <v>1296</v>
      </c>
      <c r="H2865" s="84" t="s">
        <v>1700</v>
      </c>
      <c r="I2865" s="85"/>
      <c r="J2865" s="86"/>
      <c r="K2865" s="85" t="s">
        <v>2677</v>
      </c>
      <c r="L2865" s="87"/>
      <c r="M2865" s="84"/>
      <c r="N2865" s="84" t="b">
        <f>NOT(ISERROR(MATCH(A2865,Extractions!B:B,0)))</f>
        <v>1</v>
      </c>
    </row>
    <row r="2866">
      <c r="A2866" s="78" t="s">
        <v>4222</v>
      </c>
      <c r="B2866" s="97">
        <v>10.6345065404</v>
      </c>
      <c r="C2866" s="97">
        <v>124.7763397358</v>
      </c>
      <c r="D2866" s="88">
        <v>1009.0</v>
      </c>
      <c r="E2866" s="89">
        <v>42169.0</v>
      </c>
      <c r="F2866" s="82">
        <v>4.1</v>
      </c>
      <c r="G2866" s="83" t="s">
        <v>1296</v>
      </c>
      <c r="H2866" s="84" t="s">
        <v>1700</v>
      </c>
      <c r="I2866" s="85"/>
      <c r="J2866" s="86"/>
      <c r="K2866" s="85" t="s">
        <v>2677</v>
      </c>
      <c r="L2866" s="87"/>
      <c r="M2866" s="84"/>
      <c r="N2866" s="84" t="b">
        <f>NOT(ISERROR(MATCH(A2866,Extractions!B:B,0)))</f>
        <v>1</v>
      </c>
    </row>
    <row r="2867">
      <c r="A2867" s="78" t="s">
        <v>4223</v>
      </c>
      <c r="B2867" s="97">
        <v>10.6345711648</v>
      </c>
      <c r="C2867" s="97">
        <v>124.7763788793</v>
      </c>
      <c r="D2867" s="88">
        <v>1153.0</v>
      </c>
      <c r="E2867" s="89">
        <v>42169.0</v>
      </c>
      <c r="F2867" s="82">
        <v>4.3</v>
      </c>
      <c r="G2867" s="83" t="s">
        <v>1296</v>
      </c>
      <c r="H2867" s="84" t="s">
        <v>1700</v>
      </c>
      <c r="I2867" s="85"/>
      <c r="J2867" s="86"/>
      <c r="K2867" s="85" t="s">
        <v>2677</v>
      </c>
      <c r="L2867" s="87"/>
      <c r="M2867" s="84"/>
      <c r="N2867" s="84" t="b">
        <f>NOT(ISERROR(MATCH(A2867,Extractions!B:B,0)))</f>
        <v>1</v>
      </c>
    </row>
    <row r="2868">
      <c r="A2868" s="78" t="s">
        <v>4224</v>
      </c>
      <c r="B2868" s="97">
        <v>10.6347242184</v>
      </c>
      <c r="C2868" s="97">
        <v>124.7762614489</v>
      </c>
      <c r="D2868" s="88">
        <v>562.0</v>
      </c>
      <c r="E2868" s="89">
        <v>42169.0</v>
      </c>
      <c r="F2868" s="82">
        <v>5.3</v>
      </c>
      <c r="G2868" s="83" t="s">
        <v>1296</v>
      </c>
      <c r="H2868" s="84" t="s">
        <v>1700</v>
      </c>
      <c r="I2868" s="85"/>
      <c r="J2868" s="86"/>
      <c r="K2868" s="85" t="s">
        <v>2677</v>
      </c>
      <c r="L2868" s="87"/>
      <c r="M2868" s="84"/>
      <c r="N2868" s="84" t="b">
        <f>NOT(ISERROR(MATCH(A2868,Extractions!B:B,0)))</f>
        <v>1</v>
      </c>
    </row>
    <row r="2869">
      <c r="A2869" s="78" t="s">
        <v>4225</v>
      </c>
      <c r="B2869" s="97">
        <v>10.634812396</v>
      </c>
      <c r="C2869" s="97">
        <v>124.7762753628</v>
      </c>
      <c r="D2869" s="88">
        <v>775.0</v>
      </c>
      <c r="E2869" s="89">
        <v>42169.0</v>
      </c>
      <c r="F2869" s="82">
        <v>5.3</v>
      </c>
      <c r="G2869" s="83" t="s">
        <v>1296</v>
      </c>
      <c r="H2869" s="84" t="s">
        <v>1714</v>
      </c>
      <c r="I2869" s="85" t="s">
        <v>1297</v>
      </c>
      <c r="J2869" s="86"/>
      <c r="K2869" s="85" t="s">
        <v>2677</v>
      </c>
      <c r="L2869" s="87"/>
      <c r="M2869" s="84"/>
      <c r="N2869" s="84" t="b">
        <f>NOT(ISERROR(MATCH(A2869,Extractions!B:B,0)))</f>
        <v>1</v>
      </c>
    </row>
    <row r="2870">
      <c r="A2870" s="78" t="s">
        <v>4226</v>
      </c>
      <c r="B2870" s="97">
        <v>10.6344345398</v>
      </c>
      <c r="C2870" s="97">
        <v>124.7764747683</v>
      </c>
      <c r="D2870" s="88">
        <v>550.0</v>
      </c>
      <c r="E2870" s="89">
        <v>42169.0</v>
      </c>
      <c r="F2870" s="82">
        <v>10.0</v>
      </c>
      <c r="G2870" s="83" t="s">
        <v>1296</v>
      </c>
      <c r="H2870" s="84" t="s">
        <v>1714</v>
      </c>
      <c r="I2870" s="85" t="s">
        <v>1297</v>
      </c>
      <c r="J2870" s="86"/>
      <c r="K2870" s="85" t="s">
        <v>2677</v>
      </c>
      <c r="L2870" s="87" t="s">
        <v>4227</v>
      </c>
      <c r="M2870" s="84"/>
      <c r="N2870" s="84" t="b">
        <f>NOT(ISERROR(MATCH(A2870,Extractions!B:B,0)))</f>
        <v>1</v>
      </c>
    </row>
    <row r="2871">
      <c r="A2871" s="78" t="s">
        <v>4228</v>
      </c>
      <c r="B2871" s="97">
        <v>10.6340740342</v>
      </c>
      <c r="C2871" s="97">
        <v>124.7765005007</v>
      </c>
      <c r="D2871" s="88">
        <v>537.0</v>
      </c>
      <c r="E2871" s="89">
        <v>42169.0</v>
      </c>
      <c r="F2871" s="82">
        <v>9.5</v>
      </c>
      <c r="G2871" s="83" t="s">
        <v>1296</v>
      </c>
      <c r="H2871" s="84" t="s">
        <v>1384</v>
      </c>
      <c r="I2871" s="85" t="s">
        <v>1297</v>
      </c>
      <c r="J2871" s="86"/>
      <c r="K2871" s="85" t="s">
        <v>2677</v>
      </c>
      <c r="L2871" s="87"/>
      <c r="M2871" s="84"/>
      <c r="N2871" s="84" t="b">
        <f>NOT(ISERROR(MATCH(A2871,Extractions!B:B,0)))</f>
        <v>1</v>
      </c>
    </row>
    <row r="2872">
      <c r="A2872" s="78" t="s">
        <v>4229</v>
      </c>
      <c r="B2872" s="97">
        <v>10.6345065404</v>
      </c>
      <c r="C2872" s="97">
        <v>124.7763397358</v>
      </c>
      <c r="D2872" s="88">
        <v>1009.0</v>
      </c>
      <c r="E2872" s="89">
        <v>42169.0</v>
      </c>
      <c r="F2872" s="82">
        <v>6.3</v>
      </c>
      <c r="G2872" s="83" t="s">
        <v>1296</v>
      </c>
      <c r="H2872" s="84" t="s">
        <v>1700</v>
      </c>
      <c r="I2872" s="85"/>
      <c r="J2872" s="86"/>
      <c r="K2872" s="85" t="s">
        <v>2677</v>
      </c>
      <c r="L2872" s="87"/>
      <c r="M2872" s="84"/>
      <c r="N2872" s="84" t="b">
        <f>NOT(ISERROR(MATCH(A2872,Extractions!B:B,0)))</f>
        <v>1</v>
      </c>
    </row>
    <row r="2873">
      <c r="A2873" s="78" t="s">
        <v>4230</v>
      </c>
      <c r="B2873" s="97">
        <v>10.6342729367</v>
      </c>
      <c r="C2873" s="97">
        <v>124.776777355</v>
      </c>
      <c r="D2873" s="88">
        <v>540.0</v>
      </c>
      <c r="E2873" s="89">
        <v>42169.0</v>
      </c>
      <c r="F2873" s="82">
        <v>8.7</v>
      </c>
      <c r="G2873" s="83" t="s">
        <v>1296</v>
      </c>
      <c r="H2873" s="84" t="s">
        <v>1714</v>
      </c>
      <c r="I2873" s="85" t="s">
        <v>1297</v>
      </c>
      <c r="J2873" s="86"/>
      <c r="K2873" s="85" t="s">
        <v>2677</v>
      </c>
      <c r="L2873" s="87" t="s">
        <v>4231</v>
      </c>
      <c r="M2873" s="84"/>
      <c r="N2873" s="84" t="b">
        <f>NOT(ISERROR(MATCH(A2873,Extractions!B:B,0)))</f>
        <v>1</v>
      </c>
    </row>
    <row r="2874">
      <c r="A2874" s="78" t="s">
        <v>4232</v>
      </c>
      <c r="B2874" s="97">
        <v>10.6340734474</v>
      </c>
      <c r="C2874" s="97">
        <v>124.7764792945</v>
      </c>
      <c r="D2874" s="88">
        <v>2164.0</v>
      </c>
      <c r="E2874" s="89">
        <v>42169.0</v>
      </c>
      <c r="F2874" s="82">
        <v>6.2</v>
      </c>
      <c r="G2874" s="83" t="s">
        <v>1296</v>
      </c>
      <c r="H2874" s="84" t="s">
        <v>1714</v>
      </c>
      <c r="I2874" s="85" t="s">
        <v>1297</v>
      </c>
      <c r="J2874" s="86"/>
      <c r="K2874" s="85" t="s">
        <v>2677</v>
      </c>
      <c r="L2874" s="87"/>
      <c r="M2874" s="84"/>
      <c r="N2874" s="84" t="b">
        <f>NOT(ISERROR(MATCH(A2874,Extractions!B:B,0)))</f>
        <v>1</v>
      </c>
    </row>
    <row r="2875">
      <c r="A2875" s="78" t="s">
        <v>4233</v>
      </c>
      <c r="B2875" s="97">
        <v>10.6345711648</v>
      </c>
      <c r="C2875" s="97">
        <v>124.7763788793</v>
      </c>
      <c r="D2875" s="88">
        <v>1153.0</v>
      </c>
      <c r="E2875" s="89">
        <v>42169.0</v>
      </c>
      <c r="F2875" s="82">
        <v>7.1</v>
      </c>
      <c r="G2875" s="83" t="s">
        <v>1296</v>
      </c>
      <c r="H2875" s="84" t="s">
        <v>1714</v>
      </c>
      <c r="I2875" s="85" t="s">
        <v>1297</v>
      </c>
      <c r="J2875" s="86"/>
      <c r="K2875" s="85" t="s">
        <v>2677</v>
      </c>
      <c r="L2875" s="87"/>
      <c r="M2875" s="84"/>
      <c r="N2875" s="84" t="b">
        <f>NOT(ISERROR(MATCH(A2875,Extractions!B:B,0)))</f>
        <v>1</v>
      </c>
    </row>
    <row r="2876">
      <c r="A2876" s="78" t="s">
        <v>4234</v>
      </c>
      <c r="B2876" s="97">
        <v>10.6340515707</v>
      </c>
      <c r="C2876" s="97">
        <v>124.7763714194</v>
      </c>
      <c r="D2876" s="88">
        <v>1005.0</v>
      </c>
      <c r="E2876" s="89">
        <v>42169.0</v>
      </c>
      <c r="F2876" s="82">
        <v>9.8</v>
      </c>
      <c r="G2876" s="83" t="s">
        <v>1296</v>
      </c>
      <c r="H2876" s="84" t="s">
        <v>1384</v>
      </c>
      <c r="I2876" s="85" t="s">
        <v>1297</v>
      </c>
      <c r="J2876" s="86"/>
      <c r="K2876" s="85" t="s">
        <v>2677</v>
      </c>
      <c r="L2876" s="87"/>
      <c r="M2876" s="84"/>
      <c r="N2876" s="84" t="b">
        <f>NOT(ISERROR(MATCH(A2876,Extractions!B:B,0)))</f>
        <v>1</v>
      </c>
    </row>
    <row r="2877">
      <c r="A2877" s="78" t="s">
        <v>4235</v>
      </c>
      <c r="B2877" s="97">
        <v>10.6347662117</v>
      </c>
      <c r="C2877" s="97">
        <v>124.7761736065</v>
      </c>
      <c r="D2877" s="88">
        <v>563.0</v>
      </c>
      <c r="E2877" s="89">
        <v>42169.0</v>
      </c>
      <c r="F2877" s="82">
        <v>10.4</v>
      </c>
      <c r="G2877" s="83" t="s">
        <v>1296</v>
      </c>
      <c r="H2877" s="84" t="s">
        <v>1714</v>
      </c>
      <c r="I2877" s="85" t="s">
        <v>1297</v>
      </c>
      <c r="J2877" s="86"/>
      <c r="K2877" s="85" t="s">
        <v>2677</v>
      </c>
      <c r="L2877" s="87"/>
      <c r="M2877" s="84"/>
      <c r="N2877" s="84" t="b">
        <f>NOT(ISERROR(MATCH(A2877,Extractions!B:B,0)))</f>
        <v>1</v>
      </c>
    </row>
    <row r="2878">
      <c r="A2878" s="78" t="s">
        <v>4236</v>
      </c>
      <c r="B2878" s="97">
        <v>10.6349958759</v>
      </c>
      <c r="C2878" s="97">
        <v>124.7760948166</v>
      </c>
      <c r="D2878" s="88">
        <v>1010.0</v>
      </c>
      <c r="E2878" s="89">
        <v>42169.0</v>
      </c>
      <c r="F2878" s="82">
        <v>9.8</v>
      </c>
      <c r="G2878" s="83" t="s">
        <v>1296</v>
      </c>
      <c r="H2878" s="84" t="s">
        <v>1384</v>
      </c>
      <c r="I2878" s="85" t="s">
        <v>1297</v>
      </c>
      <c r="J2878" s="86"/>
      <c r="K2878" s="85" t="s">
        <v>2677</v>
      </c>
      <c r="L2878" s="87"/>
      <c r="M2878" s="84"/>
      <c r="N2878" s="84" t="b">
        <f>NOT(ISERROR(MATCH(A2878,Extractions!B:B,0)))</f>
        <v>1</v>
      </c>
    </row>
    <row r="2879">
      <c r="A2879" s="78" t="s">
        <v>4237</v>
      </c>
      <c r="B2879" s="97">
        <v>10.63434368</v>
      </c>
      <c r="C2879" s="97">
        <v>124.7767640278</v>
      </c>
      <c r="D2879" s="88">
        <v>542.0</v>
      </c>
      <c r="E2879" s="89">
        <v>42169.0</v>
      </c>
      <c r="F2879" s="82">
        <v>9.2</v>
      </c>
      <c r="G2879" s="83" t="s">
        <v>1296</v>
      </c>
      <c r="H2879" s="84" t="s">
        <v>1384</v>
      </c>
      <c r="I2879" s="85" t="s">
        <v>1297</v>
      </c>
      <c r="J2879" s="86"/>
      <c r="K2879" s="85" t="s">
        <v>2677</v>
      </c>
      <c r="L2879" s="87"/>
      <c r="M2879" s="84"/>
      <c r="N2879" s="84" t="b">
        <f>NOT(ISERROR(MATCH(A2879,Extractions!B:B,0)))</f>
        <v>1</v>
      </c>
    </row>
    <row r="2880">
      <c r="A2880" s="78" t="s">
        <v>4238</v>
      </c>
      <c r="B2880" s="97">
        <v>10.634823544</v>
      </c>
      <c r="C2880" s="97">
        <v>124.7762464453</v>
      </c>
      <c r="D2880" s="88">
        <v>2172.0</v>
      </c>
      <c r="E2880" s="89">
        <v>42169.0</v>
      </c>
      <c r="F2880" s="82">
        <v>9.4</v>
      </c>
      <c r="G2880" s="83" t="s">
        <v>1296</v>
      </c>
      <c r="H2880" s="84" t="s">
        <v>1714</v>
      </c>
      <c r="I2880" s="85" t="s">
        <v>1297</v>
      </c>
      <c r="J2880" s="86"/>
      <c r="K2880" s="85" t="s">
        <v>2677</v>
      </c>
      <c r="L2880" s="87"/>
      <c r="M2880" s="84"/>
      <c r="N2880" s="84" t="b">
        <f>NOT(ISERROR(MATCH(A2880,Extractions!B:B,0)))</f>
        <v>1</v>
      </c>
    </row>
    <row r="2881">
      <c r="A2881" s="78" t="s">
        <v>4239</v>
      </c>
      <c r="B2881" s="97">
        <v>10.634313086</v>
      </c>
      <c r="C2881" s="97">
        <v>124.7767895926</v>
      </c>
      <c r="D2881" s="88">
        <v>2168.0</v>
      </c>
      <c r="E2881" s="89">
        <v>42169.0</v>
      </c>
      <c r="F2881" s="82">
        <v>6.4</v>
      </c>
      <c r="G2881" s="83" t="s">
        <v>1296</v>
      </c>
      <c r="H2881" s="84" t="s">
        <v>1700</v>
      </c>
      <c r="I2881" s="85"/>
      <c r="J2881" s="86"/>
      <c r="K2881" s="85" t="s">
        <v>2677</v>
      </c>
      <c r="L2881" s="87" t="s">
        <v>4240</v>
      </c>
      <c r="M2881" s="84"/>
      <c r="N2881" s="84" t="b">
        <f>NOT(ISERROR(MATCH(A2881,Extractions!B:B,0)))</f>
        <v>0</v>
      </c>
    </row>
    <row r="2882">
      <c r="A2882" s="78" t="s">
        <v>4241</v>
      </c>
      <c r="B2882" s="97">
        <v>10.6345065404</v>
      </c>
      <c r="C2882" s="97">
        <v>124.7763397358</v>
      </c>
      <c r="D2882" s="88">
        <v>1009.0</v>
      </c>
      <c r="E2882" s="89">
        <v>42169.0</v>
      </c>
      <c r="F2882" s="82">
        <v>10.0</v>
      </c>
      <c r="G2882" s="83" t="s">
        <v>1296</v>
      </c>
      <c r="H2882" s="84" t="s">
        <v>1384</v>
      </c>
      <c r="I2882" s="85" t="s">
        <v>1297</v>
      </c>
      <c r="J2882" s="86"/>
      <c r="K2882" s="85" t="s">
        <v>2677</v>
      </c>
      <c r="L2882" s="87"/>
      <c r="M2882" s="84"/>
      <c r="N2882" s="84" t="b">
        <f>NOT(ISERROR(MATCH(A2882,Extractions!B:B,0)))</f>
        <v>1</v>
      </c>
    </row>
    <row r="2883">
      <c r="A2883" s="78" t="s">
        <v>4242</v>
      </c>
      <c r="B2883" s="97">
        <v>10.6342602801</v>
      </c>
      <c r="C2883" s="97">
        <v>124.776786156</v>
      </c>
      <c r="D2883" s="88">
        <v>539.0</v>
      </c>
      <c r="E2883" s="89">
        <v>42169.0</v>
      </c>
      <c r="F2883" s="82">
        <v>7.7</v>
      </c>
      <c r="G2883" s="83" t="s">
        <v>1296</v>
      </c>
      <c r="H2883" s="84" t="s">
        <v>1384</v>
      </c>
      <c r="I2883" s="85" t="s">
        <v>1297</v>
      </c>
      <c r="J2883" s="86"/>
      <c r="K2883" s="85" t="s">
        <v>2677</v>
      </c>
      <c r="L2883" s="87"/>
      <c r="M2883" s="84"/>
      <c r="N2883" s="84" t="b">
        <f>NOT(ISERROR(MATCH(A2883,Extractions!B:B,0)))</f>
        <v>1</v>
      </c>
    </row>
    <row r="2884">
      <c r="A2884" s="78" t="s">
        <v>4243</v>
      </c>
      <c r="B2884" s="97">
        <v>10.634812396</v>
      </c>
      <c r="C2884" s="97">
        <v>124.7762753628</v>
      </c>
      <c r="D2884" s="88">
        <v>775.0</v>
      </c>
      <c r="E2884" s="89">
        <v>42169.0</v>
      </c>
      <c r="F2884" s="82">
        <v>8.8</v>
      </c>
      <c r="G2884" s="83" t="s">
        <v>1296</v>
      </c>
      <c r="H2884" s="84" t="s">
        <v>1384</v>
      </c>
      <c r="I2884" s="85" t="s">
        <v>1297</v>
      </c>
      <c r="J2884" s="86"/>
      <c r="K2884" s="85" t="s">
        <v>2677</v>
      </c>
      <c r="L2884" s="87"/>
      <c r="M2884" s="84"/>
      <c r="N2884" s="84" t="b">
        <f>NOT(ISERROR(MATCH(A2884,Extractions!B:B,0)))</f>
        <v>1</v>
      </c>
    </row>
    <row r="2885">
      <c r="A2885" s="78" t="s">
        <v>4244</v>
      </c>
      <c r="B2885" s="97">
        <v>10.6345330272</v>
      </c>
      <c r="C2885" s="97">
        <v>124.776341496</v>
      </c>
      <c r="D2885" s="88">
        <v>1192.0</v>
      </c>
      <c r="E2885" s="89">
        <v>42169.0</v>
      </c>
      <c r="F2885" s="82">
        <v>10.5</v>
      </c>
      <c r="G2885" s="83" t="s">
        <v>1296</v>
      </c>
      <c r="H2885" s="84" t="s">
        <v>1714</v>
      </c>
      <c r="I2885" s="85" t="s">
        <v>1297</v>
      </c>
      <c r="J2885" s="86"/>
      <c r="K2885" s="85" t="s">
        <v>2677</v>
      </c>
      <c r="L2885" s="87" t="s">
        <v>4245</v>
      </c>
      <c r="M2885" s="84"/>
      <c r="N2885" s="84" t="b">
        <f>NOT(ISERROR(MATCH(A2885,Extractions!B:B,0)))</f>
        <v>1</v>
      </c>
    </row>
    <row r="2886">
      <c r="A2886" s="78" t="s">
        <v>4246</v>
      </c>
      <c r="B2886" s="97">
        <v>10.6345065404</v>
      </c>
      <c r="C2886" s="97">
        <v>124.7763397358</v>
      </c>
      <c r="D2886" s="88">
        <v>1009.0</v>
      </c>
      <c r="E2886" s="89">
        <v>42169.0</v>
      </c>
      <c r="F2886" s="82">
        <v>9.8</v>
      </c>
      <c r="G2886" s="83" t="s">
        <v>1296</v>
      </c>
      <c r="H2886" s="84" t="s">
        <v>1700</v>
      </c>
      <c r="I2886" s="85" t="s">
        <v>1297</v>
      </c>
      <c r="J2886" s="86"/>
      <c r="K2886" s="85" t="s">
        <v>2677</v>
      </c>
      <c r="L2886" s="87"/>
      <c r="M2886" s="84"/>
      <c r="N2886" s="84" t="b">
        <f>NOT(ISERROR(MATCH(A2886,Extractions!B:B,0)))</f>
        <v>1</v>
      </c>
    </row>
    <row r="2887">
      <c r="A2887" s="78" t="s">
        <v>4247</v>
      </c>
      <c r="B2887" s="97">
        <v>10.6341301929</v>
      </c>
      <c r="C2887" s="97">
        <v>124.7764361277</v>
      </c>
      <c r="D2887" s="88">
        <v>536.0</v>
      </c>
      <c r="E2887" s="89">
        <v>42169.0</v>
      </c>
      <c r="F2887" s="82">
        <v>9.7</v>
      </c>
      <c r="G2887" s="83" t="s">
        <v>1296</v>
      </c>
      <c r="H2887" s="84" t="s">
        <v>1384</v>
      </c>
      <c r="I2887" s="85" t="s">
        <v>1297</v>
      </c>
      <c r="J2887" s="86"/>
      <c r="K2887" s="85" t="s">
        <v>2677</v>
      </c>
      <c r="L2887" s="87" t="s">
        <v>4248</v>
      </c>
      <c r="M2887" s="84"/>
      <c r="N2887" s="84" t="b">
        <f>NOT(ISERROR(MATCH(A2887,Extractions!B:B,0)))</f>
        <v>1</v>
      </c>
    </row>
    <row r="2888">
      <c r="A2888" s="78" t="s">
        <v>4249</v>
      </c>
      <c r="B2888" s="97">
        <v>10.6342427619</v>
      </c>
      <c r="C2888" s="97">
        <v>124.7768072784</v>
      </c>
      <c r="D2888" s="88" t="s">
        <v>649</v>
      </c>
      <c r="E2888" s="89">
        <v>42169.0</v>
      </c>
      <c r="F2888" s="82">
        <v>9.7</v>
      </c>
      <c r="G2888" s="83" t="s">
        <v>1296</v>
      </c>
      <c r="H2888" s="84" t="s">
        <v>1700</v>
      </c>
      <c r="I2888" s="85" t="s">
        <v>1297</v>
      </c>
      <c r="J2888" s="86"/>
      <c r="K2888" s="85" t="s">
        <v>2677</v>
      </c>
      <c r="L2888" s="87"/>
      <c r="M2888" s="84"/>
      <c r="N2888" s="84" t="b">
        <f>NOT(ISERROR(MATCH(A2888,Extractions!B:B,0)))</f>
        <v>1</v>
      </c>
    </row>
    <row r="2889">
      <c r="A2889" s="78" t="s">
        <v>4250</v>
      </c>
      <c r="B2889" s="97">
        <v>10.634230189</v>
      </c>
      <c r="C2889" s="97">
        <v>124.7767807916</v>
      </c>
      <c r="D2889" s="88">
        <v>853.0</v>
      </c>
      <c r="E2889" s="89">
        <v>42169.0</v>
      </c>
      <c r="F2889" s="82">
        <v>7.0</v>
      </c>
      <c r="G2889" s="83" t="s">
        <v>1296</v>
      </c>
      <c r="H2889" s="84" t="s">
        <v>1700</v>
      </c>
      <c r="I2889" s="85"/>
      <c r="J2889" s="86"/>
      <c r="K2889" s="85" t="s">
        <v>2677</v>
      </c>
      <c r="L2889" s="87"/>
      <c r="M2889" s="84"/>
      <c r="N2889" s="84" t="b">
        <f>NOT(ISERROR(MATCH(A2889,Extractions!B:B,0)))</f>
        <v>1</v>
      </c>
    </row>
    <row r="2890">
      <c r="A2890" s="78" t="s">
        <v>4251</v>
      </c>
      <c r="B2890" s="97">
        <v>10.6340515707</v>
      </c>
      <c r="C2890" s="97">
        <v>124.7765206173</v>
      </c>
      <c r="D2890" s="88">
        <v>535.0</v>
      </c>
      <c r="E2890" s="89">
        <v>42169.0</v>
      </c>
      <c r="F2890" s="82">
        <v>0.6</v>
      </c>
      <c r="G2890" s="83" t="s">
        <v>1296</v>
      </c>
      <c r="H2890" s="84" t="s">
        <v>1384</v>
      </c>
      <c r="I2890" s="85" t="s">
        <v>1297</v>
      </c>
      <c r="J2890" s="86"/>
      <c r="K2890" s="85" t="s">
        <v>2677</v>
      </c>
      <c r="L2890" s="87"/>
      <c r="M2890" s="84"/>
      <c r="N2890" s="84" t="b">
        <f>NOT(ISERROR(MATCH(A2890,Extractions!B:B,0)))</f>
        <v>1</v>
      </c>
    </row>
    <row r="2891">
      <c r="A2891" s="78" t="s">
        <v>4252</v>
      </c>
      <c r="B2891" s="97">
        <v>10.6340740342</v>
      </c>
      <c r="C2891" s="97">
        <v>124.7765005007</v>
      </c>
      <c r="D2891" s="88">
        <v>537.0</v>
      </c>
      <c r="E2891" s="89">
        <v>42169.0</v>
      </c>
      <c r="F2891" s="82">
        <v>9.1</v>
      </c>
      <c r="G2891" s="83" t="s">
        <v>1296</v>
      </c>
      <c r="H2891" s="84" t="s">
        <v>1714</v>
      </c>
      <c r="I2891" s="85" t="s">
        <v>1297</v>
      </c>
      <c r="J2891" s="86"/>
      <c r="K2891" s="85" t="s">
        <v>2677</v>
      </c>
      <c r="L2891" s="87"/>
      <c r="M2891" s="84"/>
      <c r="N2891" s="84" t="b">
        <f>NOT(ISERROR(MATCH(A2891,Extractions!B:B,0)))</f>
        <v>1</v>
      </c>
    </row>
    <row r="2892">
      <c r="A2892" s="78" t="s">
        <v>4253</v>
      </c>
      <c r="B2892" s="97">
        <v>10.6340622157</v>
      </c>
      <c r="C2892" s="97">
        <v>124.7765613534</v>
      </c>
      <c r="D2892" s="88">
        <v>534.0</v>
      </c>
      <c r="E2892" s="89">
        <v>42169.0</v>
      </c>
      <c r="F2892" s="82">
        <v>9.0</v>
      </c>
      <c r="G2892" s="83" t="s">
        <v>1296</v>
      </c>
      <c r="H2892" s="84" t="s">
        <v>1714</v>
      </c>
      <c r="I2892" s="85" t="s">
        <v>1297</v>
      </c>
      <c r="J2892" s="86"/>
      <c r="K2892" s="85" t="s">
        <v>2677</v>
      </c>
      <c r="L2892" s="87"/>
      <c r="M2892" s="84"/>
      <c r="N2892" s="84" t="b">
        <f>NOT(ISERROR(MATCH(A2892,Extractions!B:B,0)))</f>
        <v>1</v>
      </c>
    </row>
    <row r="2893">
      <c r="A2893" s="78" t="s">
        <v>4254</v>
      </c>
      <c r="B2893" s="97">
        <v>10.634260783</v>
      </c>
      <c r="C2893" s="97">
        <v>124.7766591702</v>
      </c>
      <c r="D2893" s="88">
        <v>2165.0</v>
      </c>
      <c r="E2893" s="89">
        <v>42169.0</v>
      </c>
      <c r="F2893" s="82">
        <v>9.3</v>
      </c>
      <c r="G2893" s="83" t="s">
        <v>1296</v>
      </c>
      <c r="H2893" s="84" t="s">
        <v>1714</v>
      </c>
      <c r="I2893" s="85" t="s">
        <v>1297</v>
      </c>
      <c r="J2893" s="86"/>
      <c r="K2893" s="85" t="s">
        <v>2677</v>
      </c>
      <c r="L2893" s="87"/>
      <c r="M2893" s="84"/>
      <c r="N2893" s="84" t="b">
        <f>NOT(ISERROR(MATCH(A2893,Extractions!B:B,0)))</f>
        <v>1</v>
      </c>
    </row>
    <row r="2894">
      <c r="A2894" s="78" t="s">
        <v>4255</v>
      </c>
      <c r="B2894" s="97">
        <v>10.6342596933</v>
      </c>
      <c r="C2894" s="97">
        <v>124.7767374571</v>
      </c>
      <c r="D2894" s="88">
        <v>2166.0</v>
      </c>
      <c r="E2894" s="89">
        <v>42169.0</v>
      </c>
      <c r="F2894" s="82">
        <v>7.6</v>
      </c>
      <c r="G2894" s="83" t="s">
        <v>1296</v>
      </c>
      <c r="H2894" s="84" t="s">
        <v>1700</v>
      </c>
      <c r="I2894" s="85" t="s">
        <v>1297</v>
      </c>
      <c r="J2894" s="86"/>
      <c r="K2894" s="85" t="s">
        <v>2677</v>
      </c>
      <c r="L2894" s="87"/>
      <c r="M2894" s="84"/>
      <c r="N2894" s="84" t="b">
        <f>NOT(ISERROR(MATCH(A2894,Extractions!B:B,0)))</f>
        <v>1</v>
      </c>
    </row>
    <row r="2895">
      <c r="A2895" s="78" t="s">
        <v>4256</v>
      </c>
      <c r="B2895" s="97">
        <v>10.6342729367</v>
      </c>
      <c r="C2895" s="97">
        <v>124.776777355</v>
      </c>
      <c r="D2895" s="88">
        <v>540.0</v>
      </c>
      <c r="E2895" s="89">
        <v>42169.0</v>
      </c>
      <c r="F2895" s="82">
        <v>8.8</v>
      </c>
      <c r="G2895" s="83" t="s">
        <v>1296</v>
      </c>
      <c r="H2895" s="84" t="s">
        <v>1384</v>
      </c>
      <c r="I2895" s="85" t="s">
        <v>1297</v>
      </c>
      <c r="J2895" s="86"/>
      <c r="K2895" s="85" t="s">
        <v>2677</v>
      </c>
      <c r="L2895" s="87" t="s">
        <v>4231</v>
      </c>
      <c r="M2895" s="84"/>
      <c r="N2895" s="84" t="b">
        <f>NOT(ISERROR(MATCH(A2895,Extractions!B:B,0)))</f>
        <v>1</v>
      </c>
    </row>
    <row r="2896">
      <c r="A2896" s="78" t="s">
        <v>4257</v>
      </c>
      <c r="B2896" s="97">
        <v>10.634313086</v>
      </c>
      <c r="C2896" s="97">
        <v>124.7767895926</v>
      </c>
      <c r="D2896" s="88">
        <v>2168.0</v>
      </c>
      <c r="E2896" s="89">
        <v>42169.0</v>
      </c>
      <c r="F2896" s="82">
        <v>7.0</v>
      </c>
      <c r="G2896" s="83" t="s">
        <v>1296</v>
      </c>
      <c r="H2896" s="84" t="s">
        <v>1384</v>
      </c>
      <c r="I2896" s="85" t="s">
        <v>1297</v>
      </c>
      <c r="J2896" s="86"/>
      <c r="K2896" s="85" t="s">
        <v>2677</v>
      </c>
      <c r="L2896" s="87"/>
      <c r="M2896" s="84"/>
      <c r="N2896" s="84" t="b">
        <f>NOT(ISERROR(MATCH(A2896,Extractions!B:B,0)))</f>
        <v>1</v>
      </c>
    </row>
    <row r="2897">
      <c r="A2897" s="78" t="s">
        <v>4258</v>
      </c>
      <c r="B2897" s="97">
        <v>10.6341911294</v>
      </c>
      <c r="C2897" s="97">
        <v>124.7763871774</v>
      </c>
      <c r="D2897" s="88">
        <v>1104.0</v>
      </c>
      <c r="E2897" s="89">
        <v>42169.0</v>
      </c>
      <c r="F2897" s="82">
        <v>8.8</v>
      </c>
      <c r="G2897" s="83" t="s">
        <v>1296</v>
      </c>
      <c r="H2897" s="84" t="s">
        <v>1700</v>
      </c>
      <c r="I2897" s="85" t="s">
        <v>1297</v>
      </c>
      <c r="J2897" s="86"/>
      <c r="K2897" s="85" t="s">
        <v>2677</v>
      </c>
      <c r="L2897" s="87"/>
      <c r="M2897" s="84"/>
      <c r="N2897" s="84" t="b">
        <f>NOT(ISERROR(MATCH(A2897,Extractions!B:B,0)))</f>
        <v>1</v>
      </c>
    </row>
    <row r="2898">
      <c r="A2898" s="78" t="s">
        <v>4259</v>
      </c>
      <c r="B2898" s="97">
        <v>10.6350935251</v>
      </c>
      <c r="C2898" s="97">
        <v>124.7760783881</v>
      </c>
      <c r="D2898" s="88">
        <v>574.0</v>
      </c>
      <c r="E2898" s="89">
        <v>42169.0</v>
      </c>
      <c r="F2898" s="82">
        <v>8.8</v>
      </c>
      <c r="G2898" s="83" t="s">
        <v>1296</v>
      </c>
      <c r="H2898" s="84" t="s">
        <v>1384</v>
      </c>
      <c r="I2898" s="85" t="s">
        <v>1297</v>
      </c>
      <c r="J2898" s="86"/>
      <c r="K2898" s="85" t="s">
        <v>2677</v>
      </c>
      <c r="L2898" s="87" t="s">
        <v>4260</v>
      </c>
      <c r="M2898" s="84"/>
      <c r="N2898" s="84" t="b">
        <f>NOT(ISERROR(MATCH(A2898,Extractions!B:B,0)))</f>
        <v>1</v>
      </c>
    </row>
    <row r="2899">
      <c r="A2899" s="78" t="s">
        <v>4261</v>
      </c>
      <c r="B2899" s="97">
        <v>10.6346343644</v>
      </c>
      <c r="C2899" s="97">
        <v>124.7763655521</v>
      </c>
      <c r="D2899" s="88">
        <v>559.0</v>
      </c>
      <c r="E2899" s="89">
        <v>42169.0</v>
      </c>
      <c r="F2899" s="82">
        <v>9.4</v>
      </c>
      <c r="G2899" s="83" t="s">
        <v>1296</v>
      </c>
      <c r="H2899" s="84" t="s">
        <v>1714</v>
      </c>
      <c r="I2899" s="85" t="s">
        <v>1297</v>
      </c>
      <c r="J2899" s="86"/>
      <c r="K2899" s="85" t="s">
        <v>2677</v>
      </c>
      <c r="L2899" s="87"/>
      <c r="M2899" s="84"/>
      <c r="N2899" s="84" t="b">
        <f>NOT(ISERROR(MATCH(A2899,Extractions!B:B,0)))</f>
        <v>1</v>
      </c>
    </row>
    <row r="2900">
      <c r="A2900" s="78" t="s">
        <v>4262</v>
      </c>
      <c r="B2900" s="97">
        <v>10.634823544</v>
      </c>
      <c r="C2900" s="97">
        <v>124.7762464453</v>
      </c>
      <c r="D2900" s="88">
        <v>2172.0</v>
      </c>
      <c r="E2900" s="89">
        <v>42169.0</v>
      </c>
      <c r="F2900" s="82">
        <v>9.8</v>
      </c>
      <c r="G2900" s="83" t="s">
        <v>1296</v>
      </c>
      <c r="H2900" s="84" t="s">
        <v>1384</v>
      </c>
      <c r="I2900" s="85" t="s">
        <v>1297</v>
      </c>
      <c r="J2900" s="86"/>
      <c r="K2900" s="85" t="s">
        <v>2677</v>
      </c>
      <c r="L2900" s="87"/>
      <c r="M2900" s="84"/>
      <c r="N2900" s="84" t="b">
        <f>NOT(ISERROR(MATCH(A2900,Extractions!B:B,0)))</f>
        <v>1</v>
      </c>
    </row>
    <row r="2901">
      <c r="A2901" s="78" t="s">
        <v>4263</v>
      </c>
      <c r="B2901" s="97">
        <v>10.6345330272</v>
      </c>
      <c r="C2901" s="97">
        <v>124.776341496</v>
      </c>
      <c r="D2901" s="88">
        <v>1192.0</v>
      </c>
      <c r="E2901" s="89">
        <v>42169.0</v>
      </c>
      <c r="F2901" s="82">
        <v>9.3</v>
      </c>
      <c r="G2901" s="83" t="s">
        <v>1296</v>
      </c>
      <c r="H2901" s="84" t="s">
        <v>1384</v>
      </c>
      <c r="I2901" s="85" t="s">
        <v>1297</v>
      </c>
      <c r="J2901" s="86"/>
      <c r="K2901" s="85" t="s">
        <v>2677</v>
      </c>
      <c r="L2901" s="87" t="s">
        <v>4245</v>
      </c>
      <c r="M2901" s="84"/>
      <c r="N2901" s="84" t="b">
        <f>NOT(ISERROR(MATCH(A2901,Extractions!B:B,0)))</f>
        <v>1</v>
      </c>
    </row>
    <row r="2902">
      <c r="A2902" s="78" t="s">
        <v>4264</v>
      </c>
      <c r="B2902" s="97">
        <v>10.6352003105</v>
      </c>
      <c r="C2902" s="97">
        <v>124.776027007</v>
      </c>
      <c r="D2902" s="88">
        <v>577.0</v>
      </c>
      <c r="E2902" s="89">
        <v>42169.0</v>
      </c>
      <c r="F2902" s="82">
        <v>9.2</v>
      </c>
      <c r="G2902" s="83" t="s">
        <v>1296</v>
      </c>
      <c r="H2902" s="84" t="s">
        <v>1714</v>
      </c>
      <c r="I2902" s="85" t="s">
        <v>1297</v>
      </c>
      <c r="J2902" s="86"/>
      <c r="K2902" s="85" t="s">
        <v>2677</v>
      </c>
      <c r="L2902" s="87"/>
      <c r="M2902" s="84"/>
      <c r="N2902" s="84" t="b">
        <f>NOT(ISERROR(MATCH(A2902,Extractions!B:B,0)))</f>
        <v>1</v>
      </c>
    </row>
    <row r="2903">
      <c r="A2903" s="78" t="s">
        <v>4265</v>
      </c>
      <c r="B2903" s="97">
        <v>10.6345711648</v>
      </c>
      <c r="C2903" s="97">
        <v>124.7763788793</v>
      </c>
      <c r="D2903" s="88">
        <v>1153.0</v>
      </c>
      <c r="E2903" s="89">
        <v>42169.0</v>
      </c>
      <c r="F2903" s="82">
        <v>9.4</v>
      </c>
      <c r="G2903" s="83" t="s">
        <v>1296</v>
      </c>
      <c r="H2903" s="84" t="s">
        <v>1384</v>
      </c>
      <c r="I2903" s="85" t="s">
        <v>1297</v>
      </c>
      <c r="J2903" s="86"/>
      <c r="K2903" s="85" t="s">
        <v>2677</v>
      </c>
      <c r="L2903" s="87"/>
      <c r="M2903" s="84"/>
      <c r="N2903" s="84" t="b">
        <f>NOT(ISERROR(MATCH(A2903,Extractions!B:B,0)))</f>
        <v>1</v>
      </c>
    </row>
    <row r="2904">
      <c r="A2904" s="78" t="s">
        <v>4266</v>
      </c>
      <c r="B2904" s="97">
        <v>10.6344366353</v>
      </c>
      <c r="C2904" s="97">
        <v>124.7764393128</v>
      </c>
      <c r="D2904" s="88">
        <v>1025.0</v>
      </c>
      <c r="E2904" s="89">
        <v>42169.0</v>
      </c>
      <c r="F2904" s="82">
        <v>8.4</v>
      </c>
      <c r="G2904" s="83" t="s">
        <v>1296</v>
      </c>
      <c r="H2904" s="84" t="s">
        <v>1384</v>
      </c>
      <c r="I2904" s="85" t="s">
        <v>1297</v>
      </c>
      <c r="J2904" s="86"/>
      <c r="K2904" s="85" t="s">
        <v>2677</v>
      </c>
      <c r="L2904" s="87"/>
      <c r="M2904" s="84"/>
      <c r="N2904" s="84" t="b">
        <f>NOT(ISERROR(MATCH(A2904,Extractions!B:B,0)))</f>
        <v>1</v>
      </c>
    </row>
    <row r="2905">
      <c r="A2905" s="78" t="s">
        <v>4267</v>
      </c>
      <c r="B2905" s="97">
        <v>10.6344345398</v>
      </c>
      <c r="C2905" s="97">
        <v>124.7764747683</v>
      </c>
      <c r="D2905" s="88">
        <v>550.0</v>
      </c>
      <c r="E2905" s="89">
        <v>42169.0</v>
      </c>
      <c r="F2905" s="82">
        <v>10.1</v>
      </c>
      <c r="G2905" s="83" t="s">
        <v>1296</v>
      </c>
      <c r="H2905" s="84" t="s">
        <v>1384</v>
      </c>
      <c r="I2905" s="85" t="s">
        <v>1297</v>
      </c>
      <c r="J2905" s="86"/>
      <c r="K2905" s="85" t="s">
        <v>2677</v>
      </c>
      <c r="L2905" s="87" t="s">
        <v>4227</v>
      </c>
      <c r="M2905" s="84"/>
      <c r="N2905" s="84" t="b">
        <f>NOT(ISERROR(MATCH(A2905,Extractions!B:B,0)))</f>
        <v>1</v>
      </c>
    </row>
    <row r="2906">
      <c r="A2906" s="78" t="s">
        <v>4268</v>
      </c>
      <c r="B2906" s="97">
        <v>10.6340089906</v>
      </c>
      <c r="C2906" s="97">
        <v>124.7765505407</v>
      </c>
      <c r="D2906" s="88">
        <v>769.0</v>
      </c>
      <c r="E2906" s="89">
        <v>42169.0</v>
      </c>
      <c r="F2906" s="82">
        <v>10.5</v>
      </c>
      <c r="G2906" s="83" t="s">
        <v>1296</v>
      </c>
      <c r="H2906" s="84" t="s">
        <v>4182</v>
      </c>
      <c r="I2906" s="85" t="s">
        <v>1297</v>
      </c>
      <c r="J2906" s="86"/>
      <c r="K2906" s="85" t="s">
        <v>2677</v>
      </c>
      <c r="L2906" s="87"/>
      <c r="M2906" s="84"/>
      <c r="N2906" s="84" t="b">
        <f>NOT(ISERROR(MATCH(A2906,Extractions!B:B,0)))</f>
        <v>1</v>
      </c>
    </row>
    <row r="2907">
      <c r="A2907" s="78" t="s">
        <v>4269</v>
      </c>
      <c r="B2907" s="97">
        <v>10.6349958759</v>
      </c>
      <c r="C2907" s="97">
        <v>124.7760948166</v>
      </c>
      <c r="D2907" s="88">
        <v>1010.0</v>
      </c>
      <c r="E2907" s="89">
        <v>42169.0</v>
      </c>
      <c r="F2907" s="82">
        <v>9.3</v>
      </c>
      <c r="G2907" s="83" t="s">
        <v>1296</v>
      </c>
      <c r="H2907" s="84" t="s">
        <v>1700</v>
      </c>
      <c r="I2907" s="85" t="s">
        <v>1297</v>
      </c>
      <c r="J2907" s="86"/>
      <c r="K2907" s="85" t="s">
        <v>2677</v>
      </c>
      <c r="L2907" s="87"/>
      <c r="M2907" s="84"/>
      <c r="N2907" s="84" t="b">
        <f>NOT(ISERROR(MATCH(A2907,Extractions!B:B,0)))</f>
        <v>1</v>
      </c>
    </row>
    <row r="2908">
      <c r="A2908" s="78" t="s">
        <v>4270</v>
      </c>
      <c r="B2908" s="97">
        <v>10.6341301929</v>
      </c>
      <c r="C2908" s="97">
        <v>124.7764361277</v>
      </c>
      <c r="D2908" s="88">
        <v>536.0</v>
      </c>
      <c r="E2908" s="89">
        <v>42169.0</v>
      </c>
      <c r="F2908" s="82">
        <v>10.2</v>
      </c>
      <c r="G2908" s="83" t="s">
        <v>1296</v>
      </c>
      <c r="H2908" s="84" t="s">
        <v>1700</v>
      </c>
      <c r="I2908" s="85" t="s">
        <v>1297</v>
      </c>
      <c r="J2908" s="86"/>
      <c r="K2908" s="85" t="s">
        <v>2677</v>
      </c>
      <c r="L2908" s="87" t="s">
        <v>4248</v>
      </c>
      <c r="M2908" s="84"/>
      <c r="N2908" s="84" t="b">
        <f>NOT(ISERROR(MATCH(A2908,Extractions!B:B,0)))</f>
        <v>1</v>
      </c>
    </row>
    <row r="2909">
      <c r="A2909" s="78" t="s">
        <v>4271</v>
      </c>
      <c r="B2909" s="97">
        <v>10.6340515707</v>
      </c>
      <c r="C2909" s="97">
        <v>124.7765206173</v>
      </c>
      <c r="D2909" s="88">
        <v>535.0</v>
      </c>
      <c r="E2909" s="89">
        <v>42169.0</v>
      </c>
      <c r="F2909" s="82">
        <v>9.6</v>
      </c>
      <c r="G2909" s="83" t="s">
        <v>1296</v>
      </c>
      <c r="H2909" s="84" t="s">
        <v>1700</v>
      </c>
      <c r="I2909" s="85" t="s">
        <v>1297</v>
      </c>
      <c r="J2909" s="86"/>
      <c r="K2909" s="85" t="s">
        <v>2677</v>
      </c>
      <c r="L2909" s="87"/>
      <c r="M2909" s="84"/>
      <c r="N2909" s="84" t="b">
        <f>NOT(ISERROR(MATCH(A2909,Extractions!B:B,0)))</f>
        <v>1</v>
      </c>
    </row>
    <row r="2910">
      <c r="A2910" s="78" t="s">
        <v>4272</v>
      </c>
      <c r="B2910" s="97">
        <v>10.634572925</v>
      </c>
      <c r="C2910" s="97">
        <v>124.7763171047</v>
      </c>
      <c r="D2910" s="88">
        <v>558.0</v>
      </c>
      <c r="E2910" s="89">
        <v>42169.0</v>
      </c>
      <c r="F2910" s="82">
        <v>9.2</v>
      </c>
      <c r="G2910" s="83" t="s">
        <v>1296</v>
      </c>
      <c r="H2910" s="84" t="s">
        <v>1384</v>
      </c>
      <c r="I2910" s="85" t="s">
        <v>1297</v>
      </c>
      <c r="J2910" s="86"/>
      <c r="K2910" s="85" t="s">
        <v>2677</v>
      </c>
      <c r="L2910" s="87"/>
      <c r="M2910" s="84"/>
      <c r="N2910" s="84" t="b">
        <f>NOT(ISERROR(MATCH(A2910,Extractions!B:B,0)))</f>
        <v>1</v>
      </c>
    </row>
    <row r="2911">
      <c r="A2911" s="78" t="s">
        <v>4273</v>
      </c>
      <c r="B2911" s="97">
        <v>10.6342596933</v>
      </c>
      <c r="C2911" s="97">
        <v>124.7767374571</v>
      </c>
      <c r="D2911" s="88">
        <v>2166.0</v>
      </c>
      <c r="E2911" s="89">
        <v>42169.0</v>
      </c>
      <c r="F2911" s="82">
        <v>8.0</v>
      </c>
      <c r="G2911" s="83" t="s">
        <v>1296</v>
      </c>
      <c r="H2911" s="84" t="s">
        <v>1384</v>
      </c>
      <c r="I2911" s="85" t="s">
        <v>1297</v>
      </c>
      <c r="J2911" s="86"/>
      <c r="K2911" s="85" t="s">
        <v>2677</v>
      </c>
      <c r="L2911" s="87"/>
      <c r="M2911" s="84"/>
      <c r="N2911" s="84" t="b">
        <f>NOT(ISERROR(MATCH(A2911,Extractions!B:B,0)))</f>
        <v>1</v>
      </c>
    </row>
    <row r="2912">
      <c r="A2912" s="78" t="s">
        <v>4274</v>
      </c>
      <c r="B2912" s="97">
        <v>10.6342427619</v>
      </c>
      <c r="C2912" s="97">
        <v>124.7768072784</v>
      </c>
      <c r="D2912" s="88" t="s">
        <v>649</v>
      </c>
      <c r="E2912" s="89">
        <v>42169.0</v>
      </c>
      <c r="F2912" s="82">
        <v>8.8</v>
      </c>
      <c r="G2912" s="83" t="s">
        <v>1296</v>
      </c>
      <c r="H2912" s="84" t="s">
        <v>1384</v>
      </c>
      <c r="I2912" s="85" t="s">
        <v>1297</v>
      </c>
      <c r="J2912" s="86"/>
      <c r="K2912" s="85" t="s">
        <v>2677</v>
      </c>
      <c r="L2912" s="87"/>
      <c r="M2912" s="84"/>
      <c r="N2912" s="84" t="b">
        <f>NOT(ISERROR(MATCH(A2912,Extractions!B:B,0)))</f>
        <v>1</v>
      </c>
    </row>
    <row r="2913">
      <c r="A2913" s="78" t="s">
        <v>4275</v>
      </c>
      <c r="B2913" s="97">
        <v>10.6344421674</v>
      </c>
      <c r="C2913" s="97">
        <v>124.7763832379</v>
      </c>
      <c r="D2913" s="88">
        <v>552.0</v>
      </c>
      <c r="E2913" s="89">
        <v>42169.0</v>
      </c>
      <c r="F2913" s="82">
        <v>10.7</v>
      </c>
      <c r="G2913" s="83" t="s">
        <v>1296</v>
      </c>
      <c r="H2913" s="84" t="s">
        <v>1384</v>
      </c>
      <c r="I2913" s="85" t="s">
        <v>1297</v>
      </c>
      <c r="J2913" s="86"/>
      <c r="K2913" s="85" t="s">
        <v>2677</v>
      </c>
      <c r="L2913" s="87"/>
      <c r="M2913" s="84"/>
      <c r="N2913" s="84" t="b">
        <f>NOT(ISERROR(MATCH(A2913,Extractions!B:B,0)))</f>
        <v>1</v>
      </c>
    </row>
    <row r="2914">
      <c r="A2914" s="78" t="s">
        <v>4276</v>
      </c>
      <c r="B2914" s="97">
        <v>10.634812396</v>
      </c>
      <c r="C2914" s="97">
        <v>124.7762753628</v>
      </c>
      <c r="D2914" s="88">
        <v>775.0</v>
      </c>
      <c r="E2914" s="89">
        <v>42169.0</v>
      </c>
      <c r="F2914" s="82">
        <v>6.9</v>
      </c>
      <c r="G2914" s="83" t="s">
        <v>1296</v>
      </c>
      <c r="H2914" s="84" t="s">
        <v>1714</v>
      </c>
      <c r="I2914" s="85" t="s">
        <v>1297</v>
      </c>
      <c r="J2914" s="86"/>
      <c r="K2914" s="85" t="s">
        <v>2677</v>
      </c>
      <c r="L2914" s="87"/>
      <c r="M2914" s="84"/>
      <c r="N2914" s="84" t="b">
        <f>NOT(ISERROR(MATCH(A2914,Extractions!B:B,0)))</f>
        <v>1</v>
      </c>
    </row>
    <row r="2915">
      <c r="A2915" s="78" t="s">
        <v>4277</v>
      </c>
      <c r="B2915" s="97">
        <v>10.6350935251</v>
      </c>
      <c r="C2915" s="97">
        <v>124.7760783881</v>
      </c>
      <c r="D2915" s="88">
        <v>574.0</v>
      </c>
      <c r="E2915" s="89">
        <v>42169.0</v>
      </c>
      <c r="F2915" s="82">
        <v>8.3</v>
      </c>
      <c r="G2915" s="83" t="s">
        <v>1296</v>
      </c>
      <c r="H2915" s="84" t="s">
        <v>1714</v>
      </c>
      <c r="I2915" s="85" t="s">
        <v>1297</v>
      </c>
      <c r="J2915" s="86"/>
      <c r="K2915" s="85" t="s">
        <v>2677</v>
      </c>
      <c r="L2915" s="87" t="s">
        <v>4260</v>
      </c>
      <c r="M2915" s="84"/>
      <c r="N2915" s="84" t="b">
        <f>NOT(ISERROR(MATCH(A2915,Extractions!B:B,0)))</f>
        <v>1</v>
      </c>
    </row>
    <row r="2916">
      <c r="A2916" s="78" t="s">
        <v>4278</v>
      </c>
      <c r="B2916" s="97">
        <v>10.6340622157</v>
      </c>
      <c r="C2916" s="97">
        <v>124.7765613534</v>
      </c>
      <c r="D2916" s="88">
        <v>534.0</v>
      </c>
      <c r="E2916" s="89">
        <v>42169.0</v>
      </c>
      <c r="F2916" s="82">
        <v>9.2</v>
      </c>
      <c r="G2916" s="83" t="s">
        <v>1296</v>
      </c>
      <c r="H2916" s="84" t="s">
        <v>1384</v>
      </c>
      <c r="I2916" s="85" t="s">
        <v>1297</v>
      </c>
      <c r="J2916" s="86"/>
      <c r="K2916" s="85" t="s">
        <v>2677</v>
      </c>
      <c r="L2916" s="87"/>
      <c r="M2916" s="84"/>
      <c r="N2916" s="84" t="b">
        <f>NOT(ISERROR(MATCH(A2916,Extractions!B:B,0)))</f>
        <v>1</v>
      </c>
    </row>
    <row r="2917">
      <c r="A2917" s="78" t="s">
        <v>4279</v>
      </c>
      <c r="B2917" s="97">
        <v>10.6346343644</v>
      </c>
      <c r="C2917" s="97">
        <v>124.7763655521</v>
      </c>
      <c r="D2917" s="88">
        <v>559.0</v>
      </c>
      <c r="E2917" s="89">
        <v>42169.0</v>
      </c>
      <c r="F2917" s="82">
        <v>9.4</v>
      </c>
      <c r="G2917" s="83" t="s">
        <v>1296</v>
      </c>
      <c r="H2917" s="84" t="s">
        <v>1384</v>
      </c>
      <c r="I2917" s="85" t="s">
        <v>1297</v>
      </c>
      <c r="J2917" s="86"/>
      <c r="K2917" s="85" t="s">
        <v>2677</v>
      </c>
      <c r="L2917" s="87"/>
      <c r="M2917" s="84"/>
      <c r="N2917" s="84" t="b">
        <f>NOT(ISERROR(MATCH(A2917,Extractions!B:B,0)))</f>
        <v>1</v>
      </c>
    </row>
    <row r="2918">
      <c r="A2918" s="78" t="s">
        <v>4280</v>
      </c>
      <c r="B2918" s="97">
        <v>10.6346133258</v>
      </c>
      <c r="C2918" s="97">
        <v>124.7763649654</v>
      </c>
      <c r="D2918" s="88">
        <v>554.0</v>
      </c>
      <c r="E2918" s="89">
        <v>42169.0</v>
      </c>
      <c r="F2918" s="82">
        <v>8.6</v>
      </c>
      <c r="G2918" s="83" t="s">
        <v>1296</v>
      </c>
      <c r="H2918" s="84" t="s">
        <v>1384</v>
      </c>
      <c r="I2918" s="85" t="s">
        <v>1297</v>
      </c>
      <c r="J2918" s="86"/>
      <c r="K2918" s="85" t="s">
        <v>2677</v>
      </c>
      <c r="L2918" s="87"/>
      <c r="M2918" s="84"/>
      <c r="N2918" s="84" t="b">
        <f>NOT(ISERROR(MATCH(A2918,Extractions!B:B,0)))</f>
        <v>1</v>
      </c>
    </row>
    <row r="2919">
      <c r="A2919" s="78" t="s">
        <v>4281</v>
      </c>
      <c r="B2919" s="97">
        <v>10.634572925</v>
      </c>
      <c r="C2919" s="97">
        <v>124.7763171047</v>
      </c>
      <c r="D2919" s="88">
        <v>558.0</v>
      </c>
      <c r="E2919" s="89">
        <v>42169.0</v>
      </c>
      <c r="F2919" s="82">
        <v>9.3</v>
      </c>
      <c r="G2919" s="83" t="s">
        <v>1296</v>
      </c>
      <c r="H2919" s="84" t="s">
        <v>1714</v>
      </c>
      <c r="I2919" s="85" t="s">
        <v>1297</v>
      </c>
      <c r="J2919" s="86"/>
      <c r="K2919" s="85" t="s">
        <v>2677</v>
      </c>
      <c r="L2919" s="87"/>
      <c r="M2919" s="84"/>
      <c r="N2919" s="84" t="b">
        <f>NOT(ISERROR(MATCH(A2919,Extractions!B:B,0)))</f>
        <v>1</v>
      </c>
    </row>
    <row r="2920">
      <c r="A2920" s="78" t="s">
        <v>4282</v>
      </c>
      <c r="B2920" s="97">
        <v>10.634260783</v>
      </c>
      <c r="C2920" s="97">
        <v>124.7766591702</v>
      </c>
      <c r="D2920" s="88">
        <v>2165.0</v>
      </c>
      <c r="E2920" s="89">
        <v>42169.0</v>
      </c>
      <c r="F2920" s="82">
        <v>9.5</v>
      </c>
      <c r="G2920" s="83" t="s">
        <v>1296</v>
      </c>
      <c r="H2920" s="84" t="s">
        <v>1384</v>
      </c>
      <c r="I2920" s="85" t="s">
        <v>1297</v>
      </c>
      <c r="J2920" s="86"/>
      <c r="K2920" s="85" t="s">
        <v>2677</v>
      </c>
      <c r="L2920" s="87"/>
      <c r="M2920" s="84"/>
      <c r="N2920" s="84" t="b">
        <f>NOT(ISERROR(MATCH(A2920,Extractions!B:B,0)))</f>
        <v>1</v>
      </c>
    </row>
    <row r="2921">
      <c r="A2921" s="78" t="s">
        <v>4283</v>
      </c>
      <c r="B2921" s="97">
        <v>10.6341911294</v>
      </c>
      <c r="C2921" s="97">
        <v>124.7763871774</v>
      </c>
      <c r="D2921" s="88">
        <v>1104.0</v>
      </c>
      <c r="E2921" s="89">
        <v>42169.0</v>
      </c>
      <c r="F2921" s="82">
        <v>9.3</v>
      </c>
      <c r="G2921" s="83" t="s">
        <v>1296</v>
      </c>
      <c r="H2921" s="84" t="s">
        <v>1384</v>
      </c>
      <c r="I2921" s="85" t="s">
        <v>1297</v>
      </c>
      <c r="J2921" s="86"/>
      <c r="K2921" s="85" t="s">
        <v>2677</v>
      </c>
      <c r="L2921" s="87"/>
      <c r="M2921" s="84"/>
      <c r="N2921" s="84" t="b">
        <f>NOT(ISERROR(MATCH(A2921,Extractions!B:B,0)))</f>
        <v>1</v>
      </c>
    </row>
    <row r="2922">
      <c r="A2922" s="78" t="s">
        <v>4284</v>
      </c>
      <c r="B2922" s="97">
        <v>10.6344341207</v>
      </c>
      <c r="C2922" s="97">
        <v>124.7764244769</v>
      </c>
      <c r="D2922" s="88">
        <v>764.0</v>
      </c>
      <c r="E2922" s="89">
        <v>42169.0</v>
      </c>
      <c r="F2922" s="82">
        <v>10.4</v>
      </c>
      <c r="G2922" s="83" t="s">
        <v>1296</v>
      </c>
      <c r="H2922" s="84" t="s">
        <v>1384</v>
      </c>
      <c r="I2922" s="85" t="s">
        <v>1297</v>
      </c>
      <c r="J2922" s="86"/>
      <c r="K2922" s="85" t="s">
        <v>2677</v>
      </c>
      <c r="L2922" s="87"/>
      <c r="M2922" s="84"/>
      <c r="N2922" s="84" t="b">
        <f>NOT(ISERROR(MATCH(A2922,Extractions!B:B,0)))</f>
        <v>1</v>
      </c>
    </row>
    <row r="2923">
      <c r="A2923" s="78" t="s">
        <v>4285</v>
      </c>
      <c r="B2923" s="97">
        <v>10.6347662117</v>
      </c>
      <c r="C2923" s="97">
        <v>124.7761736065</v>
      </c>
      <c r="D2923" s="88">
        <v>563.0</v>
      </c>
      <c r="E2923" s="89">
        <v>42169.0</v>
      </c>
      <c r="F2923" s="82">
        <v>10.0</v>
      </c>
      <c r="G2923" s="83" t="s">
        <v>1296</v>
      </c>
      <c r="H2923" s="84" t="s">
        <v>1384</v>
      </c>
      <c r="I2923" s="85" t="s">
        <v>1297</v>
      </c>
      <c r="J2923" s="86"/>
      <c r="K2923" s="85" t="s">
        <v>2677</v>
      </c>
      <c r="L2923" s="87"/>
      <c r="M2923" s="84"/>
      <c r="N2923" s="84" t="b">
        <f>NOT(ISERROR(MATCH(A2923,Extractions!B:B,0)))</f>
        <v>1</v>
      </c>
    </row>
    <row r="2924">
      <c r="A2924" s="78" t="s">
        <v>4286</v>
      </c>
      <c r="B2924" s="97">
        <v>10.6340089906</v>
      </c>
      <c r="C2924" s="97">
        <v>124.7765505407</v>
      </c>
      <c r="D2924" s="88">
        <v>769.0</v>
      </c>
      <c r="E2924" s="89">
        <v>42169.0</v>
      </c>
      <c r="F2924" s="82">
        <v>10.0</v>
      </c>
      <c r="G2924" s="83" t="s">
        <v>1296</v>
      </c>
      <c r="H2924" s="84" t="s">
        <v>1384</v>
      </c>
      <c r="I2924" s="85" t="s">
        <v>1297</v>
      </c>
      <c r="J2924" s="86"/>
      <c r="K2924" s="85" t="s">
        <v>2677</v>
      </c>
      <c r="L2924" s="87"/>
      <c r="M2924" s="84"/>
      <c r="N2924" s="84" t="b">
        <f>NOT(ISERROR(MATCH(A2924,Extractions!B:B,0)))</f>
        <v>1</v>
      </c>
    </row>
    <row r="2925">
      <c r="A2925" s="78" t="s">
        <v>4287</v>
      </c>
      <c r="B2925" s="97">
        <v>40.3525</v>
      </c>
      <c r="C2925" s="97">
        <v>-73.885556</v>
      </c>
      <c r="D2925" s="88"/>
      <c r="E2925" s="89">
        <v>42257.0</v>
      </c>
      <c r="F2925" s="82">
        <v>56.5</v>
      </c>
      <c r="G2925" s="83" t="s">
        <v>576</v>
      </c>
      <c r="H2925" s="84"/>
      <c r="I2925" s="85" t="s">
        <v>1297</v>
      </c>
      <c r="J2925" s="86"/>
      <c r="K2925" s="85" t="s">
        <v>4288</v>
      </c>
      <c r="L2925" s="87" t="s">
        <v>4289</v>
      </c>
      <c r="M2925" s="84"/>
      <c r="N2925" s="84" t="b">
        <f>NOT(ISERROR(MATCH(A2925,Extractions!B:B,0)))</f>
        <v>0</v>
      </c>
    </row>
    <row r="2926">
      <c r="A2926" s="78" t="s">
        <v>4290</v>
      </c>
      <c r="B2926" s="97">
        <v>40.3525</v>
      </c>
      <c r="C2926" s="97">
        <v>-73.885556</v>
      </c>
      <c r="D2926" s="88"/>
      <c r="E2926" s="89">
        <v>42257.0</v>
      </c>
      <c r="F2926" s="82">
        <v>60.0</v>
      </c>
      <c r="G2926" s="83" t="s">
        <v>576</v>
      </c>
      <c r="H2926" s="84"/>
      <c r="I2926" s="85" t="s">
        <v>1297</v>
      </c>
      <c r="J2926" s="86"/>
      <c r="K2926" s="85" t="s">
        <v>4288</v>
      </c>
      <c r="L2926" s="87" t="s">
        <v>4289</v>
      </c>
      <c r="M2926" s="84"/>
      <c r="N2926" s="84" t="b">
        <f>NOT(ISERROR(MATCH(A2926,Extractions!B:B,0)))</f>
        <v>0</v>
      </c>
    </row>
    <row r="2927">
      <c r="A2927" s="78" t="s">
        <v>4291</v>
      </c>
      <c r="B2927" s="97">
        <v>40.3525</v>
      </c>
      <c r="C2927" s="97">
        <v>-73.885556</v>
      </c>
      <c r="D2927" s="88"/>
      <c r="E2927" s="89">
        <v>42257.0</v>
      </c>
      <c r="F2927" s="82">
        <v>42.0</v>
      </c>
      <c r="G2927" s="83" t="s">
        <v>576</v>
      </c>
      <c r="H2927" s="84"/>
      <c r="I2927" s="85" t="s">
        <v>1297</v>
      </c>
      <c r="J2927" s="86"/>
      <c r="K2927" s="85" t="s">
        <v>4288</v>
      </c>
      <c r="L2927" s="87" t="s">
        <v>4289</v>
      </c>
      <c r="M2927" s="84"/>
      <c r="N2927" s="84" t="b">
        <f>NOT(ISERROR(MATCH(A2927,Extractions!B:B,0)))</f>
        <v>0</v>
      </c>
    </row>
    <row r="2928">
      <c r="A2928" s="78" t="s">
        <v>4292</v>
      </c>
      <c r="B2928" s="97">
        <v>40.3525</v>
      </c>
      <c r="C2928" s="97">
        <v>-73.885556</v>
      </c>
      <c r="D2928" s="88"/>
      <c r="E2928" s="89">
        <v>42257.0</v>
      </c>
      <c r="F2928" s="82">
        <v>42.0</v>
      </c>
      <c r="G2928" s="83" t="s">
        <v>576</v>
      </c>
      <c r="H2928" s="84"/>
      <c r="I2928" s="85" t="s">
        <v>1297</v>
      </c>
      <c r="J2928" s="86"/>
      <c r="K2928" s="85" t="s">
        <v>4288</v>
      </c>
      <c r="L2928" s="87" t="s">
        <v>4289</v>
      </c>
      <c r="M2928" s="84"/>
      <c r="N2928" s="84" t="b">
        <f>NOT(ISERROR(MATCH(A2928,Extractions!B:B,0)))</f>
        <v>0</v>
      </c>
    </row>
    <row r="2929">
      <c r="A2929" s="78" t="s">
        <v>4293</v>
      </c>
      <c r="B2929" s="97">
        <v>40.3525</v>
      </c>
      <c r="C2929" s="97">
        <v>-73.885556</v>
      </c>
      <c r="D2929" s="88"/>
      <c r="E2929" s="89">
        <v>42257.0</v>
      </c>
      <c r="F2929" s="82">
        <v>50.0</v>
      </c>
      <c r="G2929" s="83" t="s">
        <v>576</v>
      </c>
      <c r="H2929" s="84"/>
      <c r="I2929" s="85" t="s">
        <v>1297</v>
      </c>
      <c r="J2929" s="86"/>
      <c r="K2929" s="85" t="s">
        <v>4288</v>
      </c>
      <c r="L2929" s="87" t="s">
        <v>4289</v>
      </c>
      <c r="M2929" s="84"/>
      <c r="N2929" s="84" t="b">
        <f>NOT(ISERROR(MATCH(A2929,Extractions!B:B,0)))</f>
        <v>0</v>
      </c>
    </row>
    <row r="2930">
      <c r="A2930" s="78" t="s">
        <v>4294</v>
      </c>
      <c r="B2930" s="97">
        <v>40.3525</v>
      </c>
      <c r="C2930" s="97">
        <v>-73.885556</v>
      </c>
      <c r="D2930" s="88"/>
      <c r="E2930" s="89">
        <v>42257.0</v>
      </c>
      <c r="F2930" s="82">
        <v>48.0</v>
      </c>
      <c r="G2930" s="83" t="s">
        <v>576</v>
      </c>
      <c r="H2930" s="84"/>
      <c r="I2930" s="85" t="s">
        <v>1297</v>
      </c>
      <c r="J2930" s="86"/>
      <c r="K2930" s="85" t="s">
        <v>4288</v>
      </c>
      <c r="L2930" s="87" t="s">
        <v>4289</v>
      </c>
      <c r="M2930" s="84"/>
      <c r="N2930" s="84" t="b">
        <f>NOT(ISERROR(MATCH(A2930,Extractions!B:B,0)))</f>
        <v>0</v>
      </c>
    </row>
    <row r="2931">
      <c r="A2931" s="78" t="s">
        <v>4295</v>
      </c>
      <c r="B2931" s="97">
        <v>40.3525</v>
      </c>
      <c r="C2931" s="97">
        <v>-73.885556</v>
      </c>
      <c r="D2931" s="88"/>
      <c r="E2931" s="89">
        <v>42257.0</v>
      </c>
      <c r="F2931" s="82">
        <v>46.5</v>
      </c>
      <c r="G2931" s="83" t="s">
        <v>576</v>
      </c>
      <c r="H2931" s="84"/>
      <c r="I2931" s="85" t="s">
        <v>1297</v>
      </c>
      <c r="J2931" s="86"/>
      <c r="K2931" s="85" t="s">
        <v>4288</v>
      </c>
      <c r="L2931" s="87" t="s">
        <v>4289</v>
      </c>
      <c r="M2931" s="84"/>
      <c r="N2931" s="84" t="b">
        <f>NOT(ISERROR(MATCH(A2931,Extractions!B:B,0)))</f>
        <v>0</v>
      </c>
    </row>
    <row r="2932">
      <c r="A2932" s="78" t="s">
        <v>4296</v>
      </c>
      <c r="B2932" s="97">
        <v>40.3525</v>
      </c>
      <c r="C2932" s="97">
        <v>-73.885556</v>
      </c>
      <c r="D2932" s="88"/>
      <c r="E2932" s="89">
        <v>42257.0</v>
      </c>
      <c r="F2932" s="82">
        <v>48.5</v>
      </c>
      <c r="G2932" s="83" t="s">
        <v>576</v>
      </c>
      <c r="H2932" s="84"/>
      <c r="I2932" s="85" t="s">
        <v>1297</v>
      </c>
      <c r="J2932" s="86"/>
      <c r="K2932" s="85" t="s">
        <v>4288</v>
      </c>
      <c r="L2932" s="87" t="s">
        <v>4297</v>
      </c>
      <c r="M2932" s="84"/>
      <c r="N2932" s="84" t="b">
        <f>NOT(ISERROR(MATCH(A2932,Extractions!B:B,0)))</f>
        <v>0</v>
      </c>
    </row>
    <row r="2933">
      <c r="A2933" s="78" t="s">
        <v>4298</v>
      </c>
      <c r="B2933" s="97">
        <v>40.3525</v>
      </c>
      <c r="C2933" s="97">
        <v>-73.885556</v>
      </c>
      <c r="D2933" s="88"/>
      <c r="E2933" s="89">
        <v>42257.0</v>
      </c>
      <c r="F2933" s="82">
        <v>45.5</v>
      </c>
      <c r="G2933" s="83" t="s">
        <v>576</v>
      </c>
      <c r="H2933" s="84"/>
      <c r="I2933" s="85" t="s">
        <v>1297</v>
      </c>
      <c r="J2933" s="86"/>
      <c r="K2933" s="85" t="s">
        <v>4288</v>
      </c>
      <c r="L2933" s="87" t="s">
        <v>4297</v>
      </c>
      <c r="M2933" s="84"/>
      <c r="N2933" s="84" t="b">
        <f>NOT(ISERROR(MATCH(A2933,Extractions!B:B,0)))</f>
        <v>0</v>
      </c>
    </row>
    <row r="2934">
      <c r="A2934" s="78" t="s">
        <v>4299</v>
      </c>
      <c r="B2934" s="97">
        <v>40.3525</v>
      </c>
      <c r="C2934" s="97">
        <v>-73.885556</v>
      </c>
      <c r="D2934" s="88"/>
      <c r="E2934" s="89">
        <v>42257.0</v>
      </c>
      <c r="F2934" s="82">
        <v>52.0</v>
      </c>
      <c r="G2934" s="83" t="s">
        <v>576</v>
      </c>
      <c r="H2934" s="84"/>
      <c r="I2934" s="85" t="s">
        <v>1297</v>
      </c>
      <c r="J2934" s="86"/>
      <c r="K2934" s="85" t="s">
        <v>4288</v>
      </c>
      <c r="L2934" s="87" t="s">
        <v>4297</v>
      </c>
      <c r="M2934" s="84"/>
      <c r="N2934" s="84" t="b">
        <f>NOT(ISERROR(MATCH(A2934,Extractions!B:B,0)))</f>
        <v>0</v>
      </c>
    </row>
    <row r="2935">
      <c r="A2935" s="78" t="s">
        <v>4300</v>
      </c>
      <c r="B2935" s="97">
        <v>40.3525</v>
      </c>
      <c r="C2935" s="97">
        <v>-73.885556</v>
      </c>
      <c r="D2935" s="88"/>
      <c r="E2935" s="89">
        <v>42257.0</v>
      </c>
      <c r="F2935" s="82">
        <v>68.0</v>
      </c>
      <c r="G2935" s="83" t="s">
        <v>576</v>
      </c>
      <c r="H2935" s="84"/>
      <c r="I2935" s="85" t="s">
        <v>1297</v>
      </c>
      <c r="J2935" s="86"/>
      <c r="K2935" s="85" t="s">
        <v>4288</v>
      </c>
      <c r="L2935" s="87" t="s">
        <v>4297</v>
      </c>
      <c r="M2935" s="84"/>
      <c r="N2935" s="84" t="b">
        <f>NOT(ISERROR(MATCH(A2935,Extractions!B:B,0)))</f>
        <v>0</v>
      </c>
    </row>
    <row r="2936">
      <c r="A2936" s="78" t="s">
        <v>4301</v>
      </c>
      <c r="B2936" s="97">
        <v>40.33944</v>
      </c>
      <c r="C2936" s="97">
        <v>-73.89722</v>
      </c>
      <c r="D2936" s="88"/>
      <c r="E2936" s="89">
        <v>42257.0</v>
      </c>
      <c r="F2936" s="82">
        <v>54.0</v>
      </c>
      <c r="G2936" s="83" t="s">
        <v>576</v>
      </c>
      <c r="H2936" s="84"/>
      <c r="I2936" s="85" t="s">
        <v>1297</v>
      </c>
      <c r="J2936" s="86"/>
      <c r="K2936" s="85" t="s">
        <v>4288</v>
      </c>
      <c r="L2936" s="87" t="s">
        <v>4297</v>
      </c>
      <c r="M2936" s="84"/>
      <c r="N2936" s="84" t="b">
        <f>NOT(ISERROR(MATCH(A2936,Extractions!B:B,0)))</f>
        <v>0</v>
      </c>
    </row>
    <row r="2937">
      <c r="A2937" s="78" t="s">
        <v>4302</v>
      </c>
      <c r="B2937" s="97">
        <v>40.351389</v>
      </c>
      <c r="C2937" s="97">
        <v>-73.886389</v>
      </c>
      <c r="D2937" s="88"/>
      <c r="E2937" s="89">
        <v>42257.0</v>
      </c>
      <c r="F2937" s="82">
        <v>48.0</v>
      </c>
      <c r="G2937" s="83" t="s">
        <v>576</v>
      </c>
      <c r="H2937" s="84"/>
      <c r="I2937" s="85" t="s">
        <v>1297</v>
      </c>
      <c r="J2937" s="86"/>
      <c r="K2937" s="85" t="s">
        <v>4288</v>
      </c>
      <c r="L2937" s="87" t="s">
        <v>4297</v>
      </c>
      <c r="M2937" s="84"/>
      <c r="N2937" s="84" t="b">
        <f>NOT(ISERROR(MATCH(A2937,Extractions!B:B,0)))</f>
        <v>0</v>
      </c>
    </row>
    <row r="2938">
      <c r="A2938" s="78" t="s">
        <v>4303</v>
      </c>
      <c r="B2938" s="97">
        <v>40.351389</v>
      </c>
      <c r="C2938" s="97">
        <v>-73.886389</v>
      </c>
      <c r="D2938" s="88"/>
      <c r="E2938" s="89">
        <v>42257.0</v>
      </c>
      <c r="F2938" s="82">
        <v>50.0</v>
      </c>
      <c r="G2938" s="83" t="s">
        <v>576</v>
      </c>
      <c r="H2938" s="84"/>
      <c r="I2938" s="85" t="s">
        <v>1297</v>
      </c>
      <c r="J2938" s="86"/>
      <c r="K2938" s="85" t="s">
        <v>4288</v>
      </c>
      <c r="L2938" s="87" t="s">
        <v>4297</v>
      </c>
      <c r="M2938" s="84"/>
      <c r="N2938" s="84" t="b">
        <f>NOT(ISERROR(MATCH(A2938,Extractions!B:B,0)))</f>
        <v>0</v>
      </c>
    </row>
    <row r="2939">
      <c r="A2939" s="78" t="s">
        <v>4304</v>
      </c>
      <c r="B2939" s="97">
        <v>40.351389</v>
      </c>
      <c r="C2939" s="97">
        <v>-73.886389</v>
      </c>
      <c r="D2939" s="88"/>
      <c r="E2939" s="89">
        <v>42257.0</v>
      </c>
      <c r="F2939" s="82">
        <v>51.0</v>
      </c>
      <c r="G2939" s="83" t="s">
        <v>576</v>
      </c>
      <c r="H2939" s="84"/>
      <c r="I2939" s="85" t="s">
        <v>1297</v>
      </c>
      <c r="J2939" s="86"/>
      <c r="K2939" s="85" t="s">
        <v>4288</v>
      </c>
      <c r="L2939" s="87" t="s">
        <v>4297</v>
      </c>
      <c r="M2939" s="84"/>
      <c r="N2939" s="84" t="b">
        <f>NOT(ISERROR(MATCH(A2939,Extractions!B:B,0)))</f>
        <v>0</v>
      </c>
    </row>
    <row r="2940">
      <c r="A2940" s="78" t="s">
        <v>4305</v>
      </c>
      <c r="B2940" s="97">
        <v>40.351389</v>
      </c>
      <c r="C2940" s="97">
        <v>-73.886389</v>
      </c>
      <c r="D2940" s="88"/>
      <c r="E2940" s="89">
        <v>42257.0</v>
      </c>
      <c r="F2940" s="82">
        <v>51.0</v>
      </c>
      <c r="G2940" s="83" t="s">
        <v>576</v>
      </c>
      <c r="H2940" s="84"/>
      <c r="I2940" s="85" t="s">
        <v>1297</v>
      </c>
      <c r="J2940" s="86"/>
      <c r="K2940" s="85" t="s">
        <v>4288</v>
      </c>
      <c r="L2940" s="87" t="s">
        <v>4297</v>
      </c>
      <c r="M2940" s="84"/>
      <c r="N2940" s="84" t="b">
        <f>NOT(ISERROR(MATCH(A2940,Extractions!B:B,0)))</f>
        <v>0</v>
      </c>
    </row>
    <row r="2941">
      <c r="A2941" s="78" t="s">
        <v>4306</v>
      </c>
      <c r="B2941" s="97">
        <v>40.351389</v>
      </c>
      <c r="C2941" s="97">
        <v>-73.886389</v>
      </c>
      <c r="D2941" s="88"/>
      <c r="E2941" s="89">
        <v>42257.0</v>
      </c>
      <c r="F2941" s="82">
        <v>68.0</v>
      </c>
      <c r="G2941" s="83" t="s">
        <v>576</v>
      </c>
      <c r="H2941" s="84"/>
      <c r="I2941" s="85" t="s">
        <v>1297</v>
      </c>
      <c r="J2941" s="86"/>
      <c r="K2941" s="85" t="s">
        <v>4288</v>
      </c>
      <c r="L2941" s="87" t="s">
        <v>4297</v>
      </c>
      <c r="M2941" s="84"/>
      <c r="N2941" s="84" t="b">
        <f>NOT(ISERROR(MATCH(A2941,Extractions!B:B,0)))</f>
        <v>0</v>
      </c>
    </row>
    <row r="2942">
      <c r="A2942" s="78" t="s">
        <v>4307</v>
      </c>
      <c r="B2942" s="97">
        <v>40.351389</v>
      </c>
      <c r="C2942" s="97">
        <v>-73.886389</v>
      </c>
      <c r="D2942" s="88"/>
      <c r="E2942" s="89">
        <v>42257.0</v>
      </c>
      <c r="F2942" s="82">
        <v>60.0</v>
      </c>
      <c r="G2942" s="83" t="s">
        <v>576</v>
      </c>
      <c r="H2942" s="84"/>
      <c r="I2942" s="85" t="s">
        <v>1297</v>
      </c>
      <c r="J2942" s="86"/>
      <c r="K2942" s="85" t="s">
        <v>4288</v>
      </c>
      <c r="L2942" s="87" t="s">
        <v>4297</v>
      </c>
      <c r="M2942" s="84"/>
      <c r="N2942" s="84" t="b">
        <f>NOT(ISERROR(MATCH(A2942,Extractions!B:B,0)))</f>
        <v>0</v>
      </c>
    </row>
    <row r="2943">
      <c r="A2943" s="78" t="s">
        <v>4308</v>
      </c>
      <c r="B2943" s="97">
        <v>40.351389</v>
      </c>
      <c r="C2943" s="97">
        <v>-73.886389</v>
      </c>
      <c r="D2943" s="88"/>
      <c r="E2943" s="89">
        <v>42257.0</v>
      </c>
      <c r="F2943" s="82">
        <v>44.0</v>
      </c>
      <c r="G2943" s="83" t="s">
        <v>576</v>
      </c>
      <c r="H2943" s="84"/>
      <c r="I2943" s="85" t="s">
        <v>1297</v>
      </c>
      <c r="J2943" s="86"/>
      <c r="K2943" s="85" t="s">
        <v>4288</v>
      </c>
      <c r="L2943" s="87" t="s">
        <v>4297</v>
      </c>
      <c r="M2943" s="84"/>
      <c r="N2943" s="84" t="b">
        <f>NOT(ISERROR(MATCH(A2943,Extractions!B:B,0)))</f>
        <v>0</v>
      </c>
    </row>
    <row r="2944">
      <c r="A2944" s="78" t="s">
        <v>4309</v>
      </c>
      <c r="B2944" s="97">
        <v>40.351667</v>
      </c>
      <c r="C2944" s="97">
        <v>-73.886389</v>
      </c>
      <c r="D2944" s="88"/>
      <c r="E2944" s="89">
        <v>42257.0</v>
      </c>
      <c r="F2944" s="82">
        <v>48.0</v>
      </c>
      <c r="G2944" s="83" t="s">
        <v>576</v>
      </c>
      <c r="H2944" s="84"/>
      <c r="I2944" s="85" t="s">
        <v>1297</v>
      </c>
      <c r="J2944" s="86"/>
      <c r="K2944" s="85" t="s">
        <v>4288</v>
      </c>
      <c r="L2944" s="87" t="s">
        <v>4297</v>
      </c>
      <c r="M2944" s="84"/>
      <c r="N2944" s="84" t="b">
        <f>NOT(ISERROR(MATCH(A2944,Extractions!B:B,0)))</f>
        <v>0</v>
      </c>
    </row>
    <row r="2945">
      <c r="A2945" s="78" t="s">
        <v>4310</v>
      </c>
      <c r="B2945" s="97">
        <v>40.351667</v>
      </c>
      <c r="C2945" s="97">
        <v>-73.886389</v>
      </c>
      <c r="D2945" s="88"/>
      <c r="E2945" s="89">
        <v>42257.0</v>
      </c>
      <c r="F2945" s="82">
        <v>47.5</v>
      </c>
      <c r="G2945" s="83" t="s">
        <v>576</v>
      </c>
      <c r="H2945" s="84"/>
      <c r="I2945" s="85" t="s">
        <v>1297</v>
      </c>
      <c r="J2945" s="86"/>
      <c r="K2945" s="85" t="s">
        <v>4288</v>
      </c>
      <c r="L2945" s="87" t="s">
        <v>4297</v>
      </c>
      <c r="M2945" s="84"/>
      <c r="N2945" s="84" t="b">
        <f>NOT(ISERROR(MATCH(A2945,Extractions!B:B,0)))</f>
        <v>0</v>
      </c>
    </row>
    <row r="2946">
      <c r="A2946" s="78" t="s">
        <v>4311</v>
      </c>
      <c r="B2946" s="97">
        <v>40.351667</v>
      </c>
      <c r="C2946" s="97">
        <v>-73.886389</v>
      </c>
      <c r="D2946" s="88"/>
      <c r="E2946" s="89">
        <v>42257.0</v>
      </c>
      <c r="F2946" s="82">
        <v>68.0</v>
      </c>
      <c r="G2946" s="83" t="s">
        <v>576</v>
      </c>
      <c r="H2946" s="84"/>
      <c r="I2946" s="85" t="s">
        <v>1297</v>
      </c>
      <c r="J2946" s="86"/>
      <c r="K2946" s="85" t="s">
        <v>4288</v>
      </c>
      <c r="L2946" s="87" t="s">
        <v>4297</v>
      </c>
      <c r="M2946" s="84"/>
      <c r="N2946" s="84" t="b">
        <f>NOT(ISERROR(MATCH(A2946,Extractions!B:B,0)))</f>
        <v>0</v>
      </c>
    </row>
    <row r="2947">
      <c r="A2947" s="78" t="s">
        <v>4312</v>
      </c>
      <c r="B2947" s="97">
        <v>40.351667</v>
      </c>
      <c r="C2947" s="97">
        <v>-73.886389</v>
      </c>
      <c r="D2947" s="88"/>
      <c r="E2947" s="89">
        <v>42257.0</v>
      </c>
      <c r="F2947" s="82">
        <v>47.0</v>
      </c>
      <c r="G2947" s="83" t="s">
        <v>576</v>
      </c>
      <c r="H2947" s="84"/>
      <c r="I2947" s="85" t="s">
        <v>1297</v>
      </c>
      <c r="J2947" s="86"/>
      <c r="K2947" s="85" t="s">
        <v>4288</v>
      </c>
      <c r="L2947" s="87" t="s">
        <v>4297</v>
      </c>
      <c r="M2947" s="84"/>
      <c r="N2947" s="84" t="b">
        <f>NOT(ISERROR(MATCH(A2947,Extractions!B:B,0)))</f>
        <v>0</v>
      </c>
    </row>
    <row r="2948">
      <c r="A2948" s="78" t="s">
        <v>4313</v>
      </c>
      <c r="B2948" s="97">
        <v>40.354722</v>
      </c>
      <c r="C2948" s="97">
        <v>73.882222</v>
      </c>
      <c r="D2948" s="88"/>
      <c r="E2948" s="89">
        <v>42257.0</v>
      </c>
      <c r="F2948" s="82">
        <v>53.0</v>
      </c>
      <c r="G2948" s="83" t="s">
        <v>576</v>
      </c>
      <c r="H2948" s="84"/>
      <c r="I2948" s="85" t="s">
        <v>1297</v>
      </c>
      <c r="J2948" s="86"/>
      <c r="K2948" s="85" t="s">
        <v>4288</v>
      </c>
      <c r="L2948" s="87" t="s">
        <v>4297</v>
      </c>
      <c r="M2948" s="84"/>
      <c r="N2948" s="84" t="b">
        <f>NOT(ISERROR(MATCH(A2948,Extractions!B:B,0)))</f>
        <v>0</v>
      </c>
    </row>
    <row r="2949">
      <c r="A2949" s="78" t="s">
        <v>4314</v>
      </c>
      <c r="B2949" s="97">
        <v>40.354722</v>
      </c>
      <c r="C2949" s="97">
        <v>73.882222</v>
      </c>
      <c r="D2949" s="88"/>
      <c r="E2949" s="89">
        <v>42257.0</v>
      </c>
      <c r="F2949" s="82">
        <v>49.5</v>
      </c>
      <c r="G2949" s="83" t="s">
        <v>576</v>
      </c>
      <c r="H2949" s="84"/>
      <c r="I2949" s="85" t="s">
        <v>1297</v>
      </c>
      <c r="J2949" s="86"/>
      <c r="K2949" s="85" t="s">
        <v>4288</v>
      </c>
      <c r="L2949" s="87" t="s">
        <v>4297</v>
      </c>
      <c r="M2949" s="84"/>
      <c r="N2949" s="84" t="b">
        <f>NOT(ISERROR(MATCH(A2949,Extractions!B:B,0)))</f>
        <v>0</v>
      </c>
    </row>
    <row r="2950">
      <c r="A2950" s="78" t="s">
        <v>4315</v>
      </c>
      <c r="B2950" s="97">
        <v>40.354722</v>
      </c>
      <c r="C2950" s="97">
        <v>73.882222</v>
      </c>
      <c r="D2950" s="88"/>
      <c r="E2950" s="89">
        <v>42257.0</v>
      </c>
      <c r="F2950" s="82">
        <v>47.0</v>
      </c>
      <c r="G2950" s="83" t="s">
        <v>576</v>
      </c>
      <c r="H2950" s="84"/>
      <c r="I2950" s="85" t="s">
        <v>1297</v>
      </c>
      <c r="J2950" s="86"/>
      <c r="K2950" s="85" t="s">
        <v>4288</v>
      </c>
      <c r="L2950" s="87" t="s">
        <v>4297</v>
      </c>
      <c r="M2950" s="84"/>
      <c r="N2950" s="84" t="b">
        <f>NOT(ISERROR(MATCH(A2950,Extractions!B:B,0)))</f>
        <v>0</v>
      </c>
    </row>
    <row r="2951">
      <c r="A2951" s="78" t="s">
        <v>4316</v>
      </c>
      <c r="B2951" s="97"/>
      <c r="C2951" s="97"/>
      <c r="D2951" s="88"/>
      <c r="E2951" s="89" t="s">
        <v>4317</v>
      </c>
      <c r="F2951" s="82">
        <v>14.0</v>
      </c>
      <c r="G2951" s="83" t="s">
        <v>576</v>
      </c>
      <c r="H2951" s="84"/>
      <c r="I2951" s="85" t="s">
        <v>577</v>
      </c>
      <c r="J2951" s="86"/>
      <c r="K2951" s="85"/>
      <c r="L2951" s="87" t="s">
        <v>1032</v>
      </c>
      <c r="M2951" s="84"/>
      <c r="N2951" s="84" t="b">
        <f>NOT(ISERROR(MATCH(A2951,Extractions!B:B,0)))</f>
        <v>1</v>
      </c>
    </row>
    <row r="2952">
      <c r="A2952" s="78" t="s">
        <v>4318</v>
      </c>
      <c r="B2952" s="97"/>
      <c r="C2952" s="97"/>
      <c r="D2952" s="88"/>
      <c r="E2952" s="89" t="s">
        <v>4317</v>
      </c>
      <c r="F2952" s="82">
        <v>14.0</v>
      </c>
      <c r="G2952" s="83" t="s">
        <v>576</v>
      </c>
      <c r="H2952" s="84"/>
      <c r="I2952" s="85" t="s">
        <v>577</v>
      </c>
      <c r="J2952" s="86"/>
      <c r="K2952" s="85"/>
      <c r="L2952" s="87" t="s">
        <v>1032</v>
      </c>
      <c r="M2952" s="84"/>
      <c r="N2952" s="84" t="b">
        <f>NOT(ISERROR(MATCH(A2952,Extractions!B:B,0)))</f>
        <v>1</v>
      </c>
    </row>
    <row r="2953">
      <c r="A2953" s="78" t="s">
        <v>4319</v>
      </c>
      <c r="B2953" s="97"/>
      <c r="C2953" s="97"/>
      <c r="D2953" s="88"/>
      <c r="E2953" s="89" t="s">
        <v>4317</v>
      </c>
      <c r="F2953" s="82">
        <v>13.0</v>
      </c>
      <c r="G2953" s="83" t="s">
        <v>576</v>
      </c>
      <c r="H2953" s="84"/>
      <c r="I2953" s="85" t="s">
        <v>577</v>
      </c>
      <c r="J2953" s="86"/>
      <c r="K2953" s="85"/>
      <c r="L2953" s="87" t="s">
        <v>1032</v>
      </c>
      <c r="M2953" s="84"/>
      <c r="N2953" s="84" t="b">
        <f>NOT(ISERROR(MATCH(A2953,Extractions!B:B,0)))</f>
        <v>1</v>
      </c>
    </row>
    <row r="2954">
      <c r="A2954" s="78" t="s">
        <v>4320</v>
      </c>
      <c r="B2954" s="97"/>
      <c r="C2954" s="97"/>
      <c r="D2954" s="88"/>
      <c r="E2954" s="89"/>
      <c r="F2954" s="82"/>
      <c r="G2954" s="83"/>
      <c r="H2954" s="84"/>
      <c r="I2954" s="85"/>
      <c r="J2954" s="86"/>
      <c r="K2954" s="85" t="s">
        <v>1298</v>
      </c>
      <c r="L2954" s="87" t="s">
        <v>4321</v>
      </c>
      <c r="M2954" s="84">
        <v>0.024</v>
      </c>
      <c r="N2954" s="84" t="b">
        <f>NOT(ISERROR(MATCH(A2954,Extractions!B:B,0)))</f>
        <v>1</v>
      </c>
    </row>
    <row r="2955">
      <c r="A2955" s="78" t="s">
        <v>4322</v>
      </c>
      <c r="B2955" s="97"/>
      <c r="C2955" s="97"/>
      <c r="D2955" s="88"/>
      <c r="E2955" s="89"/>
      <c r="F2955" s="82"/>
      <c r="G2955" s="83"/>
      <c r="H2955" s="84"/>
      <c r="I2955" s="85"/>
      <c r="J2955" s="86"/>
      <c r="K2955" s="85" t="s">
        <v>1298</v>
      </c>
      <c r="L2955" s="87" t="s">
        <v>4323</v>
      </c>
      <c r="M2955" s="84"/>
      <c r="N2955" s="84" t="b">
        <f>NOT(ISERROR(MATCH(A2955,Extractions!B:B,0)))</f>
        <v>1</v>
      </c>
    </row>
    <row r="2956">
      <c r="A2956" s="78" t="s">
        <v>4324</v>
      </c>
      <c r="B2956" s="97"/>
      <c r="C2956" s="97"/>
      <c r="D2956" s="88"/>
      <c r="E2956" s="89"/>
      <c r="F2956" s="82"/>
      <c r="G2956" s="83"/>
      <c r="H2956" s="84"/>
      <c r="I2956" s="85"/>
      <c r="J2956" s="86"/>
      <c r="K2956" s="85" t="s">
        <v>1298</v>
      </c>
      <c r="L2956" s="87" t="s">
        <v>4325</v>
      </c>
      <c r="M2956" s="84"/>
      <c r="N2956" s="84" t="b">
        <f>NOT(ISERROR(MATCH(A2956,Extractions!B:B,0)))</f>
        <v>1</v>
      </c>
    </row>
    <row r="2957">
      <c r="A2957" s="78" t="s">
        <v>4326</v>
      </c>
      <c r="B2957" s="97"/>
      <c r="C2957" s="97"/>
      <c r="D2957" s="88"/>
      <c r="E2957" s="89"/>
      <c r="F2957" s="82"/>
      <c r="G2957" s="83"/>
      <c r="H2957" s="84"/>
      <c r="I2957" s="85"/>
      <c r="J2957" s="86"/>
      <c r="K2957" s="85" t="s">
        <v>1298</v>
      </c>
      <c r="L2957" s="87" t="s">
        <v>4327</v>
      </c>
      <c r="M2957" s="84"/>
      <c r="N2957" s="84" t="b">
        <f>NOT(ISERROR(MATCH(A2957,Extractions!B:B,0)))</f>
        <v>0</v>
      </c>
    </row>
    <row r="2958">
      <c r="A2958" s="78" t="s">
        <v>4328</v>
      </c>
      <c r="B2958" s="97"/>
      <c r="C2958" s="97"/>
      <c r="D2958" s="88"/>
      <c r="E2958" s="89">
        <v>41416.0</v>
      </c>
      <c r="F2958" s="82"/>
      <c r="G2958" s="83"/>
      <c r="H2958" s="84"/>
      <c r="I2958" s="85"/>
      <c r="J2958" s="86"/>
      <c r="K2958" s="85" t="s">
        <v>1298</v>
      </c>
      <c r="L2958" s="87" t="s">
        <v>4329</v>
      </c>
      <c r="M2958" s="84">
        <v>0.0151</v>
      </c>
      <c r="N2958" s="84" t="b">
        <f>NOT(ISERROR(MATCH(A2958,Extractions!B:B,0)))</f>
        <v>1</v>
      </c>
    </row>
    <row r="2959">
      <c r="A2959" s="78" t="s">
        <v>4330</v>
      </c>
      <c r="B2959" s="97"/>
      <c r="C2959" s="97"/>
      <c r="D2959" s="88"/>
      <c r="E2959" s="89"/>
      <c r="F2959" s="82"/>
      <c r="G2959" s="83"/>
      <c r="H2959" s="84"/>
      <c r="I2959" s="85"/>
      <c r="J2959" s="86"/>
      <c r="K2959" s="85" t="s">
        <v>1298</v>
      </c>
      <c r="L2959" s="87" t="s">
        <v>4331</v>
      </c>
      <c r="M2959" s="84"/>
      <c r="N2959" s="84" t="b">
        <f>NOT(ISERROR(MATCH(A2959,Extractions!B:B,0)))</f>
        <v>0</v>
      </c>
    </row>
    <row r="2960">
      <c r="A2960" s="78" t="s">
        <v>4332</v>
      </c>
      <c r="B2960" s="97"/>
      <c r="C2960" s="97"/>
      <c r="D2960" s="88"/>
      <c r="E2960" s="89"/>
      <c r="F2960" s="82"/>
      <c r="G2960" s="83"/>
      <c r="H2960" s="84"/>
      <c r="I2960" s="85"/>
      <c r="J2960" s="86"/>
      <c r="K2960" s="85" t="s">
        <v>1298</v>
      </c>
      <c r="L2960" s="87" t="s">
        <v>4331</v>
      </c>
      <c r="M2960" s="84"/>
      <c r="N2960" s="84" t="b">
        <f>NOT(ISERROR(MATCH(A2960,Extractions!B:B,0)))</f>
        <v>0</v>
      </c>
    </row>
    <row r="2961">
      <c r="A2961" s="78" t="s">
        <v>4333</v>
      </c>
      <c r="B2961" s="97"/>
      <c r="C2961" s="97"/>
      <c r="D2961" s="88">
        <v>757.0</v>
      </c>
      <c r="E2961" s="89"/>
      <c r="F2961" s="82"/>
      <c r="G2961" s="83"/>
      <c r="H2961" s="84"/>
      <c r="I2961" s="85"/>
      <c r="J2961" s="86"/>
      <c r="K2961" s="85"/>
      <c r="L2961" s="87" t="s">
        <v>4334</v>
      </c>
      <c r="M2961" s="84"/>
      <c r="N2961" s="84" t="b">
        <f>NOT(ISERROR(MATCH(A2961,Extractions!B:B,0)))</f>
        <v>1</v>
      </c>
    </row>
    <row r="2962">
      <c r="A2962" s="78" t="s">
        <v>4335</v>
      </c>
      <c r="B2962" s="97">
        <v>10.632948</v>
      </c>
      <c r="C2962" s="97">
        <v>124.776961</v>
      </c>
      <c r="D2962" s="88">
        <v>468.0</v>
      </c>
      <c r="E2962" s="89">
        <v>41806.0</v>
      </c>
      <c r="F2962" s="82">
        <v>8.4</v>
      </c>
      <c r="G2962" s="83" t="s">
        <v>1296</v>
      </c>
      <c r="H2962" s="84" t="s">
        <v>1384</v>
      </c>
      <c r="I2962" s="85" t="s">
        <v>1297</v>
      </c>
      <c r="J2962" s="86"/>
      <c r="K2962" s="85" t="s">
        <v>2677</v>
      </c>
      <c r="L2962" s="87" t="s">
        <v>4336</v>
      </c>
      <c r="M2962" s="84"/>
      <c r="N2962" s="84" t="b">
        <f>NOT(ISERROR(MATCH(A2962,Extractions!B:B,0)))</f>
        <v>1</v>
      </c>
    </row>
    <row r="2963">
      <c r="A2963" s="78" t="s">
        <v>4337</v>
      </c>
      <c r="B2963" s="97">
        <v>10.814065</v>
      </c>
      <c r="C2963" s="97">
        <v>124.76347</v>
      </c>
      <c r="D2963" s="88">
        <v>298.0</v>
      </c>
      <c r="E2963" s="89">
        <v>41427.0</v>
      </c>
      <c r="F2963" s="82">
        <v>6.2</v>
      </c>
      <c r="G2963" s="83" t="s">
        <v>1296</v>
      </c>
      <c r="H2963" s="84" t="s">
        <v>1714</v>
      </c>
      <c r="I2963" s="85" t="s">
        <v>1297</v>
      </c>
      <c r="J2963" s="86"/>
      <c r="K2963" s="85" t="s">
        <v>1298</v>
      </c>
      <c r="L2963" s="87" t="s">
        <v>4336</v>
      </c>
      <c r="M2963" s="84"/>
      <c r="N2963" s="84" t="b">
        <f>NOT(ISERROR(MATCH(A2963,Extractions!B:B,0)))</f>
        <v>1</v>
      </c>
    </row>
    <row r="2964">
      <c r="A2964" s="78" t="s">
        <v>4338</v>
      </c>
      <c r="B2964" s="97">
        <v>10.814039</v>
      </c>
      <c r="C2964" s="97">
        <v>124.763492</v>
      </c>
      <c r="D2964" s="88">
        <v>299.0</v>
      </c>
      <c r="E2964" s="89">
        <v>41427.0</v>
      </c>
      <c r="F2964" s="82">
        <v>6.7</v>
      </c>
      <c r="G2964" s="83" t="s">
        <v>1296</v>
      </c>
      <c r="H2964" s="84" t="s">
        <v>1760</v>
      </c>
      <c r="I2964" s="85"/>
      <c r="J2964" s="86"/>
      <c r="K2964" s="85" t="s">
        <v>1298</v>
      </c>
      <c r="L2964" s="87" t="s">
        <v>4336</v>
      </c>
      <c r="M2964" s="84"/>
      <c r="N2964" s="84" t="b">
        <f>NOT(ISERROR(MATCH(A2964,Extractions!B:B,0)))</f>
        <v>1</v>
      </c>
    </row>
    <row r="2965">
      <c r="A2965" s="78" t="s">
        <v>4339</v>
      </c>
      <c r="B2965" s="97">
        <v>10.811101</v>
      </c>
      <c r="C2965" s="97">
        <v>124.764541</v>
      </c>
      <c r="D2965" s="88">
        <v>305.0</v>
      </c>
      <c r="E2965" s="89">
        <v>41427.0</v>
      </c>
      <c r="F2965" s="82">
        <v>6.3</v>
      </c>
      <c r="G2965" s="83" t="s">
        <v>1296</v>
      </c>
      <c r="H2965" s="84" t="s">
        <v>1714</v>
      </c>
      <c r="I2965" s="85" t="s">
        <v>1297</v>
      </c>
      <c r="J2965" s="86"/>
      <c r="K2965" s="85" t="s">
        <v>1298</v>
      </c>
      <c r="L2965" s="87" t="s">
        <v>4336</v>
      </c>
      <c r="M2965" s="84"/>
      <c r="N2965" s="84" t="b">
        <f>NOT(ISERROR(MATCH(A2965,Extractions!B:B,0)))</f>
        <v>0</v>
      </c>
    </row>
    <row r="2966">
      <c r="A2966" s="78" t="s">
        <v>4340</v>
      </c>
      <c r="B2966" s="97">
        <v>40.4292166666667</v>
      </c>
      <c r="C2966" s="97">
        <v>72.8166666666667</v>
      </c>
      <c r="D2966" s="88" t="s">
        <v>4341</v>
      </c>
      <c r="E2966" s="89">
        <v>41873.0</v>
      </c>
      <c r="F2966" s="82"/>
      <c r="G2966" s="83"/>
      <c r="H2966" s="84"/>
      <c r="I2966" s="85"/>
      <c r="J2966" s="86"/>
      <c r="K2966" s="85"/>
      <c r="L2966" s="87" t="s">
        <v>4342</v>
      </c>
      <c r="M2966" s="84"/>
      <c r="N2966" s="84" t="b">
        <f>NOT(ISERROR(MATCH(A2966,Extractions!B:B,0)))</f>
        <v>0</v>
      </c>
    </row>
    <row r="2967">
      <c r="A2967" s="78" t="s">
        <v>4343</v>
      </c>
      <c r="B2967" s="97">
        <v>40.4292166666667</v>
      </c>
      <c r="C2967" s="97">
        <v>72.8166666666667</v>
      </c>
      <c r="D2967" s="88" t="s">
        <v>4341</v>
      </c>
      <c r="E2967" s="89">
        <v>41873.0</v>
      </c>
      <c r="F2967" s="82"/>
      <c r="G2967" s="83"/>
      <c r="H2967" s="84"/>
      <c r="I2967" s="85"/>
      <c r="J2967" s="86"/>
      <c r="K2967" s="85"/>
      <c r="L2967" s="87" t="s">
        <v>4344</v>
      </c>
      <c r="M2967" s="84"/>
      <c r="N2967" s="84" t="b">
        <f>NOT(ISERROR(MATCH(A2967,Extractions!B:B,0)))</f>
        <v>0</v>
      </c>
    </row>
    <row r="2968">
      <c r="A2968" s="78" t="s">
        <v>4345</v>
      </c>
      <c r="B2968" s="97">
        <v>40.4292166666667</v>
      </c>
      <c r="C2968" s="97">
        <v>72.8166666666667</v>
      </c>
      <c r="D2968" s="88" t="s">
        <v>4341</v>
      </c>
      <c r="E2968" s="89">
        <v>41873.0</v>
      </c>
      <c r="F2968" s="82"/>
      <c r="G2968" s="83"/>
      <c r="H2968" s="84"/>
      <c r="I2968" s="85"/>
      <c r="J2968" s="86"/>
      <c r="K2968" s="85"/>
      <c r="L2968" s="87" t="s">
        <v>4346</v>
      </c>
      <c r="M2968" s="84"/>
      <c r="N2968" s="84" t="b">
        <f>NOT(ISERROR(MATCH(A2968,Extractions!B:B,0)))</f>
        <v>0</v>
      </c>
    </row>
    <row r="2969">
      <c r="A2969" s="78" t="s">
        <v>4347</v>
      </c>
      <c r="B2969" s="97">
        <v>40.4292166666667</v>
      </c>
      <c r="C2969" s="97">
        <v>72.8166666666667</v>
      </c>
      <c r="D2969" s="88" t="s">
        <v>4341</v>
      </c>
      <c r="E2969" s="89">
        <v>41873.0</v>
      </c>
      <c r="F2969" s="82"/>
      <c r="G2969" s="83"/>
      <c r="H2969" s="84"/>
      <c r="I2969" s="85"/>
      <c r="J2969" s="86"/>
      <c r="K2969" s="85"/>
      <c r="L2969" s="87" t="s">
        <v>4348</v>
      </c>
      <c r="M2969" s="84"/>
      <c r="N2969" s="84" t="b">
        <f>NOT(ISERROR(MATCH(A2969,Extractions!B:B,0)))</f>
        <v>0</v>
      </c>
    </row>
    <row r="2970">
      <c r="A2970" s="78" t="s">
        <v>4349</v>
      </c>
      <c r="B2970" s="97">
        <v>40.4292166666667</v>
      </c>
      <c r="C2970" s="97">
        <v>72.8166666666667</v>
      </c>
      <c r="D2970" s="88" t="s">
        <v>4341</v>
      </c>
      <c r="E2970" s="89">
        <v>41873.0</v>
      </c>
      <c r="F2970" s="82"/>
      <c r="G2970" s="83"/>
      <c r="H2970" s="84"/>
      <c r="I2970" s="85"/>
      <c r="J2970" s="86"/>
      <c r="K2970" s="85"/>
      <c r="L2970" s="87" t="s">
        <v>4350</v>
      </c>
      <c r="M2970" s="84"/>
      <c r="N2970" s="84" t="b">
        <f>NOT(ISERROR(MATCH(A2970,Extractions!B:B,0)))</f>
        <v>0</v>
      </c>
    </row>
    <row r="2971">
      <c r="A2971" s="78" t="s">
        <v>4351</v>
      </c>
      <c r="B2971" s="97">
        <v>40.4292166666667</v>
      </c>
      <c r="C2971" s="97">
        <v>72.8166666666667</v>
      </c>
      <c r="D2971" s="88" t="s">
        <v>4341</v>
      </c>
      <c r="E2971" s="89">
        <v>41873.0</v>
      </c>
      <c r="F2971" s="82"/>
      <c r="G2971" s="83"/>
      <c r="H2971" s="84"/>
      <c r="I2971" s="85"/>
      <c r="J2971" s="86"/>
      <c r="K2971" s="85"/>
      <c r="L2971" s="87" t="s">
        <v>4352</v>
      </c>
      <c r="M2971" s="84"/>
      <c r="N2971" s="84" t="b">
        <f>NOT(ISERROR(MATCH(A2971,Extractions!B:B,0)))</f>
        <v>0</v>
      </c>
    </row>
    <row r="2972">
      <c r="A2972" s="78" t="s">
        <v>4353</v>
      </c>
      <c r="B2972" s="97">
        <v>40.4292166666667</v>
      </c>
      <c r="C2972" s="97">
        <v>72.8166666666667</v>
      </c>
      <c r="D2972" s="88" t="s">
        <v>4341</v>
      </c>
      <c r="E2972" s="89">
        <v>41873.0</v>
      </c>
      <c r="F2972" s="82"/>
      <c r="G2972" s="83"/>
      <c r="H2972" s="84"/>
      <c r="I2972" s="85"/>
      <c r="J2972" s="86"/>
      <c r="K2972" s="85"/>
      <c r="L2972" s="87" t="s">
        <v>4354</v>
      </c>
      <c r="M2972" s="84"/>
      <c r="N2972" s="84" t="b">
        <f>NOT(ISERROR(MATCH(A2972,Extractions!B:B,0)))</f>
        <v>0</v>
      </c>
    </row>
    <row r="2973">
      <c r="A2973" s="78" t="s">
        <v>4355</v>
      </c>
      <c r="B2973" s="97">
        <v>40.4292166666667</v>
      </c>
      <c r="C2973" s="97">
        <v>72.8166666666667</v>
      </c>
      <c r="D2973" s="88" t="s">
        <v>4341</v>
      </c>
      <c r="E2973" s="89">
        <v>41873.0</v>
      </c>
      <c r="F2973" s="82"/>
      <c r="G2973" s="83"/>
      <c r="H2973" s="84"/>
      <c r="I2973" s="85"/>
      <c r="J2973" s="86"/>
      <c r="K2973" s="85"/>
      <c r="L2973" s="87" t="s">
        <v>4356</v>
      </c>
      <c r="M2973" s="84"/>
      <c r="N2973" s="84" t="b">
        <f>NOT(ISERROR(MATCH(A2973,Extractions!B:B,0)))</f>
        <v>0</v>
      </c>
    </row>
    <row r="2974">
      <c r="A2974" s="78" t="s">
        <v>4357</v>
      </c>
      <c r="B2974" s="97">
        <v>40.4292166666667</v>
      </c>
      <c r="C2974" s="97">
        <v>72.8166666666667</v>
      </c>
      <c r="D2974" s="88" t="s">
        <v>4341</v>
      </c>
      <c r="E2974" s="89">
        <v>41873.0</v>
      </c>
      <c r="F2974" s="82"/>
      <c r="G2974" s="83"/>
      <c r="H2974" s="84"/>
      <c r="I2974" s="85"/>
      <c r="J2974" s="86"/>
      <c r="K2974" s="85"/>
      <c r="L2974" s="87" t="s">
        <v>4358</v>
      </c>
      <c r="M2974" s="84"/>
      <c r="N2974" s="84" t="b">
        <f>NOT(ISERROR(MATCH(A2974,Extractions!B:B,0)))</f>
        <v>0</v>
      </c>
    </row>
    <row r="2975">
      <c r="A2975" s="78" t="s">
        <v>4359</v>
      </c>
      <c r="B2975" s="97">
        <v>40.4292166666667</v>
      </c>
      <c r="C2975" s="97">
        <v>72.8166666666667</v>
      </c>
      <c r="D2975" s="88" t="s">
        <v>4341</v>
      </c>
      <c r="E2975" s="89">
        <v>41873.0</v>
      </c>
      <c r="F2975" s="82"/>
      <c r="G2975" s="83"/>
      <c r="H2975" s="84"/>
      <c r="I2975" s="85"/>
      <c r="J2975" s="86"/>
      <c r="K2975" s="85"/>
      <c r="L2975" s="87" t="s">
        <v>4360</v>
      </c>
      <c r="M2975" s="84"/>
      <c r="N2975" s="84" t="b">
        <f>NOT(ISERROR(MATCH(A2975,Extractions!B:B,0)))</f>
        <v>0</v>
      </c>
    </row>
    <row r="2976">
      <c r="A2976" s="78" t="s">
        <v>4361</v>
      </c>
      <c r="B2976" s="97">
        <v>40.4292166666667</v>
      </c>
      <c r="C2976" s="97">
        <v>72.8166666666667</v>
      </c>
      <c r="D2976" s="88" t="s">
        <v>4341</v>
      </c>
      <c r="E2976" s="89">
        <v>41873.0</v>
      </c>
      <c r="F2976" s="82"/>
      <c r="G2976" s="83"/>
      <c r="H2976" s="84"/>
      <c r="I2976" s="85"/>
      <c r="J2976" s="86"/>
      <c r="K2976" s="85"/>
      <c r="L2976" s="87" t="s">
        <v>4362</v>
      </c>
      <c r="M2976" s="84"/>
      <c r="N2976" s="84" t="b">
        <f>NOT(ISERROR(MATCH(A2976,Extractions!B:B,0)))</f>
        <v>0</v>
      </c>
    </row>
    <row r="2977">
      <c r="A2977" s="78" t="s">
        <v>4363</v>
      </c>
      <c r="B2977" s="97">
        <v>40.4292166666667</v>
      </c>
      <c r="C2977" s="97">
        <v>72.8166666666667</v>
      </c>
      <c r="D2977" s="88" t="s">
        <v>4341</v>
      </c>
      <c r="E2977" s="89">
        <v>41873.0</v>
      </c>
      <c r="F2977" s="82"/>
      <c r="G2977" s="83"/>
      <c r="H2977" s="84"/>
      <c r="I2977" s="85"/>
      <c r="J2977" s="86"/>
      <c r="K2977" s="85"/>
      <c r="L2977" s="87" t="s">
        <v>4364</v>
      </c>
      <c r="M2977" s="84"/>
      <c r="N2977" s="84" t="b">
        <f>NOT(ISERROR(MATCH(A2977,Extractions!B:B,0)))</f>
        <v>0</v>
      </c>
    </row>
    <row r="2978">
      <c r="A2978" s="78" t="s">
        <v>4365</v>
      </c>
      <c r="B2978" s="97">
        <v>40.4292166666667</v>
      </c>
      <c r="C2978" s="97">
        <v>72.8166666666667</v>
      </c>
      <c r="D2978" s="88" t="s">
        <v>4341</v>
      </c>
      <c r="E2978" s="89">
        <v>41873.0</v>
      </c>
      <c r="F2978" s="82"/>
      <c r="G2978" s="83"/>
      <c r="H2978" s="84"/>
      <c r="I2978" s="85"/>
      <c r="J2978" s="86"/>
      <c r="K2978" s="85"/>
      <c r="L2978" s="87" t="s">
        <v>4366</v>
      </c>
      <c r="M2978" s="84"/>
      <c r="N2978" s="84" t="b">
        <f>NOT(ISERROR(MATCH(A2978,Extractions!B:B,0)))</f>
        <v>0</v>
      </c>
    </row>
    <row r="2979">
      <c r="A2979" s="78" t="s">
        <v>4367</v>
      </c>
      <c r="B2979" s="97">
        <v>40.4292166666667</v>
      </c>
      <c r="C2979" s="97">
        <v>72.8166666666667</v>
      </c>
      <c r="D2979" s="88" t="s">
        <v>4341</v>
      </c>
      <c r="E2979" s="89">
        <v>41873.0</v>
      </c>
      <c r="F2979" s="82"/>
      <c r="G2979" s="83"/>
      <c r="H2979" s="84"/>
      <c r="I2979" s="85"/>
      <c r="J2979" s="86"/>
      <c r="K2979" s="85"/>
      <c r="L2979" s="87" t="s">
        <v>4368</v>
      </c>
      <c r="M2979" s="84"/>
      <c r="N2979" s="84" t="b">
        <f>NOT(ISERROR(MATCH(A2979,Extractions!B:B,0)))</f>
        <v>0</v>
      </c>
    </row>
    <row r="2980">
      <c r="A2980" s="78" t="s">
        <v>4369</v>
      </c>
      <c r="B2980" s="97">
        <v>40.4292166666667</v>
      </c>
      <c r="C2980" s="97">
        <v>72.8166666666667</v>
      </c>
      <c r="D2980" s="88" t="s">
        <v>4341</v>
      </c>
      <c r="E2980" s="89">
        <v>41873.0</v>
      </c>
      <c r="F2980" s="82"/>
      <c r="G2980" s="83"/>
      <c r="H2980" s="84"/>
      <c r="I2980" s="85"/>
      <c r="J2980" s="86"/>
      <c r="K2980" s="85"/>
      <c r="L2980" s="87" t="s">
        <v>4370</v>
      </c>
      <c r="M2980" s="84"/>
      <c r="N2980" s="84" t="b">
        <f>NOT(ISERROR(MATCH(A2980,Extractions!B:B,0)))</f>
        <v>0</v>
      </c>
    </row>
    <row r="2981">
      <c r="A2981" s="78" t="s">
        <v>4371</v>
      </c>
      <c r="B2981" s="97">
        <v>40.4292166666667</v>
      </c>
      <c r="C2981" s="97">
        <v>72.8166666666667</v>
      </c>
      <c r="D2981" s="88" t="s">
        <v>4341</v>
      </c>
      <c r="E2981" s="89">
        <v>41873.0</v>
      </c>
      <c r="F2981" s="82"/>
      <c r="G2981" s="83"/>
      <c r="H2981" s="84"/>
      <c r="I2981" s="85"/>
      <c r="J2981" s="86"/>
      <c r="K2981" s="85"/>
      <c r="L2981" s="87" t="s">
        <v>4372</v>
      </c>
      <c r="M2981" s="84"/>
      <c r="N2981" s="84" t="b">
        <f>NOT(ISERROR(MATCH(A2981,Extractions!B:B,0)))</f>
        <v>0</v>
      </c>
    </row>
    <row r="2982">
      <c r="A2982" s="78" t="s">
        <v>4373</v>
      </c>
      <c r="B2982" s="97">
        <v>40.4292166666667</v>
      </c>
      <c r="C2982" s="97">
        <v>72.8166666666667</v>
      </c>
      <c r="D2982" s="88" t="s">
        <v>4341</v>
      </c>
      <c r="E2982" s="89">
        <v>41873.0</v>
      </c>
      <c r="F2982" s="82"/>
      <c r="G2982" s="83"/>
      <c r="H2982" s="84"/>
      <c r="I2982" s="85"/>
      <c r="J2982" s="86"/>
      <c r="K2982" s="85"/>
      <c r="L2982" s="87" t="s">
        <v>4374</v>
      </c>
      <c r="M2982" s="84"/>
      <c r="N2982" s="84" t="b">
        <f>NOT(ISERROR(MATCH(A2982,Extractions!B:B,0)))</f>
        <v>0</v>
      </c>
    </row>
    <row r="2983">
      <c r="A2983" s="78" t="s">
        <v>4375</v>
      </c>
      <c r="B2983" s="97">
        <v>40.4292166666667</v>
      </c>
      <c r="C2983" s="97">
        <v>72.8166666666667</v>
      </c>
      <c r="D2983" s="88" t="s">
        <v>4341</v>
      </c>
      <c r="E2983" s="89">
        <v>41873.0</v>
      </c>
      <c r="F2983" s="82"/>
      <c r="G2983" s="83"/>
      <c r="H2983" s="84"/>
      <c r="I2983" s="85"/>
      <c r="J2983" s="86"/>
      <c r="K2983" s="85"/>
      <c r="L2983" s="87" t="s">
        <v>4376</v>
      </c>
      <c r="M2983" s="84"/>
      <c r="N2983" s="84" t="b">
        <f>NOT(ISERROR(MATCH(A2983,Extractions!B:B,0)))</f>
        <v>0</v>
      </c>
    </row>
    <row r="2984">
      <c r="A2984" s="78" t="s">
        <v>4377</v>
      </c>
      <c r="B2984" s="97">
        <v>40.4292166666667</v>
      </c>
      <c r="C2984" s="97">
        <v>72.8166666666667</v>
      </c>
      <c r="D2984" s="88" t="s">
        <v>4341</v>
      </c>
      <c r="E2984" s="89">
        <v>41873.0</v>
      </c>
      <c r="F2984" s="82"/>
      <c r="G2984" s="83"/>
      <c r="H2984" s="84"/>
      <c r="I2984" s="85"/>
      <c r="J2984" s="86"/>
      <c r="K2984" s="85"/>
      <c r="L2984" s="87" t="s">
        <v>4378</v>
      </c>
      <c r="M2984" s="84"/>
      <c r="N2984" s="84" t="b">
        <f>NOT(ISERROR(MATCH(A2984,Extractions!B:B,0)))</f>
        <v>0</v>
      </c>
    </row>
    <row r="2985">
      <c r="A2985" s="78" t="s">
        <v>4379</v>
      </c>
      <c r="B2985" s="97">
        <v>40.4292166666667</v>
      </c>
      <c r="C2985" s="97">
        <v>72.8166666666667</v>
      </c>
      <c r="D2985" s="88" t="s">
        <v>4341</v>
      </c>
      <c r="E2985" s="89">
        <v>41873.0</v>
      </c>
      <c r="F2985" s="82"/>
      <c r="G2985" s="83"/>
      <c r="H2985" s="84"/>
      <c r="I2985" s="85"/>
      <c r="J2985" s="86"/>
      <c r="K2985" s="85"/>
      <c r="L2985" s="87" t="s">
        <v>4380</v>
      </c>
      <c r="M2985" s="84"/>
      <c r="N2985" s="84" t="b">
        <f>NOT(ISERROR(MATCH(A2985,Extractions!B:B,0)))</f>
        <v>0</v>
      </c>
    </row>
    <row r="2986">
      <c r="A2986" s="78" t="s">
        <v>4381</v>
      </c>
      <c r="B2986" s="97">
        <v>40.4292166666667</v>
      </c>
      <c r="C2986" s="97">
        <v>72.8166666666667</v>
      </c>
      <c r="D2986" s="88" t="s">
        <v>4341</v>
      </c>
      <c r="E2986" s="89">
        <v>41873.0</v>
      </c>
      <c r="F2986" s="82"/>
      <c r="G2986" s="83"/>
      <c r="H2986" s="84"/>
      <c r="I2986" s="85"/>
      <c r="J2986" s="86"/>
      <c r="K2986" s="85"/>
      <c r="L2986" s="87" t="s">
        <v>4382</v>
      </c>
      <c r="M2986" s="84"/>
      <c r="N2986" s="84" t="b">
        <f>NOT(ISERROR(MATCH(A2986,Extractions!B:B,0)))</f>
        <v>0</v>
      </c>
    </row>
    <row r="2987">
      <c r="A2987" s="78" t="s">
        <v>4383</v>
      </c>
      <c r="B2987" s="97">
        <v>40.4292166666667</v>
      </c>
      <c r="C2987" s="97">
        <v>72.8166666666667</v>
      </c>
      <c r="D2987" s="88" t="s">
        <v>4341</v>
      </c>
      <c r="E2987" s="89">
        <v>41873.0</v>
      </c>
      <c r="F2987" s="82"/>
      <c r="G2987" s="83"/>
      <c r="H2987" s="84"/>
      <c r="I2987" s="85"/>
      <c r="J2987" s="86"/>
      <c r="K2987" s="85"/>
      <c r="L2987" s="87" t="s">
        <v>4384</v>
      </c>
      <c r="M2987" s="84"/>
      <c r="N2987" s="84" t="b">
        <f>NOT(ISERROR(MATCH(A2987,Extractions!B:B,0)))</f>
        <v>0</v>
      </c>
    </row>
    <row r="2988">
      <c r="A2988" s="78" t="s">
        <v>4385</v>
      </c>
      <c r="B2988" s="97">
        <v>40.4292166666667</v>
      </c>
      <c r="C2988" s="97">
        <v>72.8166666666667</v>
      </c>
      <c r="D2988" s="88" t="s">
        <v>4341</v>
      </c>
      <c r="E2988" s="89">
        <v>41873.0</v>
      </c>
      <c r="F2988" s="82"/>
      <c r="G2988" s="83"/>
      <c r="H2988" s="84"/>
      <c r="I2988" s="85"/>
      <c r="J2988" s="86"/>
      <c r="K2988" s="85"/>
      <c r="L2988" s="87" t="s">
        <v>4386</v>
      </c>
      <c r="M2988" s="84"/>
      <c r="N2988" s="84" t="b">
        <f>NOT(ISERROR(MATCH(A2988,Extractions!B:B,0)))</f>
        <v>0</v>
      </c>
    </row>
    <row r="2989">
      <c r="A2989" s="78" t="s">
        <v>4387</v>
      </c>
      <c r="B2989" s="97">
        <v>40.4292166666667</v>
      </c>
      <c r="C2989" s="97">
        <v>72.8166666666667</v>
      </c>
      <c r="D2989" s="88" t="s">
        <v>4341</v>
      </c>
      <c r="E2989" s="89">
        <v>41873.0</v>
      </c>
      <c r="F2989" s="82"/>
      <c r="G2989" s="83"/>
      <c r="H2989" s="84"/>
      <c r="I2989" s="85"/>
      <c r="J2989" s="86"/>
      <c r="K2989" s="85"/>
      <c r="L2989" s="87" t="s">
        <v>4388</v>
      </c>
      <c r="M2989" s="84"/>
      <c r="N2989" s="84" t="b">
        <f>NOT(ISERROR(MATCH(A2989,Extractions!B:B,0)))</f>
        <v>0</v>
      </c>
    </row>
    <row r="2990">
      <c r="A2990" s="78" t="s">
        <v>4389</v>
      </c>
      <c r="B2990" s="97">
        <v>40.4292166666667</v>
      </c>
      <c r="C2990" s="97">
        <v>72.8166666666667</v>
      </c>
      <c r="D2990" s="88" t="s">
        <v>4341</v>
      </c>
      <c r="E2990" s="89">
        <v>41873.0</v>
      </c>
      <c r="F2990" s="82"/>
      <c r="G2990" s="83"/>
      <c r="H2990" s="84"/>
      <c r="I2990" s="85"/>
      <c r="J2990" s="86"/>
      <c r="K2990" s="85"/>
      <c r="L2990" s="87" t="s">
        <v>4390</v>
      </c>
      <c r="M2990" s="84"/>
      <c r="N2990" s="84" t="b">
        <f>NOT(ISERROR(MATCH(A2990,Extractions!B:B,0)))</f>
        <v>0</v>
      </c>
    </row>
    <row r="2991">
      <c r="A2991" s="78" t="s">
        <v>4391</v>
      </c>
      <c r="B2991" s="97">
        <v>40.4292166666667</v>
      </c>
      <c r="C2991" s="97">
        <v>72.8166666666667</v>
      </c>
      <c r="D2991" s="88" t="s">
        <v>4341</v>
      </c>
      <c r="E2991" s="89">
        <v>41873.0</v>
      </c>
      <c r="F2991" s="82"/>
      <c r="G2991" s="83"/>
      <c r="H2991" s="84"/>
      <c r="I2991" s="85"/>
      <c r="J2991" s="86"/>
      <c r="K2991" s="85"/>
      <c r="L2991" s="87" t="s">
        <v>4392</v>
      </c>
      <c r="M2991" s="84"/>
      <c r="N2991" s="84" t="b">
        <f>NOT(ISERROR(MATCH(A2991,Extractions!B:B,0)))</f>
        <v>0</v>
      </c>
    </row>
    <row r="2992">
      <c r="A2992" s="78" t="s">
        <v>4393</v>
      </c>
      <c r="B2992" s="97">
        <v>40.4292166666667</v>
      </c>
      <c r="C2992" s="97">
        <v>72.8166666666667</v>
      </c>
      <c r="D2992" s="88" t="s">
        <v>4341</v>
      </c>
      <c r="E2992" s="89">
        <v>41873.0</v>
      </c>
      <c r="F2992" s="82"/>
      <c r="G2992" s="83"/>
      <c r="H2992" s="84"/>
      <c r="I2992" s="85"/>
      <c r="J2992" s="86"/>
      <c r="K2992" s="85"/>
      <c r="L2992" s="87" t="s">
        <v>4394</v>
      </c>
      <c r="M2992" s="84"/>
      <c r="N2992" s="84" t="b">
        <f>NOT(ISERROR(MATCH(A2992,Extractions!B:B,0)))</f>
        <v>0</v>
      </c>
    </row>
    <row r="2993">
      <c r="A2993" s="78" t="s">
        <v>4395</v>
      </c>
      <c r="B2993" s="97" t="s">
        <v>3735</v>
      </c>
      <c r="C2993" s="97" t="s">
        <v>3735</v>
      </c>
      <c r="D2993" s="88" t="s">
        <v>4341</v>
      </c>
      <c r="E2993" s="89">
        <v>41873.0</v>
      </c>
      <c r="F2993" s="82"/>
      <c r="G2993" s="83"/>
      <c r="H2993" s="84"/>
      <c r="I2993" s="85"/>
      <c r="J2993" s="86"/>
      <c r="K2993" s="85"/>
      <c r="L2993" s="87" t="s">
        <v>4396</v>
      </c>
      <c r="M2993" s="84"/>
      <c r="N2993" s="84" t="b">
        <f>NOT(ISERROR(MATCH(A2993,Extractions!B:B,0)))</f>
        <v>0</v>
      </c>
    </row>
    <row r="2994">
      <c r="A2994" s="78" t="s">
        <v>4397</v>
      </c>
      <c r="B2994" s="97" t="s">
        <v>3735</v>
      </c>
      <c r="C2994" s="97" t="s">
        <v>3735</v>
      </c>
      <c r="D2994" s="88" t="s">
        <v>4341</v>
      </c>
      <c r="E2994" s="89">
        <v>41873.0</v>
      </c>
      <c r="F2994" s="82"/>
      <c r="G2994" s="83"/>
      <c r="H2994" s="84"/>
      <c r="I2994" s="85"/>
      <c r="J2994" s="86"/>
      <c r="K2994" s="85"/>
      <c r="L2994" s="87" t="s">
        <v>4398</v>
      </c>
      <c r="M2994" s="84"/>
      <c r="N2994" s="84" t="b">
        <f>NOT(ISERROR(MATCH(A2994,Extractions!B:B,0)))</f>
        <v>0</v>
      </c>
    </row>
    <row r="2995">
      <c r="A2995" s="78" t="s">
        <v>4399</v>
      </c>
      <c r="B2995" s="97" t="s">
        <v>3735</v>
      </c>
      <c r="C2995" s="97" t="s">
        <v>3735</v>
      </c>
      <c r="D2995" s="88" t="s">
        <v>4341</v>
      </c>
      <c r="E2995" s="89">
        <v>41873.0</v>
      </c>
      <c r="F2995" s="82"/>
      <c r="G2995" s="83"/>
      <c r="H2995" s="84"/>
      <c r="I2995" s="85"/>
      <c r="J2995" s="86"/>
      <c r="K2995" s="85"/>
      <c r="L2995" s="87" t="s">
        <v>4400</v>
      </c>
      <c r="M2995" s="84"/>
      <c r="N2995" s="84" t="b">
        <f>NOT(ISERROR(MATCH(A2995,Extractions!B:B,0)))</f>
        <v>0</v>
      </c>
    </row>
    <row r="2996">
      <c r="A2996" s="78" t="s">
        <v>4401</v>
      </c>
      <c r="B2996" s="97" t="s">
        <v>3735</v>
      </c>
      <c r="C2996" s="97" t="s">
        <v>3735</v>
      </c>
      <c r="D2996" s="88" t="s">
        <v>4341</v>
      </c>
      <c r="E2996" s="89">
        <v>41873.0</v>
      </c>
      <c r="F2996" s="82"/>
      <c r="G2996" s="83"/>
      <c r="H2996" s="84"/>
      <c r="I2996" s="85"/>
      <c r="J2996" s="86"/>
      <c r="K2996" s="85"/>
      <c r="L2996" s="87" t="s">
        <v>4402</v>
      </c>
      <c r="M2996" s="84"/>
      <c r="N2996" s="84" t="b">
        <f>NOT(ISERROR(MATCH(A2996,Extractions!B:B,0)))</f>
        <v>0</v>
      </c>
    </row>
    <row r="2997">
      <c r="A2997" s="78" t="s">
        <v>4403</v>
      </c>
      <c r="B2997" s="97" t="s">
        <v>3735</v>
      </c>
      <c r="C2997" s="97" t="s">
        <v>3735</v>
      </c>
      <c r="D2997" s="88" t="s">
        <v>4341</v>
      </c>
      <c r="E2997" s="89">
        <v>41873.0</v>
      </c>
      <c r="F2997" s="82"/>
      <c r="G2997" s="83"/>
      <c r="H2997" s="84"/>
      <c r="I2997" s="85"/>
      <c r="J2997" s="86"/>
      <c r="K2997" s="85"/>
      <c r="L2997" s="87" t="s">
        <v>4404</v>
      </c>
      <c r="M2997" s="84"/>
      <c r="N2997" s="84" t="b">
        <f>NOT(ISERROR(MATCH(A2997,Extractions!B:B,0)))</f>
        <v>0</v>
      </c>
    </row>
    <row r="2998">
      <c r="A2998" s="78" t="s">
        <v>4405</v>
      </c>
      <c r="B2998" s="97" t="s">
        <v>3735</v>
      </c>
      <c r="C2998" s="97" t="s">
        <v>3735</v>
      </c>
      <c r="D2998" s="88" t="s">
        <v>4341</v>
      </c>
      <c r="E2998" s="89">
        <v>41873.0</v>
      </c>
      <c r="F2998" s="82"/>
      <c r="G2998" s="83"/>
      <c r="H2998" s="84"/>
      <c r="I2998" s="85"/>
      <c r="J2998" s="86"/>
      <c r="K2998" s="85"/>
      <c r="L2998" s="87" t="s">
        <v>4406</v>
      </c>
      <c r="M2998" s="84"/>
      <c r="N2998" s="84" t="b">
        <f>NOT(ISERROR(MATCH(A2998,Extractions!B:B,0)))</f>
        <v>0</v>
      </c>
    </row>
    <row r="2999">
      <c r="A2999" s="78" t="s">
        <v>4407</v>
      </c>
      <c r="B2999" s="97" t="s">
        <v>3735</v>
      </c>
      <c r="C2999" s="97" t="s">
        <v>3735</v>
      </c>
      <c r="D2999" s="88" t="s">
        <v>4341</v>
      </c>
      <c r="E2999" s="89">
        <v>41873.0</v>
      </c>
      <c r="F2999" s="82"/>
      <c r="G2999" s="83"/>
      <c r="H2999" s="84"/>
      <c r="I2999" s="85"/>
      <c r="J2999" s="86"/>
      <c r="K2999" s="85"/>
      <c r="L2999" s="87" t="s">
        <v>4408</v>
      </c>
      <c r="M2999" s="84"/>
      <c r="N2999" s="84" t="b">
        <f>NOT(ISERROR(MATCH(A2999,Extractions!B:B,0)))</f>
        <v>0</v>
      </c>
    </row>
    <row r="3000">
      <c r="A3000" s="78" t="s">
        <v>4409</v>
      </c>
      <c r="B3000" s="97" t="s">
        <v>3735</v>
      </c>
      <c r="C3000" s="97" t="s">
        <v>3735</v>
      </c>
      <c r="D3000" s="88" t="s">
        <v>4341</v>
      </c>
      <c r="E3000" s="89">
        <v>41873.0</v>
      </c>
      <c r="F3000" s="82"/>
      <c r="G3000" s="83"/>
      <c r="H3000" s="84"/>
      <c r="I3000" s="85"/>
      <c r="J3000" s="86"/>
      <c r="K3000" s="85"/>
      <c r="L3000" s="87" t="s">
        <v>4410</v>
      </c>
      <c r="M3000" s="84"/>
      <c r="N3000" s="84" t="b">
        <f>NOT(ISERROR(MATCH(A3000,Extractions!B:B,0)))</f>
        <v>0</v>
      </c>
    </row>
    <row r="3001">
      <c r="A3001" s="78" t="s">
        <v>4411</v>
      </c>
      <c r="B3001" s="97" t="s">
        <v>3735</v>
      </c>
      <c r="C3001" s="97" t="s">
        <v>3735</v>
      </c>
      <c r="D3001" s="88" t="s">
        <v>4341</v>
      </c>
      <c r="E3001" s="89">
        <v>41873.0</v>
      </c>
      <c r="F3001" s="82"/>
      <c r="G3001" s="83"/>
      <c r="H3001" s="84"/>
      <c r="I3001" s="85"/>
      <c r="J3001" s="86"/>
      <c r="K3001" s="85"/>
      <c r="L3001" s="87" t="s">
        <v>4412</v>
      </c>
      <c r="M3001" s="84"/>
      <c r="N3001" s="84" t="b">
        <f>NOT(ISERROR(MATCH(A3001,Extractions!B:B,0)))</f>
        <v>0</v>
      </c>
    </row>
    <row r="3002">
      <c r="A3002" s="78" t="s">
        <v>4413</v>
      </c>
      <c r="B3002" s="97" t="s">
        <v>3735</v>
      </c>
      <c r="C3002" s="97" t="s">
        <v>3735</v>
      </c>
      <c r="D3002" s="88" t="s">
        <v>4341</v>
      </c>
      <c r="E3002" s="89">
        <v>41873.0</v>
      </c>
      <c r="F3002" s="82"/>
      <c r="G3002" s="83"/>
      <c r="H3002" s="84"/>
      <c r="I3002" s="85"/>
      <c r="J3002" s="86"/>
      <c r="K3002" s="85"/>
      <c r="L3002" s="87" t="s">
        <v>4414</v>
      </c>
      <c r="M3002" s="84"/>
      <c r="N3002" s="84" t="b">
        <f>NOT(ISERROR(MATCH(A3002,Extractions!B:B,0)))</f>
        <v>0</v>
      </c>
    </row>
    <row r="3003">
      <c r="A3003" s="78" t="s">
        <v>4415</v>
      </c>
      <c r="B3003" s="97" t="s">
        <v>3735</v>
      </c>
      <c r="C3003" s="97" t="s">
        <v>3735</v>
      </c>
      <c r="D3003" s="88" t="s">
        <v>4341</v>
      </c>
      <c r="E3003" s="89">
        <v>41873.0</v>
      </c>
      <c r="F3003" s="82"/>
      <c r="G3003" s="83"/>
      <c r="H3003" s="84"/>
      <c r="I3003" s="85"/>
      <c r="J3003" s="86"/>
      <c r="K3003" s="85"/>
      <c r="L3003" s="87" t="s">
        <v>4416</v>
      </c>
      <c r="M3003" s="84"/>
      <c r="N3003" s="84" t="b">
        <f>NOT(ISERROR(MATCH(A3003,Extractions!B:B,0)))</f>
        <v>0</v>
      </c>
    </row>
    <row r="3004">
      <c r="A3004" s="78" t="s">
        <v>4417</v>
      </c>
      <c r="B3004" s="97" t="s">
        <v>3735</v>
      </c>
      <c r="C3004" s="97" t="s">
        <v>3735</v>
      </c>
      <c r="D3004" s="88" t="s">
        <v>4341</v>
      </c>
      <c r="E3004" s="89">
        <v>41873.0</v>
      </c>
      <c r="F3004" s="82"/>
      <c r="G3004" s="83"/>
      <c r="H3004" s="84"/>
      <c r="I3004" s="85"/>
      <c r="J3004" s="86"/>
      <c r="K3004" s="85"/>
      <c r="L3004" s="87" t="s">
        <v>4418</v>
      </c>
      <c r="M3004" s="84"/>
      <c r="N3004" s="84" t="b">
        <f>NOT(ISERROR(MATCH(A3004,Extractions!B:B,0)))</f>
        <v>0</v>
      </c>
    </row>
    <row r="3005">
      <c r="A3005" s="78" t="s">
        <v>4419</v>
      </c>
      <c r="B3005" s="97" t="s">
        <v>3735</v>
      </c>
      <c r="C3005" s="97" t="s">
        <v>3735</v>
      </c>
      <c r="D3005" s="88" t="s">
        <v>4341</v>
      </c>
      <c r="E3005" s="89">
        <v>41873.0</v>
      </c>
      <c r="F3005" s="82"/>
      <c r="G3005" s="83"/>
      <c r="H3005" s="84"/>
      <c r="I3005" s="85"/>
      <c r="J3005" s="86"/>
      <c r="K3005" s="85"/>
      <c r="L3005" s="87" t="s">
        <v>4420</v>
      </c>
      <c r="M3005" s="84"/>
      <c r="N3005" s="84" t="b">
        <f>NOT(ISERROR(MATCH(A3005,Extractions!B:B,0)))</f>
        <v>0</v>
      </c>
    </row>
    <row r="3006">
      <c r="A3006" s="78" t="s">
        <v>4421</v>
      </c>
      <c r="B3006" s="97" t="s">
        <v>3735</v>
      </c>
      <c r="C3006" s="97" t="s">
        <v>3735</v>
      </c>
      <c r="D3006" s="88" t="s">
        <v>4341</v>
      </c>
      <c r="E3006" s="89">
        <v>41873.0</v>
      </c>
      <c r="F3006" s="82"/>
      <c r="G3006" s="83"/>
      <c r="H3006" s="84"/>
      <c r="I3006" s="85"/>
      <c r="J3006" s="86"/>
      <c r="K3006" s="85"/>
      <c r="L3006" s="87" t="s">
        <v>4422</v>
      </c>
      <c r="M3006" s="84"/>
      <c r="N3006" s="84" t="b">
        <f>NOT(ISERROR(MATCH(A3006,Extractions!B:B,0)))</f>
        <v>0</v>
      </c>
    </row>
    <row r="3007">
      <c r="A3007" s="78" t="s">
        <v>4423</v>
      </c>
      <c r="B3007" s="97" t="s">
        <v>3735</v>
      </c>
      <c r="C3007" s="97" t="s">
        <v>3735</v>
      </c>
      <c r="D3007" s="88" t="s">
        <v>4341</v>
      </c>
      <c r="E3007" s="89">
        <v>41873.0</v>
      </c>
      <c r="F3007" s="82"/>
      <c r="G3007" s="83"/>
      <c r="H3007" s="84"/>
      <c r="I3007" s="85"/>
      <c r="J3007" s="86"/>
      <c r="K3007" s="85"/>
      <c r="L3007" s="87" t="s">
        <v>4424</v>
      </c>
      <c r="M3007" s="84"/>
      <c r="N3007" s="84" t="b">
        <f>NOT(ISERROR(MATCH(A3007,Extractions!B:B,0)))</f>
        <v>0</v>
      </c>
    </row>
    <row r="3008">
      <c r="A3008" s="78" t="s">
        <v>4425</v>
      </c>
      <c r="B3008" s="97" t="s">
        <v>3735</v>
      </c>
      <c r="C3008" s="97" t="s">
        <v>3735</v>
      </c>
      <c r="D3008" s="88" t="s">
        <v>4341</v>
      </c>
      <c r="E3008" s="89">
        <v>41873.0</v>
      </c>
      <c r="F3008" s="82"/>
      <c r="G3008" s="83"/>
      <c r="H3008" s="84"/>
      <c r="I3008" s="85"/>
      <c r="J3008" s="86"/>
      <c r="K3008" s="85"/>
      <c r="L3008" s="87" t="s">
        <v>4426</v>
      </c>
      <c r="M3008" s="84"/>
      <c r="N3008" s="84" t="b">
        <f>NOT(ISERROR(MATCH(A3008,Extractions!B:B,0)))</f>
        <v>0</v>
      </c>
    </row>
    <row r="3009">
      <c r="A3009" s="78" t="s">
        <v>4427</v>
      </c>
      <c r="B3009" s="97" t="s">
        <v>3735</v>
      </c>
      <c r="C3009" s="97" t="s">
        <v>3735</v>
      </c>
      <c r="D3009" s="88" t="s">
        <v>4341</v>
      </c>
      <c r="E3009" s="89">
        <v>41873.0</v>
      </c>
      <c r="F3009" s="82"/>
      <c r="G3009" s="83"/>
      <c r="H3009" s="84"/>
      <c r="I3009" s="85"/>
      <c r="J3009" s="86"/>
      <c r="K3009" s="85"/>
      <c r="L3009" s="87" t="s">
        <v>4428</v>
      </c>
      <c r="M3009" s="84"/>
      <c r="N3009" s="84" t="b">
        <f>NOT(ISERROR(MATCH(A3009,Extractions!B:B,0)))</f>
        <v>0</v>
      </c>
    </row>
    <row r="3010">
      <c r="A3010" s="78" t="s">
        <v>4429</v>
      </c>
      <c r="B3010" s="97" t="s">
        <v>3735</v>
      </c>
      <c r="C3010" s="97" t="s">
        <v>3735</v>
      </c>
      <c r="D3010" s="88" t="s">
        <v>4341</v>
      </c>
      <c r="E3010" s="89">
        <v>41873.0</v>
      </c>
      <c r="F3010" s="82"/>
      <c r="G3010" s="83"/>
      <c r="H3010" s="84"/>
      <c r="I3010" s="85"/>
      <c r="J3010" s="86"/>
      <c r="K3010" s="85"/>
      <c r="L3010" s="87" t="s">
        <v>4430</v>
      </c>
      <c r="M3010" s="84"/>
      <c r="N3010" s="84" t="b">
        <f>NOT(ISERROR(MATCH(A3010,Extractions!B:B,0)))</f>
        <v>0</v>
      </c>
    </row>
    <row r="3011">
      <c r="A3011" s="78" t="s">
        <v>4431</v>
      </c>
      <c r="B3011" s="97" t="s">
        <v>3735</v>
      </c>
      <c r="C3011" s="97" t="s">
        <v>3735</v>
      </c>
      <c r="D3011" s="88" t="s">
        <v>4341</v>
      </c>
      <c r="E3011" s="89">
        <v>41873.0</v>
      </c>
      <c r="F3011" s="82"/>
      <c r="G3011" s="83"/>
      <c r="H3011" s="84"/>
      <c r="I3011" s="85"/>
      <c r="J3011" s="86"/>
      <c r="K3011" s="85"/>
      <c r="L3011" s="87" t="s">
        <v>4432</v>
      </c>
      <c r="M3011" s="84"/>
      <c r="N3011" s="84" t="b">
        <f>NOT(ISERROR(MATCH(A3011,Extractions!B:B,0)))</f>
        <v>0</v>
      </c>
    </row>
    <row r="3012">
      <c r="A3012" s="78" t="s">
        <v>4433</v>
      </c>
      <c r="B3012" s="97" t="s">
        <v>3735</v>
      </c>
      <c r="C3012" s="97" t="s">
        <v>3735</v>
      </c>
      <c r="D3012" s="88" t="s">
        <v>4341</v>
      </c>
      <c r="E3012" s="89">
        <v>41873.0</v>
      </c>
      <c r="F3012" s="82"/>
      <c r="G3012" s="83"/>
      <c r="H3012" s="84"/>
      <c r="I3012" s="85"/>
      <c r="J3012" s="86"/>
      <c r="K3012" s="85"/>
      <c r="L3012" s="87" t="s">
        <v>4434</v>
      </c>
      <c r="M3012" s="84"/>
      <c r="N3012" s="84" t="b">
        <f>NOT(ISERROR(MATCH(A3012,Extractions!B:B,0)))</f>
        <v>0</v>
      </c>
    </row>
    <row r="3013">
      <c r="A3013" s="78" t="s">
        <v>4435</v>
      </c>
      <c r="B3013" s="97" t="s">
        <v>3735</v>
      </c>
      <c r="C3013" s="97" t="s">
        <v>3735</v>
      </c>
      <c r="D3013" s="88" t="s">
        <v>4341</v>
      </c>
      <c r="E3013" s="89">
        <v>41873.0</v>
      </c>
      <c r="F3013" s="82"/>
      <c r="G3013" s="83"/>
      <c r="H3013" s="84"/>
      <c r="I3013" s="85"/>
      <c r="J3013" s="86"/>
      <c r="K3013" s="85"/>
      <c r="L3013" s="87" t="s">
        <v>4436</v>
      </c>
      <c r="M3013" s="84"/>
      <c r="N3013" s="84" t="b">
        <f>NOT(ISERROR(MATCH(A3013,Extractions!B:B,0)))</f>
        <v>0</v>
      </c>
    </row>
    <row r="3014">
      <c r="A3014" s="78" t="s">
        <v>4437</v>
      </c>
      <c r="B3014" s="97" t="s">
        <v>3735</v>
      </c>
      <c r="C3014" s="97" t="s">
        <v>3735</v>
      </c>
      <c r="D3014" s="88" t="s">
        <v>4341</v>
      </c>
      <c r="E3014" s="89">
        <v>41873.0</v>
      </c>
      <c r="F3014" s="82"/>
      <c r="G3014" s="83"/>
      <c r="H3014" s="84"/>
      <c r="I3014" s="85"/>
      <c r="J3014" s="86"/>
      <c r="K3014" s="85"/>
      <c r="L3014" s="87" t="s">
        <v>4438</v>
      </c>
      <c r="M3014" s="84"/>
      <c r="N3014" s="84" t="b">
        <f>NOT(ISERROR(MATCH(A3014,Extractions!B:B,0)))</f>
        <v>0</v>
      </c>
    </row>
    <row r="3015">
      <c r="A3015" s="78" t="s">
        <v>4439</v>
      </c>
      <c r="B3015" s="97" t="s">
        <v>3735</v>
      </c>
      <c r="C3015" s="97" t="s">
        <v>3735</v>
      </c>
      <c r="D3015" s="88" t="s">
        <v>4341</v>
      </c>
      <c r="E3015" s="89">
        <v>41873.0</v>
      </c>
      <c r="F3015" s="82"/>
      <c r="G3015" s="83"/>
      <c r="H3015" s="84"/>
      <c r="I3015" s="85"/>
      <c r="J3015" s="86"/>
      <c r="K3015" s="85"/>
      <c r="L3015" s="87" t="s">
        <v>4440</v>
      </c>
      <c r="M3015" s="84"/>
      <c r="N3015" s="84" t="b">
        <f>NOT(ISERROR(MATCH(A3015,Extractions!B:B,0)))</f>
        <v>0</v>
      </c>
    </row>
    <row r="3016">
      <c r="A3016" s="78" t="s">
        <v>4441</v>
      </c>
      <c r="B3016" s="97" t="s">
        <v>3735</v>
      </c>
      <c r="C3016" s="97" t="s">
        <v>3735</v>
      </c>
      <c r="D3016" s="88" t="s">
        <v>4341</v>
      </c>
      <c r="E3016" s="89">
        <v>41873.0</v>
      </c>
      <c r="F3016" s="82"/>
      <c r="G3016" s="83"/>
      <c r="H3016" s="84"/>
      <c r="I3016" s="85"/>
      <c r="J3016" s="86"/>
      <c r="K3016" s="85"/>
      <c r="L3016" s="87" t="s">
        <v>4442</v>
      </c>
      <c r="M3016" s="84"/>
      <c r="N3016" s="84" t="b">
        <f>NOT(ISERROR(MATCH(A3016,Extractions!B:B,0)))</f>
        <v>0</v>
      </c>
    </row>
    <row r="3017">
      <c r="A3017" s="78" t="s">
        <v>4443</v>
      </c>
      <c r="B3017" s="97" t="s">
        <v>3735</v>
      </c>
      <c r="C3017" s="97" t="s">
        <v>3735</v>
      </c>
      <c r="D3017" s="88" t="s">
        <v>4341</v>
      </c>
      <c r="E3017" s="89">
        <v>41873.0</v>
      </c>
      <c r="F3017" s="82"/>
      <c r="G3017" s="83"/>
      <c r="H3017" s="84"/>
      <c r="I3017" s="85"/>
      <c r="J3017" s="86"/>
      <c r="K3017" s="85"/>
      <c r="L3017" s="87" t="s">
        <v>4444</v>
      </c>
      <c r="M3017" s="84"/>
      <c r="N3017" s="84" t="b">
        <f>NOT(ISERROR(MATCH(A3017,Extractions!B:B,0)))</f>
        <v>0</v>
      </c>
    </row>
    <row r="3018">
      <c r="A3018" s="78" t="s">
        <v>4445</v>
      </c>
      <c r="B3018" s="97" t="s">
        <v>3735</v>
      </c>
      <c r="C3018" s="97" t="s">
        <v>3735</v>
      </c>
      <c r="D3018" s="88" t="s">
        <v>4341</v>
      </c>
      <c r="E3018" s="89">
        <v>41873.0</v>
      </c>
      <c r="F3018" s="82"/>
      <c r="G3018" s="83"/>
      <c r="H3018" s="84"/>
      <c r="I3018" s="85"/>
      <c r="J3018" s="86"/>
      <c r="K3018" s="85"/>
      <c r="L3018" s="87" t="s">
        <v>4446</v>
      </c>
      <c r="M3018" s="84"/>
      <c r="N3018" s="84" t="b">
        <f>NOT(ISERROR(MATCH(A3018,Extractions!B:B,0)))</f>
        <v>0</v>
      </c>
    </row>
    <row r="3019">
      <c r="A3019" s="78" t="s">
        <v>4447</v>
      </c>
      <c r="B3019" s="97" t="s">
        <v>3735</v>
      </c>
      <c r="C3019" s="97" t="s">
        <v>3735</v>
      </c>
      <c r="D3019" s="88" t="s">
        <v>4341</v>
      </c>
      <c r="E3019" s="89">
        <v>41873.0</v>
      </c>
      <c r="F3019" s="82"/>
      <c r="G3019" s="83"/>
      <c r="H3019" s="84"/>
      <c r="I3019" s="85"/>
      <c r="J3019" s="86"/>
      <c r="K3019" s="85"/>
      <c r="L3019" s="87" t="s">
        <v>4448</v>
      </c>
      <c r="M3019" s="84"/>
      <c r="N3019" s="84" t="b">
        <f>NOT(ISERROR(MATCH(A3019,Extractions!B:B,0)))</f>
        <v>0</v>
      </c>
    </row>
    <row r="3020">
      <c r="A3020" s="78" t="s">
        <v>4449</v>
      </c>
      <c r="B3020" s="97" t="s">
        <v>3735</v>
      </c>
      <c r="C3020" s="97" t="s">
        <v>3735</v>
      </c>
      <c r="D3020" s="88" t="s">
        <v>4341</v>
      </c>
      <c r="E3020" s="89">
        <v>41873.0</v>
      </c>
      <c r="F3020" s="82"/>
      <c r="G3020" s="83"/>
      <c r="H3020" s="84"/>
      <c r="I3020" s="85"/>
      <c r="J3020" s="86"/>
      <c r="K3020" s="85"/>
      <c r="L3020" s="87" t="s">
        <v>4450</v>
      </c>
      <c r="M3020" s="84"/>
      <c r="N3020" s="84" t="b">
        <f>NOT(ISERROR(MATCH(A3020,Extractions!B:B,0)))</f>
        <v>0</v>
      </c>
    </row>
    <row r="3021">
      <c r="A3021" s="78" t="s">
        <v>4451</v>
      </c>
      <c r="B3021" s="97" t="s">
        <v>3735</v>
      </c>
      <c r="C3021" s="97" t="s">
        <v>3735</v>
      </c>
      <c r="D3021" s="88" t="s">
        <v>4341</v>
      </c>
      <c r="E3021" s="89">
        <v>41873.0</v>
      </c>
      <c r="F3021" s="82"/>
      <c r="G3021" s="83"/>
      <c r="H3021" s="84"/>
      <c r="I3021" s="85"/>
      <c r="J3021" s="86"/>
      <c r="K3021" s="85"/>
      <c r="L3021" s="87" t="s">
        <v>4452</v>
      </c>
      <c r="M3021" s="84"/>
      <c r="N3021" s="84" t="b">
        <f>NOT(ISERROR(MATCH(A3021,Extractions!B:B,0)))</f>
        <v>0</v>
      </c>
    </row>
    <row r="3022">
      <c r="A3022" s="78" t="s">
        <v>4453</v>
      </c>
      <c r="B3022" s="97" t="s">
        <v>3735</v>
      </c>
      <c r="C3022" s="97" t="s">
        <v>3735</v>
      </c>
      <c r="D3022" s="88" t="s">
        <v>4341</v>
      </c>
      <c r="E3022" s="89">
        <v>41873.0</v>
      </c>
      <c r="F3022" s="82"/>
      <c r="G3022" s="83"/>
      <c r="H3022" s="84"/>
      <c r="I3022" s="85"/>
      <c r="J3022" s="86"/>
      <c r="K3022" s="85"/>
      <c r="L3022" s="87" t="s">
        <v>4454</v>
      </c>
      <c r="M3022" s="84"/>
      <c r="N3022" s="84" t="b">
        <f>NOT(ISERROR(MATCH(A3022,Extractions!B:B,0)))</f>
        <v>0</v>
      </c>
    </row>
    <row r="3023">
      <c r="A3023" s="78" t="s">
        <v>4455</v>
      </c>
      <c r="B3023" s="97" t="s">
        <v>3735</v>
      </c>
      <c r="C3023" s="97" t="s">
        <v>3735</v>
      </c>
      <c r="D3023" s="88" t="s">
        <v>4341</v>
      </c>
      <c r="E3023" s="89">
        <v>41873.0</v>
      </c>
      <c r="F3023" s="82"/>
      <c r="G3023" s="83"/>
      <c r="H3023" s="84"/>
      <c r="I3023" s="85"/>
      <c r="J3023" s="86"/>
      <c r="K3023" s="85"/>
      <c r="L3023" s="87" t="s">
        <v>4456</v>
      </c>
      <c r="M3023" s="84"/>
      <c r="N3023" s="84" t="b">
        <f>NOT(ISERROR(MATCH(A3023,Extractions!B:B,0)))</f>
        <v>0</v>
      </c>
    </row>
    <row r="3024">
      <c r="A3024" s="78" t="s">
        <v>4457</v>
      </c>
      <c r="B3024" s="97" t="s">
        <v>3735</v>
      </c>
      <c r="C3024" s="97" t="s">
        <v>3735</v>
      </c>
      <c r="D3024" s="88" t="s">
        <v>4341</v>
      </c>
      <c r="E3024" s="89">
        <v>41873.0</v>
      </c>
      <c r="F3024" s="82"/>
      <c r="G3024" s="83"/>
      <c r="H3024" s="84"/>
      <c r="I3024" s="85"/>
      <c r="J3024" s="86"/>
      <c r="K3024" s="85"/>
      <c r="L3024" s="87" t="s">
        <v>4458</v>
      </c>
      <c r="M3024" s="84"/>
      <c r="N3024" s="84" t="b">
        <f>NOT(ISERROR(MATCH(A3024,Extractions!B:B,0)))</f>
        <v>0</v>
      </c>
    </row>
    <row r="3025">
      <c r="A3025" s="78" t="s">
        <v>4459</v>
      </c>
      <c r="B3025" s="97">
        <v>40.4286333333333</v>
      </c>
      <c r="C3025" s="97">
        <v>72.6232833333333</v>
      </c>
      <c r="D3025" s="88" t="s">
        <v>4341</v>
      </c>
      <c r="E3025" s="89">
        <v>41874.0</v>
      </c>
      <c r="F3025" s="82"/>
      <c r="G3025" s="83"/>
      <c r="H3025" s="84"/>
      <c r="I3025" s="85"/>
      <c r="J3025" s="86"/>
      <c r="K3025" s="85"/>
      <c r="L3025" s="87" t="s">
        <v>4460</v>
      </c>
      <c r="M3025" s="84"/>
      <c r="N3025" s="84" t="b">
        <f>NOT(ISERROR(MATCH(A3025,Extractions!B:B,0)))</f>
        <v>0</v>
      </c>
    </row>
    <row r="3026">
      <c r="A3026" s="78" t="s">
        <v>4461</v>
      </c>
      <c r="B3026" s="97">
        <v>40.4286333333333</v>
      </c>
      <c r="C3026" s="97">
        <v>72.6232833333333</v>
      </c>
      <c r="D3026" s="88" t="s">
        <v>4341</v>
      </c>
      <c r="E3026" s="89">
        <v>41874.0</v>
      </c>
      <c r="F3026" s="82"/>
      <c r="G3026" s="83"/>
      <c r="H3026" s="84"/>
      <c r="I3026" s="85"/>
      <c r="J3026" s="86"/>
      <c r="K3026" s="85"/>
      <c r="L3026" s="87" t="s">
        <v>4462</v>
      </c>
      <c r="M3026" s="84"/>
      <c r="N3026" s="84" t="b">
        <f>NOT(ISERROR(MATCH(A3026,Extractions!B:B,0)))</f>
        <v>0</v>
      </c>
    </row>
    <row r="3027">
      <c r="A3027" s="78" t="s">
        <v>4463</v>
      </c>
      <c r="B3027" s="97">
        <v>40.4286333333333</v>
      </c>
      <c r="C3027" s="97">
        <v>72.6232833333333</v>
      </c>
      <c r="D3027" s="88" t="s">
        <v>4341</v>
      </c>
      <c r="E3027" s="89">
        <v>41874.0</v>
      </c>
      <c r="F3027" s="82"/>
      <c r="G3027" s="83"/>
      <c r="H3027" s="84"/>
      <c r="I3027" s="85"/>
      <c r="J3027" s="86"/>
      <c r="K3027" s="85"/>
      <c r="L3027" s="87" t="s">
        <v>4464</v>
      </c>
      <c r="M3027" s="84"/>
      <c r="N3027" s="84" t="b">
        <f>NOT(ISERROR(MATCH(A3027,Extractions!B:B,0)))</f>
        <v>0</v>
      </c>
    </row>
    <row r="3028">
      <c r="A3028" s="78" t="s">
        <v>4465</v>
      </c>
      <c r="B3028" s="97">
        <v>40.4286333333333</v>
      </c>
      <c r="C3028" s="97">
        <v>72.6232833333333</v>
      </c>
      <c r="D3028" s="88" t="s">
        <v>4341</v>
      </c>
      <c r="E3028" s="89">
        <v>41874.0</v>
      </c>
      <c r="F3028" s="82"/>
      <c r="G3028" s="83"/>
      <c r="H3028" s="84"/>
      <c r="I3028" s="85"/>
      <c r="J3028" s="86"/>
      <c r="K3028" s="85"/>
      <c r="L3028" s="87" t="s">
        <v>4466</v>
      </c>
      <c r="M3028" s="84"/>
      <c r="N3028" s="84" t="b">
        <f>NOT(ISERROR(MATCH(A3028,Extractions!B:B,0)))</f>
        <v>0</v>
      </c>
    </row>
    <row r="3029">
      <c r="A3029" s="78" t="s">
        <v>4467</v>
      </c>
      <c r="B3029" s="97">
        <v>40.4286333333333</v>
      </c>
      <c r="C3029" s="97">
        <v>72.6232833333333</v>
      </c>
      <c r="D3029" s="88" t="s">
        <v>4341</v>
      </c>
      <c r="E3029" s="89">
        <v>41874.0</v>
      </c>
      <c r="F3029" s="82"/>
      <c r="G3029" s="83"/>
      <c r="H3029" s="84"/>
      <c r="I3029" s="85"/>
      <c r="J3029" s="86"/>
      <c r="K3029" s="85"/>
      <c r="L3029" s="87" t="s">
        <v>4468</v>
      </c>
      <c r="M3029" s="84"/>
      <c r="N3029" s="84" t="b">
        <f>NOT(ISERROR(MATCH(A3029,Extractions!B:B,0)))</f>
        <v>0</v>
      </c>
    </row>
    <row r="3030">
      <c r="A3030" s="78" t="s">
        <v>4469</v>
      </c>
      <c r="B3030" s="97">
        <v>40.4286333333333</v>
      </c>
      <c r="C3030" s="97">
        <v>72.6232833333333</v>
      </c>
      <c r="D3030" s="88" t="s">
        <v>4341</v>
      </c>
      <c r="E3030" s="89">
        <v>41874.0</v>
      </c>
      <c r="F3030" s="82"/>
      <c r="G3030" s="83"/>
      <c r="H3030" s="84"/>
      <c r="I3030" s="85"/>
      <c r="J3030" s="86"/>
      <c r="K3030" s="85"/>
      <c r="L3030" s="87" t="s">
        <v>4470</v>
      </c>
      <c r="M3030" s="84"/>
      <c r="N3030" s="84" t="b">
        <f>NOT(ISERROR(MATCH(A3030,Extractions!B:B,0)))</f>
        <v>0</v>
      </c>
    </row>
    <row r="3031">
      <c r="A3031" s="78" t="s">
        <v>4471</v>
      </c>
      <c r="B3031" s="97">
        <v>40.4286333333333</v>
      </c>
      <c r="C3031" s="97">
        <v>72.6232833333333</v>
      </c>
      <c r="D3031" s="88" t="s">
        <v>4341</v>
      </c>
      <c r="E3031" s="89">
        <v>41874.0</v>
      </c>
      <c r="F3031" s="82"/>
      <c r="G3031" s="83"/>
      <c r="H3031" s="84"/>
      <c r="I3031" s="85"/>
      <c r="J3031" s="86"/>
      <c r="K3031" s="85"/>
      <c r="L3031" s="87" t="s">
        <v>4472</v>
      </c>
      <c r="M3031" s="84"/>
      <c r="N3031" s="84" t="b">
        <f>NOT(ISERROR(MATCH(A3031,Extractions!B:B,0)))</f>
        <v>0</v>
      </c>
    </row>
    <row r="3032">
      <c r="A3032" s="78" t="s">
        <v>4473</v>
      </c>
      <c r="B3032" s="97">
        <v>40.4286333333333</v>
      </c>
      <c r="C3032" s="97">
        <v>72.6232833333333</v>
      </c>
      <c r="D3032" s="88" t="s">
        <v>4341</v>
      </c>
      <c r="E3032" s="89">
        <v>41874.0</v>
      </c>
      <c r="F3032" s="82"/>
      <c r="G3032" s="83"/>
      <c r="H3032" s="84"/>
      <c r="I3032" s="85"/>
      <c r="J3032" s="86"/>
      <c r="K3032" s="85"/>
      <c r="L3032" s="87" t="s">
        <v>4474</v>
      </c>
      <c r="M3032" s="84"/>
      <c r="N3032" s="84" t="b">
        <f>NOT(ISERROR(MATCH(A3032,Extractions!B:B,0)))</f>
        <v>0</v>
      </c>
    </row>
    <row r="3033">
      <c r="A3033" s="78" t="s">
        <v>4475</v>
      </c>
      <c r="B3033" s="97">
        <v>40.4286333333333</v>
      </c>
      <c r="C3033" s="97">
        <v>72.6232833333333</v>
      </c>
      <c r="D3033" s="88" t="s">
        <v>4341</v>
      </c>
      <c r="E3033" s="89">
        <v>41874.0</v>
      </c>
      <c r="F3033" s="82"/>
      <c r="G3033" s="83"/>
      <c r="H3033" s="84"/>
      <c r="I3033" s="85"/>
      <c r="J3033" s="86"/>
      <c r="K3033" s="85"/>
      <c r="L3033" s="87" t="s">
        <v>4476</v>
      </c>
      <c r="M3033" s="84"/>
      <c r="N3033" s="84" t="b">
        <f>NOT(ISERROR(MATCH(A3033,Extractions!B:B,0)))</f>
        <v>0</v>
      </c>
    </row>
    <row r="3034">
      <c r="A3034" s="78" t="s">
        <v>4477</v>
      </c>
      <c r="B3034" s="97">
        <v>40.4286333333333</v>
      </c>
      <c r="C3034" s="97">
        <v>72.6232833333333</v>
      </c>
      <c r="D3034" s="88" t="s">
        <v>4341</v>
      </c>
      <c r="E3034" s="89">
        <v>41874.0</v>
      </c>
      <c r="F3034" s="82"/>
      <c r="G3034" s="83"/>
      <c r="H3034" s="84"/>
      <c r="I3034" s="85"/>
      <c r="J3034" s="86"/>
      <c r="K3034" s="85"/>
      <c r="L3034" s="87" t="s">
        <v>4478</v>
      </c>
      <c r="M3034" s="84"/>
      <c r="N3034" s="84" t="b">
        <f>NOT(ISERROR(MATCH(A3034,Extractions!B:B,0)))</f>
        <v>0</v>
      </c>
    </row>
    <row r="3035">
      <c r="A3035" s="78" t="s">
        <v>4479</v>
      </c>
      <c r="B3035" s="97">
        <v>40.4286333333333</v>
      </c>
      <c r="C3035" s="97">
        <v>72.6232833333333</v>
      </c>
      <c r="D3035" s="88" t="s">
        <v>4341</v>
      </c>
      <c r="E3035" s="89">
        <v>41874.0</v>
      </c>
      <c r="F3035" s="82"/>
      <c r="G3035" s="83"/>
      <c r="H3035" s="84"/>
      <c r="I3035" s="85"/>
      <c r="J3035" s="86"/>
      <c r="K3035" s="85"/>
      <c r="L3035" s="87" t="s">
        <v>4480</v>
      </c>
      <c r="M3035" s="84"/>
      <c r="N3035" s="84" t="b">
        <f>NOT(ISERROR(MATCH(A3035,Extractions!B:B,0)))</f>
        <v>0</v>
      </c>
    </row>
    <row r="3036">
      <c r="A3036" s="78" t="s">
        <v>4481</v>
      </c>
      <c r="B3036" s="97">
        <v>40.4286333333333</v>
      </c>
      <c r="C3036" s="97">
        <v>72.6232833333333</v>
      </c>
      <c r="D3036" s="88" t="s">
        <v>4341</v>
      </c>
      <c r="E3036" s="89">
        <v>41874.0</v>
      </c>
      <c r="F3036" s="82"/>
      <c r="G3036" s="83"/>
      <c r="H3036" s="84"/>
      <c r="I3036" s="85"/>
      <c r="J3036" s="86"/>
      <c r="K3036" s="85"/>
      <c r="L3036" s="87" t="s">
        <v>4482</v>
      </c>
      <c r="M3036" s="84"/>
      <c r="N3036" s="84" t="b">
        <f>NOT(ISERROR(MATCH(A3036,Extractions!B:B,0)))</f>
        <v>0</v>
      </c>
    </row>
    <row r="3037">
      <c r="A3037" s="78" t="s">
        <v>4483</v>
      </c>
      <c r="B3037" s="97">
        <v>40.4286333333333</v>
      </c>
      <c r="C3037" s="97">
        <v>72.6232833333333</v>
      </c>
      <c r="D3037" s="88" t="s">
        <v>4341</v>
      </c>
      <c r="E3037" s="89">
        <v>41874.0</v>
      </c>
      <c r="F3037" s="82"/>
      <c r="G3037" s="83"/>
      <c r="H3037" s="84"/>
      <c r="I3037" s="85"/>
      <c r="J3037" s="86"/>
      <c r="K3037" s="85"/>
      <c r="L3037" s="87" t="s">
        <v>4484</v>
      </c>
      <c r="M3037" s="84"/>
      <c r="N3037" s="84" t="b">
        <f>NOT(ISERROR(MATCH(A3037,Extractions!B:B,0)))</f>
        <v>0</v>
      </c>
    </row>
    <row r="3038">
      <c r="A3038" s="78" t="s">
        <v>4485</v>
      </c>
      <c r="B3038" s="97">
        <v>40.4286333333333</v>
      </c>
      <c r="C3038" s="97">
        <v>72.6232833333333</v>
      </c>
      <c r="D3038" s="88" t="s">
        <v>4341</v>
      </c>
      <c r="E3038" s="89">
        <v>41874.0</v>
      </c>
      <c r="F3038" s="82"/>
      <c r="G3038" s="83"/>
      <c r="H3038" s="84"/>
      <c r="I3038" s="85"/>
      <c r="J3038" s="86"/>
      <c r="K3038" s="85"/>
      <c r="L3038" s="87" t="s">
        <v>4486</v>
      </c>
      <c r="M3038" s="84"/>
      <c r="N3038" s="84" t="b">
        <f>NOT(ISERROR(MATCH(A3038,Extractions!B:B,0)))</f>
        <v>0</v>
      </c>
    </row>
    <row r="3039">
      <c r="A3039" s="78" t="s">
        <v>4487</v>
      </c>
      <c r="B3039" s="97">
        <v>40.4286333333333</v>
      </c>
      <c r="C3039" s="97">
        <v>72.6232833333333</v>
      </c>
      <c r="D3039" s="88" t="s">
        <v>4341</v>
      </c>
      <c r="E3039" s="89">
        <v>41874.0</v>
      </c>
      <c r="F3039" s="82"/>
      <c r="G3039" s="83"/>
      <c r="H3039" s="84"/>
      <c r="I3039" s="85"/>
      <c r="J3039" s="86"/>
      <c r="K3039" s="85"/>
      <c r="L3039" s="87" t="s">
        <v>4488</v>
      </c>
      <c r="M3039" s="84"/>
      <c r="N3039" s="84" t="b">
        <f>NOT(ISERROR(MATCH(A3039,Extractions!B:B,0)))</f>
        <v>0</v>
      </c>
    </row>
    <row r="3040">
      <c r="A3040" s="78" t="s">
        <v>4489</v>
      </c>
      <c r="B3040" s="97">
        <v>40.4286333333333</v>
      </c>
      <c r="C3040" s="97">
        <v>72.6232833333333</v>
      </c>
      <c r="D3040" s="88" t="s">
        <v>4341</v>
      </c>
      <c r="E3040" s="89">
        <v>41874.0</v>
      </c>
      <c r="F3040" s="82"/>
      <c r="G3040" s="83"/>
      <c r="H3040" s="84"/>
      <c r="I3040" s="85"/>
      <c r="J3040" s="86"/>
      <c r="K3040" s="85"/>
      <c r="L3040" s="87" t="s">
        <v>4490</v>
      </c>
      <c r="M3040" s="84"/>
      <c r="N3040" s="84" t="b">
        <f>NOT(ISERROR(MATCH(A3040,Extractions!B:B,0)))</f>
        <v>0</v>
      </c>
    </row>
    <row r="3041">
      <c r="A3041" s="78" t="s">
        <v>4491</v>
      </c>
      <c r="B3041" s="97">
        <v>40.4286333333333</v>
      </c>
      <c r="C3041" s="97">
        <v>72.6232833333333</v>
      </c>
      <c r="D3041" s="88" t="s">
        <v>4341</v>
      </c>
      <c r="E3041" s="89">
        <v>41874.0</v>
      </c>
      <c r="F3041" s="82"/>
      <c r="G3041" s="83"/>
      <c r="H3041" s="84"/>
      <c r="I3041" s="85"/>
      <c r="J3041" s="86"/>
      <c r="K3041" s="85"/>
      <c r="L3041" s="87" t="s">
        <v>4492</v>
      </c>
      <c r="M3041" s="84"/>
      <c r="N3041" s="84" t="b">
        <f>NOT(ISERROR(MATCH(A3041,Extractions!B:B,0)))</f>
        <v>0</v>
      </c>
    </row>
    <row r="3042">
      <c r="A3042" s="78" t="s">
        <v>4493</v>
      </c>
      <c r="B3042" s="97">
        <v>40.4286333333333</v>
      </c>
      <c r="C3042" s="97">
        <v>72.6232833333333</v>
      </c>
      <c r="D3042" s="88" t="s">
        <v>4341</v>
      </c>
      <c r="E3042" s="89">
        <v>41874.0</v>
      </c>
      <c r="F3042" s="82"/>
      <c r="G3042" s="83"/>
      <c r="H3042" s="84"/>
      <c r="I3042" s="85"/>
      <c r="J3042" s="86"/>
      <c r="K3042" s="85"/>
      <c r="L3042" s="87" t="s">
        <v>4494</v>
      </c>
      <c r="M3042" s="84"/>
      <c r="N3042" s="84" t="b">
        <f>NOT(ISERROR(MATCH(A3042,Extractions!B:B,0)))</f>
        <v>0</v>
      </c>
    </row>
    <row r="3043">
      <c r="A3043" s="78" t="s">
        <v>4495</v>
      </c>
      <c r="B3043" s="97">
        <v>40.4286333333333</v>
      </c>
      <c r="C3043" s="97">
        <v>72.6232833333333</v>
      </c>
      <c r="D3043" s="88" t="s">
        <v>4341</v>
      </c>
      <c r="E3043" s="89">
        <v>41874.0</v>
      </c>
      <c r="F3043" s="82"/>
      <c r="G3043" s="83"/>
      <c r="H3043" s="84"/>
      <c r="I3043" s="85"/>
      <c r="J3043" s="86"/>
      <c r="K3043" s="85"/>
      <c r="L3043" s="87" t="s">
        <v>4496</v>
      </c>
      <c r="M3043" s="84"/>
      <c r="N3043" s="84" t="b">
        <f>NOT(ISERROR(MATCH(A3043,Extractions!B:B,0)))</f>
        <v>0</v>
      </c>
    </row>
    <row r="3044">
      <c r="A3044" s="78" t="s">
        <v>4497</v>
      </c>
      <c r="B3044" s="97">
        <v>40.4286333333333</v>
      </c>
      <c r="C3044" s="97">
        <v>72.6232833333333</v>
      </c>
      <c r="D3044" s="88" t="s">
        <v>4341</v>
      </c>
      <c r="E3044" s="89">
        <v>41874.0</v>
      </c>
      <c r="F3044" s="82"/>
      <c r="G3044" s="83"/>
      <c r="H3044" s="84"/>
      <c r="I3044" s="85"/>
      <c r="J3044" s="86"/>
      <c r="K3044" s="85"/>
      <c r="L3044" s="87" t="s">
        <v>4498</v>
      </c>
      <c r="M3044" s="84"/>
      <c r="N3044" s="84" t="b">
        <f>NOT(ISERROR(MATCH(A3044,Extractions!B:B,0)))</f>
        <v>0</v>
      </c>
    </row>
    <row r="3045">
      <c r="A3045" s="78" t="s">
        <v>4499</v>
      </c>
      <c r="B3045" s="97">
        <v>40.4286333333333</v>
      </c>
      <c r="C3045" s="97">
        <v>72.6232833333333</v>
      </c>
      <c r="D3045" s="88" t="s">
        <v>4341</v>
      </c>
      <c r="E3045" s="89">
        <v>41874.0</v>
      </c>
      <c r="F3045" s="82"/>
      <c r="G3045" s="83"/>
      <c r="H3045" s="84"/>
      <c r="I3045" s="85"/>
      <c r="J3045" s="86"/>
      <c r="K3045" s="85"/>
      <c r="L3045" s="87" t="s">
        <v>4500</v>
      </c>
      <c r="M3045" s="84"/>
      <c r="N3045" s="84" t="b">
        <f>NOT(ISERROR(MATCH(A3045,Extractions!B:B,0)))</f>
        <v>0</v>
      </c>
    </row>
    <row r="3046">
      <c r="A3046" s="78" t="s">
        <v>4501</v>
      </c>
      <c r="B3046" s="97">
        <v>40.4286333333333</v>
      </c>
      <c r="C3046" s="97">
        <v>72.6232833333333</v>
      </c>
      <c r="D3046" s="88" t="s">
        <v>4341</v>
      </c>
      <c r="E3046" s="89">
        <v>41874.0</v>
      </c>
      <c r="F3046" s="82"/>
      <c r="G3046" s="83"/>
      <c r="H3046" s="84"/>
      <c r="I3046" s="85"/>
      <c r="J3046" s="86"/>
      <c r="K3046" s="85"/>
      <c r="L3046" s="87" t="s">
        <v>4502</v>
      </c>
      <c r="M3046" s="84"/>
      <c r="N3046" s="84" t="b">
        <f>NOT(ISERROR(MATCH(A3046,Extractions!B:B,0)))</f>
        <v>0</v>
      </c>
    </row>
    <row r="3047">
      <c r="A3047" s="78" t="s">
        <v>4503</v>
      </c>
      <c r="B3047" s="97">
        <v>40.4286333333333</v>
      </c>
      <c r="C3047" s="97">
        <v>72.6232833333333</v>
      </c>
      <c r="D3047" s="88" t="s">
        <v>4341</v>
      </c>
      <c r="E3047" s="89">
        <v>41874.0</v>
      </c>
      <c r="F3047" s="82"/>
      <c r="G3047" s="83"/>
      <c r="H3047" s="84"/>
      <c r="I3047" s="85"/>
      <c r="J3047" s="86"/>
      <c r="K3047" s="85"/>
      <c r="L3047" s="87" t="s">
        <v>4504</v>
      </c>
      <c r="M3047" s="84"/>
      <c r="N3047" s="84" t="b">
        <f>NOT(ISERROR(MATCH(A3047,Extractions!B:B,0)))</f>
        <v>0</v>
      </c>
    </row>
    <row r="3048">
      <c r="A3048" s="78" t="s">
        <v>4505</v>
      </c>
      <c r="B3048" s="97">
        <v>40.4286333333333</v>
      </c>
      <c r="C3048" s="97">
        <v>72.6232833333333</v>
      </c>
      <c r="D3048" s="88" t="s">
        <v>4341</v>
      </c>
      <c r="E3048" s="89">
        <v>41874.0</v>
      </c>
      <c r="F3048" s="82"/>
      <c r="G3048" s="83"/>
      <c r="H3048" s="84"/>
      <c r="I3048" s="85"/>
      <c r="J3048" s="86"/>
      <c r="K3048" s="85"/>
      <c r="L3048" s="87" t="s">
        <v>4506</v>
      </c>
      <c r="M3048" s="84"/>
      <c r="N3048" s="84" t="b">
        <f>NOT(ISERROR(MATCH(A3048,Extractions!B:B,0)))</f>
        <v>0</v>
      </c>
    </row>
    <row r="3049">
      <c r="A3049" s="78" t="s">
        <v>4507</v>
      </c>
      <c r="B3049" s="97">
        <v>40.4286333333333</v>
      </c>
      <c r="C3049" s="97">
        <v>72.6232833333333</v>
      </c>
      <c r="D3049" s="88" t="s">
        <v>4341</v>
      </c>
      <c r="E3049" s="89">
        <v>41874.0</v>
      </c>
      <c r="F3049" s="82"/>
      <c r="G3049" s="83"/>
      <c r="H3049" s="84"/>
      <c r="I3049" s="85"/>
      <c r="J3049" s="86"/>
      <c r="K3049" s="85"/>
      <c r="L3049" s="87" t="s">
        <v>4508</v>
      </c>
      <c r="M3049" s="84"/>
      <c r="N3049" s="84" t="b">
        <f>NOT(ISERROR(MATCH(A3049,Extractions!B:B,0)))</f>
        <v>0</v>
      </c>
    </row>
    <row r="3050">
      <c r="A3050" s="78" t="s">
        <v>4509</v>
      </c>
      <c r="B3050" s="97">
        <v>40.4286333333333</v>
      </c>
      <c r="C3050" s="97">
        <v>72.6232833333333</v>
      </c>
      <c r="D3050" s="88" t="s">
        <v>4341</v>
      </c>
      <c r="E3050" s="89">
        <v>41874.0</v>
      </c>
      <c r="F3050" s="82"/>
      <c r="G3050" s="83"/>
      <c r="H3050" s="84"/>
      <c r="I3050" s="85"/>
      <c r="J3050" s="86"/>
      <c r="K3050" s="85"/>
      <c r="L3050" s="87" t="s">
        <v>4510</v>
      </c>
      <c r="M3050" s="84"/>
      <c r="N3050" s="84" t="b">
        <f>NOT(ISERROR(MATCH(A3050,Extractions!B:B,0)))</f>
        <v>0</v>
      </c>
    </row>
    <row r="3051">
      <c r="A3051" s="78" t="s">
        <v>4511</v>
      </c>
      <c r="B3051" s="97">
        <v>40.4286333333333</v>
      </c>
      <c r="C3051" s="97">
        <v>72.6232833333333</v>
      </c>
      <c r="D3051" s="88" t="s">
        <v>4341</v>
      </c>
      <c r="E3051" s="89">
        <v>41874.0</v>
      </c>
      <c r="F3051" s="82"/>
      <c r="G3051" s="83"/>
      <c r="H3051" s="84"/>
      <c r="I3051" s="85"/>
      <c r="J3051" s="86"/>
      <c r="K3051" s="85"/>
      <c r="L3051" s="87" t="s">
        <v>4512</v>
      </c>
      <c r="M3051" s="84"/>
      <c r="N3051" s="84" t="b">
        <f>NOT(ISERROR(MATCH(A3051,Extractions!B:B,0)))</f>
        <v>0</v>
      </c>
    </row>
    <row r="3052">
      <c r="A3052" s="78" t="s">
        <v>4513</v>
      </c>
      <c r="B3052" s="97">
        <v>40.4286333333333</v>
      </c>
      <c r="C3052" s="97">
        <v>72.6232833333333</v>
      </c>
      <c r="D3052" s="88" t="s">
        <v>4341</v>
      </c>
      <c r="E3052" s="89">
        <v>41874.0</v>
      </c>
      <c r="F3052" s="82"/>
      <c r="G3052" s="83"/>
      <c r="H3052" s="84"/>
      <c r="I3052" s="85"/>
      <c r="J3052" s="86"/>
      <c r="K3052" s="85"/>
      <c r="L3052" s="87" t="s">
        <v>4514</v>
      </c>
      <c r="M3052" s="84"/>
      <c r="N3052" s="84" t="b">
        <f>NOT(ISERROR(MATCH(A3052,Extractions!B:B,0)))</f>
        <v>0</v>
      </c>
    </row>
    <row r="3053">
      <c r="A3053" s="78" t="s">
        <v>4515</v>
      </c>
      <c r="B3053" s="97">
        <v>40.4286333333333</v>
      </c>
      <c r="C3053" s="97">
        <v>72.6232833333333</v>
      </c>
      <c r="D3053" s="88" t="s">
        <v>4341</v>
      </c>
      <c r="E3053" s="89">
        <v>41874.0</v>
      </c>
      <c r="F3053" s="82"/>
      <c r="G3053" s="83"/>
      <c r="H3053" s="84"/>
      <c r="I3053" s="85"/>
      <c r="J3053" s="86"/>
      <c r="K3053" s="85"/>
      <c r="L3053" s="87" t="s">
        <v>4516</v>
      </c>
      <c r="M3053" s="84"/>
      <c r="N3053" s="84" t="b">
        <f>NOT(ISERROR(MATCH(A3053,Extractions!B:B,0)))</f>
        <v>0</v>
      </c>
    </row>
    <row r="3054">
      <c r="A3054" s="78" t="s">
        <v>4517</v>
      </c>
      <c r="B3054" s="97">
        <v>40.4286333333333</v>
      </c>
      <c r="C3054" s="97">
        <v>72.6232833333333</v>
      </c>
      <c r="D3054" s="88" t="s">
        <v>4341</v>
      </c>
      <c r="E3054" s="89">
        <v>41874.0</v>
      </c>
      <c r="F3054" s="82"/>
      <c r="G3054" s="83"/>
      <c r="H3054" s="84"/>
      <c r="I3054" s="85"/>
      <c r="J3054" s="86"/>
      <c r="K3054" s="85"/>
      <c r="L3054" s="87" t="s">
        <v>4518</v>
      </c>
      <c r="M3054" s="84"/>
      <c r="N3054" s="84" t="b">
        <f>NOT(ISERROR(MATCH(A3054,Extractions!B:B,0)))</f>
        <v>0</v>
      </c>
    </row>
    <row r="3055">
      <c r="A3055" s="78" t="s">
        <v>4519</v>
      </c>
      <c r="B3055" s="97">
        <v>40.4286333333333</v>
      </c>
      <c r="C3055" s="97">
        <v>72.6232833333333</v>
      </c>
      <c r="D3055" s="88" t="s">
        <v>4341</v>
      </c>
      <c r="E3055" s="89">
        <v>41874.0</v>
      </c>
      <c r="F3055" s="82"/>
      <c r="G3055" s="83"/>
      <c r="H3055" s="84"/>
      <c r="I3055" s="85"/>
      <c r="J3055" s="86"/>
      <c r="K3055" s="85"/>
      <c r="L3055" s="87" t="s">
        <v>4520</v>
      </c>
      <c r="M3055" s="84"/>
      <c r="N3055" s="84" t="b">
        <f>NOT(ISERROR(MATCH(A3055,Extractions!B:B,0)))</f>
        <v>0</v>
      </c>
    </row>
    <row r="3056">
      <c r="A3056" s="78" t="s">
        <v>4521</v>
      </c>
      <c r="B3056" s="97">
        <v>40.4286333333333</v>
      </c>
      <c r="C3056" s="97">
        <v>72.6232833333333</v>
      </c>
      <c r="D3056" s="88" t="s">
        <v>4341</v>
      </c>
      <c r="E3056" s="89">
        <v>41874.0</v>
      </c>
      <c r="F3056" s="82"/>
      <c r="G3056" s="83"/>
      <c r="H3056" s="84"/>
      <c r="I3056" s="85"/>
      <c r="J3056" s="86"/>
      <c r="K3056" s="85"/>
      <c r="L3056" s="87" t="s">
        <v>4522</v>
      </c>
      <c r="M3056" s="84"/>
      <c r="N3056" s="84" t="b">
        <f>NOT(ISERROR(MATCH(A3056,Extractions!B:B,0)))</f>
        <v>0</v>
      </c>
    </row>
    <row r="3057">
      <c r="A3057" s="78" t="s">
        <v>4523</v>
      </c>
      <c r="B3057" s="97">
        <v>40.4286333333333</v>
      </c>
      <c r="C3057" s="97">
        <v>72.6232833333333</v>
      </c>
      <c r="D3057" s="88" t="s">
        <v>4341</v>
      </c>
      <c r="E3057" s="89">
        <v>41874.0</v>
      </c>
      <c r="F3057" s="82"/>
      <c r="G3057" s="83"/>
      <c r="H3057" s="84"/>
      <c r="I3057" s="85"/>
      <c r="J3057" s="86"/>
      <c r="K3057" s="85"/>
      <c r="L3057" s="87" t="s">
        <v>4524</v>
      </c>
      <c r="M3057" s="84"/>
      <c r="N3057" s="84" t="b">
        <f>NOT(ISERROR(MATCH(A3057,Extractions!B:B,0)))</f>
        <v>0</v>
      </c>
    </row>
    <row r="3058">
      <c r="A3058" s="78" t="s">
        <v>4525</v>
      </c>
      <c r="B3058" s="97">
        <v>40.4286333333333</v>
      </c>
      <c r="C3058" s="97">
        <v>72.6232833333333</v>
      </c>
      <c r="D3058" s="88" t="s">
        <v>4341</v>
      </c>
      <c r="E3058" s="89">
        <v>41874.0</v>
      </c>
      <c r="F3058" s="82"/>
      <c r="G3058" s="83"/>
      <c r="H3058" s="84"/>
      <c r="I3058" s="85"/>
      <c r="J3058" s="86"/>
      <c r="K3058" s="85"/>
      <c r="L3058" s="87" t="s">
        <v>4526</v>
      </c>
      <c r="M3058" s="84"/>
      <c r="N3058" s="84" t="b">
        <f>NOT(ISERROR(MATCH(A3058,Extractions!B:B,0)))</f>
        <v>0</v>
      </c>
    </row>
    <row r="3059">
      <c r="A3059" s="78" t="s">
        <v>4527</v>
      </c>
      <c r="B3059" s="97">
        <v>40.4286333333333</v>
      </c>
      <c r="C3059" s="97">
        <v>72.6232833333333</v>
      </c>
      <c r="D3059" s="88" t="s">
        <v>4341</v>
      </c>
      <c r="E3059" s="89">
        <v>41874.0</v>
      </c>
      <c r="F3059" s="82"/>
      <c r="G3059" s="83"/>
      <c r="H3059" s="84"/>
      <c r="I3059" s="85"/>
      <c r="J3059" s="86"/>
      <c r="K3059" s="85"/>
      <c r="L3059" s="87" t="s">
        <v>4528</v>
      </c>
      <c r="M3059" s="84"/>
      <c r="N3059" s="84" t="b">
        <f>NOT(ISERROR(MATCH(A3059,Extractions!B:B,0)))</f>
        <v>0</v>
      </c>
    </row>
    <row r="3060">
      <c r="A3060" s="78" t="s">
        <v>4529</v>
      </c>
      <c r="B3060" s="97">
        <v>40.4286333333333</v>
      </c>
      <c r="C3060" s="97">
        <v>72.6232833333333</v>
      </c>
      <c r="D3060" s="88" t="s">
        <v>4341</v>
      </c>
      <c r="E3060" s="89">
        <v>41874.0</v>
      </c>
      <c r="F3060" s="82"/>
      <c r="G3060" s="83"/>
      <c r="H3060" s="84"/>
      <c r="I3060" s="85"/>
      <c r="J3060" s="86"/>
      <c r="K3060" s="85"/>
      <c r="L3060" s="87" t="s">
        <v>4530</v>
      </c>
      <c r="M3060" s="84"/>
      <c r="N3060" s="84" t="b">
        <f>NOT(ISERROR(MATCH(A3060,Extractions!B:B,0)))</f>
        <v>0</v>
      </c>
    </row>
    <row r="3061">
      <c r="A3061" s="78" t="s">
        <v>4531</v>
      </c>
      <c r="B3061" s="97">
        <v>40.4286333333333</v>
      </c>
      <c r="C3061" s="97">
        <v>72.6232833333333</v>
      </c>
      <c r="D3061" s="88" t="s">
        <v>4341</v>
      </c>
      <c r="E3061" s="89">
        <v>41874.0</v>
      </c>
      <c r="F3061" s="82"/>
      <c r="G3061" s="83"/>
      <c r="H3061" s="84"/>
      <c r="I3061" s="85"/>
      <c r="J3061" s="86"/>
      <c r="K3061" s="85"/>
      <c r="L3061" s="87" t="s">
        <v>4532</v>
      </c>
      <c r="M3061" s="84"/>
      <c r="N3061" s="84" t="b">
        <f>NOT(ISERROR(MATCH(A3061,Extractions!B:B,0)))</f>
        <v>0</v>
      </c>
    </row>
    <row r="3062">
      <c r="A3062" s="78" t="s">
        <v>4533</v>
      </c>
      <c r="B3062" s="97">
        <v>40.4286333333333</v>
      </c>
      <c r="C3062" s="97">
        <v>72.6232833333333</v>
      </c>
      <c r="D3062" s="88" t="s">
        <v>4341</v>
      </c>
      <c r="E3062" s="89">
        <v>41874.0</v>
      </c>
      <c r="F3062" s="82"/>
      <c r="G3062" s="83"/>
      <c r="H3062" s="84"/>
      <c r="I3062" s="85"/>
      <c r="J3062" s="86"/>
      <c r="K3062" s="85"/>
      <c r="L3062" s="87" t="s">
        <v>4534</v>
      </c>
      <c r="M3062" s="84"/>
      <c r="N3062" s="84" t="b">
        <f>NOT(ISERROR(MATCH(A3062,Extractions!B:B,0)))</f>
        <v>0</v>
      </c>
    </row>
    <row r="3063">
      <c r="A3063" s="78" t="s">
        <v>4535</v>
      </c>
      <c r="B3063" s="97">
        <v>40.4286333333333</v>
      </c>
      <c r="C3063" s="97">
        <v>72.6232833333333</v>
      </c>
      <c r="D3063" s="88" t="s">
        <v>4341</v>
      </c>
      <c r="E3063" s="89">
        <v>41874.0</v>
      </c>
      <c r="F3063" s="82"/>
      <c r="G3063" s="83"/>
      <c r="H3063" s="84"/>
      <c r="I3063" s="85"/>
      <c r="J3063" s="86"/>
      <c r="K3063" s="85"/>
      <c r="L3063" s="87" t="s">
        <v>4536</v>
      </c>
      <c r="M3063" s="84"/>
      <c r="N3063" s="84" t="b">
        <f>NOT(ISERROR(MATCH(A3063,Extractions!B:B,0)))</f>
        <v>0</v>
      </c>
    </row>
    <row r="3064">
      <c r="A3064" s="78" t="s">
        <v>4537</v>
      </c>
      <c r="B3064" s="97">
        <v>40.4286333333333</v>
      </c>
      <c r="C3064" s="97">
        <v>72.6232833333333</v>
      </c>
      <c r="D3064" s="88" t="s">
        <v>4341</v>
      </c>
      <c r="E3064" s="89">
        <v>41874.0</v>
      </c>
      <c r="F3064" s="82"/>
      <c r="G3064" s="83"/>
      <c r="H3064" s="84"/>
      <c r="I3064" s="85"/>
      <c r="J3064" s="86"/>
      <c r="K3064" s="85"/>
      <c r="L3064" s="87" t="s">
        <v>4538</v>
      </c>
      <c r="M3064" s="84"/>
      <c r="N3064" s="84" t="b">
        <f>NOT(ISERROR(MATCH(A3064,Extractions!B:B,0)))</f>
        <v>0</v>
      </c>
    </row>
    <row r="3065">
      <c r="A3065" s="78" t="s">
        <v>4539</v>
      </c>
      <c r="B3065" s="97">
        <v>40.4286333333333</v>
      </c>
      <c r="C3065" s="97">
        <v>72.6232833333333</v>
      </c>
      <c r="D3065" s="88" t="s">
        <v>4341</v>
      </c>
      <c r="E3065" s="89">
        <v>41874.0</v>
      </c>
      <c r="F3065" s="82"/>
      <c r="G3065" s="83"/>
      <c r="H3065" s="84"/>
      <c r="I3065" s="85"/>
      <c r="J3065" s="86"/>
      <c r="K3065" s="85"/>
      <c r="L3065" s="87" t="s">
        <v>4540</v>
      </c>
      <c r="M3065" s="84"/>
      <c r="N3065" s="84" t="b">
        <f>NOT(ISERROR(MATCH(A3065,Extractions!B:B,0)))</f>
        <v>0</v>
      </c>
    </row>
    <row r="3066">
      <c r="A3066" s="78" t="s">
        <v>4541</v>
      </c>
      <c r="B3066" s="97">
        <v>40.4286333333333</v>
      </c>
      <c r="C3066" s="97">
        <v>72.6232833333333</v>
      </c>
      <c r="D3066" s="88" t="s">
        <v>4341</v>
      </c>
      <c r="E3066" s="89">
        <v>41874.0</v>
      </c>
      <c r="F3066" s="82"/>
      <c r="G3066" s="83"/>
      <c r="H3066" s="84"/>
      <c r="I3066" s="85"/>
      <c r="J3066" s="86"/>
      <c r="K3066" s="85"/>
      <c r="L3066" s="87" t="s">
        <v>4542</v>
      </c>
      <c r="M3066" s="84"/>
      <c r="N3066" s="84" t="b">
        <f>NOT(ISERROR(MATCH(A3066,Extractions!B:B,0)))</f>
        <v>0</v>
      </c>
    </row>
    <row r="3067">
      <c r="A3067" s="78" t="s">
        <v>4543</v>
      </c>
      <c r="B3067" s="97">
        <v>40.4286333333333</v>
      </c>
      <c r="C3067" s="97">
        <v>72.6232833333333</v>
      </c>
      <c r="D3067" s="88" t="s">
        <v>4341</v>
      </c>
      <c r="E3067" s="89">
        <v>41874.0</v>
      </c>
      <c r="F3067" s="82"/>
      <c r="G3067" s="83"/>
      <c r="H3067" s="84"/>
      <c r="I3067" s="85"/>
      <c r="J3067" s="86"/>
      <c r="K3067" s="85"/>
      <c r="L3067" s="87" t="s">
        <v>4544</v>
      </c>
      <c r="M3067" s="84"/>
      <c r="N3067" s="84" t="b">
        <f>NOT(ISERROR(MATCH(A3067,Extractions!B:B,0)))</f>
        <v>0</v>
      </c>
    </row>
    <row r="3068">
      <c r="A3068" s="78" t="s">
        <v>4545</v>
      </c>
      <c r="B3068" s="97">
        <v>40.4286333333333</v>
      </c>
      <c r="C3068" s="97">
        <v>72.6232833333333</v>
      </c>
      <c r="D3068" s="88" t="s">
        <v>4341</v>
      </c>
      <c r="E3068" s="89">
        <v>41874.0</v>
      </c>
      <c r="F3068" s="82"/>
      <c r="G3068" s="83"/>
      <c r="H3068" s="84"/>
      <c r="I3068" s="85"/>
      <c r="J3068" s="86"/>
      <c r="K3068" s="85"/>
      <c r="L3068" s="87" t="s">
        <v>4546</v>
      </c>
      <c r="M3068" s="84"/>
      <c r="N3068" s="84" t="b">
        <f>NOT(ISERROR(MATCH(A3068,Extractions!B:B,0)))</f>
        <v>0</v>
      </c>
    </row>
    <row r="3069">
      <c r="A3069" s="78" t="s">
        <v>4547</v>
      </c>
      <c r="B3069" s="97">
        <v>40.4286333333333</v>
      </c>
      <c r="C3069" s="97">
        <v>72.6232833333333</v>
      </c>
      <c r="D3069" s="88" t="s">
        <v>4341</v>
      </c>
      <c r="E3069" s="89">
        <v>41874.0</v>
      </c>
      <c r="F3069" s="82"/>
      <c r="G3069" s="83"/>
      <c r="H3069" s="84"/>
      <c r="I3069" s="85"/>
      <c r="J3069" s="86"/>
      <c r="K3069" s="85"/>
      <c r="L3069" s="87" t="s">
        <v>4548</v>
      </c>
      <c r="M3069" s="84"/>
      <c r="N3069" s="84" t="b">
        <f>NOT(ISERROR(MATCH(A3069,Extractions!B:B,0)))</f>
        <v>0</v>
      </c>
    </row>
    <row r="3070">
      <c r="A3070" s="78" t="s">
        <v>4549</v>
      </c>
      <c r="B3070" s="97">
        <v>39.8559166666667</v>
      </c>
      <c r="C3070" s="97">
        <v>72.7173666666667</v>
      </c>
      <c r="D3070" s="88" t="s">
        <v>4341</v>
      </c>
      <c r="E3070" s="89">
        <v>41878.0</v>
      </c>
      <c r="F3070" s="82"/>
      <c r="G3070" s="83"/>
      <c r="H3070" s="84"/>
      <c r="I3070" s="85"/>
      <c r="J3070" s="86"/>
      <c r="K3070" s="85"/>
      <c r="L3070" s="87" t="s">
        <v>4550</v>
      </c>
      <c r="M3070" s="84"/>
      <c r="N3070" s="84" t="b">
        <f>NOT(ISERROR(MATCH(A3070,Extractions!B:B,0)))</f>
        <v>0</v>
      </c>
    </row>
    <row r="3071">
      <c r="A3071" s="78" t="s">
        <v>4551</v>
      </c>
      <c r="B3071" s="97">
        <v>39.8559166666667</v>
      </c>
      <c r="C3071" s="97">
        <v>72.7173666666667</v>
      </c>
      <c r="D3071" s="88" t="s">
        <v>4341</v>
      </c>
      <c r="E3071" s="89">
        <v>41878.0</v>
      </c>
      <c r="F3071" s="82"/>
      <c r="G3071" s="83"/>
      <c r="H3071" s="84"/>
      <c r="I3071" s="85"/>
      <c r="J3071" s="86"/>
      <c r="K3071" s="85"/>
      <c r="L3071" s="87" t="s">
        <v>4552</v>
      </c>
      <c r="M3071" s="84"/>
      <c r="N3071" s="84" t="b">
        <f>NOT(ISERROR(MATCH(A3071,Extractions!B:B,0)))</f>
        <v>0</v>
      </c>
    </row>
    <row r="3072">
      <c r="A3072" s="78" t="s">
        <v>4553</v>
      </c>
      <c r="B3072" s="97">
        <v>39.8559166666667</v>
      </c>
      <c r="C3072" s="97">
        <v>72.7173666666667</v>
      </c>
      <c r="D3072" s="88" t="s">
        <v>4341</v>
      </c>
      <c r="E3072" s="89">
        <v>41878.0</v>
      </c>
      <c r="F3072" s="82"/>
      <c r="G3072" s="83"/>
      <c r="H3072" s="84"/>
      <c r="I3072" s="85"/>
      <c r="J3072" s="86"/>
      <c r="K3072" s="85"/>
      <c r="L3072" s="87" t="s">
        <v>4554</v>
      </c>
      <c r="M3072" s="84"/>
      <c r="N3072" s="84" t="b">
        <f>NOT(ISERROR(MATCH(A3072,Extractions!B:B,0)))</f>
        <v>0</v>
      </c>
    </row>
    <row r="3073">
      <c r="A3073" s="78" t="s">
        <v>4555</v>
      </c>
      <c r="B3073" s="97">
        <v>39.8559166666667</v>
      </c>
      <c r="C3073" s="97">
        <v>72.7173666666667</v>
      </c>
      <c r="D3073" s="88" t="s">
        <v>4341</v>
      </c>
      <c r="E3073" s="89">
        <v>41878.0</v>
      </c>
      <c r="F3073" s="82"/>
      <c r="G3073" s="83"/>
      <c r="H3073" s="84"/>
      <c r="I3073" s="85"/>
      <c r="J3073" s="86"/>
      <c r="K3073" s="85"/>
      <c r="L3073" s="87" t="s">
        <v>4556</v>
      </c>
      <c r="M3073" s="84"/>
      <c r="N3073" s="84" t="b">
        <f>NOT(ISERROR(MATCH(A3073,Extractions!B:B,0)))</f>
        <v>0</v>
      </c>
    </row>
    <row r="3074">
      <c r="A3074" s="78" t="s">
        <v>4557</v>
      </c>
      <c r="B3074" s="97">
        <v>39.8559166666667</v>
      </c>
      <c r="C3074" s="97">
        <v>72.7173666666667</v>
      </c>
      <c r="D3074" s="88" t="s">
        <v>4341</v>
      </c>
      <c r="E3074" s="89">
        <v>41878.0</v>
      </c>
      <c r="F3074" s="82"/>
      <c r="G3074" s="83"/>
      <c r="H3074" s="84"/>
      <c r="I3074" s="85"/>
      <c r="J3074" s="86"/>
      <c r="K3074" s="85"/>
      <c r="L3074" s="87" t="s">
        <v>4558</v>
      </c>
      <c r="M3074" s="84"/>
      <c r="N3074" s="84" t="b">
        <f>NOT(ISERROR(MATCH(A3074,Extractions!B:B,0)))</f>
        <v>0</v>
      </c>
    </row>
    <row r="3075">
      <c r="A3075" s="78" t="s">
        <v>4559</v>
      </c>
      <c r="B3075" s="97">
        <v>39.8559166666667</v>
      </c>
      <c r="C3075" s="97">
        <v>72.7173666666667</v>
      </c>
      <c r="D3075" s="88" t="s">
        <v>4341</v>
      </c>
      <c r="E3075" s="89">
        <v>41878.0</v>
      </c>
      <c r="F3075" s="82"/>
      <c r="G3075" s="83"/>
      <c r="H3075" s="84"/>
      <c r="I3075" s="85"/>
      <c r="J3075" s="86"/>
      <c r="K3075" s="85"/>
      <c r="L3075" s="87" t="s">
        <v>4560</v>
      </c>
      <c r="M3075" s="84"/>
      <c r="N3075" s="84" t="b">
        <f>NOT(ISERROR(MATCH(A3075,Extractions!B:B,0)))</f>
        <v>0</v>
      </c>
    </row>
    <row r="3076">
      <c r="A3076" s="78" t="s">
        <v>4561</v>
      </c>
      <c r="B3076" s="97">
        <v>39.8559166666667</v>
      </c>
      <c r="C3076" s="97">
        <v>72.7173666666667</v>
      </c>
      <c r="D3076" s="88" t="s">
        <v>4341</v>
      </c>
      <c r="E3076" s="89">
        <v>41878.0</v>
      </c>
      <c r="F3076" s="82"/>
      <c r="G3076" s="83"/>
      <c r="H3076" s="84"/>
      <c r="I3076" s="85"/>
      <c r="J3076" s="86"/>
      <c r="K3076" s="85"/>
      <c r="L3076" s="87" t="s">
        <v>4562</v>
      </c>
      <c r="M3076" s="84"/>
      <c r="N3076" s="84" t="b">
        <f>NOT(ISERROR(MATCH(A3076,Extractions!B:B,0)))</f>
        <v>0</v>
      </c>
    </row>
    <row r="3077">
      <c r="A3077" s="78" t="s">
        <v>4563</v>
      </c>
      <c r="B3077" s="97">
        <v>39.8559166666667</v>
      </c>
      <c r="C3077" s="97">
        <v>72.7173666666667</v>
      </c>
      <c r="D3077" s="88" t="s">
        <v>4341</v>
      </c>
      <c r="E3077" s="89">
        <v>41878.0</v>
      </c>
      <c r="F3077" s="82"/>
      <c r="G3077" s="83"/>
      <c r="H3077" s="84"/>
      <c r="I3077" s="85"/>
      <c r="J3077" s="86"/>
      <c r="K3077" s="85"/>
      <c r="L3077" s="87" t="s">
        <v>4564</v>
      </c>
      <c r="M3077" s="84"/>
      <c r="N3077" s="84" t="b">
        <f>NOT(ISERROR(MATCH(A3077,Extractions!B:B,0)))</f>
        <v>0</v>
      </c>
    </row>
    <row r="3078">
      <c r="A3078" s="78" t="s">
        <v>4565</v>
      </c>
      <c r="B3078" s="97">
        <v>39.8559166666667</v>
      </c>
      <c r="C3078" s="97">
        <v>72.7173666666667</v>
      </c>
      <c r="D3078" s="88" t="s">
        <v>4341</v>
      </c>
      <c r="E3078" s="89">
        <v>41878.0</v>
      </c>
      <c r="F3078" s="82"/>
      <c r="G3078" s="83"/>
      <c r="H3078" s="84"/>
      <c r="I3078" s="85"/>
      <c r="J3078" s="86"/>
      <c r="K3078" s="85"/>
      <c r="L3078" s="87" t="s">
        <v>4566</v>
      </c>
      <c r="M3078" s="84"/>
      <c r="N3078" s="84" t="b">
        <f>NOT(ISERROR(MATCH(A3078,Extractions!B:B,0)))</f>
        <v>0</v>
      </c>
    </row>
    <row r="3079">
      <c r="A3079" s="78" t="s">
        <v>4567</v>
      </c>
      <c r="B3079" s="97">
        <v>39.8559166666667</v>
      </c>
      <c r="C3079" s="97">
        <v>72.7173666666667</v>
      </c>
      <c r="D3079" s="88" t="s">
        <v>4341</v>
      </c>
      <c r="E3079" s="89">
        <v>41878.0</v>
      </c>
      <c r="F3079" s="82"/>
      <c r="G3079" s="83"/>
      <c r="H3079" s="84"/>
      <c r="I3079" s="85"/>
      <c r="J3079" s="86"/>
      <c r="K3079" s="85"/>
      <c r="L3079" s="87" t="s">
        <v>4568</v>
      </c>
      <c r="M3079" s="84"/>
      <c r="N3079" s="84" t="b">
        <f>NOT(ISERROR(MATCH(A3079,Extractions!B:B,0)))</f>
        <v>0</v>
      </c>
    </row>
    <row r="3080">
      <c r="A3080" s="78" t="s">
        <v>4569</v>
      </c>
      <c r="B3080" s="97">
        <v>39.8559166666667</v>
      </c>
      <c r="C3080" s="97">
        <v>72.7173666666667</v>
      </c>
      <c r="D3080" s="88" t="s">
        <v>4341</v>
      </c>
      <c r="E3080" s="89">
        <v>41878.0</v>
      </c>
      <c r="F3080" s="82"/>
      <c r="G3080" s="83"/>
      <c r="H3080" s="84"/>
      <c r="I3080" s="85"/>
      <c r="J3080" s="86"/>
      <c r="K3080" s="85"/>
      <c r="L3080" s="87" t="s">
        <v>4570</v>
      </c>
      <c r="M3080" s="84"/>
      <c r="N3080" s="84" t="b">
        <f>NOT(ISERROR(MATCH(A3080,Extractions!B:B,0)))</f>
        <v>0</v>
      </c>
    </row>
    <row r="3081">
      <c r="A3081" s="78" t="s">
        <v>4571</v>
      </c>
      <c r="B3081" s="97">
        <v>39.8559166666667</v>
      </c>
      <c r="C3081" s="97">
        <v>72.7173666666667</v>
      </c>
      <c r="D3081" s="88" t="s">
        <v>4341</v>
      </c>
      <c r="E3081" s="89">
        <v>41878.0</v>
      </c>
      <c r="F3081" s="82"/>
      <c r="G3081" s="83"/>
      <c r="H3081" s="84"/>
      <c r="I3081" s="85"/>
      <c r="J3081" s="86"/>
      <c r="K3081" s="85"/>
      <c r="L3081" s="87" t="s">
        <v>4572</v>
      </c>
      <c r="M3081" s="84"/>
      <c r="N3081" s="84" t="b">
        <f>NOT(ISERROR(MATCH(A3081,Extractions!B:B,0)))</f>
        <v>0</v>
      </c>
    </row>
    <row r="3082">
      <c r="A3082" s="78" t="s">
        <v>4573</v>
      </c>
      <c r="B3082" s="97">
        <v>39.8559166666667</v>
      </c>
      <c r="C3082" s="97">
        <v>72.7173666666667</v>
      </c>
      <c r="D3082" s="88" t="s">
        <v>4341</v>
      </c>
      <c r="E3082" s="89">
        <v>41878.0</v>
      </c>
      <c r="F3082" s="82"/>
      <c r="G3082" s="83"/>
      <c r="H3082" s="84"/>
      <c r="I3082" s="85"/>
      <c r="J3082" s="86"/>
      <c r="K3082" s="85"/>
      <c r="L3082" s="87" t="s">
        <v>4574</v>
      </c>
      <c r="M3082" s="84"/>
      <c r="N3082" s="84" t="b">
        <f>NOT(ISERROR(MATCH(A3082,Extractions!B:B,0)))</f>
        <v>0</v>
      </c>
    </row>
    <row r="3083">
      <c r="A3083" s="78" t="s">
        <v>4575</v>
      </c>
      <c r="B3083" s="97">
        <v>39.8559166666667</v>
      </c>
      <c r="C3083" s="97">
        <v>72.7173666666667</v>
      </c>
      <c r="D3083" s="88" t="s">
        <v>4341</v>
      </c>
      <c r="E3083" s="89">
        <v>41878.0</v>
      </c>
      <c r="F3083" s="82"/>
      <c r="G3083" s="83"/>
      <c r="H3083" s="84"/>
      <c r="I3083" s="85"/>
      <c r="J3083" s="86"/>
      <c r="K3083" s="85"/>
      <c r="L3083" s="87" t="s">
        <v>4576</v>
      </c>
      <c r="M3083" s="84"/>
      <c r="N3083" s="84" t="b">
        <f>NOT(ISERROR(MATCH(A3083,Extractions!B:B,0)))</f>
        <v>0</v>
      </c>
    </row>
    <row r="3084">
      <c r="A3084" s="78" t="s">
        <v>4577</v>
      </c>
      <c r="B3084" s="97">
        <v>39.8559166666667</v>
      </c>
      <c r="C3084" s="97">
        <v>72.7173666666667</v>
      </c>
      <c r="D3084" s="88" t="s">
        <v>4341</v>
      </c>
      <c r="E3084" s="89">
        <v>41878.0</v>
      </c>
      <c r="F3084" s="82"/>
      <c r="G3084" s="83"/>
      <c r="H3084" s="84"/>
      <c r="I3084" s="85"/>
      <c r="J3084" s="86"/>
      <c r="K3084" s="85"/>
      <c r="L3084" s="87" t="s">
        <v>4578</v>
      </c>
      <c r="M3084" s="84"/>
      <c r="N3084" s="84" t="b">
        <f>NOT(ISERROR(MATCH(A3084,Extractions!B:B,0)))</f>
        <v>0</v>
      </c>
    </row>
    <row r="3085">
      <c r="A3085" s="78" t="s">
        <v>4579</v>
      </c>
      <c r="B3085" s="97">
        <v>39.8559166666667</v>
      </c>
      <c r="C3085" s="97">
        <v>72.7173666666667</v>
      </c>
      <c r="D3085" s="88" t="s">
        <v>4341</v>
      </c>
      <c r="E3085" s="89">
        <v>41878.0</v>
      </c>
      <c r="F3085" s="82"/>
      <c r="G3085" s="83"/>
      <c r="H3085" s="84"/>
      <c r="I3085" s="85"/>
      <c r="J3085" s="86"/>
      <c r="K3085" s="85"/>
      <c r="L3085" s="87" t="s">
        <v>4580</v>
      </c>
      <c r="M3085" s="84"/>
      <c r="N3085" s="84" t="b">
        <f>NOT(ISERROR(MATCH(A3085,Extractions!B:B,0)))</f>
        <v>0</v>
      </c>
    </row>
    <row r="3086">
      <c r="A3086" s="78" t="s">
        <v>4581</v>
      </c>
      <c r="B3086" s="97">
        <v>39.8559166666667</v>
      </c>
      <c r="C3086" s="97">
        <v>72.7173666666667</v>
      </c>
      <c r="D3086" s="88" t="s">
        <v>4341</v>
      </c>
      <c r="E3086" s="89">
        <v>41878.0</v>
      </c>
      <c r="F3086" s="82"/>
      <c r="G3086" s="83"/>
      <c r="H3086" s="84"/>
      <c r="I3086" s="85"/>
      <c r="J3086" s="86"/>
      <c r="K3086" s="85"/>
      <c r="L3086" s="87" t="s">
        <v>4582</v>
      </c>
      <c r="M3086" s="84"/>
      <c r="N3086" s="84" t="b">
        <f>NOT(ISERROR(MATCH(A3086,Extractions!B:B,0)))</f>
        <v>0</v>
      </c>
    </row>
    <row r="3087">
      <c r="A3087" s="78" t="s">
        <v>4583</v>
      </c>
      <c r="B3087" s="97">
        <v>39.8559166666667</v>
      </c>
      <c r="C3087" s="97">
        <v>72.7173666666667</v>
      </c>
      <c r="D3087" s="88" t="s">
        <v>4341</v>
      </c>
      <c r="E3087" s="89">
        <v>41878.0</v>
      </c>
      <c r="F3087" s="82"/>
      <c r="G3087" s="83"/>
      <c r="H3087" s="84"/>
      <c r="I3087" s="85"/>
      <c r="J3087" s="86"/>
      <c r="K3087" s="85"/>
      <c r="L3087" s="87" t="s">
        <v>4584</v>
      </c>
      <c r="M3087" s="84"/>
      <c r="N3087" s="84" t="b">
        <f>NOT(ISERROR(MATCH(A3087,Extractions!B:B,0)))</f>
        <v>0</v>
      </c>
    </row>
    <row r="3088">
      <c r="A3088" s="78" t="s">
        <v>4585</v>
      </c>
      <c r="B3088" s="97">
        <v>39.8559166666667</v>
      </c>
      <c r="C3088" s="97">
        <v>72.7173666666667</v>
      </c>
      <c r="D3088" s="88" t="s">
        <v>4341</v>
      </c>
      <c r="E3088" s="89">
        <v>41878.0</v>
      </c>
      <c r="F3088" s="82"/>
      <c r="G3088" s="83"/>
      <c r="H3088" s="84"/>
      <c r="I3088" s="85"/>
      <c r="J3088" s="86"/>
      <c r="K3088" s="85"/>
      <c r="L3088" s="87" t="s">
        <v>4586</v>
      </c>
      <c r="M3088" s="84"/>
      <c r="N3088" s="84" t="b">
        <f>NOT(ISERROR(MATCH(A3088,Extractions!B:B,0)))</f>
        <v>0</v>
      </c>
    </row>
    <row r="3089">
      <c r="A3089" s="78" t="s">
        <v>4587</v>
      </c>
      <c r="B3089" s="97">
        <v>39.8559166666667</v>
      </c>
      <c r="C3089" s="97">
        <v>72.7173666666667</v>
      </c>
      <c r="D3089" s="88" t="s">
        <v>4341</v>
      </c>
      <c r="E3089" s="89">
        <v>41878.0</v>
      </c>
      <c r="F3089" s="82"/>
      <c r="G3089" s="83"/>
      <c r="H3089" s="84"/>
      <c r="I3089" s="85"/>
      <c r="J3089" s="86"/>
      <c r="K3089" s="85"/>
      <c r="L3089" s="87" t="s">
        <v>4588</v>
      </c>
      <c r="M3089" s="84"/>
      <c r="N3089" s="84" t="b">
        <f>NOT(ISERROR(MATCH(A3089,Extractions!B:B,0)))</f>
        <v>0</v>
      </c>
    </row>
    <row r="3090">
      <c r="A3090" s="78" t="s">
        <v>4589</v>
      </c>
      <c r="B3090" s="97">
        <v>39.8559166666667</v>
      </c>
      <c r="C3090" s="97">
        <v>72.7173666666667</v>
      </c>
      <c r="D3090" s="88" t="s">
        <v>4341</v>
      </c>
      <c r="E3090" s="89">
        <v>41878.0</v>
      </c>
      <c r="F3090" s="82"/>
      <c r="G3090" s="83"/>
      <c r="H3090" s="84"/>
      <c r="I3090" s="85"/>
      <c r="J3090" s="86"/>
      <c r="K3090" s="85"/>
      <c r="L3090" s="87" t="s">
        <v>4590</v>
      </c>
      <c r="M3090" s="84"/>
      <c r="N3090" s="84" t="b">
        <f>NOT(ISERROR(MATCH(A3090,Extractions!B:B,0)))</f>
        <v>0</v>
      </c>
    </row>
    <row r="3091">
      <c r="A3091" s="78" t="s">
        <v>4591</v>
      </c>
      <c r="B3091" s="97">
        <v>39.8559166666667</v>
      </c>
      <c r="C3091" s="97">
        <v>72.7173666666667</v>
      </c>
      <c r="D3091" s="88" t="s">
        <v>4341</v>
      </c>
      <c r="E3091" s="89">
        <v>41878.0</v>
      </c>
      <c r="F3091" s="82"/>
      <c r="G3091" s="83"/>
      <c r="H3091" s="84"/>
      <c r="I3091" s="85"/>
      <c r="J3091" s="86"/>
      <c r="K3091" s="85"/>
      <c r="L3091" s="87" t="s">
        <v>4592</v>
      </c>
      <c r="M3091" s="84"/>
      <c r="N3091" s="84" t="b">
        <f>NOT(ISERROR(MATCH(A3091,Extractions!B:B,0)))</f>
        <v>0</v>
      </c>
    </row>
    <row r="3092">
      <c r="A3092" s="78" t="s">
        <v>4593</v>
      </c>
      <c r="B3092" s="97">
        <v>39.8559166666667</v>
      </c>
      <c r="C3092" s="97">
        <v>72.7173666666667</v>
      </c>
      <c r="D3092" s="88" t="s">
        <v>4341</v>
      </c>
      <c r="E3092" s="89">
        <v>41878.0</v>
      </c>
      <c r="F3092" s="82"/>
      <c r="G3092" s="83"/>
      <c r="H3092" s="84"/>
      <c r="I3092" s="85"/>
      <c r="J3092" s="86"/>
      <c r="K3092" s="85"/>
      <c r="L3092" s="87" t="s">
        <v>4594</v>
      </c>
      <c r="M3092" s="84"/>
      <c r="N3092" s="84" t="b">
        <f>NOT(ISERROR(MATCH(A3092,Extractions!B:B,0)))</f>
        <v>0</v>
      </c>
    </row>
    <row r="3093">
      <c r="A3093" s="78" t="s">
        <v>4595</v>
      </c>
      <c r="B3093" s="97">
        <v>39.8559166666667</v>
      </c>
      <c r="C3093" s="97">
        <v>72.7173666666667</v>
      </c>
      <c r="D3093" s="88" t="s">
        <v>4341</v>
      </c>
      <c r="E3093" s="89">
        <v>41878.0</v>
      </c>
      <c r="F3093" s="82"/>
      <c r="G3093" s="83"/>
      <c r="H3093" s="84"/>
      <c r="I3093" s="85"/>
      <c r="J3093" s="86"/>
      <c r="K3093" s="85"/>
      <c r="L3093" s="87" t="s">
        <v>4596</v>
      </c>
      <c r="M3093" s="84"/>
      <c r="N3093" s="84" t="b">
        <f>NOT(ISERROR(MATCH(A3093,Extractions!B:B,0)))</f>
        <v>0</v>
      </c>
    </row>
    <row r="3094">
      <c r="A3094" s="78" t="s">
        <v>4597</v>
      </c>
      <c r="B3094" s="97">
        <v>39.8559166666667</v>
      </c>
      <c r="C3094" s="97">
        <v>72.7173666666667</v>
      </c>
      <c r="D3094" s="88" t="s">
        <v>4341</v>
      </c>
      <c r="E3094" s="89">
        <v>41878.0</v>
      </c>
      <c r="F3094" s="82"/>
      <c r="G3094" s="83"/>
      <c r="H3094" s="84"/>
      <c r="I3094" s="85"/>
      <c r="J3094" s="86"/>
      <c r="K3094" s="85"/>
      <c r="L3094" s="87" t="s">
        <v>4598</v>
      </c>
      <c r="M3094" s="84"/>
      <c r="N3094" s="84" t="b">
        <f>NOT(ISERROR(MATCH(A3094,Extractions!B:B,0)))</f>
        <v>0</v>
      </c>
    </row>
    <row r="3095">
      <c r="A3095" s="78" t="s">
        <v>4599</v>
      </c>
      <c r="B3095" s="97">
        <v>39.8559166666667</v>
      </c>
      <c r="C3095" s="97">
        <v>72.7173666666667</v>
      </c>
      <c r="D3095" s="88" t="s">
        <v>4341</v>
      </c>
      <c r="E3095" s="89">
        <v>41878.0</v>
      </c>
      <c r="F3095" s="82"/>
      <c r="G3095" s="83"/>
      <c r="H3095" s="84"/>
      <c r="I3095" s="85"/>
      <c r="J3095" s="86"/>
      <c r="K3095" s="85"/>
      <c r="L3095" s="87" t="s">
        <v>4600</v>
      </c>
      <c r="M3095" s="84"/>
      <c r="N3095" s="84" t="b">
        <f>NOT(ISERROR(MATCH(A3095,Extractions!B:B,0)))</f>
        <v>0</v>
      </c>
    </row>
    <row r="3096">
      <c r="A3096" s="78" t="s">
        <v>4601</v>
      </c>
      <c r="B3096" s="97">
        <v>39.8559166666667</v>
      </c>
      <c r="C3096" s="97">
        <v>72.7173666666667</v>
      </c>
      <c r="D3096" s="88" t="s">
        <v>4341</v>
      </c>
      <c r="E3096" s="89">
        <v>41878.0</v>
      </c>
      <c r="F3096" s="82"/>
      <c r="G3096" s="83"/>
      <c r="H3096" s="84"/>
      <c r="I3096" s="85"/>
      <c r="J3096" s="86"/>
      <c r="K3096" s="85"/>
      <c r="L3096" s="87" t="s">
        <v>4602</v>
      </c>
      <c r="M3096" s="84"/>
      <c r="N3096" s="84" t="b">
        <f>NOT(ISERROR(MATCH(A3096,Extractions!B:B,0)))</f>
        <v>0</v>
      </c>
    </row>
    <row r="3097">
      <c r="A3097" s="78" t="s">
        <v>4603</v>
      </c>
      <c r="B3097" s="97">
        <v>39.8559166666667</v>
      </c>
      <c r="C3097" s="97">
        <v>72.7173666666667</v>
      </c>
      <c r="D3097" s="88" t="s">
        <v>4341</v>
      </c>
      <c r="E3097" s="89">
        <v>41878.0</v>
      </c>
      <c r="F3097" s="82"/>
      <c r="G3097" s="83"/>
      <c r="H3097" s="84"/>
      <c r="I3097" s="85"/>
      <c r="J3097" s="86"/>
      <c r="K3097" s="85"/>
      <c r="L3097" s="87" t="s">
        <v>4604</v>
      </c>
      <c r="M3097" s="84"/>
      <c r="N3097" s="84" t="b">
        <f>NOT(ISERROR(MATCH(A3097,Extractions!B:B,0)))</f>
        <v>0</v>
      </c>
    </row>
    <row r="3098">
      <c r="A3098" s="78" t="s">
        <v>4605</v>
      </c>
      <c r="B3098" s="97">
        <v>39.8559166666667</v>
      </c>
      <c r="C3098" s="97">
        <v>72.7173666666667</v>
      </c>
      <c r="D3098" s="88" t="s">
        <v>4341</v>
      </c>
      <c r="E3098" s="89">
        <v>41878.0</v>
      </c>
      <c r="F3098" s="82"/>
      <c r="G3098" s="83"/>
      <c r="H3098" s="84"/>
      <c r="I3098" s="85"/>
      <c r="J3098" s="86"/>
      <c r="K3098" s="85"/>
      <c r="L3098" s="87" t="s">
        <v>4606</v>
      </c>
      <c r="M3098" s="84"/>
      <c r="N3098" s="84" t="b">
        <f>NOT(ISERROR(MATCH(A3098,Extractions!B:B,0)))</f>
        <v>0</v>
      </c>
    </row>
    <row r="3099">
      <c r="A3099" s="78" t="s">
        <v>4607</v>
      </c>
      <c r="B3099" s="97">
        <v>39.8559166666667</v>
      </c>
      <c r="C3099" s="97">
        <v>72.7173666666667</v>
      </c>
      <c r="D3099" s="88" t="s">
        <v>4341</v>
      </c>
      <c r="E3099" s="89">
        <v>41878.0</v>
      </c>
      <c r="F3099" s="82"/>
      <c r="G3099" s="83"/>
      <c r="H3099" s="84"/>
      <c r="I3099" s="85"/>
      <c r="J3099" s="86"/>
      <c r="K3099" s="85"/>
      <c r="L3099" s="87" t="s">
        <v>4608</v>
      </c>
      <c r="M3099" s="84"/>
      <c r="N3099" s="84" t="b">
        <f>NOT(ISERROR(MATCH(A3099,Extractions!B:B,0)))</f>
        <v>0</v>
      </c>
    </row>
    <row r="3100">
      <c r="A3100" s="78" t="s">
        <v>4609</v>
      </c>
      <c r="B3100" s="97">
        <v>39.8559166666667</v>
      </c>
      <c r="C3100" s="97">
        <v>72.7173666666667</v>
      </c>
      <c r="D3100" s="88" t="s">
        <v>4341</v>
      </c>
      <c r="E3100" s="89">
        <v>41878.0</v>
      </c>
      <c r="F3100" s="82"/>
      <c r="G3100" s="83"/>
      <c r="H3100" s="84"/>
      <c r="I3100" s="85"/>
      <c r="J3100" s="86"/>
      <c r="K3100" s="85"/>
      <c r="L3100" s="87" t="s">
        <v>4610</v>
      </c>
      <c r="M3100" s="84"/>
      <c r="N3100" s="84" t="b">
        <f>NOT(ISERROR(MATCH(A3100,Extractions!B:B,0)))</f>
        <v>0</v>
      </c>
    </row>
    <row r="3101">
      <c r="A3101" s="78" t="s">
        <v>4611</v>
      </c>
      <c r="B3101" s="97">
        <v>39.8559166666667</v>
      </c>
      <c r="C3101" s="97">
        <v>72.7173666666667</v>
      </c>
      <c r="D3101" s="88" t="s">
        <v>4341</v>
      </c>
      <c r="E3101" s="89">
        <v>41878.0</v>
      </c>
      <c r="F3101" s="82"/>
      <c r="G3101" s="83"/>
      <c r="H3101" s="84"/>
      <c r="I3101" s="85"/>
      <c r="J3101" s="86"/>
      <c r="K3101" s="85"/>
      <c r="L3101" s="87" t="s">
        <v>4612</v>
      </c>
      <c r="M3101" s="84"/>
      <c r="N3101" s="84" t="b">
        <f>NOT(ISERROR(MATCH(A3101,Extractions!B:B,0)))</f>
        <v>0</v>
      </c>
    </row>
    <row r="3102">
      <c r="A3102" s="78" t="s">
        <v>4613</v>
      </c>
      <c r="B3102" s="97">
        <v>39.8559166666667</v>
      </c>
      <c r="C3102" s="97">
        <v>72.7173666666667</v>
      </c>
      <c r="D3102" s="88" t="s">
        <v>4341</v>
      </c>
      <c r="E3102" s="89">
        <v>41878.0</v>
      </c>
      <c r="F3102" s="82"/>
      <c r="G3102" s="83"/>
      <c r="H3102" s="84"/>
      <c r="I3102" s="85"/>
      <c r="J3102" s="86"/>
      <c r="K3102" s="85"/>
      <c r="L3102" s="87" t="s">
        <v>4614</v>
      </c>
      <c r="M3102" s="84"/>
      <c r="N3102" s="84" t="b">
        <f>NOT(ISERROR(MATCH(A3102,Extractions!B:B,0)))</f>
        <v>0</v>
      </c>
    </row>
    <row r="3103">
      <c r="A3103" s="78" t="s">
        <v>4615</v>
      </c>
      <c r="B3103" s="97">
        <v>39.8559166666667</v>
      </c>
      <c r="C3103" s="97">
        <v>72.7173666666667</v>
      </c>
      <c r="D3103" s="88" t="s">
        <v>4341</v>
      </c>
      <c r="E3103" s="89">
        <v>41878.0</v>
      </c>
      <c r="F3103" s="82"/>
      <c r="G3103" s="83"/>
      <c r="H3103" s="84"/>
      <c r="I3103" s="85"/>
      <c r="J3103" s="86"/>
      <c r="K3103" s="85"/>
      <c r="L3103" s="87" t="s">
        <v>4616</v>
      </c>
      <c r="M3103" s="84"/>
      <c r="N3103" s="84" t="b">
        <f>NOT(ISERROR(MATCH(A3103,Extractions!B:B,0)))</f>
        <v>0</v>
      </c>
    </row>
    <row r="3104">
      <c r="A3104" s="78" t="s">
        <v>4617</v>
      </c>
      <c r="B3104" s="97">
        <v>39.8559166666667</v>
      </c>
      <c r="C3104" s="97">
        <v>72.7173666666667</v>
      </c>
      <c r="D3104" s="88" t="s">
        <v>4341</v>
      </c>
      <c r="E3104" s="89">
        <v>41878.0</v>
      </c>
      <c r="F3104" s="82"/>
      <c r="G3104" s="83"/>
      <c r="H3104" s="84"/>
      <c r="I3104" s="85"/>
      <c r="J3104" s="86"/>
      <c r="K3104" s="85"/>
      <c r="L3104" s="87" t="s">
        <v>4618</v>
      </c>
      <c r="M3104" s="84"/>
      <c r="N3104" s="84" t="b">
        <f>NOT(ISERROR(MATCH(A3104,Extractions!B:B,0)))</f>
        <v>0</v>
      </c>
    </row>
    <row r="3105">
      <c r="A3105" s="78" t="s">
        <v>4619</v>
      </c>
      <c r="B3105" s="97">
        <v>39.8559166666667</v>
      </c>
      <c r="C3105" s="97">
        <v>72.7173666666667</v>
      </c>
      <c r="D3105" s="88" t="s">
        <v>4341</v>
      </c>
      <c r="E3105" s="89">
        <v>41878.0</v>
      </c>
      <c r="F3105" s="82"/>
      <c r="G3105" s="83"/>
      <c r="H3105" s="84"/>
      <c r="I3105" s="85"/>
      <c r="J3105" s="86"/>
      <c r="K3105" s="85"/>
      <c r="L3105" s="87" t="s">
        <v>4620</v>
      </c>
      <c r="M3105" s="84"/>
      <c r="N3105" s="84" t="b">
        <f>NOT(ISERROR(MATCH(A3105,Extractions!B:B,0)))</f>
        <v>0</v>
      </c>
    </row>
    <row r="3106">
      <c r="A3106" s="78" t="s">
        <v>4621</v>
      </c>
      <c r="B3106" s="97">
        <v>39.8559166666667</v>
      </c>
      <c r="C3106" s="97">
        <v>72.7173666666667</v>
      </c>
      <c r="D3106" s="88" t="s">
        <v>4341</v>
      </c>
      <c r="E3106" s="89">
        <v>41878.0</v>
      </c>
      <c r="F3106" s="82"/>
      <c r="G3106" s="83"/>
      <c r="H3106" s="84"/>
      <c r="I3106" s="85"/>
      <c r="J3106" s="86"/>
      <c r="K3106" s="85"/>
      <c r="L3106" s="87" t="s">
        <v>4622</v>
      </c>
      <c r="M3106" s="84"/>
      <c r="N3106" s="84" t="b">
        <f>NOT(ISERROR(MATCH(A3106,Extractions!B:B,0)))</f>
        <v>0</v>
      </c>
    </row>
    <row r="3107">
      <c r="A3107" s="78" t="s">
        <v>4623</v>
      </c>
      <c r="B3107" s="97">
        <v>39.8559166666667</v>
      </c>
      <c r="C3107" s="97">
        <v>72.7173666666667</v>
      </c>
      <c r="D3107" s="88" t="s">
        <v>4341</v>
      </c>
      <c r="E3107" s="89">
        <v>41878.0</v>
      </c>
      <c r="F3107" s="82"/>
      <c r="G3107" s="83"/>
      <c r="H3107" s="84"/>
      <c r="I3107" s="85"/>
      <c r="J3107" s="86"/>
      <c r="K3107" s="85"/>
      <c r="L3107" s="87" t="s">
        <v>4624</v>
      </c>
      <c r="M3107" s="84"/>
      <c r="N3107" s="84" t="b">
        <f>NOT(ISERROR(MATCH(A3107,Extractions!B:B,0)))</f>
        <v>0</v>
      </c>
    </row>
    <row r="3108">
      <c r="A3108" s="78" t="s">
        <v>4625</v>
      </c>
      <c r="B3108" s="97">
        <v>39.8559166666667</v>
      </c>
      <c r="C3108" s="97">
        <v>72.7173666666667</v>
      </c>
      <c r="D3108" s="88" t="s">
        <v>4341</v>
      </c>
      <c r="E3108" s="89">
        <v>41878.0</v>
      </c>
      <c r="F3108" s="82"/>
      <c r="G3108" s="83"/>
      <c r="H3108" s="84"/>
      <c r="I3108" s="85"/>
      <c r="J3108" s="86"/>
      <c r="K3108" s="85"/>
      <c r="L3108" s="87" t="s">
        <v>4626</v>
      </c>
      <c r="M3108" s="84"/>
      <c r="N3108" s="84" t="b">
        <f>NOT(ISERROR(MATCH(A3108,Extractions!B:B,0)))</f>
        <v>0</v>
      </c>
    </row>
    <row r="3109">
      <c r="A3109" s="78" t="s">
        <v>4627</v>
      </c>
      <c r="B3109" s="97">
        <v>39.8559166666667</v>
      </c>
      <c r="C3109" s="97">
        <v>72.7173666666667</v>
      </c>
      <c r="D3109" s="88" t="s">
        <v>4341</v>
      </c>
      <c r="E3109" s="89">
        <v>41878.0</v>
      </c>
      <c r="F3109" s="82"/>
      <c r="G3109" s="83"/>
      <c r="H3109" s="84"/>
      <c r="I3109" s="85"/>
      <c r="J3109" s="86"/>
      <c r="K3109" s="85"/>
      <c r="L3109" s="87" t="s">
        <v>4628</v>
      </c>
      <c r="M3109" s="84"/>
      <c r="N3109" s="84" t="b">
        <f>NOT(ISERROR(MATCH(A3109,Extractions!B:B,0)))</f>
        <v>0</v>
      </c>
    </row>
    <row r="3110">
      <c r="A3110" s="78" t="s">
        <v>4629</v>
      </c>
      <c r="B3110" s="97">
        <v>39.8559166666667</v>
      </c>
      <c r="C3110" s="97">
        <v>72.7173666666667</v>
      </c>
      <c r="D3110" s="88" t="s">
        <v>4341</v>
      </c>
      <c r="E3110" s="89">
        <v>41878.0</v>
      </c>
      <c r="F3110" s="82"/>
      <c r="G3110" s="83"/>
      <c r="H3110" s="84"/>
      <c r="I3110" s="85"/>
      <c r="J3110" s="86"/>
      <c r="K3110" s="85"/>
      <c r="L3110" s="87" t="s">
        <v>4630</v>
      </c>
      <c r="M3110" s="84"/>
      <c r="N3110" s="84" t="b">
        <f>NOT(ISERROR(MATCH(A3110,Extractions!B:B,0)))</f>
        <v>0</v>
      </c>
    </row>
    <row r="3111">
      <c r="A3111" s="78" t="s">
        <v>4631</v>
      </c>
      <c r="B3111" s="97">
        <v>39.8559166666667</v>
      </c>
      <c r="C3111" s="97">
        <v>72.7173666666667</v>
      </c>
      <c r="D3111" s="88" t="s">
        <v>4341</v>
      </c>
      <c r="E3111" s="89">
        <v>41878.0</v>
      </c>
      <c r="F3111" s="82"/>
      <c r="G3111" s="83"/>
      <c r="H3111" s="84"/>
      <c r="I3111" s="85"/>
      <c r="J3111" s="86"/>
      <c r="K3111" s="85"/>
      <c r="L3111" s="87" t="s">
        <v>4632</v>
      </c>
      <c r="M3111" s="84"/>
      <c r="N3111" s="84" t="b">
        <f>NOT(ISERROR(MATCH(A3111,Extractions!B:B,0)))</f>
        <v>0</v>
      </c>
    </row>
    <row r="3112">
      <c r="A3112" s="78" t="s">
        <v>4633</v>
      </c>
      <c r="B3112" s="97">
        <v>39.8559166666667</v>
      </c>
      <c r="C3112" s="97">
        <v>72.7173666666667</v>
      </c>
      <c r="D3112" s="88" t="s">
        <v>4341</v>
      </c>
      <c r="E3112" s="89">
        <v>41878.0</v>
      </c>
      <c r="F3112" s="82"/>
      <c r="G3112" s="83"/>
      <c r="H3112" s="84"/>
      <c r="I3112" s="85"/>
      <c r="J3112" s="86"/>
      <c r="K3112" s="85"/>
      <c r="L3112" s="87" t="s">
        <v>4634</v>
      </c>
      <c r="M3112" s="84"/>
      <c r="N3112" s="84" t="b">
        <f>NOT(ISERROR(MATCH(A3112,Extractions!B:B,0)))</f>
        <v>0</v>
      </c>
    </row>
    <row r="3113">
      <c r="A3113" s="78" t="s">
        <v>4635</v>
      </c>
      <c r="B3113" s="97">
        <v>39.8559166666667</v>
      </c>
      <c r="C3113" s="97">
        <v>72.7173666666667</v>
      </c>
      <c r="D3113" s="88" t="s">
        <v>4341</v>
      </c>
      <c r="E3113" s="89">
        <v>41878.0</v>
      </c>
      <c r="F3113" s="82"/>
      <c r="G3113" s="83"/>
      <c r="H3113" s="84"/>
      <c r="I3113" s="85"/>
      <c r="J3113" s="86"/>
      <c r="K3113" s="85"/>
      <c r="L3113" s="87" t="s">
        <v>4636</v>
      </c>
      <c r="M3113" s="84"/>
      <c r="N3113" s="84" t="b">
        <f>NOT(ISERROR(MATCH(A3113,Extractions!B:B,0)))</f>
        <v>0</v>
      </c>
    </row>
    <row r="3114">
      <c r="A3114" s="78" t="s">
        <v>4637</v>
      </c>
      <c r="B3114" s="97">
        <v>39.8559166666667</v>
      </c>
      <c r="C3114" s="97">
        <v>72.7173666666667</v>
      </c>
      <c r="D3114" s="88" t="s">
        <v>4341</v>
      </c>
      <c r="E3114" s="89">
        <v>41878.0</v>
      </c>
      <c r="F3114" s="82"/>
      <c r="G3114" s="83"/>
      <c r="H3114" s="84"/>
      <c r="I3114" s="85"/>
      <c r="J3114" s="86"/>
      <c r="K3114" s="85"/>
      <c r="L3114" s="87" t="s">
        <v>4638</v>
      </c>
      <c r="M3114" s="84"/>
      <c r="N3114" s="84" t="b">
        <f>NOT(ISERROR(MATCH(A3114,Extractions!B:B,0)))</f>
        <v>0</v>
      </c>
    </row>
    <row r="3115">
      <c r="A3115" s="78" t="s">
        <v>4639</v>
      </c>
      <c r="B3115" s="97">
        <v>39.8559166666667</v>
      </c>
      <c r="C3115" s="97">
        <v>72.7173666666667</v>
      </c>
      <c r="D3115" s="88" t="s">
        <v>4341</v>
      </c>
      <c r="E3115" s="89">
        <v>41878.0</v>
      </c>
      <c r="F3115" s="82"/>
      <c r="G3115" s="83"/>
      <c r="H3115" s="84"/>
      <c r="I3115" s="85"/>
      <c r="J3115" s="86"/>
      <c r="K3115" s="85"/>
      <c r="L3115" s="87" t="s">
        <v>4640</v>
      </c>
      <c r="M3115" s="84"/>
      <c r="N3115" s="84" t="b">
        <f>NOT(ISERROR(MATCH(A3115,Extractions!B:B,0)))</f>
        <v>0</v>
      </c>
    </row>
    <row r="3116">
      <c r="A3116" s="78" t="s">
        <v>4641</v>
      </c>
      <c r="B3116" s="97">
        <v>39.8559166666667</v>
      </c>
      <c r="C3116" s="97">
        <v>72.7173666666667</v>
      </c>
      <c r="D3116" s="88" t="s">
        <v>4341</v>
      </c>
      <c r="E3116" s="89">
        <v>41878.0</v>
      </c>
      <c r="F3116" s="82"/>
      <c r="G3116" s="83"/>
      <c r="H3116" s="84"/>
      <c r="I3116" s="85"/>
      <c r="J3116" s="86"/>
      <c r="K3116" s="85"/>
      <c r="L3116" s="87" t="s">
        <v>4642</v>
      </c>
      <c r="M3116" s="84"/>
      <c r="N3116" s="84" t="b">
        <f>NOT(ISERROR(MATCH(A3116,Extractions!B:B,0)))</f>
        <v>0</v>
      </c>
    </row>
    <row r="3117">
      <c r="A3117" s="78" t="s">
        <v>4643</v>
      </c>
      <c r="B3117" s="97">
        <v>39.8559166666667</v>
      </c>
      <c r="C3117" s="97">
        <v>72.7173666666667</v>
      </c>
      <c r="D3117" s="88" t="s">
        <v>4341</v>
      </c>
      <c r="E3117" s="89">
        <v>41878.0</v>
      </c>
      <c r="F3117" s="82"/>
      <c r="G3117" s="83"/>
      <c r="H3117" s="84"/>
      <c r="I3117" s="85"/>
      <c r="J3117" s="86"/>
      <c r="K3117" s="85"/>
      <c r="L3117" s="87" t="s">
        <v>4644</v>
      </c>
      <c r="M3117" s="84"/>
      <c r="N3117" s="84" t="b">
        <f>NOT(ISERROR(MATCH(A3117,Extractions!B:B,0)))</f>
        <v>0</v>
      </c>
    </row>
    <row r="3118">
      <c r="A3118" s="78" t="s">
        <v>4645</v>
      </c>
      <c r="B3118" s="97">
        <v>39.8559166666667</v>
      </c>
      <c r="C3118" s="97">
        <v>72.7173666666667</v>
      </c>
      <c r="D3118" s="88" t="s">
        <v>4341</v>
      </c>
      <c r="E3118" s="89">
        <v>41878.0</v>
      </c>
      <c r="F3118" s="82"/>
      <c r="G3118" s="83"/>
      <c r="H3118" s="84"/>
      <c r="I3118" s="85"/>
      <c r="J3118" s="86"/>
      <c r="K3118" s="85"/>
      <c r="L3118" s="87" t="s">
        <v>4646</v>
      </c>
      <c r="M3118" s="84"/>
      <c r="N3118" s="84" t="b">
        <f>NOT(ISERROR(MATCH(A3118,Extractions!B:B,0)))</f>
        <v>0</v>
      </c>
    </row>
    <row r="3119">
      <c r="A3119" s="78" t="s">
        <v>4647</v>
      </c>
      <c r="B3119" s="97">
        <v>39.8559166666667</v>
      </c>
      <c r="C3119" s="97">
        <v>72.7173666666667</v>
      </c>
      <c r="D3119" s="88" t="s">
        <v>4341</v>
      </c>
      <c r="E3119" s="89">
        <v>41878.0</v>
      </c>
      <c r="F3119" s="82"/>
      <c r="G3119" s="83"/>
      <c r="H3119" s="84"/>
      <c r="I3119" s="85"/>
      <c r="J3119" s="86"/>
      <c r="K3119" s="85"/>
      <c r="L3119" s="87" t="s">
        <v>4648</v>
      </c>
      <c r="M3119" s="84"/>
      <c r="N3119" s="84" t="b">
        <f>NOT(ISERROR(MATCH(A3119,Extractions!B:B,0)))</f>
        <v>0</v>
      </c>
    </row>
    <row r="3120">
      <c r="A3120" s="78" t="s">
        <v>4649</v>
      </c>
      <c r="B3120" s="97">
        <v>39.8559166666667</v>
      </c>
      <c r="C3120" s="97">
        <v>72.7173666666667</v>
      </c>
      <c r="D3120" s="88" t="s">
        <v>4341</v>
      </c>
      <c r="E3120" s="89">
        <v>41878.0</v>
      </c>
      <c r="F3120" s="82"/>
      <c r="G3120" s="83"/>
      <c r="H3120" s="84"/>
      <c r="I3120" s="85"/>
      <c r="J3120" s="86"/>
      <c r="K3120" s="85"/>
      <c r="L3120" s="87" t="s">
        <v>4650</v>
      </c>
      <c r="M3120" s="84"/>
      <c r="N3120" s="84" t="b">
        <f>NOT(ISERROR(MATCH(A3120,Extractions!B:B,0)))</f>
        <v>0</v>
      </c>
    </row>
    <row r="3121">
      <c r="A3121" s="78" t="s">
        <v>4651</v>
      </c>
      <c r="B3121" s="97">
        <v>39.8559166666667</v>
      </c>
      <c r="C3121" s="97">
        <v>72.7173666666667</v>
      </c>
      <c r="D3121" s="88" t="s">
        <v>4341</v>
      </c>
      <c r="E3121" s="89">
        <v>41878.0</v>
      </c>
      <c r="F3121" s="82"/>
      <c r="G3121" s="83"/>
      <c r="H3121" s="84"/>
      <c r="I3121" s="85"/>
      <c r="J3121" s="86"/>
      <c r="K3121" s="85"/>
      <c r="L3121" s="87" t="s">
        <v>4652</v>
      </c>
      <c r="M3121" s="84"/>
      <c r="N3121" s="84" t="b">
        <f>NOT(ISERROR(MATCH(A3121,Extractions!B:B,0)))</f>
        <v>0</v>
      </c>
    </row>
    <row r="3122">
      <c r="A3122" s="78" t="s">
        <v>4653</v>
      </c>
      <c r="B3122" s="97">
        <v>39.8559166666667</v>
      </c>
      <c r="C3122" s="97">
        <v>72.7173666666667</v>
      </c>
      <c r="D3122" s="88" t="s">
        <v>4341</v>
      </c>
      <c r="E3122" s="89">
        <v>41878.0</v>
      </c>
      <c r="F3122" s="82"/>
      <c r="G3122" s="83"/>
      <c r="H3122" s="84"/>
      <c r="I3122" s="85"/>
      <c r="J3122" s="86"/>
      <c r="K3122" s="85"/>
      <c r="L3122" s="87" t="s">
        <v>4654</v>
      </c>
      <c r="M3122" s="84"/>
      <c r="N3122" s="84" t="b">
        <f>NOT(ISERROR(MATCH(A3122,Extractions!B:B,0)))</f>
        <v>0</v>
      </c>
    </row>
    <row r="3123">
      <c r="A3123" s="78" t="s">
        <v>4655</v>
      </c>
      <c r="B3123" s="97">
        <v>39.8559166666667</v>
      </c>
      <c r="C3123" s="97">
        <v>72.7173666666667</v>
      </c>
      <c r="D3123" s="88" t="s">
        <v>4341</v>
      </c>
      <c r="E3123" s="89">
        <v>41878.0</v>
      </c>
      <c r="F3123" s="82"/>
      <c r="G3123" s="83"/>
      <c r="H3123" s="84"/>
      <c r="I3123" s="85"/>
      <c r="J3123" s="86"/>
      <c r="K3123" s="85"/>
      <c r="L3123" s="87" t="s">
        <v>4656</v>
      </c>
      <c r="M3123" s="84"/>
      <c r="N3123" s="84" t="b">
        <f>NOT(ISERROR(MATCH(A3123,Extractions!B:B,0)))</f>
        <v>0</v>
      </c>
    </row>
    <row r="3124">
      <c r="A3124" s="78" t="s">
        <v>4657</v>
      </c>
      <c r="B3124" s="97">
        <v>39.8559166666667</v>
      </c>
      <c r="C3124" s="97">
        <v>72.7173666666667</v>
      </c>
      <c r="D3124" s="88" t="s">
        <v>4341</v>
      </c>
      <c r="E3124" s="89">
        <v>41878.0</v>
      </c>
      <c r="F3124" s="82"/>
      <c r="G3124" s="83"/>
      <c r="H3124" s="84"/>
      <c r="I3124" s="85"/>
      <c r="J3124" s="86"/>
      <c r="K3124" s="85"/>
      <c r="L3124" s="87" t="s">
        <v>4658</v>
      </c>
      <c r="M3124" s="84"/>
      <c r="N3124" s="84" t="b">
        <f>NOT(ISERROR(MATCH(A3124,Extractions!B:B,0)))</f>
        <v>0</v>
      </c>
    </row>
    <row r="3125">
      <c r="A3125" s="78" t="s">
        <v>4659</v>
      </c>
      <c r="B3125" s="97">
        <v>39.8559166666667</v>
      </c>
      <c r="C3125" s="97">
        <v>72.7173666666667</v>
      </c>
      <c r="D3125" s="88" t="s">
        <v>4341</v>
      </c>
      <c r="E3125" s="89">
        <v>41878.0</v>
      </c>
      <c r="F3125" s="82"/>
      <c r="G3125" s="83"/>
      <c r="H3125" s="84"/>
      <c r="I3125" s="85"/>
      <c r="J3125" s="86"/>
      <c r="K3125" s="85"/>
      <c r="L3125" s="87" t="s">
        <v>4660</v>
      </c>
      <c r="M3125" s="84"/>
      <c r="N3125" s="84" t="b">
        <f>NOT(ISERROR(MATCH(A3125,Extractions!B:B,0)))</f>
        <v>0</v>
      </c>
    </row>
    <row r="3126">
      <c r="A3126" s="78" t="s">
        <v>4661</v>
      </c>
      <c r="B3126" s="97">
        <v>39.8559166666667</v>
      </c>
      <c r="C3126" s="97">
        <v>72.7173666666667</v>
      </c>
      <c r="D3126" s="88" t="s">
        <v>4341</v>
      </c>
      <c r="E3126" s="89">
        <v>41878.0</v>
      </c>
      <c r="F3126" s="82"/>
      <c r="G3126" s="83"/>
      <c r="H3126" s="84"/>
      <c r="I3126" s="85"/>
      <c r="J3126" s="86"/>
      <c r="K3126" s="85"/>
      <c r="L3126" s="87" t="s">
        <v>4662</v>
      </c>
      <c r="M3126" s="84"/>
      <c r="N3126" s="84" t="b">
        <f>NOT(ISERROR(MATCH(A3126,Extractions!B:B,0)))</f>
        <v>0</v>
      </c>
    </row>
    <row r="3127">
      <c r="A3127" s="78" t="s">
        <v>4663</v>
      </c>
      <c r="B3127" s="97">
        <v>39.8559166666667</v>
      </c>
      <c r="C3127" s="97">
        <v>72.7173666666667</v>
      </c>
      <c r="D3127" s="88" t="s">
        <v>4341</v>
      </c>
      <c r="E3127" s="89">
        <v>41878.0</v>
      </c>
      <c r="F3127" s="82"/>
      <c r="G3127" s="83"/>
      <c r="H3127" s="84"/>
      <c r="I3127" s="85"/>
      <c r="J3127" s="86"/>
      <c r="K3127" s="85"/>
      <c r="L3127" s="87" t="s">
        <v>4664</v>
      </c>
      <c r="M3127" s="84"/>
      <c r="N3127" s="84" t="b">
        <f>NOT(ISERROR(MATCH(A3127,Extractions!B:B,0)))</f>
        <v>0</v>
      </c>
    </row>
    <row r="3128">
      <c r="A3128" s="78" t="s">
        <v>4665</v>
      </c>
      <c r="B3128" s="97">
        <v>39.8559166666667</v>
      </c>
      <c r="C3128" s="97">
        <v>72.7173666666667</v>
      </c>
      <c r="D3128" s="88" t="s">
        <v>4341</v>
      </c>
      <c r="E3128" s="89">
        <v>41878.0</v>
      </c>
      <c r="F3128" s="82"/>
      <c r="G3128" s="83"/>
      <c r="H3128" s="84"/>
      <c r="I3128" s="85"/>
      <c r="J3128" s="86"/>
      <c r="K3128" s="85"/>
      <c r="L3128" s="87" t="s">
        <v>4666</v>
      </c>
      <c r="M3128" s="84"/>
      <c r="N3128" s="84" t="b">
        <f>NOT(ISERROR(MATCH(A3128,Extractions!B:B,0)))</f>
        <v>0</v>
      </c>
    </row>
    <row r="3129">
      <c r="A3129" s="78" t="s">
        <v>4667</v>
      </c>
      <c r="B3129" s="97">
        <v>39.8559166666667</v>
      </c>
      <c r="C3129" s="97">
        <v>72.7173666666667</v>
      </c>
      <c r="D3129" s="88" t="s">
        <v>4341</v>
      </c>
      <c r="E3129" s="89">
        <v>41878.0</v>
      </c>
      <c r="F3129" s="82"/>
      <c r="G3129" s="83"/>
      <c r="H3129" s="84"/>
      <c r="I3129" s="85"/>
      <c r="J3129" s="86"/>
      <c r="K3129" s="85"/>
      <c r="L3129" s="87" t="s">
        <v>4668</v>
      </c>
      <c r="M3129" s="84"/>
      <c r="N3129" s="84" t="b">
        <f>NOT(ISERROR(MATCH(A3129,Extractions!B:B,0)))</f>
        <v>0</v>
      </c>
    </row>
    <row r="3130">
      <c r="A3130" s="78" t="s">
        <v>4669</v>
      </c>
      <c r="B3130" s="97">
        <v>39.8559166666667</v>
      </c>
      <c r="C3130" s="97">
        <v>72.7173666666667</v>
      </c>
      <c r="D3130" s="88" t="s">
        <v>4341</v>
      </c>
      <c r="E3130" s="89">
        <v>41878.0</v>
      </c>
      <c r="F3130" s="82"/>
      <c r="G3130" s="83"/>
      <c r="H3130" s="84"/>
      <c r="I3130" s="85"/>
      <c r="J3130" s="86"/>
      <c r="K3130" s="85"/>
      <c r="L3130" s="87" t="s">
        <v>4670</v>
      </c>
      <c r="M3130" s="84"/>
      <c r="N3130" s="84" t="b">
        <f>NOT(ISERROR(MATCH(A3130,Extractions!B:B,0)))</f>
        <v>0</v>
      </c>
    </row>
    <row r="3131">
      <c r="A3131" s="78" t="s">
        <v>4671</v>
      </c>
      <c r="B3131" s="97">
        <v>39.8559166666667</v>
      </c>
      <c r="C3131" s="97">
        <v>72.7173666666667</v>
      </c>
      <c r="D3131" s="88" t="s">
        <v>4341</v>
      </c>
      <c r="E3131" s="89">
        <v>41878.0</v>
      </c>
      <c r="F3131" s="82"/>
      <c r="G3131" s="83"/>
      <c r="H3131" s="84"/>
      <c r="I3131" s="85"/>
      <c r="J3131" s="86"/>
      <c r="K3131" s="85"/>
      <c r="L3131" s="87" t="s">
        <v>4672</v>
      </c>
      <c r="M3131" s="84"/>
      <c r="N3131" s="84" t="b">
        <f>NOT(ISERROR(MATCH(A3131,Extractions!B:B,0)))</f>
        <v>0</v>
      </c>
    </row>
    <row r="3132">
      <c r="A3132" s="78" t="s">
        <v>4673</v>
      </c>
      <c r="B3132" s="97">
        <v>39.8559166666667</v>
      </c>
      <c r="C3132" s="97">
        <v>72.7173666666667</v>
      </c>
      <c r="D3132" s="88" t="s">
        <v>4341</v>
      </c>
      <c r="E3132" s="89">
        <v>41878.0</v>
      </c>
      <c r="F3132" s="82"/>
      <c r="G3132" s="83"/>
      <c r="H3132" s="84"/>
      <c r="I3132" s="85"/>
      <c r="J3132" s="86"/>
      <c r="K3132" s="85"/>
      <c r="L3132" s="87" t="s">
        <v>4674</v>
      </c>
      <c r="M3132" s="84"/>
      <c r="N3132" s="84" t="b">
        <f>NOT(ISERROR(MATCH(A3132,Extractions!B:B,0)))</f>
        <v>0</v>
      </c>
    </row>
    <row r="3133">
      <c r="A3133" s="78" t="s">
        <v>4675</v>
      </c>
      <c r="B3133" s="97">
        <v>39.8559166666667</v>
      </c>
      <c r="C3133" s="97">
        <v>72.7173666666667</v>
      </c>
      <c r="D3133" s="88" t="s">
        <v>4341</v>
      </c>
      <c r="E3133" s="89">
        <v>41878.0</v>
      </c>
      <c r="F3133" s="82"/>
      <c r="G3133" s="83"/>
      <c r="H3133" s="84"/>
      <c r="I3133" s="85"/>
      <c r="J3133" s="86"/>
      <c r="K3133" s="85"/>
      <c r="L3133" s="87" t="s">
        <v>4676</v>
      </c>
      <c r="M3133" s="84"/>
      <c r="N3133" s="84" t="b">
        <f>NOT(ISERROR(MATCH(A3133,Extractions!B:B,0)))</f>
        <v>0</v>
      </c>
    </row>
    <row r="3134">
      <c r="A3134" s="78" t="s">
        <v>4677</v>
      </c>
      <c r="B3134" s="97">
        <v>39.8559166666667</v>
      </c>
      <c r="C3134" s="97">
        <v>72.7173666666667</v>
      </c>
      <c r="D3134" s="88" t="s">
        <v>4341</v>
      </c>
      <c r="E3134" s="89">
        <v>41878.0</v>
      </c>
      <c r="F3134" s="82"/>
      <c r="G3134" s="83"/>
      <c r="H3134" s="84"/>
      <c r="I3134" s="85"/>
      <c r="J3134" s="86"/>
      <c r="K3134" s="85"/>
      <c r="L3134" s="87" t="s">
        <v>4678</v>
      </c>
      <c r="M3134" s="84"/>
      <c r="N3134" s="84" t="b">
        <f>NOT(ISERROR(MATCH(A3134,Extractions!B:B,0)))</f>
        <v>0</v>
      </c>
    </row>
    <row r="3135">
      <c r="A3135" s="78" t="s">
        <v>4679</v>
      </c>
      <c r="B3135" s="97">
        <v>4206.3545</v>
      </c>
      <c r="C3135" s="97">
        <v>6708.3961</v>
      </c>
      <c r="D3135" s="88" t="s">
        <v>4341</v>
      </c>
      <c r="E3135" s="89">
        <v>41879.0</v>
      </c>
      <c r="F3135" s="82"/>
      <c r="G3135" s="83"/>
      <c r="H3135" s="84"/>
      <c r="I3135" s="85"/>
      <c r="J3135" s="86"/>
      <c r="K3135" s="85"/>
      <c r="L3135" s="87" t="s">
        <v>4680</v>
      </c>
      <c r="M3135" s="84"/>
      <c r="N3135" s="84" t="b">
        <f>NOT(ISERROR(MATCH(A3135,Extractions!B:B,0)))</f>
        <v>0</v>
      </c>
    </row>
    <row r="3136">
      <c r="A3136" s="78" t="s">
        <v>4681</v>
      </c>
      <c r="B3136" s="97">
        <v>4206.3545</v>
      </c>
      <c r="C3136" s="97">
        <v>6708.3961</v>
      </c>
      <c r="D3136" s="88" t="s">
        <v>4341</v>
      </c>
      <c r="E3136" s="89">
        <v>41879.0</v>
      </c>
      <c r="F3136" s="82"/>
      <c r="G3136" s="83"/>
      <c r="H3136" s="84"/>
      <c r="I3136" s="85"/>
      <c r="J3136" s="86"/>
      <c r="K3136" s="85"/>
      <c r="L3136" s="87" t="s">
        <v>4682</v>
      </c>
      <c r="M3136" s="84"/>
      <c r="N3136" s="84" t="b">
        <f>NOT(ISERROR(MATCH(A3136,Extractions!B:B,0)))</f>
        <v>0</v>
      </c>
    </row>
    <row r="3137">
      <c r="A3137" s="78" t="s">
        <v>4683</v>
      </c>
      <c r="B3137" s="97">
        <v>4206.3545</v>
      </c>
      <c r="C3137" s="97">
        <v>6708.3961</v>
      </c>
      <c r="D3137" s="88" t="s">
        <v>4341</v>
      </c>
      <c r="E3137" s="89">
        <v>41879.0</v>
      </c>
      <c r="F3137" s="82"/>
      <c r="G3137" s="83"/>
      <c r="H3137" s="84"/>
      <c r="I3137" s="85"/>
      <c r="J3137" s="86"/>
      <c r="K3137" s="85"/>
      <c r="L3137" s="87" t="s">
        <v>4684</v>
      </c>
      <c r="M3137" s="84"/>
      <c r="N3137" s="84" t="b">
        <f>NOT(ISERROR(MATCH(A3137,Extractions!B:B,0)))</f>
        <v>0</v>
      </c>
    </row>
    <row r="3138">
      <c r="A3138" s="78" t="s">
        <v>4685</v>
      </c>
      <c r="B3138" s="97">
        <v>4206.3545</v>
      </c>
      <c r="C3138" s="97">
        <v>6708.3961</v>
      </c>
      <c r="D3138" s="88" t="s">
        <v>4341</v>
      </c>
      <c r="E3138" s="89">
        <v>41879.0</v>
      </c>
      <c r="F3138" s="82"/>
      <c r="G3138" s="83"/>
      <c r="H3138" s="84"/>
      <c r="I3138" s="85"/>
      <c r="J3138" s="86"/>
      <c r="K3138" s="85"/>
      <c r="L3138" s="87" t="s">
        <v>4686</v>
      </c>
      <c r="M3138" s="84"/>
      <c r="N3138" s="84" t="b">
        <f>NOT(ISERROR(MATCH(A3138,Extractions!B:B,0)))</f>
        <v>0</v>
      </c>
    </row>
    <row r="3139">
      <c r="A3139" s="78" t="s">
        <v>4687</v>
      </c>
      <c r="B3139" s="97">
        <v>4206.3545</v>
      </c>
      <c r="C3139" s="97">
        <v>6708.3961</v>
      </c>
      <c r="D3139" s="88" t="s">
        <v>4341</v>
      </c>
      <c r="E3139" s="89">
        <v>41879.0</v>
      </c>
      <c r="F3139" s="82"/>
      <c r="G3139" s="83"/>
      <c r="H3139" s="84"/>
      <c r="I3139" s="85"/>
      <c r="J3139" s="86"/>
      <c r="K3139" s="85"/>
      <c r="L3139" s="87" t="s">
        <v>4688</v>
      </c>
      <c r="M3139" s="84"/>
      <c r="N3139" s="84" t="b">
        <f>NOT(ISERROR(MATCH(A3139,Extractions!B:B,0)))</f>
        <v>0</v>
      </c>
    </row>
    <row r="3140">
      <c r="A3140" s="78" t="s">
        <v>4689</v>
      </c>
      <c r="B3140" s="97">
        <v>4206.3545</v>
      </c>
      <c r="C3140" s="97">
        <v>6708.3961</v>
      </c>
      <c r="D3140" s="88" t="s">
        <v>4341</v>
      </c>
      <c r="E3140" s="89">
        <v>41879.0</v>
      </c>
      <c r="F3140" s="82"/>
      <c r="G3140" s="83"/>
      <c r="H3140" s="84"/>
      <c r="I3140" s="85"/>
      <c r="J3140" s="86"/>
      <c r="K3140" s="85"/>
      <c r="L3140" s="87" t="s">
        <v>4690</v>
      </c>
      <c r="M3140" s="84"/>
      <c r="N3140" s="84" t="b">
        <f>NOT(ISERROR(MATCH(A3140,Extractions!B:B,0)))</f>
        <v>0</v>
      </c>
    </row>
    <row r="3141">
      <c r="A3141" s="78" t="s">
        <v>4691</v>
      </c>
      <c r="B3141" s="97">
        <v>4206.3545</v>
      </c>
      <c r="C3141" s="97">
        <v>6708.3961</v>
      </c>
      <c r="D3141" s="88" t="s">
        <v>4341</v>
      </c>
      <c r="E3141" s="89">
        <v>41879.0</v>
      </c>
      <c r="F3141" s="82"/>
      <c r="G3141" s="83"/>
      <c r="H3141" s="84"/>
      <c r="I3141" s="85"/>
      <c r="J3141" s="86"/>
      <c r="K3141" s="85"/>
      <c r="L3141" s="87" t="s">
        <v>4692</v>
      </c>
      <c r="M3141" s="84"/>
      <c r="N3141" s="84" t="b">
        <f>NOT(ISERROR(MATCH(A3141,Extractions!B:B,0)))</f>
        <v>0</v>
      </c>
    </row>
    <row r="3142">
      <c r="A3142" s="78" t="s">
        <v>4693</v>
      </c>
      <c r="B3142" s="97">
        <v>4206.3545</v>
      </c>
      <c r="C3142" s="97">
        <v>6708.3961</v>
      </c>
      <c r="D3142" s="88" t="s">
        <v>4341</v>
      </c>
      <c r="E3142" s="89">
        <v>41879.0</v>
      </c>
      <c r="F3142" s="82"/>
      <c r="G3142" s="83"/>
      <c r="H3142" s="84"/>
      <c r="I3142" s="85"/>
      <c r="J3142" s="86"/>
      <c r="K3142" s="85"/>
      <c r="L3142" s="87" t="s">
        <v>4694</v>
      </c>
      <c r="M3142" s="84"/>
      <c r="N3142" s="84" t="b">
        <f>NOT(ISERROR(MATCH(A3142,Extractions!B:B,0)))</f>
        <v>0</v>
      </c>
    </row>
    <row r="3143">
      <c r="A3143" s="78" t="s">
        <v>4695</v>
      </c>
      <c r="B3143" s="97">
        <v>4206.3545</v>
      </c>
      <c r="C3143" s="97">
        <v>6708.3961</v>
      </c>
      <c r="D3143" s="88" t="s">
        <v>4341</v>
      </c>
      <c r="E3143" s="89">
        <v>41879.0</v>
      </c>
      <c r="F3143" s="82"/>
      <c r="G3143" s="83"/>
      <c r="H3143" s="84"/>
      <c r="I3143" s="85"/>
      <c r="J3143" s="86"/>
      <c r="K3143" s="85"/>
      <c r="L3143" s="87" t="s">
        <v>4696</v>
      </c>
      <c r="M3143" s="84"/>
      <c r="N3143" s="84" t="b">
        <f>NOT(ISERROR(MATCH(A3143,Extractions!B:B,0)))</f>
        <v>0</v>
      </c>
    </row>
    <row r="3144">
      <c r="A3144" s="78" t="s">
        <v>4697</v>
      </c>
      <c r="B3144" s="97">
        <v>4206.3545</v>
      </c>
      <c r="C3144" s="97">
        <v>6708.3961</v>
      </c>
      <c r="D3144" s="88" t="s">
        <v>4341</v>
      </c>
      <c r="E3144" s="89">
        <v>41879.0</v>
      </c>
      <c r="F3144" s="82"/>
      <c r="G3144" s="83"/>
      <c r="H3144" s="84"/>
      <c r="I3144" s="85"/>
      <c r="J3144" s="86"/>
      <c r="K3144" s="85"/>
      <c r="L3144" s="87" t="s">
        <v>4698</v>
      </c>
      <c r="M3144" s="84"/>
      <c r="N3144" s="84" t="b">
        <f>NOT(ISERROR(MATCH(A3144,Extractions!B:B,0)))</f>
        <v>0</v>
      </c>
    </row>
    <row r="3145">
      <c r="A3145" s="78" t="s">
        <v>4699</v>
      </c>
      <c r="B3145" s="97">
        <v>4206.3545</v>
      </c>
      <c r="C3145" s="97">
        <v>6708.3961</v>
      </c>
      <c r="D3145" s="88" t="s">
        <v>4341</v>
      </c>
      <c r="E3145" s="89">
        <v>41879.0</v>
      </c>
      <c r="F3145" s="82"/>
      <c r="G3145" s="83"/>
      <c r="H3145" s="84"/>
      <c r="I3145" s="85"/>
      <c r="J3145" s="86"/>
      <c r="K3145" s="85"/>
      <c r="L3145" s="87" t="s">
        <v>4700</v>
      </c>
      <c r="M3145" s="84"/>
      <c r="N3145" s="84" t="b">
        <f>NOT(ISERROR(MATCH(A3145,Extractions!B:B,0)))</f>
        <v>0</v>
      </c>
    </row>
    <row r="3146">
      <c r="A3146" s="78" t="s">
        <v>4701</v>
      </c>
      <c r="B3146" s="97">
        <v>4206.3545</v>
      </c>
      <c r="C3146" s="97">
        <v>6708.3961</v>
      </c>
      <c r="D3146" s="88" t="s">
        <v>4341</v>
      </c>
      <c r="E3146" s="89">
        <v>41879.0</v>
      </c>
      <c r="F3146" s="82"/>
      <c r="G3146" s="83"/>
      <c r="H3146" s="84"/>
      <c r="I3146" s="85"/>
      <c r="J3146" s="86"/>
      <c r="K3146" s="85"/>
      <c r="L3146" s="87" t="s">
        <v>4702</v>
      </c>
      <c r="M3146" s="84"/>
      <c r="N3146" s="84" t="b">
        <f>NOT(ISERROR(MATCH(A3146,Extractions!B:B,0)))</f>
        <v>0</v>
      </c>
    </row>
    <row r="3147">
      <c r="A3147" s="78" t="s">
        <v>4703</v>
      </c>
      <c r="B3147" s="97">
        <v>4206.3545</v>
      </c>
      <c r="C3147" s="97">
        <v>6708.3961</v>
      </c>
      <c r="D3147" s="88" t="s">
        <v>4341</v>
      </c>
      <c r="E3147" s="89">
        <v>41879.0</v>
      </c>
      <c r="F3147" s="82"/>
      <c r="G3147" s="83"/>
      <c r="H3147" s="84"/>
      <c r="I3147" s="85"/>
      <c r="J3147" s="86"/>
      <c r="K3147" s="85"/>
      <c r="L3147" s="87" t="s">
        <v>4704</v>
      </c>
      <c r="M3147" s="84"/>
      <c r="N3147" s="84" t="b">
        <f>NOT(ISERROR(MATCH(A3147,Extractions!B:B,0)))</f>
        <v>0</v>
      </c>
    </row>
    <row r="3148">
      <c r="A3148" s="78" t="s">
        <v>4705</v>
      </c>
      <c r="B3148" s="97">
        <v>4206.3545</v>
      </c>
      <c r="C3148" s="97">
        <v>6708.3961</v>
      </c>
      <c r="D3148" s="88" t="s">
        <v>4341</v>
      </c>
      <c r="E3148" s="89">
        <v>41879.0</v>
      </c>
      <c r="F3148" s="82"/>
      <c r="G3148" s="83"/>
      <c r="H3148" s="84"/>
      <c r="I3148" s="85"/>
      <c r="J3148" s="86"/>
      <c r="K3148" s="85"/>
      <c r="L3148" s="87" t="s">
        <v>4706</v>
      </c>
      <c r="M3148" s="84"/>
      <c r="N3148" s="84" t="b">
        <f>NOT(ISERROR(MATCH(A3148,Extractions!B:B,0)))</f>
        <v>0</v>
      </c>
    </row>
    <row r="3149">
      <c r="A3149" s="78" t="s">
        <v>4707</v>
      </c>
      <c r="B3149" s="97">
        <v>4206.3545</v>
      </c>
      <c r="C3149" s="97">
        <v>6708.3961</v>
      </c>
      <c r="D3149" s="88" t="s">
        <v>4341</v>
      </c>
      <c r="E3149" s="89">
        <v>41879.0</v>
      </c>
      <c r="F3149" s="82"/>
      <c r="G3149" s="83"/>
      <c r="H3149" s="84"/>
      <c r="I3149" s="85"/>
      <c r="J3149" s="86"/>
      <c r="K3149" s="85"/>
      <c r="L3149" s="87" t="s">
        <v>4708</v>
      </c>
      <c r="M3149" s="84"/>
      <c r="N3149" s="84" t="b">
        <f>NOT(ISERROR(MATCH(A3149,Extractions!B:B,0)))</f>
        <v>0</v>
      </c>
    </row>
    <row r="3150">
      <c r="A3150" s="78" t="s">
        <v>4709</v>
      </c>
      <c r="B3150" s="97">
        <v>4206.3545</v>
      </c>
      <c r="C3150" s="97">
        <v>6708.3961</v>
      </c>
      <c r="D3150" s="88" t="s">
        <v>4341</v>
      </c>
      <c r="E3150" s="89">
        <v>41879.0</v>
      </c>
      <c r="F3150" s="82"/>
      <c r="G3150" s="83"/>
      <c r="H3150" s="84"/>
      <c r="I3150" s="85"/>
      <c r="J3150" s="86"/>
      <c r="K3150" s="85"/>
      <c r="L3150" s="87" t="s">
        <v>4710</v>
      </c>
      <c r="M3150" s="84"/>
      <c r="N3150" s="84" t="b">
        <f>NOT(ISERROR(MATCH(A3150,Extractions!B:B,0)))</f>
        <v>0</v>
      </c>
    </row>
    <row r="3151">
      <c r="A3151" s="78" t="s">
        <v>4711</v>
      </c>
      <c r="B3151" s="97">
        <v>4206.3545</v>
      </c>
      <c r="C3151" s="97">
        <v>6708.3961</v>
      </c>
      <c r="D3151" s="88" t="s">
        <v>4341</v>
      </c>
      <c r="E3151" s="89">
        <v>41879.0</v>
      </c>
      <c r="F3151" s="82"/>
      <c r="G3151" s="83"/>
      <c r="H3151" s="84"/>
      <c r="I3151" s="85"/>
      <c r="J3151" s="86"/>
      <c r="K3151" s="85"/>
      <c r="L3151" s="87" t="s">
        <v>4712</v>
      </c>
      <c r="M3151" s="84"/>
      <c r="N3151" s="84" t="b">
        <f>NOT(ISERROR(MATCH(A3151,Extractions!B:B,0)))</f>
        <v>0</v>
      </c>
    </row>
    <row r="3152">
      <c r="A3152" s="78" t="s">
        <v>4713</v>
      </c>
      <c r="B3152" s="97">
        <v>4206.3545</v>
      </c>
      <c r="C3152" s="97">
        <v>6708.3961</v>
      </c>
      <c r="D3152" s="88" t="s">
        <v>4341</v>
      </c>
      <c r="E3152" s="89">
        <v>41879.0</v>
      </c>
      <c r="F3152" s="82"/>
      <c r="G3152" s="83"/>
      <c r="H3152" s="84"/>
      <c r="I3152" s="85"/>
      <c r="J3152" s="86"/>
      <c r="K3152" s="85"/>
      <c r="L3152" s="87" t="s">
        <v>4714</v>
      </c>
      <c r="M3152" s="84"/>
      <c r="N3152" s="84" t="b">
        <f>NOT(ISERROR(MATCH(A3152,Extractions!B:B,0)))</f>
        <v>0</v>
      </c>
    </row>
    <row r="3153">
      <c r="A3153" s="78" t="s">
        <v>4715</v>
      </c>
      <c r="B3153" s="97">
        <v>4206.3545</v>
      </c>
      <c r="C3153" s="97">
        <v>6708.3961</v>
      </c>
      <c r="D3153" s="88" t="s">
        <v>4341</v>
      </c>
      <c r="E3153" s="89">
        <v>41879.0</v>
      </c>
      <c r="F3153" s="82"/>
      <c r="G3153" s="83"/>
      <c r="H3153" s="84"/>
      <c r="I3153" s="85"/>
      <c r="J3153" s="86"/>
      <c r="K3153" s="85"/>
      <c r="L3153" s="87" t="s">
        <v>4716</v>
      </c>
      <c r="M3153" s="84"/>
      <c r="N3153" s="84" t="b">
        <f>NOT(ISERROR(MATCH(A3153,Extractions!B:B,0)))</f>
        <v>0</v>
      </c>
    </row>
    <row r="3154">
      <c r="A3154" s="78" t="s">
        <v>4717</v>
      </c>
      <c r="B3154" s="97">
        <v>4206.3545</v>
      </c>
      <c r="C3154" s="97">
        <v>6708.3961</v>
      </c>
      <c r="D3154" s="88" t="s">
        <v>4341</v>
      </c>
      <c r="E3154" s="89">
        <v>41879.0</v>
      </c>
      <c r="F3154" s="82"/>
      <c r="G3154" s="83"/>
      <c r="H3154" s="84"/>
      <c r="I3154" s="85"/>
      <c r="J3154" s="86"/>
      <c r="K3154" s="85"/>
      <c r="L3154" s="87" t="s">
        <v>4718</v>
      </c>
      <c r="M3154" s="84"/>
      <c r="N3154" s="84" t="b">
        <f>NOT(ISERROR(MATCH(A3154,Extractions!B:B,0)))</f>
        <v>0</v>
      </c>
    </row>
    <row r="3155">
      <c r="A3155" s="78" t="s">
        <v>4719</v>
      </c>
      <c r="B3155" s="97">
        <v>4206.3545</v>
      </c>
      <c r="C3155" s="97">
        <v>6708.3961</v>
      </c>
      <c r="D3155" s="88" t="s">
        <v>4341</v>
      </c>
      <c r="E3155" s="89">
        <v>41879.0</v>
      </c>
      <c r="F3155" s="82"/>
      <c r="G3155" s="83"/>
      <c r="H3155" s="84"/>
      <c r="I3155" s="85"/>
      <c r="J3155" s="86"/>
      <c r="K3155" s="85"/>
      <c r="L3155" s="87" t="s">
        <v>4720</v>
      </c>
      <c r="M3155" s="84"/>
      <c r="N3155" s="84" t="b">
        <f>NOT(ISERROR(MATCH(A3155,Extractions!B:B,0)))</f>
        <v>0</v>
      </c>
    </row>
    <row r="3156">
      <c r="A3156" s="78" t="s">
        <v>4721</v>
      </c>
      <c r="B3156" s="97">
        <v>4206.3545</v>
      </c>
      <c r="C3156" s="97">
        <v>6708.3961</v>
      </c>
      <c r="D3156" s="88" t="s">
        <v>4341</v>
      </c>
      <c r="E3156" s="89">
        <v>41879.0</v>
      </c>
      <c r="F3156" s="82"/>
      <c r="G3156" s="83"/>
      <c r="H3156" s="84"/>
      <c r="I3156" s="85"/>
      <c r="J3156" s="86"/>
      <c r="K3156" s="85"/>
      <c r="L3156" s="87" t="s">
        <v>4722</v>
      </c>
      <c r="M3156" s="84"/>
      <c r="N3156" s="84" t="b">
        <f>NOT(ISERROR(MATCH(A3156,Extractions!B:B,0)))</f>
        <v>0</v>
      </c>
    </row>
    <row r="3157">
      <c r="A3157" s="78" t="s">
        <v>4723</v>
      </c>
      <c r="B3157" s="97">
        <v>4206.3545</v>
      </c>
      <c r="C3157" s="97">
        <v>6708.3961</v>
      </c>
      <c r="D3157" s="88" t="s">
        <v>4341</v>
      </c>
      <c r="E3157" s="89">
        <v>41879.0</v>
      </c>
      <c r="F3157" s="82"/>
      <c r="G3157" s="83"/>
      <c r="H3157" s="84"/>
      <c r="I3157" s="85"/>
      <c r="J3157" s="86"/>
      <c r="K3157" s="85"/>
      <c r="L3157" s="87" t="s">
        <v>4724</v>
      </c>
      <c r="M3157" s="84"/>
      <c r="N3157" s="84" t="b">
        <f>NOT(ISERROR(MATCH(A3157,Extractions!B:B,0)))</f>
        <v>0</v>
      </c>
    </row>
    <row r="3158">
      <c r="A3158" s="78" t="s">
        <v>4725</v>
      </c>
      <c r="B3158" s="97">
        <v>4206.3545</v>
      </c>
      <c r="C3158" s="97">
        <v>6708.3961</v>
      </c>
      <c r="D3158" s="88" t="s">
        <v>4341</v>
      </c>
      <c r="E3158" s="89">
        <v>41879.0</v>
      </c>
      <c r="F3158" s="82"/>
      <c r="G3158" s="83"/>
      <c r="H3158" s="84"/>
      <c r="I3158" s="85"/>
      <c r="J3158" s="86"/>
      <c r="K3158" s="85"/>
      <c r="L3158" s="87" t="s">
        <v>4726</v>
      </c>
      <c r="M3158" s="84"/>
      <c r="N3158" s="84" t="b">
        <f>NOT(ISERROR(MATCH(A3158,Extractions!B:B,0)))</f>
        <v>0</v>
      </c>
    </row>
    <row r="3159">
      <c r="A3159" s="78" t="s">
        <v>4727</v>
      </c>
      <c r="B3159" s="97">
        <v>4206.3545</v>
      </c>
      <c r="C3159" s="97">
        <v>6708.3961</v>
      </c>
      <c r="D3159" s="88" t="s">
        <v>4341</v>
      </c>
      <c r="E3159" s="89">
        <v>41879.0</v>
      </c>
      <c r="F3159" s="82"/>
      <c r="G3159" s="83"/>
      <c r="H3159" s="84"/>
      <c r="I3159" s="85"/>
      <c r="J3159" s="86"/>
      <c r="K3159" s="85"/>
      <c r="L3159" s="87" t="s">
        <v>4728</v>
      </c>
      <c r="M3159" s="84"/>
      <c r="N3159" s="84" t="b">
        <f>NOT(ISERROR(MATCH(A3159,Extractions!B:B,0)))</f>
        <v>0</v>
      </c>
    </row>
    <row r="3160">
      <c r="A3160" s="78" t="s">
        <v>4729</v>
      </c>
      <c r="B3160" s="97">
        <v>4206.3545</v>
      </c>
      <c r="C3160" s="97">
        <v>6708.3961</v>
      </c>
      <c r="D3160" s="88" t="s">
        <v>4341</v>
      </c>
      <c r="E3160" s="89">
        <v>41879.0</v>
      </c>
      <c r="F3160" s="82"/>
      <c r="G3160" s="83"/>
      <c r="H3160" s="84"/>
      <c r="I3160" s="85"/>
      <c r="J3160" s="86"/>
      <c r="K3160" s="85"/>
      <c r="L3160" s="87" t="s">
        <v>4730</v>
      </c>
      <c r="M3160" s="84"/>
      <c r="N3160" s="84" t="b">
        <f>NOT(ISERROR(MATCH(A3160,Extractions!B:B,0)))</f>
        <v>0</v>
      </c>
    </row>
    <row r="3161">
      <c r="A3161" s="78" t="s">
        <v>4731</v>
      </c>
      <c r="B3161" s="97">
        <v>4206.3545</v>
      </c>
      <c r="C3161" s="97">
        <v>6708.3961</v>
      </c>
      <c r="D3161" s="88" t="s">
        <v>4341</v>
      </c>
      <c r="E3161" s="89">
        <v>41879.0</v>
      </c>
      <c r="F3161" s="82"/>
      <c r="G3161" s="83"/>
      <c r="H3161" s="84"/>
      <c r="I3161" s="85"/>
      <c r="J3161" s="86"/>
      <c r="K3161" s="85"/>
      <c r="L3161" s="87" t="s">
        <v>4732</v>
      </c>
      <c r="M3161" s="84"/>
      <c r="N3161" s="84" t="b">
        <f>NOT(ISERROR(MATCH(A3161,Extractions!B:B,0)))</f>
        <v>0</v>
      </c>
    </row>
    <row r="3162">
      <c r="A3162" s="78" t="s">
        <v>4733</v>
      </c>
      <c r="B3162" s="97">
        <v>4206.3545</v>
      </c>
      <c r="C3162" s="97">
        <v>6708.3961</v>
      </c>
      <c r="D3162" s="88" t="s">
        <v>4341</v>
      </c>
      <c r="E3162" s="89">
        <v>41879.0</v>
      </c>
      <c r="F3162" s="82"/>
      <c r="G3162" s="83"/>
      <c r="H3162" s="84"/>
      <c r="I3162" s="85"/>
      <c r="J3162" s="86"/>
      <c r="K3162" s="85"/>
      <c r="L3162" s="87" t="s">
        <v>4734</v>
      </c>
      <c r="M3162" s="84"/>
      <c r="N3162" s="84" t="b">
        <f>NOT(ISERROR(MATCH(A3162,Extractions!B:B,0)))</f>
        <v>0</v>
      </c>
    </row>
    <row r="3163">
      <c r="A3163" s="78" t="s">
        <v>4735</v>
      </c>
      <c r="B3163" s="97">
        <v>4206.3545</v>
      </c>
      <c r="C3163" s="97">
        <v>6708.3961</v>
      </c>
      <c r="D3163" s="88" t="s">
        <v>4341</v>
      </c>
      <c r="E3163" s="89">
        <v>41879.0</v>
      </c>
      <c r="F3163" s="82"/>
      <c r="G3163" s="83"/>
      <c r="H3163" s="84"/>
      <c r="I3163" s="85"/>
      <c r="J3163" s="86"/>
      <c r="K3163" s="85"/>
      <c r="L3163" s="87" t="s">
        <v>4736</v>
      </c>
      <c r="M3163" s="84"/>
      <c r="N3163" s="84" t="b">
        <f>NOT(ISERROR(MATCH(A3163,Extractions!B:B,0)))</f>
        <v>0</v>
      </c>
    </row>
    <row r="3164">
      <c r="A3164" s="78" t="s">
        <v>4737</v>
      </c>
      <c r="B3164" s="97">
        <v>4206.3545</v>
      </c>
      <c r="C3164" s="97">
        <v>6708.3961</v>
      </c>
      <c r="D3164" s="88" t="s">
        <v>4341</v>
      </c>
      <c r="E3164" s="89">
        <v>41879.0</v>
      </c>
      <c r="F3164" s="82"/>
      <c r="G3164" s="83"/>
      <c r="H3164" s="84"/>
      <c r="I3164" s="85"/>
      <c r="J3164" s="86"/>
      <c r="K3164" s="85"/>
      <c r="L3164" s="87" t="s">
        <v>4738</v>
      </c>
      <c r="M3164" s="84"/>
      <c r="N3164" s="84" t="b">
        <f>NOT(ISERROR(MATCH(A3164,Extractions!B:B,0)))</f>
        <v>0</v>
      </c>
    </row>
    <row r="3165">
      <c r="A3165" s="78" t="s">
        <v>4739</v>
      </c>
      <c r="B3165" s="97">
        <v>4206.3545</v>
      </c>
      <c r="C3165" s="97">
        <v>6708.3961</v>
      </c>
      <c r="D3165" s="88" t="s">
        <v>4341</v>
      </c>
      <c r="E3165" s="89">
        <v>41879.0</v>
      </c>
      <c r="F3165" s="82"/>
      <c r="G3165" s="83"/>
      <c r="H3165" s="84"/>
      <c r="I3165" s="85"/>
      <c r="J3165" s="86"/>
      <c r="K3165" s="85"/>
      <c r="L3165" s="87" t="s">
        <v>4740</v>
      </c>
      <c r="M3165" s="84"/>
      <c r="N3165" s="84" t="b">
        <f>NOT(ISERROR(MATCH(A3165,Extractions!B:B,0)))</f>
        <v>0</v>
      </c>
    </row>
    <row r="3166">
      <c r="A3166" s="78" t="s">
        <v>4741</v>
      </c>
      <c r="B3166" s="97">
        <v>4206.3545</v>
      </c>
      <c r="C3166" s="97">
        <v>6708.3961</v>
      </c>
      <c r="D3166" s="88" t="s">
        <v>4341</v>
      </c>
      <c r="E3166" s="89">
        <v>41879.0</v>
      </c>
      <c r="F3166" s="82"/>
      <c r="G3166" s="83"/>
      <c r="H3166" s="84"/>
      <c r="I3166" s="85"/>
      <c r="J3166" s="86"/>
      <c r="K3166" s="85"/>
      <c r="L3166" s="87" t="s">
        <v>4742</v>
      </c>
      <c r="M3166" s="84"/>
      <c r="N3166" s="84" t="b">
        <f>NOT(ISERROR(MATCH(A3166,Extractions!B:B,0)))</f>
        <v>0</v>
      </c>
    </row>
    <row r="3167">
      <c r="A3167" s="78" t="s">
        <v>4743</v>
      </c>
      <c r="B3167" s="97">
        <v>4206.3545</v>
      </c>
      <c r="C3167" s="97">
        <v>6708.3961</v>
      </c>
      <c r="D3167" s="88" t="s">
        <v>4341</v>
      </c>
      <c r="E3167" s="89">
        <v>41879.0</v>
      </c>
      <c r="F3167" s="82"/>
      <c r="G3167" s="83"/>
      <c r="H3167" s="84"/>
      <c r="I3167" s="85"/>
      <c r="J3167" s="86"/>
      <c r="K3167" s="85"/>
      <c r="L3167" s="87" t="s">
        <v>4744</v>
      </c>
      <c r="M3167" s="84"/>
      <c r="N3167" s="84" t="b">
        <f>NOT(ISERROR(MATCH(A3167,Extractions!B:B,0)))</f>
        <v>0</v>
      </c>
    </row>
    <row r="3168">
      <c r="A3168" s="78" t="s">
        <v>4745</v>
      </c>
      <c r="B3168" s="97">
        <v>4206.3545</v>
      </c>
      <c r="C3168" s="97">
        <v>6708.3961</v>
      </c>
      <c r="D3168" s="88" t="s">
        <v>4341</v>
      </c>
      <c r="E3168" s="89">
        <v>41879.0</v>
      </c>
      <c r="F3168" s="82"/>
      <c r="G3168" s="83"/>
      <c r="H3168" s="84"/>
      <c r="I3168" s="85"/>
      <c r="J3168" s="86"/>
      <c r="K3168" s="85"/>
      <c r="L3168" s="87" t="s">
        <v>4746</v>
      </c>
      <c r="M3168" s="84"/>
      <c r="N3168" s="84" t="b">
        <f>NOT(ISERROR(MATCH(A3168,Extractions!B:B,0)))</f>
        <v>0</v>
      </c>
    </row>
    <row r="3169">
      <c r="A3169" s="78" t="s">
        <v>4747</v>
      </c>
      <c r="B3169" s="97">
        <v>4206.3545</v>
      </c>
      <c r="C3169" s="97">
        <v>6708.3961</v>
      </c>
      <c r="D3169" s="88" t="s">
        <v>4341</v>
      </c>
      <c r="E3169" s="89">
        <v>41879.0</v>
      </c>
      <c r="F3169" s="82"/>
      <c r="G3169" s="83"/>
      <c r="H3169" s="84"/>
      <c r="I3169" s="85"/>
      <c r="J3169" s="86"/>
      <c r="K3169" s="85"/>
      <c r="L3169" s="87" t="s">
        <v>4748</v>
      </c>
      <c r="M3169" s="84"/>
      <c r="N3169" s="84" t="b">
        <f>NOT(ISERROR(MATCH(A3169,Extractions!B:B,0)))</f>
        <v>0</v>
      </c>
    </row>
    <row r="3170">
      <c r="A3170" s="78" t="s">
        <v>4749</v>
      </c>
      <c r="B3170" s="97">
        <v>4206.3545</v>
      </c>
      <c r="C3170" s="97">
        <v>6708.3961</v>
      </c>
      <c r="D3170" s="88" t="s">
        <v>4341</v>
      </c>
      <c r="E3170" s="89">
        <v>41879.0</v>
      </c>
      <c r="F3170" s="82"/>
      <c r="G3170" s="83"/>
      <c r="H3170" s="84"/>
      <c r="I3170" s="85"/>
      <c r="J3170" s="86"/>
      <c r="K3170" s="85"/>
      <c r="L3170" s="87" t="s">
        <v>4750</v>
      </c>
      <c r="M3170" s="84"/>
      <c r="N3170" s="84" t="b">
        <f>NOT(ISERROR(MATCH(A3170,Extractions!B:B,0)))</f>
        <v>0</v>
      </c>
    </row>
    <row r="3171">
      <c r="A3171" s="78" t="s">
        <v>4751</v>
      </c>
      <c r="B3171" s="97">
        <v>4206.3545</v>
      </c>
      <c r="C3171" s="97">
        <v>6708.3961</v>
      </c>
      <c r="D3171" s="88" t="s">
        <v>4341</v>
      </c>
      <c r="E3171" s="89">
        <v>41879.0</v>
      </c>
      <c r="F3171" s="82"/>
      <c r="G3171" s="83"/>
      <c r="H3171" s="84"/>
      <c r="I3171" s="85"/>
      <c r="J3171" s="86"/>
      <c r="K3171" s="85"/>
      <c r="L3171" s="87" t="s">
        <v>4752</v>
      </c>
      <c r="M3171" s="84"/>
      <c r="N3171" s="84" t="b">
        <f>NOT(ISERROR(MATCH(A3171,Extractions!B:B,0)))</f>
        <v>0</v>
      </c>
    </row>
    <row r="3172">
      <c r="A3172" s="78" t="s">
        <v>4753</v>
      </c>
      <c r="B3172" s="97">
        <v>4206.3545</v>
      </c>
      <c r="C3172" s="97">
        <v>6708.3961</v>
      </c>
      <c r="D3172" s="88" t="s">
        <v>4341</v>
      </c>
      <c r="E3172" s="89">
        <v>41879.0</v>
      </c>
      <c r="F3172" s="82"/>
      <c r="G3172" s="83"/>
      <c r="H3172" s="84"/>
      <c r="I3172" s="85"/>
      <c r="J3172" s="86"/>
      <c r="K3172" s="85"/>
      <c r="L3172" s="87" t="s">
        <v>4754</v>
      </c>
      <c r="M3172" s="84"/>
      <c r="N3172" s="84" t="b">
        <f>NOT(ISERROR(MATCH(A3172,Extractions!B:B,0)))</f>
        <v>0</v>
      </c>
    </row>
    <row r="3173">
      <c r="A3173" s="78" t="s">
        <v>4755</v>
      </c>
      <c r="B3173" s="97">
        <v>4206.3545</v>
      </c>
      <c r="C3173" s="97">
        <v>6708.3961</v>
      </c>
      <c r="D3173" s="88" t="s">
        <v>4341</v>
      </c>
      <c r="E3173" s="89">
        <v>41879.0</v>
      </c>
      <c r="F3173" s="82"/>
      <c r="G3173" s="83"/>
      <c r="H3173" s="84"/>
      <c r="I3173" s="85"/>
      <c r="J3173" s="86"/>
      <c r="K3173" s="85"/>
      <c r="L3173" s="87" t="s">
        <v>4756</v>
      </c>
      <c r="M3173" s="84"/>
      <c r="N3173" s="84" t="b">
        <f>NOT(ISERROR(MATCH(A3173,Extractions!B:B,0)))</f>
        <v>0</v>
      </c>
    </row>
    <row r="3174">
      <c r="A3174" s="78" t="s">
        <v>4757</v>
      </c>
      <c r="B3174" s="97">
        <v>4054.6181</v>
      </c>
      <c r="C3174" s="97">
        <v>6909.2624</v>
      </c>
      <c r="D3174" s="88" t="s">
        <v>4341</v>
      </c>
      <c r="E3174" s="89">
        <v>41880.0</v>
      </c>
      <c r="F3174" s="82"/>
      <c r="G3174" s="83"/>
      <c r="H3174" s="84"/>
      <c r="I3174" s="85"/>
      <c r="J3174" s="86"/>
      <c r="K3174" s="85"/>
      <c r="L3174" s="87" t="s">
        <v>4758</v>
      </c>
      <c r="M3174" s="84"/>
      <c r="N3174" s="84" t="b">
        <f>NOT(ISERROR(MATCH(A3174,Extractions!B:B,0)))</f>
        <v>0</v>
      </c>
    </row>
    <row r="3175">
      <c r="A3175" s="78" t="s">
        <v>4759</v>
      </c>
      <c r="B3175" s="97">
        <v>4054.6181</v>
      </c>
      <c r="C3175" s="97">
        <v>6909.2624</v>
      </c>
      <c r="D3175" s="88" t="s">
        <v>4341</v>
      </c>
      <c r="E3175" s="89">
        <v>41880.0</v>
      </c>
      <c r="F3175" s="82"/>
      <c r="G3175" s="83"/>
      <c r="H3175" s="84"/>
      <c r="I3175" s="85"/>
      <c r="J3175" s="86"/>
      <c r="K3175" s="85"/>
      <c r="L3175" s="87" t="s">
        <v>4760</v>
      </c>
      <c r="M3175" s="84"/>
      <c r="N3175" s="84" t="b">
        <f>NOT(ISERROR(MATCH(A3175,Extractions!B:B,0)))</f>
        <v>0</v>
      </c>
    </row>
    <row r="3176">
      <c r="A3176" s="78" t="s">
        <v>4761</v>
      </c>
      <c r="B3176" s="97">
        <v>4054.6181</v>
      </c>
      <c r="C3176" s="97">
        <v>6909.2624</v>
      </c>
      <c r="D3176" s="88" t="s">
        <v>4341</v>
      </c>
      <c r="E3176" s="89">
        <v>41880.0</v>
      </c>
      <c r="F3176" s="82"/>
      <c r="G3176" s="83"/>
      <c r="H3176" s="84"/>
      <c r="I3176" s="85"/>
      <c r="J3176" s="86"/>
      <c r="K3176" s="85"/>
      <c r="L3176" s="87" t="s">
        <v>4762</v>
      </c>
      <c r="M3176" s="84"/>
      <c r="N3176" s="84" t="b">
        <f>NOT(ISERROR(MATCH(A3176,Extractions!B:B,0)))</f>
        <v>0</v>
      </c>
    </row>
    <row r="3177">
      <c r="A3177" s="78" t="s">
        <v>4763</v>
      </c>
      <c r="B3177" s="97">
        <v>4054.6181</v>
      </c>
      <c r="C3177" s="97">
        <v>6909.2624</v>
      </c>
      <c r="D3177" s="88" t="s">
        <v>4341</v>
      </c>
      <c r="E3177" s="89">
        <v>41880.0</v>
      </c>
      <c r="F3177" s="82"/>
      <c r="G3177" s="83"/>
      <c r="H3177" s="84"/>
      <c r="I3177" s="85"/>
      <c r="J3177" s="86"/>
      <c r="K3177" s="85"/>
      <c r="L3177" s="87" t="s">
        <v>4764</v>
      </c>
      <c r="M3177" s="84"/>
      <c r="N3177" s="84" t="b">
        <f>NOT(ISERROR(MATCH(A3177,Extractions!B:B,0)))</f>
        <v>0</v>
      </c>
    </row>
    <row r="3178">
      <c r="A3178" s="78" t="s">
        <v>4765</v>
      </c>
      <c r="B3178" s="97">
        <v>4054.6181</v>
      </c>
      <c r="C3178" s="97">
        <v>6909.2624</v>
      </c>
      <c r="D3178" s="88" t="s">
        <v>4341</v>
      </c>
      <c r="E3178" s="89">
        <v>41880.0</v>
      </c>
      <c r="F3178" s="82"/>
      <c r="G3178" s="83"/>
      <c r="H3178" s="84"/>
      <c r="I3178" s="85"/>
      <c r="J3178" s="86"/>
      <c r="K3178" s="85"/>
      <c r="L3178" s="87" t="s">
        <v>4766</v>
      </c>
      <c r="M3178" s="84"/>
      <c r="N3178" s="84" t="b">
        <f>NOT(ISERROR(MATCH(A3178,Extractions!B:B,0)))</f>
        <v>0</v>
      </c>
    </row>
    <row r="3179">
      <c r="A3179" s="78" t="s">
        <v>4767</v>
      </c>
      <c r="B3179" s="97">
        <v>4054.6181</v>
      </c>
      <c r="C3179" s="97">
        <v>6909.2624</v>
      </c>
      <c r="D3179" s="88" t="s">
        <v>4341</v>
      </c>
      <c r="E3179" s="89">
        <v>41880.0</v>
      </c>
      <c r="F3179" s="82"/>
      <c r="G3179" s="83"/>
      <c r="H3179" s="84"/>
      <c r="I3179" s="85"/>
      <c r="J3179" s="86"/>
      <c r="K3179" s="85"/>
      <c r="L3179" s="87" t="s">
        <v>4768</v>
      </c>
      <c r="M3179" s="84"/>
      <c r="N3179" s="84" t="b">
        <f>NOT(ISERROR(MATCH(A3179,Extractions!B:B,0)))</f>
        <v>0</v>
      </c>
    </row>
    <row r="3180">
      <c r="A3180" s="78" t="s">
        <v>4769</v>
      </c>
      <c r="B3180" s="97">
        <v>4054.6181</v>
      </c>
      <c r="C3180" s="97">
        <v>6909.2624</v>
      </c>
      <c r="D3180" s="88" t="s">
        <v>4341</v>
      </c>
      <c r="E3180" s="89">
        <v>41880.0</v>
      </c>
      <c r="F3180" s="82"/>
      <c r="G3180" s="83"/>
      <c r="H3180" s="84"/>
      <c r="I3180" s="85"/>
      <c r="J3180" s="86"/>
      <c r="K3180" s="85"/>
      <c r="L3180" s="87" t="s">
        <v>4770</v>
      </c>
      <c r="M3180" s="84"/>
      <c r="N3180" s="84" t="b">
        <f>NOT(ISERROR(MATCH(A3180,Extractions!B:B,0)))</f>
        <v>0</v>
      </c>
    </row>
    <row r="3181">
      <c r="A3181" s="78" t="s">
        <v>4771</v>
      </c>
      <c r="B3181" s="97">
        <v>4054.6181</v>
      </c>
      <c r="C3181" s="97">
        <v>6909.2624</v>
      </c>
      <c r="D3181" s="88" t="s">
        <v>4341</v>
      </c>
      <c r="E3181" s="89">
        <v>41880.0</v>
      </c>
      <c r="F3181" s="82"/>
      <c r="G3181" s="83"/>
      <c r="H3181" s="84"/>
      <c r="I3181" s="85"/>
      <c r="J3181" s="86"/>
      <c r="K3181" s="85"/>
      <c r="L3181" s="87" t="s">
        <v>4772</v>
      </c>
      <c r="M3181" s="84"/>
      <c r="N3181" s="84" t="b">
        <f>NOT(ISERROR(MATCH(A3181,Extractions!B:B,0)))</f>
        <v>0</v>
      </c>
    </row>
    <row r="3182">
      <c r="A3182" s="78" t="s">
        <v>4773</v>
      </c>
      <c r="B3182" s="97">
        <v>4054.6181</v>
      </c>
      <c r="C3182" s="97">
        <v>6909.2624</v>
      </c>
      <c r="D3182" s="88" t="s">
        <v>4341</v>
      </c>
      <c r="E3182" s="89">
        <v>41880.0</v>
      </c>
      <c r="F3182" s="82"/>
      <c r="G3182" s="83"/>
      <c r="H3182" s="84"/>
      <c r="I3182" s="85"/>
      <c r="J3182" s="86"/>
      <c r="K3182" s="85"/>
      <c r="L3182" s="87" t="s">
        <v>4774</v>
      </c>
      <c r="M3182" s="84"/>
      <c r="N3182" s="84" t="b">
        <f>NOT(ISERROR(MATCH(A3182,Extractions!B:B,0)))</f>
        <v>0</v>
      </c>
    </row>
    <row r="3183">
      <c r="A3183" s="78" t="s">
        <v>4775</v>
      </c>
      <c r="B3183" s="97">
        <v>4054.6181</v>
      </c>
      <c r="C3183" s="97">
        <v>6909.2624</v>
      </c>
      <c r="D3183" s="88" t="s">
        <v>4341</v>
      </c>
      <c r="E3183" s="89">
        <v>41880.0</v>
      </c>
      <c r="F3183" s="82"/>
      <c r="G3183" s="83"/>
      <c r="H3183" s="84"/>
      <c r="I3183" s="85"/>
      <c r="J3183" s="86"/>
      <c r="K3183" s="85"/>
      <c r="L3183" s="87" t="s">
        <v>4776</v>
      </c>
      <c r="M3183" s="84"/>
      <c r="N3183" s="84" t="b">
        <f>NOT(ISERROR(MATCH(A3183,Extractions!B:B,0)))</f>
        <v>0</v>
      </c>
    </row>
    <row r="3184">
      <c r="A3184" s="78" t="s">
        <v>4777</v>
      </c>
      <c r="B3184" s="97">
        <v>4054.6181</v>
      </c>
      <c r="C3184" s="97">
        <v>6909.2624</v>
      </c>
      <c r="D3184" s="88" t="s">
        <v>4341</v>
      </c>
      <c r="E3184" s="89">
        <v>41880.0</v>
      </c>
      <c r="F3184" s="82"/>
      <c r="G3184" s="83"/>
      <c r="H3184" s="84"/>
      <c r="I3184" s="85"/>
      <c r="J3184" s="86"/>
      <c r="K3184" s="85"/>
      <c r="L3184" s="87" t="s">
        <v>4778</v>
      </c>
      <c r="M3184" s="84"/>
      <c r="N3184" s="84" t="b">
        <f>NOT(ISERROR(MATCH(A3184,Extractions!B:B,0)))</f>
        <v>0</v>
      </c>
    </row>
    <row r="3185">
      <c r="A3185" s="78" t="s">
        <v>4779</v>
      </c>
      <c r="B3185" s="97">
        <v>4054.6181</v>
      </c>
      <c r="C3185" s="97">
        <v>6909.2624</v>
      </c>
      <c r="D3185" s="88" t="s">
        <v>4341</v>
      </c>
      <c r="E3185" s="89">
        <v>41880.0</v>
      </c>
      <c r="F3185" s="82"/>
      <c r="G3185" s="83"/>
      <c r="H3185" s="84"/>
      <c r="I3185" s="85"/>
      <c r="J3185" s="86"/>
      <c r="K3185" s="85"/>
      <c r="L3185" s="87" t="s">
        <v>4780</v>
      </c>
      <c r="M3185" s="84"/>
      <c r="N3185" s="84" t="b">
        <f>NOT(ISERROR(MATCH(A3185,Extractions!B:B,0)))</f>
        <v>0</v>
      </c>
    </row>
    <row r="3186">
      <c r="A3186" s="78" t="s">
        <v>4781</v>
      </c>
      <c r="B3186" s="97">
        <v>4054.6181</v>
      </c>
      <c r="C3186" s="97">
        <v>6909.2624</v>
      </c>
      <c r="D3186" s="88" t="s">
        <v>4341</v>
      </c>
      <c r="E3186" s="89">
        <v>41880.0</v>
      </c>
      <c r="F3186" s="82"/>
      <c r="G3186" s="83"/>
      <c r="H3186" s="84"/>
      <c r="I3186" s="85"/>
      <c r="J3186" s="86"/>
      <c r="K3186" s="85"/>
      <c r="L3186" s="87" t="s">
        <v>4782</v>
      </c>
      <c r="M3186" s="84"/>
      <c r="N3186" s="84" t="b">
        <f>NOT(ISERROR(MATCH(A3186,Extractions!B:B,0)))</f>
        <v>0</v>
      </c>
    </row>
    <row r="3187">
      <c r="A3187" s="78" t="s">
        <v>4783</v>
      </c>
      <c r="B3187" s="97">
        <v>4054.6181</v>
      </c>
      <c r="C3187" s="97">
        <v>6909.2624</v>
      </c>
      <c r="D3187" s="88" t="s">
        <v>4341</v>
      </c>
      <c r="E3187" s="89">
        <v>41880.0</v>
      </c>
      <c r="F3187" s="82"/>
      <c r="G3187" s="83"/>
      <c r="H3187" s="84"/>
      <c r="I3187" s="85"/>
      <c r="J3187" s="86"/>
      <c r="K3187" s="85"/>
      <c r="L3187" s="87" t="s">
        <v>4784</v>
      </c>
      <c r="M3187" s="84"/>
      <c r="N3187" s="84" t="b">
        <f>NOT(ISERROR(MATCH(A3187,Extractions!B:B,0)))</f>
        <v>0</v>
      </c>
    </row>
    <row r="3188">
      <c r="A3188" s="78" t="s">
        <v>4785</v>
      </c>
      <c r="B3188" s="97">
        <v>4054.6181</v>
      </c>
      <c r="C3188" s="97">
        <v>6909.2624</v>
      </c>
      <c r="D3188" s="88" t="s">
        <v>4341</v>
      </c>
      <c r="E3188" s="89">
        <v>41880.0</v>
      </c>
      <c r="F3188" s="82"/>
      <c r="G3188" s="83"/>
      <c r="H3188" s="84"/>
      <c r="I3188" s="85"/>
      <c r="J3188" s="86"/>
      <c r="K3188" s="85"/>
      <c r="L3188" s="87" t="s">
        <v>4786</v>
      </c>
      <c r="M3188" s="84"/>
      <c r="N3188" s="84" t="b">
        <f>NOT(ISERROR(MATCH(A3188,Extractions!B:B,0)))</f>
        <v>0</v>
      </c>
    </row>
    <row r="3189">
      <c r="A3189" s="78" t="s">
        <v>4787</v>
      </c>
      <c r="B3189" s="97">
        <v>4054.6181</v>
      </c>
      <c r="C3189" s="97">
        <v>6909.2624</v>
      </c>
      <c r="D3189" s="88" t="s">
        <v>4341</v>
      </c>
      <c r="E3189" s="89">
        <v>41880.0</v>
      </c>
      <c r="F3189" s="82"/>
      <c r="G3189" s="83"/>
      <c r="H3189" s="84"/>
      <c r="I3189" s="85"/>
      <c r="J3189" s="86"/>
      <c r="K3189" s="85"/>
      <c r="L3189" s="87" t="s">
        <v>4788</v>
      </c>
      <c r="M3189" s="84"/>
      <c r="N3189" s="84" t="b">
        <f>NOT(ISERROR(MATCH(A3189,Extractions!B:B,0)))</f>
        <v>0</v>
      </c>
    </row>
    <row r="3190">
      <c r="A3190" s="78" t="s">
        <v>4789</v>
      </c>
      <c r="B3190" s="97">
        <v>4054.6181</v>
      </c>
      <c r="C3190" s="97">
        <v>6909.2624</v>
      </c>
      <c r="D3190" s="88" t="s">
        <v>4341</v>
      </c>
      <c r="E3190" s="89">
        <v>41880.0</v>
      </c>
      <c r="F3190" s="82"/>
      <c r="G3190" s="83"/>
      <c r="H3190" s="84"/>
      <c r="I3190" s="85"/>
      <c r="J3190" s="86"/>
      <c r="K3190" s="85"/>
      <c r="L3190" s="87" t="s">
        <v>4790</v>
      </c>
      <c r="M3190" s="84"/>
      <c r="N3190" s="84" t="b">
        <f>NOT(ISERROR(MATCH(A3190,Extractions!B:B,0)))</f>
        <v>0</v>
      </c>
    </row>
    <row r="3191">
      <c r="A3191" s="78" t="s">
        <v>4791</v>
      </c>
      <c r="B3191" s="97">
        <v>4054.6181</v>
      </c>
      <c r="C3191" s="97">
        <v>6909.2624</v>
      </c>
      <c r="D3191" s="88" t="s">
        <v>4341</v>
      </c>
      <c r="E3191" s="89">
        <v>41880.0</v>
      </c>
      <c r="F3191" s="82"/>
      <c r="G3191" s="83"/>
      <c r="H3191" s="84"/>
      <c r="I3191" s="85"/>
      <c r="J3191" s="86"/>
      <c r="K3191" s="85"/>
      <c r="L3191" s="87" t="s">
        <v>4792</v>
      </c>
      <c r="M3191" s="84"/>
      <c r="N3191" s="84" t="b">
        <f>NOT(ISERROR(MATCH(A3191,Extractions!B:B,0)))</f>
        <v>0</v>
      </c>
    </row>
    <row r="3192">
      <c r="A3192" s="78" t="s">
        <v>4793</v>
      </c>
      <c r="B3192" s="97">
        <v>4054.6181</v>
      </c>
      <c r="C3192" s="97">
        <v>6909.2624</v>
      </c>
      <c r="D3192" s="88" t="s">
        <v>4341</v>
      </c>
      <c r="E3192" s="89">
        <v>41880.0</v>
      </c>
      <c r="F3192" s="82"/>
      <c r="G3192" s="83"/>
      <c r="H3192" s="84"/>
      <c r="I3192" s="85"/>
      <c r="J3192" s="86"/>
      <c r="K3192" s="85"/>
      <c r="L3192" s="87" t="s">
        <v>4794</v>
      </c>
      <c r="M3192" s="84"/>
      <c r="N3192" s="84" t="b">
        <f>NOT(ISERROR(MATCH(A3192,Extractions!B:B,0)))</f>
        <v>0</v>
      </c>
    </row>
    <row r="3193">
      <c r="A3193" s="78" t="s">
        <v>4795</v>
      </c>
      <c r="B3193" s="97">
        <v>4054.6181</v>
      </c>
      <c r="C3193" s="97">
        <v>6909.2624</v>
      </c>
      <c r="D3193" s="88" t="s">
        <v>4341</v>
      </c>
      <c r="E3193" s="89">
        <v>41880.0</v>
      </c>
      <c r="F3193" s="82"/>
      <c r="G3193" s="83"/>
      <c r="H3193" s="84"/>
      <c r="I3193" s="85"/>
      <c r="J3193" s="86"/>
      <c r="K3193" s="85"/>
      <c r="L3193" s="87" t="s">
        <v>4796</v>
      </c>
      <c r="M3193" s="84"/>
      <c r="N3193" s="84" t="b">
        <f>NOT(ISERROR(MATCH(A3193,Extractions!B:B,0)))</f>
        <v>0</v>
      </c>
    </row>
    <row r="3194">
      <c r="A3194" s="78" t="s">
        <v>4797</v>
      </c>
      <c r="B3194" s="97">
        <v>4054.6181</v>
      </c>
      <c r="C3194" s="97">
        <v>6909.2624</v>
      </c>
      <c r="D3194" s="88" t="s">
        <v>4341</v>
      </c>
      <c r="E3194" s="89">
        <v>41880.0</v>
      </c>
      <c r="F3194" s="82"/>
      <c r="G3194" s="83"/>
      <c r="H3194" s="84"/>
      <c r="I3194" s="85"/>
      <c r="J3194" s="86"/>
      <c r="K3194" s="85"/>
      <c r="L3194" s="87" t="s">
        <v>4798</v>
      </c>
      <c r="M3194" s="84"/>
      <c r="N3194" s="84" t="b">
        <f>NOT(ISERROR(MATCH(A3194,Extractions!B:B,0)))</f>
        <v>0</v>
      </c>
    </row>
    <row r="3195">
      <c r="A3195" s="78" t="s">
        <v>4799</v>
      </c>
      <c r="B3195" s="97">
        <v>4054.6181</v>
      </c>
      <c r="C3195" s="97">
        <v>6909.2624</v>
      </c>
      <c r="D3195" s="88" t="s">
        <v>4341</v>
      </c>
      <c r="E3195" s="89">
        <v>41880.0</v>
      </c>
      <c r="F3195" s="82"/>
      <c r="G3195" s="83"/>
      <c r="H3195" s="84"/>
      <c r="I3195" s="85"/>
      <c r="J3195" s="86"/>
      <c r="K3195" s="85"/>
      <c r="L3195" s="87" t="s">
        <v>4800</v>
      </c>
      <c r="M3195" s="84"/>
      <c r="N3195" s="84" t="b">
        <f>NOT(ISERROR(MATCH(A3195,Extractions!B:B,0)))</f>
        <v>0</v>
      </c>
    </row>
    <row r="3196">
      <c r="A3196" s="78" t="s">
        <v>4801</v>
      </c>
      <c r="B3196" s="97">
        <v>4054.6181</v>
      </c>
      <c r="C3196" s="97">
        <v>6909.2624</v>
      </c>
      <c r="D3196" s="88" t="s">
        <v>4341</v>
      </c>
      <c r="E3196" s="89">
        <v>41880.0</v>
      </c>
      <c r="F3196" s="82"/>
      <c r="G3196" s="83"/>
      <c r="H3196" s="84"/>
      <c r="I3196" s="85"/>
      <c r="J3196" s="86"/>
      <c r="K3196" s="85"/>
      <c r="L3196" s="87" t="s">
        <v>4802</v>
      </c>
      <c r="M3196" s="84"/>
      <c r="N3196" s="84" t="b">
        <f>NOT(ISERROR(MATCH(A3196,Extractions!B:B,0)))</f>
        <v>0</v>
      </c>
    </row>
    <row r="3197">
      <c r="A3197" s="78" t="s">
        <v>4803</v>
      </c>
      <c r="B3197" s="97">
        <v>4054.6181</v>
      </c>
      <c r="C3197" s="97">
        <v>6909.2624</v>
      </c>
      <c r="D3197" s="88" t="s">
        <v>4341</v>
      </c>
      <c r="E3197" s="89">
        <v>41880.0</v>
      </c>
      <c r="F3197" s="82"/>
      <c r="G3197" s="83"/>
      <c r="H3197" s="84"/>
      <c r="I3197" s="85"/>
      <c r="J3197" s="86"/>
      <c r="K3197" s="85"/>
      <c r="L3197" s="87" t="s">
        <v>4804</v>
      </c>
      <c r="M3197" s="84"/>
      <c r="N3197" s="84" t="b">
        <f>NOT(ISERROR(MATCH(A3197,Extractions!B:B,0)))</f>
        <v>0</v>
      </c>
    </row>
    <row r="3198">
      <c r="A3198" s="78" t="s">
        <v>4805</v>
      </c>
      <c r="B3198" s="97">
        <v>4054.6181</v>
      </c>
      <c r="C3198" s="97">
        <v>6909.2624</v>
      </c>
      <c r="D3198" s="88" t="s">
        <v>4341</v>
      </c>
      <c r="E3198" s="89">
        <v>41880.0</v>
      </c>
      <c r="F3198" s="82"/>
      <c r="G3198" s="83"/>
      <c r="H3198" s="84"/>
      <c r="I3198" s="85"/>
      <c r="J3198" s="86"/>
      <c r="K3198" s="85"/>
      <c r="L3198" s="87" t="s">
        <v>4806</v>
      </c>
      <c r="M3198" s="84"/>
      <c r="N3198" s="84" t="b">
        <f>NOT(ISERROR(MATCH(A3198,Extractions!B:B,0)))</f>
        <v>0</v>
      </c>
    </row>
    <row r="3199">
      <c r="A3199" s="78" t="s">
        <v>4807</v>
      </c>
      <c r="B3199" s="97">
        <v>4054.6181</v>
      </c>
      <c r="C3199" s="97">
        <v>6909.2624</v>
      </c>
      <c r="D3199" s="88" t="s">
        <v>4341</v>
      </c>
      <c r="E3199" s="89">
        <v>41880.0</v>
      </c>
      <c r="F3199" s="82"/>
      <c r="G3199" s="83"/>
      <c r="H3199" s="84"/>
      <c r="I3199" s="85"/>
      <c r="J3199" s="86"/>
      <c r="K3199" s="85"/>
      <c r="L3199" s="87" t="s">
        <v>4808</v>
      </c>
      <c r="M3199" s="84"/>
      <c r="N3199" s="84" t="b">
        <f>NOT(ISERROR(MATCH(A3199,Extractions!B:B,0)))</f>
        <v>0</v>
      </c>
    </row>
    <row r="3200">
      <c r="A3200" s="78" t="s">
        <v>4809</v>
      </c>
      <c r="B3200" s="97">
        <v>4054.6181</v>
      </c>
      <c r="C3200" s="97">
        <v>6909.2624</v>
      </c>
      <c r="D3200" s="88" t="s">
        <v>4341</v>
      </c>
      <c r="E3200" s="89">
        <v>41880.0</v>
      </c>
      <c r="F3200" s="82"/>
      <c r="G3200" s="83"/>
      <c r="H3200" s="84"/>
      <c r="I3200" s="85"/>
      <c r="J3200" s="86"/>
      <c r="K3200" s="85"/>
      <c r="L3200" s="87" t="s">
        <v>4810</v>
      </c>
      <c r="M3200" s="84"/>
      <c r="N3200" s="84" t="b">
        <f>NOT(ISERROR(MATCH(A3200,Extractions!B:B,0)))</f>
        <v>0</v>
      </c>
    </row>
    <row r="3201">
      <c r="A3201" s="78" t="s">
        <v>4811</v>
      </c>
      <c r="B3201" s="97">
        <v>4054.6181</v>
      </c>
      <c r="C3201" s="97">
        <v>6909.2624</v>
      </c>
      <c r="D3201" s="88" t="s">
        <v>4341</v>
      </c>
      <c r="E3201" s="89">
        <v>41880.0</v>
      </c>
      <c r="F3201" s="82"/>
      <c r="G3201" s="83"/>
      <c r="H3201" s="84"/>
      <c r="I3201" s="85"/>
      <c r="J3201" s="86"/>
      <c r="K3201" s="85"/>
      <c r="L3201" s="87" t="s">
        <v>4812</v>
      </c>
      <c r="M3201" s="84"/>
      <c r="N3201" s="84" t="b">
        <f>NOT(ISERROR(MATCH(A3201,Extractions!B:B,0)))</f>
        <v>0</v>
      </c>
    </row>
    <row r="3202">
      <c r="A3202" s="78" t="s">
        <v>4813</v>
      </c>
      <c r="B3202" s="97">
        <v>4054.6181</v>
      </c>
      <c r="C3202" s="97">
        <v>6909.2624</v>
      </c>
      <c r="D3202" s="88" t="s">
        <v>4341</v>
      </c>
      <c r="E3202" s="89">
        <v>41880.0</v>
      </c>
      <c r="F3202" s="82"/>
      <c r="G3202" s="83"/>
      <c r="H3202" s="84"/>
      <c r="I3202" s="85"/>
      <c r="J3202" s="86"/>
      <c r="K3202" s="85"/>
      <c r="L3202" s="87" t="s">
        <v>4814</v>
      </c>
      <c r="M3202" s="84"/>
      <c r="N3202" s="84" t="b">
        <f>NOT(ISERROR(MATCH(A3202,Extractions!B:B,0)))</f>
        <v>0</v>
      </c>
    </row>
    <row r="3203">
      <c r="A3203" s="78" t="s">
        <v>4815</v>
      </c>
      <c r="B3203" s="97">
        <v>4054.6181</v>
      </c>
      <c r="C3203" s="97">
        <v>6909.2624</v>
      </c>
      <c r="D3203" s="88" t="s">
        <v>4341</v>
      </c>
      <c r="E3203" s="89">
        <v>41880.0</v>
      </c>
      <c r="F3203" s="82"/>
      <c r="G3203" s="83"/>
      <c r="H3203" s="84"/>
      <c r="I3203" s="85"/>
      <c r="J3203" s="86"/>
      <c r="K3203" s="85"/>
      <c r="L3203" s="87" t="s">
        <v>4816</v>
      </c>
      <c r="M3203" s="84"/>
      <c r="N3203" s="84" t="b">
        <f>NOT(ISERROR(MATCH(A3203,Extractions!B:B,0)))</f>
        <v>0</v>
      </c>
    </row>
    <row r="3204">
      <c r="A3204" s="78" t="s">
        <v>4817</v>
      </c>
      <c r="B3204" s="97">
        <v>4054.6181</v>
      </c>
      <c r="C3204" s="97">
        <v>6909.2624</v>
      </c>
      <c r="D3204" s="88" t="s">
        <v>4341</v>
      </c>
      <c r="E3204" s="89">
        <v>41880.0</v>
      </c>
      <c r="F3204" s="82"/>
      <c r="G3204" s="83"/>
      <c r="H3204" s="84"/>
      <c r="I3204" s="85"/>
      <c r="J3204" s="86"/>
      <c r="K3204" s="85"/>
      <c r="L3204" s="87" t="s">
        <v>4818</v>
      </c>
      <c r="M3204" s="84"/>
      <c r="N3204" s="84" t="b">
        <f>NOT(ISERROR(MATCH(A3204,Extractions!B:B,0)))</f>
        <v>0</v>
      </c>
    </row>
    <row r="3205">
      <c r="A3205" s="78" t="s">
        <v>4819</v>
      </c>
      <c r="B3205" s="97">
        <v>4054.6181</v>
      </c>
      <c r="C3205" s="97">
        <v>6909.2624</v>
      </c>
      <c r="D3205" s="88" t="s">
        <v>4341</v>
      </c>
      <c r="E3205" s="89">
        <v>41880.0</v>
      </c>
      <c r="F3205" s="82"/>
      <c r="G3205" s="83"/>
      <c r="H3205" s="84"/>
      <c r="I3205" s="85"/>
      <c r="J3205" s="86"/>
      <c r="K3205" s="85"/>
      <c r="L3205" s="87" t="s">
        <v>4820</v>
      </c>
      <c r="M3205" s="84"/>
      <c r="N3205" s="84" t="b">
        <f>NOT(ISERROR(MATCH(A3205,Extractions!B:B,0)))</f>
        <v>0</v>
      </c>
    </row>
    <row r="3206">
      <c r="A3206" s="78" t="s">
        <v>4821</v>
      </c>
      <c r="B3206" s="97">
        <v>4054.6181</v>
      </c>
      <c r="C3206" s="97">
        <v>6909.2624</v>
      </c>
      <c r="D3206" s="88" t="s">
        <v>4341</v>
      </c>
      <c r="E3206" s="89">
        <v>41880.0</v>
      </c>
      <c r="F3206" s="82"/>
      <c r="G3206" s="83"/>
      <c r="H3206" s="84"/>
      <c r="I3206" s="85"/>
      <c r="J3206" s="86"/>
      <c r="K3206" s="85"/>
      <c r="L3206" s="87" t="s">
        <v>4822</v>
      </c>
      <c r="M3206" s="84"/>
      <c r="N3206" s="84" t="b">
        <f>NOT(ISERROR(MATCH(A3206,Extractions!B:B,0)))</f>
        <v>0</v>
      </c>
    </row>
    <row r="3207">
      <c r="A3207" s="78" t="s">
        <v>4823</v>
      </c>
      <c r="B3207" s="97">
        <v>4054.6181</v>
      </c>
      <c r="C3207" s="97">
        <v>6909.2624</v>
      </c>
      <c r="D3207" s="88" t="s">
        <v>4341</v>
      </c>
      <c r="E3207" s="89">
        <v>41880.0</v>
      </c>
      <c r="F3207" s="82"/>
      <c r="G3207" s="83"/>
      <c r="H3207" s="84"/>
      <c r="I3207" s="85"/>
      <c r="J3207" s="86"/>
      <c r="K3207" s="85"/>
      <c r="L3207" s="87" t="s">
        <v>4824</v>
      </c>
      <c r="M3207" s="84"/>
      <c r="N3207" s="84" t="b">
        <f>NOT(ISERROR(MATCH(A3207,Extractions!B:B,0)))</f>
        <v>0</v>
      </c>
    </row>
    <row r="3208">
      <c r="A3208" s="78" t="s">
        <v>4825</v>
      </c>
      <c r="B3208" s="97">
        <v>4054.6181</v>
      </c>
      <c r="C3208" s="97">
        <v>6909.2624</v>
      </c>
      <c r="D3208" s="88" t="s">
        <v>4341</v>
      </c>
      <c r="E3208" s="89">
        <v>41880.0</v>
      </c>
      <c r="F3208" s="82"/>
      <c r="G3208" s="83"/>
      <c r="H3208" s="84"/>
      <c r="I3208" s="85"/>
      <c r="J3208" s="86"/>
      <c r="K3208" s="85"/>
      <c r="L3208" s="87" t="s">
        <v>4826</v>
      </c>
      <c r="M3208" s="84"/>
      <c r="N3208" s="84" t="b">
        <f>NOT(ISERROR(MATCH(A3208,Extractions!B:B,0)))</f>
        <v>0</v>
      </c>
    </row>
    <row r="3209">
      <c r="A3209" s="78" t="s">
        <v>4827</v>
      </c>
      <c r="B3209" s="97">
        <v>4054.6181</v>
      </c>
      <c r="C3209" s="97">
        <v>6909.2624</v>
      </c>
      <c r="D3209" s="88" t="s">
        <v>4341</v>
      </c>
      <c r="E3209" s="89">
        <v>41880.0</v>
      </c>
      <c r="F3209" s="82"/>
      <c r="G3209" s="83"/>
      <c r="H3209" s="84"/>
      <c r="I3209" s="85"/>
      <c r="J3209" s="86"/>
      <c r="K3209" s="85"/>
      <c r="L3209" s="87" t="s">
        <v>4828</v>
      </c>
      <c r="M3209" s="84"/>
      <c r="N3209" s="84" t="b">
        <f>NOT(ISERROR(MATCH(A3209,Extractions!B:B,0)))</f>
        <v>0</v>
      </c>
    </row>
    <row r="3210">
      <c r="A3210" s="78" t="s">
        <v>4829</v>
      </c>
      <c r="B3210" s="97">
        <v>4054.6181</v>
      </c>
      <c r="C3210" s="97">
        <v>6909.2624</v>
      </c>
      <c r="D3210" s="88" t="s">
        <v>4341</v>
      </c>
      <c r="E3210" s="89">
        <v>41880.0</v>
      </c>
      <c r="F3210" s="82"/>
      <c r="G3210" s="83"/>
      <c r="H3210" s="84"/>
      <c r="I3210" s="85"/>
      <c r="J3210" s="86"/>
      <c r="K3210" s="85"/>
      <c r="L3210" s="87" t="s">
        <v>4830</v>
      </c>
      <c r="M3210" s="84"/>
      <c r="N3210" s="84" t="b">
        <f>NOT(ISERROR(MATCH(A3210,Extractions!B:B,0)))</f>
        <v>0</v>
      </c>
    </row>
    <row r="3211">
      <c r="A3211" s="78" t="s">
        <v>4831</v>
      </c>
      <c r="B3211" s="97">
        <v>4054.6181</v>
      </c>
      <c r="C3211" s="97">
        <v>6909.2624</v>
      </c>
      <c r="D3211" s="88" t="s">
        <v>4341</v>
      </c>
      <c r="E3211" s="89">
        <v>41880.0</v>
      </c>
      <c r="F3211" s="82"/>
      <c r="G3211" s="83"/>
      <c r="H3211" s="84"/>
      <c r="I3211" s="85"/>
      <c r="J3211" s="86"/>
      <c r="K3211" s="85"/>
      <c r="L3211" s="87" t="s">
        <v>4832</v>
      </c>
      <c r="M3211" s="84"/>
      <c r="N3211" s="84" t="b">
        <f>NOT(ISERROR(MATCH(A3211,Extractions!B:B,0)))</f>
        <v>0</v>
      </c>
    </row>
    <row r="3212">
      <c r="A3212" s="78" t="s">
        <v>4833</v>
      </c>
      <c r="B3212" s="97">
        <v>4054.6181</v>
      </c>
      <c r="C3212" s="97">
        <v>6909.2624</v>
      </c>
      <c r="D3212" s="88" t="s">
        <v>4341</v>
      </c>
      <c r="E3212" s="89">
        <v>41880.0</v>
      </c>
      <c r="F3212" s="82"/>
      <c r="G3212" s="83"/>
      <c r="H3212" s="84"/>
      <c r="I3212" s="85"/>
      <c r="J3212" s="86"/>
      <c r="K3212" s="85"/>
      <c r="L3212" s="87" t="s">
        <v>4834</v>
      </c>
      <c r="M3212" s="84"/>
      <c r="N3212" s="84" t="b">
        <f>NOT(ISERROR(MATCH(A3212,Extractions!B:B,0)))</f>
        <v>0</v>
      </c>
    </row>
    <row r="3213">
      <c r="A3213" s="78" t="s">
        <v>4835</v>
      </c>
      <c r="B3213" s="97">
        <v>4054.6181</v>
      </c>
      <c r="C3213" s="97">
        <v>6909.2624</v>
      </c>
      <c r="D3213" s="88" t="s">
        <v>4341</v>
      </c>
      <c r="E3213" s="89">
        <v>41880.0</v>
      </c>
      <c r="F3213" s="82"/>
      <c r="G3213" s="83"/>
      <c r="H3213" s="84"/>
      <c r="I3213" s="85"/>
      <c r="J3213" s="86"/>
      <c r="K3213" s="85"/>
      <c r="L3213" s="87" t="s">
        <v>4836</v>
      </c>
      <c r="M3213" s="84"/>
      <c r="N3213" s="84" t="b">
        <f>NOT(ISERROR(MATCH(A3213,Extractions!B:B,0)))</f>
        <v>0</v>
      </c>
    </row>
    <row r="3214">
      <c r="A3214" s="78" t="s">
        <v>4837</v>
      </c>
      <c r="B3214" s="97">
        <v>4054.6181</v>
      </c>
      <c r="C3214" s="97">
        <v>6909.2624</v>
      </c>
      <c r="D3214" s="88" t="s">
        <v>4341</v>
      </c>
      <c r="E3214" s="89">
        <v>41880.0</v>
      </c>
      <c r="F3214" s="82"/>
      <c r="G3214" s="83"/>
      <c r="H3214" s="84"/>
      <c r="I3214" s="85"/>
      <c r="J3214" s="86"/>
      <c r="K3214" s="85"/>
      <c r="L3214" s="87" t="s">
        <v>4838</v>
      </c>
      <c r="M3214" s="84"/>
      <c r="N3214" s="84" t="b">
        <f>NOT(ISERROR(MATCH(A3214,Extractions!B:B,0)))</f>
        <v>0</v>
      </c>
    </row>
    <row r="3215">
      <c r="A3215" s="78" t="s">
        <v>4839</v>
      </c>
      <c r="B3215" s="97"/>
      <c r="C3215" s="97"/>
      <c r="D3215" s="88">
        <v>480.0</v>
      </c>
      <c r="E3215" s="89">
        <v>42519.0</v>
      </c>
      <c r="F3215" s="82">
        <v>6.9</v>
      </c>
      <c r="G3215" s="83" t="s">
        <v>1296</v>
      </c>
      <c r="H3215" s="84" t="s">
        <v>1384</v>
      </c>
      <c r="I3215" s="85" t="s">
        <v>1297</v>
      </c>
      <c r="J3215" s="86"/>
      <c r="K3215" s="85" t="s">
        <v>2677</v>
      </c>
      <c r="L3215" s="87" t="s">
        <v>4840</v>
      </c>
      <c r="M3215" s="84"/>
      <c r="N3215" s="84"/>
    </row>
    <row r="3216">
      <c r="A3216" s="78" t="s">
        <v>4841</v>
      </c>
      <c r="B3216" s="97"/>
      <c r="C3216" s="97"/>
      <c r="D3216" s="88">
        <v>427.0</v>
      </c>
      <c r="E3216" s="89">
        <v>42520.0</v>
      </c>
      <c r="F3216" s="82">
        <v>6.3</v>
      </c>
      <c r="G3216" s="83" t="s">
        <v>1296</v>
      </c>
      <c r="H3216" s="84" t="s">
        <v>1375</v>
      </c>
      <c r="I3216" s="85"/>
      <c r="J3216" s="86"/>
      <c r="K3216" s="85" t="s">
        <v>2677</v>
      </c>
      <c r="L3216" s="87" t="s">
        <v>4842</v>
      </c>
      <c r="M3216" s="84"/>
      <c r="N3216" s="84" t="b">
        <f>NOT(ISERROR(MATCH(A3216,Extractions!B:B,0)))</f>
        <v>1</v>
      </c>
    </row>
    <row r="3217">
      <c r="A3217" s="7"/>
      <c r="B3217" s="99"/>
      <c r="C3217" s="99"/>
      <c r="D3217" s="100"/>
      <c r="E3217" s="101"/>
      <c r="F3217" s="102"/>
      <c r="G3217" s="83"/>
      <c r="H3217" s="102"/>
      <c r="I3217" s="103"/>
      <c r="J3217" s="86"/>
      <c r="K3217" s="85"/>
      <c r="L3217" s="8"/>
      <c r="M3217" s="84"/>
      <c r="N3217" s="84" t="b">
        <f>NOT(ISERROR(MATCH(A3217,Extractions!B:B,0)))</f>
        <v>0</v>
      </c>
    </row>
    <row r="3218">
      <c r="A3218" s="7"/>
      <c r="B3218" s="99"/>
      <c r="C3218" s="99"/>
      <c r="D3218" s="100"/>
      <c r="E3218" s="101"/>
      <c r="F3218" s="102"/>
      <c r="G3218" s="83"/>
      <c r="H3218" s="102"/>
      <c r="I3218" s="103"/>
      <c r="J3218" s="86"/>
      <c r="K3218" s="85"/>
      <c r="L3218" s="8"/>
      <c r="M3218" s="84"/>
      <c r="N3218" s="84" t="b">
        <f>NOT(ISERROR(MATCH(A3218,Extractions!B:B,0)))</f>
        <v>0</v>
      </c>
    </row>
    <row r="3219">
      <c r="A3219" s="7"/>
      <c r="B3219" s="99"/>
      <c r="C3219" s="99"/>
      <c r="D3219" s="100"/>
      <c r="E3219" s="101"/>
      <c r="F3219" s="102"/>
      <c r="G3219" s="83"/>
      <c r="H3219" s="102"/>
      <c r="I3219" s="103"/>
      <c r="J3219" s="86"/>
      <c r="K3219" s="85"/>
      <c r="L3219" s="8"/>
      <c r="M3219" s="84"/>
      <c r="N3219" s="84" t="b">
        <f>NOT(ISERROR(MATCH(A3219,Extractions!B:B,0)))</f>
        <v>0</v>
      </c>
    </row>
    <row r="3220">
      <c r="A3220" s="7"/>
      <c r="B3220" s="99"/>
      <c r="C3220" s="99"/>
      <c r="D3220" s="100"/>
      <c r="E3220" s="101"/>
      <c r="F3220" s="102"/>
      <c r="G3220" s="83"/>
      <c r="H3220" s="102"/>
      <c r="I3220" s="103"/>
      <c r="J3220" s="86"/>
      <c r="K3220" s="85"/>
      <c r="L3220" s="8"/>
      <c r="M3220" s="84"/>
      <c r="N3220" s="84" t="b">
        <f>NOT(ISERROR(MATCH(A3220,Extractions!B:B,0)))</f>
        <v>0</v>
      </c>
    </row>
    <row r="3221">
      <c r="A3221" s="7"/>
      <c r="B3221" s="99"/>
      <c r="C3221" s="99"/>
      <c r="D3221" s="100"/>
      <c r="E3221" s="101"/>
      <c r="F3221" s="102"/>
      <c r="G3221" s="83"/>
      <c r="H3221" s="102"/>
      <c r="I3221" s="103"/>
      <c r="J3221" s="86"/>
      <c r="K3221" s="85"/>
      <c r="L3221" s="8"/>
      <c r="M3221" s="84"/>
      <c r="N3221" s="84" t="b">
        <f>NOT(ISERROR(MATCH(A3221,Extractions!B:B,0)))</f>
        <v>0</v>
      </c>
    </row>
    <row r="3222">
      <c r="A3222" s="7"/>
      <c r="B3222" s="99"/>
      <c r="C3222" s="99"/>
      <c r="D3222" s="100"/>
      <c r="E3222" s="101"/>
      <c r="F3222" s="102"/>
      <c r="G3222" s="83"/>
      <c r="H3222" s="102"/>
      <c r="I3222" s="103"/>
      <c r="J3222" s="86"/>
      <c r="K3222" s="85"/>
      <c r="L3222" s="8"/>
      <c r="M3222" s="84"/>
      <c r="N3222" s="84" t="b">
        <f>NOT(ISERROR(MATCH(A3222,Extractions!B:B,0)))</f>
        <v>0</v>
      </c>
    </row>
    <row r="3223">
      <c r="A3223" s="7"/>
      <c r="B3223" s="99"/>
      <c r="C3223" s="99"/>
      <c r="D3223" s="100"/>
      <c r="E3223" s="101"/>
      <c r="F3223" s="102"/>
      <c r="G3223" s="83"/>
      <c r="H3223" s="102"/>
      <c r="I3223" s="103"/>
      <c r="J3223" s="86"/>
      <c r="K3223" s="85"/>
      <c r="L3223" s="8"/>
      <c r="M3223" s="84"/>
      <c r="N3223" s="84" t="b">
        <f>NOT(ISERROR(MATCH(A3223,Extractions!B:B,0)))</f>
        <v>0</v>
      </c>
    </row>
    <row r="3224">
      <c r="A3224" s="7"/>
      <c r="B3224" s="99"/>
      <c r="C3224" s="99"/>
      <c r="D3224" s="100"/>
      <c r="E3224" s="101"/>
      <c r="F3224" s="102"/>
      <c r="G3224" s="83"/>
      <c r="H3224" s="102"/>
      <c r="I3224" s="103"/>
      <c r="J3224" s="86"/>
      <c r="K3224" s="85"/>
      <c r="L3224" s="8"/>
      <c r="M3224" s="84"/>
      <c r="N3224" s="84" t="b">
        <f>NOT(ISERROR(MATCH(A3224,Extractions!B:B,0)))</f>
        <v>0</v>
      </c>
    </row>
    <row r="3225">
      <c r="A3225" s="7"/>
      <c r="B3225" s="99"/>
      <c r="C3225" s="99"/>
      <c r="D3225" s="100"/>
      <c r="E3225" s="101"/>
      <c r="F3225" s="102"/>
      <c r="G3225" s="83"/>
      <c r="H3225" s="102"/>
      <c r="I3225" s="103"/>
      <c r="J3225" s="86"/>
      <c r="K3225" s="85"/>
      <c r="L3225" s="8"/>
      <c r="M3225" s="84"/>
      <c r="N3225" s="84" t="b">
        <f>NOT(ISERROR(MATCH(A3225,Extractions!B:B,0)))</f>
        <v>0</v>
      </c>
    </row>
    <row r="3226">
      <c r="A3226" s="7"/>
      <c r="B3226" s="99"/>
      <c r="C3226" s="99"/>
      <c r="D3226" s="100"/>
      <c r="E3226" s="101"/>
      <c r="F3226" s="102"/>
      <c r="G3226" s="83"/>
      <c r="H3226" s="102"/>
      <c r="I3226" s="103"/>
      <c r="J3226" s="86"/>
      <c r="K3226" s="85"/>
      <c r="L3226" s="8"/>
      <c r="M3226" s="84"/>
      <c r="N3226" s="84" t="b">
        <f>NOT(ISERROR(MATCH(A3226,Extractions!B:B,0)))</f>
        <v>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75"/>
  <cols>
    <col customWidth="1" min="1" max="1" width="5.63"/>
    <col customWidth="1" min="2" max="7" width="17.5"/>
    <col customWidth="1" min="8" max="8" width="10.5"/>
    <col customWidth="1" min="9" max="9" width="8.0"/>
    <col customWidth="1" min="10" max="11" width="10.13"/>
    <col customWidth="1" min="12" max="12" width="39.63"/>
    <col customWidth="1" min="13" max="13" width="10.5"/>
    <col customWidth="1" min="14" max="14" width="6.88"/>
    <col customWidth="1" min="15" max="15" width="8.0"/>
    <col customWidth="1" min="16" max="16" width="18.0"/>
  </cols>
  <sheetData>
    <row r="1" ht="32.25" customHeight="1">
      <c r="A1" s="104"/>
      <c r="B1" s="105" t="s">
        <v>265</v>
      </c>
      <c r="C1" s="106" t="s">
        <v>296</v>
      </c>
      <c r="D1" s="107" t="s">
        <v>297</v>
      </c>
      <c r="E1" s="108" t="s">
        <v>298</v>
      </c>
      <c r="F1" s="109" t="s">
        <v>299</v>
      </c>
      <c r="G1" s="108" t="s">
        <v>300</v>
      </c>
      <c r="H1" s="110" t="s">
        <v>4843</v>
      </c>
      <c r="I1" s="111" t="s">
        <v>4844</v>
      </c>
      <c r="J1" s="112" t="s">
        <v>4845</v>
      </c>
      <c r="K1" s="113" t="s">
        <v>4846</v>
      </c>
      <c r="L1" s="113" t="s">
        <v>274</v>
      </c>
      <c r="M1" s="114" t="s">
        <v>301</v>
      </c>
      <c r="N1" s="108" t="s">
        <v>303</v>
      </c>
      <c r="O1" s="110" t="s">
        <v>4847</v>
      </c>
      <c r="P1" s="108" t="s">
        <v>4848</v>
      </c>
    </row>
    <row r="2" ht="20.25" customHeight="1">
      <c r="A2" s="115" t="s">
        <v>4849</v>
      </c>
      <c r="B2" s="116" t="s">
        <v>2465</v>
      </c>
      <c r="C2" s="117">
        <v>41612.0</v>
      </c>
      <c r="D2" s="118" t="s">
        <v>4850</v>
      </c>
      <c r="E2" s="118">
        <v>200.0</v>
      </c>
      <c r="F2" s="119">
        <v>18.4</v>
      </c>
      <c r="G2" s="120">
        <v>3.6799999999999997</v>
      </c>
      <c r="H2" s="121"/>
      <c r="I2" s="122"/>
      <c r="J2" s="112"/>
      <c r="K2" s="123"/>
      <c r="L2" s="123" t="s">
        <v>4851</v>
      </c>
      <c r="M2" s="124"/>
      <c r="N2" s="118"/>
      <c r="O2" s="121" t="s">
        <v>3735</v>
      </c>
      <c r="P2" s="118" t="s">
        <v>4852</v>
      </c>
    </row>
    <row r="3" ht="32.25" customHeight="1">
      <c r="A3" s="118" t="s">
        <v>4853</v>
      </c>
      <c r="B3" s="116" t="s">
        <v>2467</v>
      </c>
      <c r="C3" s="117">
        <v>41612.0</v>
      </c>
      <c r="D3" s="118" t="s">
        <v>4850</v>
      </c>
      <c r="E3" s="118">
        <v>200.0</v>
      </c>
      <c r="F3" s="119">
        <v>35.6</v>
      </c>
      <c r="G3" s="120">
        <v>7.12</v>
      </c>
      <c r="H3" s="121"/>
      <c r="I3" s="122"/>
      <c r="J3" s="112"/>
      <c r="K3" s="123"/>
      <c r="L3" s="123" t="s">
        <v>4854</v>
      </c>
      <c r="M3" s="124">
        <v>41725.0</v>
      </c>
      <c r="N3" s="118"/>
      <c r="O3" s="125" t="b">
        <f>NOT(ISERROR(MATCH(P3,Digests!$Q:$Q,0)))</f>
        <v>1</v>
      </c>
      <c r="P3" s="118" t="s">
        <v>4855</v>
      </c>
    </row>
    <row r="4" ht="20.25" customHeight="1">
      <c r="A4" s="118" t="s">
        <v>4856</v>
      </c>
      <c r="B4" s="116" t="s">
        <v>2468</v>
      </c>
      <c r="C4" s="117">
        <v>41612.0</v>
      </c>
      <c r="D4" s="118" t="s">
        <v>4850</v>
      </c>
      <c r="E4" s="118">
        <v>200.0</v>
      </c>
      <c r="F4" s="119">
        <v>28.1</v>
      </c>
      <c r="G4" s="120">
        <v>5.62</v>
      </c>
      <c r="H4" s="121"/>
      <c r="I4" s="122"/>
      <c r="J4" s="112"/>
      <c r="K4" s="123"/>
      <c r="L4" s="123" t="s">
        <v>4857</v>
      </c>
      <c r="M4" s="124"/>
      <c r="N4" s="118"/>
      <c r="O4" s="121" t="s">
        <v>3735</v>
      </c>
      <c r="P4" s="118" t="s">
        <v>4858</v>
      </c>
    </row>
    <row r="5" ht="20.25" customHeight="1">
      <c r="A5" s="118" t="s">
        <v>4859</v>
      </c>
      <c r="B5" s="116" t="s">
        <v>2469</v>
      </c>
      <c r="C5" s="117">
        <v>41612.0</v>
      </c>
      <c r="D5" s="118" t="s">
        <v>4850</v>
      </c>
      <c r="E5" s="118">
        <v>200.0</v>
      </c>
      <c r="F5" s="119">
        <v>26.5</v>
      </c>
      <c r="G5" s="120">
        <v>5.3</v>
      </c>
      <c r="H5" s="121"/>
      <c r="I5" s="122"/>
      <c r="J5" s="112"/>
      <c r="K5" s="123"/>
      <c r="L5" s="123" t="s">
        <v>4860</v>
      </c>
      <c r="M5" s="124"/>
      <c r="N5" s="118"/>
      <c r="O5" s="121" t="s">
        <v>3735</v>
      </c>
      <c r="P5" s="118" t="s">
        <v>4861</v>
      </c>
    </row>
    <row r="6" ht="20.25" customHeight="1">
      <c r="A6" s="118" t="s">
        <v>4862</v>
      </c>
      <c r="B6" s="116" t="s">
        <v>2470</v>
      </c>
      <c r="C6" s="117">
        <v>41612.0</v>
      </c>
      <c r="D6" s="118" t="s">
        <v>4850</v>
      </c>
      <c r="E6" s="118">
        <v>200.0</v>
      </c>
      <c r="F6" s="119">
        <v>27.2</v>
      </c>
      <c r="G6" s="120">
        <v>5.44</v>
      </c>
      <c r="H6" s="121"/>
      <c r="I6" s="122"/>
      <c r="J6" s="112"/>
      <c r="K6" s="123"/>
      <c r="L6" s="123" t="s">
        <v>4863</v>
      </c>
      <c r="M6" s="124"/>
      <c r="N6" s="118"/>
      <c r="O6" s="121" t="s">
        <v>3735</v>
      </c>
      <c r="P6" s="118" t="s">
        <v>4864</v>
      </c>
    </row>
    <row r="7" ht="20.25" customHeight="1">
      <c r="A7" s="118" t="s">
        <v>4865</v>
      </c>
      <c r="B7" s="116" t="s">
        <v>2465</v>
      </c>
      <c r="C7" s="117">
        <v>41613.0</v>
      </c>
      <c r="D7" s="118" t="s">
        <v>4866</v>
      </c>
      <c r="E7" s="118">
        <v>100.0</v>
      </c>
      <c r="F7" s="119">
        <v>1.95</v>
      </c>
      <c r="G7" s="120">
        <v>0.195</v>
      </c>
      <c r="H7" s="121"/>
      <c r="I7" s="122"/>
      <c r="J7" s="112"/>
      <c r="K7" s="123"/>
      <c r="L7" s="123" t="s">
        <v>4867</v>
      </c>
      <c r="M7" s="124"/>
      <c r="N7" s="118"/>
      <c r="O7" s="121" t="s">
        <v>3735</v>
      </c>
      <c r="P7" s="118" t="s">
        <v>4868</v>
      </c>
    </row>
    <row r="8" ht="20.25" customHeight="1">
      <c r="A8" s="118" t="s">
        <v>4869</v>
      </c>
      <c r="B8" s="116" t="s">
        <v>2467</v>
      </c>
      <c r="C8" s="117">
        <v>41613.0</v>
      </c>
      <c r="D8" s="118" t="s">
        <v>4866</v>
      </c>
      <c r="E8" s="118">
        <v>100.0</v>
      </c>
      <c r="F8" s="119">
        <v>10.1</v>
      </c>
      <c r="G8" s="120">
        <v>1.01</v>
      </c>
      <c r="H8" s="121"/>
      <c r="I8" s="122"/>
      <c r="J8" s="112"/>
      <c r="K8" s="123"/>
      <c r="L8" s="123" t="s">
        <v>4870</v>
      </c>
      <c r="M8" s="124"/>
      <c r="N8" s="118"/>
      <c r="O8" s="121" t="s">
        <v>3735</v>
      </c>
      <c r="P8" s="118" t="s">
        <v>4871</v>
      </c>
    </row>
    <row r="9" ht="20.25" customHeight="1">
      <c r="A9" s="118" t="s">
        <v>4872</v>
      </c>
      <c r="B9" s="116" t="s">
        <v>2468</v>
      </c>
      <c r="C9" s="117">
        <v>41613.0</v>
      </c>
      <c r="D9" s="118" t="s">
        <v>4866</v>
      </c>
      <c r="E9" s="118">
        <v>100.0</v>
      </c>
      <c r="F9" s="119">
        <v>6.89</v>
      </c>
      <c r="G9" s="120">
        <v>0.6890000000000001</v>
      </c>
      <c r="H9" s="121"/>
      <c r="I9" s="122"/>
      <c r="J9" s="112"/>
      <c r="K9" s="123"/>
      <c r="L9" s="123" t="s">
        <v>4873</v>
      </c>
      <c r="M9" s="124"/>
      <c r="N9" s="118"/>
      <c r="O9" s="121" t="s">
        <v>3735</v>
      </c>
      <c r="P9" s="118" t="s">
        <v>4874</v>
      </c>
    </row>
    <row r="10" ht="20.25" customHeight="1">
      <c r="A10" s="118" t="s">
        <v>4875</v>
      </c>
      <c r="B10" s="116" t="s">
        <v>2469</v>
      </c>
      <c r="C10" s="117">
        <v>41613.0</v>
      </c>
      <c r="D10" s="118" t="s">
        <v>4866</v>
      </c>
      <c r="E10" s="118">
        <v>100.0</v>
      </c>
      <c r="F10" s="119">
        <v>2.61</v>
      </c>
      <c r="G10" s="120">
        <v>0.261</v>
      </c>
      <c r="H10" s="121"/>
      <c r="I10" s="122"/>
      <c r="J10" s="112"/>
      <c r="K10" s="123"/>
      <c r="L10" s="123" t="s">
        <v>4876</v>
      </c>
      <c r="M10" s="124"/>
      <c r="N10" s="118"/>
      <c r="O10" s="121" t="s">
        <v>3735</v>
      </c>
      <c r="P10" s="118" t="s">
        <v>4877</v>
      </c>
    </row>
    <row r="11" ht="20.25" customHeight="1">
      <c r="A11" s="118" t="s">
        <v>4878</v>
      </c>
      <c r="B11" s="116" t="s">
        <v>2470</v>
      </c>
      <c r="C11" s="117">
        <v>41613.0</v>
      </c>
      <c r="D11" s="118" t="s">
        <v>4866</v>
      </c>
      <c r="E11" s="118">
        <v>100.0</v>
      </c>
      <c r="F11" s="119">
        <v>4.4</v>
      </c>
      <c r="G11" s="120">
        <v>0.44000000000000006</v>
      </c>
      <c r="H11" s="121"/>
      <c r="I11" s="122"/>
      <c r="J11" s="112"/>
      <c r="K11" s="123"/>
      <c r="L11" s="123" t="s">
        <v>4879</v>
      </c>
      <c r="M11" s="124">
        <v>41849.0</v>
      </c>
      <c r="N11" s="118"/>
      <c r="O11" s="121" t="s">
        <v>3735</v>
      </c>
      <c r="P11" s="118" t="s">
        <v>4880</v>
      </c>
    </row>
    <row r="12" ht="20.25" customHeight="1">
      <c r="A12" s="118" t="s">
        <v>4881</v>
      </c>
      <c r="B12" s="116" t="s">
        <v>1335</v>
      </c>
      <c r="C12" s="117">
        <v>41618.0</v>
      </c>
      <c r="D12" s="118" t="s">
        <v>4850</v>
      </c>
      <c r="E12" s="118">
        <v>200.0</v>
      </c>
      <c r="F12" s="119">
        <v>6.78</v>
      </c>
      <c r="G12" s="120">
        <v>1.356</v>
      </c>
      <c r="H12" s="121"/>
      <c r="I12" s="122"/>
      <c r="J12" s="112"/>
      <c r="K12" s="123"/>
      <c r="L12" s="123" t="s">
        <v>4882</v>
      </c>
      <c r="M12" s="124">
        <v>41871.0</v>
      </c>
      <c r="N12" s="118"/>
      <c r="O12" s="121" t="s">
        <v>3735</v>
      </c>
      <c r="P12" s="118" t="s">
        <v>4883</v>
      </c>
    </row>
    <row r="13" ht="20.25" customHeight="1">
      <c r="A13" s="118" t="s">
        <v>4884</v>
      </c>
      <c r="B13" s="116" t="s">
        <v>1336</v>
      </c>
      <c r="C13" s="117">
        <v>41618.0</v>
      </c>
      <c r="D13" s="118" t="s">
        <v>4850</v>
      </c>
      <c r="E13" s="118">
        <v>200.0</v>
      </c>
      <c r="F13" s="119">
        <v>8.06</v>
      </c>
      <c r="G13" s="120">
        <v>1.612</v>
      </c>
      <c r="H13" s="121"/>
      <c r="I13" s="122"/>
      <c r="J13" s="112"/>
      <c r="K13" s="123"/>
      <c r="L13" s="123" t="s">
        <v>4885</v>
      </c>
      <c r="M13" s="124">
        <v>41871.0</v>
      </c>
      <c r="N13" s="118"/>
      <c r="O13" s="121" t="s">
        <v>3735</v>
      </c>
      <c r="P13" s="118" t="s">
        <v>4886</v>
      </c>
    </row>
    <row r="14" ht="20.25" customHeight="1">
      <c r="A14" s="118" t="s">
        <v>4887</v>
      </c>
      <c r="B14" s="116" t="s">
        <v>1337</v>
      </c>
      <c r="C14" s="117">
        <v>41618.0</v>
      </c>
      <c r="D14" s="118" t="s">
        <v>4850</v>
      </c>
      <c r="E14" s="118">
        <v>200.0</v>
      </c>
      <c r="F14" s="119">
        <v>3.89</v>
      </c>
      <c r="G14" s="120">
        <v>0.778</v>
      </c>
      <c r="H14" s="121"/>
      <c r="I14" s="122"/>
      <c r="J14" s="112"/>
      <c r="K14" s="123"/>
      <c r="L14" s="123" t="s">
        <v>4888</v>
      </c>
      <c r="M14" s="124">
        <v>41871.0</v>
      </c>
      <c r="N14" s="118"/>
      <c r="O14" s="121" t="s">
        <v>3735</v>
      </c>
      <c r="P14" s="118" t="s">
        <v>4889</v>
      </c>
    </row>
    <row r="15" ht="20.25" customHeight="1">
      <c r="A15" s="118" t="s">
        <v>4890</v>
      </c>
      <c r="B15" s="116" t="s">
        <v>1338</v>
      </c>
      <c r="C15" s="117">
        <v>41618.0</v>
      </c>
      <c r="D15" s="118" t="s">
        <v>4850</v>
      </c>
      <c r="E15" s="118">
        <v>200.0</v>
      </c>
      <c r="F15" s="126"/>
      <c r="G15" s="120">
        <v>0.0</v>
      </c>
      <c r="H15" s="121"/>
      <c r="I15" s="122"/>
      <c r="J15" s="112"/>
      <c r="K15" s="123"/>
      <c r="L15" s="123" t="s">
        <v>4891</v>
      </c>
      <c r="M15" s="124">
        <v>41871.0</v>
      </c>
      <c r="N15" s="118"/>
      <c r="O15" s="121" t="s">
        <v>3735</v>
      </c>
      <c r="P15" s="118" t="s">
        <v>4892</v>
      </c>
    </row>
    <row r="16" ht="20.25" customHeight="1">
      <c r="A16" s="118" t="s">
        <v>4893</v>
      </c>
      <c r="B16" s="116" t="s">
        <v>1339</v>
      </c>
      <c r="C16" s="117">
        <v>41618.0</v>
      </c>
      <c r="D16" s="118" t="s">
        <v>4850</v>
      </c>
      <c r="E16" s="118">
        <v>200.0</v>
      </c>
      <c r="F16" s="119">
        <v>13.8</v>
      </c>
      <c r="G16" s="120">
        <v>2.7600000000000002</v>
      </c>
      <c r="H16" s="121"/>
      <c r="I16" s="122"/>
      <c r="J16" s="112"/>
      <c r="K16" s="123"/>
      <c r="L16" s="123" t="s">
        <v>4894</v>
      </c>
      <c r="M16" s="124">
        <v>41871.0</v>
      </c>
      <c r="N16" s="118"/>
      <c r="O16" s="121" t="s">
        <v>3735</v>
      </c>
      <c r="P16" s="118" t="s">
        <v>4895</v>
      </c>
    </row>
    <row r="17" ht="20.25" customHeight="1">
      <c r="A17" s="118" t="s">
        <v>4896</v>
      </c>
      <c r="B17" s="116" t="s">
        <v>1341</v>
      </c>
      <c r="C17" s="117">
        <v>41619.0</v>
      </c>
      <c r="D17" s="118" t="s">
        <v>4866</v>
      </c>
      <c r="E17" s="118">
        <v>100.0</v>
      </c>
      <c r="F17" s="119">
        <v>29.6</v>
      </c>
      <c r="G17" s="120">
        <v>2.96</v>
      </c>
      <c r="H17" s="121"/>
      <c r="I17" s="122"/>
      <c r="J17" s="112"/>
      <c r="K17" s="123"/>
      <c r="L17" s="123" t="s">
        <v>4897</v>
      </c>
      <c r="M17" s="124">
        <v>41871.0</v>
      </c>
      <c r="N17" s="118"/>
      <c r="O17" s="121" t="s">
        <v>3735</v>
      </c>
      <c r="P17" s="118" t="s">
        <v>4898</v>
      </c>
    </row>
    <row r="18" ht="20.25" customHeight="1">
      <c r="A18" s="118" t="s">
        <v>4899</v>
      </c>
      <c r="B18" s="116" t="s">
        <v>1343</v>
      </c>
      <c r="C18" s="117">
        <v>41619.0</v>
      </c>
      <c r="D18" s="118" t="s">
        <v>4866</v>
      </c>
      <c r="E18" s="118">
        <v>100.0</v>
      </c>
      <c r="F18" s="119">
        <v>11.2</v>
      </c>
      <c r="G18" s="120">
        <v>1.12</v>
      </c>
      <c r="H18" s="121"/>
      <c r="I18" s="122"/>
      <c r="J18" s="112"/>
      <c r="K18" s="123"/>
      <c r="L18" s="123" t="s">
        <v>4900</v>
      </c>
      <c r="M18" s="124">
        <v>41871.0</v>
      </c>
      <c r="N18" s="118"/>
      <c r="O18" s="121" t="s">
        <v>3735</v>
      </c>
      <c r="P18" s="118" t="s">
        <v>4901</v>
      </c>
    </row>
    <row r="19" ht="20.25" customHeight="1">
      <c r="A19" s="118" t="s">
        <v>4902</v>
      </c>
      <c r="B19" s="116" t="s">
        <v>1345</v>
      </c>
      <c r="C19" s="117">
        <v>41619.0</v>
      </c>
      <c r="D19" s="118" t="s">
        <v>4866</v>
      </c>
      <c r="E19" s="118">
        <v>100.0</v>
      </c>
      <c r="F19" s="119">
        <v>65.9</v>
      </c>
      <c r="G19" s="120">
        <v>6.590000000000001</v>
      </c>
      <c r="H19" s="121"/>
      <c r="I19" s="122"/>
      <c r="J19" s="112"/>
      <c r="K19" s="123"/>
      <c r="L19" s="123" t="s">
        <v>4903</v>
      </c>
      <c r="M19" s="124">
        <v>41871.0</v>
      </c>
      <c r="N19" s="118"/>
      <c r="O19" s="121" t="s">
        <v>3735</v>
      </c>
      <c r="P19" s="118" t="s">
        <v>4904</v>
      </c>
    </row>
    <row r="20" ht="20.25" customHeight="1">
      <c r="A20" s="118" t="s">
        <v>4905</v>
      </c>
      <c r="B20" s="116" t="s">
        <v>1346</v>
      </c>
      <c r="C20" s="117">
        <v>41619.0</v>
      </c>
      <c r="D20" s="118" t="s">
        <v>4866</v>
      </c>
      <c r="E20" s="118">
        <v>100.0</v>
      </c>
      <c r="F20" s="119">
        <v>30.1</v>
      </c>
      <c r="G20" s="120">
        <v>3.0100000000000002</v>
      </c>
      <c r="H20" s="121"/>
      <c r="I20" s="122"/>
      <c r="J20" s="112"/>
      <c r="K20" s="123"/>
      <c r="L20" s="123" t="s">
        <v>4906</v>
      </c>
      <c r="M20" s="124">
        <v>41871.0</v>
      </c>
      <c r="N20" s="118"/>
      <c r="O20" s="121" t="s">
        <v>3735</v>
      </c>
      <c r="P20" s="118" t="s">
        <v>4907</v>
      </c>
    </row>
    <row r="21" ht="20.25" customHeight="1">
      <c r="A21" s="118" t="s">
        <v>4908</v>
      </c>
      <c r="B21" s="116" t="s">
        <v>1347</v>
      </c>
      <c r="C21" s="117">
        <v>41619.0</v>
      </c>
      <c r="D21" s="118" t="s">
        <v>4866</v>
      </c>
      <c r="E21" s="118">
        <v>100.0</v>
      </c>
      <c r="F21" s="119">
        <v>21.9</v>
      </c>
      <c r="G21" s="120">
        <v>2.19</v>
      </c>
      <c r="H21" s="121"/>
      <c r="I21" s="122"/>
      <c r="J21" s="112"/>
      <c r="K21" s="123"/>
      <c r="L21" s="123" t="s">
        <v>4909</v>
      </c>
      <c r="M21" s="124">
        <v>41871.0</v>
      </c>
      <c r="N21" s="118"/>
      <c r="O21" s="121" t="s">
        <v>3735</v>
      </c>
      <c r="P21" s="118" t="s">
        <v>4910</v>
      </c>
    </row>
    <row r="22" ht="20.25" customHeight="1">
      <c r="A22" s="118" t="s">
        <v>4911</v>
      </c>
      <c r="B22" s="116" t="s">
        <v>2471</v>
      </c>
      <c r="C22" s="117">
        <v>41619.0</v>
      </c>
      <c r="D22" s="118" t="s">
        <v>4912</v>
      </c>
      <c r="E22" s="118">
        <v>190.0</v>
      </c>
      <c r="F22" s="119">
        <v>17.1</v>
      </c>
      <c r="G22" s="120">
        <v>3.2490000000000006</v>
      </c>
      <c r="H22" s="121"/>
      <c r="I22" s="122"/>
      <c r="J22" s="112"/>
      <c r="K22" s="123"/>
      <c r="L22" s="123" t="s">
        <v>4913</v>
      </c>
      <c r="M22" s="124">
        <v>41849.0</v>
      </c>
      <c r="N22" s="118"/>
      <c r="O22" s="125" t="b">
        <f>NOT(ISERROR(MATCH(P22,Digests!$Q:$Q,0)))</f>
        <v>1</v>
      </c>
      <c r="P22" s="118" t="s">
        <v>4914</v>
      </c>
    </row>
    <row r="23" ht="20.25" customHeight="1">
      <c r="A23" s="118" t="s">
        <v>4915</v>
      </c>
      <c r="B23" s="116" t="s">
        <v>2476</v>
      </c>
      <c r="C23" s="117">
        <v>41619.0</v>
      </c>
      <c r="D23" s="118" t="s">
        <v>4912</v>
      </c>
      <c r="E23" s="118">
        <v>190.0</v>
      </c>
      <c r="F23" s="119">
        <v>17.4</v>
      </c>
      <c r="G23" s="120">
        <v>3.3059999999999996</v>
      </c>
      <c r="H23" s="121"/>
      <c r="I23" s="122"/>
      <c r="J23" s="112"/>
      <c r="K23" s="123"/>
      <c r="L23" s="123" t="s">
        <v>4916</v>
      </c>
      <c r="M23" s="124">
        <v>41849.0</v>
      </c>
      <c r="N23" s="118"/>
      <c r="O23" s="125" t="b">
        <f>NOT(ISERROR(MATCH(P23,Digests!$Q:$Q,0)))</f>
        <v>1</v>
      </c>
      <c r="P23" s="118" t="s">
        <v>4917</v>
      </c>
    </row>
    <row r="24" ht="20.25" customHeight="1">
      <c r="A24" s="118" t="s">
        <v>4918</v>
      </c>
      <c r="B24" s="116" t="s">
        <v>2477</v>
      </c>
      <c r="C24" s="117">
        <v>41619.0</v>
      </c>
      <c r="D24" s="118" t="s">
        <v>4912</v>
      </c>
      <c r="E24" s="118">
        <v>190.0</v>
      </c>
      <c r="F24" s="119">
        <v>8.94</v>
      </c>
      <c r="G24" s="120">
        <v>1.6985999999999999</v>
      </c>
      <c r="H24" s="121"/>
      <c r="I24" s="122"/>
      <c r="J24" s="112"/>
      <c r="K24" s="123"/>
      <c r="L24" s="123" t="s">
        <v>4919</v>
      </c>
      <c r="M24" s="124">
        <v>41849.0</v>
      </c>
      <c r="N24" s="118"/>
      <c r="O24" s="121" t="s">
        <v>3735</v>
      </c>
      <c r="P24" s="118" t="s">
        <v>4920</v>
      </c>
    </row>
    <row r="25" ht="20.25" customHeight="1">
      <c r="A25" s="118" t="s">
        <v>4921</v>
      </c>
      <c r="B25" s="116" t="s">
        <v>2478</v>
      </c>
      <c r="C25" s="117">
        <v>41619.0</v>
      </c>
      <c r="D25" s="118" t="s">
        <v>4912</v>
      </c>
      <c r="E25" s="118">
        <v>190.0</v>
      </c>
      <c r="F25" s="119">
        <v>1.68</v>
      </c>
      <c r="G25" s="120">
        <v>0.3192</v>
      </c>
      <c r="H25" s="121"/>
      <c r="I25" s="122"/>
      <c r="J25" s="112"/>
      <c r="K25" s="123"/>
      <c r="L25" s="123" t="s">
        <v>4922</v>
      </c>
      <c r="M25" s="124">
        <v>41849.0</v>
      </c>
      <c r="N25" s="118"/>
      <c r="O25" s="121" t="s">
        <v>3735</v>
      </c>
      <c r="P25" s="118" t="s">
        <v>4923</v>
      </c>
    </row>
    <row r="26" ht="20.25" customHeight="1">
      <c r="A26" s="118" t="s">
        <v>4924</v>
      </c>
      <c r="B26" s="116" t="s">
        <v>2472</v>
      </c>
      <c r="C26" s="117">
        <v>41620.0</v>
      </c>
      <c r="D26" s="118" t="s">
        <v>4925</v>
      </c>
      <c r="E26" s="118">
        <v>200.0</v>
      </c>
      <c r="F26" s="126" t="s">
        <v>4926</v>
      </c>
      <c r="G26" s="120" t="e">
        <v>#VALUE!</v>
      </c>
      <c r="H26" s="121"/>
      <c r="I26" s="122"/>
      <c r="J26" s="112"/>
      <c r="K26" s="123"/>
      <c r="L26" s="123" t="s">
        <v>4927</v>
      </c>
      <c r="M26" s="124">
        <v>41849.0</v>
      </c>
      <c r="N26" s="118"/>
      <c r="O26" s="121" t="s">
        <v>3735</v>
      </c>
      <c r="P26" s="118" t="s">
        <v>4928</v>
      </c>
    </row>
    <row r="27" ht="20.25" customHeight="1">
      <c r="A27" s="118" t="s">
        <v>4929</v>
      </c>
      <c r="B27" s="116" t="s">
        <v>2473</v>
      </c>
      <c r="C27" s="117">
        <v>41620.0</v>
      </c>
      <c r="D27" s="118" t="s">
        <v>4925</v>
      </c>
      <c r="E27" s="118">
        <v>200.0</v>
      </c>
      <c r="F27" s="126" t="s">
        <v>4926</v>
      </c>
      <c r="G27" s="120" t="e">
        <v>#VALUE!</v>
      </c>
      <c r="H27" s="121"/>
      <c r="I27" s="122"/>
      <c r="J27" s="112"/>
      <c r="K27" s="123"/>
      <c r="L27" s="123" t="s">
        <v>4930</v>
      </c>
      <c r="M27" s="124">
        <v>41849.0</v>
      </c>
      <c r="N27" s="118"/>
      <c r="O27" s="121" t="s">
        <v>3735</v>
      </c>
      <c r="P27" s="118" t="s">
        <v>4931</v>
      </c>
    </row>
    <row r="28" ht="20.25" customHeight="1">
      <c r="A28" s="118" t="s">
        <v>4932</v>
      </c>
      <c r="B28" s="116" t="s">
        <v>2474</v>
      </c>
      <c r="C28" s="117">
        <v>41620.0</v>
      </c>
      <c r="D28" s="118" t="s">
        <v>4925</v>
      </c>
      <c r="E28" s="118">
        <v>200.0</v>
      </c>
      <c r="F28" s="126" t="s">
        <v>4926</v>
      </c>
      <c r="G28" s="120" t="e">
        <v>#VALUE!</v>
      </c>
      <c r="H28" s="121"/>
      <c r="I28" s="122"/>
      <c r="J28" s="112"/>
      <c r="K28" s="123"/>
      <c r="L28" s="123" t="s">
        <v>4933</v>
      </c>
      <c r="M28" s="124">
        <v>41849.0</v>
      </c>
      <c r="N28" s="118"/>
      <c r="O28" s="121" t="s">
        <v>3735</v>
      </c>
      <c r="P28" s="118" t="s">
        <v>4934</v>
      </c>
    </row>
    <row r="29" ht="20.25" customHeight="1">
      <c r="A29" s="118" t="s">
        <v>4935</v>
      </c>
      <c r="B29" s="116" t="s">
        <v>2475</v>
      </c>
      <c r="C29" s="117">
        <v>41620.0</v>
      </c>
      <c r="D29" s="118" t="s">
        <v>4925</v>
      </c>
      <c r="E29" s="118">
        <v>200.0</v>
      </c>
      <c r="F29" s="126" t="s">
        <v>4926</v>
      </c>
      <c r="G29" s="120" t="e">
        <v>#VALUE!</v>
      </c>
      <c r="H29" s="121"/>
      <c r="I29" s="122"/>
      <c r="J29" s="112"/>
      <c r="K29" s="123"/>
      <c r="L29" s="123" t="s">
        <v>4936</v>
      </c>
      <c r="M29" s="124">
        <v>41849.0</v>
      </c>
      <c r="N29" s="118"/>
      <c r="O29" s="121" t="s">
        <v>3735</v>
      </c>
      <c r="P29" s="118" t="s">
        <v>4937</v>
      </c>
    </row>
    <row r="30" ht="20.25" customHeight="1">
      <c r="A30" s="118" t="s">
        <v>4938</v>
      </c>
      <c r="B30" s="127" t="s">
        <v>1348</v>
      </c>
      <c r="C30" s="117">
        <v>41624.0</v>
      </c>
      <c r="D30" s="118" t="s">
        <v>4925</v>
      </c>
      <c r="E30" s="118">
        <v>200.0</v>
      </c>
      <c r="F30" s="128">
        <v>0.0</v>
      </c>
      <c r="G30" s="120">
        <v>0.0</v>
      </c>
      <c r="H30" s="121"/>
      <c r="I30" s="122"/>
      <c r="J30" s="112"/>
      <c r="K30" s="123"/>
      <c r="L30" s="123" t="s">
        <v>4939</v>
      </c>
      <c r="M30" s="124">
        <v>41871.0</v>
      </c>
      <c r="N30" s="118"/>
      <c r="O30" s="121" t="s">
        <v>3735</v>
      </c>
      <c r="P30" s="118" t="s">
        <v>4940</v>
      </c>
    </row>
    <row r="31" ht="20.25" customHeight="1">
      <c r="A31" s="118" t="s">
        <v>4941</v>
      </c>
      <c r="B31" s="127" t="s">
        <v>1349</v>
      </c>
      <c r="C31" s="117">
        <v>41624.0</v>
      </c>
      <c r="D31" s="118" t="s">
        <v>4925</v>
      </c>
      <c r="E31" s="118">
        <v>200.0</v>
      </c>
      <c r="F31" s="128">
        <v>0.0</v>
      </c>
      <c r="G31" s="120">
        <v>0.0</v>
      </c>
      <c r="H31" s="121"/>
      <c r="I31" s="122"/>
      <c r="J31" s="112"/>
      <c r="K31" s="123"/>
      <c r="L31" s="123" t="s">
        <v>4942</v>
      </c>
      <c r="M31" s="124">
        <v>41871.0</v>
      </c>
      <c r="N31" s="118"/>
      <c r="O31" s="121" t="s">
        <v>3735</v>
      </c>
      <c r="P31" s="118" t="s">
        <v>4943</v>
      </c>
    </row>
    <row r="32" ht="20.25" customHeight="1">
      <c r="A32" s="118" t="s">
        <v>4944</v>
      </c>
      <c r="B32" s="127" t="s">
        <v>1350</v>
      </c>
      <c r="C32" s="117">
        <v>41624.0</v>
      </c>
      <c r="D32" s="118" t="s">
        <v>4925</v>
      </c>
      <c r="E32" s="118">
        <v>200.0</v>
      </c>
      <c r="F32" s="128">
        <v>0.0</v>
      </c>
      <c r="G32" s="120">
        <v>0.0</v>
      </c>
      <c r="H32" s="121"/>
      <c r="I32" s="122"/>
      <c r="J32" s="112"/>
      <c r="K32" s="123"/>
      <c r="L32" s="123" t="s">
        <v>4945</v>
      </c>
      <c r="M32" s="124">
        <v>41871.0</v>
      </c>
      <c r="N32" s="118"/>
      <c r="O32" s="121" t="s">
        <v>3735</v>
      </c>
      <c r="P32" s="118" t="s">
        <v>4946</v>
      </c>
    </row>
    <row r="33" ht="20.25" customHeight="1">
      <c r="A33" s="118" t="s">
        <v>4947</v>
      </c>
      <c r="B33" s="129" t="s">
        <v>1351</v>
      </c>
      <c r="C33" s="117">
        <v>41624.0</v>
      </c>
      <c r="D33" s="118" t="s">
        <v>4925</v>
      </c>
      <c r="E33" s="118">
        <v>200.0</v>
      </c>
      <c r="F33" s="128">
        <v>0.0</v>
      </c>
      <c r="G33" s="120">
        <v>0.0</v>
      </c>
      <c r="H33" s="121"/>
      <c r="I33" s="122"/>
      <c r="J33" s="112"/>
      <c r="K33" s="123"/>
      <c r="L33" s="123" t="s">
        <v>4948</v>
      </c>
      <c r="M33" s="124">
        <v>41871.0</v>
      </c>
      <c r="N33" s="118"/>
      <c r="O33" s="121" t="s">
        <v>3735</v>
      </c>
      <c r="P33" s="118" t="s">
        <v>4949</v>
      </c>
    </row>
    <row r="34" ht="20.25" customHeight="1">
      <c r="A34" s="118" t="s">
        <v>4950</v>
      </c>
      <c r="B34" s="116" t="s">
        <v>1353</v>
      </c>
      <c r="C34" s="117">
        <v>41624.0</v>
      </c>
      <c r="D34" s="118" t="s">
        <v>4912</v>
      </c>
      <c r="E34" s="118">
        <v>190.0</v>
      </c>
      <c r="F34" s="119">
        <v>15.8</v>
      </c>
      <c r="G34" s="120">
        <v>3.0020000000000002</v>
      </c>
      <c r="H34" s="121"/>
      <c r="I34" s="122"/>
      <c r="J34" s="112"/>
      <c r="K34" s="123"/>
      <c r="L34" s="123" t="s">
        <v>4951</v>
      </c>
      <c r="M34" s="124">
        <v>41871.0</v>
      </c>
      <c r="N34" s="118"/>
      <c r="O34" s="125" t="b">
        <f>NOT(ISERROR(MATCH(P34,Digests!$Q:$Q,0)))</f>
        <v>1</v>
      </c>
      <c r="P34" s="118" t="s">
        <v>4952</v>
      </c>
    </row>
    <row r="35" ht="20.25" customHeight="1">
      <c r="A35" s="118" t="s">
        <v>4953</v>
      </c>
      <c r="B35" s="116" t="s">
        <v>1355</v>
      </c>
      <c r="C35" s="117">
        <v>41624.0</v>
      </c>
      <c r="D35" s="118" t="s">
        <v>4912</v>
      </c>
      <c r="E35" s="118">
        <v>190.0</v>
      </c>
      <c r="F35" s="119">
        <v>30.0</v>
      </c>
      <c r="G35" s="120">
        <v>5.7</v>
      </c>
      <c r="H35" s="121"/>
      <c r="I35" s="122"/>
      <c r="J35" s="112"/>
      <c r="K35" s="123"/>
      <c r="L35" s="123" t="s">
        <v>4954</v>
      </c>
      <c r="M35" s="124">
        <v>41871.0</v>
      </c>
      <c r="N35" s="118"/>
      <c r="O35" s="121" t="s">
        <v>3735</v>
      </c>
      <c r="P35" s="118" t="s">
        <v>4955</v>
      </c>
    </row>
    <row r="36" ht="20.25" customHeight="1">
      <c r="A36" s="118" t="s">
        <v>4956</v>
      </c>
      <c r="B36" s="116" t="s">
        <v>1358</v>
      </c>
      <c r="C36" s="117">
        <v>41624.0</v>
      </c>
      <c r="D36" s="118" t="s">
        <v>4912</v>
      </c>
      <c r="E36" s="118">
        <v>190.0</v>
      </c>
      <c r="F36" s="119">
        <v>23.7</v>
      </c>
      <c r="G36" s="120">
        <v>4.503</v>
      </c>
      <c r="H36" s="121"/>
      <c r="I36" s="122"/>
      <c r="J36" s="112"/>
      <c r="K36" s="123"/>
      <c r="L36" s="123" t="s">
        <v>4957</v>
      </c>
      <c r="M36" s="124">
        <v>41871.0</v>
      </c>
      <c r="N36" s="118"/>
      <c r="O36" s="125" t="b">
        <f>NOT(ISERROR(MATCH(P36,Digests!$Q:$Q,0)))</f>
        <v>1</v>
      </c>
      <c r="P36" s="118" t="s">
        <v>4958</v>
      </c>
    </row>
    <row r="37" ht="20.25" customHeight="1">
      <c r="A37" s="118" t="s">
        <v>4959</v>
      </c>
      <c r="B37" s="116" t="s">
        <v>1359</v>
      </c>
      <c r="C37" s="117">
        <v>41624.0</v>
      </c>
      <c r="D37" s="118" t="s">
        <v>4912</v>
      </c>
      <c r="E37" s="118">
        <v>190.0</v>
      </c>
      <c r="F37" s="119">
        <v>37.0</v>
      </c>
      <c r="G37" s="120">
        <v>7.03</v>
      </c>
      <c r="H37" s="121"/>
      <c r="I37" s="122"/>
      <c r="J37" s="112"/>
      <c r="K37" s="123"/>
      <c r="L37" s="123" t="s">
        <v>4960</v>
      </c>
      <c r="M37" s="124">
        <v>41871.0</v>
      </c>
      <c r="N37" s="118"/>
      <c r="O37" s="121" t="s">
        <v>3735</v>
      </c>
      <c r="P37" s="118" t="s">
        <v>4961</v>
      </c>
    </row>
    <row r="38" ht="20.25" customHeight="1">
      <c r="A38" s="118" t="s">
        <v>4962</v>
      </c>
      <c r="B38" s="116" t="s">
        <v>2479</v>
      </c>
      <c r="C38" s="117">
        <v>41626.0</v>
      </c>
      <c r="D38" s="118" t="s">
        <v>4912</v>
      </c>
      <c r="E38" s="118">
        <v>190.0</v>
      </c>
      <c r="F38" s="119">
        <v>31.2</v>
      </c>
      <c r="G38" s="120">
        <v>5.928</v>
      </c>
      <c r="H38" s="121"/>
      <c r="I38" s="122"/>
      <c r="J38" s="112"/>
      <c r="K38" s="123"/>
      <c r="L38" s="123" t="s">
        <v>4963</v>
      </c>
      <c r="M38" s="124"/>
      <c r="N38" s="118"/>
      <c r="O38" s="125" t="b">
        <f>NOT(ISERROR(MATCH(P38,Digests!$Q:$Q,0)))</f>
        <v>1</v>
      </c>
      <c r="P38" s="118" t="s">
        <v>4964</v>
      </c>
    </row>
    <row r="39" ht="20.25" customHeight="1">
      <c r="A39" s="118" t="s">
        <v>4965</v>
      </c>
      <c r="B39" s="116" t="s">
        <v>2482</v>
      </c>
      <c r="C39" s="117">
        <v>41626.0</v>
      </c>
      <c r="D39" s="118" t="s">
        <v>4912</v>
      </c>
      <c r="E39" s="118">
        <v>190.0</v>
      </c>
      <c r="F39" s="119">
        <v>22.0</v>
      </c>
      <c r="G39" s="120">
        <v>4.18</v>
      </c>
      <c r="H39" s="121"/>
      <c r="I39" s="122"/>
      <c r="J39" s="112"/>
      <c r="K39" s="123"/>
      <c r="L39" s="123" t="s">
        <v>4966</v>
      </c>
      <c r="M39" s="124"/>
      <c r="N39" s="118"/>
      <c r="O39" s="125" t="b">
        <f>NOT(ISERROR(MATCH(P39,Digests!$Q:$Q,0)))</f>
        <v>1</v>
      </c>
      <c r="P39" s="118" t="s">
        <v>4967</v>
      </c>
    </row>
    <row r="40" ht="20.25" customHeight="1">
      <c r="A40" s="118" t="s">
        <v>4968</v>
      </c>
      <c r="B40" s="116" t="s">
        <v>2483</v>
      </c>
      <c r="C40" s="117">
        <v>41626.0</v>
      </c>
      <c r="D40" s="118" t="s">
        <v>4912</v>
      </c>
      <c r="E40" s="118">
        <v>190.0</v>
      </c>
      <c r="F40" s="119">
        <v>26.6</v>
      </c>
      <c r="G40" s="120">
        <v>5.054</v>
      </c>
      <c r="H40" s="121"/>
      <c r="I40" s="122"/>
      <c r="J40" s="112"/>
      <c r="K40" s="123"/>
      <c r="L40" s="123" t="s">
        <v>4969</v>
      </c>
      <c r="M40" s="124"/>
      <c r="N40" s="118"/>
      <c r="O40" s="125" t="b">
        <f>NOT(ISERROR(MATCH(P40,Digests!$Q:$Q,0)))</f>
        <v>1</v>
      </c>
      <c r="P40" s="118" t="s">
        <v>4970</v>
      </c>
    </row>
    <row r="41" ht="20.25" customHeight="1">
      <c r="A41" s="118" t="s">
        <v>4971</v>
      </c>
      <c r="B41" s="116" t="s">
        <v>2484</v>
      </c>
      <c r="C41" s="117">
        <v>41626.0</v>
      </c>
      <c r="D41" s="118" t="s">
        <v>4912</v>
      </c>
      <c r="E41" s="118">
        <v>190.0</v>
      </c>
      <c r="F41" s="119">
        <v>12.4</v>
      </c>
      <c r="G41" s="120">
        <v>2.356</v>
      </c>
      <c r="H41" s="121"/>
      <c r="I41" s="122"/>
      <c r="J41" s="112"/>
      <c r="K41" s="123"/>
      <c r="L41" s="123" t="s">
        <v>4972</v>
      </c>
      <c r="M41" s="124"/>
      <c r="N41" s="118"/>
      <c r="O41" s="125" t="b">
        <f>NOT(ISERROR(MATCH(P41,Digests!$Q:$Q,0)))</f>
        <v>1</v>
      </c>
      <c r="P41" s="118" t="s">
        <v>4973</v>
      </c>
    </row>
    <row r="42" ht="20.25" customHeight="1">
      <c r="A42" s="118" t="s">
        <v>4974</v>
      </c>
      <c r="B42" s="116" t="s">
        <v>2485</v>
      </c>
      <c r="C42" s="117">
        <v>41626.0</v>
      </c>
      <c r="D42" s="118" t="s">
        <v>4912</v>
      </c>
      <c r="E42" s="118">
        <v>190.0</v>
      </c>
      <c r="F42" s="119">
        <v>12.4</v>
      </c>
      <c r="G42" s="120">
        <v>2.356</v>
      </c>
      <c r="H42" s="121"/>
      <c r="I42" s="122"/>
      <c r="J42" s="112"/>
      <c r="K42" s="123"/>
      <c r="L42" s="123" t="s">
        <v>4975</v>
      </c>
      <c r="M42" s="124"/>
      <c r="N42" s="118"/>
      <c r="O42" s="125" t="b">
        <f>NOT(ISERROR(MATCH(P42,Digests!$Q:$Q,0)))</f>
        <v>1</v>
      </c>
      <c r="P42" s="118" t="s">
        <v>4976</v>
      </c>
    </row>
    <row r="43" ht="20.25" customHeight="1">
      <c r="A43" s="118" t="s">
        <v>4977</v>
      </c>
      <c r="B43" s="116" t="s">
        <v>2479</v>
      </c>
      <c r="C43" s="117">
        <v>41626.0</v>
      </c>
      <c r="D43" s="118" t="s">
        <v>4850</v>
      </c>
      <c r="E43" s="118">
        <v>200.0</v>
      </c>
      <c r="F43" s="119">
        <v>24.5</v>
      </c>
      <c r="G43" s="120">
        <v>4.9</v>
      </c>
      <c r="H43" s="121"/>
      <c r="I43" s="122"/>
      <c r="J43" s="112"/>
      <c r="K43" s="123"/>
      <c r="L43" s="123" t="s">
        <v>4978</v>
      </c>
      <c r="M43" s="124"/>
      <c r="N43" s="118"/>
      <c r="O43" s="125" t="b">
        <f>NOT(ISERROR(MATCH(P43,Digests!$Q:$Q,0)))</f>
        <v>1</v>
      </c>
      <c r="P43" s="118" t="s">
        <v>4979</v>
      </c>
    </row>
    <row r="44" ht="20.25" customHeight="1">
      <c r="A44" s="118" t="s">
        <v>4980</v>
      </c>
      <c r="B44" s="116" t="s">
        <v>2482</v>
      </c>
      <c r="C44" s="117">
        <v>41626.0</v>
      </c>
      <c r="D44" s="118" t="s">
        <v>4850</v>
      </c>
      <c r="E44" s="118">
        <v>200.0</v>
      </c>
      <c r="F44" s="119">
        <v>29.3</v>
      </c>
      <c r="G44" s="120">
        <v>5.86</v>
      </c>
      <c r="H44" s="121"/>
      <c r="I44" s="122"/>
      <c r="J44" s="112"/>
      <c r="K44" s="123"/>
      <c r="L44" s="123" t="s">
        <v>4981</v>
      </c>
      <c r="M44" s="124"/>
      <c r="N44" s="118"/>
      <c r="O44" s="125" t="b">
        <f>NOT(ISERROR(MATCH(P44,Digests!$Q:$Q,0)))</f>
        <v>1</v>
      </c>
      <c r="P44" s="118" t="s">
        <v>4982</v>
      </c>
    </row>
    <row r="45" ht="20.25" customHeight="1">
      <c r="A45" s="118" t="s">
        <v>4983</v>
      </c>
      <c r="B45" s="116" t="s">
        <v>2483</v>
      </c>
      <c r="C45" s="117">
        <v>41626.0</v>
      </c>
      <c r="D45" s="118" t="s">
        <v>4850</v>
      </c>
      <c r="E45" s="118">
        <v>200.0</v>
      </c>
      <c r="F45" s="119">
        <v>17.6</v>
      </c>
      <c r="G45" s="120">
        <v>3.5200000000000005</v>
      </c>
      <c r="H45" s="121"/>
      <c r="I45" s="122"/>
      <c r="J45" s="112"/>
      <c r="K45" s="123"/>
      <c r="L45" s="123" t="s">
        <v>4984</v>
      </c>
      <c r="M45" s="124"/>
      <c r="N45" s="118"/>
      <c r="O45" s="125" t="b">
        <f>NOT(ISERROR(MATCH(P45,Digests!$Q:$Q,0)))</f>
        <v>1</v>
      </c>
      <c r="P45" s="118" t="s">
        <v>4985</v>
      </c>
    </row>
    <row r="46" ht="20.25" customHeight="1">
      <c r="A46" s="118" t="s">
        <v>4986</v>
      </c>
      <c r="B46" s="116" t="s">
        <v>2484</v>
      </c>
      <c r="C46" s="117">
        <v>41626.0</v>
      </c>
      <c r="D46" s="118" t="s">
        <v>4850</v>
      </c>
      <c r="E46" s="118">
        <v>200.0</v>
      </c>
      <c r="F46" s="119">
        <v>37.0</v>
      </c>
      <c r="G46" s="120">
        <v>7.4</v>
      </c>
      <c r="H46" s="121"/>
      <c r="I46" s="122"/>
      <c r="J46" s="112"/>
      <c r="K46" s="123"/>
      <c r="L46" s="123" t="s">
        <v>4987</v>
      </c>
      <c r="M46" s="124"/>
      <c r="N46" s="118"/>
      <c r="O46" s="125" t="b">
        <f>NOT(ISERROR(MATCH(P46,Digests!$Q:$Q,0)))</f>
        <v>1</v>
      </c>
      <c r="P46" s="118" t="s">
        <v>4988</v>
      </c>
    </row>
    <row r="47" ht="20.25" customHeight="1">
      <c r="A47" s="118" t="s">
        <v>4989</v>
      </c>
      <c r="B47" s="116" t="s">
        <v>2485</v>
      </c>
      <c r="C47" s="117">
        <v>41626.0</v>
      </c>
      <c r="D47" s="118" t="s">
        <v>4850</v>
      </c>
      <c r="E47" s="118">
        <v>200.0</v>
      </c>
      <c r="F47" s="119">
        <v>36.4</v>
      </c>
      <c r="G47" s="120">
        <v>7.28</v>
      </c>
      <c r="H47" s="121"/>
      <c r="I47" s="122"/>
      <c r="J47" s="112"/>
      <c r="K47" s="123"/>
      <c r="L47" s="123" t="s">
        <v>4990</v>
      </c>
      <c r="M47" s="124"/>
      <c r="N47" s="118"/>
      <c r="O47" s="125" t="b">
        <f>NOT(ISERROR(MATCH(P47,Digests!$Q:$Q,0)))</f>
        <v>1</v>
      </c>
      <c r="P47" s="118" t="s">
        <v>4991</v>
      </c>
    </row>
    <row r="48" ht="20.25" customHeight="1">
      <c r="A48" s="118" t="s">
        <v>4992</v>
      </c>
      <c r="B48" s="116" t="s">
        <v>1295</v>
      </c>
      <c r="C48" s="117">
        <v>41662.0</v>
      </c>
      <c r="D48" s="118" t="s">
        <v>4912</v>
      </c>
      <c r="E48" s="118">
        <v>190.0</v>
      </c>
      <c r="F48" s="119"/>
      <c r="G48" s="120">
        <v>0.0</v>
      </c>
      <c r="H48" s="121"/>
      <c r="I48" s="122"/>
      <c r="J48" s="112"/>
      <c r="K48" s="123"/>
      <c r="L48" s="123" t="s">
        <v>4993</v>
      </c>
      <c r="M48" s="124">
        <v>41871.0</v>
      </c>
      <c r="N48" s="118"/>
      <c r="O48" s="125" t="b">
        <f>NOT(ISERROR(MATCH(P48,Digests!$Q:$Q,0)))</f>
        <v>1</v>
      </c>
      <c r="P48" s="118" t="s">
        <v>4994</v>
      </c>
    </row>
    <row r="49" ht="20.25" customHeight="1">
      <c r="A49" s="118" t="s">
        <v>4995</v>
      </c>
      <c r="B49" s="116" t="s">
        <v>1299</v>
      </c>
      <c r="C49" s="117">
        <v>41662.0</v>
      </c>
      <c r="D49" s="118" t="s">
        <v>4912</v>
      </c>
      <c r="E49" s="118">
        <v>190.0</v>
      </c>
      <c r="F49" s="119"/>
      <c r="G49" s="120">
        <v>0.0</v>
      </c>
      <c r="H49" s="121"/>
      <c r="I49" s="122"/>
      <c r="J49" s="112"/>
      <c r="K49" s="123"/>
      <c r="L49" s="123" t="s">
        <v>4996</v>
      </c>
      <c r="M49" s="124">
        <v>41871.0</v>
      </c>
      <c r="N49" s="118"/>
      <c r="O49" s="125" t="b">
        <f>NOT(ISERROR(MATCH(P49,Digests!$Q:$Q,0)))</f>
        <v>1</v>
      </c>
      <c r="P49" s="118" t="s">
        <v>4997</v>
      </c>
    </row>
    <row r="50" ht="20.25" customHeight="1">
      <c r="A50" s="118" t="s">
        <v>4998</v>
      </c>
      <c r="B50" s="116" t="s">
        <v>1300</v>
      </c>
      <c r="C50" s="117">
        <v>41662.0</v>
      </c>
      <c r="D50" s="118" t="s">
        <v>4912</v>
      </c>
      <c r="E50" s="118">
        <v>190.0</v>
      </c>
      <c r="F50" s="119"/>
      <c r="G50" s="120">
        <v>0.0</v>
      </c>
      <c r="H50" s="121"/>
      <c r="I50" s="122"/>
      <c r="J50" s="112"/>
      <c r="K50" s="123"/>
      <c r="L50" s="123" t="s">
        <v>4999</v>
      </c>
      <c r="M50" s="124">
        <v>41871.0</v>
      </c>
      <c r="N50" s="118"/>
      <c r="O50" s="125" t="b">
        <f>NOT(ISERROR(MATCH(P50,Digests!$Q:$Q,0)))</f>
        <v>1</v>
      </c>
      <c r="P50" s="118" t="s">
        <v>5000</v>
      </c>
    </row>
    <row r="51" ht="20.25" customHeight="1">
      <c r="A51" s="118" t="s">
        <v>5001</v>
      </c>
      <c r="B51" s="116" t="s">
        <v>1301</v>
      </c>
      <c r="C51" s="117">
        <v>41662.0</v>
      </c>
      <c r="D51" s="118" t="s">
        <v>4912</v>
      </c>
      <c r="E51" s="118">
        <v>190.0</v>
      </c>
      <c r="F51" s="119"/>
      <c r="G51" s="120">
        <v>0.0</v>
      </c>
      <c r="H51" s="121"/>
      <c r="I51" s="122"/>
      <c r="J51" s="112"/>
      <c r="K51" s="123"/>
      <c r="L51" s="123" t="s">
        <v>5002</v>
      </c>
      <c r="M51" s="124">
        <v>41871.0</v>
      </c>
      <c r="N51" s="118"/>
      <c r="O51" s="125" t="b">
        <f>NOT(ISERROR(MATCH(P51,Digests!$Q:$Q,0)))</f>
        <v>1</v>
      </c>
      <c r="P51" s="118" t="s">
        <v>5003</v>
      </c>
    </row>
    <row r="52" ht="20.25" customHeight="1">
      <c r="A52" s="118" t="s">
        <v>5004</v>
      </c>
      <c r="B52" s="116" t="s">
        <v>1302</v>
      </c>
      <c r="C52" s="117">
        <v>41662.0</v>
      </c>
      <c r="D52" s="118" t="s">
        <v>4912</v>
      </c>
      <c r="E52" s="118">
        <v>190.0</v>
      </c>
      <c r="F52" s="119"/>
      <c r="G52" s="120">
        <v>0.0</v>
      </c>
      <c r="H52" s="121"/>
      <c r="I52" s="122"/>
      <c r="J52" s="112"/>
      <c r="K52" s="123"/>
      <c r="L52" s="123" t="s">
        <v>5005</v>
      </c>
      <c r="M52" s="124">
        <v>41871.0</v>
      </c>
      <c r="N52" s="118"/>
      <c r="O52" s="125" t="b">
        <f>NOT(ISERROR(MATCH(P52,Digests!$Q:$Q,0)))</f>
        <v>1</v>
      </c>
      <c r="P52" s="118" t="s">
        <v>5006</v>
      </c>
    </row>
    <row r="53" ht="20.25" customHeight="1">
      <c r="A53" s="118" t="s">
        <v>5007</v>
      </c>
      <c r="B53" s="116" t="s">
        <v>1303</v>
      </c>
      <c r="C53" s="117">
        <v>41662.0</v>
      </c>
      <c r="D53" s="118" t="s">
        <v>4912</v>
      </c>
      <c r="E53" s="118">
        <v>190.0</v>
      </c>
      <c r="F53" s="119"/>
      <c r="G53" s="120">
        <v>0.0</v>
      </c>
      <c r="H53" s="121"/>
      <c r="I53" s="122"/>
      <c r="J53" s="112"/>
      <c r="K53" s="123"/>
      <c r="L53" s="123" t="s">
        <v>5008</v>
      </c>
      <c r="M53" s="124">
        <v>41871.0</v>
      </c>
      <c r="N53" s="118"/>
      <c r="O53" s="125" t="b">
        <f>NOT(ISERROR(MATCH(P53,Digests!$Q:$Q,0)))</f>
        <v>1</v>
      </c>
      <c r="P53" s="118" t="s">
        <v>5009</v>
      </c>
    </row>
    <row r="54" ht="20.25" customHeight="1">
      <c r="A54" s="118" t="s">
        <v>5010</v>
      </c>
      <c r="B54" s="116" t="s">
        <v>1306</v>
      </c>
      <c r="C54" s="117">
        <v>41662.0</v>
      </c>
      <c r="D54" s="118" t="s">
        <v>4912</v>
      </c>
      <c r="E54" s="118">
        <v>190.0</v>
      </c>
      <c r="F54" s="119"/>
      <c r="G54" s="120">
        <v>0.0</v>
      </c>
      <c r="H54" s="121"/>
      <c r="I54" s="122"/>
      <c r="J54" s="112"/>
      <c r="K54" s="123"/>
      <c r="L54" s="123" t="s">
        <v>5011</v>
      </c>
      <c r="M54" s="124">
        <v>41871.0</v>
      </c>
      <c r="N54" s="118"/>
      <c r="O54" s="125" t="b">
        <f>NOT(ISERROR(MATCH(P54,Digests!$Q:$Q,0)))</f>
        <v>1</v>
      </c>
      <c r="P54" s="118" t="s">
        <v>5012</v>
      </c>
    </row>
    <row r="55" ht="20.25" customHeight="1">
      <c r="A55" s="118" t="s">
        <v>5013</v>
      </c>
      <c r="B55" s="116" t="s">
        <v>1307</v>
      </c>
      <c r="C55" s="117">
        <v>41662.0</v>
      </c>
      <c r="D55" s="118" t="s">
        <v>4912</v>
      </c>
      <c r="E55" s="118">
        <v>190.0</v>
      </c>
      <c r="F55" s="119"/>
      <c r="G55" s="120">
        <v>0.0</v>
      </c>
      <c r="H55" s="121"/>
      <c r="I55" s="122"/>
      <c r="J55" s="112"/>
      <c r="K55" s="123"/>
      <c r="L55" s="123" t="s">
        <v>5014</v>
      </c>
      <c r="M55" s="124">
        <v>41871.0</v>
      </c>
      <c r="N55" s="118"/>
      <c r="O55" s="125" t="b">
        <f>NOT(ISERROR(MATCH(P55,Digests!$Q:$Q,0)))</f>
        <v>1</v>
      </c>
      <c r="P55" s="118" t="s">
        <v>5015</v>
      </c>
    </row>
    <row r="56" ht="20.25" customHeight="1">
      <c r="A56" s="118" t="s">
        <v>5016</v>
      </c>
      <c r="B56" s="116" t="s">
        <v>1309</v>
      </c>
      <c r="C56" s="117">
        <v>41662.0</v>
      </c>
      <c r="D56" s="118" t="s">
        <v>4912</v>
      </c>
      <c r="E56" s="118">
        <v>190.0</v>
      </c>
      <c r="F56" s="119"/>
      <c r="G56" s="120">
        <v>0.0</v>
      </c>
      <c r="H56" s="121"/>
      <c r="I56" s="122"/>
      <c r="J56" s="112"/>
      <c r="K56" s="123"/>
      <c r="L56" s="123" t="s">
        <v>5017</v>
      </c>
      <c r="M56" s="124">
        <v>41871.0</v>
      </c>
      <c r="N56" s="118"/>
      <c r="O56" s="125" t="b">
        <f>NOT(ISERROR(MATCH(P56,Digests!$Q:$Q,0)))</f>
        <v>1</v>
      </c>
      <c r="P56" s="118" t="s">
        <v>5018</v>
      </c>
    </row>
    <row r="57" ht="20.25" customHeight="1">
      <c r="A57" s="118" t="s">
        <v>5019</v>
      </c>
      <c r="B57" s="116" t="s">
        <v>1310</v>
      </c>
      <c r="C57" s="117">
        <v>41662.0</v>
      </c>
      <c r="D57" s="118" t="s">
        <v>4912</v>
      </c>
      <c r="E57" s="118">
        <v>190.0</v>
      </c>
      <c r="F57" s="119"/>
      <c r="G57" s="120">
        <v>0.0</v>
      </c>
      <c r="H57" s="121"/>
      <c r="I57" s="122"/>
      <c r="J57" s="112"/>
      <c r="K57" s="123"/>
      <c r="L57" s="123" t="s">
        <v>5020</v>
      </c>
      <c r="M57" s="124">
        <v>41871.0</v>
      </c>
      <c r="N57" s="118"/>
      <c r="O57" s="125" t="b">
        <f>NOT(ISERROR(MATCH(P57,Digests!$Q:$Q,0)))</f>
        <v>1</v>
      </c>
      <c r="P57" s="118" t="s">
        <v>5021</v>
      </c>
    </row>
    <row r="58" ht="20.25" customHeight="1">
      <c r="A58" s="118" t="s">
        <v>5022</v>
      </c>
      <c r="B58" s="116" t="s">
        <v>1311</v>
      </c>
      <c r="C58" s="117">
        <v>41662.0</v>
      </c>
      <c r="D58" s="118" t="s">
        <v>4912</v>
      </c>
      <c r="E58" s="118">
        <v>190.0</v>
      </c>
      <c r="F58" s="119"/>
      <c r="G58" s="120">
        <v>0.0</v>
      </c>
      <c r="H58" s="121"/>
      <c r="I58" s="122"/>
      <c r="J58" s="112"/>
      <c r="K58" s="123"/>
      <c r="L58" s="123" t="s">
        <v>5023</v>
      </c>
      <c r="M58" s="124">
        <v>41871.0</v>
      </c>
      <c r="N58" s="118"/>
      <c r="O58" s="125" t="b">
        <f>NOT(ISERROR(MATCH(P58,Digests!$Q:$Q,0)))</f>
        <v>1</v>
      </c>
      <c r="P58" s="118" t="s">
        <v>5024</v>
      </c>
    </row>
    <row r="59" ht="20.25" customHeight="1">
      <c r="A59" s="118" t="s">
        <v>5025</v>
      </c>
      <c r="B59" s="116" t="s">
        <v>1312</v>
      </c>
      <c r="C59" s="117">
        <v>41662.0</v>
      </c>
      <c r="D59" s="118" t="s">
        <v>4912</v>
      </c>
      <c r="E59" s="118">
        <v>190.0</v>
      </c>
      <c r="F59" s="119"/>
      <c r="G59" s="120">
        <v>0.0</v>
      </c>
      <c r="H59" s="121"/>
      <c r="I59" s="122"/>
      <c r="J59" s="112"/>
      <c r="K59" s="123"/>
      <c r="L59" s="123" t="s">
        <v>5026</v>
      </c>
      <c r="M59" s="124">
        <v>41871.0</v>
      </c>
      <c r="N59" s="118"/>
      <c r="O59" s="125" t="b">
        <f>NOT(ISERROR(MATCH(P59,Digests!$Q:$Q,0)))</f>
        <v>1</v>
      </c>
      <c r="P59" s="118" t="s">
        <v>5027</v>
      </c>
    </row>
    <row r="60" ht="20.25" customHeight="1">
      <c r="A60" s="118" t="s">
        <v>5028</v>
      </c>
      <c r="B60" s="116" t="s">
        <v>1313</v>
      </c>
      <c r="C60" s="117">
        <v>41662.0</v>
      </c>
      <c r="D60" s="118" t="s">
        <v>4912</v>
      </c>
      <c r="E60" s="118">
        <v>190.0</v>
      </c>
      <c r="F60" s="119"/>
      <c r="G60" s="120">
        <v>0.0</v>
      </c>
      <c r="H60" s="121"/>
      <c r="I60" s="122"/>
      <c r="J60" s="112"/>
      <c r="K60" s="123"/>
      <c r="L60" s="123" t="s">
        <v>5029</v>
      </c>
      <c r="M60" s="124">
        <v>41871.0</v>
      </c>
      <c r="N60" s="118"/>
      <c r="O60" s="125" t="b">
        <f>NOT(ISERROR(MATCH(P60,Digests!$Q:$Q,0)))</f>
        <v>1</v>
      </c>
      <c r="P60" s="118" t="s">
        <v>5030</v>
      </c>
    </row>
    <row r="61" ht="20.25" customHeight="1">
      <c r="A61" s="118" t="s">
        <v>5031</v>
      </c>
      <c r="B61" s="116" t="s">
        <v>1314</v>
      </c>
      <c r="C61" s="117">
        <v>41662.0</v>
      </c>
      <c r="D61" s="118" t="s">
        <v>4912</v>
      </c>
      <c r="E61" s="118">
        <v>190.0</v>
      </c>
      <c r="F61" s="119"/>
      <c r="G61" s="120">
        <v>0.0</v>
      </c>
      <c r="H61" s="121"/>
      <c r="I61" s="122"/>
      <c r="J61" s="112"/>
      <c r="K61" s="123"/>
      <c r="L61" s="123" t="s">
        <v>5032</v>
      </c>
      <c r="M61" s="124">
        <v>41871.0</v>
      </c>
      <c r="N61" s="118"/>
      <c r="O61" s="125" t="b">
        <f>NOT(ISERROR(MATCH(P61,Digests!$Q:$Q,0)))</f>
        <v>1</v>
      </c>
      <c r="P61" s="118" t="s">
        <v>5033</v>
      </c>
    </row>
    <row r="62" ht="20.25" customHeight="1">
      <c r="A62" s="118" t="s">
        <v>5034</v>
      </c>
      <c r="B62" s="116" t="s">
        <v>1315</v>
      </c>
      <c r="C62" s="117">
        <v>41662.0</v>
      </c>
      <c r="D62" s="118" t="s">
        <v>4912</v>
      </c>
      <c r="E62" s="118">
        <v>190.0</v>
      </c>
      <c r="F62" s="119"/>
      <c r="G62" s="120">
        <v>0.0</v>
      </c>
      <c r="H62" s="121"/>
      <c r="I62" s="122"/>
      <c r="J62" s="112"/>
      <c r="K62" s="123"/>
      <c r="L62" s="123" t="s">
        <v>5035</v>
      </c>
      <c r="M62" s="124">
        <v>41871.0</v>
      </c>
      <c r="N62" s="118"/>
      <c r="O62" s="125" t="b">
        <f>NOT(ISERROR(MATCH(P62,Digests!$Q:$Q,0)))</f>
        <v>1</v>
      </c>
      <c r="P62" s="118" t="s">
        <v>5036</v>
      </c>
    </row>
    <row r="63" ht="20.25" customHeight="1">
      <c r="A63" s="118" t="s">
        <v>5037</v>
      </c>
      <c r="B63" s="116" t="s">
        <v>1316</v>
      </c>
      <c r="C63" s="117">
        <v>41662.0</v>
      </c>
      <c r="D63" s="118" t="s">
        <v>4912</v>
      </c>
      <c r="E63" s="118">
        <v>190.0</v>
      </c>
      <c r="F63" s="119"/>
      <c r="G63" s="120">
        <v>0.0</v>
      </c>
      <c r="H63" s="121"/>
      <c r="I63" s="122"/>
      <c r="J63" s="112"/>
      <c r="K63" s="123"/>
      <c r="L63" s="123" t="s">
        <v>5038</v>
      </c>
      <c r="M63" s="124">
        <v>41871.0</v>
      </c>
      <c r="N63" s="118"/>
      <c r="O63" s="125" t="b">
        <f>NOT(ISERROR(MATCH(P63,Digests!$Q:$Q,0)))</f>
        <v>1</v>
      </c>
      <c r="P63" s="118" t="s">
        <v>5039</v>
      </c>
    </row>
    <row r="64" ht="20.25" customHeight="1">
      <c r="A64" s="118" t="s">
        <v>5040</v>
      </c>
      <c r="B64" s="116" t="s">
        <v>1317</v>
      </c>
      <c r="C64" s="117">
        <v>41662.0</v>
      </c>
      <c r="D64" s="118" t="s">
        <v>4912</v>
      </c>
      <c r="E64" s="118">
        <v>190.0</v>
      </c>
      <c r="F64" s="119"/>
      <c r="G64" s="120">
        <v>0.0</v>
      </c>
      <c r="H64" s="121"/>
      <c r="I64" s="122"/>
      <c r="J64" s="112"/>
      <c r="K64" s="123"/>
      <c r="L64" s="123" t="s">
        <v>5041</v>
      </c>
      <c r="M64" s="124">
        <v>41871.0</v>
      </c>
      <c r="N64" s="118"/>
      <c r="O64" s="125" t="b">
        <f>NOT(ISERROR(MATCH(P64,Digests!$Q:$Q,0)))</f>
        <v>1</v>
      </c>
      <c r="P64" s="118" t="s">
        <v>5042</v>
      </c>
    </row>
    <row r="65" ht="20.25" customHeight="1">
      <c r="A65" s="118" t="s">
        <v>5043</v>
      </c>
      <c r="B65" s="116" t="s">
        <v>1318</v>
      </c>
      <c r="C65" s="117">
        <v>41662.0</v>
      </c>
      <c r="D65" s="118" t="s">
        <v>4912</v>
      </c>
      <c r="E65" s="118">
        <v>190.0</v>
      </c>
      <c r="F65" s="119"/>
      <c r="G65" s="120">
        <v>0.0</v>
      </c>
      <c r="H65" s="121"/>
      <c r="I65" s="122"/>
      <c r="J65" s="112"/>
      <c r="K65" s="123"/>
      <c r="L65" s="123" t="s">
        <v>5044</v>
      </c>
      <c r="M65" s="124">
        <v>41871.0</v>
      </c>
      <c r="N65" s="118"/>
      <c r="O65" s="125" t="b">
        <f>NOT(ISERROR(MATCH(P65,Digests!$Q:$Q,0)))</f>
        <v>1</v>
      </c>
      <c r="P65" s="118" t="s">
        <v>5045</v>
      </c>
    </row>
    <row r="66" ht="20.25" customHeight="1">
      <c r="A66" s="118" t="s">
        <v>5046</v>
      </c>
      <c r="B66" s="116" t="s">
        <v>1319</v>
      </c>
      <c r="C66" s="117">
        <v>41662.0</v>
      </c>
      <c r="D66" s="118" t="s">
        <v>4912</v>
      </c>
      <c r="E66" s="118">
        <v>190.0</v>
      </c>
      <c r="F66" s="119"/>
      <c r="G66" s="120">
        <v>0.0</v>
      </c>
      <c r="H66" s="121"/>
      <c r="I66" s="122"/>
      <c r="J66" s="112"/>
      <c r="K66" s="123"/>
      <c r="L66" s="123" t="s">
        <v>5047</v>
      </c>
      <c r="M66" s="124">
        <v>41871.0</v>
      </c>
      <c r="N66" s="118"/>
      <c r="O66" s="125" t="b">
        <f>NOT(ISERROR(MATCH(P66,Digests!$Q:$Q,0)))</f>
        <v>1</v>
      </c>
      <c r="P66" s="118" t="s">
        <v>5048</v>
      </c>
    </row>
    <row r="67" ht="20.25" customHeight="1">
      <c r="A67" s="118" t="s">
        <v>5049</v>
      </c>
      <c r="B67" s="116" t="s">
        <v>1320</v>
      </c>
      <c r="C67" s="117">
        <v>41662.0</v>
      </c>
      <c r="D67" s="118" t="s">
        <v>4912</v>
      </c>
      <c r="E67" s="118">
        <v>190.0</v>
      </c>
      <c r="F67" s="119"/>
      <c r="G67" s="120">
        <v>0.0</v>
      </c>
      <c r="H67" s="121"/>
      <c r="I67" s="122"/>
      <c r="J67" s="112"/>
      <c r="K67" s="123"/>
      <c r="L67" s="123" t="s">
        <v>5050</v>
      </c>
      <c r="M67" s="124">
        <v>41871.0</v>
      </c>
      <c r="N67" s="118"/>
      <c r="O67" s="125" t="b">
        <f>NOT(ISERROR(MATCH(P67,Digests!$Q:$Q,0)))</f>
        <v>1</v>
      </c>
      <c r="P67" s="118" t="s">
        <v>5051</v>
      </c>
    </row>
    <row r="68" ht="20.25" customHeight="1">
      <c r="A68" s="118" t="s">
        <v>5052</v>
      </c>
      <c r="B68" s="116" t="s">
        <v>2479</v>
      </c>
      <c r="C68" s="117">
        <v>41698.0</v>
      </c>
      <c r="D68" s="118" t="s">
        <v>4912</v>
      </c>
      <c r="E68" s="118">
        <v>190.0</v>
      </c>
      <c r="F68" s="119">
        <v>1.72</v>
      </c>
      <c r="G68" s="120">
        <v>0.32680000000000003</v>
      </c>
      <c r="H68" s="121"/>
      <c r="I68" s="122"/>
      <c r="J68" s="112"/>
      <c r="K68" s="123"/>
      <c r="L68" s="123" t="s">
        <v>5053</v>
      </c>
      <c r="M68" s="124"/>
      <c r="N68" s="118"/>
      <c r="O68" s="121" t="s">
        <v>3735</v>
      </c>
      <c r="P68" s="118" t="s">
        <v>5054</v>
      </c>
    </row>
    <row r="69" ht="20.25" customHeight="1">
      <c r="A69" s="118" t="s">
        <v>5055</v>
      </c>
      <c r="B69" s="116" t="s">
        <v>2482</v>
      </c>
      <c r="C69" s="117">
        <v>41698.0</v>
      </c>
      <c r="D69" s="118" t="s">
        <v>4912</v>
      </c>
      <c r="E69" s="118">
        <v>190.0</v>
      </c>
      <c r="F69" s="119">
        <v>17.7</v>
      </c>
      <c r="G69" s="120">
        <v>3.363</v>
      </c>
      <c r="H69" s="121"/>
      <c r="I69" s="122"/>
      <c r="J69" s="112"/>
      <c r="K69" s="123"/>
      <c r="L69" s="123" t="s">
        <v>5056</v>
      </c>
      <c r="M69" s="124"/>
      <c r="N69" s="118"/>
      <c r="O69" s="121" t="s">
        <v>3735</v>
      </c>
      <c r="P69" s="118" t="s">
        <v>5057</v>
      </c>
    </row>
    <row r="70" ht="20.25" customHeight="1">
      <c r="A70" s="118" t="s">
        <v>5058</v>
      </c>
      <c r="B70" s="116" t="s">
        <v>2483</v>
      </c>
      <c r="C70" s="117">
        <v>41698.0</v>
      </c>
      <c r="D70" s="118" t="s">
        <v>4912</v>
      </c>
      <c r="E70" s="118">
        <v>190.0</v>
      </c>
      <c r="F70" s="119">
        <v>14.8</v>
      </c>
      <c r="G70" s="120">
        <v>2.8120000000000003</v>
      </c>
      <c r="H70" s="121"/>
      <c r="I70" s="122"/>
      <c r="J70" s="112"/>
      <c r="K70" s="123"/>
      <c r="L70" s="123" t="s">
        <v>5059</v>
      </c>
      <c r="M70" s="124"/>
      <c r="N70" s="118"/>
      <c r="O70" s="121" t="s">
        <v>3735</v>
      </c>
      <c r="P70" s="118" t="s">
        <v>5060</v>
      </c>
    </row>
    <row r="71" ht="20.25" customHeight="1">
      <c r="A71" s="118" t="s">
        <v>5061</v>
      </c>
      <c r="B71" s="116" t="s">
        <v>2484</v>
      </c>
      <c r="C71" s="117">
        <v>41698.0</v>
      </c>
      <c r="D71" s="118" t="s">
        <v>4912</v>
      </c>
      <c r="E71" s="118">
        <v>190.0</v>
      </c>
      <c r="F71" s="119">
        <v>15.7</v>
      </c>
      <c r="G71" s="120">
        <v>2.983</v>
      </c>
      <c r="H71" s="121"/>
      <c r="I71" s="122"/>
      <c r="J71" s="112"/>
      <c r="K71" s="123"/>
      <c r="L71" s="123" t="s">
        <v>5062</v>
      </c>
      <c r="M71" s="124"/>
      <c r="N71" s="118"/>
      <c r="O71" s="121" t="s">
        <v>3735</v>
      </c>
      <c r="P71" s="118" t="s">
        <v>5063</v>
      </c>
    </row>
    <row r="72" ht="20.25" customHeight="1">
      <c r="A72" s="118" t="s">
        <v>5064</v>
      </c>
      <c r="B72" s="116" t="s">
        <v>2485</v>
      </c>
      <c r="C72" s="117">
        <v>41698.0</v>
      </c>
      <c r="D72" s="118" t="s">
        <v>4912</v>
      </c>
      <c r="E72" s="118">
        <v>190.0</v>
      </c>
      <c r="F72" s="119">
        <v>13.2</v>
      </c>
      <c r="G72" s="120">
        <v>2.508</v>
      </c>
      <c r="H72" s="121"/>
      <c r="I72" s="122"/>
      <c r="J72" s="112"/>
      <c r="K72" s="123"/>
      <c r="L72" s="123" t="s">
        <v>5065</v>
      </c>
      <c r="M72" s="124"/>
      <c r="N72" s="118"/>
      <c r="O72" s="121" t="s">
        <v>3735</v>
      </c>
      <c r="P72" s="118" t="s">
        <v>5066</v>
      </c>
    </row>
    <row r="73" ht="20.25" customHeight="1">
      <c r="A73" s="118" t="s">
        <v>5067</v>
      </c>
      <c r="B73" s="116" t="s">
        <v>2465</v>
      </c>
      <c r="C73" s="117">
        <v>41718.0</v>
      </c>
      <c r="D73" s="118" t="s">
        <v>4912</v>
      </c>
      <c r="E73" s="118">
        <v>190.0</v>
      </c>
      <c r="F73" s="119">
        <v>0.606</v>
      </c>
      <c r="G73" s="120">
        <v>0.11514</v>
      </c>
      <c r="H73" s="121"/>
      <c r="I73" s="122"/>
      <c r="J73" s="112"/>
      <c r="K73" s="123"/>
      <c r="L73" s="123" t="s">
        <v>5068</v>
      </c>
      <c r="M73" s="124">
        <v>41849.0</v>
      </c>
      <c r="N73" s="118"/>
      <c r="O73" s="121" t="s">
        <v>3735</v>
      </c>
      <c r="P73" s="118" t="s">
        <v>5069</v>
      </c>
    </row>
    <row r="74" ht="20.25" customHeight="1">
      <c r="A74" s="118" t="s">
        <v>5070</v>
      </c>
      <c r="B74" s="116" t="s">
        <v>2465</v>
      </c>
      <c r="C74" s="117">
        <v>41719.0</v>
      </c>
      <c r="D74" s="118" t="s">
        <v>4912</v>
      </c>
      <c r="E74" s="118">
        <v>190.0</v>
      </c>
      <c r="F74" s="119">
        <v>18.4</v>
      </c>
      <c r="G74" s="120">
        <v>3.4959999999999996</v>
      </c>
      <c r="H74" s="121"/>
      <c r="I74" s="122"/>
      <c r="J74" s="112"/>
      <c r="K74" s="123"/>
      <c r="L74" s="123" t="s">
        <v>5071</v>
      </c>
      <c r="M74" s="124">
        <v>41849.0</v>
      </c>
      <c r="N74" s="118"/>
      <c r="O74" s="125" t="b">
        <f>NOT(ISERROR(MATCH(P74,Digests!$Q:$Q,0)))</f>
        <v>1</v>
      </c>
      <c r="P74" s="118" t="s">
        <v>5072</v>
      </c>
    </row>
    <row r="75" ht="32.25" customHeight="1">
      <c r="A75" s="118" t="s">
        <v>5073</v>
      </c>
      <c r="B75" s="116" t="s">
        <v>2465</v>
      </c>
      <c r="C75" s="117">
        <v>41726.0</v>
      </c>
      <c r="D75" s="118" t="s">
        <v>4850</v>
      </c>
      <c r="E75" s="118">
        <v>200.0</v>
      </c>
      <c r="F75" s="119">
        <v>20.1</v>
      </c>
      <c r="G75" s="120">
        <v>4.0200000000000005</v>
      </c>
      <c r="H75" s="121"/>
      <c r="I75" s="122"/>
      <c r="J75" s="112"/>
      <c r="K75" s="123"/>
      <c r="L75" s="123" t="s">
        <v>5074</v>
      </c>
      <c r="M75" s="124">
        <v>41726.0</v>
      </c>
      <c r="N75" s="118"/>
      <c r="O75" s="121" t="s">
        <v>3735</v>
      </c>
      <c r="P75" s="118" t="s">
        <v>5075</v>
      </c>
    </row>
    <row r="76" ht="32.25" customHeight="1">
      <c r="A76" s="118" t="s">
        <v>5076</v>
      </c>
      <c r="B76" s="116" t="s">
        <v>2467</v>
      </c>
      <c r="C76" s="117">
        <v>41726.0</v>
      </c>
      <c r="D76" s="118" t="s">
        <v>4850</v>
      </c>
      <c r="E76" s="118">
        <v>200.0</v>
      </c>
      <c r="F76" s="119">
        <v>26.0</v>
      </c>
      <c r="G76" s="120">
        <v>5.2</v>
      </c>
      <c r="H76" s="121"/>
      <c r="I76" s="122"/>
      <c r="J76" s="112"/>
      <c r="K76" s="123"/>
      <c r="L76" s="123" t="s">
        <v>5077</v>
      </c>
      <c r="M76" s="124">
        <v>41726.0</v>
      </c>
      <c r="N76" s="118"/>
      <c r="O76" s="121" t="s">
        <v>3735</v>
      </c>
      <c r="P76" s="118" t="s">
        <v>5078</v>
      </c>
    </row>
    <row r="77" ht="32.25" customHeight="1">
      <c r="A77" s="118" t="s">
        <v>5079</v>
      </c>
      <c r="B77" s="116" t="s">
        <v>2468</v>
      </c>
      <c r="C77" s="117">
        <v>41726.0</v>
      </c>
      <c r="D77" s="118" t="s">
        <v>4850</v>
      </c>
      <c r="E77" s="118">
        <v>200.0</v>
      </c>
      <c r="F77" s="119">
        <v>25.3</v>
      </c>
      <c r="G77" s="120">
        <v>5.0600000000000005</v>
      </c>
      <c r="H77" s="121"/>
      <c r="I77" s="122"/>
      <c r="J77" s="112"/>
      <c r="K77" s="123"/>
      <c r="L77" s="123" t="s">
        <v>5080</v>
      </c>
      <c r="M77" s="124">
        <v>41726.0</v>
      </c>
      <c r="N77" s="118"/>
      <c r="O77" s="121" t="s">
        <v>3735</v>
      </c>
      <c r="P77" s="118" t="s">
        <v>5081</v>
      </c>
    </row>
    <row r="78" ht="32.25" customHeight="1">
      <c r="A78" s="118" t="s">
        <v>5082</v>
      </c>
      <c r="B78" s="116" t="s">
        <v>2465</v>
      </c>
      <c r="C78" s="117">
        <v>41726.0</v>
      </c>
      <c r="D78" s="118" t="s">
        <v>4912</v>
      </c>
      <c r="E78" s="118">
        <v>190.0</v>
      </c>
      <c r="F78" s="119">
        <v>3.87</v>
      </c>
      <c r="G78" s="120">
        <v>0.7353000000000001</v>
      </c>
      <c r="H78" s="121"/>
      <c r="I78" s="122"/>
      <c r="J78" s="112"/>
      <c r="K78" s="123"/>
      <c r="L78" s="123" t="s">
        <v>5083</v>
      </c>
      <c r="M78" s="124">
        <v>41726.0</v>
      </c>
      <c r="N78" s="118"/>
      <c r="O78" s="121" t="s">
        <v>3735</v>
      </c>
      <c r="P78" s="118" t="s">
        <v>5084</v>
      </c>
    </row>
    <row r="79" ht="32.25" customHeight="1">
      <c r="A79" s="118" t="s">
        <v>5085</v>
      </c>
      <c r="B79" s="116" t="s">
        <v>2468</v>
      </c>
      <c r="C79" s="117">
        <v>41726.0</v>
      </c>
      <c r="D79" s="118" t="s">
        <v>4912</v>
      </c>
      <c r="E79" s="118">
        <v>190.0</v>
      </c>
      <c r="F79" s="119">
        <v>21.0</v>
      </c>
      <c r="G79" s="120">
        <v>3.99</v>
      </c>
      <c r="H79" s="121"/>
      <c r="I79" s="122"/>
      <c r="J79" s="112"/>
      <c r="K79" s="123"/>
      <c r="L79" s="123" t="s">
        <v>5086</v>
      </c>
      <c r="M79" s="124">
        <v>41726.0</v>
      </c>
      <c r="N79" s="118"/>
      <c r="O79" s="121" t="s">
        <v>3735</v>
      </c>
      <c r="P79" s="118" t="s">
        <v>5087</v>
      </c>
    </row>
    <row r="80" ht="32.25" customHeight="1">
      <c r="A80" s="118" t="s">
        <v>5088</v>
      </c>
      <c r="B80" s="116" t="s">
        <v>2468</v>
      </c>
      <c r="C80" s="117">
        <v>41726.0</v>
      </c>
      <c r="D80" s="118" t="s">
        <v>4912</v>
      </c>
      <c r="E80" s="118">
        <v>190.0</v>
      </c>
      <c r="F80" s="119">
        <v>12.6</v>
      </c>
      <c r="G80" s="120">
        <v>2.394</v>
      </c>
      <c r="H80" s="121"/>
      <c r="I80" s="122"/>
      <c r="J80" s="112"/>
      <c r="K80" s="123"/>
      <c r="L80" s="123" t="s">
        <v>5089</v>
      </c>
      <c r="M80" s="124">
        <v>41726.0</v>
      </c>
      <c r="N80" s="118"/>
      <c r="O80" s="121" t="s">
        <v>3735</v>
      </c>
      <c r="P80" s="118" t="s">
        <v>5090</v>
      </c>
    </row>
    <row r="81" ht="32.25" customHeight="1">
      <c r="A81" s="118" t="s">
        <v>5091</v>
      </c>
      <c r="B81" s="116" t="s">
        <v>2486</v>
      </c>
      <c r="C81" s="117">
        <v>41729.0</v>
      </c>
      <c r="D81" s="118" t="s">
        <v>4850</v>
      </c>
      <c r="E81" s="118">
        <v>200.0</v>
      </c>
      <c r="F81" s="119">
        <v>0.346</v>
      </c>
      <c r="G81" s="120">
        <v>0.06919999999999998</v>
      </c>
      <c r="H81" s="121"/>
      <c r="I81" s="122"/>
      <c r="J81" s="112"/>
      <c r="K81" s="123"/>
      <c r="L81" s="123" t="s">
        <v>5092</v>
      </c>
      <c r="M81" s="124">
        <v>41730.0</v>
      </c>
      <c r="N81" s="118"/>
      <c r="O81" s="121" t="s">
        <v>3735</v>
      </c>
      <c r="P81" s="118" t="s">
        <v>5093</v>
      </c>
    </row>
    <row r="82" ht="32.25" customHeight="1">
      <c r="A82" s="118" t="s">
        <v>5094</v>
      </c>
      <c r="B82" s="116" t="s">
        <v>2488</v>
      </c>
      <c r="C82" s="117">
        <v>41729.0</v>
      </c>
      <c r="D82" s="118" t="s">
        <v>4850</v>
      </c>
      <c r="E82" s="118">
        <v>200.0</v>
      </c>
      <c r="F82" s="119">
        <v>0.125</v>
      </c>
      <c r="G82" s="120">
        <v>0.025</v>
      </c>
      <c r="H82" s="121"/>
      <c r="I82" s="122"/>
      <c r="J82" s="112"/>
      <c r="K82" s="123"/>
      <c r="L82" s="123" t="s">
        <v>5095</v>
      </c>
      <c r="M82" s="124">
        <v>41730.0</v>
      </c>
      <c r="N82" s="118"/>
      <c r="O82" s="121" t="s">
        <v>3735</v>
      </c>
      <c r="P82" s="118" t="s">
        <v>5096</v>
      </c>
    </row>
    <row r="83" ht="32.25" customHeight="1">
      <c r="A83" s="118" t="s">
        <v>5097</v>
      </c>
      <c r="B83" s="116" t="s">
        <v>2488</v>
      </c>
      <c r="C83" s="117">
        <v>41729.0</v>
      </c>
      <c r="D83" s="118" t="s">
        <v>4850</v>
      </c>
      <c r="E83" s="118">
        <v>200.0</v>
      </c>
      <c r="F83" s="119">
        <v>0.161</v>
      </c>
      <c r="G83" s="120">
        <v>0.032200000000000006</v>
      </c>
      <c r="H83" s="121"/>
      <c r="I83" s="122"/>
      <c r="J83" s="112"/>
      <c r="K83" s="123"/>
      <c r="L83" s="123" t="s">
        <v>5098</v>
      </c>
      <c r="M83" s="124">
        <v>41730.0</v>
      </c>
      <c r="N83" s="118"/>
      <c r="O83" s="121" t="s">
        <v>3735</v>
      </c>
      <c r="P83" s="118" t="s">
        <v>5099</v>
      </c>
    </row>
    <row r="84" ht="32.25" customHeight="1">
      <c r="A84" s="118" t="s">
        <v>5100</v>
      </c>
      <c r="B84" s="116" t="s">
        <v>2486</v>
      </c>
      <c r="C84" s="117">
        <v>41729.0</v>
      </c>
      <c r="D84" s="118" t="s">
        <v>4912</v>
      </c>
      <c r="E84" s="118">
        <v>190.0</v>
      </c>
      <c r="F84" s="119">
        <v>6.13</v>
      </c>
      <c r="G84" s="120">
        <v>1.1647</v>
      </c>
      <c r="H84" s="121"/>
      <c r="I84" s="122"/>
      <c r="J84" s="112"/>
      <c r="K84" s="123"/>
      <c r="L84" s="123" t="s">
        <v>5101</v>
      </c>
      <c r="M84" s="124">
        <v>41730.0</v>
      </c>
      <c r="N84" s="118"/>
      <c r="O84" s="121" t="s">
        <v>3735</v>
      </c>
      <c r="P84" s="118" t="s">
        <v>5102</v>
      </c>
    </row>
    <row r="85" ht="32.25" customHeight="1">
      <c r="A85" s="118" t="s">
        <v>5103</v>
      </c>
      <c r="B85" s="116" t="s">
        <v>2486</v>
      </c>
      <c r="C85" s="117">
        <v>41729.0</v>
      </c>
      <c r="D85" s="118" t="s">
        <v>4912</v>
      </c>
      <c r="E85" s="118">
        <v>190.0</v>
      </c>
      <c r="F85" s="119">
        <v>6.6</v>
      </c>
      <c r="G85" s="120">
        <v>1.254</v>
      </c>
      <c r="H85" s="121"/>
      <c r="I85" s="122"/>
      <c r="J85" s="112"/>
      <c r="K85" s="123"/>
      <c r="L85" s="123" t="s">
        <v>5104</v>
      </c>
      <c r="M85" s="124">
        <v>41730.0</v>
      </c>
      <c r="N85" s="118"/>
      <c r="O85" s="121" t="s">
        <v>3735</v>
      </c>
      <c r="P85" s="118" t="s">
        <v>5105</v>
      </c>
    </row>
    <row r="86" ht="32.25" customHeight="1">
      <c r="A86" s="118" t="s">
        <v>5106</v>
      </c>
      <c r="B86" s="116" t="s">
        <v>2488</v>
      </c>
      <c r="C86" s="117">
        <v>41729.0</v>
      </c>
      <c r="D86" s="118" t="s">
        <v>4912</v>
      </c>
      <c r="E86" s="118">
        <v>190.0</v>
      </c>
      <c r="F86" s="119">
        <v>2.14</v>
      </c>
      <c r="G86" s="120">
        <v>0.4066</v>
      </c>
      <c r="H86" s="121"/>
      <c r="I86" s="122"/>
      <c r="J86" s="112"/>
      <c r="K86" s="123"/>
      <c r="L86" s="123" t="s">
        <v>5107</v>
      </c>
      <c r="M86" s="124">
        <v>41730.0</v>
      </c>
      <c r="N86" s="118"/>
      <c r="O86" s="121" t="s">
        <v>3735</v>
      </c>
      <c r="P86" s="118" t="s">
        <v>5108</v>
      </c>
    </row>
    <row r="87" ht="32.25" customHeight="1">
      <c r="A87" s="118" t="s">
        <v>5109</v>
      </c>
      <c r="B87" s="116" t="s">
        <v>2486</v>
      </c>
      <c r="C87" s="117">
        <v>41731.0</v>
      </c>
      <c r="D87" s="118" t="s">
        <v>4850</v>
      </c>
      <c r="E87" s="118">
        <v>200.0</v>
      </c>
      <c r="F87" s="126">
        <v>5.26</v>
      </c>
      <c r="G87" s="120">
        <v>1.052</v>
      </c>
      <c r="H87" s="121"/>
      <c r="I87" s="122"/>
      <c r="J87" s="112"/>
      <c r="K87" s="123"/>
      <c r="L87" s="123" t="s">
        <v>5110</v>
      </c>
      <c r="M87" s="124">
        <v>41732.0</v>
      </c>
      <c r="N87" s="118"/>
      <c r="O87" s="121" t="s">
        <v>3735</v>
      </c>
      <c r="P87" s="118" t="s">
        <v>5111</v>
      </c>
    </row>
    <row r="88" ht="32.25" customHeight="1">
      <c r="A88" s="118" t="s">
        <v>5112</v>
      </c>
      <c r="B88" s="116" t="s">
        <v>2486</v>
      </c>
      <c r="C88" s="117">
        <v>41731.0</v>
      </c>
      <c r="D88" s="118" t="s">
        <v>4850</v>
      </c>
      <c r="E88" s="118">
        <v>200.0</v>
      </c>
      <c r="F88" s="126">
        <v>1.57</v>
      </c>
      <c r="G88" s="120">
        <v>0.314</v>
      </c>
      <c r="H88" s="121"/>
      <c r="I88" s="122"/>
      <c r="J88" s="112"/>
      <c r="K88" s="123"/>
      <c r="L88" s="123" t="s">
        <v>5113</v>
      </c>
      <c r="M88" s="124">
        <v>41732.0</v>
      </c>
      <c r="N88" s="118"/>
      <c r="O88" s="121" t="s">
        <v>3735</v>
      </c>
      <c r="P88" s="118" t="s">
        <v>5114</v>
      </c>
    </row>
    <row r="89" ht="32.25" customHeight="1">
      <c r="A89" s="118" t="s">
        <v>5115</v>
      </c>
      <c r="B89" s="116" t="s">
        <v>2488</v>
      </c>
      <c r="C89" s="117">
        <v>41731.0</v>
      </c>
      <c r="D89" s="118" t="s">
        <v>4850</v>
      </c>
      <c r="E89" s="118">
        <v>200.0</v>
      </c>
      <c r="F89" s="126">
        <v>5.83</v>
      </c>
      <c r="G89" s="120">
        <v>1.166</v>
      </c>
      <c r="H89" s="121"/>
      <c r="I89" s="122"/>
      <c r="J89" s="112"/>
      <c r="K89" s="123"/>
      <c r="L89" s="123" t="s">
        <v>5116</v>
      </c>
      <c r="M89" s="124">
        <v>41732.0</v>
      </c>
      <c r="N89" s="118"/>
      <c r="O89" s="121" t="s">
        <v>3735</v>
      </c>
      <c r="P89" s="118" t="s">
        <v>5117</v>
      </c>
    </row>
    <row r="90" ht="32.25" customHeight="1">
      <c r="A90" s="118" t="s">
        <v>5118</v>
      </c>
      <c r="B90" s="116" t="s">
        <v>2486</v>
      </c>
      <c r="C90" s="117">
        <v>41731.0</v>
      </c>
      <c r="D90" s="118" t="s">
        <v>4912</v>
      </c>
      <c r="E90" s="118">
        <v>190.0</v>
      </c>
      <c r="F90" s="126">
        <v>1.67</v>
      </c>
      <c r="G90" s="120">
        <v>0.3173</v>
      </c>
      <c r="H90" s="121"/>
      <c r="I90" s="122"/>
      <c r="J90" s="112"/>
      <c r="K90" s="123"/>
      <c r="L90" s="123" t="s">
        <v>5119</v>
      </c>
      <c r="M90" s="124">
        <v>41732.0</v>
      </c>
      <c r="N90" s="118"/>
      <c r="O90" s="121" t="s">
        <v>3735</v>
      </c>
      <c r="P90" s="118" t="s">
        <v>5120</v>
      </c>
    </row>
    <row r="91" ht="32.25" customHeight="1">
      <c r="A91" s="118" t="s">
        <v>5121</v>
      </c>
      <c r="B91" s="116" t="s">
        <v>2488</v>
      </c>
      <c r="C91" s="117">
        <v>41731.0</v>
      </c>
      <c r="D91" s="118" t="s">
        <v>4912</v>
      </c>
      <c r="E91" s="118">
        <v>190.0</v>
      </c>
      <c r="F91" s="126">
        <v>0.81</v>
      </c>
      <c r="G91" s="120">
        <v>0.1539</v>
      </c>
      <c r="H91" s="121"/>
      <c r="I91" s="122"/>
      <c r="J91" s="112"/>
      <c r="K91" s="123"/>
      <c r="L91" s="123" t="s">
        <v>5122</v>
      </c>
      <c r="M91" s="124">
        <v>41732.0</v>
      </c>
      <c r="N91" s="118"/>
      <c r="O91" s="121" t="s">
        <v>3735</v>
      </c>
      <c r="P91" s="118" t="s">
        <v>5123</v>
      </c>
    </row>
    <row r="92" ht="32.25" customHeight="1">
      <c r="A92" s="118" t="s">
        <v>5124</v>
      </c>
      <c r="B92" s="116" t="s">
        <v>2488</v>
      </c>
      <c r="C92" s="117">
        <v>41731.0</v>
      </c>
      <c r="D92" s="118" t="s">
        <v>4912</v>
      </c>
      <c r="E92" s="118">
        <v>190.0</v>
      </c>
      <c r="F92" s="126">
        <v>3.25</v>
      </c>
      <c r="G92" s="120">
        <v>0.6175</v>
      </c>
      <c r="H92" s="121"/>
      <c r="I92" s="122"/>
      <c r="J92" s="112"/>
      <c r="K92" s="123"/>
      <c r="L92" s="123" t="s">
        <v>5125</v>
      </c>
      <c r="M92" s="124">
        <v>41732.0</v>
      </c>
      <c r="N92" s="118"/>
      <c r="O92" s="121" t="s">
        <v>3735</v>
      </c>
      <c r="P92" s="118" t="s">
        <v>5126</v>
      </c>
    </row>
    <row r="93" ht="32.25" customHeight="1">
      <c r="A93" s="118" t="s">
        <v>5127</v>
      </c>
      <c r="B93" s="116" t="s">
        <v>2490</v>
      </c>
      <c r="C93" s="117">
        <v>41732.0</v>
      </c>
      <c r="D93" s="118" t="s">
        <v>4850</v>
      </c>
      <c r="E93" s="118">
        <v>200.0</v>
      </c>
      <c r="F93" s="126">
        <v>38.7</v>
      </c>
      <c r="G93" s="120">
        <v>7.740000000000001</v>
      </c>
      <c r="H93" s="121"/>
      <c r="I93" s="122"/>
      <c r="J93" s="112"/>
      <c r="K93" s="123"/>
      <c r="L93" s="123" t="s">
        <v>5128</v>
      </c>
      <c r="M93" s="124">
        <v>41732.0</v>
      </c>
      <c r="N93" s="118"/>
      <c r="O93" s="125" t="b">
        <f>NOT(ISERROR(MATCH(P93,Digests!$Q:$Q,0)))</f>
        <v>1</v>
      </c>
      <c r="P93" s="118" t="s">
        <v>5129</v>
      </c>
    </row>
    <row r="94" ht="32.25" customHeight="1">
      <c r="A94" s="118" t="s">
        <v>5130</v>
      </c>
      <c r="B94" s="116" t="s">
        <v>2492</v>
      </c>
      <c r="C94" s="117">
        <v>41732.0</v>
      </c>
      <c r="D94" s="118" t="s">
        <v>4850</v>
      </c>
      <c r="E94" s="118">
        <v>200.0</v>
      </c>
      <c r="F94" s="126">
        <v>37.5</v>
      </c>
      <c r="G94" s="120">
        <v>7.5</v>
      </c>
      <c r="H94" s="121"/>
      <c r="I94" s="122"/>
      <c r="J94" s="112"/>
      <c r="K94" s="123"/>
      <c r="L94" s="123" t="s">
        <v>5131</v>
      </c>
      <c r="M94" s="124">
        <v>41732.0</v>
      </c>
      <c r="N94" s="118"/>
      <c r="O94" s="125" t="b">
        <f>NOT(ISERROR(MATCH(P94,Digests!$Q:$Q,0)))</f>
        <v>1</v>
      </c>
      <c r="P94" s="118" t="s">
        <v>5132</v>
      </c>
    </row>
    <row r="95" ht="32.25" customHeight="1">
      <c r="A95" s="118" t="s">
        <v>5133</v>
      </c>
      <c r="B95" s="116" t="s">
        <v>2493</v>
      </c>
      <c r="C95" s="117">
        <v>41732.0</v>
      </c>
      <c r="D95" s="118" t="s">
        <v>4850</v>
      </c>
      <c r="E95" s="118">
        <v>200.0</v>
      </c>
      <c r="F95" s="126">
        <v>31.3</v>
      </c>
      <c r="G95" s="120">
        <v>6.26</v>
      </c>
      <c r="H95" s="121"/>
      <c r="I95" s="122"/>
      <c r="J95" s="112"/>
      <c r="K95" s="123"/>
      <c r="L95" s="123" t="s">
        <v>5134</v>
      </c>
      <c r="M95" s="124">
        <v>41732.0</v>
      </c>
      <c r="N95" s="118"/>
      <c r="O95" s="125" t="b">
        <f>NOT(ISERROR(MATCH(P95,Digests!$Q:$Q,0)))</f>
        <v>1</v>
      </c>
      <c r="P95" s="118" t="s">
        <v>5135</v>
      </c>
    </row>
    <row r="96" ht="32.25" customHeight="1">
      <c r="A96" s="118" t="s">
        <v>5136</v>
      </c>
      <c r="B96" s="116" t="s">
        <v>2490</v>
      </c>
      <c r="C96" s="117">
        <v>41732.0</v>
      </c>
      <c r="D96" s="118" t="s">
        <v>4912</v>
      </c>
      <c r="E96" s="118">
        <v>190.0</v>
      </c>
      <c r="F96" s="126">
        <v>31.9</v>
      </c>
      <c r="G96" s="120">
        <v>6.061</v>
      </c>
      <c r="H96" s="121"/>
      <c r="I96" s="122"/>
      <c r="J96" s="112"/>
      <c r="K96" s="123"/>
      <c r="L96" s="123" t="s">
        <v>5137</v>
      </c>
      <c r="M96" s="124">
        <v>41732.0</v>
      </c>
      <c r="N96" s="118"/>
      <c r="O96" s="121" t="s">
        <v>3735</v>
      </c>
      <c r="P96" s="118" t="s">
        <v>5138</v>
      </c>
    </row>
    <row r="97" ht="32.25" customHeight="1">
      <c r="A97" s="118" t="s">
        <v>5139</v>
      </c>
      <c r="B97" s="116" t="s">
        <v>2492</v>
      </c>
      <c r="C97" s="117">
        <v>41732.0</v>
      </c>
      <c r="D97" s="118" t="s">
        <v>4912</v>
      </c>
      <c r="E97" s="118">
        <v>190.0</v>
      </c>
      <c r="F97" s="126">
        <v>33.2</v>
      </c>
      <c r="G97" s="120">
        <v>6.308000000000001</v>
      </c>
      <c r="H97" s="121"/>
      <c r="I97" s="122"/>
      <c r="J97" s="112"/>
      <c r="K97" s="123"/>
      <c r="L97" s="123" t="s">
        <v>5140</v>
      </c>
      <c r="M97" s="124">
        <v>41732.0</v>
      </c>
      <c r="N97" s="118"/>
      <c r="O97" s="121" t="s">
        <v>3735</v>
      </c>
      <c r="P97" s="118" t="s">
        <v>5141</v>
      </c>
    </row>
    <row r="98" ht="32.25" customHeight="1">
      <c r="A98" s="118" t="s">
        <v>5142</v>
      </c>
      <c r="B98" s="116" t="s">
        <v>2493</v>
      </c>
      <c r="C98" s="117">
        <v>41732.0</v>
      </c>
      <c r="D98" s="118" t="s">
        <v>4912</v>
      </c>
      <c r="E98" s="118">
        <v>190.0</v>
      </c>
      <c r="F98" s="126">
        <v>29.6</v>
      </c>
      <c r="G98" s="120">
        <v>5.6240000000000006</v>
      </c>
      <c r="H98" s="121"/>
      <c r="I98" s="122"/>
      <c r="J98" s="112"/>
      <c r="K98" s="123"/>
      <c r="L98" s="123" t="s">
        <v>5143</v>
      </c>
      <c r="M98" s="124">
        <v>41732.0</v>
      </c>
      <c r="N98" s="118"/>
      <c r="O98" s="121" t="s">
        <v>3735</v>
      </c>
      <c r="P98" s="118" t="s">
        <v>5144</v>
      </c>
    </row>
    <row r="99" ht="32.25" customHeight="1">
      <c r="A99" s="118" t="s">
        <v>5145</v>
      </c>
      <c r="B99" s="116" t="s">
        <v>1659</v>
      </c>
      <c r="C99" s="117">
        <v>41731.0</v>
      </c>
      <c r="D99" s="118" t="s">
        <v>4850</v>
      </c>
      <c r="E99" s="118">
        <v>200.0</v>
      </c>
      <c r="F99" s="126">
        <v>31.2</v>
      </c>
      <c r="G99" s="120">
        <v>6.24</v>
      </c>
      <c r="H99" s="121"/>
      <c r="I99" s="122"/>
      <c r="J99" s="112"/>
      <c r="K99" s="123"/>
      <c r="L99" s="123" t="s">
        <v>5146</v>
      </c>
      <c r="M99" s="124">
        <v>41732.0</v>
      </c>
      <c r="N99" s="118"/>
      <c r="O99" s="121" t="s">
        <v>3735</v>
      </c>
      <c r="P99" s="118" t="s">
        <v>5147</v>
      </c>
    </row>
    <row r="100" ht="32.25" customHeight="1">
      <c r="A100" s="118" t="s">
        <v>5148</v>
      </c>
      <c r="B100" s="116" t="s">
        <v>1662</v>
      </c>
      <c r="C100" s="117">
        <v>41731.0</v>
      </c>
      <c r="D100" s="118" t="s">
        <v>4850</v>
      </c>
      <c r="E100" s="118">
        <v>200.0</v>
      </c>
      <c r="F100" s="130"/>
      <c r="G100" s="120">
        <v>0.0</v>
      </c>
      <c r="H100" s="121"/>
      <c r="I100" s="122"/>
      <c r="J100" s="112"/>
      <c r="K100" s="123"/>
      <c r="L100" s="123" t="s">
        <v>5149</v>
      </c>
      <c r="M100" s="124">
        <v>41732.0</v>
      </c>
      <c r="N100" s="118"/>
      <c r="O100" s="121" t="s">
        <v>3735</v>
      </c>
      <c r="P100" s="118" t="s">
        <v>5150</v>
      </c>
    </row>
    <row r="101" ht="32.25" customHeight="1">
      <c r="A101" s="118" t="s">
        <v>5151</v>
      </c>
      <c r="B101" s="116" t="s">
        <v>1663</v>
      </c>
      <c r="C101" s="117">
        <v>41731.0</v>
      </c>
      <c r="D101" s="118" t="s">
        <v>4850</v>
      </c>
      <c r="E101" s="118">
        <v>200.0</v>
      </c>
      <c r="F101" s="126">
        <v>37.6</v>
      </c>
      <c r="G101" s="120">
        <v>7.5200000000000005</v>
      </c>
      <c r="H101" s="121"/>
      <c r="I101" s="122"/>
      <c r="J101" s="112"/>
      <c r="K101" s="123"/>
      <c r="L101" s="123" t="s">
        <v>5152</v>
      </c>
      <c r="M101" s="124">
        <v>41732.0</v>
      </c>
      <c r="N101" s="118"/>
      <c r="O101" s="121" t="s">
        <v>3735</v>
      </c>
      <c r="P101" s="118" t="s">
        <v>5153</v>
      </c>
    </row>
    <row r="102" ht="32.25" customHeight="1">
      <c r="A102" s="118" t="s">
        <v>5154</v>
      </c>
      <c r="B102" s="116" t="s">
        <v>1664</v>
      </c>
      <c r="C102" s="117">
        <v>41731.0</v>
      </c>
      <c r="D102" s="118" t="s">
        <v>4912</v>
      </c>
      <c r="E102" s="118">
        <v>190.0</v>
      </c>
      <c r="F102" s="126">
        <v>15.9</v>
      </c>
      <c r="G102" s="120">
        <v>3.021</v>
      </c>
      <c r="H102" s="121"/>
      <c r="I102" s="122"/>
      <c r="J102" s="112"/>
      <c r="K102" s="123"/>
      <c r="L102" s="123" t="s">
        <v>5155</v>
      </c>
      <c r="M102" s="124">
        <v>41732.0</v>
      </c>
      <c r="N102" s="118"/>
      <c r="O102" s="121" t="s">
        <v>3735</v>
      </c>
      <c r="P102" s="118" t="s">
        <v>5156</v>
      </c>
    </row>
    <row r="103" ht="32.25" customHeight="1">
      <c r="A103" s="118" t="s">
        <v>5157</v>
      </c>
      <c r="B103" s="116" t="s">
        <v>1664</v>
      </c>
      <c r="C103" s="117">
        <v>41731.0</v>
      </c>
      <c r="D103" s="118" t="s">
        <v>4912</v>
      </c>
      <c r="E103" s="118">
        <v>190.0</v>
      </c>
      <c r="F103" s="126">
        <v>32.7</v>
      </c>
      <c r="G103" s="120">
        <v>6.213000000000001</v>
      </c>
      <c r="H103" s="121"/>
      <c r="I103" s="122"/>
      <c r="J103" s="112"/>
      <c r="K103" s="123"/>
      <c r="L103" s="123" t="s">
        <v>5158</v>
      </c>
      <c r="M103" s="124">
        <v>41732.0</v>
      </c>
      <c r="N103" s="118"/>
      <c r="O103" s="121" t="s">
        <v>3735</v>
      </c>
      <c r="P103" s="118" t="s">
        <v>5159</v>
      </c>
    </row>
    <row r="104" ht="32.25" customHeight="1">
      <c r="A104" s="118" t="s">
        <v>5160</v>
      </c>
      <c r="B104" s="116" t="s">
        <v>1665</v>
      </c>
      <c r="C104" s="117">
        <v>41731.0</v>
      </c>
      <c r="D104" s="118" t="s">
        <v>4912</v>
      </c>
      <c r="E104" s="118">
        <v>190.0</v>
      </c>
      <c r="F104" s="126">
        <v>20.6</v>
      </c>
      <c r="G104" s="120">
        <v>3.9140000000000006</v>
      </c>
      <c r="H104" s="121"/>
      <c r="I104" s="122"/>
      <c r="J104" s="112"/>
      <c r="K104" s="123"/>
      <c r="L104" s="123" t="s">
        <v>5161</v>
      </c>
      <c r="M104" s="124">
        <v>41732.0</v>
      </c>
      <c r="N104" s="118"/>
      <c r="O104" s="121" t="s">
        <v>3735</v>
      </c>
      <c r="P104" s="118" t="s">
        <v>5162</v>
      </c>
    </row>
    <row r="105" ht="32.25" customHeight="1">
      <c r="A105" s="118" t="s">
        <v>5163</v>
      </c>
      <c r="B105" s="116" t="s">
        <v>1659</v>
      </c>
      <c r="C105" s="117">
        <v>41732.0</v>
      </c>
      <c r="D105" s="118" t="s">
        <v>4850</v>
      </c>
      <c r="E105" s="118">
        <v>200.0</v>
      </c>
      <c r="F105" s="126">
        <v>36.6</v>
      </c>
      <c r="G105" s="120">
        <v>7.32</v>
      </c>
      <c r="H105" s="121"/>
      <c r="I105" s="122"/>
      <c r="J105" s="112"/>
      <c r="K105" s="123"/>
      <c r="L105" s="123" t="s">
        <v>5164</v>
      </c>
      <c r="M105" s="124">
        <v>41732.0</v>
      </c>
      <c r="N105" s="118"/>
      <c r="O105" s="121" t="s">
        <v>3735</v>
      </c>
      <c r="P105" s="118" t="s">
        <v>5165</v>
      </c>
    </row>
    <row r="106" ht="32.25" customHeight="1">
      <c r="A106" s="118" t="s">
        <v>5166</v>
      </c>
      <c r="B106" s="116" t="s">
        <v>1662</v>
      </c>
      <c r="C106" s="117">
        <v>41732.0</v>
      </c>
      <c r="D106" s="118" t="s">
        <v>4850</v>
      </c>
      <c r="E106" s="118">
        <v>200.0</v>
      </c>
      <c r="F106" s="126">
        <v>34.5</v>
      </c>
      <c r="G106" s="120">
        <v>6.9</v>
      </c>
      <c r="H106" s="121"/>
      <c r="I106" s="122"/>
      <c r="J106" s="112"/>
      <c r="K106" s="123"/>
      <c r="L106" s="123" t="s">
        <v>5167</v>
      </c>
      <c r="M106" s="124">
        <v>41732.0</v>
      </c>
      <c r="N106" s="118"/>
      <c r="O106" s="121" t="s">
        <v>3735</v>
      </c>
      <c r="P106" s="118" t="s">
        <v>5168</v>
      </c>
    </row>
    <row r="107" ht="32.25" customHeight="1">
      <c r="A107" s="118" t="s">
        <v>5169</v>
      </c>
      <c r="B107" s="116" t="s">
        <v>1663</v>
      </c>
      <c r="C107" s="117">
        <v>41732.0</v>
      </c>
      <c r="D107" s="118" t="s">
        <v>4850</v>
      </c>
      <c r="E107" s="118">
        <v>200.0</v>
      </c>
      <c r="F107" s="126">
        <v>39.8</v>
      </c>
      <c r="G107" s="120">
        <v>7.959999999999999</v>
      </c>
      <c r="H107" s="121"/>
      <c r="I107" s="122"/>
      <c r="J107" s="112"/>
      <c r="K107" s="123"/>
      <c r="L107" s="123" t="s">
        <v>5170</v>
      </c>
      <c r="M107" s="124">
        <v>41732.0</v>
      </c>
      <c r="N107" s="118"/>
      <c r="O107" s="121" t="s">
        <v>3735</v>
      </c>
      <c r="P107" s="118" t="s">
        <v>5171</v>
      </c>
    </row>
    <row r="108" ht="32.25" customHeight="1">
      <c r="A108" s="118" t="s">
        <v>5172</v>
      </c>
      <c r="B108" s="116" t="s">
        <v>1664</v>
      </c>
      <c r="C108" s="117">
        <v>41732.0</v>
      </c>
      <c r="D108" s="118" t="s">
        <v>4912</v>
      </c>
      <c r="E108" s="118">
        <v>190.0</v>
      </c>
      <c r="F108" s="119"/>
      <c r="G108" s="120">
        <v>0.0</v>
      </c>
      <c r="H108" s="121"/>
      <c r="I108" s="122"/>
      <c r="J108" s="112"/>
      <c r="K108" s="123"/>
      <c r="L108" s="123" t="s">
        <v>5173</v>
      </c>
      <c r="M108" s="124">
        <v>41732.0</v>
      </c>
      <c r="N108" s="118"/>
      <c r="O108" s="121" t="s">
        <v>3735</v>
      </c>
      <c r="P108" s="118" t="s">
        <v>5174</v>
      </c>
    </row>
    <row r="109" ht="32.25" customHeight="1">
      <c r="A109" s="118" t="s">
        <v>5175</v>
      </c>
      <c r="B109" s="116" t="s">
        <v>1665</v>
      </c>
      <c r="C109" s="117">
        <v>41732.0</v>
      </c>
      <c r="D109" s="118" t="s">
        <v>4912</v>
      </c>
      <c r="E109" s="118">
        <v>190.0</v>
      </c>
      <c r="F109" s="119"/>
      <c r="G109" s="120">
        <v>0.0</v>
      </c>
      <c r="H109" s="121"/>
      <c r="I109" s="122"/>
      <c r="J109" s="112"/>
      <c r="K109" s="123"/>
      <c r="L109" s="123" t="s">
        <v>5176</v>
      </c>
      <c r="M109" s="124">
        <v>41732.0</v>
      </c>
      <c r="N109" s="118"/>
      <c r="O109" s="121" t="s">
        <v>3735</v>
      </c>
      <c r="P109" s="118" t="s">
        <v>5177</v>
      </c>
    </row>
    <row r="110" ht="32.25" customHeight="1">
      <c r="A110" s="118" t="s">
        <v>5178</v>
      </c>
      <c r="B110" s="116" t="s">
        <v>1665</v>
      </c>
      <c r="C110" s="117">
        <v>41732.0</v>
      </c>
      <c r="D110" s="118" t="s">
        <v>4912</v>
      </c>
      <c r="E110" s="118">
        <v>190.0</v>
      </c>
      <c r="F110" s="119"/>
      <c r="G110" s="120">
        <v>0.0</v>
      </c>
      <c r="H110" s="121"/>
      <c r="I110" s="122"/>
      <c r="J110" s="112"/>
      <c r="K110" s="123"/>
      <c r="L110" s="123" t="s">
        <v>5179</v>
      </c>
      <c r="M110" s="124">
        <v>41732.0</v>
      </c>
      <c r="N110" s="118"/>
      <c r="O110" s="121" t="s">
        <v>3735</v>
      </c>
      <c r="P110" s="118" t="s">
        <v>5180</v>
      </c>
    </row>
    <row r="111" ht="32.25" customHeight="1">
      <c r="A111" s="118" t="s">
        <v>5181</v>
      </c>
      <c r="B111" s="116" t="s">
        <v>2490</v>
      </c>
      <c r="C111" s="117">
        <v>41738.0</v>
      </c>
      <c r="D111" s="118" t="s">
        <v>4850</v>
      </c>
      <c r="E111" s="118">
        <v>200.0</v>
      </c>
      <c r="F111" s="126">
        <v>43.3</v>
      </c>
      <c r="G111" s="120">
        <v>8.66</v>
      </c>
      <c r="H111" s="121"/>
      <c r="I111" s="122"/>
      <c r="J111" s="112"/>
      <c r="K111" s="123"/>
      <c r="L111" s="123" t="s">
        <v>5182</v>
      </c>
      <c r="M111" s="124">
        <v>41738.0</v>
      </c>
      <c r="N111" s="118"/>
      <c r="O111" s="125" t="b">
        <f>NOT(ISERROR(MATCH(P111,Digests!$Q:$Q,0)))</f>
        <v>1</v>
      </c>
      <c r="P111" s="118" t="s">
        <v>5183</v>
      </c>
    </row>
    <row r="112" ht="32.25" customHeight="1">
      <c r="A112" s="118" t="s">
        <v>5184</v>
      </c>
      <c r="B112" s="116" t="s">
        <v>2492</v>
      </c>
      <c r="C112" s="117">
        <v>41738.0</v>
      </c>
      <c r="D112" s="118" t="s">
        <v>4850</v>
      </c>
      <c r="E112" s="118">
        <v>200.0</v>
      </c>
      <c r="F112" s="126">
        <v>48.8</v>
      </c>
      <c r="G112" s="120">
        <v>9.76</v>
      </c>
      <c r="H112" s="121"/>
      <c r="I112" s="122"/>
      <c r="J112" s="112"/>
      <c r="K112" s="123"/>
      <c r="L112" s="123" t="s">
        <v>5185</v>
      </c>
      <c r="M112" s="124">
        <v>41738.0</v>
      </c>
      <c r="N112" s="118"/>
      <c r="O112" s="125" t="b">
        <f>NOT(ISERROR(MATCH(P112,Digests!$Q:$Q,0)))</f>
        <v>1</v>
      </c>
      <c r="P112" s="118" t="s">
        <v>5186</v>
      </c>
    </row>
    <row r="113" ht="32.25" customHeight="1">
      <c r="A113" s="118" t="s">
        <v>5187</v>
      </c>
      <c r="B113" s="116" t="s">
        <v>2493</v>
      </c>
      <c r="C113" s="117">
        <v>41738.0</v>
      </c>
      <c r="D113" s="118" t="s">
        <v>4850</v>
      </c>
      <c r="E113" s="118">
        <v>200.0</v>
      </c>
      <c r="F113" s="126">
        <v>45.4</v>
      </c>
      <c r="G113" s="120">
        <v>9.08</v>
      </c>
      <c r="H113" s="121"/>
      <c r="I113" s="122"/>
      <c r="J113" s="112"/>
      <c r="K113" s="123"/>
      <c r="L113" s="123" t="s">
        <v>5188</v>
      </c>
      <c r="M113" s="124">
        <v>41738.0</v>
      </c>
      <c r="N113" s="118"/>
      <c r="O113" s="125" t="b">
        <f>NOT(ISERROR(MATCH(P113,Digests!$Q:$Q,0)))</f>
        <v>1</v>
      </c>
      <c r="P113" s="118" t="s">
        <v>5189</v>
      </c>
    </row>
    <row r="114" ht="32.25" customHeight="1">
      <c r="A114" s="118" t="s">
        <v>5190</v>
      </c>
      <c r="B114" s="116" t="s">
        <v>2494</v>
      </c>
      <c r="C114" s="117">
        <v>41738.0</v>
      </c>
      <c r="D114" s="118" t="s">
        <v>4850</v>
      </c>
      <c r="E114" s="118">
        <v>200.0</v>
      </c>
      <c r="F114" s="126">
        <v>48.1</v>
      </c>
      <c r="G114" s="120">
        <v>9.620000000000001</v>
      </c>
      <c r="H114" s="121"/>
      <c r="I114" s="122"/>
      <c r="J114" s="112"/>
      <c r="K114" s="123"/>
      <c r="L114" s="123" t="s">
        <v>5071</v>
      </c>
      <c r="M114" s="124">
        <v>41738.0</v>
      </c>
      <c r="N114" s="118"/>
      <c r="O114" s="125" t="b">
        <f>NOT(ISERROR(MATCH(P114,Digests!$Q:$Q,0)))</f>
        <v>1</v>
      </c>
      <c r="P114" s="118" t="s">
        <v>5191</v>
      </c>
    </row>
    <row r="115" ht="32.25" customHeight="1">
      <c r="A115" s="118" t="s">
        <v>5192</v>
      </c>
      <c r="B115" s="116" t="s">
        <v>2495</v>
      </c>
      <c r="C115" s="117">
        <v>41738.0</v>
      </c>
      <c r="D115" s="118" t="s">
        <v>4850</v>
      </c>
      <c r="E115" s="118">
        <v>200.0</v>
      </c>
      <c r="F115" s="126">
        <v>38.5</v>
      </c>
      <c r="G115" s="120">
        <v>7.7</v>
      </c>
      <c r="H115" s="121"/>
      <c r="I115" s="122"/>
      <c r="J115" s="112"/>
      <c r="K115" s="123"/>
      <c r="L115" s="123" t="s">
        <v>5193</v>
      </c>
      <c r="M115" s="124">
        <v>41738.0</v>
      </c>
      <c r="N115" s="118"/>
      <c r="O115" s="125" t="b">
        <f>NOT(ISERROR(MATCH(P115,Digests!$Q:$Q,0)))</f>
        <v>1</v>
      </c>
      <c r="P115" s="118" t="s">
        <v>5194</v>
      </c>
    </row>
    <row r="116" ht="32.25" customHeight="1">
      <c r="A116" s="118" t="s">
        <v>5195</v>
      </c>
      <c r="B116" s="116" t="s">
        <v>2496</v>
      </c>
      <c r="C116" s="117">
        <v>41738.0</v>
      </c>
      <c r="D116" s="118" t="s">
        <v>4850</v>
      </c>
      <c r="E116" s="118">
        <v>200.0</v>
      </c>
      <c r="F116" s="126">
        <v>26.4</v>
      </c>
      <c r="G116" s="120">
        <v>5.28</v>
      </c>
      <c r="H116" s="121"/>
      <c r="I116" s="122"/>
      <c r="J116" s="112"/>
      <c r="K116" s="123"/>
      <c r="L116" s="123" t="s">
        <v>5196</v>
      </c>
      <c r="M116" s="124">
        <v>41738.0</v>
      </c>
      <c r="N116" s="118"/>
      <c r="O116" s="125" t="b">
        <f>NOT(ISERROR(MATCH(P116,Digests!$Q:$Q,0)))</f>
        <v>1</v>
      </c>
      <c r="P116" s="118" t="s">
        <v>5197</v>
      </c>
    </row>
    <row r="117" ht="32.25" customHeight="1">
      <c r="A117" s="118" t="s">
        <v>5198</v>
      </c>
      <c r="B117" s="116" t="s">
        <v>2497</v>
      </c>
      <c r="C117" s="117">
        <v>41738.0</v>
      </c>
      <c r="D117" s="118" t="s">
        <v>4850</v>
      </c>
      <c r="E117" s="118">
        <v>200.0</v>
      </c>
      <c r="F117" s="126">
        <v>30.1</v>
      </c>
      <c r="G117" s="120">
        <v>6.0200000000000005</v>
      </c>
      <c r="H117" s="121"/>
      <c r="I117" s="122"/>
      <c r="J117" s="112"/>
      <c r="K117" s="123"/>
      <c r="L117" s="123" t="s">
        <v>5199</v>
      </c>
      <c r="M117" s="124">
        <v>41738.0</v>
      </c>
      <c r="N117" s="118"/>
      <c r="O117" s="125" t="b">
        <f>NOT(ISERROR(MATCH(P117,Digests!$Q:$Q,0)))</f>
        <v>1</v>
      </c>
      <c r="P117" s="118" t="s">
        <v>5200</v>
      </c>
    </row>
    <row r="118" ht="32.25" customHeight="1">
      <c r="A118" s="118" t="s">
        <v>5201</v>
      </c>
      <c r="B118" s="116" t="s">
        <v>2498</v>
      </c>
      <c r="C118" s="117">
        <v>41738.0</v>
      </c>
      <c r="D118" s="118" t="s">
        <v>4850</v>
      </c>
      <c r="E118" s="118">
        <v>200.0</v>
      </c>
      <c r="F118" s="126">
        <v>37.1</v>
      </c>
      <c r="G118" s="120">
        <v>7.42</v>
      </c>
      <c r="H118" s="121"/>
      <c r="I118" s="122"/>
      <c r="J118" s="112"/>
      <c r="K118" s="123"/>
      <c r="L118" s="123" t="s">
        <v>5202</v>
      </c>
      <c r="M118" s="124">
        <v>41738.0</v>
      </c>
      <c r="N118" s="118"/>
      <c r="O118" s="125" t="b">
        <f>NOT(ISERROR(MATCH(P118,Digests!$Q:$Q,0)))</f>
        <v>1</v>
      </c>
      <c r="P118" s="118" t="s">
        <v>5203</v>
      </c>
    </row>
    <row r="119" ht="32.25" customHeight="1">
      <c r="A119" s="118" t="s">
        <v>5204</v>
      </c>
      <c r="B119" s="116" t="s">
        <v>2499</v>
      </c>
      <c r="C119" s="117">
        <v>41738.0</v>
      </c>
      <c r="D119" s="118" t="s">
        <v>4850</v>
      </c>
      <c r="E119" s="118">
        <v>200.0</v>
      </c>
      <c r="F119" s="126">
        <v>34.1</v>
      </c>
      <c r="G119" s="120">
        <v>6.82</v>
      </c>
      <c r="H119" s="121"/>
      <c r="I119" s="122"/>
      <c r="J119" s="112"/>
      <c r="K119" s="123"/>
      <c r="L119" s="123" t="s">
        <v>5205</v>
      </c>
      <c r="M119" s="124">
        <v>41738.0</v>
      </c>
      <c r="N119" s="118"/>
      <c r="O119" s="125" t="b">
        <f>NOT(ISERROR(MATCH(P119,Digests!$Q:$Q,0)))</f>
        <v>1</v>
      </c>
      <c r="P119" s="118" t="s">
        <v>5206</v>
      </c>
    </row>
    <row r="120" ht="32.25" customHeight="1">
      <c r="A120" s="118" t="s">
        <v>5207</v>
      </c>
      <c r="B120" s="116" t="s">
        <v>2500</v>
      </c>
      <c r="C120" s="117">
        <v>41738.0</v>
      </c>
      <c r="D120" s="118" t="s">
        <v>4850</v>
      </c>
      <c r="E120" s="118">
        <v>200.0</v>
      </c>
      <c r="F120" s="126">
        <v>46.4</v>
      </c>
      <c r="G120" s="120">
        <v>9.28</v>
      </c>
      <c r="H120" s="121"/>
      <c r="I120" s="122"/>
      <c r="J120" s="112"/>
      <c r="K120" s="123"/>
      <c r="L120" s="123" t="s">
        <v>5208</v>
      </c>
      <c r="M120" s="124">
        <v>41738.0</v>
      </c>
      <c r="N120" s="118"/>
      <c r="O120" s="125" t="b">
        <f>NOT(ISERROR(MATCH(P120,Digests!$Q:$Q,0)))</f>
        <v>1</v>
      </c>
      <c r="P120" s="118" t="s">
        <v>5209</v>
      </c>
    </row>
    <row r="121" ht="32.25" customHeight="1">
      <c r="A121" s="118" t="s">
        <v>5210</v>
      </c>
      <c r="B121" s="116" t="s">
        <v>2501</v>
      </c>
      <c r="C121" s="117">
        <v>41738.0</v>
      </c>
      <c r="D121" s="118" t="s">
        <v>4850</v>
      </c>
      <c r="E121" s="118">
        <v>200.0</v>
      </c>
      <c r="F121" s="126">
        <v>46.3</v>
      </c>
      <c r="G121" s="120">
        <v>9.26</v>
      </c>
      <c r="H121" s="121"/>
      <c r="I121" s="122"/>
      <c r="J121" s="112"/>
      <c r="K121" s="123"/>
      <c r="L121" s="123" t="s">
        <v>5211</v>
      </c>
      <c r="M121" s="124">
        <v>41738.0</v>
      </c>
      <c r="N121" s="118"/>
      <c r="O121" s="125" t="b">
        <f>NOT(ISERROR(MATCH(P121,Digests!$Q:$Q,0)))</f>
        <v>1</v>
      </c>
      <c r="P121" s="118" t="s">
        <v>5212</v>
      </c>
    </row>
    <row r="122" ht="32.25" customHeight="1">
      <c r="A122" s="118" t="s">
        <v>5213</v>
      </c>
      <c r="B122" s="116" t="s">
        <v>2502</v>
      </c>
      <c r="C122" s="117">
        <v>41738.0</v>
      </c>
      <c r="D122" s="118" t="s">
        <v>4850</v>
      </c>
      <c r="E122" s="118">
        <v>200.0</v>
      </c>
      <c r="F122" s="126">
        <v>45.2</v>
      </c>
      <c r="G122" s="120">
        <v>9.040000000000001</v>
      </c>
      <c r="H122" s="121"/>
      <c r="I122" s="122"/>
      <c r="J122" s="112"/>
      <c r="K122" s="123"/>
      <c r="L122" s="123" t="s">
        <v>5214</v>
      </c>
      <c r="M122" s="124">
        <v>41738.0</v>
      </c>
      <c r="N122" s="118"/>
      <c r="O122" s="125" t="b">
        <f>NOT(ISERROR(MATCH(P122,Digests!$Q:$Q,0)))</f>
        <v>1</v>
      </c>
      <c r="P122" s="118" t="s">
        <v>5215</v>
      </c>
    </row>
    <row r="123" ht="32.25" customHeight="1">
      <c r="A123" s="118" t="s">
        <v>5216</v>
      </c>
      <c r="B123" s="116" t="s">
        <v>2503</v>
      </c>
      <c r="C123" s="117">
        <v>41738.0</v>
      </c>
      <c r="D123" s="118" t="s">
        <v>4850</v>
      </c>
      <c r="E123" s="118">
        <v>200.0</v>
      </c>
      <c r="F123" s="126">
        <v>51.0</v>
      </c>
      <c r="G123" s="120">
        <v>10.200000000000001</v>
      </c>
      <c r="H123" s="121"/>
      <c r="I123" s="122"/>
      <c r="J123" s="112"/>
      <c r="K123" s="123"/>
      <c r="L123" s="123" t="s">
        <v>5217</v>
      </c>
      <c r="M123" s="124">
        <v>41738.0</v>
      </c>
      <c r="N123" s="118"/>
      <c r="O123" s="125" t="b">
        <f>NOT(ISERROR(MATCH(P123,Digests!$Q:$Q,0)))</f>
        <v>1</v>
      </c>
      <c r="P123" s="118" t="s">
        <v>5218</v>
      </c>
    </row>
    <row r="124" ht="32.25" customHeight="1">
      <c r="A124" s="118" t="s">
        <v>5219</v>
      </c>
      <c r="B124" s="116" t="s">
        <v>2504</v>
      </c>
      <c r="C124" s="117">
        <v>41738.0</v>
      </c>
      <c r="D124" s="118" t="s">
        <v>4850</v>
      </c>
      <c r="E124" s="118">
        <v>200.0</v>
      </c>
      <c r="F124" s="126">
        <v>49.1</v>
      </c>
      <c r="G124" s="120">
        <v>9.82</v>
      </c>
      <c r="H124" s="121"/>
      <c r="I124" s="122"/>
      <c r="J124" s="112"/>
      <c r="K124" s="123"/>
      <c r="L124" s="123" t="s">
        <v>5220</v>
      </c>
      <c r="M124" s="124">
        <v>41738.0</v>
      </c>
      <c r="N124" s="118"/>
      <c r="O124" s="125" t="b">
        <f>NOT(ISERROR(MATCH(P124,Digests!$Q:$Q,0)))</f>
        <v>1</v>
      </c>
      <c r="P124" s="118" t="s">
        <v>5221</v>
      </c>
    </row>
    <row r="125" ht="32.25" customHeight="1">
      <c r="A125" s="118" t="s">
        <v>5222</v>
      </c>
      <c r="B125" s="116" t="s">
        <v>2505</v>
      </c>
      <c r="C125" s="117">
        <v>41738.0</v>
      </c>
      <c r="D125" s="118" t="s">
        <v>4850</v>
      </c>
      <c r="E125" s="118">
        <v>200.0</v>
      </c>
      <c r="F125" s="126">
        <v>56.0</v>
      </c>
      <c r="G125" s="120">
        <v>11.200000000000001</v>
      </c>
      <c r="H125" s="121"/>
      <c r="I125" s="122"/>
      <c r="J125" s="112"/>
      <c r="K125" s="123"/>
      <c r="L125" s="123" t="s">
        <v>5223</v>
      </c>
      <c r="M125" s="124">
        <v>41738.0</v>
      </c>
      <c r="N125" s="118"/>
      <c r="O125" s="125" t="b">
        <f>NOT(ISERROR(MATCH(P125,Digests!$Q:$Q,0)))</f>
        <v>1</v>
      </c>
      <c r="P125" s="118" t="s">
        <v>5224</v>
      </c>
    </row>
    <row r="126" ht="32.25" customHeight="1">
      <c r="A126" s="118" t="s">
        <v>5225</v>
      </c>
      <c r="B126" s="116" t="s">
        <v>2506</v>
      </c>
      <c r="C126" s="117">
        <v>41738.0</v>
      </c>
      <c r="D126" s="118" t="s">
        <v>4850</v>
      </c>
      <c r="E126" s="118">
        <v>200.0</v>
      </c>
      <c r="F126" s="126">
        <v>10.5</v>
      </c>
      <c r="G126" s="120">
        <v>2.1</v>
      </c>
      <c r="H126" s="121"/>
      <c r="I126" s="122"/>
      <c r="J126" s="112"/>
      <c r="K126" s="123"/>
      <c r="L126" s="123" t="s">
        <v>5226</v>
      </c>
      <c r="M126" s="124">
        <v>41738.0</v>
      </c>
      <c r="N126" s="118"/>
      <c r="O126" s="121" t="s">
        <v>3735</v>
      </c>
      <c r="P126" s="118" t="s">
        <v>5227</v>
      </c>
    </row>
    <row r="127" ht="20.25" customHeight="1">
      <c r="A127" s="118" t="s">
        <v>5228</v>
      </c>
      <c r="B127" s="116" t="s">
        <v>2507</v>
      </c>
      <c r="C127" s="117">
        <v>41738.0</v>
      </c>
      <c r="D127" s="118" t="s">
        <v>4850</v>
      </c>
      <c r="E127" s="118">
        <v>200.0</v>
      </c>
      <c r="F127" s="126">
        <v>45.3</v>
      </c>
      <c r="G127" s="120">
        <v>9.06</v>
      </c>
      <c r="H127" s="121"/>
      <c r="I127" s="122"/>
      <c r="J127" s="112"/>
      <c r="K127" s="123"/>
      <c r="L127" s="123" t="s">
        <v>5229</v>
      </c>
      <c r="M127" s="124">
        <v>41738.0</v>
      </c>
      <c r="N127" s="118"/>
      <c r="O127" s="125" t="b">
        <f>NOT(ISERROR(MATCH(P127,Digests!$Q:$Q,0)))</f>
        <v>1</v>
      </c>
      <c r="P127" s="118" t="s">
        <v>5230</v>
      </c>
    </row>
    <row r="128" ht="20.25" customHeight="1">
      <c r="A128" s="118" t="s">
        <v>5231</v>
      </c>
      <c r="B128" s="116" t="s">
        <v>1666</v>
      </c>
      <c r="C128" s="117">
        <v>41772.0</v>
      </c>
      <c r="D128" s="118" t="s">
        <v>4850</v>
      </c>
      <c r="E128" s="118">
        <v>200.0</v>
      </c>
      <c r="F128" s="131">
        <v>72.6</v>
      </c>
      <c r="G128" s="120">
        <v>14.519999999999998</v>
      </c>
      <c r="H128" s="121"/>
      <c r="I128" s="122"/>
      <c r="J128" s="112"/>
      <c r="K128" s="123"/>
      <c r="L128" s="123" t="s">
        <v>5232</v>
      </c>
      <c r="M128" s="124" t="s">
        <v>5233</v>
      </c>
      <c r="N128" s="118"/>
      <c r="O128" s="125" t="b">
        <f>NOT(ISERROR(MATCH(P128,Digests!$Q:$Q,0)))</f>
        <v>1</v>
      </c>
      <c r="P128" s="118" t="s">
        <v>5234</v>
      </c>
    </row>
    <row r="129" ht="20.25" customHeight="1">
      <c r="A129" s="118" t="s">
        <v>5235</v>
      </c>
      <c r="B129" s="116" t="s">
        <v>1668</v>
      </c>
      <c r="C129" s="117">
        <v>41772.0</v>
      </c>
      <c r="D129" s="118" t="s">
        <v>4850</v>
      </c>
      <c r="E129" s="118">
        <v>200.0</v>
      </c>
      <c r="F129" s="131">
        <v>33.8</v>
      </c>
      <c r="G129" s="120">
        <v>6.759999999999999</v>
      </c>
      <c r="H129" s="121"/>
      <c r="I129" s="122"/>
      <c r="J129" s="112"/>
      <c r="K129" s="123"/>
      <c r="L129" s="123" t="s">
        <v>5236</v>
      </c>
      <c r="M129" s="124" t="s">
        <v>5233</v>
      </c>
      <c r="N129" s="118"/>
      <c r="O129" s="125" t="b">
        <f>NOT(ISERROR(MATCH(P129,Digests!$Q:$Q,0)))</f>
        <v>1</v>
      </c>
      <c r="P129" s="118" t="s">
        <v>5237</v>
      </c>
    </row>
    <row r="130" ht="20.25" customHeight="1">
      <c r="A130" s="118" t="s">
        <v>5238</v>
      </c>
      <c r="B130" s="116" t="s">
        <v>1669</v>
      </c>
      <c r="C130" s="117">
        <v>41772.0</v>
      </c>
      <c r="D130" s="118" t="s">
        <v>4850</v>
      </c>
      <c r="E130" s="118">
        <v>200.0</v>
      </c>
      <c r="F130" s="131">
        <v>21.6</v>
      </c>
      <c r="G130" s="120">
        <v>4.32</v>
      </c>
      <c r="H130" s="121"/>
      <c r="I130" s="122"/>
      <c r="J130" s="112"/>
      <c r="K130" s="123"/>
      <c r="L130" s="123" t="s">
        <v>5239</v>
      </c>
      <c r="M130" s="124" t="s">
        <v>5233</v>
      </c>
      <c r="N130" s="118"/>
      <c r="O130" s="125" t="b">
        <f>NOT(ISERROR(MATCH(P130,Digests!$Q:$Q,0)))</f>
        <v>1</v>
      </c>
      <c r="P130" s="118" t="s">
        <v>5240</v>
      </c>
    </row>
    <row r="131" ht="20.25" customHeight="1">
      <c r="A131" s="118" t="s">
        <v>5241</v>
      </c>
      <c r="B131" s="116" t="s">
        <v>1670</v>
      </c>
      <c r="C131" s="117">
        <v>41772.0</v>
      </c>
      <c r="D131" s="118" t="s">
        <v>4850</v>
      </c>
      <c r="E131" s="118">
        <v>200.0</v>
      </c>
      <c r="F131" s="131">
        <v>93.80000000000001</v>
      </c>
      <c r="G131" s="120">
        <v>18.760000000000005</v>
      </c>
      <c r="H131" s="121"/>
      <c r="I131" s="122"/>
      <c r="J131" s="112"/>
      <c r="K131" s="123"/>
      <c r="L131" s="123" t="s">
        <v>5242</v>
      </c>
      <c r="M131" s="124" t="s">
        <v>5233</v>
      </c>
      <c r="N131" s="118"/>
      <c r="O131" s="125" t="b">
        <f>NOT(ISERROR(MATCH(P131,Digests!$Q:$Q,0)))</f>
        <v>1</v>
      </c>
      <c r="P131" s="118" t="s">
        <v>5243</v>
      </c>
    </row>
    <row r="132" ht="20.25" customHeight="1">
      <c r="A132" s="118" t="s">
        <v>5244</v>
      </c>
      <c r="B132" s="116" t="s">
        <v>1671</v>
      </c>
      <c r="C132" s="117">
        <v>41772.0</v>
      </c>
      <c r="D132" s="118" t="s">
        <v>4850</v>
      </c>
      <c r="E132" s="118">
        <v>200.0</v>
      </c>
      <c r="F132" s="131">
        <v>67.0</v>
      </c>
      <c r="G132" s="120">
        <v>13.4</v>
      </c>
      <c r="H132" s="121"/>
      <c r="I132" s="122"/>
      <c r="J132" s="112"/>
      <c r="K132" s="123"/>
      <c r="L132" s="123" t="s">
        <v>5245</v>
      </c>
      <c r="M132" s="124" t="s">
        <v>5246</v>
      </c>
      <c r="N132" s="118"/>
      <c r="O132" s="125" t="b">
        <f>NOT(ISERROR(MATCH(P132,Digests!$Q:$Q,0)))</f>
        <v>1</v>
      </c>
      <c r="P132" s="118" t="s">
        <v>5247</v>
      </c>
    </row>
    <row r="133" ht="20.25" customHeight="1">
      <c r="A133" s="118" t="s">
        <v>5248</v>
      </c>
      <c r="B133" s="116" t="s">
        <v>1672</v>
      </c>
      <c r="C133" s="117">
        <v>41772.0</v>
      </c>
      <c r="D133" s="118" t="s">
        <v>4850</v>
      </c>
      <c r="E133" s="118">
        <v>200.0</v>
      </c>
      <c r="F133" s="131">
        <v>42.0</v>
      </c>
      <c r="G133" s="120">
        <v>8.4</v>
      </c>
      <c r="H133" s="121"/>
      <c r="I133" s="122"/>
      <c r="J133" s="112"/>
      <c r="K133" s="123"/>
      <c r="L133" s="123" t="s">
        <v>5249</v>
      </c>
      <c r="M133" s="124" t="s">
        <v>5233</v>
      </c>
      <c r="N133" s="118"/>
      <c r="O133" s="125" t="b">
        <f>NOT(ISERROR(MATCH(P133,Digests!$Q:$Q,0)))</f>
        <v>1</v>
      </c>
      <c r="P133" s="118" t="s">
        <v>5250</v>
      </c>
    </row>
    <row r="134" ht="20.25" customHeight="1">
      <c r="A134" s="118" t="s">
        <v>5251</v>
      </c>
      <c r="B134" s="116" t="s">
        <v>1673</v>
      </c>
      <c r="C134" s="117">
        <v>41772.0</v>
      </c>
      <c r="D134" s="118" t="s">
        <v>4850</v>
      </c>
      <c r="E134" s="118">
        <v>200.0</v>
      </c>
      <c r="F134" s="131">
        <v>22.0</v>
      </c>
      <c r="G134" s="120">
        <v>4.4</v>
      </c>
      <c r="H134" s="121"/>
      <c r="I134" s="122"/>
      <c r="J134" s="112"/>
      <c r="K134" s="123"/>
      <c r="L134" s="123" t="s">
        <v>5252</v>
      </c>
      <c r="M134" s="124" t="s">
        <v>5233</v>
      </c>
      <c r="N134" s="118"/>
      <c r="O134" s="125" t="b">
        <f>NOT(ISERROR(MATCH(P134,Digests!$Q:$Q,0)))</f>
        <v>1</v>
      </c>
      <c r="P134" s="118" t="s">
        <v>5253</v>
      </c>
    </row>
    <row r="135" ht="20.25" customHeight="1">
      <c r="A135" s="118" t="s">
        <v>5254</v>
      </c>
      <c r="B135" s="116" t="s">
        <v>1674</v>
      </c>
      <c r="C135" s="117">
        <v>41772.0</v>
      </c>
      <c r="D135" s="118" t="s">
        <v>4850</v>
      </c>
      <c r="E135" s="118">
        <v>200.0</v>
      </c>
      <c r="F135" s="131">
        <v>21.400000000000002</v>
      </c>
      <c r="G135" s="120">
        <v>4.28</v>
      </c>
      <c r="H135" s="121"/>
      <c r="I135" s="122"/>
      <c r="J135" s="112"/>
      <c r="K135" s="123"/>
      <c r="L135" s="123" t="s">
        <v>5255</v>
      </c>
      <c r="M135" s="124" t="s">
        <v>5233</v>
      </c>
      <c r="N135" s="118"/>
      <c r="O135" s="125" t="b">
        <f>NOT(ISERROR(MATCH(P135,Digests!$Q:$Q,0)))</f>
        <v>1</v>
      </c>
      <c r="P135" s="118" t="s">
        <v>5256</v>
      </c>
    </row>
    <row r="136" ht="20.25" customHeight="1">
      <c r="A136" s="118" t="s">
        <v>5257</v>
      </c>
      <c r="B136" s="116" t="s">
        <v>1676</v>
      </c>
      <c r="C136" s="117">
        <v>41772.0</v>
      </c>
      <c r="D136" s="118" t="s">
        <v>4850</v>
      </c>
      <c r="E136" s="118">
        <v>200.0</v>
      </c>
      <c r="F136" s="131">
        <v>99.80000000000001</v>
      </c>
      <c r="G136" s="120">
        <v>19.960000000000004</v>
      </c>
      <c r="H136" s="121"/>
      <c r="I136" s="122"/>
      <c r="J136" s="112"/>
      <c r="K136" s="123"/>
      <c r="L136" s="123" t="s">
        <v>5258</v>
      </c>
      <c r="M136" s="124" t="s">
        <v>5233</v>
      </c>
      <c r="N136" s="118"/>
      <c r="O136" s="125" t="b">
        <f>NOT(ISERROR(MATCH(P136,Digests!$Q:$Q,0)))</f>
        <v>1</v>
      </c>
      <c r="P136" s="118" t="s">
        <v>5259</v>
      </c>
    </row>
    <row r="137" ht="20.25" customHeight="1">
      <c r="A137" s="118" t="s">
        <v>5260</v>
      </c>
      <c r="B137" s="116" t="s">
        <v>1677</v>
      </c>
      <c r="C137" s="117">
        <v>41772.0</v>
      </c>
      <c r="D137" s="118" t="s">
        <v>4850</v>
      </c>
      <c r="E137" s="118">
        <v>200.0</v>
      </c>
      <c r="F137" s="131">
        <v>12.5</v>
      </c>
      <c r="G137" s="120">
        <v>2.5</v>
      </c>
      <c r="H137" s="121"/>
      <c r="I137" s="122"/>
      <c r="J137" s="112"/>
      <c r="K137" s="123"/>
      <c r="L137" s="123" t="s">
        <v>5261</v>
      </c>
      <c r="M137" s="124" t="s">
        <v>5233</v>
      </c>
      <c r="N137" s="118"/>
      <c r="O137" s="125" t="b">
        <f>NOT(ISERROR(MATCH(P137,Digests!$Q:$Q,0)))</f>
        <v>1</v>
      </c>
      <c r="P137" s="118" t="s">
        <v>5262</v>
      </c>
    </row>
    <row r="138" ht="20.25" customHeight="1">
      <c r="A138" s="118" t="s">
        <v>5263</v>
      </c>
      <c r="B138" s="116" t="s">
        <v>1678</v>
      </c>
      <c r="C138" s="117">
        <v>41772.0</v>
      </c>
      <c r="D138" s="118" t="s">
        <v>4850</v>
      </c>
      <c r="E138" s="118">
        <v>200.0</v>
      </c>
      <c r="F138" s="131">
        <v>77.80000000000001</v>
      </c>
      <c r="G138" s="120">
        <v>15.560000000000002</v>
      </c>
      <c r="H138" s="121"/>
      <c r="I138" s="122"/>
      <c r="J138" s="112"/>
      <c r="K138" s="123"/>
      <c r="L138" s="123" t="s">
        <v>5264</v>
      </c>
      <c r="M138" s="124" t="s">
        <v>5233</v>
      </c>
      <c r="N138" s="118"/>
      <c r="O138" s="125" t="b">
        <f>NOT(ISERROR(MATCH(P138,Digests!$Q:$Q,0)))</f>
        <v>1</v>
      </c>
      <c r="P138" s="118" t="s">
        <v>5265</v>
      </c>
    </row>
    <row r="139" ht="20.25" customHeight="1">
      <c r="A139" s="118" t="s">
        <v>5266</v>
      </c>
      <c r="B139" s="116" t="s">
        <v>1679</v>
      </c>
      <c r="C139" s="117">
        <v>41772.0</v>
      </c>
      <c r="D139" s="118" t="s">
        <v>4850</v>
      </c>
      <c r="E139" s="118">
        <v>200.0</v>
      </c>
      <c r="F139" s="131">
        <v>72.8</v>
      </c>
      <c r="G139" s="120">
        <v>14.56</v>
      </c>
      <c r="H139" s="121"/>
      <c r="I139" s="122"/>
      <c r="J139" s="112"/>
      <c r="K139" s="123"/>
      <c r="L139" s="123" t="s">
        <v>5267</v>
      </c>
      <c r="M139" s="124" t="s">
        <v>5233</v>
      </c>
      <c r="N139" s="118"/>
      <c r="O139" s="125" t="b">
        <f>NOT(ISERROR(MATCH(P139,Digests!$Q:$Q,0)))</f>
        <v>1</v>
      </c>
      <c r="P139" s="118" t="s">
        <v>5268</v>
      </c>
    </row>
    <row r="140" ht="20.25" customHeight="1">
      <c r="A140" s="118" t="s">
        <v>5269</v>
      </c>
      <c r="B140" s="116" t="s">
        <v>1680</v>
      </c>
      <c r="C140" s="117">
        <v>41772.0</v>
      </c>
      <c r="D140" s="118" t="s">
        <v>4850</v>
      </c>
      <c r="E140" s="118">
        <v>200.0</v>
      </c>
      <c r="F140" s="131">
        <v>52.6</v>
      </c>
      <c r="G140" s="120">
        <v>10.52</v>
      </c>
      <c r="H140" s="121"/>
      <c r="I140" s="122"/>
      <c r="J140" s="112"/>
      <c r="K140" s="123"/>
      <c r="L140" s="123" t="s">
        <v>5270</v>
      </c>
      <c r="M140" s="124" t="s">
        <v>5233</v>
      </c>
      <c r="N140" s="118"/>
      <c r="O140" s="125" t="b">
        <f>NOT(ISERROR(MATCH(P140,Digests!$Q:$Q,0)))</f>
        <v>1</v>
      </c>
      <c r="P140" s="118" t="s">
        <v>5271</v>
      </c>
    </row>
    <row r="141" ht="20.25" customHeight="1">
      <c r="A141" s="118" t="s">
        <v>5272</v>
      </c>
      <c r="B141" s="116" t="s">
        <v>1681</v>
      </c>
      <c r="C141" s="117">
        <v>41772.0</v>
      </c>
      <c r="D141" s="118" t="s">
        <v>4850</v>
      </c>
      <c r="E141" s="118">
        <v>200.0</v>
      </c>
      <c r="F141" s="131">
        <v>40.800000000000004</v>
      </c>
      <c r="G141" s="120">
        <v>8.160000000000002</v>
      </c>
      <c r="H141" s="121"/>
      <c r="I141" s="122"/>
      <c r="J141" s="112"/>
      <c r="K141" s="123"/>
      <c r="L141" s="123" t="s">
        <v>5273</v>
      </c>
      <c r="M141" s="124" t="s">
        <v>5233</v>
      </c>
      <c r="N141" s="118"/>
      <c r="O141" s="125" t="b">
        <f>NOT(ISERROR(MATCH(P141,Digests!$Q:$Q,0)))</f>
        <v>1</v>
      </c>
      <c r="P141" s="118" t="s">
        <v>5274</v>
      </c>
    </row>
    <row r="142" ht="20.25" customHeight="1">
      <c r="A142" s="118" t="s">
        <v>5275</v>
      </c>
      <c r="B142" s="116" t="s">
        <v>1682</v>
      </c>
      <c r="C142" s="117">
        <v>41772.0</v>
      </c>
      <c r="D142" s="118" t="s">
        <v>4850</v>
      </c>
      <c r="E142" s="118">
        <v>200.0</v>
      </c>
      <c r="F142" s="131">
        <v>3.44</v>
      </c>
      <c r="G142" s="120">
        <v>0.6880000000000001</v>
      </c>
      <c r="H142" s="121"/>
      <c r="I142" s="122"/>
      <c r="J142" s="112"/>
      <c r="K142" s="123"/>
      <c r="L142" s="123" t="s">
        <v>5276</v>
      </c>
      <c r="M142" s="124" t="s">
        <v>5277</v>
      </c>
      <c r="N142" s="118"/>
      <c r="O142" s="121" t="s">
        <v>3735</v>
      </c>
      <c r="P142" s="118" t="s">
        <v>5278</v>
      </c>
    </row>
    <row r="143" ht="20.25" customHeight="1">
      <c r="A143" s="118" t="s">
        <v>5279</v>
      </c>
      <c r="B143" s="116" t="s">
        <v>1683</v>
      </c>
      <c r="C143" s="117">
        <v>41772.0</v>
      </c>
      <c r="D143" s="118" t="s">
        <v>4850</v>
      </c>
      <c r="E143" s="118">
        <v>200.0</v>
      </c>
      <c r="F143" s="131">
        <v>4.3</v>
      </c>
      <c r="G143" s="120">
        <v>0.86</v>
      </c>
      <c r="H143" s="121"/>
      <c r="I143" s="122"/>
      <c r="J143" s="112"/>
      <c r="K143" s="123"/>
      <c r="L143" s="123" t="s">
        <v>5280</v>
      </c>
      <c r="M143" s="124" t="s">
        <v>5277</v>
      </c>
      <c r="N143" s="118"/>
      <c r="O143" s="121" t="s">
        <v>3735</v>
      </c>
      <c r="P143" s="118" t="s">
        <v>5281</v>
      </c>
    </row>
    <row r="144" ht="20.25" customHeight="1">
      <c r="A144" s="118" t="s">
        <v>5282</v>
      </c>
      <c r="B144" s="116" t="s">
        <v>1684</v>
      </c>
      <c r="C144" s="117">
        <v>41772.0</v>
      </c>
      <c r="D144" s="118" t="s">
        <v>4850</v>
      </c>
      <c r="E144" s="115">
        <v>40.0</v>
      </c>
      <c r="F144" s="131"/>
      <c r="G144" s="120">
        <v>0.0</v>
      </c>
      <c r="H144" s="121"/>
      <c r="I144" s="122"/>
      <c r="J144" s="112"/>
      <c r="K144" s="123"/>
      <c r="L144" s="123" t="s">
        <v>5283</v>
      </c>
      <c r="M144" s="124" t="s">
        <v>5277</v>
      </c>
      <c r="N144" s="115" t="s">
        <v>5284</v>
      </c>
      <c r="O144" s="121" t="s">
        <v>3735</v>
      </c>
      <c r="P144" s="118" t="s">
        <v>5285</v>
      </c>
    </row>
    <row r="145" ht="20.25" customHeight="1">
      <c r="A145" s="118" t="s">
        <v>5286</v>
      </c>
      <c r="B145" s="116" t="s">
        <v>4328</v>
      </c>
      <c r="C145" s="117">
        <v>41772.0</v>
      </c>
      <c r="D145" s="118" t="s">
        <v>4850</v>
      </c>
      <c r="E145" s="118">
        <v>200.0</v>
      </c>
      <c r="F145" s="131">
        <v>85.60000000000001</v>
      </c>
      <c r="G145" s="120">
        <v>17.12</v>
      </c>
      <c r="H145" s="121"/>
      <c r="I145" s="122"/>
      <c r="J145" s="112"/>
      <c r="K145" s="123"/>
      <c r="L145" s="123" t="s">
        <v>5287</v>
      </c>
      <c r="M145" s="124" t="s">
        <v>5233</v>
      </c>
      <c r="N145" s="118"/>
      <c r="O145" s="125" t="b">
        <f>NOT(ISERROR(MATCH(P145,Digests!$Q:$Q,0)))</f>
        <v>1</v>
      </c>
      <c r="P145" s="118" t="s">
        <v>5288</v>
      </c>
    </row>
    <row r="146" ht="20.25" customHeight="1">
      <c r="A146" s="118" t="s">
        <v>5289</v>
      </c>
      <c r="B146" s="116" t="s">
        <v>1686</v>
      </c>
      <c r="C146" s="117">
        <v>41772.0</v>
      </c>
      <c r="D146" s="118" t="s">
        <v>4850</v>
      </c>
      <c r="E146" s="118">
        <v>200.0</v>
      </c>
      <c r="F146" s="131">
        <v>42.0</v>
      </c>
      <c r="G146" s="120">
        <v>8.4</v>
      </c>
      <c r="H146" s="121"/>
      <c r="I146" s="122"/>
      <c r="J146" s="112"/>
      <c r="K146" s="123"/>
      <c r="L146" s="123" t="s">
        <v>5290</v>
      </c>
      <c r="M146" s="124" t="s">
        <v>5233</v>
      </c>
      <c r="N146" s="118"/>
      <c r="O146" s="125" t="b">
        <f>NOT(ISERROR(MATCH(P146,Digests!$Q:$Q,0)))</f>
        <v>1</v>
      </c>
      <c r="P146" s="118" t="s">
        <v>5291</v>
      </c>
    </row>
    <row r="147" ht="20.25" customHeight="1">
      <c r="A147" s="118" t="s">
        <v>5292</v>
      </c>
      <c r="B147" s="116" t="s">
        <v>1687</v>
      </c>
      <c r="C147" s="117">
        <v>41772.0</v>
      </c>
      <c r="D147" s="118" t="s">
        <v>4850</v>
      </c>
      <c r="E147" s="118">
        <v>200.0</v>
      </c>
      <c r="F147" s="131">
        <v>90.4</v>
      </c>
      <c r="G147" s="120">
        <v>18.080000000000002</v>
      </c>
      <c r="H147" s="121"/>
      <c r="I147" s="122"/>
      <c r="J147" s="112"/>
      <c r="K147" s="123"/>
      <c r="L147" s="123" t="s">
        <v>5293</v>
      </c>
      <c r="M147" s="124" t="s">
        <v>5233</v>
      </c>
      <c r="N147" s="118"/>
      <c r="O147" s="125" t="b">
        <f>NOT(ISERROR(MATCH(P147,Digests!$Q:$Q,0)))</f>
        <v>1</v>
      </c>
      <c r="P147" s="118" t="s">
        <v>5294</v>
      </c>
    </row>
    <row r="148" ht="20.25" customHeight="1">
      <c r="A148" s="118" t="s">
        <v>5295</v>
      </c>
      <c r="B148" s="116" t="s">
        <v>1689</v>
      </c>
      <c r="C148" s="117">
        <v>41772.0</v>
      </c>
      <c r="D148" s="118" t="s">
        <v>4850</v>
      </c>
      <c r="E148" s="118">
        <v>200.0</v>
      </c>
      <c r="F148" s="131">
        <v>25.0</v>
      </c>
      <c r="G148" s="120">
        <v>5.0</v>
      </c>
      <c r="H148" s="121"/>
      <c r="I148" s="122"/>
      <c r="J148" s="112"/>
      <c r="K148" s="123"/>
      <c r="L148" s="123" t="s">
        <v>5296</v>
      </c>
      <c r="M148" s="124" t="s">
        <v>5233</v>
      </c>
      <c r="N148" s="118"/>
      <c r="O148" s="125" t="b">
        <f>NOT(ISERROR(MATCH(P148,Digests!$Q:$Q,0)))</f>
        <v>1</v>
      </c>
      <c r="P148" s="118" t="s">
        <v>5297</v>
      </c>
    </row>
    <row r="149" ht="20.25" customHeight="1">
      <c r="A149" s="118" t="s">
        <v>5298</v>
      </c>
      <c r="B149" s="116" t="s">
        <v>1690</v>
      </c>
      <c r="C149" s="117">
        <v>41772.0</v>
      </c>
      <c r="D149" s="118" t="s">
        <v>4850</v>
      </c>
      <c r="E149" s="118">
        <v>200.0</v>
      </c>
      <c r="F149" s="131">
        <v>80.4</v>
      </c>
      <c r="G149" s="120">
        <v>16.080000000000002</v>
      </c>
      <c r="H149" s="121"/>
      <c r="I149" s="122"/>
      <c r="J149" s="112"/>
      <c r="K149" s="123"/>
      <c r="L149" s="123" t="s">
        <v>5299</v>
      </c>
      <c r="M149" s="124" t="s">
        <v>5233</v>
      </c>
      <c r="N149" s="118"/>
      <c r="O149" s="125" t="b">
        <f>NOT(ISERROR(MATCH(P149,Digests!$Q:$Q,0)))</f>
        <v>1</v>
      </c>
      <c r="P149" s="118" t="s">
        <v>5300</v>
      </c>
    </row>
    <row r="150" ht="20.25" customHeight="1">
      <c r="A150" s="118" t="s">
        <v>5301</v>
      </c>
      <c r="B150" s="116" t="s">
        <v>1691</v>
      </c>
      <c r="C150" s="117">
        <v>41772.0</v>
      </c>
      <c r="D150" s="118" t="s">
        <v>4850</v>
      </c>
      <c r="E150" s="118">
        <v>200.0</v>
      </c>
      <c r="F150" s="131">
        <v>84.4</v>
      </c>
      <c r="G150" s="120">
        <v>16.88</v>
      </c>
      <c r="H150" s="121"/>
      <c r="I150" s="122"/>
      <c r="J150" s="112"/>
      <c r="K150" s="123"/>
      <c r="L150" s="123" t="s">
        <v>5302</v>
      </c>
      <c r="M150" s="124" t="s">
        <v>5233</v>
      </c>
      <c r="N150" s="118"/>
      <c r="O150" s="125" t="b">
        <f>NOT(ISERROR(MATCH(P150,Digests!$Q:$Q,0)))</f>
        <v>1</v>
      </c>
      <c r="P150" s="118" t="s">
        <v>5303</v>
      </c>
    </row>
    <row r="151" ht="20.25" customHeight="1">
      <c r="A151" s="118" t="s">
        <v>5304</v>
      </c>
      <c r="B151" s="116" t="s">
        <v>1694</v>
      </c>
      <c r="C151" s="117">
        <v>41772.0</v>
      </c>
      <c r="D151" s="118" t="s">
        <v>4850</v>
      </c>
      <c r="E151" s="118">
        <v>200.0</v>
      </c>
      <c r="F151" s="131">
        <v>48.0</v>
      </c>
      <c r="G151" s="120">
        <v>9.6</v>
      </c>
      <c r="H151" s="121"/>
      <c r="I151" s="122"/>
      <c r="J151" s="112"/>
      <c r="K151" s="123"/>
      <c r="L151" s="123" t="s">
        <v>5305</v>
      </c>
      <c r="M151" s="124" t="s">
        <v>5233</v>
      </c>
      <c r="N151" s="118"/>
      <c r="O151" s="125" t="b">
        <f>NOT(ISERROR(MATCH(P151,Digests!$Q:$Q,0)))</f>
        <v>1</v>
      </c>
      <c r="P151" s="118" t="s">
        <v>5306</v>
      </c>
    </row>
    <row r="152" ht="20.25" customHeight="1">
      <c r="A152" s="118" t="s">
        <v>5307</v>
      </c>
      <c r="B152" s="116" t="s">
        <v>1695</v>
      </c>
      <c r="C152" s="117">
        <v>41789.0</v>
      </c>
      <c r="D152" s="118" t="s">
        <v>5308</v>
      </c>
      <c r="E152" s="118">
        <v>200.0</v>
      </c>
      <c r="F152" s="132">
        <v>4.894</v>
      </c>
      <c r="G152" s="120">
        <v>0.9788000000000001</v>
      </c>
      <c r="H152" s="121"/>
      <c r="I152" s="122"/>
      <c r="J152" s="112"/>
      <c r="K152" s="123"/>
      <c r="L152" s="123" t="s">
        <v>5309</v>
      </c>
      <c r="M152" s="124" t="s">
        <v>5310</v>
      </c>
      <c r="N152" s="115" t="s">
        <v>5311</v>
      </c>
      <c r="O152" s="125" t="b">
        <f>NOT(ISERROR(MATCH(P152,Digests!$Q:$Q,0)))</f>
        <v>1</v>
      </c>
      <c r="P152" s="118" t="s">
        <v>5312</v>
      </c>
    </row>
    <row r="153" ht="20.25" customHeight="1">
      <c r="A153" s="118" t="s">
        <v>5313</v>
      </c>
      <c r="B153" s="116" t="s">
        <v>1696</v>
      </c>
      <c r="C153" s="117">
        <v>41789.0</v>
      </c>
      <c r="D153" s="118" t="s">
        <v>5308</v>
      </c>
      <c r="E153" s="118">
        <v>200.0</v>
      </c>
      <c r="F153" s="132">
        <v>21.715</v>
      </c>
      <c r="G153" s="120">
        <v>4.343</v>
      </c>
      <c r="H153" s="121"/>
      <c r="I153" s="122"/>
      <c r="J153" s="112"/>
      <c r="K153" s="123"/>
      <c r="L153" s="123" t="s">
        <v>5314</v>
      </c>
      <c r="M153" s="124"/>
      <c r="N153" s="115" t="s">
        <v>5311</v>
      </c>
      <c r="O153" s="125" t="b">
        <f>NOT(ISERROR(MATCH(P153,Digests!$Q:$Q,0)))</f>
        <v>1</v>
      </c>
      <c r="P153" s="118" t="s">
        <v>5315</v>
      </c>
    </row>
    <row r="154" ht="20.25" customHeight="1">
      <c r="A154" s="118" t="s">
        <v>5316</v>
      </c>
      <c r="B154" s="116" t="s">
        <v>1697</v>
      </c>
      <c r="C154" s="117">
        <v>41789.0</v>
      </c>
      <c r="D154" s="118" t="s">
        <v>5308</v>
      </c>
      <c r="E154" s="118">
        <v>200.0</v>
      </c>
      <c r="F154" s="132">
        <v>21.913</v>
      </c>
      <c r="G154" s="120">
        <v>4.3826</v>
      </c>
      <c r="H154" s="121"/>
      <c r="I154" s="122"/>
      <c r="J154" s="112"/>
      <c r="K154" s="123"/>
      <c r="L154" s="123" t="s">
        <v>5314</v>
      </c>
      <c r="M154" s="124"/>
      <c r="N154" s="115" t="s">
        <v>5311</v>
      </c>
      <c r="O154" s="125" t="b">
        <f>NOT(ISERROR(MATCH(P154,Digests!$Q:$Q,0)))</f>
        <v>1</v>
      </c>
      <c r="P154" s="118" t="s">
        <v>5317</v>
      </c>
    </row>
    <row r="155" ht="20.25" customHeight="1">
      <c r="A155" s="118" t="s">
        <v>5318</v>
      </c>
      <c r="B155" s="116" t="s">
        <v>1698</v>
      </c>
      <c r="C155" s="117">
        <v>41789.0</v>
      </c>
      <c r="D155" s="118" t="s">
        <v>5308</v>
      </c>
      <c r="E155" s="118">
        <v>200.0</v>
      </c>
      <c r="F155" s="132">
        <v>4.684</v>
      </c>
      <c r="G155" s="120">
        <v>0.9368000000000001</v>
      </c>
      <c r="H155" s="121"/>
      <c r="I155" s="122"/>
      <c r="J155" s="112"/>
      <c r="K155" s="123"/>
      <c r="L155" s="123" t="s">
        <v>5319</v>
      </c>
      <c r="M155" s="124" t="s">
        <v>5310</v>
      </c>
      <c r="N155" s="115" t="s">
        <v>5311</v>
      </c>
      <c r="O155" s="125" t="b">
        <f>NOT(ISERROR(MATCH(P155,Digests!$Q:$Q,0)))</f>
        <v>1</v>
      </c>
      <c r="P155" s="118" t="s">
        <v>5320</v>
      </c>
    </row>
    <row r="156" ht="20.25" customHeight="1">
      <c r="A156" s="118" t="s">
        <v>5321</v>
      </c>
      <c r="B156" s="116" t="s">
        <v>1699</v>
      </c>
      <c r="C156" s="117">
        <v>41789.0</v>
      </c>
      <c r="D156" s="118" t="s">
        <v>5308</v>
      </c>
      <c r="E156" s="118">
        <v>200.0</v>
      </c>
      <c r="F156" s="132">
        <v>15.323</v>
      </c>
      <c r="G156" s="120">
        <v>3.0646</v>
      </c>
      <c r="H156" s="121"/>
      <c r="I156" s="122"/>
      <c r="J156" s="112"/>
      <c r="K156" s="123"/>
      <c r="L156" s="123" t="s">
        <v>5314</v>
      </c>
      <c r="M156" s="124"/>
      <c r="N156" s="115" t="s">
        <v>5311</v>
      </c>
      <c r="O156" s="121" t="s">
        <v>3735</v>
      </c>
      <c r="P156" s="118" t="s">
        <v>5322</v>
      </c>
    </row>
    <row r="157" ht="20.25" customHeight="1">
      <c r="A157" s="118" t="s">
        <v>5323</v>
      </c>
      <c r="B157" s="116" t="s">
        <v>1701</v>
      </c>
      <c r="C157" s="117">
        <v>41789.0</v>
      </c>
      <c r="D157" s="118" t="s">
        <v>5308</v>
      </c>
      <c r="E157" s="118">
        <v>200.0</v>
      </c>
      <c r="F157" s="133">
        <v>32.34</v>
      </c>
      <c r="G157" s="120">
        <v>6.468000000000001</v>
      </c>
      <c r="H157" s="121"/>
      <c r="I157" s="122"/>
      <c r="J157" s="112"/>
      <c r="K157" s="123"/>
      <c r="L157" s="123" t="s">
        <v>5324</v>
      </c>
      <c r="M157" s="124">
        <v>42284.0</v>
      </c>
      <c r="N157" s="115" t="s">
        <v>5311</v>
      </c>
      <c r="O157" s="125" t="b">
        <f>NOT(ISERROR(MATCH(P157,Digests!$Q:$Q,0)))</f>
        <v>1</v>
      </c>
      <c r="P157" s="118" t="s">
        <v>5325</v>
      </c>
    </row>
    <row r="158" ht="20.25" customHeight="1">
      <c r="A158" s="118" t="s">
        <v>5326</v>
      </c>
      <c r="B158" s="116" t="s">
        <v>1702</v>
      </c>
      <c r="C158" s="117">
        <v>41789.0</v>
      </c>
      <c r="D158" s="118" t="s">
        <v>5308</v>
      </c>
      <c r="E158" s="118">
        <v>200.0</v>
      </c>
      <c r="F158" s="132">
        <v>5.471</v>
      </c>
      <c r="G158" s="120">
        <v>1.0942</v>
      </c>
      <c r="H158" s="121"/>
      <c r="I158" s="122"/>
      <c r="J158" s="112"/>
      <c r="K158" s="123"/>
      <c r="L158" s="123" t="s">
        <v>5314</v>
      </c>
      <c r="M158" s="124"/>
      <c r="N158" s="115" t="s">
        <v>5311</v>
      </c>
      <c r="O158" s="125" t="b">
        <f>NOT(ISERROR(MATCH(P158,Digests!$Q:$Q,0)))</f>
        <v>1</v>
      </c>
      <c r="P158" s="118" t="s">
        <v>5327</v>
      </c>
    </row>
    <row r="159" ht="20.25" customHeight="1">
      <c r="A159" s="118" t="s">
        <v>5328</v>
      </c>
      <c r="B159" s="116" t="s">
        <v>1703</v>
      </c>
      <c r="C159" s="117">
        <v>41789.0</v>
      </c>
      <c r="D159" s="118" t="s">
        <v>5308</v>
      </c>
      <c r="E159" s="118">
        <v>200.0</v>
      </c>
      <c r="F159" s="133">
        <v>5.53</v>
      </c>
      <c r="G159" s="120">
        <v>1.106</v>
      </c>
      <c r="H159" s="121"/>
      <c r="I159" s="122"/>
      <c r="J159" s="112"/>
      <c r="K159" s="123"/>
      <c r="L159" s="123" t="s">
        <v>5314</v>
      </c>
      <c r="M159" s="124"/>
      <c r="N159" s="115" t="s">
        <v>5311</v>
      </c>
      <c r="O159" s="125" t="b">
        <f>NOT(ISERROR(MATCH(P159,Digests!$Q:$Q,0)))</f>
        <v>1</v>
      </c>
      <c r="P159" s="118" t="s">
        <v>5329</v>
      </c>
    </row>
    <row r="160" ht="20.25" customHeight="1">
      <c r="A160" s="118" t="s">
        <v>5330</v>
      </c>
      <c r="B160" s="116" t="s">
        <v>1704</v>
      </c>
      <c r="C160" s="117">
        <v>41789.0</v>
      </c>
      <c r="D160" s="118" t="s">
        <v>5308</v>
      </c>
      <c r="E160" s="118">
        <v>200.0</v>
      </c>
      <c r="F160" s="133">
        <v>6.06</v>
      </c>
      <c r="G160" s="120">
        <v>1.212</v>
      </c>
      <c r="H160" s="121"/>
      <c r="I160" s="122"/>
      <c r="J160" s="112"/>
      <c r="K160" s="123"/>
      <c r="L160" s="123" t="s">
        <v>5314</v>
      </c>
      <c r="M160" s="124"/>
      <c r="N160" s="115" t="s">
        <v>5311</v>
      </c>
      <c r="O160" s="125" t="b">
        <f>NOT(ISERROR(MATCH(P160,Digests!$Q:$Q,0)))</f>
        <v>1</v>
      </c>
      <c r="P160" s="118" t="s">
        <v>5331</v>
      </c>
    </row>
    <row r="161" ht="20.25" customHeight="1">
      <c r="A161" s="118" t="s">
        <v>5332</v>
      </c>
      <c r="B161" s="116" t="s">
        <v>1705</v>
      </c>
      <c r="C161" s="117">
        <v>41789.0</v>
      </c>
      <c r="D161" s="118" t="s">
        <v>5308</v>
      </c>
      <c r="E161" s="118">
        <v>200.0</v>
      </c>
      <c r="F161" s="132">
        <v>6.551</v>
      </c>
      <c r="G161" s="120">
        <v>1.3102</v>
      </c>
      <c r="H161" s="121"/>
      <c r="I161" s="122"/>
      <c r="J161" s="112"/>
      <c r="K161" s="123"/>
      <c r="L161" s="123" t="s">
        <v>5314</v>
      </c>
      <c r="M161" s="124"/>
      <c r="N161" s="115" t="s">
        <v>5311</v>
      </c>
      <c r="O161" s="125" t="b">
        <f>NOT(ISERROR(MATCH(P161,Digests!$Q:$Q,0)))</f>
        <v>1</v>
      </c>
      <c r="P161" s="118" t="s">
        <v>5333</v>
      </c>
    </row>
    <row r="162" ht="20.25" customHeight="1">
      <c r="A162" s="118" t="s">
        <v>5334</v>
      </c>
      <c r="B162" s="116" t="s">
        <v>1706</v>
      </c>
      <c r="C162" s="117">
        <v>41789.0</v>
      </c>
      <c r="D162" s="118" t="s">
        <v>5308</v>
      </c>
      <c r="E162" s="118">
        <v>200.0</v>
      </c>
      <c r="F162" s="132">
        <v>6.087</v>
      </c>
      <c r="G162" s="120">
        <v>1.2173999999999998</v>
      </c>
      <c r="H162" s="121"/>
      <c r="I162" s="122"/>
      <c r="J162" s="112"/>
      <c r="K162" s="123"/>
      <c r="L162" s="123" t="s">
        <v>5314</v>
      </c>
      <c r="M162" s="124"/>
      <c r="N162" s="115" t="s">
        <v>5311</v>
      </c>
      <c r="O162" s="125" t="b">
        <f>NOT(ISERROR(MATCH(P162,Digests!$Q:$Q,0)))</f>
        <v>1</v>
      </c>
      <c r="P162" s="118" t="s">
        <v>5335</v>
      </c>
    </row>
    <row r="163" ht="20.25" customHeight="1">
      <c r="A163" s="118" t="s">
        <v>5336</v>
      </c>
      <c r="B163" s="116" t="s">
        <v>1707</v>
      </c>
      <c r="C163" s="117">
        <v>41789.0</v>
      </c>
      <c r="D163" s="118" t="s">
        <v>5308</v>
      </c>
      <c r="E163" s="118">
        <v>200.0</v>
      </c>
      <c r="F163" s="133">
        <v>12.68</v>
      </c>
      <c r="G163" s="120">
        <v>2.536</v>
      </c>
      <c r="H163" s="121"/>
      <c r="I163" s="122"/>
      <c r="J163" s="112"/>
      <c r="K163" s="123"/>
      <c r="L163" s="123" t="s">
        <v>5337</v>
      </c>
      <c r="M163" s="124">
        <v>42284.0</v>
      </c>
      <c r="N163" s="115" t="s">
        <v>5311</v>
      </c>
      <c r="O163" s="125" t="b">
        <f>NOT(ISERROR(MATCH(P163,Digests!$Q:$Q,0)))</f>
        <v>1</v>
      </c>
      <c r="P163" s="118" t="s">
        <v>5338</v>
      </c>
    </row>
    <row r="164" ht="20.25" customHeight="1">
      <c r="A164" s="118" t="s">
        <v>5339</v>
      </c>
      <c r="B164" s="116" t="s">
        <v>1708</v>
      </c>
      <c r="C164" s="117">
        <v>41789.0</v>
      </c>
      <c r="D164" s="118" t="s">
        <v>5308</v>
      </c>
      <c r="E164" s="118">
        <v>200.0</v>
      </c>
      <c r="F164" s="132">
        <v>5.877</v>
      </c>
      <c r="G164" s="120">
        <v>1.1753999999999998</v>
      </c>
      <c r="H164" s="121"/>
      <c r="I164" s="122"/>
      <c r="J164" s="112"/>
      <c r="K164" s="123"/>
      <c r="L164" s="123" t="s">
        <v>5314</v>
      </c>
      <c r="M164" s="124"/>
      <c r="N164" s="115" t="s">
        <v>5311</v>
      </c>
      <c r="O164" s="125" t="b">
        <f>NOT(ISERROR(MATCH(P164,Digests!$Q:$Q,0)))</f>
        <v>1</v>
      </c>
      <c r="P164" s="118" t="s">
        <v>5340</v>
      </c>
    </row>
    <row r="165" ht="20.25" customHeight="1">
      <c r="A165" s="118" t="s">
        <v>5341</v>
      </c>
      <c r="B165" s="116" t="s">
        <v>1709</v>
      </c>
      <c r="C165" s="117">
        <v>41789.0</v>
      </c>
      <c r="D165" s="118" t="s">
        <v>5308</v>
      </c>
      <c r="E165" s="118">
        <v>200.0</v>
      </c>
      <c r="F165" s="132">
        <v>28.084</v>
      </c>
      <c r="G165" s="120">
        <v>5.6168000000000005</v>
      </c>
      <c r="H165" s="121"/>
      <c r="I165" s="122"/>
      <c r="J165" s="112"/>
      <c r="K165" s="123"/>
      <c r="L165" s="123" t="s">
        <v>5337</v>
      </c>
      <c r="M165" s="124">
        <v>42284.0</v>
      </c>
      <c r="N165" s="115" t="s">
        <v>5311</v>
      </c>
      <c r="O165" s="125" t="b">
        <f>NOT(ISERROR(MATCH(P165,Digests!$Q:$Q,0)))</f>
        <v>1</v>
      </c>
      <c r="P165" s="118" t="s">
        <v>5342</v>
      </c>
    </row>
    <row r="166" ht="20.25" customHeight="1">
      <c r="A166" s="118" t="s">
        <v>5343</v>
      </c>
      <c r="B166" s="116" t="s">
        <v>1710</v>
      </c>
      <c r="C166" s="117">
        <v>41789.0</v>
      </c>
      <c r="D166" s="118" t="s">
        <v>5308</v>
      </c>
      <c r="E166" s="118">
        <v>200.0</v>
      </c>
      <c r="F166" s="132">
        <v>14.138</v>
      </c>
      <c r="G166" s="120">
        <v>2.8276</v>
      </c>
      <c r="H166" s="121"/>
      <c r="I166" s="122"/>
      <c r="J166" s="112"/>
      <c r="K166" s="123"/>
      <c r="L166" s="123" t="s">
        <v>5344</v>
      </c>
      <c r="M166" s="124">
        <v>42284.0</v>
      </c>
      <c r="N166" s="115" t="s">
        <v>5311</v>
      </c>
      <c r="O166" s="125" t="b">
        <f>NOT(ISERROR(MATCH(P166,Digests!$Q:$Q,0)))</f>
        <v>1</v>
      </c>
      <c r="P166" s="118" t="s">
        <v>5345</v>
      </c>
    </row>
    <row r="167" ht="20.25" customHeight="1">
      <c r="A167" s="118" t="s">
        <v>5346</v>
      </c>
      <c r="B167" s="116" t="s">
        <v>1711</v>
      </c>
      <c r="C167" s="117">
        <v>41789.0</v>
      </c>
      <c r="D167" s="118" t="s">
        <v>5308</v>
      </c>
      <c r="E167" s="118">
        <v>200.0</v>
      </c>
      <c r="F167" s="132">
        <v>15.265</v>
      </c>
      <c r="G167" s="120">
        <v>3.053</v>
      </c>
      <c r="H167" s="121"/>
      <c r="I167" s="122"/>
      <c r="J167" s="112"/>
      <c r="K167" s="123"/>
      <c r="L167" s="123" t="s">
        <v>5344</v>
      </c>
      <c r="M167" s="124">
        <v>42284.0</v>
      </c>
      <c r="N167" s="115" t="s">
        <v>5311</v>
      </c>
      <c r="O167" s="125" t="b">
        <f>NOT(ISERROR(MATCH(P167,Digests!$Q:$Q,0)))</f>
        <v>1</v>
      </c>
      <c r="P167" s="118" t="s">
        <v>5347</v>
      </c>
    </row>
    <row r="168" ht="20.25" customHeight="1">
      <c r="A168" s="118" t="s">
        <v>5348</v>
      </c>
      <c r="B168" s="116" t="s">
        <v>1712</v>
      </c>
      <c r="C168" s="117">
        <v>41789.0</v>
      </c>
      <c r="D168" s="118" t="s">
        <v>5308</v>
      </c>
      <c r="E168" s="118">
        <v>200.0</v>
      </c>
      <c r="F168" s="132">
        <v>17.098</v>
      </c>
      <c r="G168" s="120">
        <v>3.4196</v>
      </c>
      <c r="H168" s="121"/>
      <c r="I168" s="122"/>
      <c r="J168" s="112"/>
      <c r="K168" s="123"/>
      <c r="L168" s="123" t="s">
        <v>5349</v>
      </c>
      <c r="M168" s="124">
        <v>42284.0</v>
      </c>
      <c r="N168" s="115" t="s">
        <v>5311</v>
      </c>
      <c r="O168" s="125" t="b">
        <f>NOT(ISERROR(MATCH(P168,Digests!$Q:$Q,0)))</f>
        <v>1</v>
      </c>
      <c r="P168" s="118" t="s">
        <v>5350</v>
      </c>
    </row>
    <row r="169" ht="20.25" customHeight="1">
      <c r="A169" s="118" t="s">
        <v>5351</v>
      </c>
      <c r="B169" s="116" t="s">
        <v>1713</v>
      </c>
      <c r="C169" s="117">
        <v>41789.0</v>
      </c>
      <c r="D169" s="118" t="s">
        <v>5308</v>
      </c>
      <c r="E169" s="118">
        <v>200.0</v>
      </c>
      <c r="F169" s="132">
        <v>0.513</v>
      </c>
      <c r="G169" s="120">
        <v>0.10260000000000001</v>
      </c>
      <c r="H169" s="121"/>
      <c r="I169" s="122"/>
      <c r="J169" s="112"/>
      <c r="K169" s="123"/>
      <c r="L169" s="123" t="s">
        <v>5352</v>
      </c>
      <c r="M169" s="124" t="s">
        <v>5310</v>
      </c>
      <c r="N169" s="115" t="s">
        <v>5311</v>
      </c>
      <c r="O169" s="125" t="b">
        <f>NOT(ISERROR(MATCH(P169,Digests!$Q:$Q,0)))</f>
        <v>1</v>
      </c>
      <c r="P169" s="118" t="s">
        <v>5353</v>
      </c>
    </row>
    <row r="170" ht="20.25" customHeight="1">
      <c r="A170" s="118" t="s">
        <v>5354</v>
      </c>
      <c r="B170" s="116" t="s">
        <v>1715</v>
      </c>
      <c r="C170" s="117">
        <v>41789.0</v>
      </c>
      <c r="D170" s="118" t="s">
        <v>5308</v>
      </c>
      <c r="E170" s="118">
        <v>200.0</v>
      </c>
      <c r="F170" s="132">
        <v>33.063</v>
      </c>
      <c r="G170" s="120">
        <v>6.6126000000000005</v>
      </c>
      <c r="H170" s="121"/>
      <c r="I170" s="122"/>
      <c r="J170" s="112"/>
      <c r="K170" s="123"/>
      <c r="L170" s="123" t="s">
        <v>5355</v>
      </c>
      <c r="M170" s="124">
        <v>42284.0</v>
      </c>
      <c r="N170" s="115" t="s">
        <v>5311</v>
      </c>
      <c r="O170" s="125" t="b">
        <f>NOT(ISERROR(MATCH(P170,Digests!$Q:$Q,0)))</f>
        <v>1</v>
      </c>
      <c r="P170" s="118" t="s">
        <v>5356</v>
      </c>
    </row>
    <row r="171" ht="20.25" customHeight="1">
      <c r="A171" s="118" t="s">
        <v>5357</v>
      </c>
      <c r="B171" s="116" t="s">
        <v>1716</v>
      </c>
      <c r="C171" s="117">
        <v>41789.0</v>
      </c>
      <c r="D171" s="118" t="s">
        <v>5308</v>
      </c>
      <c r="E171" s="118">
        <v>200.0</v>
      </c>
      <c r="F171" s="132">
        <v>13.928</v>
      </c>
      <c r="G171" s="120">
        <v>2.7856000000000005</v>
      </c>
      <c r="H171" s="121"/>
      <c r="I171" s="122"/>
      <c r="J171" s="112"/>
      <c r="K171" s="123"/>
      <c r="L171" s="123" t="s">
        <v>5349</v>
      </c>
      <c r="M171" s="124">
        <v>42284.0</v>
      </c>
      <c r="N171" s="115" t="s">
        <v>5311</v>
      </c>
      <c r="O171" s="125" t="b">
        <f>NOT(ISERROR(MATCH(P171,Digests!$Q:$Q,0)))</f>
        <v>1</v>
      </c>
      <c r="P171" s="118" t="s">
        <v>5358</v>
      </c>
    </row>
    <row r="172" ht="20.25" customHeight="1">
      <c r="A172" s="118" t="s">
        <v>5359</v>
      </c>
      <c r="B172" s="116" t="s">
        <v>1717</v>
      </c>
      <c r="C172" s="117">
        <v>41789.0</v>
      </c>
      <c r="D172" s="118" t="s">
        <v>5308</v>
      </c>
      <c r="E172" s="118">
        <v>200.0</v>
      </c>
      <c r="F172" s="133">
        <v>24.36</v>
      </c>
      <c r="G172" s="120">
        <v>4.872</v>
      </c>
      <c r="H172" s="121"/>
      <c r="I172" s="122"/>
      <c r="J172" s="112"/>
      <c r="K172" s="123"/>
      <c r="L172" s="123" t="s">
        <v>5355</v>
      </c>
      <c r="M172" s="124">
        <v>42284.0</v>
      </c>
      <c r="N172" s="115" t="s">
        <v>5311</v>
      </c>
      <c r="O172" s="125" t="b">
        <f>NOT(ISERROR(MATCH(P172,Digests!$Q:$Q,0)))</f>
        <v>1</v>
      </c>
      <c r="P172" s="118" t="s">
        <v>5360</v>
      </c>
    </row>
    <row r="173" ht="20.25" customHeight="1">
      <c r="A173" s="118" t="s">
        <v>5361</v>
      </c>
      <c r="B173" s="116" t="s">
        <v>1718</v>
      </c>
      <c r="C173" s="117">
        <v>41789.0</v>
      </c>
      <c r="D173" s="118" t="s">
        <v>5308</v>
      </c>
      <c r="E173" s="118">
        <v>200.0</v>
      </c>
      <c r="F173" s="132">
        <v>10.036</v>
      </c>
      <c r="G173" s="120">
        <v>2.0071999999999997</v>
      </c>
      <c r="H173" s="121"/>
      <c r="I173" s="122"/>
      <c r="J173" s="112"/>
      <c r="K173" s="123"/>
      <c r="L173" s="123" t="s">
        <v>5314</v>
      </c>
      <c r="M173" s="124"/>
      <c r="N173" s="115" t="s">
        <v>5311</v>
      </c>
      <c r="O173" s="125" t="b">
        <f>NOT(ISERROR(MATCH(P173,Digests!$Q:$Q,0)))</f>
        <v>1</v>
      </c>
      <c r="P173" s="118" t="s">
        <v>5362</v>
      </c>
    </row>
    <row r="174" ht="20.25" customHeight="1">
      <c r="A174" s="118" t="s">
        <v>5363</v>
      </c>
      <c r="B174" s="116" t="s">
        <v>1720</v>
      </c>
      <c r="C174" s="117">
        <v>41789.0</v>
      </c>
      <c r="D174" s="118" t="s">
        <v>5308</v>
      </c>
      <c r="E174" s="118">
        <v>200.0</v>
      </c>
      <c r="F174" s="133">
        <v>5.01</v>
      </c>
      <c r="G174" s="120">
        <v>1.002</v>
      </c>
      <c r="H174" s="121"/>
      <c r="I174" s="122"/>
      <c r="J174" s="112"/>
      <c r="K174" s="123"/>
      <c r="L174" s="123" t="s">
        <v>5314</v>
      </c>
      <c r="M174" s="124"/>
      <c r="N174" s="115" t="s">
        <v>5311</v>
      </c>
      <c r="O174" s="125" t="b">
        <f>NOT(ISERROR(MATCH(P174,Digests!$Q:$Q,0)))</f>
        <v>1</v>
      </c>
      <c r="P174" s="118" t="s">
        <v>5364</v>
      </c>
    </row>
    <row r="175" ht="20.25" customHeight="1">
      <c r="A175" s="118" t="s">
        <v>5365</v>
      </c>
      <c r="B175" s="116" t="s">
        <v>1721</v>
      </c>
      <c r="C175" s="117">
        <v>41789.0</v>
      </c>
      <c r="D175" s="118" t="s">
        <v>5308</v>
      </c>
      <c r="E175" s="118">
        <v>200.0</v>
      </c>
      <c r="F175" s="132">
        <v>15.966</v>
      </c>
      <c r="G175" s="120">
        <v>3.1932</v>
      </c>
      <c r="H175" s="121"/>
      <c r="I175" s="122"/>
      <c r="J175" s="112"/>
      <c r="K175" s="123"/>
      <c r="L175" s="123" t="s">
        <v>5344</v>
      </c>
      <c r="M175" s="124">
        <v>42284.0</v>
      </c>
      <c r="N175" s="115" t="s">
        <v>5311</v>
      </c>
      <c r="O175" s="125" t="b">
        <f>NOT(ISERROR(MATCH(P175,Digests!$Q:$Q,0)))</f>
        <v>1</v>
      </c>
      <c r="P175" s="118" t="s">
        <v>5366</v>
      </c>
    </row>
    <row r="176" ht="20.25" customHeight="1">
      <c r="A176" s="118" t="s">
        <v>5367</v>
      </c>
      <c r="B176" s="116" t="s">
        <v>1722</v>
      </c>
      <c r="C176" s="117">
        <v>41789.0</v>
      </c>
      <c r="D176" s="118" t="s">
        <v>5308</v>
      </c>
      <c r="E176" s="118">
        <v>200.0</v>
      </c>
      <c r="F176" s="132">
        <v>11.925</v>
      </c>
      <c r="G176" s="120">
        <v>2.3850000000000002</v>
      </c>
      <c r="H176" s="121"/>
      <c r="I176" s="122"/>
      <c r="J176" s="112"/>
      <c r="K176" s="123"/>
      <c r="L176" s="123" t="s">
        <v>5349</v>
      </c>
      <c r="M176" s="124">
        <v>42284.0</v>
      </c>
      <c r="N176" s="115" t="s">
        <v>5311</v>
      </c>
      <c r="O176" s="125" t="b">
        <f>NOT(ISERROR(MATCH(P176,Digests!$Q:$Q,0)))</f>
        <v>1</v>
      </c>
      <c r="P176" s="118" t="s">
        <v>5368</v>
      </c>
    </row>
    <row r="177" ht="20.25" customHeight="1">
      <c r="A177" s="118" t="s">
        <v>5369</v>
      </c>
      <c r="B177" s="116" t="s">
        <v>1723</v>
      </c>
      <c r="C177" s="117">
        <v>41789.0</v>
      </c>
      <c r="D177" s="118" t="s">
        <v>5308</v>
      </c>
      <c r="E177" s="118">
        <v>200.0</v>
      </c>
      <c r="F177" s="132">
        <v>9.315</v>
      </c>
      <c r="G177" s="120">
        <v>1.863</v>
      </c>
      <c r="H177" s="121"/>
      <c r="I177" s="122"/>
      <c r="J177" s="112"/>
      <c r="K177" s="123"/>
      <c r="L177" s="123" t="s">
        <v>5370</v>
      </c>
      <c r="M177" s="124" t="s">
        <v>5310</v>
      </c>
      <c r="N177" s="115" t="s">
        <v>5311</v>
      </c>
      <c r="O177" s="125" t="b">
        <f>NOT(ISERROR(MATCH(P177,Digests!$Q:$Q,0)))</f>
        <v>1</v>
      </c>
      <c r="P177" s="118" t="s">
        <v>5371</v>
      </c>
    </row>
    <row r="178" ht="20.25" customHeight="1">
      <c r="A178" s="118" t="s">
        <v>5372</v>
      </c>
      <c r="B178" s="116" t="s">
        <v>1724</v>
      </c>
      <c r="C178" s="117">
        <v>41789.0</v>
      </c>
      <c r="D178" s="118" t="s">
        <v>5308</v>
      </c>
      <c r="E178" s="118">
        <v>200.0</v>
      </c>
      <c r="F178" s="134">
        <v>5.0</v>
      </c>
      <c r="G178" s="120">
        <v>1.0</v>
      </c>
      <c r="H178" s="121"/>
      <c r="I178" s="122"/>
      <c r="J178" s="112"/>
      <c r="K178" s="123"/>
      <c r="L178" s="123" t="s">
        <v>5370</v>
      </c>
      <c r="M178" s="124" t="s">
        <v>5310</v>
      </c>
      <c r="N178" s="118"/>
      <c r="O178" s="125" t="b">
        <f>NOT(ISERROR(MATCH(P178,Digests!$Q:$Q,0)))</f>
        <v>1</v>
      </c>
      <c r="P178" s="118" t="s">
        <v>5373</v>
      </c>
    </row>
    <row r="179" ht="20.25" customHeight="1">
      <c r="A179" s="118" t="s">
        <v>5374</v>
      </c>
      <c r="B179" s="116" t="s">
        <v>1725</v>
      </c>
      <c r="C179" s="117">
        <v>41789.0</v>
      </c>
      <c r="D179" s="118" t="s">
        <v>5308</v>
      </c>
      <c r="E179" s="118">
        <v>200.0</v>
      </c>
      <c r="F179" s="132">
        <v>8.496</v>
      </c>
      <c r="G179" s="120">
        <v>1.6992</v>
      </c>
      <c r="H179" s="121"/>
      <c r="I179" s="122"/>
      <c r="J179" s="112"/>
      <c r="K179" s="123"/>
      <c r="L179" s="123" t="s">
        <v>5375</v>
      </c>
      <c r="M179" s="124" t="s">
        <v>5310</v>
      </c>
      <c r="N179" s="118"/>
      <c r="O179" s="125" t="b">
        <f>NOT(ISERROR(MATCH(P179,Digests!$Q:$Q,0)))</f>
        <v>1</v>
      </c>
      <c r="P179" s="118" t="s">
        <v>5376</v>
      </c>
    </row>
    <row r="180" ht="20.25" customHeight="1">
      <c r="A180" s="118" t="s">
        <v>5377</v>
      </c>
      <c r="B180" s="116" t="s">
        <v>1726</v>
      </c>
      <c r="C180" s="117">
        <v>41789.0</v>
      </c>
      <c r="D180" s="118" t="s">
        <v>5308</v>
      </c>
      <c r="E180" s="118">
        <v>200.0</v>
      </c>
      <c r="F180" s="132">
        <v>10.988</v>
      </c>
      <c r="G180" s="120">
        <v>2.1976</v>
      </c>
      <c r="H180" s="121"/>
      <c r="I180" s="122"/>
      <c r="J180" s="112"/>
      <c r="K180" s="123"/>
      <c r="L180" s="123" t="s">
        <v>5375</v>
      </c>
      <c r="M180" s="124" t="s">
        <v>5310</v>
      </c>
      <c r="N180" s="118"/>
      <c r="O180" s="125" t="b">
        <f>NOT(ISERROR(MATCH(P180,Digests!$Q:$Q,0)))</f>
        <v>1</v>
      </c>
      <c r="P180" s="118" t="s">
        <v>5378</v>
      </c>
    </row>
    <row r="181" ht="20.25" customHeight="1">
      <c r="A181" s="118" t="s">
        <v>5379</v>
      </c>
      <c r="B181" s="116" t="s">
        <v>1727</v>
      </c>
      <c r="C181" s="117">
        <v>41789.0</v>
      </c>
      <c r="D181" s="118" t="s">
        <v>5308</v>
      </c>
      <c r="E181" s="118">
        <v>200.0</v>
      </c>
      <c r="F181" s="132">
        <v>28.962</v>
      </c>
      <c r="G181" s="120">
        <v>5.7924</v>
      </c>
      <c r="H181" s="121"/>
      <c r="I181" s="122"/>
      <c r="J181" s="112"/>
      <c r="K181" s="123"/>
      <c r="L181" s="123" t="s">
        <v>5355</v>
      </c>
      <c r="M181" s="124">
        <v>42284.0</v>
      </c>
      <c r="N181" s="118"/>
      <c r="O181" s="125" t="b">
        <f>NOT(ISERROR(MATCH(P181,Digests!$Q:$Q,0)))</f>
        <v>1</v>
      </c>
      <c r="P181" s="118" t="s">
        <v>5380</v>
      </c>
    </row>
    <row r="182" ht="20.25" customHeight="1">
      <c r="A182" s="118" t="s">
        <v>5381</v>
      </c>
      <c r="B182" s="116" t="s">
        <v>1728</v>
      </c>
      <c r="C182" s="117">
        <v>41789.0</v>
      </c>
      <c r="D182" s="118" t="s">
        <v>5308</v>
      </c>
      <c r="E182" s="118">
        <v>200.0</v>
      </c>
      <c r="F182" s="132">
        <v>6.991</v>
      </c>
      <c r="G182" s="120">
        <v>1.3981999999999999</v>
      </c>
      <c r="H182" s="121"/>
      <c r="I182" s="122"/>
      <c r="J182" s="112"/>
      <c r="K182" s="123"/>
      <c r="L182" s="123" t="s">
        <v>5382</v>
      </c>
      <c r="M182" s="124">
        <v>41879.0</v>
      </c>
      <c r="N182" s="118"/>
      <c r="O182" s="125" t="b">
        <f>NOT(ISERROR(MATCH(P182,Digests!$Q:$Q,0)))</f>
        <v>1</v>
      </c>
      <c r="P182" s="118" t="s">
        <v>5383</v>
      </c>
    </row>
    <row r="183" ht="20.25" customHeight="1">
      <c r="A183" s="118" t="s">
        <v>5384</v>
      </c>
      <c r="B183" s="116" t="s">
        <v>1729</v>
      </c>
      <c r="C183" s="117">
        <v>41789.0</v>
      </c>
      <c r="D183" s="118" t="s">
        <v>5308</v>
      </c>
      <c r="E183" s="118">
        <v>200.0</v>
      </c>
      <c r="F183" s="132">
        <v>7.401</v>
      </c>
      <c r="G183" s="120">
        <v>1.4802000000000002</v>
      </c>
      <c r="H183" s="121"/>
      <c r="I183" s="122"/>
      <c r="J183" s="112"/>
      <c r="K183" s="123"/>
      <c r="L183" s="123" t="s">
        <v>5385</v>
      </c>
      <c r="M183" s="124">
        <v>41879.0</v>
      </c>
      <c r="N183" s="118"/>
      <c r="O183" s="125" t="b">
        <f>NOT(ISERROR(MATCH(P183,Digests!$Q:$Q,0)))</f>
        <v>1</v>
      </c>
      <c r="P183" s="118" t="s">
        <v>5386</v>
      </c>
    </row>
    <row r="184" ht="20.25" customHeight="1">
      <c r="A184" s="118" t="s">
        <v>5387</v>
      </c>
      <c r="B184" s="116" t="s">
        <v>1730</v>
      </c>
      <c r="C184" s="117">
        <v>41789.0</v>
      </c>
      <c r="D184" s="118" t="s">
        <v>5308</v>
      </c>
      <c r="E184" s="118">
        <v>200.0</v>
      </c>
      <c r="F184" s="132">
        <v>29.796</v>
      </c>
      <c r="G184" s="120">
        <v>5.9592</v>
      </c>
      <c r="H184" s="121"/>
      <c r="I184" s="122"/>
      <c r="J184" s="112"/>
      <c r="K184" s="123"/>
      <c r="L184" s="123" t="s">
        <v>5349</v>
      </c>
      <c r="M184" s="124">
        <v>42284.0</v>
      </c>
      <c r="N184" s="118"/>
      <c r="O184" s="125" t="b">
        <f>NOT(ISERROR(MATCH(P184,Digests!$Q:$Q,0)))</f>
        <v>1</v>
      </c>
      <c r="P184" s="118" t="s">
        <v>5388</v>
      </c>
    </row>
    <row r="185" ht="20.25" customHeight="1">
      <c r="A185" s="118" t="s">
        <v>5389</v>
      </c>
      <c r="B185" s="116" t="s">
        <v>1731</v>
      </c>
      <c r="C185" s="117">
        <v>41789.0</v>
      </c>
      <c r="D185" s="118" t="s">
        <v>5308</v>
      </c>
      <c r="E185" s="118">
        <v>200.0</v>
      </c>
      <c r="F185" s="132">
        <v>25.188</v>
      </c>
      <c r="G185" s="120">
        <v>5.037599999999999</v>
      </c>
      <c r="H185" s="121"/>
      <c r="I185" s="122"/>
      <c r="J185" s="112"/>
      <c r="K185" s="123"/>
      <c r="L185" s="123" t="s">
        <v>5324</v>
      </c>
      <c r="M185" s="124">
        <v>42284.0</v>
      </c>
      <c r="N185" s="118"/>
      <c r="O185" s="125" t="b">
        <f>NOT(ISERROR(MATCH(P185,Digests!$Q:$Q,0)))</f>
        <v>1</v>
      </c>
      <c r="P185" s="118" t="s">
        <v>5390</v>
      </c>
    </row>
    <row r="186" ht="20.25" customHeight="1">
      <c r="A186" s="118" t="s">
        <v>5391</v>
      </c>
      <c r="B186" s="116" t="s">
        <v>1732</v>
      </c>
      <c r="C186" s="117">
        <v>41789.0</v>
      </c>
      <c r="D186" s="118" t="s">
        <v>5308</v>
      </c>
      <c r="E186" s="118">
        <v>200.0</v>
      </c>
      <c r="F186" s="132">
        <v>33.383</v>
      </c>
      <c r="G186" s="120">
        <v>6.6766000000000005</v>
      </c>
      <c r="H186" s="121"/>
      <c r="I186" s="122"/>
      <c r="J186" s="112"/>
      <c r="K186" s="123"/>
      <c r="L186" s="123" t="s">
        <v>5344</v>
      </c>
      <c r="M186" s="124">
        <v>42284.0</v>
      </c>
      <c r="N186" s="118"/>
      <c r="O186" s="125" t="b">
        <f>NOT(ISERROR(MATCH(P186,Digests!$Q:$Q,0)))</f>
        <v>1</v>
      </c>
      <c r="P186" s="118" t="s">
        <v>5392</v>
      </c>
    </row>
    <row r="187" ht="20.25" customHeight="1">
      <c r="A187" s="118" t="s">
        <v>5393</v>
      </c>
      <c r="B187" s="116" t="s">
        <v>1733</v>
      </c>
      <c r="C187" s="117">
        <v>41789.0</v>
      </c>
      <c r="D187" s="118" t="s">
        <v>5308</v>
      </c>
      <c r="E187" s="118">
        <v>200.0</v>
      </c>
      <c r="F187" s="132">
        <v>8.252</v>
      </c>
      <c r="G187" s="120">
        <v>1.6504</v>
      </c>
      <c r="H187" s="121"/>
      <c r="I187" s="122"/>
      <c r="J187" s="112"/>
      <c r="K187" s="123"/>
      <c r="L187" s="123" t="s">
        <v>5394</v>
      </c>
      <c r="M187" s="124" t="s">
        <v>5310</v>
      </c>
      <c r="N187" s="118"/>
      <c r="O187" s="125" t="b">
        <f>NOT(ISERROR(MATCH(P187,Digests!$Q:$Q,0)))</f>
        <v>1</v>
      </c>
      <c r="P187" s="118" t="s">
        <v>5395</v>
      </c>
    </row>
    <row r="188" ht="20.25" customHeight="1">
      <c r="A188" s="118" t="s">
        <v>5396</v>
      </c>
      <c r="B188" s="116" t="s">
        <v>1734</v>
      </c>
      <c r="C188" s="117">
        <v>41789.0</v>
      </c>
      <c r="D188" s="118" t="s">
        <v>5308</v>
      </c>
      <c r="E188" s="118">
        <v>200.0</v>
      </c>
      <c r="F188" s="132">
        <v>3.026</v>
      </c>
      <c r="G188" s="120">
        <v>0.6052</v>
      </c>
      <c r="H188" s="121"/>
      <c r="I188" s="122"/>
      <c r="J188" s="112"/>
      <c r="K188" s="123"/>
      <c r="L188" s="123" t="s">
        <v>5314</v>
      </c>
      <c r="M188" s="124"/>
      <c r="N188" s="118"/>
      <c r="O188" s="125" t="b">
        <f>NOT(ISERROR(MATCH(P188,Digests!$Q:$Q,0)))</f>
        <v>1</v>
      </c>
      <c r="P188" s="118" t="s">
        <v>5397</v>
      </c>
    </row>
    <row r="189" ht="20.25" customHeight="1">
      <c r="A189" s="118" t="s">
        <v>5398</v>
      </c>
      <c r="B189" s="116" t="s">
        <v>1735</v>
      </c>
      <c r="C189" s="117">
        <v>41789.0</v>
      </c>
      <c r="D189" s="118" t="s">
        <v>5308</v>
      </c>
      <c r="E189" s="118">
        <v>200.0</v>
      </c>
      <c r="F189" s="133">
        <v>16.71</v>
      </c>
      <c r="G189" s="120">
        <v>3.342</v>
      </c>
      <c r="H189" s="121"/>
      <c r="I189" s="122"/>
      <c r="J189" s="112"/>
      <c r="K189" s="123"/>
      <c r="L189" s="123" t="s">
        <v>5349</v>
      </c>
      <c r="M189" s="124">
        <v>42284.0</v>
      </c>
      <c r="N189" s="118"/>
      <c r="O189" s="125" t="b">
        <f>NOT(ISERROR(MATCH(P189,Digests!$Q:$Q,0)))</f>
        <v>1</v>
      </c>
      <c r="P189" s="118" t="s">
        <v>5399</v>
      </c>
    </row>
    <row r="190" ht="20.25" customHeight="1">
      <c r="A190" s="118" t="s">
        <v>5400</v>
      </c>
      <c r="B190" s="116" t="s">
        <v>1736</v>
      </c>
      <c r="C190" s="117">
        <v>41789.0</v>
      </c>
      <c r="D190" s="118" t="s">
        <v>5308</v>
      </c>
      <c r="E190" s="118">
        <v>200.0</v>
      </c>
      <c r="F190" s="132">
        <v>3.299</v>
      </c>
      <c r="G190" s="120">
        <v>0.6597999999999999</v>
      </c>
      <c r="H190" s="121"/>
      <c r="I190" s="122"/>
      <c r="J190" s="112"/>
      <c r="K190" s="123"/>
      <c r="L190" s="123" t="s">
        <v>5401</v>
      </c>
      <c r="M190" s="124" t="s">
        <v>5310</v>
      </c>
      <c r="N190" s="118"/>
      <c r="O190" s="125" t="b">
        <f>NOT(ISERROR(MATCH(P190,Digests!$Q:$Q,0)))</f>
        <v>1</v>
      </c>
      <c r="P190" s="118" t="s">
        <v>5402</v>
      </c>
    </row>
    <row r="191" ht="20.25" customHeight="1">
      <c r="A191" s="118" t="s">
        <v>5403</v>
      </c>
      <c r="B191" s="116" t="s">
        <v>1737</v>
      </c>
      <c r="C191" s="117">
        <v>41789.0</v>
      </c>
      <c r="D191" s="118" t="s">
        <v>5308</v>
      </c>
      <c r="E191" s="118">
        <v>200.0</v>
      </c>
      <c r="F191" s="132">
        <v>6.134</v>
      </c>
      <c r="G191" s="120">
        <v>1.2268000000000001</v>
      </c>
      <c r="H191" s="121"/>
      <c r="I191" s="122"/>
      <c r="J191" s="112"/>
      <c r="K191" s="123"/>
      <c r="L191" s="123" t="s">
        <v>5401</v>
      </c>
      <c r="M191" s="124" t="s">
        <v>5310</v>
      </c>
      <c r="N191" s="118"/>
      <c r="O191" s="125" t="b">
        <f>NOT(ISERROR(MATCH(P191,Digests!$Q:$Q,0)))</f>
        <v>1</v>
      </c>
      <c r="P191" s="118" t="s">
        <v>5404</v>
      </c>
    </row>
    <row r="192" ht="20.25" customHeight="1">
      <c r="A192" s="118" t="s">
        <v>5405</v>
      </c>
      <c r="B192" s="116" t="s">
        <v>1738</v>
      </c>
      <c r="C192" s="117">
        <v>41789.0</v>
      </c>
      <c r="D192" s="118" t="s">
        <v>5308</v>
      </c>
      <c r="E192" s="118">
        <v>200.0</v>
      </c>
      <c r="F192" s="132">
        <v>1.058</v>
      </c>
      <c r="G192" s="120">
        <v>0.21160000000000004</v>
      </c>
      <c r="H192" s="121"/>
      <c r="I192" s="122"/>
      <c r="J192" s="112"/>
      <c r="K192" s="123"/>
      <c r="L192" s="123" t="s">
        <v>5406</v>
      </c>
      <c r="M192" s="124" t="s">
        <v>5310</v>
      </c>
      <c r="N192" s="118"/>
      <c r="O192" s="125" t="b">
        <f>NOT(ISERROR(MATCH(P192,Digests!$Q:$Q,0)))</f>
        <v>1</v>
      </c>
      <c r="P192" s="118" t="s">
        <v>5407</v>
      </c>
    </row>
    <row r="193" ht="20.25" customHeight="1">
      <c r="A193" s="118" t="s">
        <v>5408</v>
      </c>
      <c r="B193" s="116" t="s">
        <v>1739</v>
      </c>
      <c r="C193" s="117">
        <v>41789.0</v>
      </c>
      <c r="D193" s="118" t="s">
        <v>5308</v>
      </c>
      <c r="E193" s="118">
        <v>200.0</v>
      </c>
      <c r="F193" s="132">
        <v>4.587</v>
      </c>
      <c r="G193" s="120">
        <v>0.9174</v>
      </c>
      <c r="H193" s="121"/>
      <c r="I193" s="122"/>
      <c r="J193" s="112"/>
      <c r="K193" s="123"/>
      <c r="L193" s="123" t="s">
        <v>5370</v>
      </c>
      <c r="M193" s="124" t="s">
        <v>5310</v>
      </c>
      <c r="N193" s="118"/>
      <c r="O193" s="125" t="b">
        <f>NOT(ISERROR(MATCH(P193,Digests!$Q:$Q,0)))</f>
        <v>1</v>
      </c>
      <c r="P193" s="118" t="s">
        <v>5409</v>
      </c>
    </row>
    <row r="194" ht="20.25" customHeight="1">
      <c r="A194" s="118" t="s">
        <v>5410</v>
      </c>
      <c r="B194" s="116" t="s">
        <v>1740</v>
      </c>
      <c r="C194" s="117">
        <v>41789.0</v>
      </c>
      <c r="D194" s="118" t="s">
        <v>5308</v>
      </c>
      <c r="E194" s="118">
        <v>200.0</v>
      </c>
      <c r="F194" s="133">
        <v>5.68</v>
      </c>
      <c r="G194" s="120">
        <v>1.1360000000000001</v>
      </c>
      <c r="H194" s="121"/>
      <c r="I194" s="122"/>
      <c r="J194" s="112"/>
      <c r="K194" s="123"/>
      <c r="L194" s="123" t="s">
        <v>5411</v>
      </c>
      <c r="M194" s="124" t="s">
        <v>5310</v>
      </c>
      <c r="N194" s="118"/>
      <c r="O194" s="125" t="b">
        <f>NOT(ISERROR(MATCH(P194,Digests!$Q:$Q,0)))</f>
        <v>1</v>
      </c>
      <c r="P194" s="118" t="s">
        <v>5412</v>
      </c>
    </row>
    <row r="195" ht="20.25" customHeight="1">
      <c r="A195" s="118" t="s">
        <v>5413</v>
      </c>
      <c r="B195" s="116" t="s">
        <v>1741</v>
      </c>
      <c r="C195" s="117">
        <v>41789.0</v>
      </c>
      <c r="D195" s="118" t="s">
        <v>5308</v>
      </c>
      <c r="E195" s="118">
        <v>200.0</v>
      </c>
      <c r="F195" s="132">
        <v>0.673</v>
      </c>
      <c r="G195" s="120">
        <v>0.13460000000000003</v>
      </c>
      <c r="H195" s="121"/>
      <c r="I195" s="122"/>
      <c r="J195" s="112"/>
      <c r="K195" s="123"/>
      <c r="L195" s="123" t="s">
        <v>5414</v>
      </c>
      <c r="M195" s="124" t="s">
        <v>5310</v>
      </c>
      <c r="N195" s="118"/>
      <c r="O195" s="125" t="b">
        <f>NOT(ISERROR(MATCH(P195,Digests!$Q:$Q,0)))</f>
        <v>1</v>
      </c>
      <c r="P195" s="118" t="s">
        <v>5415</v>
      </c>
    </row>
    <row r="196" ht="20.25" customHeight="1">
      <c r="A196" s="118" t="s">
        <v>5416</v>
      </c>
      <c r="B196" s="116" t="s">
        <v>1742</v>
      </c>
      <c r="C196" s="117">
        <v>41789.0</v>
      </c>
      <c r="D196" s="118" t="s">
        <v>5308</v>
      </c>
      <c r="E196" s="118">
        <v>200.0</v>
      </c>
      <c r="F196" s="132">
        <v>8.204</v>
      </c>
      <c r="G196" s="120">
        <v>1.6408000000000003</v>
      </c>
      <c r="H196" s="121"/>
      <c r="I196" s="122"/>
      <c r="J196" s="112"/>
      <c r="K196" s="123"/>
      <c r="L196" s="123" t="s">
        <v>5417</v>
      </c>
      <c r="M196" s="124" t="s">
        <v>5310</v>
      </c>
      <c r="N196" s="118"/>
      <c r="O196" s="125" t="b">
        <f>NOT(ISERROR(MATCH(P196,Digests!$Q:$Q,0)))</f>
        <v>1</v>
      </c>
      <c r="P196" s="118" t="s">
        <v>5418</v>
      </c>
    </row>
    <row r="197" ht="20.25" customHeight="1">
      <c r="A197" s="118" t="s">
        <v>5419</v>
      </c>
      <c r="B197" s="116" t="s">
        <v>1743</v>
      </c>
      <c r="C197" s="117">
        <v>41789.0</v>
      </c>
      <c r="D197" s="118" t="s">
        <v>5308</v>
      </c>
      <c r="E197" s="118">
        <v>200.0</v>
      </c>
      <c r="F197" s="132">
        <v>6.903</v>
      </c>
      <c r="G197" s="120">
        <v>1.3805999999999998</v>
      </c>
      <c r="H197" s="121"/>
      <c r="I197" s="122"/>
      <c r="J197" s="112"/>
      <c r="K197" s="123"/>
      <c r="L197" s="123" t="s">
        <v>5401</v>
      </c>
      <c r="M197" s="124" t="s">
        <v>5310</v>
      </c>
      <c r="N197" s="118"/>
      <c r="O197" s="125" t="b">
        <f>NOT(ISERROR(MATCH(P197,Digests!$Q:$Q,0)))</f>
        <v>1</v>
      </c>
      <c r="P197" s="118" t="s">
        <v>5420</v>
      </c>
    </row>
    <row r="198" ht="20.25" customHeight="1">
      <c r="A198" s="118" t="s">
        <v>5421</v>
      </c>
      <c r="B198" s="116" t="s">
        <v>1744</v>
      </c>
      <c r="C198" s="117">
        <v>41789.0</v>
      </c>
      <c r="D198" s="118" t="s">
        <v>5308</v>
      </c>
      <c r="E198" s="118">
        <v>200.0</v>
      </c>
      <c r="F198" s="132">
        <v>7.016</v>
      </c>
      <c r="G198" s="120">
        <v>1.4032</v>
      </c>
      <c r="H198" s="121"/>
      <c r="I198" s="122"/>
      <c r="J198" s="112"/>
      <c r="K198" s="123"/>
      <c r="L198" s="123" t="s">
        <v>5394</v>
      </c>
      <c r="M198" s="124" t="s">
        <v>5310</v>
      </c>
      <c r="N198" s="118"/>
      <c r="O198" s="125" t="b">
        <f>NOT(ISERROR(MATCH(P198,Digests!$Q:$Q,0)))</f>
        <v>1</v>
      </c>
      <c r="P198" s="118" t="s">
        <v>5422</v>
      </c>
    </row>
    <row r="199" ht="20.25" customHeight="1">
      <c r="A199" s="118" t="s">
        <v>5423</v>
      </c>
      <c r="B199" s="116" t="s">
        <v>1746</v>
      </c>
      <c r="C199" s="117">
        <v>41789.0</v>
      </c>
      <c r="D199" s="118" t="s">
        <v>5308</v>
      </c>
      <c r="E199" s="118">
        <v>200.0</v>
      </c>
      <c r="F199" s="132">
        <v>20.296</v>
      </c>
      <c r="G199" s="120">
        <v>4.0592</v>
      </c>
      <c r="H199" s="121"/>
      <c r="I199" s="122"/>
      <c r="J199" s="112"/>
      <c r="K199" s="123"/>
      <c r="L199" s="123" t="s">
        <v>5337</v>
      </c>
      <c r="M199" s="124">
        <v>42284.0</v>
      </c>
      <c r="N199" s="118"/>
      <c r="O199" s="125" t="b">
        <f>NOT(ISERROR(MATCH(P199,Digests!$Q:$Q,0)))</f>
        <v>1</v>
      </c>
      <c r="P199" s="118" t="s">
        <v>5424</v>
      </c>
    </row>
    <row r="200" ht="20.25" customHeight="1">
      <c r="A200" s="118" t="s">
        <v>5425</v>
      </c>
      <c r="B200" s="116" t="s">
        <v>1747</v>
      </c>
      <c r="C200" s="117">
        <v>41789.0</v>
      </c>
      <c r="D200" s="118" t="s">
        <v>5308</v>
      </c>
      <c r="E200" s="118">
        <v>200.0</v>
      </c>
      <c r="F200" s="132">
        <v>1.618</v>
      </c>
      <c r="G200" s="120">
        <v>0.32360000000000005</v>
      </c>
      <c r="H200" s="121"/>
      <c r="I200" s="122"/>
      <c r="J200" s="112"/>
      <c r="K200" s="123"/>
      <c r="L200" s="123" t="s">
        <v>5426</v>
      </c>
      <c r="M200" s="124" t="s">
        <v>5310</v>
      </c>
      <c r="N200" s="118"/>
      <c r="O200" s="125" t="b">
        <f>NOT(ISERROR(MATCH(P200,Digests!$Q:$Q,0)))</f>
        <v>1</v>
      </c>
      <c r="P200" s="118" t="s">
        <v>5427</v>
      </c>
    </row>
    <row r="201" ht="20.25" customHeight="1">
      <c r="A201" s="118" t="s">
        <v>5428</v>
      </c>
      <c r="B201" s="116" t="s">
        <v>1748</v>
      </c>
      <c r="C201" s="117">
        <v>41789.0</v>
      </c>
      <c r="D201" s="118" t="s">
        <v>5308</v>
      </c>
      <c r="E201" s="118">
        <v>200.0</v>
      </c>
      <c r="F201" s="132">
        <v>4.152</v>
      </c>
      <c r="G201" s="120">
        <v>0.8304</v>
      </c>
      <c r="H201" s="121"/>
      <c r="I201" s="122"/>
      <c r="J201" s="112"/>
      <c r="K201" s="123"/>
      <c r="L201" s="123" t="s">
        <v>5429</v>
      </c>
      <c r="M201" s="124" t="s">
        <v>5310</v>
      </c>
      <c r="N201" s="118"/>
      <c r="O201" s="125" t="b">
        <f>NOT(ISERROR(MATCH(P201,Digests!$Q:$Q,0)))</f>
        <v>1</v>
      </c>
      <c r="P201" s="118" t="s">
        <v>5430</v>
      </c>
    </row>
    <row r="202" ht="20.25" customHeight="1">
      <c r="A202" s="118" t="s">
        <v>5431</v>
      </c>
      <c r="B202" s="116" t="s">
        <v>1749</v>
      </c>
      <c r="C202" s="117">
        <v>41789.0</v>
      </c>
      <c r="D202" s="118" t="s">
        <v>5308</v>
      </c>
      <c r="E202" s="118">
        <v>200.0</v>
      </c>
      <c r="F202" s="132">
        <v>2.673</v>
      </c>
      <c r="G202" s="120">
        <v>0.5346000000000001</v>
      </c>
      <c r="H202" s="121"/>
      <c r="I202" s="122"/>
      <c r="J202" s="112"/>
      <c r="K202" s="123"/>
      <c r="L202" s="123" t="s">
        <v>5432</v>
      </c>
      <c r="M202" s="124" t="s">
        <v>5310</v>
      </c>
      <c r="N202" s="118"/>
      <c r="O202" s="125" t="b">
        <f>NOT(ISERROR(MATCH(P202,Digests!$Q:$Q,0)))</f>
        <v>1</v>
      </c>
      <c r="P202" s="118" t="s">
        <v>5433</v>
      </c>
    </row>
    <row r="203" ht="20.25" customHeight="1">
      <c r="A203" s="118" t="s">
        <v>5434</v>
      </c>
      <c r="B203" s="116" t="s">
        <v>1750</v>
      </c>
      <c r="C203" s="117">
        <v>41789.0</v>
      </c>
      <c r="D203" s="118" t="s">
        <v>5308</v>
      </c>
      <c r="E203" s="118">
        <v>200.0</v>
      </c>
      <c r="F203" s="132">
        <v>3.004</v>
      </c>
      <c r="G203" s="120">
        <v>0.6008</v>
      </c>
      <c r="H203" s="121"/>
      <c r="I203" s="122"/>
      <c r="J203" s="112"/>
      <c r="K203" s="123"/>
      <c r="L203" s="123" t="s">
        <v>5432</v>
      </c>
      <c r="M203" s="124" t="s">
        <v>5310</v>
      </c>
      <c r="N203" s="118"/>
      <c r="O203" s="125" t="b">
        <f>NOT(ISERROR(MATCH(P203,Digests!$Q:$Q,0)))</f>
        <v>1</v>
      </c>
      <c r="P203" s="118" t="s">
        <v>5435</v>
      </c>
    </row>
    <row r="204" ht="20.25" customHeight="1">
      <c r="A204" s="118" t="s">
        <v>5436</v>
      </c>
      <c r="B204" s="116" t="s">
        <v>1751</v>
      </c>
      <c r="C204" s="117">
        <v>41789.0</v>
      </c>
      <c r="D204" s="118" t="s">
        <v>5308</v>
      </c>
      <c r="E204" s="118">
        <v>200.0</v>
      </c>
      <c r="F204" s="132">
        <v>2.822</v>
      </c>
      <c r="G204" s="120">
        <v>0.5644</v>
      </c>
      <c r="H204" s="121"/>
      <c r="I204" s="122"/>
      <c r="J204" s="112"/>
      <c r="K204" s="123"/>
      <c r="L204" s="123" t="s">
        <v>5401</v>
      </c>
      <c r="M204" s="124" t="s">
        <v>5310</v>
      </c>
      <c r="N204" s="118"/>
      <c r="O204" s="125" t="b">
        <f>NOT(ISERROR(MATCH(P204,Digests!$Q:$Q,0)))</f>
        <v>1</v>
      </c>
      <c r="P204" s="118" t="s">
        <v>5437</v>
      </c>
    </row>
    <row r="205" ht="20.25" customHeight="1">
      <c r="A205" s="118" t="s">
        <v>5438</v>
      </c>
      <c r="B205" s="116" t="s">
        <v>1752</v>
      </c>
      <c r="C205" s="117">
        <v>41789.0</v>
      </c>
      <c r="D205" s="118" t="s">
        <v>5308</v>
      </c>
      <c r="E205" s="118">
        <v>200.0</v>
      </c>
      <c r="F205" s="132">
        <v>8.644</v>
      </c>
      <c r="G205" s="120">
        <v>1.7288</v>
      </c>
      <c r="H205" s="121"/>
      <c r="I205" s="122"/>
      <c r="J205" s="112"/>
      <c r="K205" s="123"/>
      <c r="L205" s="123" t="s">
        <v>5429</v>
      </c>
      <c r="M205" s="124" t="s">
        <v>5310</v>
      </c>
      <c r="N205" s="118"/>
      <c r="O205" s="125" t="b">
        <f>NOT(ISERROR(MATCH(P205,Digests!$Q:$Q,0)))</f>
        <v>1</v>
      </c>
      <c r="P205" s="118" t="s">
        <v>5439</v>
      </c>
    </row>
    <row r="206" ht="20.25" customHeight="1">
      <c r="A206" s="118" t="s">
        <v>5440</v>
      </c>
      <c r="B206" s="116" t="s">
        <v>1753</v>
      </c>
      <c r="C206" s="117">
        <v>41789.0</v>
      </c>
      <c r="D206" s="118" t="s">
        <v>5308</v>
      </c>
      <c r="E206" s="118">
        <v>200.0</v>
      </c>
      <c r="F206" s="132">
        <v>6.038</v>
      </c>
      <c r="G206" s="120">
        <v>1.2076000000000002</v>
      </c>
      <c r="H206" s="121"/>
      <c r="I206" s="122"/>
      <c r="J206" s="112"/>
      <c r="K206" s="123"/>
      <c r="L206" s="123" t="s">
        <v>5441</v>
      </c>
      <c r="M206" s="124" t="s">
        <v>5310</v>
      </c>
      <c r="N206" s="118"/>
      <c r="O206" s="125" t="b">
        <f>NOT(ISERROR(MATCH(P206,Digests!$Q:$Q,0)))</f>
        <v>1</v>
      </c>
      <c r="P206" s="118" t="s">
        <v>5442</v>
      </c>
    </row>
    <row r="207" ht="20.25" customHeight="1">
      <c r="A207" s="118" t="s">
        <v>5443</v>
      </c>
      <c r="B207" s="116" t="s">
        <v>1754</v>
      </c>
      <c r="C207" s="117">
        <v>41789.0</v>
      </c>
      <c r="D207" s="118" t="s">
        <v>5308</v>
      </c>
      <c r="E207" s="118">
        <v>200.0</v>
      </c>
      <c r="F207" s="132">
        <v>28.085</v>
      </c>
      <c r="G207" s="120">
        <v>5.617</v>
      </c>
      <c r="H207" s="121"/>
      <c r="I207" s="122"/>
      <c r="J207" s="112"/>
      <c r="K207" s="123"/>
      <c r="L207" s="123" t="s">
        <v>5344</v>
      </c>
      <c r="M207" s="124">
        <v>42284.0</v>
      </c>
      <c r="N207" s="118"/>
      <c r="O207" s="125" t="b">
        <f>NOT(ISERROR(MATCH(P207,Digests!$Q:$Q,0)))</f>
        <v>1</v>
      </c>
      <c r="P207" s="118" t="s">
        <v>5444</v>
      </c>
    </row>
    <row r="208" ht="20.25" customHeight="1">
      <c r="A208" s="118" t="s">
        <v>5445</v>
      </c>
      <c r="B208" s="116" t="s">
        <v>1755</v>
      </c>
      <c r="C208" s="117">
        <v>41789.0</v>
      </c>
      <c r="D208" s="118" t="s">
        <v>5308</v>
      </c>
      <c r="E208" s="118">
        <v>200.0</v>
      </c>
      <c r="F208" s="132">
        <v>9.615</v>
      </c>
      <c r="G208" s="120">
        <v>1.923</v>
      </c>
      <c r="H208" s="121"/>
      <c r="I208" s="122"/>
      <c r="J208" s="112"/>
      <c r="K208" s="123"/>
      <c r="L208" s="123" t="s">
        <v>5446</v>
      </c>
      <c r="M208" s="124" t="s">
        <v>5310</v>
      </c>
      <c r="N208" s="118"/>
      <c r="O208" s="125" t="b">
        <f>NOT(ISERROR(MATCH(P208,Digests!$Q:$Q,0)))</f>
        <v>1</v>
      </c>
      <c r="P208" s="118" t="s">
        <v>5447</v>
      </c>
    </row>
    <row r="209" ht="20.25" customHeight="1">
      <c r="A209" s="118" t="s">
        <v>5448</v>
      </c>
      <c r="B209" s="116" t="s">
        <v>1756</v>
      </c>
      <c r="C209" s="117">
        <v>41789.0</v>
      </c>
      <c r="D209" s="118" t="s">
        <v>5308</v>
      </c>
      <c r="E209" s="118">
        <v>200.0</v>
      </c>
      <c r="F209" s="132">
        <v>17.383</v>
      </c>
      <c r="G209" s="120">
        <v>3.4766</v>
      </c>
      <c r="H209" s="121"/>
      <c r="I209" s="122"/>
      <c r="J209" s="112"/>
      <c r="K209" s="123"/>
      <c r="L209" s="123" t="s">
        <v>5349</v>
      </c>
      <c r="M209" s="124">
        <v>42284.0</v>
      </c>
      <c r="N209" s="118"/>
      <c r="O209" s="125" t="b">
        <f>NOT(ISERROR(MATCH(P209,Digests!$Q:$Q,0)))</f>
        <v>1</v>
      </c>
      <c r="P209" s="118" t="s">
        <v>5449</v>
      </c>
    </row>
    <row r="210" ht="20.25" customHeight="1">
      <c r="A210" s="118" t="s">
        <v>5450</v>
      </c>
      <c r="B210" s="116" t="s">
        <v>1757</v>
      </c>
      <c r="C210" s="117">
        <v>41789.0</v>
      </c>
      <c r="D210" s="118" t="s">
        <v>5308</v>
      </c>
      <c r="E210" s="118">
        <v>200.0</v>
      </c>
      <c r="F210" s="132">
        <v>1.689</v>
      </c>
      <c r="G210" s="120">
        <v>0.33780000000000004</v>
      </c>
      <c r="H210" s="121"/>
      <c r="I210" s="122"/>
      <c r="J210" s="112"/>
      <c r="K210" s="123"/>
      <c r="L210" s="123" t="s">
        <v>5432</v>
      </c>
      <c r="M210" s="124" t="s">
        <v>5310</v>
      </c>
      <c r="N210" s="118"/>
      <c r="O210" s="125" t="b">
        <f>NOT(ISERROR(MATCH(P210,Digests!$Q:$Q,0)))</f>
        <v>1</v>
      </c>
      <c r="P210" s="118" t="s">
        <v>5451</v>
      </c>
    </row>
    <row r="211" ht="20.25" customHeight="1">
      <c r="A211" s="118" t="s">
        <v>5452</v>
      </c>
      <c r="B211" s="116" t="s">
        <v>1758</v>
      </c>
      <c r="C211" s="117">
        <v>41789.0</v>
      </c>
      <c r="D211" s="118" t="s">
        <v>5308</v>
      </c>
      <c r="E211" s="118">
        <v>200.0</v>
      </c>
      <c r="F211" s="132">
        <v>4.208</v>
      </c>
      <c r="G211" s="120">
        <v>0.8416</v>
      </c>
      <c r="H211" s="121"/>
      <c r="I211" s="122"/>
      <c r="J211" s="112"/>
      <c r="K211" s="123"/>
      <c r="L211" s="123" t="s">
        <v>5417</v>
      </c>
      <c r="M211" s="124" t="s">
        <v>5453</v>
      </c>
      <c r="N211" s="118"/>
      <c r="O211" s="125" t="b">
        <f>NOT(ISERROR(MATCH(P211,Digests!$Q:$Q,0)))</f>
        <v>1</v>
      </c>
      <c r="P211" s="118" t="s">
        <v>5454</v>
      </c>
    </row>
    <row r="212" ht="20.25" customHeight="1">
      <c r="A212" s="118" t="s">
        <v>5455</v>
      </c>
      <c r="B212" s="116" t="s">
        <v>1759</v>
      </c>
      <c r="C212" s="117">
        <v>41789.0</v>
      </c>
      <c r="D212" s="118" t="s">
        <v>5308</v>
      </c>
      <c r="E212" s="118">
        <v>200.0</v>
      </c>
      <c r="F212" s="133">
        <v>4.24</v>
      </c>
      <c r="G212" s="120">
        <v>0.848</v>
      </c>
      <c r="H212" s="121"/>
      <c r="I212" s="122"/>
      <c r="J212" s="112"/>
      <c r="K212" s="123"/>
      <c r="L212" s="123" t="s">
        <v>5375</v>
      </c>
      <c r="M212" s="124" t="s">
        <v>5453</v>
      </c>
      <c r="N212" s="118"/>
      <c r="O212" s="125" t="b">
        <f>NOT(ISERROR(MATCH(P212,Digests!$Q:$Q,0)))</f>
        <v>1</v>
      </c>
      <c r="P212" s="118" t="s">
        <v>5456</v>
      </c>
    </row>
    <row r="213" ht="20.25" customHeight="1">
      <c r="A213" s="118" t="s">
        <v>5457</v>
      </c>
      <c r="B213" s="116" t="s">
        <v>1761</v>
      </c>
      <c r="C213" s="117">
        <v>41789.0</v>
      </c>
      <c r="D213" s="118" t="s">
        <v>5308</v>
      </c>
      <c r="E213" s="118">
        <v>200.0</v>
      </c>
      <c r="F213" s="132">
        <v>54.573</v>
      </c>
      <c r="G213" s="120">
        <v>10.9146</v>
      </c>
      <c r="H213" s="121"/>
      <c r="I213" s="122"/>
      <c r="J213" s="112"/>
      <c r="K213" s="123"/>
      <c r="L213" s="123" t="s">
        <v>5337</v>
      </c>
      <c r="M213" s="124">
        <v>42284.0</v>
      </c>
      <c r="N213" s="118"/>
      <c r="O213" s="125" t="b">
        <f>NOT(ISERROR(MATCH(P213,Digests!$Q:$Q,0)))</f>
        <v>1</v>
      </c>
      <c r="P213" s="118" t="s">
        <v>5458</v>
      </c>
    </row>
    <row r="214" ht="20.25" customHeight="1">
      <c r="A214" s="118" t="s">
        <v>5459</v>
      </c>
      <c r="B214" s="116" t="s">
        <v>1762</v>
      </c>
      <c r="C214" s="117">
        <v>41789.0</v>
      </c>
      <c r="D214" s="118" t="s">
        <v>5308</v>
      </c>
      <c r="E214" s="118">
        <v>200.0</v>
      </c>
      <c r="F214" s="132">
        <v>49.063</v>
      </c>
      <c r="G214" s="120">
        <v>9.8126</v>
      </c>
      <c r="H214" s="121"/>
      <c r="I214" s="122"/>
      <c r="J214" s="112"/>
      <c r="K214" s="123"/>
      <c r="L214" s="123" t="s">
        <v>5349</v>
      </c>
      <c r="M214" s="124">
        <v>42284.0</v>
      </c>
      <c r="N214" s="118"/>
      <c r="O214" s="125" t="b">
        <f>NOT(ISERROR(MATCH(P214,Digests!$Q:$Q,0)))</f>
        <v>1</v>
      </c>
      <c r="P214" s="118" t="s">
        <v>5460</v>
      </c>
    </row>
    <row r="215" ht="20.25" customHeight="1">
      <c r="A215" s="118" t="s">
        <v>5461</v>
      </c>
      <c r="B215" s="116" t="s">
        <v>1763</v>
      </c>
      <c r="C215" s="117">
        <v>41789.0</v>
      </c>
      <c r="D215" s="118" t="s">
        <v>5308</v>
      </c>
      <c r="E215" s="118">
        <v>200.0</v>
      </c>
      <c r="F215" s="132">
        <v>33.136</v>
      </c>
      <c r="G215" s="120">
        <v>6.627200000000001</v>
      </c>
      <c r="H215" s="121"/>
      <c r="I215" s="122"/>
      <c r="J215" s="112"/>
      <c r="K215" s="123"/>
      <c r="L215" s="123" t="s">
        <v>5344</v>
      </c>
      <c r="M215" s="124">
        <v>42284.0</v>
      </c>
      <c r="N215" s="118"/>
      <c r="O215" s="125" t="b">
        <f>NOT(ISERROR(MATCH(P215,Digests!$Q:$Q,0)))</f>
        <v>1</v>
      </c>
      <c r="P215" s="118" t="s">
        <v>5462</v>
      </c>
    </row>
    <row r="216" ht="20.25" customHeight="1">
      <c r="A216" s="118" t="s">
        <v>5463</v>
      </c>
      <c r="B216" s="116" t="s">
        <v>1764</v>
      </c>
      <c r="C216" s="117">
        <v>41789.0</v>
      </c>
      <c r="D216" s="118" t="s">
        <v>5308</v>
      </c>
      <c r="E216" s="118">
        <v>200.0</v>
      </c>
      <c r="F216" s="132">
        <v>27.896</v>
      </c>
      <c r="G216" s="120">
        <v>5.5792</v>
      </c>
      <c r="H216" s="121"/>
      <c r="I216" s="122"/>
      <c r="J216" s="112"/>
      <c r="K216" s="123"/>
      <c r="L216" s="123" t="s">
        <v>5349</v>
      </c>
      <c r="M216" s="124">
        <v>42284.0</v>
      </c>
      <c r="N216" s="118"/>
      <c r="O216" s="125" t="b">
        <f>NOT(ISERROR(MATCH(P216,Digests!$Q:$Q,0)))</f>
        <v>1</v>
      </c>
      <c r="P216" s="118" t="s">
        <v>5464</v>
      </c>
    </row>
    <row r="217" ht="20.25" customHeight="1">
      <c r="A217" s="118" t="s">
        <v>5465</v>
      </c>
      <c r="B217" s="116" t="s">
        <v>1765</v>
      </c>
      <c r="C217" s="117">
        <v>41789.0</v>
      </c>
      <c r="D217" s="118" t="s">
        <v>5308</v>
      </c>
      <c r="E217" s="118">
        <v>200.0</v>
      </c>
      <c r="F217" s="132">
        <v>2.386</v>
      </c>
      <c r="G217" s="120">
        <v>0.47720000000000007</v>
      </c>
      <c r="H217" s="121"/>
      <c r="I217" s="122"/>
      <c r="J217" s="112"/>
      <c r="K217" s="123"/>
      <c r="L217" s="123" t="s">
        <v>5401</v>
      </c>
      <c r="M217" s="124" t="s">
        <v>5453</v>
      </c>
      <c r="N217" s="118"/>
      <c r="O217" s="125" t="b">
        <f>NOT(ISERROR(MATCH(P217,Digests!$Q:$Q,0)))</f>
        <v>1</v>
      </c>
      <c r="P217" s="118" t="s">
        <v>5466</v>
      </c>
    </row>
    <row r="218" ht="20.25" customHeight="1">
      <c r="A218" s="118" t="s">
        <v>5467</v>
      </c>
      <c r="B218" s="116" t="s">
        <v>1766</v>
      </c>
      <c r="C218" s="117">
        <v>41789.0</v>
      </c>
      <c r="D218" s="118" t="s">
        <v>5308</v>
      </c>
      <c r="E218" s="118">
        <v>200.0</v>
      </c>
      <c r="F218" s="132">
        <v>1.783</v>
      </c>
      <c r="G218" s="120">
        <v>0.3566</v>
      </c>
      <c r="H218" s="121"/>
      <c r="I218" s="122"/>
      <c r="J218" s="112"/>
      <c r="K218" s="123"/>
      <c r="L218" s="123" t="s">
        <v>5432</v>
      </c>
      <c r="M218" s="124" t="s">
        <v>5453</v>
      </c>
      <c r="N218" s="118"/>
      <c r="O218" s="125" t="b">
        <f>NOT(ISERROR(MATCH(P218,Digests!$Q:$Q,0)))</f>
        <v>1</v>
      </c>
      <c r="P218" s="118" t="s">
        <v>5468</v>
      </c>
    </row>
    <row r="219" ht="20.25" customHeight="1">
      <c r="A219" s="118" t="s">
        <v>5469</v>
      </c>
      <c r="B219" s="116" t="s">
        <v>1767</v>
      </c>
      <c r="C219" s="117">
        <v>41789.0</v>
      </c>
      <c r="D219" s="118" t="s">
        <v>5308</v>
      </c>
      <c r="E219" s="118">
        <v>200.0</v>
      </c>
      <c r="F219" s="135">
        <v>1.503</v>
      </c>
      <c r="G219" s="120">
        <v>0.3006</v>
      </c>
      <c r="H219" s="121"/>
      <c r="I219" s="122"/>
      <c r="J219" s="112"/>
      <c r="K219" s="123"/>
      <c r="L219" s="123" t="s">
        <v>5470</v>
      </c>
      <c r="M219" s="124" t="s">
        <v>5453</v>
      </c>
      <c r="N219" s="118"/>
      <c r="O219" s="125" t="b">
        <f>NOT(ISERROR(MATCH(P219,Digests!$Q:$Q,0)))</f>
        <v>1</v>
      </c>
      <c r="P219" s="118" t="s">
        <v>5471</v>
      </c>
    </row>
    <row r="220" ht="20.25" customHeight="1">
      <c r="A220" s="118" t="s">
        <v>5472</v>
      </c>
      <c r="B220" s="116" t="s">
        <v>1768</v>
      </c>
      <c r="C220" s="117">
        <v>41789.0</v>
      </c>
      <c r="D220" s="118" t="s">
        <v>5308</v>
      </c>
      <c r="E220" s="118">
        <v>200.0</v>
      </c>
      <c r="F220" s="136">
        <v>0.763</v>
      </c>
      <c r="G220" s="120">
        <v>0.15259999999999999</v>
      </c>
      <c r="H220" s="121"/>
      <c r="I220" s="122"/>
      <c r="J220" s="112"/>
      <c r="K220" s="123"/>
      <c r="L220" s="123" t="s">
        <v>5473</v>
      </c>
      <c r="M220" s="124" t="s">
        <v>5453</v>
      </c>
      <c r="N220" s="118"/>
      <c r="O220" s="125" t="b">
        <f>NOT(ISERROR(MATCH(P220,Digests!$Q:$Q,0)))</f>
        <v>1</v>
      </c>
      <c r="P220" s="118" t="s">
        <v>5474</v>
      </c>
    </row>
    <row r="221" ht="1.5" customHeight="1">
      <c r="A221" s="118" t="s">
        <v>5475</v>
      </c>
      <c r="B221" s="116" t="s">
        <v>1769</v>
      </c>
      <c r="C221" s="117">
        <v>41789.0</v>
      </c>
      <c r="D221" s="118" t="s">
        <v>5308</v>
      </c>
      <c r="E221" s="118">
        <v>200.0</v>
      </c>
      <c r="F221" s="132">
        <v>10.373</v>
      </c>
      <c r="G221" s="120">
        <v>2.0745999999999998</v>
      </c>
      <c r="H221" s="121"/>
      <c r="I221" s="122"/>
      <c r="J221" s="112"/>
      <c r="K221" s="123"/>
      <c r="L221" s="123" t="s">
        <v>5401</v>
      </c>
      <c r="M221" s="124" t="s">
        <v>5453</v>
      </c>
      <c r="N221" s="118"/>
      <c r="O221" s="125" t="b">
        <f>NOT(ISERROR(MATCH(P221,Digests!$Q:$Q,0)))</f>
        <v>1</v>
      </c>
      <c r="P221" s="118" t="s">
        <v>5476</v>
      </c>
    </row>
    <row r="222" ht="20.25" customHeight="1">
      <c r="A222" s="118" t="s">
        <v>5477</v>
      </c>
      <c r="B222" s="116" t="s">
        <v>1770</v>
      </c>
      <c r="C222" s="117">
        <v>41789.0</v>
      </c>
      <c r="D222" s="118" t="s">
        <v>5308</v>
      </c>
      <c r="E222" s="115">
        <v>40.0</v>
      </c>
      <c r="F222" s="125">
        <v>0.274</v>
      </c>
      <c r="G222" s="120">
        <v>0.010960000000000001</v>
      </c>
      <c r="H222" s="121"/>
      <c r="I222" s="122"/>
      <c r="J222" s="112"/>
      <c r="K222" s="123"/>
      <c r="L222" s="123" t="s">
        <v>5478</v>
      </c>
      <c r="M222" s="124">
        <v>41880.0</v>
      </c>
      <c r="N222" s="118"/>
      <c r="O222" s="121" t="s">
        <v>3735</v>
      </c>
      <c r="P222" s="118" t="s">
        <v>5479</v>
      </c>
    </row>
    <row r="223" ht="20.25" customHeight="1">
      <c r="A223" s="118" t="s">
        <v>5480</v>
      </c>
      <c r="B223" s="116" t="s">
        <v>1771</v>
      </c>
      <c r="C223" s="117">
        <v>41789.0</v>
      </c>
      <c r="D223" s="118" t="s">
        <v>5308</v>
      </c>
      <c r="E223" s="118">
        <v>200.0</v>
      </c>
      <c r="F223" s="132">
        <v>4.948</v>
      </c>
      <c r="G223" s="120">
        <v>0.9896000000000001</v>
      </c>
      <c r="H223" s="121"/>
      <c r="I223" s="122"/>
      <c r="J223" s="112"/>
      <c r="K223" s="123"/>
      <c r="L223" s="123" t="s">
        <v>5481</v>
      </c>
      <c r="M223" s="124" t="s">
        <v>5453</v>
      </c>
      <c r="N223" s="118"/>
      <c r="O223" s="125" t="b">
        <f>NOT(ISERROR(MATCH(P223,Digests!$Q:$Q,0)))</f>
        <v>1</v>
      </c>
      <c r="P223" s="118" t="s">
        <v>5482</v>
      </c>
    </row>
    <row r="224" ht="20.25" customHeight="1">
      <c r="A224" s="118" t="s">
        <v>5483</v>
      </c>
      <c r="B224" s="116" t="s">
        <v>1772</v>
      </c>
      <c r="C224" s="117">
        <v>41789.0</v>
      </c>
      <c r="D224" s="118" t="s">
        <v>5308</v>
      </c>
      <c r="E224" s="118">
        <v>200.0</v>
      </c>
      <c r="F224" s="132">
        <v>0.945</v>
      </c>
      <c r="G224" s="120">
        <v>0.189</v>
      </c>
      <c r="H224" s="121"/>
      <c r="I224" s="122"/>
      <c r="J224" s="112"/>
      <c r="K224" s="123"/>
      <c r="L224" s="123" t="s">
        <v>5401</v>
      </c>
      <c r="M224" s="124" t="s">
        <v>5453</v>
      </c>
      <c r="N224" s="118"/>
      <c r="O224" s="125" t="b">
        <f>NOT(ISERROR(MATCH(P224,Digests!$Q:$Q,0)))</f>
        <v>1</v>
      </c>
      <c r="P224" s="118" t="s">
        <v>5484</v>
      </c>
    </row>
    <row r="225" ht="20.25" customHeight="1">
      <c r="A225" s="118" t="s">
        <v>5485</v>
      </c>
      <c r="B225" s="116" t="s">
        <v>1773</v>
      </c>
      <c r="C225" s="117">
        <v>41789.0</v>
      </c>
      <c r="D225" s="118" t="s">
        <v>5308</v>
      </c>
      <c r="E225" s="118">
        <v>200.0</v>
      </c>
      <c r="F225" s="132">
        <v>0.953</v>
      </c>
      <c r="G225" s="120">
        <v>0.1906</v>
      </c>
      <c r="H225" s="121"/>
      <c r="I225" s="122"/>
      <c r="J225" s="112"/>
      <c r="K225" s="123"/>
      <c r="L225" s="123" t="s">
        <v>5486</v>
      </c>
      <c r="M225" s="124" t="s">
        <v>5453</v>
      </c>
      <c r="N225" s="118"/>
      <c r="O225" s="125" t="b">
        <f>NOT(ISERROR(MATCH(P225,Digests!$Q:$Q,0)))</f>
        <v>1</v>
      </c>
      <c r="P225" s="118" t="s">
        <v>5487</v>
      </c>
    </row>
    <row r="226" ht="20.25" customHeight="1">
      <c r="A226" s="118" t="s">
        <v>5488</v>
      </c>
      <c r="B226" s="116" t="s">
        <v>1774</v>
      </c>
      <c r="C226" s="117">
        <v>41789.0</v>
      </c>
      <c r="D226" s="118" t="s">
        <v>5308</v>
      </c>
      <c r="E226" s="118">
        <v>200.0</v>
      </c>
      <c r="F226" s="132">
        <v>3.557</v>
      </c>
      <c r="G226" s="120">
        <v>0.7114</v>
      </c>
      <c r="H226" s="121"/>
      <c r="I226" s="122"/>
      <c r="J226" s="112"/>
      <c r="K226" s="123"/>
      <c r="L226" s="123" t="s">
        <v>5370</v>
      </c>
      <c r="M226" s="124" t="s">
        <v>5453</v>
      </c>
      <c r="N226" s="118"/>
      <c r="O226" s="125" t="b">
        <f>NOT(ISERROR(MATCH(P226,Digests!$Q:$Q,0)))</f>
        <v>1</v>
      </c>
      <c r="P226" s="118" t="s">
        <v>5489</v>
      </c>
    </row>
    <row r="227" ht="20.25" customHeight="1">
      <c r="A227" s="118" t="s">
        <v>5490</v>
      </c>
      <c r="B227" s="116" t="s">
        <v>1775</v>
      </c>
      <c r="C227" s="117">
        <v>41789.0</v>
      </c>
      <c r="D227" s="118" t="s">
        <v>5308</v>
      </c>
      <c r="E227" s="118">
        <v>200.0</v>
      </c>
      <c r="F227" s="132">
        <v>11.879</v>
      </c>
      <c r="G227" s="120">
        <v>2.3758</v>
      </c>
      <c r="H227" s="121"/>
      <c r="I227" s="122"/>
      <c r="J227" s="112"/>
      <c r="K227" s="123"/>
      <c r="L227" s="123"/>
      <c r="M227" s="124"/>
      <c r="N227" s="118"/>
      <c r="O227" s="125" t="b">
        <f>NOT(ISERROR(MATCH(P227,Digests!$Q:$Q,0)))</f>
        <v>1</v>
      </c>
      <c r="P227" s="118" t="s">
        <v>5491</v>
      </c>
    </row>
    <row r="228" ht="20.25" customHeight="1">
      <c r="A228" s="118" t="s">
        <v>5492</v>
      </c>
      <c r="B228" s="116" t="s">
        <v>1776</v>
      </c>
      <c r="C228" s="117">
        <v>41789.0</v>
      </c>
      <c r="D228" s="118" t="s">
        <v>5308</v>
      </c>
      <c r="E228" s="118">
        <v>200.0</v>
      </c>
      <c r="F228" s="132">
        <v>5.639</v>
      </c>
      <c r="G228" s="120">
        <v>1.1278</v>
      </c>
      <c r="H228" s="121"/>
      <c r="I228" s="122"/>
      <c r="J228" s="112"/>
      <c r="K228" s="123"/>
      <c r="L228" s="123" t="s">
        <v>5493</v>
      </c>
      <c r="M228" s="124" t="s">
        <v>5453</v>
      </c>
      <c r="N228" s="118"/>
      <c r="O228" s="125" t="b">
        <f>NOT(ISERROR(MATCH(P228,Digests!$Q:$Q,0)))</f>
        <v>1</v>
      </c>
      <c r="P228" s="118" t="s">
        <v>5494</v>
      </c>
    </row>
    <row r="229" ht="20.25" customHeight="1">
      <c r="A229" s="118" t="s">
        <v>5495</v>
      </c>
      <c r="B229" s="116" t="s">
        <v>1777</v>
      </c>
      <c r="C229" s="117">
        <v>41789.0</v>
      </c>
      <c r="D229" s="118" t="s">
        <v>5308</v>
      </c>
      <c r="E229" s="118">
        <v>200.0</v>
      </c>
      <c r="F229" s="133">
        <v>6.48</v>
      </c>
      <c r="G229" s="120">
        <v>1.296</v>
      </c>
      <c r="H229" s="121"/>
      <c r="I229" s="122"/>
      <c r="J229" s="112"/>
      <c r="K229" s="123"/>
      <c r="L229" s="123" t="s">
        <v>5446</v>
      </c>
      <c r="M229" s="124" t="s">
        <v>5453</v>
      </c>
      <c r="N229" s="118"/>
      <c r="O229" s="125" t="b">
        <f>NOT(ISERROR(MATCH(P229,Digests!$Q:$Q,0)))</f>
        <v>1</v>
      </c>
      <c r="P229" s="118" t="s">
        <v>5496</v>
      </c>
    </row>
    <row r="230" ht="20.25" customHeight="1">
      <c r="A230" s="118" t="s">
        <v>5497</v>
      </c>
      <c r="B230" s="116" t="s">
        <v>1778</v>
      </c>
      <c r="C230" s="117">
        <v>41789.0</v>
      </c>
      <c r="D230" s="118" t="s">
        <v>5308</v>
      </c>
      <c r="E230" s="118">
        <v>200.0</v>
      </c>
      <c r="F230" s="132">
        <v>4.242</v>
      </c>
      <c r="G230" s="120">
        <v>0.8484</v>
      </c>
      <c r="H230" s="121"/>
      <c r="I230" s="122"/>
      <c r="J230" s="112"/>
      <c r="K230" s="123"/>
      <c r="L230" s="123" t="s">
        <v>5498</v>
      </c>
      <c r="M230" s="124">
        <v>41880.0</v>
      </c>
      <c r="N230" s="118"/>
      <c r="O230" s="125" t="b">
        <f>NOT(ISERROR(MATCH(P230,Digests!$Q:$Q,0)))</f>
        <v>1</v>
      </c>
      <c r="P230" s="118" t="s">
        <v>5499</v>
      </c>
    </row>
    <row r="231" ht="20.25" customHeight="1">
      <c r="A231" s="118" t="s">
        <v>5500</v>
      </c>
      <c r="B231" s="116" t="s">
        <v>1779</v>
      </c>
      <c r="C231" s="117">
        <v>41789.0</v>
      </c>
      <c r="D231" s="118" t="s">
        <v>5308</v>
      </c>
      <c r="E231" s="118">
        <v>200.0</v>
      </c>
      <c r="F231" s="132">
        <v>7.869</v>
      </c>
      <c r="G231" s="120">
        <v>1.5738</v>
      </c>
      <c r="H231" s="121"/>
      <c r="I231" s="122"/>
      <c r="J231" s="112"/>
      <c r="K231" s="123"/>
      <c r="L231" s="123" t="s">
        <v>5394</v>
      </c>
      <c r="M231" s="124" t="s">
        <v>5453</v>
      </c>
      <c r="N231" s="118"/>
      <c r="O231" s="125" t="b">
        <f>NOT(ISERROR(MATCH(P231,Digests!$Q:$Q,0)))</f>
        <v>1</v>
      </c>
      <c r="P231" s="118" t="s">
        <v>5501</v>
      </c>
    </row>
    <row r="232" ht="20.25" customHeight="1">
      <c r="A232" s="118" t="s">
        <v>5502</v>
      </c>
      <c r="B232" s="116" t="s">
        <v>1780</v>
      </c>
      <c r="C232" s="117">
        <v>41789.0</v>
      </c>
      <c r="D232" s="118" t="s">
        <v>5308</v>
      </c>
      <c r="E232" s="118">
        <v>200.0</v>
      </c>
      <c r="F232" s="132">
        <v>12.693</v>
      </c>
      <c r="G232" s="120">
        <v>2.5385999999999997</v>
      </c>
      <c r="H232" s="121"/>
      <c r="I232" s="122"/>
      <c r="J232" s="112"/>
      <c r="K232" s="123"/>
      <c r="L232" s="123" t="s">
        <v>5324</v>
      </c>
      <c r="M232" s="124">
        <v>42284.0</v>
      </c>
      <c r="N232" s="118"/>
      <c r="O232" s="125" t="b">
        <f>NOT(ISERROR(MATCH(P232,Digests!$Q:$Q,0)))</f>
        <v>1</v>
      </c>
      <c r="P232" s="118" t="s">
        <v>5503</v>
      </c>
    </row>
    <row r="233" ht="20.25" customHeight="1">
      <c r="A233" s="118" t="s">
        <v>5504</v>
      </c>
      <c r="B233" s="116" t="s">
        <v>1781</v>
      </c>
      <c r="C233" s="117">
        <v>41789.0</v>
      </c>
      <c r="D233" s="118" t="s">
        <v>5308</v>
      </c>
      <c r="E233" s="118">
        <v>200.0</v>
      </c>
      <c r="F233" s="133">
        <v>1.75</v>
      </c>
      <c r="G233" s="120">
        <v>0.35000000000000003</v>
      </c>
      <c r="H233" s="121"/>
      <c r="I233" s="122"/>
      <c r="J233" s="112"/>
      <c r="K233" s="123"/>
      <c r="L233" s="123" t="s">
        <v>5417</v>
      </c>
      <c r="M233" s="124" t="s">
        <v>5453</v>
      </c>
      <c r="N233" s="118"/>
      <c r="O233" s="125" t="b">
        <f>NOT(ISERROR(MATCH(P233,Digests!$Q:$Q,0)))</f>
        <v>1</v>
      </c>
      <c r="P233" s="118" t="s">
        <v>5505</v>
      </c>
    </row>
    <row r="234" ht="20.25" customHeight="1">
      <c r="A234" s="118" t="s">
        <v>5506</v>
      </c>
      <c r="B234" s="116" t="s">
        <v>1782</v>
      </c>
      <c r="C234" s="117">
        <v>41789.0</v>
      </c>
      <c r="D234" s="118" t="s">
        <v>5308</v>
      </c>
      <c r="E234" s="118">
        <v>200.0</v>
      </c>
      <c r="F234" s="133">
        <v>1.82</v>
      </c>
      <c r="G234" s="120">
        <v>0.364</v>
      </c>
      <c r="H234" s="121"/>
      <c r="I234" s="122"/>
      <c r="J234" s="112"/>
      <c r="K234" s="123"/>
      <c r="L234" s="123" t="s">
        <v>5401</v>
      </c>
      <c r="M234" s="124" t="s">
        <v>5453</v>
      </c>
      <c r="N234" s="118"/>
      <c r="O234" s="125" t="b">
        <f>NOT(ISERROR(MATCH(P234,Digests!$Q:$Q,0)))</f>
        <v>1</v>
      </c>
      <c r="P234" s="118" t="s">
        <v>5507</v>
      </c>
    </row>
    <row r="235" ht="20.25" customHeight="1">
      <c r="A235" s="118" t="s">
        <v>5508</v>
      </c>
      <c r="B235" s="116" t="s">
        <v>1783</v>
      </c>
      <c r="C235" s="117">
        <v>41789.0</v>
      </c>
      <c r="D235" s="118" t="s">
        <v>5308</v>
      </c>
      <c r="E235" s="118">
        <v>200.0</v>
      </c>
      <c r="F235" s="132">
        <v>13.624</v>
      </c>
      <c r="G235" s="120">
        <v>2.7248</v>
      </c>
      <c r="H235" s="121"/>
      <c r="I235" s="122"/>
      <c r="J235" s="112"/>
      <c r="K235" s="123"/>
      <c r="L235" s="123" t="s">
        <v>5344</v>
      </c>
      <c r="M235" s="124">
        <v>42284.0</v>
      </c>
      <c r="N235" s="118"/>
      <c r="O235" s="125" t="b">
        <f>NOT(ISERROR(MATCH(P235,Digests!$Q:$Q,0)))</f>
        <v>1</v>
      </c>
      <c r="P235" s="118" t="s">
        <v>5509</v>
      </c>
    </row>
    <row r="236" ht="20.25" customHeight="1">
      <c r="A236" s="118" t="s">
        <v>5510</v>
      </c>
      <c r="B236" s="116" t="s">
        <v>1784</v>
      </c>
      <c r="C236" s="117">
        <v>41789.0</v>
      </c>
      <c r="D236" s="118" t="s">
        <v>5308</v>
      </c>
      <c r="E236" s="118">
        <v>200.0</v>
      </c>
      <c r="F236" s="132">
        <v>8.221</v>
      </c>
      <c r="G236" s="120">
        <v>1.6442</v>
      </c>
      <c r="H236" s="121"/>
      <c r="I236" s="122"/>
      <c r="J236" s="112"/>
      <c r="K236" s="123"/>
      <c r="L236" s="123" t="s">
        <v>5493</v>
      </c>
      <c r="M236" s="124" t="s">
        <v>5453</v>
      </c>
      <c r="N236" s="118"/>
      <c r="O236" s="125" t="b">
        <f>NOT(ISERROR(MATCH(P236,Digests!$Q:$Q,0)))</f>
        <v>1</v>
      </c>
      <c r="P236" s="118" t="s">
        <v>5511</v>
      </c>
    </row>
    <row r="237" ht="20.25" customHeight="1">
      <c r="A237" s="118" t="s">
        <v>5512</v>
      </c>
      <c r="B237" s="116" t="s">
        <v>1785</v>
      </c>
      <c r="C237" s="117">
        <v>41789.0</v>
      </c>
      <c r="D237" s="118" t="s">
        <v>5308</v>
      </c>
      <c r="E237" s="118">
        <v>200.0</v>
      </c>
      <c r="F237" s="132">
        <v>32.012</v>
      </c>
      <c r="G237" s="120">
        <v>6.4024</v>
      </c>
      <c r="H237" s="121"/>
      <c r="I237" s="122"/>
      <c r="J237" s="112"/>
      <c r="K237" s="123"/>
      <c r="L237" s="123" t="s">
        <v>5344</v>
      </c>
      <c r="M237" s="124">
        <v>42284.0</v>
      </c>
      <c r="N237" s="118"/>
      <c r="O237" s="125" t="b">
        <f>NOT(ISERROR(MATCH(P237,Digests!$Q:$Q,0)))</f>
        <v>1</v>
      </c>
      <c r="P237" s="118" t="s">
        <v>5513</v>
      </c>
    </row>
    <row r="238" ht="20.25" customHeight="1">
      <c r="A238" s="118" t="s">
        <v>5514</v>
      </c>
      <c r="B238" s="116" t="s">
        <v>1786</v>
      </c>
      <c r="C238" s="117">
        <v>41789.0</v>
      </c>
      <c r="D238" s="118" t="s">
        <v>5308</v>
      </c>
      <c r="E238" s="118">
        <v>200.0</v>
      </c>
      <c r="F238" s="132">
        <v>3.623</v>
      </c>
      <c r="G238" s="120">
        <v>0.7246</v>
      </c>
      <c r="H238" s="121"/>
      <c r="I238" s="122"/>
      <c r="J238" s="112"/>
      <c r="K238" s="123"/>
      <c r="L238" s="123" t="s">
        <v>5515</v>
      </c>
      <c r="M238" s="124" t="s">
        <v>5453</v>
      </c>
      <c r="N238" s="118"/>
      <c r="O238" s="125" t="b">
        <f>NOT(ISERROR(MATCH(P238,Digests!$Q:$Q,0)))</f>
        <v>1</v>
      </c>
      <c r="P238" s="118" t="s">
        <v>5516</v>
      </c>
    </row>
    <row r="239" ht="20.25" customHeight="1">
      <c r="A239" s="118" t="s">
        <v>5517</v>
      </c>
      <c r="B239" s="116" t="s">
        <v>1787</v>
      </c>
      <c r="C239" s="117">
        <v>41789.0</v>
      </c>
      <c r="D239" s="118" t="s">
        <v>5308</v>
      </c>
      <c r="E239" s="118">
        <v>200.0</v>
      </c>
      <c r="F239" s="132">
        <v>1.875</v>
      </c>
      <c r="G239" s="120">
        <v>0.375</v>
      </c>
      <c r="H239" s="121"/>
      <c r="I239" s="122"/>
      <c r="J239" s="112"/>
      <c r="K239" s="123"/>
      <c r="L239" s="123" t="s">
        <v>5518</v>
      </c>
      <c r="M239" s="124" t="s">
        <v>5453</v>
      </c>
      <c r="N239" s="118"/>
      <c r="O239" s="125" t="b">
        <f>NOT(ISERROR(MATCH(P239,Digests!$Q:$Q,0)))</f>
        <v>1</v>
      </c>
      <c r="P239" s="118" t="s">
        <v>5519</v>
      </c>
    </row>
    <row r="240" ht="20.25" customHeight="1">
      <c r="A240" s="118" t="s">
        <v>5520</v>
      </c>
      <c r="B240" s="116" t="s">
        <v>1788</v>
      </c>
      <c r="C240" s="117">
        <v>41789.0</v>
      </c>
      <c r="D240" s="118" t="s">
        <v>5308</v>
      </c>
      <c r="E240" s="118">
        <v>200.0</v>
      </c>
      <c r="F240" s="132">
        <v>11.784</v>
      </c>
      <c r="G240" s="120">
        <v>2.3568000000000002</v>
      </c>
      <c r="H240" s="121"/>
      <c r="I240" s="122"/>
      <c r="J240" s="112"/>
      <c r="K240" s="123"/>
      <c r="L240" s="123" t="s">
        <v>5344</v>
      </c>
      <c r="M240" s="124">
        <v>42284.0</v>
      </c>
      <c r="N240" s="118"/>
      <c r="O240" s="125" t="b">
        <f>NOT(ISERROR(MATCH(P240,Digests!$Q:$Q,0)))</f>
        <v>1</v>
      </c>
      <c r="P240" s="118" t="s">
        <v>5521</v>
      </c>
    </row>
    <row r="241" ht="20.25" customHeight="1">
      <c r="A241" s="118" t="s">
        <v>5522</v>
      </c>
      <c r="B241" s="116" t="s">
        <v>1789</v>
      </c>
      <c r="C241" s="117">
        <v>41789.0</v>
      </c>
      <c r="D241" s="118" t="s">
        <v>5308</v>
      </c>
      <c r="E241" s="118">
        <v>200.0</v>
      </c>
      <c r="F241" s="132">
        <v>8.513</v>
      </c>
      <c r="G241" s="120">
        <v>1.7026</v>
      </c>
      <c r="H241" s="121"/>
      <c r="I241" s="122"/>
      <c r="J241" s="112"/>
      <c r="K241" s="123"/>
      <c r="L241" s="123" t="s">
        <v>5493</v>
      </c>
      <c r="M241" s="124" t="s">
        <v>5453</v>
      </c>
      <c r="N241" s="118"/>
      <c r="O241" s="125" t="b">
        <f>NOT(ISERROR(MATCH(P241,Digests!$Q:$Q,0)))</f>
        <v>1</v>
      </c>
      <c r="P241" s="118" t="s">
        <v>5523</v>
      </c>
    </row>
    <row r="242" ht="20.25" customHeight="1">
      <c r="A242" s="118" t="s">
        <v>5524</v>
      </c>
      <c r="B242" s="116" t="s">
        <v>1790</v>
      </c>
      <c r="C242" s="117">
        <v>41789.0</v>
      </c>
      <c r="D242" s="118" t="s">
        <v>5308</v>
      </c>
      <c r="E242" s="118">
        <v>200.0</v>
      </c>
      <c r="F242" s="132">
        <v>1.676</v>
      </c>
      <c r="G242" s="120">
        <v>0.3352</v>
      </c>
      <c r="H242" s="121"/>
      <c r="I242" s="122"/>
      <c r="J242" s="112"/>
      <c r="K242" s="123"/>
      <c r="L242" s="123" t="s">
        <v>5525</v>
      </c>
      <c r="M242" s="124" t="s">
        <v>5453</v>
      </c>
      <c r="N242" s="118"/>
      <c r="O242" s="125" t="b">
        <f>NOT(ISERROR(MATCH(P242,Digests!$Q:$Q,0)))</f>
        <v>1</v>
      </c>
      <c r="P242" s="118" t="s">
        <v>5526</v>
      </c>
    </row>
    <row r="243" ht="20.25" customHeight="1">
      <c r="A243" s="118" t="s">
        <v>5527</v>
      </c>
      <c r="B243" s="116" t="s">
        <v>1791</v>
      </c>
      <c r="C243" s="117">
        <v>41789.0</v>
      </c>
      <c r="D243" s="118" t="s">
        <v>5308</v>
      </c>
      <c r="E243" s="118">
        <v>200.0</v>
      </c>
      <c r="F243" s="132">
        <v>8.513</v>
      </c>
      <c r="G243" s="120">
        <v>1.7026</v>
      </c>
      <c r="H243" s="121"/>
      <c r="I243" s="122"/>
      <c r="J243" s="112"/>
      <c r="K243" s="123"/>
      <c r="L243" s="123" t="s">
        <v>5394</v>
      </c>
      <c r="M243" s="124" t="s">
        <v>5453</v>
      </c>
      <c r="N243" s="118"/>
      <c r="O243" s="125" t="b">
        <f>NOT(ISERROR(MATCH(P243,Digests!$Q:$Q,0)))</f>
        <v>1</v>
      </c>
      <c r="P243" s="118" t="s">
        <v>5528</v>
      </c>
    </row>
    <row r="244" ht="20.25" customHeight="1">
      <c r="A244" s="118" t="s">
        <v>5529</v>
      </c>
      <c r="B244" s="116" t="s">
        <v>1793</v>
      </c>
      <c r="C244" s="117">
        <v>41789.0</v>
      </c>
      <c r="D244" s="118" t="s">
        <v>5308</v>
      </c>
      <c r="E244" s="118">
        <v>200.0</v>
      </c>
      <c r="F244" s="132">
        <v>38.696</v>
      </c>
      <c r="G244" s="120">
        <v>7.7392</v>
      </c>
      <c r="H244" s="121"/>
      <c r="I244" s="122"/>
      <c r="J244" s="112"/>
      <c r="K244" s="123"/>
      <c r="L244" s="123" t="s">
        <v>5344</v>
      </c>
      <c r="M244" s="124">
        <v>42284.0</v>
      </c>
      <c r="N244" s="118"/>
      <c r="O244" s="125" t="b">
        <f>NOT(ISERROR(MATCH(P244,Digests!$Q:$Q,0)))</f>
        <v>1</v>
      </c>
      <c r="P244" s="118" t="s">
        <v>5530</v>
      </c>
    </row>
    <row r="245" ht="20.25" customHeight="1">
      <c r="A245" s="118" t="s">
        <v>5531</v>
      </c>
      <c r="B245" s="116" t="s">
        <v>1794</v>
      </c>
      <c r="C245" s="117">
        <v>41789.0</v>
      </c>
      <c r="D245" s="118" t="s">
        <v>5308</v>
      </c>
      <c r="E245" s="118">
        <v>200.0</v>
      </c>
      <c r="F245" s="132">
        <v>40.293</v>
      </c>
      <c r="G245" s="120">
        <v>8.0586</v>
      </c>
      <c r="H245" s="121"/>
      <c r="I245" s="122"/>
      <c r="J245" s="112"/>
      <c r="K245" s="123"/>
      <c r="L245" s="123" t="s">
        <v>5344</v>
      </c>
      <c r="M245" s="124">
        <v>42284.0</v>
      </c>
      <c r="N245" s="118"/>
      <c r="O245" s="125" t="b">
        <f>NOT(ISERROR(MATCH(P245,Digests!$Q:$Q,0)))</f>
        <v>1</v>
      </c>
      <c r="P245" s="118" t="s">
        <v>5532</v>
      </c>
    </row>
    <row r="246" ht="20.25" customHeight="1">
      <c r="A246" s="118" t="s">
        <v>5533</v>
      </c>
      <c r="B246" s="116" t="s">
        <v>1795</v>
      </c>
      <c r="C246" s="117">
        <v>41789.0</v>
      </c>
      <c r="D246" s="118" t="s">
        <v>5308</v>
      </c>
      <c r="E246" s="118">
        <v>200.0</v>
      </c>
      <c r="F246" s="132">
        <v>16.883</v>
      </c>
      <c r="G246" s="120">
        <v>3.3766</v>
      </c>
      <c r="H246" s="121"/>
      <c r="I246" s="122"/>
      <c r="J246" s="112"/>
      <c r="K246" s="123"/>
      <c r="L246" s="123" t="s">
        <v>5337</v>
      </c>
      <c r="M246" s="124">
        <v>42284.0</v>
      </c>
      <c r="N246" s="118"/>
      <c r="O246" s="125" t="b">
        <f>NOT(ISERROR(MATCH(P246,Digests!$Q:$Q,0)))</f>
        <v>1</v>
      </c>
      <c r="P246" s="118" t="s">
        <v>5534</v>
      </c>
    </row>
    <row r="247" ht="20.25" customHeight="1">
      <c r="A247" s="118" t="s">
        <v>5535</v>
      </c>
      <c r="B247" s="116" t="s">
        <v>1796</v>
      </c>
      <c r="C247" s="117">
        <v>41789.0</v>
      </c>
      <c r="D247" s="118" t="s">
        <v>5308</v>
      </c>
      <c r="E247" s="118">
        <v>200.0</v>
      </c>
      <c r="F247" s="132">
        <v>6.621</v>
      </c>
      <c r="G247" s="120">
        <v>1.3242</v>
      </c>
      <c r="H247" s="121"/>
      <c r="I247" s="122"/>
      <c r="J247" s="112"/>
      <c r="K247" s="123"/>
      <c r="L247" s="123" t="s">
        <v>5446</v>
      </c>
      <c r="M247" s="124" t="s">
        <v>5453</v>
      </c>
      <c r="N247" s="118"/>
      <c r="O247" s="125" t="b">
        <f>NOT(ISERROR(MATCH(P247,Digests!$Q:$Q,0)))</f>
        <v>1</v>
      </c>
      <c r="P247" s="118" t="s">
        <v>5536</v>
      </c>
    </row>
    <row r="248" ht="20.25" customHeight="1">
      <c r="A248" s="118" t="s">
        <v>5537</v>
      </c>
      <c r="B248" s="116" t="s">
        <v>1797</v>
      </c>
      <c r="C248" s="117">
        <v>41789.0</v>
      </c>
      <c r="D248" s="118" t="s">
        <v>5308</v>
      </c>
      <c r="E248" s="118">
        <v>200.0</v>
      </c>
      <c r="F248" s="132">
        <v>7.136</v>
      </c>
      <c r="G248" s="120">
        <v>1.4272</v>
      </c>
      <c r="H248" s="121"/>
      <c r="I248" s="122"/>
      <c r="J248" s="112"/>
      <c r="K248" s="123"/>
      <c r="L248" s="123" t="s">
        <v>5538</v>
      </c>
      <c r="M248" s="124">
        <v>41880.0</v>
      </c>
      <c r="N248" s="118"/>
      <c r="O248" s="125" t="b">
        <f>NOT(ISERROR(MATCH(P248,Digests!$Q:$Q,0)))</f>
        <v>1</v>
      </c>
      <c r="P248" s="118" t="s">
        <v>5539</v>
      </c>
    </row>
    <row r="249" ht="20.25" customHeight="1">
      <c r="A249" s="118" t="s">
        <v>5540</v>
      </c>
      <c r="B249" s="116" t="s">
        <v>1798</v>
      </c>
      <c r="C249" s="117">
        <v>41789.0</v>
      </c>
      <c r="D249" s="118" t="s">
        <v>5308</v>
      </c>
      <c r="E249" s="118">
        <v>200.0</v>
      </c>
      <c r="F249" s="132">
        <v>1.855</v>
      </c>
      <c r="G249" s="120">
        <v>0.371</v>
      </c>
      <c r="H249" s="121"/>
      <c r="I249" s="122"/>
      <c r="J249" s="112"/>
      <c r="K249" s="123"/>
      <c r="L249" s="123" t="s">
        <v>5541</v>
      </c>
      <c r="M249" s="124">
        <v>41880.0</v>
      </c>
      <c r="N249" s="118"/>
      <c r="O249" s="125" t="b">
        <f>NOT(ISERROR(MATCH(P249,Digests!$Q:$Q,0)))</f>
        <v>1</v>
      </c>
      <c r="P249" s="118" t="s">
        <v>5542</v>
      </c>
    </row>
    <row r="250" ht="20.25" customHeight="1">
      <c r="A250" s="118" t="s">
        <v>5543</v>
      </c>
      <c r="B250" s="116" t="s">
        <v>1799</v>
      </c>
      <c r="C250" s="117">
        <v>41789.0</v>
      </c>
      <c r="D250" s="118" t="s">
        <v>5308</v>
      </c>
      <c r="E250" s="118">
        <v>200.0</v>
      </c>
      <c r="F250" s="132">
        <v>6.932</v>
      </c>
      <c r="G250" s="120">
        <v>1.3864</v>
      </c>
      <c r="H250" s="121"/>
      <c r="I250" s="122"/>
      <c r="J250" s="112"/>
      <c r="K250" s="123"/>
      <c r="L250" s="123" t="s">
        <v>5382</v>
      </c>
      <c r="M250" s="124">
        <v>41880.0</v>
      </c>
      <c r="N250" s="118"/>
      <c r="O250" s="125" t="b">
        <f>NOT(ISERROR(MATCH(P250,Digests!$Q:$Q,0)))</f>
        <v>1</v>
      </c>
      <c r="P250" s="118" t="s">
        <v>5544</v>
      </c>
    </row>
    <row r="251" ht="20.25" customHeight="1">
      <c r="A251" s="118" t="s">
        <v>5545</v>
      </c>
      <c r="B251" s="116" t="s">
        <v>1800</v>
      </c>
      <c r="C251" s="117">
        <v>41789.0</v>
      </c>
      <c r="D251" s="118" t="s">
        <v>5308</v>
      </c>
      <c r="E251" s="118">
        <v>200.0</v>
      </c>
      <c r="F251" s="132">
        <v>3.047</v>
      </c>
      <c r="G251" s="120">
        <v>0.6093999999999999</v>
      </c>
      <c r="H251" s="121"/>
      <c r="I251" s="122"/>
      <c r="J251" s="112"/>
      <c r="K251" s="123"/>
      <c r="L251" s="123" t="s">
        <v>5541</v>
      </c>
      <c r="M251" s="124">
        <v>41880.0</v>
      </c>
      <c r="N251" s="118"/>
      <c r="O251" s="125" t="b">
        <f>NOT(ISERROR(MATCH(P251,Digests!$Q:$Q,0)))</f>
        <v>1</v>
      </c>
      <c r="P251" s="118" t="s">
        <v>5546</v>
      </c>
    </row>
    <row r="252" ht="20.25" customHeight="1">
      <c r="A252" s="118" t="s">
        <v>5547</v>
      </c>
      <c r="B252" s="116" t="s">
        <v>1801</v>
      </c>
      <c r="C252" s="117">
        <v>41789.0</v>
      </c>
      <c r="D252" s="118" t="s">
        <v>5308</v>
      </c>
      <c r="E252" s="118">
        <v>200.0</v>
      </c>
      <c r="F252" s="132">
        <v>11.928</v>
      </c>
      <c r="G252" s="120">
        <v>2.3856000000000006</v>
      </c>
      <c r="H252" s="121"/>
      <c r="I252" s="122"/>
      <c r="J252" s="112"/>
      <c r="K252" s="123"/>
      <c r="L252" s="123"/>
      <c r="M252" s="124"/>
      <c r="N252" s="118"/>
      <c r="O252" s="125" t="b">
        <f>NOT(ISERROR(MATCH(P252,Digests!$Q:$Q,0)))</f>
        <v>1</v>
      </c>
      <c r="P252" s="118" t="s">
        <v>5548</v>
      </c>
    </row>
    <row r="253" ht="20.25" customHeight="1">
      <c r="A253" s="118" t="s">
        <v>5549</v>
      </c>
      <c r="B253" s="116" t="s">
        <v>1802</v>
      </c>
      <c r="C253" s="117">
        <v>41789.0</v>
      </c>
      <c r="D253" s="118" t="s">
        <v>5308</v>
      </c>
      <c r="E253" s="118">
        <v>200.0</v>
      </c>
      <c r="F253" s="132">
        <v>13.207</v>
      </c>
      <c r="G253" s="120">
        <v>2.6414</v>
      </c>
      <c r="H253" s="121"/>
      <c r="I253" s="122"/>
      <c r="J253" s="112"/>
      <c r="K253" s="123"/>
      <c r="L253" s="123"/>
      <c r="M253" s="124"/>
      <c r="N253" s="118"/>
      <c r="O253" s="125" t="b">
        <f>NOT(ISERROR(MATCH(P253,Digests!$Q:$Q,0)))</f>
        <v>1</v>
      </c>
      <c r="P253" s="118" t="s">
        <v>5550</v>
      </c>
    </row>
    <row r="254" ht="20.25" customHeight="1">
      <c r="A254" s="118" t="s">
        <v>5551</v>
      </c>
      <c r="B254" s="116" t="s">
        <v>1803</v>
      </c>
      <c r="C254" s="117">
        <v>41789.0</v>
      </c>
      <c r="D254" s="118" t="s">
        <v>5308</v>
      </c>
      <c r="E254" s="118">
        <v>200.0</v>
      </c>
      <c r="F254" s="132">
        <v>3.208</v>
      </c>
      <c r="G254" s="120">
        <v>0.6416000000000001</v>
      </c>
      <c r="H254" s="121"/>
      <c r="I254" s="122"/>
      <c r="J254" s="112"/>
      <c r="K254" s="123"/>
      <c r="L254" s="123" t="s">
        <v>5382</v>
      </c>
      <c r="M254" s="124">
        <v>41880.0</v>
      </c>
      <c r="N254" s="118"/>
      <c r="O254" s="125" t="b">
        <f>NOT(ISERROR(MATCH(P254,Digests!$Q:$Q,0)))</f>
        <v>1</v>
      </c>
      <c r="P254" s="118" t="s">
        <v>5552</v>
      </c>
    </row>
    <row r="255" ht="20.25" customHeight="1">
      <c r="A255" s="118" t="s">
        <v>5553</v>
      </c>
      <c r="B255" s="116" t="s">
        <v>1804</v>
      </c>
      <c r="C255" s="117">
        <v>41789.0</v>
      </c>
      <c r="D255" s="118" t="s">
        <v>5308</v>
      </c>
      <c r="E255" s="118">
        <v>200.0</v>
      </c>
      <c r="F255" s="132">
        <v>10.287</v>
      </c>
      <c r="G255" s="120">
        <v>2.0574000000000003</v>
      </c>
      <c r="H255" s="121"/>
      <c r="I255" s="122"/>
      <c r="J255" s="112"/>
      <c r="K255" s="123"/>
      <c r="L255" s="123" t="s">
        <v>5554</v>
      </c>
      <c r="M255" s="124">
        <v>41880.0</v>
      </c>
      <c r="N255" s="118"/>
      <c r="O255" s="121" t="s">
        <v>3735</v>
      </c>
      <c r="P255" s="118" t="s">
        <v>5555</v>
      </c>
    </row>
    <row r="256" ht="20.25" customHeight="1">
      <c r="A256" s="118" t="s">
        <v>5556</v>
      </c>
      <c r="B256" s="116" t="s">
        <v>1805</v>
      </c>
      <c r="C256" s="117">
        <v>41789.0</v>
      </c>
      <c r="D256" s="118" t="s">
        <v>5308</v>
      </c>
      <c r="E256" s="118">
        <v>200.0</v>
      </c>
      <c r="F256" s="132">
        <v>13.852</v>
      </c>
      <c r="G256" s="120">
        <v>2.7704</v>
      </c>
      <c r="H256" s="121"/>
      <c r="I256" s="122"/>
      <c r="J256" s="112"/>
      <c r="K256" s="123"/>
      <c r="L256" s="123"/>
      <c r="M256" s="124"/>
      <c r="N256" s="118"/>
      <c r="O256" s="125" t="b">
        <f>NOT(ISERROR(MATCH(P256,Digests!$Q:$Q,0)))</f>
        <v>1</v>
      </c>
      <c r="P256" s="118" t="s">
        <v>5557</v>
      </c>
    </row>
    <row r="257" ht="20.25" customHeight="1">
      <c r="A257" s="118" t="s">
        <v>5558</v>
      </c>
      <c r="B257" s="116" t="s">
        <v>1806</v>
      </c>
      <c r="C257" s="117">
        <v>41789.0</v>
      </c>
      <c r="D257" s="118" t="s">
        <v>5308</v>
      </c>
      <c r="E257" s="118">
        <v>200.0</v>
      </c>
      <c r="F257" s="133">
        <v>6.33</v>
      </c>
      <c r="G257" s="120">
        <v>1.266</v>
      </c>
      <c r="H257" s="121"/>
      <c r="I257" s="122"/>
      <c r="J257" s="112"/>
      <c r="K257" s="123"/>
      <c r="L257" s="123" t="s">
        <v>5382</v>
      </c>
      <c r="M257" s="124">
        <v>41880.0</v>
      </c>
      <c r="N257" s="118"/>
      <c r="O257" s="125" t="b">
        <f>NOT(ISERROR(MATCH(P257,Digests!$Q:$Q,0)))</f>
        <v>1</v>
      </c>
      <c r="P257" s="118" t="s">
        <v>5559</v>
      </c>
    </row>
    <row r="258" ht="20.25" customHeight="1">
      <c r="A258" s="118" t="s">
        <v>5560</v>
      </c>
      <c r="B258" s="116" t="s">
        <v>1808</v>
      </c>
      <c r="C258" s="117">
        <v>41789.0</v>
      </c>
      <c r="D258" s="118" t="s">
        <v>5308</v>
      </c>
      <c r="E258" s="118">
        <v>200.0</v>
      </c>
      <c r="F258" s="132">
        <v>7.715</v>
      </c>
      <c r="G258" s="120">
        <v>1.543</v>
      </c>
      <c r="H258" s="121"/>
      <c r="I258" s="122"/>
      <c r="J258" s="112"/>
      <c r="K258" s="123"/>
      <c r="L258" s="123" t="s">
        <v>5382</v>
      </c>
      <c r="M258" s="124">
        <v>41880.0</v>
      </c>
      <c r="N258" s="118"/>
      <c r="O258" s="125" t="b">
        <f>NOT(ISERROR(MATCH(P258,Digests!$Q:$Q,0)))</f>
        <v>1</v>
      </c>
      <c r="P258" s="118" t="s">
        <v>5561</v>
      </c>
    </row>
    <row r="259" ht="20.25" customHeight="1">
      <c r="A259" s="118" t="s">
        <v>5562</v>
      </c>
      <c r="B259" s="116" t="s">
        <v>1809</v>
      </c>
      <c r="C259" s="117">
        <v>41789.0</v>
      </c>
      <c r="D259" s="118" t="s">
        <v>5308</v>
      </c>
      <c r="E259" s="118">
        <v>200.0</v>
      </c>
      <c r="F259" s="132">
        <v>4.612</v>
      </c>
      <c r="G259" s="120">
        <v>0.9224</v>
      </c>
      <c r="H259" s="121"/>
      <c r="I259" s="122"/>
      <c r="J259" s="112"/>
      <c r="K259" s="123"/>
      <c r="L259" s="123" t="s">
        <v>5541</v>
      </c>
      <c r="M259" s="124">
        <v>41880.0</v>
      </c>
      <c r="N259" s="118"/>
      <c r="O259" s="125" t="b">
        <f>NOT(ISERROR(MATCH(P259,Digests!$Q:$Q,0)))</f>
        <v>1</v>
      </c>
      <c r="P259" s="118" t="s">
        <v>5563</v>
      </c>
    </row>
    <row r="260" ht="20.25" customHeight="1">
      <c r="A260" s="118" t="s">
        <v>5564</v>
      </c>
      <c r="B260" s="116" t="s">
        <v>1810</v>
      </c>
      <c r="C260" s="117">
        <v>41789.0</v>
      </c>
      <c r="D260" s="118" t="s">
        <v>5308</v>
      </c>
      <c r="E260" s="118">
        <v>200.0</v>
      </c>
      <c r="F260" s="132">
        <v>3.524</v>
      </c>
      <c r="G260" s="120">
        <v>0.7048</v>
      </c>
      <c r="H260" s="121"/>
      <c r="I260" s="122"/>
      <c r="J260" s="112"/>
      <c r="K260" s="123"/>
      <c r="L260" s="123" t="s">
        <v>5565</v>
      </c>
      <c r="M260" s="124">
        <v>41880.0</v>
      </c>
      <c r="N260" s="118"/>
      <c r="O260" s="125" t="b">
        <f>NOT(ISERROR(MATCH(P260,Digests!$Q:$Q,0)))</f>
        <v>1</v>
      </c>
      <c r="P260" s="118" t="s">
        <v>5566</v>
      </c>
    </row>
    <row r="261" ht="20.25" customHeight="1">
      <c r="A261" s="118" t="s">
        <v>5567</v>
      </c>
      <c r="B261" s="116" t="s">
        <v>1811</v>
      </c>
      <c r="C261" s="117">
        <v>41789.0</v>
      </c>
      <c r="D261" s="118" t="s">
        <v>5308</v>
      </c>
      <c r="E261" s="118">
        <v>200.0</v>
      </c>
      <c r="F261" s="132">
        <v>9.872</v>
      </c>
      <c r="G261" s="120">
        <v>1.9744000000000002</v>
      </c>
      <c r="H261" s="121"/>
      <c r="I261" s="122"/>
      <c r="J261" s="112"/>
      <c r="K261" s="123"/>
      <c r="L261" s="123" t="s">
        <v>5541</v>
      </c>
      <c r="M261" s="124">
        <v>41880.0</v>
      </c>
      <c r="N261" s="118"/>
      <c r="O261" s="125" t="b">
        <f>NOT(ISERROR(MATCH(P261,Digests!$Q:$Q,0)))</f>
        <v>1</v>
      </c>
      <c r="P261" s="118" t="s">
        <v>5568</v>
      </c>
    </row>
    <row r="262" ht="20.25" customHeight="1">
      <c r="A262" s="118" t="s">
        <v>5569</v>
      </c>
      <c r="B262" s="116" t="s">
        <v>1812</v>
      </c>
      <c r="C262" s="117">
        <v>41789.0</v>
      </c>
      <c r="D262" s="118" t="s">
        <v>5308</v>
      </c>
      <c r="E262" s="118">
        <v>200.0</v>
      </c>
      <c r="F262" s="132">
        <v>23.113</v>
      </c>
      <c r="G262" s="120">
        <v>4.6226</v>
      </c>
      <c r="H262" s="121"/>
      <c r="I262" s="122"/>
      <c r="J262" s="112"/>
      <c r="K262" s="123"/>
      <c r="L262" s="123"/>
      <c r="M262" s="124"/>
      <c r="N262" s="118"/>
      <c r="O262" s="125" t="b">
        <f>NOT(ISERROR(MATCH(P262,Digests!$Q:$Q,0)))</f>
        <v>1</v>
      </c>
      <c r="P262" s="118" t="s">
        <v>5570</v>
      </c>
    </row>
    <row r="263" ht="20.25" customHeight="1">
      <c r="A263" s="118" t="s">
        <v>5571</v>
      </c>
      <c r="B263" s="116" t="s">
        <v>1814</v>
      </c>
      <c r="C263" s="117">
        <v>41789.0</v>
      </c>
      <c r="D263" s="118" t="s">
        <v>5308</v>
      </c>
      <c r="E263" s="118">
        <v>200.0</v>
      </c>
      <c r="F263" s="132">
        <v>4.451</v>
      </c>
      <c r="G263" s="120">
        <v>0.8902</v>
      </c>
      <c r="H263" s="121"/>
      <c r="I263" s="122"/>
      <c r="J263" s="112"/>
      <c r="K263" s="123"/>
      <c r="L263" s="123" t="s">
        <v>5572</v>
      </c>
      <c r="M263" s="124">
        <v>41880.0</v>
      </c>
      <c r="N263" s="118"/>
      <c r="O263" s="121" t="s">
        <v>3735</v>
      </c>
      <c r="P263" s="118" t="s">
        <v>5573</v>
      </c>
    </row>
    <row r="264" ht="20.25" customHeight="1">
      <c r="A264" s="118" t="s">
        <v>5574</v>
      </c>
      <c r="B264" s="116" t="s">
        <v>1815</v>
      </c>
      <c r="C264" s="117">
        <v>41789.0</v>
      </c>
      <c r="D264" s="118" t="s">
        <v>5308</v>
      </c>
      <c r="E264" s="118">
        <v>200.0</v>
      </c>
      <c r="F264" s="132">
        <v>3.906</v>
      </c>
      <c r="G264" s="120">
        <v>0.7812000000000001</v>
      </c>
      <c r="H264" s="121"/>
      <c r="I264" s="122"/>
      <c r="J264" s="112"/>
      <c r="K264" s="123"/>
      <c r="L264" s="123" t="s">
        <v>5541</v>
      </c>
      <c r="M264" s="124">
        <v>41880.0</v>
      </c>
      <c r="N264" s="118"/>
      <c r="O264" s="125" t="b">
        <f>NOT(ISERROR(MATCH(P264,Digests!$Q:$Q,0)))</f>
        <v>1</v>
      </c>
      <c r="P264" s="118" t="s">
        <v>5575</v>
      </c>
    </row>
    <row r="265" ht="20.25" customHeight="1">
      <c r="A265" s="118" t="s">
        <v>5576</v>
      </c>
      <c r="B265" s="116" t="s">
        <v>1817</v>
      </c>
      <c r="C265" s="117">
        <v>41789.0</v>
      </c>
      <c r="D265" s="118" t="s">
        <v>5308</v>
      </c>
      <c r="E265" s="118">
        <v>200.0</v>
      </c>
      <c r="F265" s="132">
        <v>0.355</v>
      </c>
      <c r="G265" s="120">
        <v>0.07100000000000001</v>
      </c>
      <c r="H265" s="121"/>
      <c r="I265" s="122"/>
      <c r="J265" s="112"/>
      <c r="K265" s="123"/>
      <c r="L265" s="123" t="s">
        <v>5577</v>
      </c>
      <c r="M265" s="124">
        <v>41880.0</v>
      </c>
      <c r="N265" s="118"/>
      <c r="O265" s="125" t="b">
        <f>NOT(ISERROR(MATCH(P265,Digests!$Q:$Q,0)))</f>
        <v>1</v>
      </c>
      <c r="P265" s="118" t="s">
        <v>5578</v>
      </c>
    </row>
    <row r="266" ht="20.25" customHeight="1">
      <c r="A266" s="118" t="s">
        <v>5579</v>
      </c>
      <c r="B266" s="116" t="s">
        <v>1818</v>
      </c>
      <c r="C266" s="117">
        <v>41789.0</v>
      </c>
      <c r="D266" s="118" t="s">
        <v>5308</v>
      </c>
      <c r="E266" s="118">
        <v>200.0</v>
      </c>
      <c r="F266" s="132">
        <v>1.088</v>
      </c>
      <c r="G266" s="120">
        <v>0.21760000000000002</v>
      </c>
      <c r="H266" s="121"/>
      <c r="I266" s="122"/>
      <c r="J266" s="112"/>
      <c r="K266" s="123"/>
      <c r="L266" s="123" t="s">
        <v>5580</v>
      </c>
      <c r="M266" s="124">
        <v>41880.0</v>
      </c>
      <c r="N266" s="118"/>
      <c r="O266" s="125" t="b">
        <f>NOT(ISERROR(MATCH(P266,Digests!$Q:$Q,0)))</f>
        <v>1</v>
      </c>
      <c r="P266" s="118" t="s">
        <v>5581</v>
      </c>
    </row>
    <row r="267" ht="20.25" customHeight="1">
      <c r="A267" s="118" t="s">
        <v>5582</v>
      </c>
      <c r="B267" s="116" t="s">
        <v>1820</v>
      </c>
      <c r="C267" s="117">
        <v>41789.0</v>
      </c>
      <c r="D267" s="118" t="s">
        <v>5308</v>
      </c>
      <c r="E267" s="118">
        <v>200.0</v>
      </c>
      <c r="F267" s="132">
        <v>0.839</v>
      </c>
      <c r="G267" s="120">
        <v>0.16779999999999998</v>
      </c>
      <c r="H267" s="121"/>
      <c r="I267" s="122"/>
      <c r="J267" s="112"/>
      <c r="K267" s="123"/>
      <c r="L267" s="123" t="s">
        <v>5583</v>
      </c>
      <c r="M267" s="124">
        <v>41880.0</v>
      </c>
      <c r="N267" s="118"/>
      <c r="O267" s="125" t="b">
        <f>NOT(ISERROR(MATCH(P267,Digests!$Q:$Q,0)))</f>
        <v>1</v>
      </c>
      <c r="P267" s="118" t="s">
        <v>5584</v>
      </c>
    </row>
    <row r="268" ht="20.25" customHeight="1">
      <c r="A268" s="118" t="s">
        <v>5585</v>
      </c>
      <c r="B268" s="116" t="s">
        <v>1821</v>
      </c>
      <c r="C268" s="117">
        <v>41789.0</v>
      </c>
      <c r="D268" s="118" t="s">
        <v>5308</v>
      </c>
      <c r="E268" s="118">
        <v>200.0</v>
      </c>
      <c r="F268" s="132">
        <v>3.013</v>
      </c>
      <c r="G268" s="120">
        <v>0.6026</v>
      </c>
      <c r="H268" s="121"/>
      <c r="I268" s="122"/>
      <c r="J268" s="112"/>
      <c r="K268" s="123"/>
      <c r="L268" s="123" t="s">
        <v>5586</v>
      </c>
      <c r="M268" s="124">
        <v>41880.0</v>
      </c>
      <c r="N268" s="118"/>
      <c r="O268" s="125" t="b">
        <f>NOT(ISERROR(MATCH(P268,Digests!$Q:$Q,0)))</f>
        <v>1</v>
      </c>
      <c r="P268" s="118" t="s">
        <v>5587</v>
      </c>
    </row>
    <row r="269" ht="20.25" customHeight="1">
      <c r="A269" s="118" t="s">
        <v>5588</v>
      </c>
      <c r="B269" s="116" t="s">
        <v>1822</v>
      </c>
      <c r="C269" s="117">
        <v>41789.0</v>
      </c>
      <c r="D269" s="118" t="s">
        <v>5308</v>
      </c>
      <c r="E269" s="118">
        <v>200.0</v>
      </c>
      <c r="F269" s="132">
        <v>2.251</v>
      </c>
      <c r="G269" s="120">
        <v>0.4502</v>
      </c>
      <c r="H269" s="121"/>
      <c r="I269" s="122"/>
      <c r="J269" s="112"/>
      <c r="K269" s="123"/>
      <c r="L269" s="123" t="s">
        <v>5589</v>
      </c>
      <c r="M269" s="124">
        <v>41880.0</v>
      </c>
      <c r="N269" s="118"/>
      <c r="O269" s="125" t="b">
        <f>NOT(ISERROR(MATCH(P269,Digests!$Q:$Q,0)))</f>
        <v>1</v>
      </c>
      <c r="P269" s="118" t="s">
        <v>5590</v>
      </c>
    </row>
    <row r="270" ht="20.25" customHeight="1">
      <c r="A270" s="118" t="s">
        <v>5591</v>
      </c>
      <c r="B270" s="116" t="s">
        <v>1823</v>
      </c>
      <c r="C270" s="117">
        <v>41789.0</v>
      </c>
      <c r="D270" s="118" t="s">
        <v>5308</v>
      </c>
      <c r="E270" s="118">
        <v>200.0</v>
      </c>
      <c r="F270" s="132">
        <v>9.949</v>
      </c>
      <c r="G270" s="120">
        <v>1.9898</v>
      </c>
      <c r="H270" s="121"/>
      <c r="I270" s="122"/>
      <c r="J270" s="112"/>
      <c r="K270" s="123"/>
      <c r="L270" s="123" t="s">
        <v>5382</v>
      </c>
      <c r="M270" s="124">
        <v>41880.0</v>
      </c>
      <c r="N270" s="118"/>
      <c r="O270" s="125" t="b">
        <f>NOT(ISERROR(MATCH(P270,Digests!$Q:$Q,0)))</f>
        <v>1</v>
      </c>
      <c r="P270" s="118" t="s">
        <v>5592</v>
      </c>
    </row>
    <row r="271" ht="20.25" customHeight="1">
      <c r="A271" s="118" t="s">
        <v>5593</v>
      </c>
      <c r="B271" s="116" t="s">
        <v>1825</v>
      </c>
      <c r="C271" s="117">
        <v>41789.0</v>
      </c>
      <c r="D271" s="118" t="s">
        <v>5308</v>
      </c>
      <c r="E271" s="118">
        <v>200.0</v>
      </c>
      <c r="F271" s="132">
        <v>20.017</v>
      </c>
      <c r="G271" s="120">
        <v>4.0034</v>
      </c>
      <c r="H271" s="121"/>
      <c r="I271" s="122"/>
      <c r="J271" s="112"/>
      <c r="K271" s="123"/>
      <c r="L271" s="123"/>
      <c r="M271" s="124"/>
      <c r="N271" s="118"/>
      <c r="O271" s="125" t="b">
        <f>NOT(ISERROR(MATCH(P271,Digests!$Q:$Q,0)))</f>
        <v>1</v>
      </c>
      <c r="P271" s="118" t="s">
        <v>5594</v>
      </c>
    </row>
    <row r="272" ht="20.25" customHeight="1">
      <c r="A272" s="118" t="s">
        <v>5595</v>
      </c>
      <c r="B272" s="116" t="s">
        <v>1826</v>
      </c>
      <c r="C272" s="117">
        <v>41789.0</v>
      </c>
      <c r="D272" s="118" t="s">
        <v>5308</v>
      </c>
      <c r="E272" s="118">
        <v>200.0</v>
      </c>
      <c r="F272" s="132">
        <v>3.585</v>
      </c>
      <c r="G272" s="120">
        <v>0.717</v>
      </c>
      <c r="H272" s="121"/>
      <c r="I272" s="122"/>
      <c r="J272" s="112"/>
      <c r="K272" s="123"/>
      <c r="L272" s="123" t="s">
        <v>5541</v>
      </c>
      <c r="M272" s="124">
        <v>41880.0</v>
      </c>
      <c r="N272" s="118"/>
      <c r="O272" s="125" t="b">
        <f>NOT(ISERROR(MATCH(P272,Digests!$Q:$Q,0)))</f>
        <v>1</v>
      </c>
      <c r="P272" s="118" t="s">
        <v>5596</v>
      </c>
    </row>
    <row r="273" ht="20.25" customHeight="1">
      <c r="A273" s="118" t="s">
        <v>5597</v>
      </c>
      <c r="B273" s="116" t="s">
        <v>1828</v>
      </c>
      <c r="C273" s="117">
        <v>41789.0</v>
      </c>
      <c r="D273" s="118" t="s">
        <v>5308</v>
      </c>
      <c r="E273" s="118">
        <v>200.0</v>
      </c>
      <c r="F273" s="132">
        <v>13.088</v>
      </c>
      <c r="G273" s="120">
        <v>2.6176</v>
      </c>
      <c r="H273" s="121"/>
      <c r="I273" s="122"/>
      <c r="J273" s="112"/>
      <c r="K273" s="123"/>
      <c r="L273" s="123"/>
      <c r="M273" s="124"/>
      <c r="N273" s="118"/>
      <c r="O273" s="125" t="b">
        <f>NOT(ISERROR(MATCH(P273,Digests!$Q:$Q,0)))</f>
        <v>1</v>
      </c>
      <c r="P273" s="118" t="s">
        <v>5598</v>
      </c>
    </row>
    <row r="274" ht="20.25" customHeight="1">
      <c r="A274" s="118" t="s">
        <v>5599</v>
      </c>
      <c r="B274" s="116" t="s">
        <v>1829</v>
      </c>
      <c r="C274" s="117">
        <v>41789.0</v>
      </c>
      <c r="D274" s="118" t="s">
        <v>5308</v>
      </c>
      <c r="E274" s="118">
        <v>200.0</v>
      </c>
      <c r="F274" s="132">
        <v>10.225</v>
      </c>
      <c r="G274" s="120">
        <v>2.045</v>
      </c>
      <c r="H274" s="121"/>
      <c r="I274" s="122"/>
      <c r="J274" s="112"/>
      <c r="K274" s="123"/>
      <c r="L274" s="123" t="s">
        <v>5382</v>
      </c>
      <c r="M274" s="124">
        <v>41880.0</v>
      </c>
      <c r="N274" s="118"/>
      <c r="O274" s="125" t="b">
        <f>NOT(ISERROR(MATCH(P274,Digests!$Q:$Q,0)))</f>
        <v>1</v>
      </c>
      <c r="P274" s="118" t="s">
        <v>5600</v>
      </c>
    </row>
    <row r="275" ht="20.25" customHeight="1">
      <c r="A275" s="118" t="s">
        <v>5601</v>
      </c>
      <c r="B275" s="116" t="s">
        <v>1830</v>
      </c>
      <c r="C275" s="117">
        <v>41789.0</v>
      </c>
      <c r="D275" s="118" t="s">
        <v>5308</v>
      </c>
      <c r="E275" s="118">
        <v>200.0</v>
      </c>
      <c r="F275" s="132">
        <v>5.097</v>
      </c>
      <c r="G275" s="120">
        <v>1.0194</v>
      </c>
      <c r="H275" s="121"/>
      <c r="I275" s="122"/>
      <c r="J275" s="112"/>
      <c r="K275" s="123"/>
      <c r="L275" s="123" t="s">
        <v>5382</v>
      </c>
      <c r="M275" s="124">
        <v>41880.0</v>
      </c>
      <c r="N275" s="118"/>
      <c r="O275" s="125" t="b">
        <f>NOT(ISERROR(MATCH(P275,Digests!$Q:$Q,0)))</f>
        <v>1</v>
      </c>
      <c r="P275" s="118" t="s">
        <v>5602</v>
      </c>
    </row>
    <row r="276" ht="20.25" customHeight="1">
      <c r="A276" s="118" t="s">
        <v>5603</v>
      </c>
      <c r="B276" s="116" t="s">
        <v>1831</v>
      </c>
      <c r="C276" s="117">
        <v>41789.0</v>
      </c>
      <c r="D276" s="118" t="s">
        <v>5308</v>
      </c>
      <c r="E276" s="118">
        <v>200.0</v>
      </c>
      <c r="F276" s="132">
        <v>6.676</v>
      </c>
      <c r="G276" s="120">
        <v>1.3352000000000002</v>
      </c>
      <c r="H276" s="121"/>
      <c r="I276" s="122"/>
      <c r="J276" s="112"/>
      <c r="K276" s="123"/>
      <c r="L276" s="123" t="s">
        <v>5382</v>
      </c>
      <c r="M276" s="124">
        <v>41880.0</v>
      </c>
      <c r="N276" s="118"/>
      <c r="O276" s="125" t="b">
        <f>NOT(ISERROR(MATCH(P276,Digests!$Q:$Q,0)))</f>
        <v>1</v>
      </c>
      <c r="P276" s="118" t="s">
        <v>5604</v>
      </c>
    </row>
    <row r="277" ht="20.25" customHeight="1">
      <c r="A277" s="118" t="s">
        <v>5605</v>
      </c>
      <c r="B277" s="116" t="s">
        <v>1832</v>
      </c>
      <c r="C277" s="117">
        <v>41789.0</v>
      </c>
      <c r="D277" s="118" t="s">
        <v>5308</v>
      </c>
      <c r="E277" s="118">
        <v>200.0</v>
      </c>
      <c r="F277" s="132">
        <v>1.572</v>
      </c>
      <c r="G277" s="120">
        <v>0.31440000000000007</v>
      </c>
      <c r="H277" s="121"/>
      <c r="I277" s="122"/>
      <c r="J277" s="112"/>
      <c r="K277" s="123"/>
      <c r="L277" s="123" t="s">
        <v>5606</v>
      </c>
      <c r="M277" s="124">
        <v>41880.0</v>
      </c>
      <c r="N277" s="118"/>
      <c r="O277" s="125" t="b">
        <f>NOT(ISERROR(MATCH(P277,Digests!$Q:$Q,0)))</f>
        <v>1</v>
      </c>
      <c r="P277" s="118" t="s">
        <v>5607</v>
      </c>
    </row>
    <row r="278" ht="20.25" customHeight="1">
      <c r="A278" s="118" t="s">
        <v>5608</v>
      </c>
      <c r="B278" s="116" t="s">
        <v>1833</v>
      </c>
      <c r="C278" s="117">
        <v>41789.0</v>
      </c>
      <c r="D278" s="118" t="s">
        <v>5308</v>
      </c>
      <c r="E278" s="118">
        <v>200.0</v>
      </c>
      <c r="F278" s="132">
        <v>6.819</v>
      </c>
      <c r="G278" s="120">
        <v>1.3638</v>
      </c>
      <c r="H278" s="121"/>
      <c r="I278" s="122"/>
      <c r="J278" s="112"/>
      <c r="K278" s="123"/>
      <c r="L278" s="123" t="s">
        <v>5382</v>
      </c>
      <c r="M278" s="124">
        <v>41880.0</v>
      </c>
      <c r="N278" s="118"/>
      <c r="O278" s="125" t="b">
        <f>NOT(ISERROR(MATCH(P278,Digests!$Q:$Q,0)))</f>
        <v>1</v>
      </c>
      <c r="P278" s="118" t="s">
        <v>5609</v>
      </c>
    </row>
    <row r="279" ht="20.25" customHeight="1">
      <c r="A279" s="118" t="s">
        <v>5610</v>
      </c>
      <c r="B279" s="116" t="s">
        <v>1834</v>
      </c>
      <c r="C279" s="117">
        <v>41789.0</v>
      </c>
      <c r="D279" s="118" t="s">
        <v>5308</v>
      </c>
      <c r="E279" s="118">
        <v>200.0</v>
      </c>
      <c r="F279" s="132">
        <v>4.783</v>
      </c>
      <c r="G279" s="120">
        <v>0.9566</v>
      </c>
      <c r="H279" s="121"/>
      <c r="I279" s="122"/>
      <c r="J279" s="112"/>
      <c r="K279" s="123"/>
      <c r="L279" s="123" t="s">
        <v>5382</v>
      </c>
      <c r="M279" s="124">
        <v>41880.0</v>
      </c>
      <c r="N279" s="118"/>
      <c r="O279" s="125" t="b">
        <f>NOT(ISERROR(MATCH(P279,Digests!$Q:$Q,0)))</f>
        <v>1</v>
      </c>
      <c r="P279" s="118" t="s">
        <v>5611</v>
      </c>
    </row>
    <row r="280" ht="20.25" customHeight="1">
      <c r="A280" s="118" t="s">
        <v>5612</v>
      </c>
      <c r="B280" s="116" t="s">
        <v>1835</v>
      </c>
      <c r="C280" s="117">
        <v>41789.0</v>
      </c>
      <c r="D280" s="118" t="s">
        <v>5308</v>
      </c>
      <c r="E280" s="118">
        <v>200.0</v>
      </c>
      <c r="F280" s="132">
        <v>19.309</v>
      </c>
      <c r="G280" s="120">
        <v>3.8618</v>
      </c>
      <c r="H280" s="121"/>
      <c r="I280" s="122"/>
      <c r="J280" s="112"/>
      <c r="K280" s="123"/>
      <c r="L280" s="123"/>
      <c r="M280" s="124"/>
      <c r="N280" s="118"/>
      <c r="O280" s="125" t="b">
        <f>NOT(ISERROR(MATCH(P280,Digests!$Q:$Q,0)))</f>
        <v>1</v>
      </c>
      <c r="P280" s="118" t="s">
        <v>5613</v>
      </c>
    </row>
    <row r="281" ht="20.25" customHeight="1">
      <c r="A281" s="118" t="s">
        <v>5614</v>
      </c>
      <c r="B281" s="116" t="s">
        <v>1837</v>
      </c>
      <c r="C281" s="117">
        <v>41789.0</v>
      </c>
      <c r="D281" s="118" t="s">
        <v>5308</v>
      </c>
      <c r="E281" s="118">
        <v>200.0</v>
      </c>
      <c r="F281" s="132">
        <v>2.984</v>
      </c>
      <c r="G281" s="120">
        <v>0.5968</v>
      </c>
      <c r="H281" s="121"/>
      <c r="I281" s="122"/>
      <c r="J281" s="112"/>
      <c r="K281" s="123"/>
      <c r="L281" s="123" t="s">
        <v>5565</v>
      </c>
      <c r="M281" s="124">
        <v>41880.0</v>
      </c>
      <c r="N281" s="118"/>
      <c r="O281" s="125" t="b">
        <f>NOT(ISERROR(MATCH(P281,Digests!$Q:$Q,0)))</f>
        <v>1</v>
      </c>
      <c r="P281" s="118" t="s">
        <v>5615</v>
      </c>
    </row>
    <row r="282" ht="20.25" customHeight="1">
      <c r="A282" s="118" t="s">
        <v>5616</v>
      </c>
      <c r="B282" s="116" t="s">
        <v>1838</v>
      </c>
      <c r="C282" s="117">
        <v>41789.0</v>
      </c>
      <c r="D282" s="118" t="s">
        <v>5308</v>
      </c>
      <c r="E282" s="118">
        <v>200.0</v>
      </c>
      <c r="F282" s="132">
        <v>14.913</v>
      </c>
      <c r="G282" s="120">
        <v>2.9826</v>
      </c>
      <c r="H282" s="121"/>
      <c r="I282" s="122"/>
      <c r="J282" s="112"/>
      <c r="K282" s="123"/>
      <c r="L282" s="123"/>
      <c r="M282" s="124"/>
      <c r="N282" s="118"/>
      <c r="O282" s="125" t="b">
        <f>NOT(ISERROR(MATCH(P282,Digests!$Q:$Q,0)))</f>
        <v>1</v>
      </c>
      <c r="P282" s="118" t="s">
        <v>5617</v>
      </c>
    </row>
    <row r="283" ht="20.25" customHeight="1">
      <c r="A283" s="118" t="s">
        <v>5618</v>
      </c>
      <c r="B283" s="116" t="s">
        <v>1839</v>
      </c>
      <c r="C283" s="117">
        <v>41789.0</v>
      </c>
      <c r="D283" s="118" t="s">
        <v>5308</v>
      </c>
      <c r="E283" s="118">
        <v>200.0</v>
      </c>
      <c r="F283" s="132">
        <v>3.178</v>
      </c>
      <c r="G283" s="120">
        <v>0.6356</v>
      </c>
      <c r="H283" s="121"/>
      <c r="I283" s="122"/>
      <c r="J283" s="112"/>
      <c r="K283" s="123"/>
      <c r="L283" s="123" t="s">
        <v>5565</v>
      </c>
      <c r="M283" s="124">
        <v>41880.0</v>
      </c>
      <c r="N283" s="118"/>
      <c r="O283" s="125" t="b">
        <f>NOT(ISERROR(MATCH(P283,Digests!$Q:$Q,0)))</f>
        <v>1</v>
      </c>
      <c r="P283" s="118" t="s">
        <v>5619</v>
      </c>
    </row>
    <row r="284" ht="20.25" customHeight="1">
      <c r="A284" s="118" t="s">
        <v>5620</v>
      </c>
      <c r="B284" s="116" t="s">
        <v>1840</v>
      </c>
      <c r="C284" s="117">
        <v>41789.0</v>
      </c>
      <c r="D284" s="118" t="s">
        <v>5308</v>
      </c>
      <c r="E284" s="118">
        <v>200.0</v>
      </c>
      <c r="F284" s="132">
        <v>16.196</v>
      </c>
      <c r="G284" s="120">
        <v>3.2392000000000003</v>
      </c>
      <c r="H284" s="121"/>
      <c r="I284" s="122"/>
      <c r="J284" s="112"/>
      <c r="K284" s="123"/>
      <c r="L284" s="123"/>
      <c r="M284" s="124"/>
      <c r="N284" s="118"/>
      <c r="O284" s="125" t="b">
        <f>NOT(ISERROR(MATCH(P284,Digests!$Q:$Q,0)))</f>
        <v>1</v>
      </c>
      <c r="P284" s="118" t="s">
        <v>5621</v>
      </c>
    </row>
    <row r="285" ht="20.25" customHeight="1">
      <c r="A285" s="118" t="s">
        <v>5622</v>
      </c>
      <c r="B285" s="116" t="s">
        <v>1841</v>
      </c>
      <c r="C285" s="117">
        <v>41789.0</v>
      </c>
      <c r="D285" s="118" t="s">
        <v>5308</v>
      </c>
      <c r="E285" s="118">
        <v>200.0</v>
      </c>
      <c r="F285" s="132">
        <v>3.386</v>
      </c>
      <c r="G285" s="120">
        <v>0.6772</v>
      </c>
      <c r="H285" s="121"/>
      <c r="I285" s="122"/>
      <c r="J285" s="112"/>
      <c r="K285" s="123"/>
      <c r="L285" s="123" t="s">
        <v>5565</v>
      </c>
      <c r="M285" s="124">
        <v>41880.0</v>
      </c>
      <c r="N285" s="118"/>
      <c r="O285" s="125" t="b">
        <f>NOT(ISERROR(MATCH(P285,Digests!$Q:$Q,0)))</f>
        <v>1</v>
      </c>
      <c r="P285" s="118" t="s">
        <v>5623</v>
      </c>
    </row>
    <row r="286" ht="20.25" customHeight="1">
      <c r="A286" s="118" t="s">
        <v>5624</v>
      </c>
      <c r="B286" s="116" t="s">
        <v>1842</v>
      </c>
      <c r="C286" s="117">
        <v>41789.0</v>
      </c>
      <c r="D286" s="118" t="s">
        <v>5308</v>
      </c>
      <c r="E286" s="118">
        <v>200.0</v>
      </c>
      <c r="F286" s="132">
        <v>6.467</v>
      </c>
      <c r="G286" s="120">
        <v>1.2933999999999999</v>
      </c>
      <c r="H286" s="121"/>
      <c r="I286" s="122"/>
      <c r="J286" s="112"/>
      <c r="K286" s="123"/>
      <c r="L286" s="123" t="s">
        <v>5382</v>
      </c>
      <c r="M286" s="124">
        <v>41880.0</v>
      </c>
      <c r="N286" s="118"/>
      <c r="O286" s="125" t="b">
        <f>NOT(ISERROR(MATCH(P286,Digests!$Q:$Q,0)))</f>
        <v>1</v>
      </c>
      <c r="P286" s="118" t="s">
        <v>5625</v>
      </c>
    </row>
    <row r="287" ht="20.25" customHeight="1">
      <c r="A287" s="118" t="s">
        <v>5626</v>
      </c>
      <c r="B287" s="116" t="s">
        <v>1843</v>
      </c>
      <c r="C287" s="117">
        <v>41789.0</v>
      </c>
      <c r="D287" s="118" t="s">
        <v>5308</v>
      </c>
      <c r="E287" s="118">
        <v>200.0</v>
      </c>
      <c r="F287" s="132">
        <v>9.014</v>
      </c>
      <c r="G287" s="120">
        <v>1.8028</v>
      </c>
      <c r="H287" s="121"/>
      <c r="I287" s="122"/>
      <c r="J287" s="112"/>
      <c r="K287" s="123"/>
      <c r="L287" s="123" t="s">
        <v>5382</v>
      </c>
      <c r="M287" s="124">
        <v>41880.0</v>
      </c>
      <c r="N287" s="118"/>
      <c r="O287" s="125" t="b">
        <f>NOT(ISERROR(MATCH(P287,Digests!$Q:$Q,0)))</f>
        <v>1</v>
      </c>
      <c r="P287" s="118" t="s">
        <v>5627</v>
      </c>
    </row>
    <row r="288" ht="20.25" customHeight="1">
      <c r="A288" s="118" t="s">
        <v>5628</v>
      </c>
      <c r="B288" s="116" t="s">
        <v>1844</v>
      </c>
      <c r="C288" s="117">
        <v>41789.0</v>
      </c>
      <c r="D288" s="118" t="s">
        <v>5308</v>
      </c>
      <c r="E288" s="118">
        <v>200.0</v>
      </c>
      <c r="F288" s="132">
        <v>10.299</v>
      </c>
      <c r="G288" s="120">
        <v>2.0597999999999996</v>
      </c>
      <c r="H288" s="121"/>
      <c r="I288" s="122"/>
      <c r="J288" s="112"/>
      <c r="K288" s="123"/>
      <c r="L288" s="123" t="s">
        <v>5382</v>
      </c>
      <c r="M288" s="124">
        <v>41880.0</v>
      </c>
      <c r="N288" s="118"/>
      <c r="O288" s="125" t="b">
        <f>NOT(ISERROR(MATCH(P288,Digests!$Q:$Q,0)))</f>
        <v>1</v>
      </c>
      <c r="P288" s="118" t="s">
        <v>5629</v>
      </c>
    </row>
    <row r="289" ht="20.25" customHeight="1">
      <c r="A289" s="118" t="s">
        <v>5630</v>
      </c>
      <c r="B289" s="116" t="s">
        <v>1845</v>
      </c>
      <c r="C289" s="117">
        <v>41789.0</v>
      </c>
      <c r="D289" s="118" t="s">
        <v>5308</v>
      </c>
      <c r="E289" s="118">
        <v>200.0</v>
      </c>
      <c r="F289" s="132">
        <v>11.769</v>
      </c>
      <c r="G289" s="120">
        <v>2.3538</v>
      </c>
      <c r="H289" s="121"/>
      <c r="I289" s="122"/>
      <c r="J289" s="112"/>
      <c r="K289" s="123"/>
      <c r="L289" s="123"/>
      <c r="M289" s="124"/>
      <c r="N289" s="118"/>
      <c r="O289" s="125" t="b">
        <f>NOT(ISERROR(MATCH(P289,Digests!$Q:$Q,0)))</f>
        <v>1</v>
      </c>
      <c r="P289" s="118" t="s">
        <v>5631</v>
      </c>
    </row>
    <row r="290" ht="20.25" customHeight="1">
      <c r="A290" s="118" t="s">
        <v>5632</v>
      </c>
      <c r="B290" s="116" t="s">
        <v>1846</v>
      </c>
      <c r="C290" s="117">
        <v>41789.0</v>
      </c>
      <c r="D290" s="118" t="s">
        <v>5308</v>
      </c>
      <c r="E290" s="118">
        <v>200.0</v>
      </c>
      <c r="F290" s="132">
        <v>23.412</v>
      </c>
      <c r="G290" s="120">
        <v>4.6823999999999995</v>
      </c>
      <c r="H290" s="121"/>
      <c r="I290" s="122"/>
      <c r="J290" s="112"/>
      <c r="K290" s="123"/>
      <c r="L290" s="123"/>
      <c r="M290" s="124"/>
      <c r="N290" s="118"/>
      <c r="O290" s="125" t="b">
        <f>NOT(ISERROR(MATCH(P290,Digests!$Q:$Q,0)))</f>
        <v>1</v>
      </c>
      <c r="P290" s="118" t="s">
        <v>5633</v>
      </c>
    </row>
    <row r="291" ht="20.25" customHeight="1">
      <c r="A291" s="118" t="s">
        <v>5634</v>
      </c>
      <c r="B291" s="116" t="s">
        <v>1847</v>
      </c>
      <c r="C291" s="117">
        <v>41789.0</v>
      </c>
      <c r="D291" s="118" t="s">
        <v>5308</v>
      </c>
      <c r="E291" s="118">
        <v>200.0</v>
      </c>
      <c r="F291" s="132">
        <v>6.668</v>
      </c>
      <c r="G291" s="120">
        <v>1.3336000000000001</v>
      </c>
      <c r="H291" s="121"/>
      <c r="I291" s="122"/>
      <c r="J291" s="112"/>
      <c r="K291" s="123"/>
      <c r="L291" s="123" t="s">
        <v>5635</v>
      </c>
      <c r="M291" s="124">
        <v>41880.0</v>
      </c>
      <c r="N291" s="118"/>
      <c r="O291" s="125" t="b">
        <f>NOT(ISERROR(MATCH(P291,Digests!$Q:$Q,0)))</f>
        <v>1</v>
      </c>
      <c r="P291" s="118" t="s">
        <v>5636</v>
      </c>
    </row>
    <row r="292" ht="20.25" customHeight="1">
      <c r="A292" s="118" t="s">
        <v>5637</v>
      </c>
      <c r="B292" s="116" t="s">
        <v>1848</v>
      </c>
      <c r="C292" s="117">
        <v>41789.0</v>
      </c>
      <c r="D292" s="118" t="s">
        <v>5308</v>
      </c>
      <c r="E292" s="118">
        <v>200.0</v>
      </c>
      <c r="F292" s="132">
        <v>15.833</v>
      </c>
      <c r="G292" s="120">
        <v>3.1666</v>
      </c>
      <c r="H292" s="121"/>
      <c r="I292" s="122"/>
      <c r="J292" s="112"/>
      <c r="K292" s="123"/>
      <c r="L292" s="123"/>
      <c r="M292" s="124"/>
      <c r="N292" s="118"/>
      <c r="O292" s="125" t="b">
        <f>NOT(ISERROR(MATCH(P292,Digests!$Q:$Q,0)))</f>
        <v>1</v>
      </c>
      <c r="P292" s="118" t="s">
        <v>5638</v>
      </c>
    </row>
    <row r="293" ht="20.25" customHeight="1">
      <c r="A293" s="118" t="s">
        <v>5639</v>
      </c>
      <c r="B293" s="116" t="s">
        <v>1849</v>
      </c>
      <c r="C293" s="117">
        <v>41789.0</v>
      </c>
      <c r="D293" s="118" t="s">
        <v>5308</v>
      </c>
      <c r="E293" s="118">
        <v>200.0</v>
      </c>
      <c r="F293" s="133">
        <v>2.64</v>
      </c>
      <c r="G293" s="120">
        <v>0.528</v>
      </c>
      <c r="H293" s="121"/>
      <c r="I293" s="122"/>
      <c r="J293" s="112"/>
      <c r="K293" s="123"/>
      <c r="L293" s="123" t="s">
        <v>5565</v>
      </c>
      <c r="M293" s="124">
        <v>41880.0</v>
      </c>
      <c r="N293" s="118"/>
      <c r="O293" s="125" t="b">
        <f>NOT(ISERROR(MATCH(P293,Digests!$Q:$Q,0)))</f>
        <v>1</v>
      </c>
      <c r="P293" s="118" t="s">
        <v>5640</v>
      </c>
    </row>
    <row r="294" ht="20.25" customHeight="1">
      <c r="A294" s="118" t="s">
        <v>5641</v>
      </c>
      <c r="B294" s="116" t="s">
        <v>1850</v>
      </c>
      <c r="C294" s="117">
        <v>41789.0</v>
      </c>
      <c r="D294" s="118" t="s">
        <v>5308</v>
      </c>
      <c r="E294" s="118">
        <v>200.0</v>
      </c>
      <c r="F294" s="132">
        <v>16.434</v>
      </c>
      <c r="G294" s="120">
        <v>3.2868000000000004</v>
      </c>
      <c r="H294" s="121"/>
      <c r="I294" s="122"/>
      <c r="J294" s="112"/>
      <c r="K294" s="123"/>
      <c r="L294" s="123"/>
      <c r="M294" s="124"/>
      <c r="N294" s="118"/>
      <c r="O294" s="125" t="b">
        <f>NOT(ISERROR(MATCH(P294,Digests!$Q:$Q,0)))</f>
        <v>1</v>
      </c>
      <c r="P294" s="118" t="s">
        <v>5642</v>
      </c>
    </row>
    <row r="295" ht="20.25" customHeight="1">
      <c r="A295" s="118" t="s">
        <v>5643</v>
      </c>
      <c r="B295" s="116" t="s">
        <v>1851</v>
      </c>
      <c r="C295" s="117">
        <v>41789.0</v>
      </c>
      <c r="D295" s="118" t="s">
        <v>5308</v>
      </c>
      <c r="E295" s="118">
        <v>200.0</v>
      </c>
      <c r="F295" s="132">
        <v>14.504</v>
      </c>
      <c r="G295" s="120">
        <v>2.9008</v>
      </c>
      <c r="H295" s="121"/>
      <c r="I295" s="122"/>
      <c r="J295" s="112"/>
      <c r="K295" s="123"/>
      <c r="L295" s="123"/>
      <c r="M295" s="124"/>
      <c r="N295" s="118"/>
      <c r="O295" s="125" t="b">
        <f>NOT(ISERROR(MATCH(P295,Digests!$Q:$Q,0)))</f>
        <v>1</v>
      </c>
      <c r="P295" s="118" t="s">
        <v>5644</v>
      </c>
    </row>
    <row r="296" ht="20.25" customHeight="1">
      <c r="A296" s="118" t="s">
        <v>5645</v>
      </c>
      <c r="B296" s="116" t="s">
        <v>1852</v>
      </c>
      <c r="C296" s="117">
        <v>41789.0</v>
      </c>
      <c r="D296" s="118" t="s">
        <v>5308</v>
      </c>
      <c r="E296" s="118">
        <v>200.0</v>
      </c>
      <c r="F296" s="132">
        <v>9.249</v>
      </c>
      <c r="G296" s="120">
        <v>1.8498</v>
      </c>
      <c r="H296" s="121"/>
      <c r="I296" s="122"/>
      <c r="J296" s="112"/>
      <c r="K296" s="123"/>
      <c r="L296" s="123" t="s">
        <v>5635</v>
      </c>
      <c r="M296" s="124">
        <v>41880.0</v>
      </c>
      <c r="N296" s="118"/>
      <c r="O296" s="125" t="b">
        <f>NOT(ISERROR(MATCH(P296,Digests!$Q:$Q,0)))</f>
        <v>1</v>
      </c>
      <c r="P296" s="118" t="s">
        <v>5646</v>
      </c>
    </row>
    <row r="297" ht="20.25" customHeight="1">
      <c r="A297" s="118" t="s">
        <v>5647</v>
      </c>
      <c r="B297" s="116" t="s">
        <v>1853</v>
      </c>
      <c r="C297" s="117">
        <v>41789.0</v>
      </c>
      <c r="D297" s="118" t="s">
        <v>5308</v>
      </c>
      <c r="E297" s="118">
        <v>200.0</v>
      </c>
      <c r="F297" s="132">
        <v>4.206</v>
      </c>
      <c r="G297" s="120">
        <v>0.8412000000000001</v>
      </c>
      <c r="H297" s="121"/>
      <c r="I297" s="122"/>
      <c r="J297" s="112"/>
      <c r="K297" s="123"/>
      <c r="L297" s="123" t="s">
        <v>5635</v>
      </c>
      <c r="M297" s="124">
        <v>41880.0</v>
      </c>
      <c r="N297" s="118"/>
      <c r="O297" s="125" t="b">
        <f>NOT(ISERROR(MATCH(P297,Digests!$Q:$Q,0)))</f>
        <v>1</v>
      </c>
      <c r="P297" s="118" t="s">
        <v>5648</v>
      </c>
    </row>
    <row r="298" ht="20.25" customHeight="1">
      <c r="A298" s="118" t="s">
        <v>5649</v>
      </c>
      <c r="B298" s="116" t="s">
        <v>1854</v>
      </c>
      <c r="C298" s="117">
        <v>41789.0</v>
      </c>
      <c r="D298" s="118" t="s">
        <v>5308</v>
      </c>
      <c r="E298" s="118">
        <v>200.0</v>
      </c>
      <c r="F298" s="132">
        <v>3.779</v>
      </c>
      <c r="G298" s="120">
        <v>0.7557999999999999</v>
      </c>
      <c r="H298" s="121"/>
      <c r="I298" s="122"/>
      <c r="J298" s="112"/>
      <c r="K298" s="123"/>
      <c r="L298" s="123" t="s">
        <v>5635</v>
      </c>
      <c r="M298" s="124">
        <v>41880.0</v>
      </c>
      <c r="N298" s="118"/>
      <c r="O298" s="125" t="b">
        <f>NOT(ISERROR(MATCH(P298,Digests!$Q:$Q,0)))</f>
        <v>1</v>
      </c>
      <c r="P298" s="118" t="s">
        <v>5650</v>
      </c>
    </row>
    <row r="299" ht="20.25" customHeight="1">
      <c r="A299" s="118" t="s">
        <v>5651</v>
      </c>
      <c r="B299" s="116" t="s">
        <v>1855</v>
      </c>
      <c r="C299" s="117">
        <v>41789.0</v>
      </c>
      <c r="D299" s="118" t="s">
        <v>5308</v>
      </c>
      <c r="E299" s="118">
        <v>200.0</v>
      </c>
      <c r="F299" s="132">
        <v>10.251</v>
      </c>
      <c r="G299" s="120">
        <v>2.0502</v>
      </c>
      <c r="H299" s="121"/>
      <c r="I299" s="122"/>
      <c r="J299" s="112"/>
      <c r="K299" s="123"/>
      <c r="L299" s="123" t="s">
        <v>5635</v>
      </c>
      <c r="M299" s="124">
        <v>41880.0</v>
      </c>
      <c r="N299" s="118"/>
      <c r="O299" s="125" t="b">
        <f>NOT(ISERROR(MATCH(P299,Digests!$Q:$Q,0)))</f>
        <v>1</v>
      </c>
      <c r="P299" s="118" t="s">
        <v>5652</v>
      </c>
    </row>
    <row r="300" ht="20.25" customHeight="1">
      <c r="A300" s="118" t="s">
        <v>5653</v>
      </c>
      <c r="B300" s="116" t="s">
        <v>1856</v>
      </c>
      <c r="C300" s="117">
        <v>41789.0</v>
      </c>
      <c r="D300" s="118" t="s">
        <v>5308</v>
      </c>
      <c r="E300" s="118">
        <v>200.0</v>
      </c>
      <c r="F300" s="132">
        <v>1.237</v>
      </c>
      <c r="G300" s="120">
        <v>0.24740000000000004</v>
      </c>
      <c r="H300" s="121"/>
      <c r="I300" s="122"/>
      <c r="J300" s="112"/>
      <c r="K300" s="123"/>
      <c r="L300" s="123" t="s">
        <v>5583</v>
      </c>
      <c r="M300" s="124">
        <v>41880.0</v>
      </c>
      <c r="N300" s="118"/>
      <c r="O300" s="125" t="b">
        <f>NOT(ISERROR(MATCH(P300,Digests!$Q:$Q,0)))</f>
        <v>1</v>
      </c>
      <c r="P300" s="118" t="s">
        <v>5654</v>
      </c>
    </row>
    <row r="301" ht="20.25" customHeight="1">
      <c r="A301" s="118" t="s">
        <v>5655</v>
      </c>
      <c r="B301" s="116" t="s">
        <v>1858</v>
      </c>
      <c r="C301" s="117">
        <v>41789.0</v>
      </c>
      <c r="D301" s="118" t="s">
        <v>5308</v>
      </c>
      <c r="E301" s="118">
        <v>200.0</v>
      </c>
      <c r="F301" s="133">
        <v>9.86</v>
      </c>
      <c r="G301" s="120">
        <v>1.972</v>
      </c>
      <c r="H301" s="121"/>
      <c r="I301" s="122"/>
      <c r="J301" s="112"/>
      <c r="K301" s="123"/>
      <c r="L301" s="123" t="s">
        <v>5635</v>
      </c>
      <c r="M301" s="124">
        <v>41880.0</v>
      </c>
      <c r="N301" s="118"/>
      <c r="O301" s="125" t="b">
        <f>NOT(ISERROR(MATCH(P301,Digests!$Q:$Q,0)))</f>
        <v>1</v>
      </c>
      <c r="P301" s="118" t="s">
        <v>5656</v>
      </c>
    </row>
    <row r="302" ht="20.25" customHeight="1">
      <c r="A302" s="118" t="s">
        <v>5657</v>
      </c>
      <c r="B302" s="116" t="s">
        <v>1859</v>
      </c>
      <c r="C302" s="117">
        <v>41789.0</v>
      </c>
      <c r="D302" s="118" t="s">
        <v>5308</v>
      </c>
      <c r="E302" s="118">
        <v>200.0</v>
      </c>
      <c r="F302" s="133">
        <v>10.69</v>
      </c>
      <c r="G302" s="120">
        <v>2.138</v>
      </c>
      <c r="H302" s="121"/>
      <c r="I302" s="122"/>
      <c r="J302" s="112"/>
      <c r="K302" s="123"/>
      <c r="L302" s="123" t="s">
        <v>5382</v>
      </c>
      <c r="M302" s="124">
        <v>41886.0</v>
      </c>
      <c r="N302" s="118"/>
      <c r="O302" s="125" t="b">
        <f>NOT(ISERROR(MATCH(P302,Digests!$Q:$Q,0)))</f>
        <v>1</v>
      </c>
      <c r="P302" s="118" t="s">
        <v>5658</v>
      </c>
    </row>
    <row r="303" ht="20.25" customHeight="1">
      <c r="A303" s="118" t="s">
        <v>5659</v>
      </c>
      <c r="B303" s="116" t="s">
        <v>1860</v>
      </c>
      <c r="C303" s="117">
        <v>41789.0</v>
      </c>
      <c r="D303" s="118" t="s">
        <v>5308</v>
      </c>
      <c r="E303" s="118">
        <v>200.0</v>
      </c>
      <c r="F303" s="132">
        <v>8.475</v>
      </c>
      <c r="G303" s="120">
        <v>1.695</v>
      </c>
      <c r="H303" s="121"/>
      <c r="I303" s="122"/>
      <c r="J303" s="112"/>
      <c r="K303" s="123"/>
      <c r="L303" s="123" t="s">
        <v>5382</v>
      </c>
      <c r="M303" s="124">
        <v>41886.0</v>
      </c>
      <c r="N303" s="118"/>
      <c r="O303" s="125" t="b">
        <f>NOT(ISERROR(MATCH(P303,Digests!$Q:$Q,0)))</f>
        <v>1</v>
      </c>
      <c r="P303" s="118" t="s">
        <v>5660</v>
      </c>
    </row>
    <row r="304" ht="20.25" customHeight="1">
      <c r="A304" s="118" t="s">
        <v>5661</v>
      </c>
      <c r="B304" s="116" t="s">
        <v>1861</v>
      </c>
      <c r="C304" s="117">
        <v>41789.0</v>
      </c>
      <c r="D304" s="118" t="s">
        <v>5308</v>
      </c>
      <c r="E304" s="118">
        <v>200.0</v>
      </c>
      <c r="F304" s="133">
        <v>16.41</v>
      </c>
      <c r="G304" s="120">
        <v>3.282</v>
      </c>
      <c r="H304" s="121"/>
      <c r="I304" s="122"/>
      <c r="J304" s="112"/>
      <c r="K304" s="123"/>
      <c r="L304" s="123"/>
      <c r="M304" s="124"/>
      <c r="N304" s="118"/>
      <c r="O304" s="125" t="b">
        <f>NOT(ISERROR(MATCH(P304,Digests!$Q:$Q,0)))</f>
        <v>1</v>
      </c>
      <c r="P304" s="118" t="s">
        <v>5662</v>
      </c>
    </row>
    <row r="305" ht="20.25" customHeight="1">
      <c r="A305" s="118" t="s">
        <v>5663</v>
      </c>
      <c r="B305" s="116" t="s">
        <v>1862</v>
      </c>
      <c r="C305" s="117">
        <v>41789.0</v>
      </c>
      <c r="D305" s="118" t="s">
        <v>5308</v>
      </c>
      <c r="E305" s="118">
        <v>200.0</v>
      </c>
      <c r="F305" s="132">
        <v>11.098</v>
      </c>
      <c r="G305" s="120">
        <v>2.2196000000000002</v>
      </c>
      <c r="H305" s="121"/>
      <c r="I305" s="122"/>
      <c r="J305" s="112"/>
      <c r="K305" s="123"/>
      <c r="L305" s="123"/>
      <c r="M305" s="124"/>
      <c r="N305" s="118"/>
      <c r="O305" s="125" t="b">
        <f>NOT(ISERROR(MATCH(P305,Digests!$Q:$Q,0)))</f>
        <v>1</v>
      </c>
      <c r="P305" s="118" t="s">
        <v>5664</v>
      </c>
    </row>
    <row r="306" ht="20.25" customHeight="1">
      <c r="A306" s="118" t="s">
        <v>5665</v>
      </c>
      <c r="B306" s="116" t="s">
        <v>1863</v>
      </c>
      <c r="C306" s="117">
        <v>41789.0</v>
      </c>
      <c r="D306" s="118" t="s">
        <v>5308</v>
      </c>
      <c r="E306" s="118">
        <v>200.0</v>
      </c>
      <c r="F306" s="132">
        <v>3.887</v>
      </c>
      <c r="G306" s="120">
        <v>0.7774</v>
      </c>
      <c r="H306" s="121"/>
      <c r="I306" s="122"/>
      <c r="J306" s="112"/>
      <c r="K306" s="123"/>
      <c r="L306" s="123" t="s">
        <v>5666</v>
      </c>
      <c r="M306" s="124">
        <v>41886.0</v>
      </c>
      <c r="N306" s="118"/>
      <c r="O306" s="125" t="b">
        <f>NOT(ISERROR(MATCH(P306,Digests!$Q:$Q,0)))</f>
        <v>1</v>
      </c>
      <c r="P306" s="118" t="s">
        <v>5667</v>
      </c>
    </row>
    <row r="307" ht="20.25" customHeight="1">
      <c r="A307" s="118" t="s">
        <v>5668</v>
      </c>
      <c r="B307" s="116" t="s">
        <v>1864</v>
      </c>
      <c r="C307" s="117">
        <v>41789.0</v>
      </c>
      <c r="D307" s="118" t="s">
        <v>5308</v>
      </c>
      <c r="E307" s="118">
        <v>200.0</v>
      </c>
      <c r="F307" s="132">
        <v>16.748</v>
      </c>
      <c r="G307" s="120">
        <v>3.3496000000000006</v>
      </c>
      <c r="H307" s="121"/>
      <c r="I307" s="122"/>
      <c r="J307" s="112"/>
      <c r="K307" s="123"/>
      <c r="L307" s="123"/>
      <c r="M307" s="124"/>
      <c r="N307" s="118"/>
      <c r="O307" s="125" t="b">
        <f>NOT(ISERROR(MATCH(P307,Digests!$Q:$Q,0)))</f>
        <v>1</v>
      </c>
      <c r="P307" s="118" t="s">
        <v>5669</v>
      </c>
    </row>
    <row r="308" ht="20.25" customHeight="1">
      <c r="A308" s="118" t="s">
        <v>5670</v>
      </c>
      <c r="B308" s="116" t="s">
        <v>1865</v>
      </c>
      <c r="C308" s="117">
        <v>41789.0</v>
      </c>
      <c r="D308" s="118" t="s">
        <v>5308</v>
      </c>
      <c r="E308" s="118">
        <v>200.0</v>
      </c>
      <c r="F308" s="132">
        <v>3.735</v>
      </c>
      <c r="G308" s="120">
        <v>0.747</v>
      </c>
      <c r="H308" s="121"/>
      <c r="I308" s="122"/>
      <c r="J308" s="112"/>
      <c r="K308" s="123"/>
      <c r="L308" s="123" t="s">
        <v>5671</v>
      </c>
      <c r="M308" s="124">
        <v>41886.0</v>
      </c>
      <c r="N308" s="118"/>
      <c r="O308" s="125" t="b">
        <f>NOT(ISERROR(MATCH(P308,Digests!$Q:$Q,0)))</f>
        <v>1</v>
      </c>
      <c r="P308" s="118" t="s">
        <v>5672</v>
      </c>
    </row>
    <row r="309" ht="20.25" customHeight="1">
      <c r="A309" s="118" t="s">
        <v>5673</v>
      </c>
      <c r="B309" s="116" t="s">
        <v>1866</v>
      </c>
      <c r="C309" s="117">
        <v>41789.0</v>
      </c>
      <c r="D309" s="118" t="s">
        <v>5308</v>
      </c>
      <c r="E309" s="118">
        <v>200.0</v>
      </c>
      <c r="F309" s="132">
        <v>10.982</v>
      </c>
      <c r="G309" s="120">
        <v>2.1963999999999997</v>
      </c>
      <c r="H309" s="121"/>
      <c r="I309" s="122"/>
      <c r="J309" s="112"/>
      <c r="K309" s="123"/>
      <c r="L309" s="123" t="s">
        <v>5382</v>
      </c>
      <c r="M309" s="124">
        <v>41886.0</v>
      </c>
      <c r="N309" s="118"/>
      <c r="O309" s="125" t="b">
        <f>NOT(ISERROR(MATCH(P309,Digests!$Q:$Q,0)))</f>
        <v>1</v>
      </c>
      <c r="P309" s="118" t="s">
        <v>5674</v>
      </c>
    </row>
    <row r="310" ht="20.25" customHeight="1">
      <c r="A310" s="118" t="s">
        <v>5675</v>
      </c>
      <c r="B310" s="116" t="s">
        <v>1867</v>
      </c>
      <c r="C310" s="117">
        <v>41789.0</v>
      </c>
      <c r="D310" s="118" t="s">
        <v>5308</v>
      </c>
      <c r="E310" s="118">
        <v>200.0</v>
      </c>
      <c r="F310" s="132">
        <v>4.719</v>
      </c>
      <c r="G310" s="120">
        <v>0.9438000000000001</v>
      </c>
      <c r="H310" s="121"/>
      <c r="I310" s="122"/>
      <c r="J310" s="112"/>
      <c r="K310" s="123"/>
      <c r="L310" s="123" t="s">
        <v>5382</v>
      </c>
      <c r="M310" s="124">
        <v>41886.0</v>
      </c>
      <c r="N310" s="118"/>
      <c r="O310" s="125" t="b">
        <f>NOT(ISERROR(MATCH(P310,Digests!$Q:$Q,0)))</f>
        <v>1</v>
      </c>
      <c r="P310" s="118" t="s">
        <v>5676</v>
      </c>
    </row>
    <row r="311" ht="20.25" customHeight="1">
      <c r="A311" s="118" t="s">
        <v>5677</v>
      </c>
      <c r="B311" s="116" t="s">
        <v>1868</v>
      </c>
      <c r="C311" s="117">
        <v>41789.0</v>
      </c>
      <c r="D311" s="118" t="s">
        <v>5308</v>
      </c>
      <c r="E311" s="118">
        <v>200.0</v>
      </c>
      <c r="F311" s="132">
        <v>4.576</v>
      </c>
      <c r="G311" s="120">
        <v>0.9151999999999999</v>
      </c>
      <c r="H311" s="121"/>
      <c r="I311" s="122"/>
      <c r="J311" s="112"/>
      <c r="K311" s="123"/>
      <c r="L311" s="123" t="s">
        <v>5678</v>
      </c>
      <c r="M311" s="124">
        <v>41886.0</v>
      </c>
      <c r="N311" s="118"/>
      <c r="O311" s="125" t="b">
        <f>NOT(ISERROR(MATCH(P311,Digests!$Q:$Q,0)))</f>
        <v>1</v>
      </c>
      <c r="P311" s="118" t="s">
        <v>5679</v>
      </c>
    </row>
    <row r="312" ht="20.25" customHeight="1">
      <c r="A312" s="118" t="s">
        <v>5680</v>
      </c>
      <c r="B312" s="116" t="s">
        <v>1870</v>
      </c>
      <c r="C312" s="117">
        <v>41789.0</v>
      </c>
      <c r="D312" s="118" t="s">
        <v>5308</v>
      </c>
      <c r="E312" s="118">
        <v>200.0</v>
      </c>
      <c r="F312" s="133">
        <v>20.63</v>
      </c>
      <c r="G312" s="120">
        <v>4.126</v>
      </c>
      <c r="H312" s="121"/>
      <c r="I312" s="122"/>
      <c r="J312" s="112"/>
      <c r="K312" s="123"/>
      <c r="L312" s="123"/>
      <c r="M312" s="124"/>
      <c r="N312" s="118"/>
      <c r="O312" s="125" t="b">
        <f>NOT(ISERROR(MATCH(P312,Digests!$Q:$Q,0)))</f>
        <v>1</v>
      </c>
      <c r="P312" s="118" t="s">
        <v>5681</v>
      </c>
    </row>
    <row r="313" ht="20.25" customHeight="1">
      <c r="A313" s="118" t="s">
        <v>5682</v>
      </c>
      <c r="B313" s="116" t="s">
        <v>1871</v>
      </c>
      <c r="C313" s="117">
        <v>41789.0</v>
      </c>
      <c r="D313" s="118" t="s">
        <v>5308</v>
      </c>
      <c r="E313" s="118">
        <v>200.0</v>
      </c>
      <c r="F313" s="132">
        <v>3.283</v>
      </c>
      <c r="G313" s="120">
        <v>0.6566000000000001</v>
      </c>
      <c r="H313" s="121"/>
      <c r="I313" s="122"/>
      <c r="J313" s="112"/>
      <c r="K313" s="123"/>
      <c r="L313" s="123" t="s">
        <v>5565</v>
      </c>
      <c r="M313" s="124">
        <v>41886.0</v>
      </c>
      <c r="N313" s="118"/>
      <c r="O313" s="125" t="b">
        <f>NOT(ISERROR(MATCH(P313,Digests!$Q:$Q,0)))</f>
        <v>1</v>
      </c>
      <c r="P313" s="118" t="s">
        <v>5683</v>
      </c>
    </row>
    <row r="314" ht="20.25" customHeight="1">
      <c r="A314" s="118" t="s">
        <v>5684</v>
      </c>
      <c r="B314" s="116" t="s">
        <v>1872</v>
      </c>
      <c r="C314" s="117">
        <v>41789.0</v>
      </c>
      <c r="D314" s="118" t="s">
        <v>5308</v>
      </c>
      <c r="E314" s="118">
        <v>200.0</v>
      </c>
      <c r="F314" s="132">
        <v>1.049</v>
      </c>
      <c r="G314" s="120">
        <v>0.2098</v>
      </c>
      <c r="H314" s="121"/>
      <c r="I314" s="122"/>
      <c r="J314" s="112"/>
      <c r="K314" s="123"/>
      <c r="L314" s="123" t="s">
        <v>5589</v>
      </c>
      <c r="M314" s="124">
        <v>41886.0</v>
      </c>
      <c r="N314" s="118"/>
      <c r="O314" s="125" t="b">
        <f>NOT(ISERROR(MATCH(P314,Digests!$Q:$Q,0)))</f>
        <v>1</v>
      </c>
      <c r="P314" s="118" t="s">
        <v>5685</v>
      </c>
    </row>
    <row r="315" ht="20.25" customHeight="1">
      <c r="A315" s="118" t="s">
        <v>5686</v>
      </c>
      <c r="B315" s="116" t="s">
        <v>1873</v>
      </c>
      <c r="C315" s="117">
        <v>41789.0</v>
      </c>
      <c r="D315" s="118" t="s">
        <v>5308</v>
      </c>
      <c r="E315" s="118">
        <v>200.0</v>
      </c>
      <c r="F315" s="132">
        <v>5.585</v>
      </c>
      <c r="G315" s="120">
        <v>1.117</v>
      </c>
      <c r="H315" s="121"/>
      <c r="I315" s="122"/>
      <c r="J315" s="112"/>
      <c r="K315" s="123"/>
      <c r="L315" s="123" t="s">
        <v>5541</v>
      </c>
      <c r="M315" s="124">
        <v>41886.0</v>
      </c>
      <c r="N315" s="118"/>
      <c r="O315" s="125" t="b">
        <f>NOT(ISERROR(MATCH(P315,Digests!$Q:$Q,0)))</f>
        <v>1</v>
      </c>
      <c r="P315" s="118" t="s">
        <v>5687</v>
      </c>
    </row>
    <row r="316" ht="20.25" customHeight="1">
      <c r="A316" s="118" t="s">
        <v>5688</v>
      </c>
      <c r="B316" s="116" t="s">
        <v>1874</v>
      </c>
      <c r="C316" s="117">
        <v>41789.0</v>
      </c>
      <c r="D316" s="118" t="s">
        <v>5308</v>
      </c>
      <c r="E316" s="118">
        <v>200.0</v>
      </c>
      <c r="F316" s="132">
        <v>2.155</v>
      </c>
      <c r="G316" s="120">
        <v>0.43099999999999994</v>
      </c>
      <c r="H316" s="121"/>
      <c r="I316" s="122"/>
      <c r="J316" s="112"/>
      <c r="K316" s="123"/>
      <c r="L316" s="123" t="s">
        <v>5589</v>
      </c>
      <c r="M316" s="124">
        <v>41886.0</v>
      </c>
      <c r="N316" s="118"/>
      <c r="O316" s="125" t="b">
        <f>NOT(ISERROR(MATCH(P316,Digests!$Q:$Q,0)))</f>
        <v>1</v>
      </c>
      <c r="P316" s="118" t="s">
        <v>5689</v>
      </c>
    </row>
    <row r="317" ht="20.25" customHeight="1">
      <c r="A317" s="118" t="s">
        <v>5690</v>
      </c>
      <c r="B317" s="116" t="s">
        <v>1876</v>
      </c>
      <c r="C317" s="117">
        <v>41789.0</v>
      </c>
      <c r="D317" s="118" t="s">
        <v>5308</v>
      </c>
      <c r="E317" s="118">
        <v>200.0</v>
      </c>
      <c r="F317" s="132">
        <v>14.443</v>
      </c>
      <c r="G317" s="120">
        <v>2.8886</v>
      </c>
      <c r="H317" s="121"/>
      <c r="I317" s="122"/>
      <c r="J317" s="112"/>
      <c r="K317" s="123"/>
      <c r="L317" s="123"/>
      <c r="M317" s="124"/>
      <c r="N317" s="118"/>
      <c r="O317" s="125" t="b">
        <f>NOT(ISERROR(MATCH(P317,Digests!$Q:$Q,0)))</f>
        <v>1</v>
      </c>
      <c r="P317" s="118" t="s">
        <v>5691</v>
      </c>
    </row>
    <row r="318" ht="20.25" customHeight="1">
      <c r="A318" s="118" t="s">
        <v>5692</v>
      </c>
      <c r="B318" s="116" t="s">
        <v>1877</v>
      </c>
      <c r="C318" s="117">
        <v>41789.0</v>
      </c>
      <c r="D318" s="118" t="s">
        <v>5308</v>
      </c>
      <c r="E318" s="118">
        <v>200.0</v>
      </c>
      <c r="F318" s="132">
        <v>7.856</v>
      </c>
      <c r="G318" s="120">
        <v>1.5712000000000002</v>
      </c>
      <c r="H318" s="121"/>
      <c r="I318" s="122"/>
      <c r="J318" s="112"/>
      <c r="K318" s="123"/>
      <c r="L318" s="123" t="s">
        <v>5541</v>
      </c>
      <c r="M318" s="124">
        <v>41886.0</v>
      </c>
      <c r="N318" s="118"/>
      <c r="O318" s="125" t="b">
        <f>NOT(ISERROR(MATCH(P318,Digests!$Q:$Q,0)))</f>
        <v>1</v>
      </c>
      <c r="P318" s="118" t="s">
        <v>5693</v>
      </c>
    </row>
    <row r="319" ht="20.25" customHeight="1">
      <c r="A319" s="118" t="s">
        <v>5694</v>
      </c>
      <c r="B319" s="116" t="s">
        <v>1878</v>
      </c>
      <c r="C319" s="117">
        <v>41789.0</v>
      </c>
      <c r="D319" s="118" t="s">
        <v>5308</v>
      </c>
      <c r="E319" s="118">
        <v>200.0</v>
      </c>
      <c r="F319" s="132">
        <v>4.504</v>
      </c>
      <c r="G319" s="120">
        <v>0.9007999999999999</v>
      </c>
      <c r="H319" s="121"/>
      <c r="I319" s="122"/>
      <c r="J319" s="112"/>
      <c r="K319" s="123"/>
      <c r="L319" s="123" t="s">
        <v>5541</v>
      </c>
      <c r="M319" s="124">
        <v>41886.0</v>
      </c>
      <c r="N319" s="118"/>
      <c r="O319" s="125" t="b">
        <f>NOT(ISERROR(MATCH(P319,Digests!$Q:$Q,0)))</f>
        <v>1</v>
      </c>
      <c r="P319" s="118" t="s">
        <v>5695</v>
      </c>
    </row>
    <row r="320" ht="20.25" customHeight="1">
      <c r="A320" s="118" t="s">
        <v>5696</v>
      </c>
      <c r="B320" s="116" t="s">
        <v>1879</v>
      </c>
      <c r="C320" s="117">
        <v>41789.0</v>
      </c>
      <c r="D320" s="118" t="s">
        <v>5308</v>
      </c>
      <c r="E320" s="118">
        <v>200.0</v>
      </c>
      <c r="F320" s="132">
        <v>2.435</v>
      </c>
      <c r="G320" s="120">
        <v>0.487</v>
      </c>
      <c r="H320" s="121"/>
      <c r="I320" s="122"/>
      <c r="J320" s="112"/>
      <c r="K320" s="123"/>
      <c r="L320" s="123" t="s">
        <v>5606</v>
      </c>
      <c r="M320" s="124">
        <v>41886.0</v>
      </c>
      <c r="N320" s="118"/>
      <c r="O320" s="125" t="b">
        <f>NOT(ISERROR(MATCH(P320,Digests!$Q:$Q,0)))</f>
        <v>1</v>
      </c>
      <c r="P320" s="118" t="s">
        <v>5697</v>
      </c>
    </row>
    <row r="321" ht="20.25" customHeight="1">
      <c r="A321" s="118" t="s">
        <v>5698</v>
      </c>
      <c r="B321" s="116" t="s">
        <v>1880</v>
      </c>
      <c r="C321" s="117">
        <v>41789.0</v>
      </c>
      <c r="D321" s="118" t="s">
        <v>5308</v>
      </c>
      <c r="E321" s="118">
        <v>200.0</v>
      </c>
      <c r="F321" s="133">
        <v>4.32</v>
      </c>
      <c r="G321" s="120">
        <v>0.864</v>
      </c>
      <c r="H321" s="121"/>
      <c r="I321" s="122"/>
      <c r="J321" s="112"/>
      <c r="K321" s="123"/>
      <c r="L321" s="123" t="s">
        <v>5565</v>
      </c>
      <c r="M321" s="124">
        <v>41886.0</v>
      </c>
      <c r="N321" s="118"/>
      <c r="O321" s="125" t="b">
        <f>NOT(ISERROR(MATCH(P321,Digests!$Q:$Q,0)))</f>
        <v>1</v>
      </c>
      <c r="P321" s="118" t="s">
        <v>5699</v>
      </c>
    </row>
    <row r="322" ht="20.25" customHeight="1">
      <c r="A322" s="118" t="s">
        <v>5700</v>
      </c>
      <c r="B322" s="116" t="s">
        <v>1882</v>
      </c>
      <c r="C322" s="117">
        <v>41789.0</v>
      </c>
      <c r="D322" s="118" t="s">
        <v>5308</v>
      </c>
      <c r="E322" s="118">
        <v>200.0</v>
      </c>
      <c r="F322" s="132">
        <v>1.198</v>
      </c>
      <c r="G322" s="120">
        <v>0.2396</v>
      </c>
      <c r="H322" s="121"/>
      <c r="I322" s="122"/>
      <c r="J322" s="112"/>
      <c r="K322" s="123"/>
      <c r="L322" s="123" t="s">
        <v>5589</v>
      </c>
      <c r="M322" s="124">
        <v>41886.0</v>
      </c>
      <c r="N322" s="118"/>
      <c r="O322" s="125" t="b">
        <f>NOT(ISERROR(MATCH(P322,Digests!$Q:$Q,0)))</f>
        <v>1</v>
      </c>
      <c r="P322" s="118" t="s">
        <v>5701</v>
      </c>
    </row>
    <row r="323" ht="20.25" customHeight="1">
      <c r="A323" s="118" t="s">
        <v>5702</v>
      </c>
      <c r="B323" s="116" t="s">
        <v>1883</v>
      </c>
      <c r="C323" s="117">
        <v>41789.0</v>
      </c>
      <c r="D323" s="118" t="s">
        <v>5308</v>
      </c>
      <c r="E323" s="118">
        <v>200.0</v>
      </c>
      <c r="F323" s="132">
        <v>6.191</v>
      </c>
      <c r="G323" s="120">
        <v>1.2382</v>
      </c>
      <c r="H323" s="121"/>
      <c r="I323" s="122"/>
      <c r="J323" s="112"/>
      <c r="K323" s="123"/>
      <c r="L323" s="123" t="s">
        <v>5565</v>
      </c>
      <c r="M323" s="124">
        <v>41886.0</v>
      </c>
      <c r="N323" s="118"/>
      <c r="O323" s="125" t="b">
        <f>NOT(ISERROR(MATCH(P323,Digests!$Q:$Q,0)))</f>
        <v>1</v>
      </c>
      <c r="P323" s="118" t="s">
        <v>5703</v>
      </c>
    </row>
    <row r="324" ht="20.25" customHeight="1">
      <c r="A324" s="118" t="s">
        <v>5704</v>
      </c>
      <c r="B324" s="116" t="s">
        <v>1884</v>
      </c>
      <c r="C324" s="117">
        <v>41789.0</v>
      </c>
      <c r="D324" s="118" t="s">
        <v>5308</v>
      </c>
      <c r="E324" s="118">
        <v>200.0</v>
      </c>
      <c r="F324" s="132">
        <v>2.598</v>
      </c>
      <c r="G324" s="120">
        <v>0.5196000000000001</v>
      </c>
      <c r="H324" s="121"/>
      <c r="I324" s="122"/>
      <c r="J324" s="112"/>
      <c r="K324" s="123"/>
      <c r="L324" s="123" t="s">
        <v>5606</v>
      </c>
      <c r="M324" s="124">
        <v>41886.0</v>
      </c>
      <c r="N324" s="118"/>
      <c r="O324" s="125" t="b">
        <f>NOT(ISERROR(MATCH(P324,Digests!$Q:$Q,0)))</f>
        <v>1</v>
      </c>
      <c r="P324" s="118" t="s">
        <v>5705</v>
      </c>
    </row>
    <row r="325" ht="20.25" customHeight="1">
      <c r="A325" s="118" t="s">
        <v>5706</v>
      </c>
      <c r="B325" s="116" t="s">
        <v>1885</v>
      </c>
      <c r="C325" s="117">
        <v>41789.0</v>
      </c>
      <c r="D325" s="118" t="s">
        <v>5308</v>
      </c>
      <c r="E325" s="118">
        <v>200.0</v>
      </c>
      <c r="F325" s="132">
        <v>5.329</v>
      </c>
      <c r="G325" s="120">
        <v>1.0658</v>
      </c>
      <c r="H325" s="121"/>
      <c r="I325" s="122"/>
      <c r="J325" s="112"/>
      <c r="K325" s="123"/>
      <c r="L325" s="123" t="s">
        <v>5541</v>
      </c>
      <c r="M325" s="124">
        <v>41886.0</v>
      </c>
      <c r="N325" s="118"/>
      <c r="O325" s="125" t="b">
        <f>NOT(ISERROR(MATCH(P325,Digests!$Q:$Q,0)))</f>
        <v>1</v>
      </c>
      <c r="P325" s="118" t="s">
        <v>5707</v>
      </c>
    </row>
    <row r="326" ht="20.25" customHeight="1">
      <c r="A326" s="118" t="s">
        <v>5708</v>
      </c>
      <c r="B326" s="116" t="s">
        <v>1886</v>
      </c>
      <c r="C326" s="117">
        <v>41789.0</v>
      </c>
      <c r="D326" s="118" t="s">
        <v>5308</v>
      </c>
      <c r="E326" s="118">
        <v>200.0</v>
      </c>
      <c r="F326" s="132">
        <v>6.195</v>
      </c>
      <c r="G326" s="120">
        <v>1.239</v>
      </c>
      <c r="H326" s="121"/>
      <c r="I326" s="122"/>
      <c r="J326" s="112"/>
      <c r="K326" s="123"/>
      <c r="L326" s="123" t="s">
        <v>5541</v>
      </c>
      <c r="M326" s="124">
        <v>41886.0</v>
      </c>
      <c r="N326" s="118"/>
      <c r="O326" s="125" t="b">
        <f>NOT(ISERROR(MATCH(P326,Digests!$Q:$Q,0)))</f>
        <v>1</v>
      </c>
      <c r="P326" s="118" t="s">
        <v>5709</v>
      </c>
    </row>
    <row r="327" ht="20.25" customHeight="1">
      <c r="A327" s="118" t="s">
        <v>5710</v>
      </c>
      <c r="B327" s="116" t="s">
        <v>1887</v>
      </c>
      <c r="C327" s="117">
        <v>41789.0</v>
      </c>
      <c r="D327" s="118" t="s">
        <v>5308</v>
      </c>
      <c r="E327" s="118">
        <v>200.0</v>
      </c>
      <c r="F327" s="133">
        <v>30.59</v>
      </c>
      <c r="G327" s="120">
        <v>6.118</v>
      </c>
      <c r="H327" s="121"/>
      <c r="I327" s="122"/>
      <c r="J327" s="112"/>
      <c r="K327" s="123"/>
      <c r="L327" s="123"/>
      <c r="M327" s="124"/>
      <c r="N327" s="118"/>
      <c r="O327" s="125" t="b">
        <f>NOT(ISERROR(MATCH(P327,Digests!$Q:$Q,0)))</f>
        <v>1</v>
      </c>
      <c r="P327" s="118" t="s">
        <v>5711</v>
      </c>
    </row>
    <row r="328" ht="20.25" customHeight="1">
      <c r="A328" s="118" t="s">
        <v>5712</v>
      </c>
      <c r="B328" s="116" t="s">
        <v>1888</v>
      </c>
      <c r="C328" s="117">
        <v>41789.0</v>
      </c>
      <c r="D328" s="118" t="s">
        <v>5308</v>
      </c>
      <c r="E328" s="118">
        <v>200.0</v>
      </c>
      <c r="F328" s="132">
        <v>2.093</v>
      </c>
      <c r="G328" s="120">
        <v>0.4186</v>
      </c>
      <c r="H328" s="121"/>
      <c r="I328" s="122"/>
      <c r="J328" s="112"/>
      <c r="K328" s="123"/>
      <c r="L328" s="123" t="s">
        <v>5713</v>
      </c>
      <c r="M328" s="124">
        <v>41886.0</v>
      </c>
      <c r="N328" s="118"/>
      <c r="O328" s="125" t="b">
        <f>NOT(ISERROR(MATCH(P328,Digests!$Q:$Q,0)))</f>
        <v>1</v>
      </c>
      <c r="P328" s="118" t="s">
        <v>5714</v>
      </c>
    </row>
    <row r="329" ht="20.25" customHeight="1">
      <c r="A329" s="118" t="s">
        <v>5715</v>
      </c>
      <c r="B329" s="116" t="s">
        <v>1889</v>
      </c>
      <c r="C329" s="117">
        <v>41789.0</v>
      </c>
      <c r="D329" s="118" t="s">
        <v>5308</v>
      </c>
      <c r="E329" s="118">
        <v>200.0</v>
      </c>
      <c r="F329" s="133">
        <v>15.26</v>
      </c>
      <c r="G329" s="120">
        <v>3.052</v>
      </c>
      <c r="H329" s="121"/>
      <c r="I329" s="122"/>
      <c r="J329" s="112"/>
      <c r="K329" s="123"/>
      <c r="L329" s="123"/>
      <c r="M329" s="124"/>
      <c r="N329" s="118"/>
      <c r="O329" s="125" t="b">
        <f>NOT(ISERROR(MATCH(P329,Digests!$Q:$Q,0)))</f>
        <v>1</v>
      </c>
      <c r="P329" s="118" t="s">
        <v>5716</v>
      </c>
    </row>
    <row r="330" ht="20.25" customHeight="1">
      <c r="A330" s="118" t="s">
        <v>5717</v>
      </c>
      <c r="B330" s="116" t="s">
        <v>1890</v>
      </c>
      <c r="C330" s="117">
        <v>41789.0</v>
      </c>
      <c r="D330" s="118" t="s">
        <v>5308</v>
      </c>
      <c r="E330" s="118">
        <v>200.0</v>
      </c>
      <c r="F330" s="132">
        <v>7.612</v>
      </c>
      <c r="G330" s="120">
        <v>1.5224000000000002</v>
      </c>
      <c r="H330" s="121"/>
      <c r="I330" s="122"/>
      <c r="J330" s="112"/>
      <c r="K330" s="123"/>
      <c r="L330" s="123" t="s">
        <v>5382</v>
      </c>
      <c r="M330" s="124">
        <v>41886.0</v>
      </c>
      <c r="N330" s="118"/>
      <c r="O330" s="125" t="b">
        <f>NOT(ISERROR(MATCH(P330,Digests!$Q:$Q,0)))</f>
        <v>1</v>
      </c>
      <c r="P330" s="118" t="s">
        <v>5718</v>
      </c>
    </row>
    <row r="331" ht="20.25" customHeight="1">
      <c r="A331" s="118" t="s">
        <v>5719</v>
      </c>
      <c r="B331" s="116" t="s">
        <v>1891</v>
      </c>
      <c r="C331" s="117">
        <v>41789.0</v>
      </c>
      <c r="D331" s="118" t="s">
        <v>5308</v>
      </c>
      <c r="E331" s="118">
        <v>200.0</v>
      </c>
      <c r="F331" s="132">
        <v>15.829</v>
      </c>
      <c r="G331" s="120">
        <v>3.1658000000000004</v>
      </c>
      <c r="H331" s="121"/>
      <c r="I331" s="122"/>
      <c r="J331" s="112"/>
      <c r="K331" s="123"/>
      <c r="L331" s="123"/>
      <c r="M331" s="124"/>
      <c r="N331" s="118"/>
      <c r="O331" s="125" t="b">
        <f>NOT(ISERROR(MATCH(P331,Digests!$Q:$Q,0)))</f>
        <v>1</v>
      </c>
      <c r="P331" s="118" t="s">
        <v>5720</v>
      </c>
    </row>
    <row r="332" ht="20.25" customHeight="1">
      <c r="A332" s="118" t="s">
        <v>5721</v>
      </c>
      <c r="B332" s="116" t="s">
        <v>1892</v>
      </c>
      <c r="C332" s="117">
        <v>41789.0</v>
      </c>
      <c r="D332" s="118" t="s">
        <v>5308</v>
      </c>
      <c r="E332" s="118">
        <v>200.0</v>
      </c>
      <c r="F332" s="133">
        <v>12.82</v>
      </c>
      <c r="G332" s="120">
        <v>2.564</v>
      </c>
      <c r="H332" s="121"/>
      <c r="I332" s="122"/>
      <c r="J332" s="112"/>
      <c r="K332" s="123"/>
      <c r="L332" s="123"/>
      <c r="M332" s="124"/>
      <c r="N332" s="118"/>
      <c r="O332" s="125" t="b">
        <f>NOT(ISERROR(MATCH(P332,Digests!$Q:$Q,0)))</f>
        <v>1</v>
      </c>
      <c r="P332" s="118" t="s">
        <v>5722</v>
      </c>
    </row>
    <row r="333" ht="20.25" customHeight="1">
      <c r="A333" s="118" t="s">
        <v>5723</v>
      </c>
      <c r="B333" s="116" t="s">
        <v>1893</v>
      </c>
      <c r="C333" s="117">
        <v>41789.0</v>
      </c>
      <c r="D333" s="118" t="s">
        <v>5308</v>
      </c>
      <c r="E333" s="118">
        <v>200.0</v>
      </c>
      <c r="F333" s="132">
        <v>10.557</v>
      </c>
      <c r="G333" s="120">
        <v>2.1114</v>
      </c>
      <c r="H333" s="121"/>
      <c r="I333" s="122"/>
      <c r="J333" s="112"/>
      <c r="K333" s="123"/>
      <c r="L333" s="123" t="s">
        <v>5382</v>
      </c>
      <c r="M333" s="124">
        <v>41886.0</v>
      </c>
      <c r="N333" s="118"/>
      <c r="O333" s="125" t="b">
        <f>NOT(ISERROR(MATCH(P333,Digests!$Q:$Q,0)))</f>
        <v>1</v>
      </c>
      <c r="P333" s="118" t="s">
        <v>5724</v>
      </c>
    </row>
    <row r="334" ht="20.25" customHeight="1">
      <c r="A334" s="118" t="s">
        <v>5725</v>
      </c>
      <c r="B334" s="116" t="s">
        <v>1895</v>
      </c>
      <c r="C334" s="117">
        <v>41789.0</v>
      </c>
      <c r="D334" s="118" t="s">
        <v>5308</v>
      </c>
      <c r="E334" s="118">
        <v>200.0</v>
      </c>
      <c r="F334" s="132">
        <v>9.801</v>
      </c>
      <c r="G334" s="120">
        <v>1.9602000000000002</v>
      </c>
      <c r="H334" s="121"/>
      <c r="I334" s="122"/>
      <c r="J334" s="112"/>
      <c r="K334" s="123"/>
      <c r="L334" s="123" t="s">
        <v>5382</v>
      </c>
      <c r="M334" s="124">
        <v>41886.0</v>
      </c>
      <c r="N334" s="118"/>
      <c r="O334" s="125" t="b">
        <f>NOT(ISERROR(MATCH(P334,Digests!$Q:$Q,0)))</f>
        <v>1</v>
      </c>
      <c r="P334" s="118" t="s">
        <v>5726</v>
      </c>
    </row>
    <row r="335" ht="20.25" customHeight="1">
      <c r="A335" s="118" t="s">
        <v>5727</v>
      </c>
      <c r="B335" s="116" t="s">
        <v>1896</v>
      </c>
      <c r="C335" s="117">
        <v>41789.0</v>
      </c>
      <c r="D335" s="118" t="s">
        <v>5308</v>
      </c>
      <c r="E335" s="118">
        <v>200.0</v>
      </c>
      <c r="F335" s="132">
        <v>6.394</v>
      </c>
      <c r="G335" s="120">
        <v>1.2788</v>
      </c>
      <c r="H335" s="121"/>
      <c r="I335" s="122"/>
      <c r="J335" s="112"/>
      <c r="K335" s="123"/>
      <c r="L335" s="123" t="s">
        <v>5382</v>
      </c>
      <c r="M335" s="124">
        <v>41886.0</v>
      </c>
      <c r="N335" s="118"/>
      <c r="O335" s="125" t="b">
        <f>NOT(ISERROR(MATCH(P335,Digests!$Q:$Q,0)))</f>
        <v>1</v>
      </c>
      <c r="P335" s="118" t="s">
        <v>5728</v>
      </c>
    </row>
    <row r="336" ht="20.25" customHeight="1">
      <c r="A336" s="118" t="s">
        <v>5729</v>
      </c>
      <c r="B336" s="116" t="s">
        <v>1897</v>
      </c>
      <c r="C336" s="117">
        <v>41789.0</v>
      </c>
      <c r="D336" s="118" t="s">
        <v>5308</v>
      </c>
      <c r="E336" s="118">
        <v>200.0</v>
      </c>
      <c r="F336" s="132">
        <v>2.924</v>
      </c>
      <c r="G336" s="120">
        <v>0.5848</v>
      </c>
      <c r="H336" s="121"/>
      <c r="I336" s="122"/>
      <c r="J336" s="112"/>
      <c r="K336" s="123"/>
      <c r="L336" s="123" t="s">
        <v>5730</v>
      </c>
      <c r="M336" s="124">
        <v>41886.0</v>
      </c>
      <c r="N336" s="118"/>
      <c r="O336" s="125" t="b">
        <f>NOT(ISERROR(MATCH(P336,Digests!$Q:$Q,0)))</f>
        <v>1</v>
      </c>
      <c r="P336" s="118" t="s">
        <v>5731</v>
      </c>
    </row>
    <row r="337" ht="20.25" customHeight="1">
      <c r="A337" s="118" t="s">
        <v>5732</v>
      </c>
      <c r="B337" s="116" t="s">
        <v>1898</v>
      </c>
      <c r="C337" s="117">
        <v>41789.0</v>
      </c>
      <c r="D337" s="118" t="s">
        <v>5308</v>
      </c>
      <c r="E337" s="118">
        <v>200.0</v>
      </c>
      <c r="F337" s="132">
        <v>7.607</v>
      </c>
      <c r="G337" s="120">
        <v>1.5214</v>
      </c>
      <c r="H337" s="121"/>
      <c r="I337" s="122"/>
      <c r="J337" s="112"/>
      <c r="K337" s="123"/>
      <c r="L337" s="123" t="s">
        <v>5382</v>
      </c>
      <c r="M337" s="124">
        <v>41886.0</v>
      </c>
      <c r="N337" s="118"/>
      <c r="O337" s="125" t="b">
        <f>NOT(ISERROR(MATCH(P337,Digests!$Q:$Q,0)))</f>
        <v>1</v>
      </c>
      <c r="P337" s="118" t="s">
        <v>5733</v>
      </c>
    </row>
    <row r="338" ht="20.25" customHeight="1">
      <c r="A338" s="118" t="s">
        <v>5734</v>
      </c>
      <c r="B338" s="116" t="s">
        <v>1899</v>
      </c>
      <c r="C338" s="117">
        <v>41789.0</v>
      </c>
      <c r="D338" s="118" t="s">
        <v>5308</v>
      </c>
      <c r="E338" s="118">
        <v>200.0</v>
      </c>
      <c r="F338" s="132">
        <v>2.192</v>
      </c>
      <c r="G338" s="120">
        <v>0.43840000000000007</v>
      </c>
      <c r="H338" s="121"/>
      <c r="I338" s="122"/>
      <c r="J338" s="112"/>
      <c r="K338" s="123"/>
      <c r="L338" s="123" t="s">
        <v>5565</v>
      </c>
      <c r="M338" s="124">
        <v>41886.0</v>
      </c>
      <c r="N338" s="118"/>
      <c r="O338" s="125" t="b">
        <f>NOT(ISERROR(MATCH(P338,Digests!$Q:$Q,0)))</f>
        <v>1</v>
      </c>
      <c r="P338" s="118" t="s">
        <v>5735</v>
      </c>
    </row>
    <row r="339" ht="20.25" customHeight="1">
      <c r="A339" s="118" t="s">
        <v>5736</v>
      </c>
      <c r="B339" s="116" t="s">
        <v>1900</v>
      </c>
      <c r="C339" s="117">
        <v>41789.0</v>
      </c>
      <c r="D339" s="118" t="s">
        <v>5308</v>
      </c>
      <c r="E339" s="118">
        <v>200.0</v>
      </c>
      <c r="F339" s="132">
        <v>4.704</v>
      </c>
      <c r="G339" s="120">
        <v>0.9408</v>
      </c>
      <c r="H339" s="121"/>
      <c r="I339" s="122"/>
      <c r="J339" s="112"/>
      <c r="K339" s="123"/>
      <c r="L339" s="123" t="s">
        <v>5737</v>
      </c>
      <c r="M339" s="124">
        <v>41886.0</v>
      </c>
      <c r="N339" s="118"/>
      <c r="O339" s="125" t="b">
        <f>NOT(ISERROR(MATCH(P339,Digests!$Q:$Q,0)))</f>
        <v>1</v>
      </c>
      <c r="P339" s="118" t="s">
        <v>5738</v>
      </c>
    </row>
    <row r="340" ht="20.25" customHeight="1">
      <c r="A340" s="118" t="s">
        <v>5739</v>
      </c>
      <c r="B340" s="116" t="s">
        <v>1901</v>
      </c>
      <c r="C340" s="117">
        <v>41789.0</v>
      </c>
      <c r="D340" s="118" t="s">
        <v>5308</v>
      </c>
      <c r="E340" s="118">
        <v>200.0</v>
      </c>
      <c r="F340" s="132">
        <v>11.519</v>
      </c>
      <c r="G340" s="120">
        <v>2.3038000000000003</v>
      </c>
      <c r="H340" s="121"/>
      <c r="I340" s="122"/>
      <c r="J340" s="112"/>
      <c r="K340" s="123"/>
      <c r="L340" s="123"/>
      <c r="M340" s="124"/>
      <c r="N340" s="118"/>
      <c r="O340" s="125" t="b">
        <f>NOT(ISERROR(MATCH(P340,Digests!$Q:$Q,0)))</f>
        <v>1</v>
      </c>
      <c r="P340" s="118" t="s">
        <v>5740</v>
      </c>
    </row>
    <row r="341" ht="20.25" customHeight="1">
      <c r="A341" s="118" t="s">
        <v>5741</v>
      </c>
      <c r="B341" s="116" t="s">
        <v>1902</v>
      </c>
      <c r="C341" s="117">
        <v>41789.0</v>
      </c>
      <c r="D341" s="118" t="s">
        <v>5308</v>
      </c>
      <c r="E341" s="118">
        <v>200.0</v>
      </c>
      <c r="F341" s="132">
        <v>7.023</v>
      </c>
      <c r="G341" s="120">
        <v>1.4045999999999998</v>
      </c>
      <c r="H341" s="121"/>
      <c r="I341" s="122"/>
      <c r="J341" s="112"/>
      <c r="K341" s="123"/>
      <c r="L341" s="123" t="s">
        <v>5382</v>
      </c>
      <c r="M341" s="124">
        <v>41886.0</v>
      </c>
      <c r="N341" s="118"/>
      <c r="O341" s="125" t="b">
        <f>NOT(ISERROR(MATCH(P341,Digests!$Q:$Q,0)))</f>
        <v>1</v>
      </c>
      <c r="P341" s="118" t="s">
        <v>5742</v>
      </c>
    </row>
    <row r="342" ht="20.25" customHeight="1">
      <c r="A342" s="118" t="s">
        <v>5743</v>
      </c>
      <c r="B342" s="116" t="s">
        <v>1903</v>
      </c>
      <c r="C342" s="117">
        <v>41789.0</v>
      </c>
      <c r="D342" s="118" t="s">
        <v>5308</v>
      </c>
      <c r="E342" s="118">
        <v>200.0</v>
      </c>
      <c r="F342" s="133">
        <v>11.45</v>
      </c>
      <c r="G342" s="120">
        <v>2.29</v>
      </c>
      <c r="H342" s="121"/>
      <c r="I342" s="122"/>
      <c r="J342" s="112"/>
      <c r="K342" s="123"/>
      <c r="L342" s="123"/>
      <c r="M342" s="124"/>
      <c r="N342" s="118"/>
      <c r="O342" s="125" t="b">
        <f>NOT(ISERROR(MATCH(P342,Digests!$Q:$Q,0)))</f>
        <v>1</v>
      </c>
      <c r="P342" s="118" t="s">
        <v>5744</v>
      </c>
    </row>
    <row r="343" ht="20.25" customHeight="1">
      <c r="A343" s="118" t="s">
        <v>5745</v>
      </c>
      <c r="B343" s="116" t="s">
        <v>1904</v>
      </c>
      <c r="C343" s="117">
        <v>41789.0</v>
      </c>
      <c r="D343" s="118" t="s">
        <v>5308</v>
      </c>
      <c r="E343" s="118">
        <v>200.0</v>
      </c>
      <c r="F343" s="132">
        <v>44.912</v>
      </c>
      <c r="G343" s="120">
        <v>8.9824</v>
      </c>
      <c r="H343" s="121"/>
      <c r="I343" s="122"/>
      <c r="J343" s="112"/>
      <c r="K343" s="123"/>
      <c r="L343" s="123" t="s">
        <v>5746</v>
      </c>
      <c r="M343" s="124"/>
      <c r="N343" s="118"/>
      <c r="O343" s="121" t="s">
        <v>3735</v>
      </c>
      <c r="P343" s="118" t="s">
        <v>5747</v>
      </c>
    </row>
    <row r="344" ht="20.25" customHeight="1">
      <c r="A344" s="118" t="s">
        <v>5748</v>
      </c>
      <c r="B344" s="116" t="s">
        <v>1905</v>
      </c>
      <c r="C344" s="117">
        <v>41789.0</v>
      </c>
      <c r="D344" s="118" t="s">
        <v>5308</v>
      </c>
      <c r="E344" s="118">
        <v>200.0</v>
      </c>
      <c r="F344" s="132">
        <v>321.835</v>
      </c>
      <c r="G344" s="120">
        <v>64.36699999999999</v>
      </c>
      <c r="H344" s="121"/>
      <c r="I344" s="122"/>
      <c r="J344" s="112"/>
      <c r="K344" s="123"/>
      <c r="L344" s="123" t="s">
        <v>5749</v>
      </c>
      <c r="M344" s="124">
        <v>41949.0</v>
      </c>
      <c r="N344" s="118"/>
      <c r="O344" s="125" t="b">
        <f>NOT(ISERROR(MATCH(P344,Digests!$Q:$Q,0)))</f>
        <v>1</v>
      </c>
      <c r="P344" s="118" t="s">
        <v>5750</v>
      </c>
    </row>
    <row r="345" ht="20.25" customHeight="1">
      <c r="A345" s="118" t="s">
        <v>5751</v>
      </c>
      <c r="B345" s="116" t="s">
        <v>1906</v>
      </c>
      <c r="C345" s="117">
        <v>41789.0</v>
      </c>
      <c r="D345" s="118" t="s">
        <v>5308</v>
      </c>
      <c r="E345" s="118">
        <v>200.0</v>
      </c>
      <c r="F345" s="133">
        <v>124.52</v>
      </c>
      <c r="G345" s="120">
        <v>24.904</v>
      </c>
      <c r="H345" s="121"/>
      <c r="I345" s="122"/>
      <c r="J345" s="112"/>
      <c r="K345" s="123"/>
      <c r="L345" s="123" t="s">
        <v>5752</v>
      </c>
      <c r="M345" s="124">
        <v>41949.0</v>
      </c>
      <c r="N345" s="118"/>
      <c r="O345" s="125" t="b">
        <f>NOT(ISERROR(MATCH(P345,Digests!$Q:$Q,0)))</f>
        <v>1</v>
      </c>
      <c r="P345" s="118" t="s">
        <v>5753</v>
      </c>
    </row>
    <row r="346" ht="20.25" customHeight="1">
      <c r="A346" s="118" t="s">
        <v>5754</v>
      </c>
      <c r="B346" s="116" t="s">
        <v>1907</v>
      </c>
      <c r="C346" s="117">
        <v>41789.0</v>
      </c>
      <c r="D346" s="118" t="s">
        <v>5308</v>
      </c>
      <c r="E346" s="118">
        <v>200.0</v>
      </c>
      <c r="F346" s="132">
        <v>142.315</v>
      </c>
      <c r="G346" s="120">
        <v>28.463</v>
      </c>
      <c r="H346" s="121"/>
      <c r="I346" s="122"/>
      <c r="J346" s="112"/>
      <c r="K346" s="123"/>
      <c r="L346" s="123" t="s">
        <v>5755</v>
      </c>
      <c r="M346" s="124">
        <v>41949.0</v>
      </c>
      <c r="N346" s="118"/>
      <c r="O346" s="125" t="b">
        <f>NOT(ISERROR(MATCH(P346,Digests!$Q:$Q,0)))</f>
        <v>1</v>
      </c>
      <c r="P346" s="118" t="s">
        <v>5756</v>
      </c>
    </row>
    <row r="347" ht="20.25" customHeight="1">
      <c r="A347" s="118" t="s">
        <v>5757</v>
      </c>
      <c r="B347" s="116" t="s">
        <v>1908</v>
      </c>
      <c r="C347" s="117">
        <v>41789.0</v>
      </c>
      <c r="D347" s="118" t="s">
        <v>5308</v>
      </c>
      <c r="E347" s="118">
        <v>200.0</v>
      </c>
      <c r="F347" s="132">
        <v>49.045</v>
      </c>
      <c r="G347" s="120">
        <v>9.809000000000001</v>
      </c>
      <c r="H347" s="121"/>
      <c r="I347" s="122"/>
      <c r="J347" s="112"/>
      <c r="K347" s="123"/>
      <c r="L347" s="123"/>
      <c r="M347" s="124"/>
      <c r="N347" s="118"/>
      <c r="O347" s="125" t="b">
        <f>NOT(ISERROR(MATCH(P347,Digests!$Q:$Q,0)))</f>
        <v>1</v>
      </c>
      <c r="P347" s="118" t="s">
        <v>5758</v>
      </c>
    </row>
    <row r="348" ht="20.25" customHeight="1">
      <c r="A348" s="118" t="s">
        <v>5759</v>
      </c>
      <c r="B348" s="116" t="s">
        <v>1909</v>
      </c>
      <c r="C348" s="117">
        <v>41789.0</v>
      </c>
      <c r="D348" s="118" t="s">
        <v>5308</v>
      </c>
      <c r="E348" s="118">
        <v>200.0</v>
      </c>
      <c r="F348" s="132">
        <v>46.354</v>
      </c>
      <c r="G348" s="120">
        <v>9.2708</v>
      </c>
      <c r="H348" s="121"/>
      <c r="I348" s="122"/>
      <c r="J348" s="112"/>
      <c r="K348" s="123"/>
      <c r="L348" s="123" t="s">
        <v>5755</v>
      </c>
      <c r="M348" s="124">
        <v>41949.0</v>
      </c>
      <c r="N348" s="118"/>
      <c r="O348" s="125" t="b">
        <f>NOT(ISERROR(MATCH(P348,Digests!$Q:$Q,0)))</f>
        <v>1</v>
      </c>
      <c r="P348" s="118" t="s">
        <v>5760</v>
      </c>
    </row>
    <row r="349" ht="20.25" customHeight="1">
      <c r="A349" s="118" t="s">
        <v>5761</v>
      </c>
      <c r="B349" s="116" t="s">
        <v>1910</v>
      </c>
      <c r="C349" s="117">
        <v>41789.0</v>
      </c>
      <c r="D349" s="118" t="s">
        <v>5308</v>
      </c>
      <c r="E349" s="118">
        <v>200.0</v>
      </c>
      <c r="F349" s="133">
        <v>164.47</v>
      </c>
      <c r="G349" s="120">
        <v>32.894</v>
      </c>
      <c r="H349" s="121"/>
      <c r="I349" s="122"/>
      <c r="J349" s="112"/>
      <c r="K349" s="123"/>
      <c r="L349" s="123" t="s">
        <v>5749</v>
      </c>
      <c r="M349" s="124">
        <v>41949.0</v>
      </c>
      <c r="N349" s="118"/>
      <c r="O349" s="125" t="b">
        <f>NOT(ISERROR(MATCH(P349,Digests!$Q:$Q,0)))</f>
        <v>1</v>
      </c>
      <c r="P349" s="118" t="s">
        <v>5762</v>
      </c>
    </row>
    <row r="350" ht="20.25" customHeight="1">
      <c r="A350" s="118" t="s">
        <v>5763</v>
      </c>
      <c r="B350" s="116" t="s">
        <v>1912</v>
      </c>
      <c r="C350" s="117">
        <v>41789.0</v>
      </c>
      <c r="D350" s="118" t="s">
        <v>5308</v>
      </c>
      <c r="E350" s="118">
        <v>200.0</v>
      </c>
      <c r="F350" s="132">
        <v>221.263</v>
      </c>
      <c r="G350" s="120">
        <v>44.2526</v>
      </c>
      <c r="H350" s="121"/>
      <c r="I350" s="122"/>
      <c r="J350" s="112"/>
      <c r="K350" s="123"/>
      <c r="L350" s="123" t="s">
        <v>5755</v>
      </c>
      <c r="M350" s="124">
        <v>41949.0</v>
      </c>
      <c r="N350" s="118"/>
      <c r="O350" s="125" t="b">
        <f>NOT(ISERROR(MATCH(P350,Digests!$Q:$Q,0)))</f>
        <v>1</v>
      </c>
      <c r="P350" s="118" t="s">
        <v>5764</v>
      </c>
    </row>
    <row r="351" ht="20.25" customHeight="1">
      <c r="A351" s="118" t="s">
        <v>5765</v>
      </c>
      <c r="B351" s="116" t="s">
        <v>1913</v>
      </c>
      <c r="C351" s="117">
        <v>41789.0</v>
      </c>
      <c r="D351" s="118" t="s">
        <v>5308</v>
      </c>
      <c r="E351" s="118">
        <v>200.0</v>
      </c>
      <c r="F351" s="132">
        <v>89.896</v>
      </c>
      <c r="G351" s="120">
        <v>17.979200000000002</v>
      </c>
      <c r="H351" s="121"/>
      <c r="I351" s="122"/>
      <c r="J351" s="112"/>
      <c r="K351" s="123"/>
      <c r="L351" s="123"/>
      <c r="M351" s="124"/>
      <c r="N351" s="118"/>
      <c r="O351" s="125" t="b">
        <f>NOT(ISERROR(MATCH(P351,Digests!$Q:$Q,0)))</f>
        <v>1</v>
      </c>
      <c r="P351" s="118" t="s">
        <v>5766</v>
      </c>
    </row>
    <row r="352" ht="20.25" customHeight="1">
      <c r="A352" s="118" t="s">
        <v>5767</v>
      </c>
      <c r="B352" s="116" t="s">
        <v>1914</v>
      </c>
      <c r="C352" s="117">
        <v>41789.0</v>
      </c>
      <c r="D352" s="118" t="s">
        <v>5308</v>
      </c>
      <c r="E352" s="118">
        <v>200.0</v>
      </c>
      <c r="F352" s="132">
        <v>175.587</v>
      </c>
      <c r="G352" s="120">
        <v>35.117399999999996</v>
      </c>
      <c r="H352" s="121"/>
      <c r="I352" s="122"/>
      <c r="J352" s="112"/>
      <c r="K352" s="123"/>
      <c r="L352" s="123" t="s">
        <v>5755</v>
      </c>
      <c r="M352" s="124">
        <v>41949.0</v>
      </c>
      <c r="N352" s="118"/>
      <c r="O352" s="125" t="b">
        <f>NOT(ISERROR(MATCH(P352,Digests!$Q:$Q,0)))</f>
        <v>1</v>
      </c>
      <c r="P352" s="118" t="s">
        <v>5768</v>
      </c>
    </row>
    <row r="353" ht="20.25" customHeight="1">
      <c r="A353" s="118" t="s">
        <v>5769</v>
      </c>
      <c r="B353" s="116" t="s">
        <v>1915</v>
      </c>
      <c r="C353" s="117">
        <v>41789.0</v>
      </c>
      <c r="D353" s="118" t="s">
        <v>5308</v>
      </c>
      <c r="E353" s="118">
        <v>200.0</v>
      </c>
      <c r="F353" s="132">
        <v>54.438</v>
      </c>
      <c r="G353" s="120">
        <v>10.8876</v>
      </c>
      <c r="H353" s="121"/>
      <c r="I353" s="122"/>
      <c r="J353" s="112"/>
      <c r="K353" s="123"/>
      <c r="L353" s="123" t="s">
        <v>5749</v>
      </c>
      <c r="M353" s="124">
        <v>41949.0</v>
      </c>
      <c r="N353" s="118"/>
      <c r="O353" s="125" t="b">
        <f>NOT(ISERROR(MATCH(P353,Digests!$Q:$Q,0)))</f>
        <v>1</v>
      </c>
      <c r="P353" s="118" t="s">
        <v>5770</v>
      </c>
    </row>
    <row r="354" ht="20.25" customHeight="1">
      <c r="A354" s="118" t="s">
        <v>5771</v>
      </c>
      <c r="B354" s="116" t="s">
        <v>1916</v>
      </c>
      <c r="C354" s="117">
        <v>41789.0</v>
      </c>
      <c r="D354" s="118" t="s">
        <v>5308</v>
      </c>
      <c r="E354" s="118">
        <v>200.0</v>
      </c>
      <c r="F354" s="133">
        <v>62.34</v>
      </c>
      <c r="G354" s="120">
        <v>12.468</v>
      </c>
      <c r="H354" s="121"/>
      <c r="I354" s="122"/>
      <c r="J354" s="112"/>
      <c r="K354" s="123"/>
      <c r="L354" s="123" t="s">
        <v>5749</v>
      </c>
      <c r="M354" s="124">
        <v>41949.0</v>
      </c>
      <c r="N354" s="118"/>
      <c r="O354" s="125" t="b">
        <f>NOT(ISERROR(MATCH(P354,Digests!$Q:$Q,0)))</f>
        <v>1</v>
      </c>
      <c r="P354" s="118" t="s">
        <v>5772</v>
      </c>
    </row>
    <row r="355" ht="20.25" customHeight="1">
      <c r="A355" s="118" t="s">
        <v>5773</v>
      </c>
      <c r="B355" s="116" t="s">
        <v>1917</v>
      </c>
      <c r="C355" s="117">
        <v>41789.0</v>
      </c>
      <c r="D355" s="118" t="s">
        <v>5308</v>
      </c>
      <c r="E355" s="118">
        <v>200.0</v>
      </c>
      <c r="F355" s="132">
        <v>304.296</v>
      </c>
      <c r="G355" s="120">
        <v>60.8592</v>
      </c>
      <c r="H355" s="121"/>
      <c r="I355" s="122"/>
      <c r="J355" s="112"/>
      <c r="K355" s="123"/>
      <c r="L355" s="123" t="s">
        <v>5774</v>
      </c>
      <c r="M355" s="124">
        <v>41949.0</v>
      </c>
      <c r="N355" s="118"/>
      <c r="O355" s="125" t="b">
        <f>NOT(ISERROR(MATCH(P355,Digests!$Q:$Q,0)))</f>
        <v>1</v>
      </c>
      <c r="P355" s="118" t="s">
        <v>5775</v>
      </c>
    </row>
    <row r="356" ht="20.25" customHeight="1">
      <c r="A356" s="118" t="s">
        <v>5776</v>
      </c>
      <c r="B356" s="116" t="s">
        <v>1918</v>
      </c>
      <c r="C356" s="117">
        <v>41789.0</v>
      </c>
      <c r="D356" s="118" t="s">
        <v>5308</v>
      </c>
      <c r="E356" s="118">
        <v>200.0</v>
      </c>
      <c r="F356" s="132">
        <v>3.566</v>
      </c>
      <c r="G356" s="120">
        <v>0.7132</v>
      </c>
      <c r="H356" s="121"/>
      <c r="I356" s="122"/>
      <c r="J356" s="112"/>
      <c r="K356" s="123"/>
      <c r="L356" s="123" t="s">
        <v>5777</v>
      </c>
      <c r="M356" s="124" t="s">
        <v>5778</v>
      </c>
      <c r="N356" s="118"/>
      <c r="O356" s="121" t="s">
        <v>3735</v>
      </c>
      <c r="P356" s="118" t="s">
        <v>5779</v>
      </c>
    </row>
    <row r="357" ht="20.25" customHeight="1">
      <c r="A357" s="118" t="s">
        <v>5780</v>
      </c>
      <c r="B357" s="116" t="s">
        <v>1919</v>
      </c>
      <c r="C357" s="117">
        <v>41789.0</v>
      </c>
      <c r="D357" s="118" t="s">
        <v>5308</v>
      </c>
      <c r="E357" s="118">
        <v>200.0</v>
      </c>
      <c r="F357" s="133">
        <v>298.37</v>
      </c>
      <c r="G357" s="120">
        <v>59.674</v>
      </c>
      <c r="H357" s="121"/>
      <c r="I357" s="122"/>
      <c r="J357" s="112"/>
      <c r="K357" s="123"/>
      <c r="L357" s="123" t="s">
        <v>5774</v>
      </c>
      <c r="M357" s="124">
        <v>41949.0</v>
      </c>
      <c r="N357" s="118"/>
      <c r="O357" s="125" t="b">
        <f>NOT(ISERROR(MATCH(P357,Digests!$Q:$Q,0)))</f>
        <v>1</v>
      </c>
      <c r="P357" s="118" t="s">
        <v>5781</v>
      </c>
    </row>
    <row r="358" ht="20.25" customHeight="1">
      <c r="A358" s="118" t="s">
        <v>5782</v>
      </c>
      <c r="B358" s="116" t="s">
        <v>1920</v>
      </c>
      <c r="C358" s="117">
        <v>41789.0</v>
      </c>
      <c r="D358" s="118" t="s">
        <v>5308</v>
      </c>
      <c r="E358" s="118">
        <v>200.0</v>
      </c>
      <c r="F358" s="132">
        <v>103.611</v>
      </c>
      <c r="G358" s="120">
        <v>20.7222</v>
      </c>
      <c r="H358" s="121"/>
      <c r="I358" s="122"/>
      <c r="J358" s="112"/>
      <c r="K358" s="123"/>
      <c r="L358" s="123" t="s">
        <v>5783</v>
      </c>
      <c r="M358" s="124">
        <v>41949.0</v>
      </c>
      <c r="N358" s="118"/>
      <c r="O358" s="125" t="b">
        <f>NOT(ISERROR(MATCH(P358,Digests!$Q:$Q,0)))</f>
        <v>1</v>
      </c>
      <c r="P358" s="118" t="s">
        <v>5784</v>
      </c>
    </row>
    <row r="359" ht="20.25" customHeight="1">
      <c r="A359" s="118" t="s">
        <v>5785</v>
      </c>
      <c r="B359" s="116" t="s">
        <v>1922</v>
      </c>
      <c r="C359" s="117">
        <v>41789.0</v>
      </c>
      <c r="D359" s="118" t="s">
        <v>5308</v>
      </c>
      <c r="E359" s="118">
        <v>200.0</v>
      </c>
      <c r="F359" s="132">
        <v>44.236</v>
      </c>
      <c r="G359" s="120">
        <v>8.847199999999999</v>
      </c>
      <c r="H359" s="121"/>
      <c r="I359" s="122"/>
      <c r="J359" s="112"/>
      <c r="K359" s="123"/>
      <c r="L359" s="123"/>
      <c r="M359" s="124"/>
      <c r="N359" s="118"/>
      <c r="O359" s="125" t="b">
        <f>NOT(ISERROR(MATCH(P359,Digests!$Q:$Q,0)))</f>
        <v>1</v>
      </c>
      <c r="P359" s="118" t="s">
        <v>5786</v>
      </c>
    </row>
    <row r="360" ht="20.25" customHeight="1">
      <c r="A360" s="118" t="s">
        <v>5787</v>
      </c>
      <c r="B360" s="116" t="s">
        <v>1923</v>
      </c>
      <c r="C360" s="117">
        <v>41789.0</v>
      </c>
      <c r="D360" s="118" t="s">
        <v>5308</v>
      </c>
      <c r="E360" s="118">
        <v>200.0</v>
      </c>
      <c r="F360" s="132">
        <v>478.187</v>
      </c>
      <c r="G360" s="120">
        <v>95.63740000000001</v>
      </c>
      <c r="H360" s="121"/>
      <c r="I360" s="122"/>
      <c r="J360" s="112"/>
      <c r="K360" s="123"/>
      <c r="L360" s="123" t="s">
        <v>5788</v>
      </c>
      <c r="M360" s="124">
        <v>41949.0</v>
      </c>
      <c r="N360" s="118"/>
      <c r="O360" s="125" t="b">
        <f>NOT(ISERROR(MATCH(P360,Digests!$Q:$Q,0)))</f>
        <v>1</v>
      </c>
      <c r="P360" s="118" t="s">
        <v>5789</v>
      </c>
    </row>
    <row r="361" ht="20.25" customHeight="1">
      <c r="A361" s="118" t="s">
        <v>5790</v>
      </c>
      <c r="B361" s="116" t="s">
        <v>1924</v>
      </c>
      <c r="C361" s="117">
        <v>41789.0</v>
      </c>
      <c r="D361" s="118" t="s">
        <v>5308</v>
      </c>
      <c r="E361" s="118">
        <v>200.0</v>
      </c>
      <c r="F361" s="133">
        <v>126.11</v>
      </c>
      <c r="G361" s="120">
        <v>25.222</v>
      </c>
      <c r="H361" s="121"/>
      <c r="I361" s="122"/>
      <c r="J361" s="112"/>
      <c r="K361" s="123"/>
      <c r="L361" s="123" t="s">
        <v>5783</v>
      </c>
      <c r="M361" s="124">
        <v>41949.0</v>
      </c>
      <c r="N361" s="118"/>
      <c r="O361" s="125" t="b">
        <f>NOT(ISERROR(MATCH(P361,Digests!$Q:$Q,0)))</f>
        <v>1</v>
      </c>
      <c r="P361" s="118" t="s">
        <v>5791</v>
      </c>
    </row>
    <row r="362" ht="20.25" customHeight="1">
      <c r="A362" s="118" t="s">
        <v>5792</v>
      </c>
      <c r="B362" s="116" t="s">
        <v>1925</v>
      </c>
      <c r="C362" s="117">
        <v>41789.0</v>
      </c>
      <c r="D362" s="118" t="s">
        <v>5308</v>
      </c>
      <c r="E362" s="118">
        <v>200.0</v>
      </c>
      <c r="F362" s="132">
        <v>53.165</v>
      </c>
      <c r="G362" s="120">
        <v>10.633000000000001</v>
      </c>
      <c r="H362" s="121"/>
      <c r="I362" s="122"/>
      <c r="J362" s="112"/>
      <c r="K362" s="123"/>
      <c r="L362" s="123" t="s">
        <v>5755</v>
      </c>
      <c r="M362" s="124">
        <v>41949.0</v>
      </c>
      <c r="N362" s="118"/>
      <c r="O362" s="125" t="b">
        <f>NOT(ISERROR(MATCH(P362,Digests!$Q:$Q,0)))</f>
        <v>1</v>
      </c>
      <c r="P362" s="118" t="s">
        <v>5793</v>
      </c>
    </row>
    <row r="363" ht="20.25" customHeight="1">
      <c r="A363" s="118" t="s">
        <v>5794</v>
      </c>
      <c r="B363" s="116" t="s">
        <v>1926</v>
      </c>
      <c r="C363" s="117">
        <v>41789.0</v>
      </c>
      <c r="D363" s="118" t="s">
        <v>5308</v>
      </c>
      <c r="E363" s="118">
        <v>200.0</v>
      </c>
      <c r="F363" s="132">
        <v>164.119</v>
      </c>
      <c r="G363" s="120">
        <v>32.823800000000006</v>
      </c>
      <c r="H363" s="121"/>
      <c r="I363" s="122"/>
      <c r="J363" s="112"/>
      <c r="K363" s="123"/>
      <c r="L363" s="123" t="s">
        <v>5774</v>
      </c>
      <c r="M363" s="124">
        <v>41949.0</v>
      </c>
      <c r="N363" s="118"/>
      <c r="O363" s="125" t="b">
        <f>NOT(ISERROR(MATCH(P363,Digests!$Q:$Q,0)))</f>
        <v>1</v>
      </c>
      <c r="P363" s="118" t="s">
        <v>5795</v>
      </c>
    </row>
    <row r="364" ht="20.25" customHeight="1">
      <c r="A364" s="118" t="s">
        <v>5796</v>
      </c>
      <c r="B364" s="116" t="s">
        <v>1927</v>
      </c>
      <c r="C364" s="117">
        <v>41789.0</v>
      </c>
      <c r="D364" s="118" t="s">
        <v>5308</v>
      </c>
      <c r="E364" s="118">
        <v>200.0</v>
      </c>
      <c r="F364" s="133">
        <v>71.39</v>
      </c>
      <c r="G364" s="120">
        <v>14.278</v>
      </c>
      <c r="H364" s="121"/>
      <c r="I364" s="122"/>
      <c r="J364" s="112"/>
      <c r="K364" s="123"/>
      <c r="L364" s="123" t="s">
        <v>5783</v>
      </c>
      <c r="M364" s="124">
        <v>41949.0</v>
      </c>
      <c r="N364" s="118"/>
      <c r="O364" s="125" t="b">
        <f>NOT(ISERROR(MATCH(P364,Digests!$Q:$Q,0)))</f>
        <v>1</v>
      </c>
      <c r="P364" s="118" t="s">
        <v>5797</v>
      </c>
    </row>
    <row r="365" ht="20.25" customHeight="1">
      <c r="A365" s="118" t="s">
        <v>5798</v>
      </c>
      <c r="B365" s="116" t="s">
        <v>1928</v>
      </c>
      <c r="C365" s="117">
        <v>41789.0</v>
      </c>
      <c r="D365" s="118" t="s">
        <v>5308</v>
      </c>
      <c r="E365" s="118">
        <v>200.0</v>
      </c>
      <c r="F365" s="133">
        <v>287.05</v>
      </c>
      <c r="G365" s="120">
        <v>57.410000000000004</v>
      </c>
      <c r="H365" s="121"/>
      <c r="I365" s="122"/>
      <c r="J365" s="112"/>
      <c r="K365" s="123"/>
      <c r="L365" s="123" t="s">
        <v>5774</v>
      </c>
      <c r="M365" s="124">
        <v>41949.0</v>
      </c>
      <c r="N365" s="118"/>
      <c r="O365" s="125" t="b">
        <f>NOT(ISERROR(MATCH(P365,Digests!$Q:$Q,0)))</f>
        <v>1</v>
      </c>
      <c r="P365" s="118" t="s">
        <v>5799</v>
      </c>
    </row>
    <row r="366" ht="20.25" customHeight="1">
      <c r="A366" s="118" t="s">
        <v>5800</v>
      </c>
      <c r="B366" s="116" t="s">
        <v>1929</v>
      </c>
      <c r="C366" s="117">
        <v>41789.0</v>
      </c>
      <c r="D366" s="118" t="s">
        <v>5308</v>
      </c>
      <c r="E366" s="118">
        <v>200.0</v>
      </c>
      <c r="F366" s="132">
        <v>340.192</v>
      </c>
      <c r="G366" s="120">
        <v>68.0384</v>
      </c>
      <c r="H366" s="121"/>
      <c r="I366" s="122"/>
      <c r="J366" s="112"/>
      <c r="K366" s="123"/>
      <c r="L366" s="123" t="s">
        <v>5774</v>
      </c>
      <c r="M366" s="124">
        <v>41949.0</v>
      </c>
      <c r="N366" s="118"/>
      <c r="O366" s="125" t="b">
        <f>NOT(ISERROR(MATCH(P366,Digests!$Q:$Q,0)))</f>
        <v>1</v>
      </c>
      <c r="P366" s="118" t="s">
        <v>5801</v>
      </c>
    </row>
    <row r="367" ht="20.25" customHeight="1">
      <c r="A367" s="118" t="s">
        <v>5802</v>
      </c>
      <c r="B367" s="116" t="s">
        <v>1930</v>
      </c>
      <c r="C367" s="117">
        <v>41789.0</v>
      </c>
      <c r="D367" s="118" t="s">
        <v>5308</v>
      </c>
      <c r="E367" s="118">
        <v>200.0</v>
      </c>
      <c r="F367" s="132">
        <v>480.907</v>
      </c>
      <c r="G367" s="120">
        <v>96.1814</v>
      </c>
      <c r="H367" s="121"/>
      <c r="I367" s="122"/>
      <c r="J367" s="112"/>
      <c r="K367" s="123"/>
      <c r="L367" s="123" t="s">
        <v>5774</v>
      </c>
      <c r="M367" s="124">
        <v>41949.0</v>
      </c>
      <c r="N367" s="118"/>
      <c r="O367" s="125" t="b">
        <f>NOT(ISERROR(MATCH(P367,Digests!$Q:$Q,0)))</f>
        <v>1</v>
      </c>
      <c r="P367" s="118" t="s">
        <v>5803</v>
      </c>
    </row>
    <row r="368" ht="20.25" customHeight="1">
      <c r="A368" s="118" t="s">
        <v>5804</v>
      </c>
      <c r="B368" s="116" t="s">
        <v>1932</v>
      </c>
      <c r="C368" s="117">
        <v>41789.0</v>
      </c>
      <c r="D368" s="118" t="s">
        <v>5308</v>
      </c>
      <c r="E368" s="118">
        <v>200.0</v>
      </c>
      <c r="F368" s="132">
        <v>509.151</v>
      </c>
      <c r="G368" s="120">
        <v>101.8302</v>
      </c>
      <c r="H368" s="121"/>
      <c r="I368" s="122"/>
      <c r="J368" s="112"/>
      <c r="K368" s="123"/>
      <c r="L368" s="123" t="s">
        <v>5774</v>
      </c>
      <c r="M368" s="124">
        <v>41949.0</v>
      </c>
      <c r="N368" s="118"/>
      <c r="O368" s="125" t="b">
        <f>NOT(ISERROR(MATCH(P368,Digests!$Q:$Q,0)))</f>
        <v>1</v>
      </c>
      <c r="P368" s="118" t="s">
        <v>5805</v>
      </c>
    </row>
    <row r="369" ht="20.25" customHeight="1">
      <c r="A369" s="118" t="s">
        <v>5806</v>
      </c>
      <c r="B369" s="116" t="s">
        <v>1933</v>
      </c>
      <c r="C369" s="117">
        <v>41789.0</v>
      </c>
      <c r="D369" s="118" t="s">
        <v>5308</v>
      </c>
      <c r="E369" s="118">
        <v>200.0</v>
      </c>
      <c r="F369" s="132">
        <v>135.897</v>
      </c>
      <c r="G369" s="120">
        <v>27.179399999999998</v>
      </c>
      <c r="H369" s="121"/>
      <c r="I369" s="122"/>
      <c r="J369" s="112"/>
      <c r="K369" s="123"/>
      <c r="L369" s="123" t="s">
        <v>5755</v>
      </c>
      <c r="M369" s="124">
        <v>41949.0</v>
      </c>
      <c r="N369" s="118"/>
      <c r="O369" s="125" t="b">
        <f>NOT(ISERROR(MATCH(P369,Digests!$Q:$Q,0)))</f>
        <v>1</v>
      </c>
      <c r="P369" s="118" t="s">
        <v>5807</v>
      </c>
    </row>
    <row r="370" ht="20.25" customHeight="1">
      <c r="A370" s="118" t="s">
        <v>5808</v>
      </c>
      <c r="B370" s="116" t="s">
        <v>1934</v>
      </c>
      <c r="C370" s="117">
        <v>41789.0</v>
      </c>
      <c r="D370" s="118" t="s">
        <v>5308</v>
      </c>
      <c r="E370" s="118">
        <v>200.0</v>
      </c>
      <c r="F370" s="132">
        <v>159.466</v>
      </c>
      <c r="G370" s="120">
        <v>31.8932</v>
      </c>
      <c r="H370" s="121"/>
      <c r="I370" s="122"/>
      <c r="J370" s="112"/>
      <c r="K370" s="123"/>
      <c r="L370" s="123" t="s">
        <v>5783</v>
      </c>
      <c r="M370" s="124">
        <v>41949.0</v>
      </c>
      <c r="N370" s="118"/>
      <c r="O370" s="125" t="b">
        <f>NOT(ISERROR(MATCH(P370,Digests!$Q:$Q,0)))</f>
        <v>1</v>
      </c>
      <c r="P370" s="118" t="s">
        <v>5809</v>
      </c>
    </row>
    <row r="371" ht="20.25" customHeight="1">
      <c r="A371" s="118" t="s">
        <v>5810</v>
      </c>
      <c r="B371" s="116" t="s">
        <v>1935</v>
      </c>
      <c r="C371" s="117">
        <v>41789.0</v>
      </c>
      <c r="D371" s="118" t="s">
        <v>5308</v>
      </c>
      <c r="E371" s="118">
        <v>200.0</v>
      </c>
      <c r="F371" s="132">
        <v>69.325</v>
      </c>
      <c r="G371" s="120">
        <v>13.865</v>
      </c>
      <c r="H371" s="121"/>
      <c r="I371" s="122"/>
      <c r="J371" s="112"/>
      <c r="K371" s="123"/>
      <c r="L371" s="123" t="s">
        <v>5783</v>
      </c>
      <c r="M371" s="124">
        <v>41949.0</v>
      </c>
      <c r="N371" s="118"/>
      <c r="O371" s="125" t="b">
        <f>NOT(ISERROR(MATCH(P371,Digests!$Q:$Q,0)))</f>
        <v>1</v>
      </c>
      <c r="P371" s="118" t="s">
        <v>5811</v>
      </c>
    </row>
    <row r="372" ht="20.25" customHeight="1">
      <c r="A372" s="118" t="s">
        <v>5812</v>
      </c>
      <c r="B372" s="116" t="s">
        <v>1936</v>
      </c>
      <c r="C372" s="117">
        <v>41789.0</v>
      </c>
      <c r="D372" s="118" t="s">
        <v>5308</v>
      </c>
      <c r="E372" s="118">
        <v>200.0</v>
      </c>
      <c r="F372" s="132">
        <v>49.291</v>
      </c>
      <c r="G372" s="120">
        <v>9.858199999999998</v>
      </c>
      <c r="H372" s="121"/>
      <c r="I372" s="122"/>
      <c r="J372" s="112"/>
      <c r="K372" s="123"/>
      <c r="L372" s="123" t="s">
        <v>5755</v>
      </c>
      <c r="M372" s="124">
        <v>41949.0</v>
      </c>
      <c r="N372" s="118"/>
      <c r="O372" s="125" t="b">
        <f>NOT(ISERROR(MATCH(P372,Digests!$Q:$Q,0)))</f>
        <v>1</v>
      </c>
      <c r="P372" s="118" t="s">
        <v>5813</v>
      </c>
    </row>
    <row r="373" ht="20.25" customHeight="1">
      <c r="A373" s="118" t="s">
        <v>5814</v>
      </c>
      <c r="B373" s="116" t="s">
        <v>1937</v>
      </c>
      <c r="C373" s="117">
        <v>41789.0</v>
      </c>
      <c r="D373" s="118" t="s">
        <v>5308</v>
      </c>
      <c r="E373" s="118">
        <v>200.0</v>
      </c>
      <c r="F373" s="132">
        <v>17.293</v>
      </c>
      <c r="G373" s="120">
        <v>3.4586</v>
      </c>
      <c r="H373" s="121"/>
      <c r="I373" s="122"/>
      <c r="J373" s="112"/>
      <c r="K373" s="123"/>
      <c r="L373" s="123" t="s">
        <v>5749</v>
      </c>
      <c r="M373" s="124">
        <v>41949.0</v>
      </c>
      <c r="N373" s="118"/>
      <c r="O373" s="125" t="b">
        <f>NOT(ISERROR(MATCH(P373,Digests!$Q:$Q,0)))</f>
        <v>1</v>
      </c>
      <c r="P373" s="118" t="s">
        <v>5815</v>
      </c>
    </row>
    <row r="374" ht="20.25" customHeight="1">
      <c r="A374" s="118" t="s">
        <v>5816</v>
      </c>
      <c r="B374" s="116" t="s">
        <v>1938</v>
      </c>
      <c r="C374" s="117">
        <v>41789.0</v>
      </c>
      <c r="D374" s="118" t="s">
        <v>5308</v>
      </c>
      <c r="E374" s="118">
        <v>200.0</v>
      </c>
      <c r="F374" s="132">
        <v>149.263</v>
      </c>
      <c r="G374" s="120">
        <v>29.852600000000002</v>
      </c>
      <c r="H374" s="121"/>
      <c r="I374" s="122"/>
      <c r="J374" s="112"/>
      <c r="K374" s="123"/>
      <c r="L374" s="123" t="s">
        <v>5783</v>
      </c>
      <c r="M374" s="124">
        <v>41949.0</v>
      </c>
      <c r="N374" s="118"/>
      <c r="O374" s="125" t="b">
        <f>NOT(ISERROR(MATCH(P374,Digests!$Q:$Q,0)))</f>
        <v>1</v>
      </c>
      <c r="P374" s="118" t="s">
        <v>5817</v>
      </c>
    </row>
    <row r="375" ht="20.25" customHeight="1">
      <c r="A375" s="118" t="s">
        <v>5818</v>
      </c>
      <c r="B375" s="116" t="s">
        <v>1939</v>
      </c>
      <c r="C375" s="117">
        <v>41789.0</v>
      </c>
      <c r="D375" s="118" t="s">
        <v>5308</v>
      </c>
      <c r="E375" s="118">
        <v>200.0</v>
      </c>
      <c r="F375" s="132">
        <v>96.941</v>
      </c>
      <c r="G375" s="120">
        <v>19.3882</v>
      </c>
      <c r="H375" s="121"/>
      <c r="I375" s="122"/>
      <c r="J375" s="112"/>
      <c r="K375" s="123"/>
      <c r="L375" s="123" t="s">
        <v>5783</v>
      </c>
      <c r="M375" s="124">
        <v>41949.0</v>
      </c>
      <c r="N375" s="118"/>
      <c r="O375" s="125" t="b">
        <f>NOT(ISERROR(MATCH(P375,Digests!$Q:$Q,0)))</f>
        <v>1</v>
      </c>
      <c r="P375" s="118" t="s">
        <v>5819</v>
      </c>
    </row>
    <row r="376" ht="20.25" customHeight="1">
      <c r="A376" s="118" t="s">
        <v>5820</v>
      </c>
      <c r="B376" s="116" t="s">
        <v>1940</v>
      </c>
      <c r="C376" s="117">
        <v>41789.0</v>
      </c>
      <c r="D376" s="118" t="s">
        <v>5308</v>
      </c>
      <c r="E376" s="118">
        <v>200.0</v>
      </c>
      <c r="F376" s="132">
        <v>184.866</v>
      </c>
      <c r="G376" s="120">
        <v>36.973200000000006</v>
      </c>
      <c r="H376" s="121"/>
      <c r="I376" s="122"/>
      <c r="J376" s="112"/>
      <c r="K376" s="123"/>
      <c r="L376" s="123" t="s">
        <v>5749</v>
      </c>
      <c r="M376" s="124">
        <v>41949.0</v>
      </c>
      <c r="N376" s="118"/>
      <c r="O376" s="125" t="b">
        <f>NOT(ISERROR(MATCH(P376,Digests!$Q:$Q,0)))</f>
        <v>1</v>
      </c>
      <c r="P376" s="118" t="s">
        <v>5821</v>
      </c>
    </row>
    <row r="377" ht="20.25" customHeight="1">
      <c r="A377" s="118" t="s">
        <v>5822</v>
      </c>
      <c r="B377" s="116" t="s">
        <v>1941</v>
      </c>
      <c r="C377" s="117">
        <v>41789.0</v>
      </c>
      <c r="D377" s="118" t="s">
        <v>5308</v>
      </c>
      <c r="E377" s="118">
        <v>200.0</v>
      </c>
      <c r="F377" s="132">
        <v>18.111</v>
      </c>
      <c r="G377" s="120">
        <v>3.6222000000000003</v>
      </c>
      <c r="H377" s="121"/>
      <c r="I377" s="122"/>
      <c r="J377" s="112"/>
      <c r="K377" s="123"/>
      <c r="L377" s="123" t="s">
        <v>5752</v>
      </c>
      <c r="M377" s="124">
        <v>41949.0</v>
      </c>
      <c r="N377" s="118"/>
      <c r="O377" s="125" t="b">
        <f>NOT(ISERROR(MATCH(P377,Digests!$Q:$Q,0)))</f>
        <v>1</v>
      </c>
      <c r="P377" s="118" t="s">
        <v>5823</v>
      </c>
    </row>
    <row r="378" ht="20.25" customHeight="1">
      <c r="A378" s="118" t="s">
        <v>5824</v>
      </c>
      <c r="B378" s="116" t="s">
        <v>1942</v>
      </c>
      <c r="C378" s="117">
        <v>41789.0</v>
      </c>
      <c r="D378" s="118" t="s">
        <v>5308</v>
      </c>
      <c r="E378" s="118">
        <v>200.0</v>
      </c>
      <c r="F378" s="133">
        <v>149.22</v>
      </c>
      <c r="G378" s="120">
        <v>29.844</v>
      </c>
      <c r="H378" s="121"/>
      <c r="I378" s="122"/>
      <c r="J378" s="112"/>
      <c r="K378" s="123"/>
      <c r="L378" s="123" t="s">
        <v>5749</v>
      </c>
      <c r="M378" s="124">
        <v>41949.0</v>
      </c>
      <c r="N378" s="118"/>
      <c r="O378" s="125" t="b">
        <f>NOT(ISERROR(MATCH(P378,Digests!$Q:$Q,0)))</f>
        <v>1</v>
      </c>
      <c r="P378" s="118" t="s">
        <v>5825</v>
      </c>
    </row>
    <row r="379" ht="20.25" customHeight="1">
      <c r="A379" s="118" t="s">
        <v>5826</v>
      </c>
      <c r="B379" s="116" t="s">
        <v>1943</v>
      </c>
      <c r="C379" s="117">
        <v>41789.0</v>
      </c>
      <c r="D379" s="118" t="s">
        <v>5308</v>
      </c>
      <c r="E379" s="118">
        <v>200.0</v>
      </c>
      <c r="F379" s="132">
        <v>51.702</v>
      </c>
      <c r="G379" s="120">
        <v>10.3404</v>
      </c>
      <c r="H379" s="121"/>
      <c r="I379" s="122"/>
      <c r="J379" s="112"/>
      <c r="K379" s="123"/>
      <c r="L379" s="123" t="s">
        <v>5755</v>
      </c>
      <c r="M379" s="124">
        <v>41949.0</v>
      </c>
      <c r="N379" s="118"/>
      <c r="O379" s="125" t="b">
        <f>NOT(ISERROR(MATCH(P379,Digests!$Q:$Q,0)))</f>
        <v>1</v>
      </c>
      <c r="P379" s="118" t="s">
        <v>5827</v>
      </c>
    </row>
    <row r="380" ht="20.25" customHeight="1">
      <c r="A380" s="118" t="s">
        <v>5828</v>
      </c>
      <c r="B380" s="116" t="s">
        <v>1944</v>
      </c>
      <c r="C380" s="117">
        <v>41789.0</v>
      </c>
      <c r="D380" s="118" t="s">
        <v>5308</v>
      </c>
      <c r="E380" s="118">
        <v>200.0</v>
      </c>
      <c r="F380" s="132">
        <v>74.276</v>
      </c>
      <c r="G380" s="120">
        <v>14.8552</v>
      </c>
      <c r="H380" s="121"/>
      <c r="I380" s="122"/>
      <c r="J380" s="112"/>
      <c r="K380" s="123"/>
      <c r="L380" s="123" t="s">
        <v>5755</v>
      </c>
      <c r="M380" s="124">
        <v>41949.0</v>
      </c>
      <c r="N380" s="118"/>
      <c r="O380" s="125" t="b">
        <f>NOT(ISERROR(MATCH(P380,Digests!$Q:$Q,0)))</f>
        <v>1</v>
      </c>
      <c r="P380" s="118" t="s">
        <v>5829</v>
      </c>
    </row>
    <row r="381" ht="20.25" customHeight="1">
      <c r="A381" s="118" t="s">
        <v>5830</v>
      </c>
      <c r="B381" s="116" t="s">
        <v>1945</v>
      </c>
      <c r="C381" s="117">
        <v>41789.0</v>
      </c>
      <c r="D381" s="118" t="s">
        <v>5308</v>
      </c>
      <c r="E381" s="118">
        <v>200.0</v>
      </c>
      <c r="F381" s="132">
        <v>249.483</v>
      </c>
      <c r="G381" s="120">
        <v>49.8966</v>
      </c>
      <c r="H381" s="121"/>
      <c r="I381" s="122"/>
      <c r="J381" s="112"/>
      <c r="K381" s="123"/>
      <c r="L381" s="123" t="s">
        <v>5755</v>
      </c>
      <c r="M381" s="124">
        <v>41949.0</v>
      </c>
      <c r="N381" s="118"/>
      <c r="O381" s="125" t="b">
        <f>NOT(ISERROR(MATCH(P381,Digests!$Q:$Q,0)))</f>
        <v>1</v>
      </c>
      <c r="P381" s="118" t="s">
        <v>5831</v>
      </c>
    </row>
    <row r="382" ht="20.25" customHeight="1">
      <c r="A382" s="118" t="s">
        <v>5832</v>
      </c>
      <c r="B382" s="116" t="s">
        <v>1946</v>
      </c>
      <c r="C382" s="117">
        <v>41789.0</v>
      </c>
      <c r="D382" s="118" t="s">
        <v>5308</v>
      </c>
      <c r="E382" s="118">
        <v>200.0</v>
      </c>
      <c r="F382" s="132">
        <v>159.327</v>
      </c>
      <c r="G382" s="120">
        <v>31.8654</v>
      </c>
      <c r="H382" s="121"/>
      <c r="I382" s="122"/>
      <c r="J382" s="112"/>
      <c r="K382" s="123"/>
      <c r="L382" s="123" t="s">
        <v>5755</v>
      </c>
      <c r="M382" s="124">
        <v>41949.0</v>
      </c>
      <c r="N382" s="118"/>
      <c r="O382" s="125" t="b">
        <f>NOT(ISERROR(MATCH(P382,Digests!$Q:$Q,0)))</f>
        <v>1</v>
      </c>
      <c r="P382" s="118" t="s">
        <v>5833</v>
      </c>
    </row>
    <row r="383" ht="20.25" customHeight="1">
      <c r="A383" s="118" t="s">
        <v>5834</v>
      </c>
      <c r="B383" s="116" t="s">
        <v>1947</v>
      </c>
      <c r="C383" s="117">
        <v>41789.0</v>
      </c>
      <c r="D383" s="118" t="s">
        <v>5308</v>
      </c>
      <c r="E383" s="118">
        <v>200.0</v>
      </c>
      <c r="F383" s="132">
        <v>264.612</v>
      </c>
      <c r="G383" s="120">
        <v>52.9224</v>
      </c>
      <c r="H383" s="121"/>
      <c r="I383" s="122"/>
      <c r="J383" s="112"/>
      <c r="K383" s="123"/>
      <c r="L383" s="123" t="s">
        <v>5755</v>
      </c>
      <c r="M383" s="124">
        <v>41949.0</v>
      </c>
      <c r="N383" s="118"/>
      <c r="O383" s="125" t="b">
        <f>NOT(ISERROR(MATCH(P383,Digests!$Q:$Q,0)))</f>
        <v>1</v>
      </c>
      <c r="P383" s="118" t="s">
        <v>5835</v>
      </c>
    </row>
    <row r="384" ht="20.25" customHeight="1">
      <c r="A384" s="118" t="s">
        <v>5836</v>
      </c>
      <c r="B384" s="116" t="s">
        <v>1948</v>
      </c>
      <c r="C384" s="117">
        <v>41789.0</v>
      </c>
      <c r="D384" s="118" t="s">
        <v>5308</v>
      </c>
      <c r="E384" s="118">
        <v>200.0</v>
      </c>
      <c r="F384" s="132">
        <v>46.561</v>
      </c>
      <c r="G384" s="120">
        <v>9.3122</v>
      </c>
      <c r="H384" s="121"/>
      <c r="I384" s="122"/>
      <c r="J384" s="112"/>
      <c r="K384" s="123"/>
      <c r="L384" s="123" t="s">
        <v>5755</v>
      </c>
      <c r="M384" s="124">
        <v>41949.0</v>
      </c>
      <c r="N384" s="118"/>
      <c r="O384" s="125" t="b">
        <f>NOT(ISERROR(MATCH(P384,Digests!$Q:$Q,0)))</f>
        <v>1</v>
      </c>
      <c r="P384" s="118" t="s">
        <v>5837</v>
      </c>
    </row>
    <row r="385" ht="20.25" customHeight="1">
      <c r="A385" s="118" t="s">
        <v>5838</v>
      </c>
      <c r="B385" s="116" t="s">
        <v>1949</v>
      </c>
      <c r="C385" s="117">
        <v>41789.0</v>
      </c>
      <c r="D385" s="118" t="s">
        <v>5308</v>
      </c>
      <c r="E385" s="118">
        <v>200.0</v>
      </c>
      <c r="F385" s="132">
        <v>106.765</v>
      </c>
      <c r="G385" s="120">
        <v>21.353</v>
      </c>
      <c r="H385" s="121"/>
      <c r="I385" s="122"/>
      <c r="J385" s="112"/>
      <c r="K385" s="123"/>
      <c r="L385" s="123" t="s">
        <v>5749</v>
      </c>
      <c r="M385" s="124">
        <v>41949.0</v>
      </c>
      <c r="N385" s="118"/>
      <c r="O385" s="125" t="b">
        <f>NOT(ISERROR(MATCH(P385,Digests!$Q:$Q,0)))</f>
        <v>1</v>
      </c>
      <c r="P385" s="118" t="s">
        <v>5839</v>
      </c>
    </row>
    <row r="386" ht="20.25" customHeight="1">
      <c r="A386" s="118" t="s">
        <v>5840</v>
      </c>
      <c r="B386" s="116" t="s">
        <v>1950</v>
      </c>
      <c r="C386" s="117">
        <v>41789.0</v>
      </c>
      <c r="D386" s="118" t="s">
        <v>5308</v>
      </c>
      <c r="E386" s="118">
        <v>200.0</v>
      </c>
      <c r="F386" s="132">
        <v>382.289</v>
      </c>
      <c r="G386" s="120">
        <v>76.4578</v>
      </c>
      <c r="H386" s="121"/>
      <c r="I386" s="122"/>
      <c r="J386" s="112"/>
      <c r="K386" s="123"/>
      <c r="L386" s="123" t="s">
        <v>5774</v>
      </c>
      <c r="M386" s="124">
        <v>41949.0</v>
      </c>
      <c r="N386" s="118"/>
      <c r="O386" s="125" t="b">
        <f>NOT(ISERROR(MATCH(P386,Digests!$Q:$Q,0)))</f>
        <v>1</v>
      </c>
      <c r="P386" s="118" t="s">
        <v>5841</v>
      </c>
    </row>
    <row r="387" ht="20.25" customHeight="1">
      <c r="A387" s="118" t="s">
        <v>5842</v>
      </c>
      <c r="B387" s="116" t="s">
        <v>1951</v>
      </c>
      <c r="C387" s="117">
        <v>41789.0</v>
      </c>
      <c r="D387" s="118" t="s">
        <v>5308</v>
      </c>
      <c r="E387" s="118">
        <v>200.0</v>
      </c>
      <c r="F387" s="133">
        <v>112.29</v>
      </c>
      <c r="G387" s="120">
        <v>22.458000000000002</v>
      </c>
      <c r="H387" s="121"/>
      <c r="I387" s="122"/>
      <c r="J387" s="112"/>
      <c r="K387" s="123"/>
      <c r="L387" s="123" t="s">
        <v>5755</v>
      </c>
      <c r="M387" s="124">
        <v>41949.0</v>
      </c>
      <c r="N387" s="118"/>
      <c r="O387" s="125" t="b">
        <f>NOT(ISERROR(MATCH(P387,Digests!$Q:$Q,0)))</f>
        <v>1</v>
      </c>
      <c r="P387" s="118" t="s">
        <v>5843</v>
      </c>
    </row>
    <row r="388" ht="20.25" customHeight="1">
      <c r="A388" s="118" t="s">
        <v>5844</v>
      </c>
      <c r="B388" s="116" t="s">
        <v>1952</v>
      </c>
      <c r="C388" s="117">
        <v>41789.0</v>
      </c>
      <c r="D388" s="118" t="s">
        <v>5308</v>
      </c>
      <c r="E388" s="118">
        <v>200.0</v>
      </c>
      <c r="F388" s="133">
        <v>348.68</v>
      </c>
      <c r="G388" s="120">
        <v>69.736</v>
      </c>
      <c r="H388" s="121"/>
      <c r="I388" s="122"/>
      <c r="J388" s="112"/>
      <c r="K388" s="123"/>
      <c r="L388" s="123" t="s">
        <v>5774</v>
      </c>
      <c r="M388" s="124">
        <v>41949.0</v>
      </c>
      <c r="N388" s="118"/>
      <c r="O388" s="125" t="b">
        <f>NOT(ISERROR(MATCH(P388,Digests!$Q:$Q,0)))</f>
        <v>1</v>
      </c>
      <c r="P388" s="118" t="s">
        <v>5845</v>
      </c>
    </row>
    <row r="389" ht="20.25" customHeight="1">
      <c r="A389" s="118" t="s">
        <v>5846</v>
      </c>
      <c r="B389" s="116" t="s">
        <v>1953</v>
      </c>
      <c r="C389" s="117">
        <v>41789.0</v>
      </c>
      <c r="D389" s="118" t="s">
        <v>5308</v>
      </c>
      <c r="E389" s="118">
        <v>200.0</v>
      </c>
      <c r="F389" s="132">
        <v>38.643</v>
      </c>
      <c r="G389" s="120">
        <v>7.7286</v>
      </c>
      <c r="H389" s="121"/>
      <c r="I389" s="122"/>
      <c r="J389" s="112"/>
      <c r="K389" s="123"/>
      <c r="L389" s="123" t="s">
        <v>5749</v>
      </c>
      <c r="M389" s="124">
        <v>41949.0</v>
      </c>
      <c r="N389" s="118"/>
      <c r="O389" s="125" t="b">
        <f>NOT(ISERROR(MATCH(P389,Digests!$Q:$Q,0)))</f>
        <v>1</v>
      </c>
      <c r="P389" s="118" t="s">
        <v>5847</v>
      </c>
    </row>
    <row r="390" ht="20.25" customHeight="1">
      <c r="A390" s="118" t="s">
        <v>5848</v>
      </c>
      <c r="B390" s="116" t="s">
        <v>1954</v>
      </c>
      <c r="C390" s="117">
        <v>41789.0</v>
      </c>
      <c r="D390" s="118" t="s">
        <v>5308</v>
      </c>
      <c r="E390" s="118">
        <v>200.0</v>
      </c>
      <c r="F390" s="132">
        <v>34.069</v>
      </c>
      <c r="G390" s="120">
        <v>6.8138000000000005</v>
      </c>
      <c r="H390" s="121"/>
      <c r="I390" s="122"/>
      <c r="J390" s="112"/>
      <c r="K390" s="123"/>
      <c r="L390" s="123" t="s">
        <v>5749</v>
      </c>
      <c r="M390" s="124">
        <v>41949.0</v>
      </c>
      <c r="N390" s="118"/>
      <c r="O390" s="125" t="b">
        <f>NOT(ISERROR(MATCH(P390,Digests!$Q:$Q,0)))</f>
        <v>1</v>
      </c>
      <c r="P390" s="118" t="s">
        <v>5849</v>
      </c>
    </row>
    <row r="391" ht="20.25" customHeight="1">
      <c r="A391" s="118" t="s">
        <v>5850</v>
      </c>
      <c r="B391" s="116" t="s">
        <v>1955</v>
      </c>
      <c r="C391" s="117">
        <v>41789.0</v>
      </c>
      <c r="D391" s="118" t="s">
        <v>5308</v>
      </c>
      <c r="E391" s="118">
        <v>200.0</v>
      </c>
      <c r="F391" s="132">
        <v>129.274</v>
      </c>
      <c r="G391" s="120">
        <v>25.8548</v>
      </c>
      <c r="H391" s="121"/>
      <c r="I391" s="122"/>
      <c r="J391" s="112"/>
      <c r="K391" s="123"/>
      <c r="L391" s="123" t="s">
        <v>5749</v>
      </c>
      <c r="M391" s="124">
        <v>41949.0</v>
      </c>
      <c r="N391" s="118"/>
      <c r="O391" s="125" t="b">
        <f>NOT(ISERROR(MATCH(P391,Digests!$Q:$Q,0)))</f>
        <v>1</v>
      </c>
      <c r="P391" s="118" t="s">
        <v>5851</v>
      </c>
    </row>
    <row r="392" ht="20.25" customHeight="1">
      <c r="A392" s="118" t="s">
        <v>5852</v>
      </c>
      <c r="B392" s="116" t="s">
        <v>1956</v>
      </c>
      <c r="C392" s="117">
        <v>41789.0</v>
      </c>
      <c r="D392" s="118" t="s">
        <v>5308</v>
      </c>
      <c r="E392" s="118">
        <v>200.0</v>
      </c>
      <c r="F392" s="132">
        <v>223.532</v>
      </c>
      <c r="G392" s="120">
        <v>44.7064</v>
      </c>
      <c r="H392" s="121"/>
      <c r="I392" s="122"/>
      <c r="J392" s="112"/>
      <c r="K392" s="123"/>
      <c r="L392" s="123" t="s">
        <v>5783</v>
      </c>
      <c r="M392" s="124">
        <v>41949.0</v>
      </c>
      <c r="N392" s="118"/>
      <c r="O392" s="125" t="b">
        <f>NOT(ISERROR(MATCH(P392,Digests!$Q:$Q,0)))</f>
        <v>1</v>
      </c>
      <c r="P392" s="118" t="s">
        <v>5853</v>
      </c>
    </row>
    <row r="393" ht="20.25" customHeight="1">
      <c r="A393" s="118" t="s">
        <v>5854</v>
      </c>
      <c r="B393" s="116" t="s">
        <v>1957</v>
      </c>
      <c r="C393" s="117">
        <v>41789.0</v>
      </c>
      <c r="D393" s="118" t="s">
        <v>5308</v>
      </c>
      <c r="E393" s="118">
        <v>200.0</v>
      </c>
      <c r="F393" s="132">
        <v>72.824</v>
      </c>
      <c r="G393" s="120">
        <v>14.5648</v>
      </c>
      <c r="H393" s="121"/>
      <c r="I393" s="122"/>
      <c r="J393" s="112"/>
      <c r="K393" s="123"/>
      <c r="L393" s="123" t="s">
        <v>5783</v>
      </c>
      <c r="M393" s="124">
        <v>41949.0</v>
      </c>
      <c r="N393" s="118"/>
      <c r="O393" s="125" t="b">
        <f>NOT(ISERROR(MATCH(P393,Digests!$Q:$Q,0)))</f>
        <v>1</v>
      </c>
      <c r="P393" s="118" t="s">
        <v>5855</v>
      </c>
    </row>
    <row r="394" ht="20.25" customHeight="1">
      <c r="A394" s="118" t="s">
        <v>5856</v>
      </c>
      <c r="B394" s="116" t="s">
        <v>1958</v>
      </c>
      <c r="C394" s="117">
        <v>41789.0</v>
      </c>
      <c r="D394" s="118" t="s">
        <v>5308</v>
      </c>
      <c r="E394" s="118">
        <v>200.0</v>
      </c>
      <c r="F394" s="132">
        <v>114.051</v>
      </c>
      <c r="G394" s="120">
        <v>22.810200000000002</v>
      </c>
      <c r="H394" s="121"/>
      <c r="I394" s="122"/>
      <c r="J394" s="112"/>
      <c r="K394" s="123"/>
      <c r="L394" s="123" t="s">
        <v>5755</v>
      </c>
      <c r="M394" s="124">
        <v>41949.0</v>
      </c>
      <c r="N394" s="118"/>
      <c r="O394" s="125" t="b">
        <f>NOT(ISERROR(MATCH(P394,Digests!$Q:$Q,0)))</f>
        <v>1</v>
      </c>
      <c r="P394" s="118" t="s">
        <v>5857</v>
      </c>
    </row>
    <row r="395" ht="20.25" customHeight="1">
      <c r="A395" s="118" t="s">
        <v>5858</v>
      </c>
      <c r="B395" s="116" t="s">
        <v>1959</v>
      </c>
      <c r="C395" s="117">
        <v>41789.0</v>
      </c>
      <c r="D395" s="118" t="s">
        <v>5308</v>
      </c>
      <c r="E395" s="118">
        <v>200.0</v>
      </c>
      <c r="F395" s="132">
        <v>235.321</v>
      </c>
      <c r="G395" s="120">
        <v>47.0642</v>
      </c>
      <c r="H395" s="121"/>
      <c r="I395" s="122"/>
      <c r="J395" s="112"/>
      <c r="K395" s="123"/>
      <c r="L395" s="123" t="s">
        <v>5774</v>
      </c>
      <c r="M395" s="124">
        <v>41949.0</v>
      </c>
      <c r="N395" s="118"/>
      <c r="O395" s="125" t="b">
        <f>NOT(ISERROR(MATCH(P395,Digests!$Q:$Q,0)))</f>
        <v>1</v>
      </c>
      <c r="P395" s="118" t="s">
        <v>5859</v>
      </c>
    </row>
    <row r="396" ht="20.25" customHeight="1">
      <c r="A396" s="118" t="s">
        <v>5860</v>
      </c>
      <c r="B396" s="116" t="s">
        <v>1960</v>
      </c>
      <c r="C396" s="117">
        <v>41789.0</v>
      </c>
      <c r="D396" s="118" t="s">
        <v>5308</v>
      </c>
      <c r="E396" s="118">
        <v>200.0</v>
      </c>
      <c r="F396" s="132">
        <v>104.474</v>
      </c>
      <c r="G396" s="120">
        <v>20.8948</v>
      </c>
      <c r="H396" s="121"/>
      <c r="I396" s="122"/>
      <c r="J396" s="112"/>
      <c r="K396" s="123"/>
      <c r="L396" s="123" t="s">
        <v>5774</v>
      </c>
      <c r="M396" s="124">
        <v>41949.0</v>
      </c>
      <c r="N396" s="118"/>
      <c r="O396" s="125" t="b">
        <f>NOT(ISERROR(MATCH(P396,Digests!$Q:$Q,0)))</f>
        <v>1</v>
      </c>
      <c r="P396" s="118" t="s">
        <v>5861</v>
      </c>
    </row>
    <row r="397" ht="20.25" customHeight="1">
      <c r="A397" s="118" t="s">
        <v>5862</v>
      </c>
      <c r="B397" s="116" t="s">
        <v>1961</v>
      </c>
      <c r="C397" s="117">
        <v>41789.0</v>
      </c>
      <c r="D397" s="118" t="s">
        <v>5308</v>
      </c>
      <c r="E397" s="118">
        <v>200.0</v>
      </c>
      <c r="F397" s="132">
        <v>398.409</v>
      </c>
      <c r="G397" s="120">
        <v>79.68180000000001</v>
      </c>
      <c r="H397" s="121"/>
      <c r="I397" s="122"/>
      <c r="J397" s="112"/>
      <c r="K397" s="123"/>
      <c r="L397" s="123" t="s">
        <v>5774</v>
      </c>
      <c r="M397" s="124">
        <v>41949.0</v>
      </c>
      <c r="N397" s="118"/>
      <c r="O397" s="125" t="b">
        <f>NOT(ISERROR(MATCH(P397,Digests!$Q:$Q,0)))</f>
        <v>1</v>
      </c>
      <c r="P397" s="118" t="s">
        <v>5863</v>
      </c>
    </row>
    <row r="398" ht="20.25" customHeight="1">
      <c r="A398" s="118" t="s">
        <v>5864</v>
      </c>
      <c r="B398" s="116" t="s">
        <v>1962</v>
      </c>
      <c r="C398" s="117">
        <v>41789.0</v>
      </c>
      <c r="D398" s="118" t="s">
        <v>5308</v>
      </c>
      <c r="E398" s="118">
        <v>200.0</v>
      </c>
      <c r="F398" s="132">
        <v>42.764</v>
      </c>
      <c r="G398" s="120">
        <v>8.552800000000001</v>
      </c>
      <c r="H398" s="121"/>
      <c r="I398" s="122"/>
      <c r="J398" s="112"/>
      <c r="K398" s="123"/>
      <c r="L398" s="123" t="s">
        <v>5749</v>
      </c>
      <c r="M398" s="124">
        <v>41949.0</v>
      </c>
      <c r="N398" s="118"/>
      <c r="O398" s="125" t="b">
        <f>NOT(ISERROR(MATCH(P398,Digests!$Q:$Q,0)))</f>
        <v>1</v>
      </c>
      <c r="P398" s="118" t="s">
        <v>5865</v>
      </c>
    </row>
    <row r="399" ht="20.25" customHeight="1">
      <c r="A399" s="118" t="s">
        <v>5866</v>
      </c>
      <c r="B399" s="116" t="s">
        <v>1963</v>
      </c>
      <c r="C399" s="117">
        <v>41789.0</v>
      </c>
      <c r="D399" s="118" t="s">
        <v>5308</v>
      </c>
      <c r="E399" s="118">
        <v>200.0</v>
      </c>
      <c r="F399" s="132">
        <v>250.001</v>
      </c>
      <c r="G399" s="120">
        <v>50.00020000000001</v>
      </c>
      <c r="H399" s="121"/>
      <c r="I399" s="122"/>
      <c r="J399" s="112"/>
      <c r="K399" s="123"/>
      <c r="L399" s="123" t="s">
        <v>5774</v>
      </c>
      <c r="M399" s="124">
        <v>41949.0</v>
      </c>
      <c r="N399" s="118"/>
      <c r="O399" s="125" t="b">
        <f>NOT(ISERROR(MATCH(P399,Digests!$Q:$Q,0)))</f>
        <v>1</v>
      </c>
      <c r="P399" s="118" t="s">
        <v>5867</v>
      </c>
    </row>
    <row r="400" ht="20.25" customHeight="1">
      <c r="A400" s="118" t="s">
        <v>5868</v>
      </c>
      <c r="B400" s="116" t="s">
        <v>1964</v>
      </c>
      <c r="C400" s="117">
        <v>41789.0</v>
      </c>
      <c r="D400" s="118" t="s">
        <v>5308</v>
      </c>
      <c r="E400" s="118">
        <v>200.0</v>
      </c>
      <c r="F400" s="132">
        <v>172.426</v>
      </c>
      <c r="G400" s="120">
        <v>34.4852</v>
      </c>
      <c r="H400" s="121"/>
      <c r="I400" s="122"/>
      <c r="J400" s="112"/>
      <c r="K400" s="123"/>
      <c r="L400" s="123" t="s">
        <v>5774</v>
      </c>
      <c r="M400" s="124">
        <v>41949.0</v>
      </c>
      <c r="N400" s="118"/>
      <c r="O400" s="125" t="b">
        <f>NOT(ISERROR(MATCH(P400,Digests!$Q:$Q,0)))</f>
        <v>1</v>
      </c>
      <c r="P400" s="118" t="s">
        <v>5869</v>
      </c>
    </row>
    <row r="401" ht="20.25" customHeight="1">
      <c r="A401" s="118" t="s">
        <v>5870</v>
      </c>
      <c r="B401" s="116" t="s">
        <v>1965</v>
      </c>
      <c r="C401" s="117">
        <v>41789.0</v>
      </c>
      <c r="D401" s="118" t="s">
        <v>5308</v>
      </c>
      <c r="E401" s="118">
        <v>200.0</v>
      </c>
      <c r="F401" s="132">
        <v>278.226</v>
      </c>
      <c r="G401" s="120">
        <v>55.645199999999996</v>
      </c>
      <c r="H401" s="121"/>
      <c r="I401" s="122"/>
      <c r="J401" s="112"/>
      <c r="K401" s="123"/>
      <c r="L401" s="123" t="s">
        <v>5774</v>
      </c>
      <c r="M401" s="124">
        <v>41949.0</v>
      </c>
      <c r="N401" s="118"/>
      <c r="O401" s="125" t="b">
        <f>NOT(ISERROR(MATCH(P401,Digests!$Q:$Q,0)))</f>
        <v>1</v>
      </c>
      <c r="P401" s="118" t="s">
        <v>5871</v>
      </c>
    </row>
    <row r="402" ht="20.25" customHeight="1">
      <c r="A402" s="118" t="s">
        <v>5872</v>
      </c>
      <c r="B402" s="116" t="s">
        <v>1966</v>
      </c>
      <c r="C402" s="117">
        <v>41789.0</v>
      </c>
      <c r="D402" s="118" t="s">
        <v>5308</v>
      </c>
      <c r="E402" s="118">
        <v>200.0</v>
      </c>
      <c r="F402" s="133">
        <v>310.78</v>
      </c>
      <c r="G402" s="120">
        <v>62.15599999999999</v>
      </c>
      <c r="H402" s="121"/>
      <c r="I402" s="122"/>
      <c r="J402" s="112"/>
      <c r="K402" s="123"/>
      <c r="L402" s="123" t="s">
        <v>5774</v>
      </c>
      <c r="M402" s="124">
        <v>41949.0</v>
      </c>
      <c r="N402" s="118"/>
      <c r="O402" s="125" t="b">
        <f>NOT(ISERROR(MATCH(P402,Digests!$Q:$Q,0)))</f>
        <v>1</v>
      </c>
      <c r="P402" s="118" t="s">
        <v>5873</v>
      </c>
    </row>
    <row r="403" ht="20.25" customHeight="1">
      <c r="A403" s="118" t="s">
        <v>5874</v>
      </c>
      <c r="B403" s="116" t="s">
        <v>1967</v>
      </c>
      <c r="C403" s="117">
        <v>41789.0</v>
      </c>
      <c r="D403" s="118" t="s">
        <v>5308</v>
      </c>
      <c r="E403" s="118">
        <v>200.0</v>
      </c>
      <c r="F403" s="132">
        <v>148.281</v>
      </c>
      <c r="G403" s="120">
        <v>29.656200000000002</v>
      </c>
      <c r="H403" s="121"/>
      <c r="I403" s="122"/>
      <c r="J403" s="112"/>
      <c r="K403" s="123"/>
      <c r="L403" s="123" t="s">
        <v>5774</v>
      </c>
      <c r="M403" s="124">
        <v>41949.0</v>
      </c>
      <c r="N403" s="118"/>
      <c r="O403" s="125" t="b">
        <f>NOT(ISERROR(MATCH(P403,Digests!$Q:$Q,0)))</f>
        <v>1</v>
      </c>
      <c r="P403" s="118" t="s">
        <v>5875</v>
      </c>
    </row>
    <row r="404" ht="20.25" customHeight="1">
      <c r="A404" s="118" t="s">
        <v>5876</v>
      </c>
      <c r="B404" s="116" t="s">
        <v>1968</v>
      </c>
      <c r="C404" s="117">
        <v>41789.0</v>
      </c>
      <c r="D404" s="118" t="s">
        <v>5308</v>
      </c>
      <c r="E404" s="118">
        <v>200.0</v>
      </c>
      <c r="F404" s="132">
        <v>150.129</v>
      </c>
      <c r="G404" s="120">
        <v>30.0258</v>
      </c>
      <c r="H404" s="121"/>
      <c r="I404" s="122"/>
      <c r="J404" s="112"/>
      <c r="K404" s="123"/>
      <c r="L404" s="123" t="s">
        <v>5783</v>
      </c>
      <c r="M404" s="124">
        <v>41949.0</v>
      </c>
      <c r="N404" s="118"/>
      <c r="O404" s="125" t="b">
        <f>NOT(ISERROR(MATCH(P404,Digests!$Q:$Q,0)))</f>
        <v>1</v>
      </c>
      <c r="P404" s="118" t="s">
        <v>5877</v>
      </c>
    </row>
    <row r="405" ht="20.25" customHeight="1">
      <c r="A405" s="118" t="s">
        <v>5878</v>
      </c>
      <c r="B405" s="116" t="s">
        <v>1969</v>
      </c>
      <c r="C405" s="117">
        <v>41789.0</v>
      </c>
      <c r="D405" s="118" t="s">
        <v>5308</v>
      </c>
      <c r="E405" s="118">
        <v>200.0</v>
      </c>
      <c r="F405" s="132">
        <v>18.034</v>
      </c>
      <c r="G405" s="120">
        <v>3.6068</v>
      </c>
      <c r="H405" s="121"/>
      <c r="I405" s="122"/>
      <c r="J405" s="112"/>
      <c r="K405" s="123"/>
      <c r="L405" s="123" t="s">
        <v>5879</v>
      </c>
      <c r="M405" s="124">
        <v>41949.0</v>
      </c>
      <c r="N405" s="118"/>
      <c r="O405" s="125" t="b">
        <f>NOT(ISERROR(MATCH(P405,Digests!$Q:$Q,0)))</f>
        <v>1</v>
      </c>
      <c r="P405" s="118" t="s">
        <v>5880</v>
      </c>
    </row>
    <row r="406" ht="20.25" customHeight="1">
      <c r="A406" s="118" t="s">
        <v>5881</v>
      </c>
      <c r="B406" s="116" t="s">
        <v>1970</v>
      </c>
      <c r="C406" s="117">
        <v>41789.0</v>
      </c>
      <c r="D406" s="118" t="s">
        <v>5308</v>
      </c>
      <c r="E406" s="118">
        <v>200.0</v>
      </c>
      <c r="F406" s="132">
        <v>187.723</v>
      </c>
      <c r="G406" s="120">
        <v>37.54460000000001</v>
      </c>
      <c r="H406" s="121"/>
      <c r="I406" s="122"/>
      <c r="J406" s="112"/>
      <c r="K406" s="123"/>
      <c r="L406" s="123" t="s">
        <v>5755</v>
      </c>
      <c r="M406" s="124">
        <v>41949.0</v>
      </c>
      <c r="N406" s="118"/>
      <c r="O406" s="125" t="b">
        <f>NOT(ISERROR(MATCH(P406,Digests!$Q:$Q,0)))</f>
        <v>1</v>
      </c>
      <c r="P406" s="118" t="s">
        <v>5882</v>
      </c>
    </row>
    <row r="407" ht="20.25" customHeight="1">
      <c r="A407" s="118" t="s">
        <v>5883</v>
      </c>
      <c r="B407" s="116" t="s">
        <v>1971</v>
      </c>
      <c r="C407" s="117">
        <v>41789.0</v>
      </c>
      <c r="D407" s="118" t="s">
        <v>5308</v>
      </c>
      <c r="E407" s="118">
        <v>200.0</v>
      </c>
      <c r="F407" s="132">
        <v>145.443</v>
      </c>
      <c r="G407" s="120">
        <v>29.088600000000003</v>
      </c>
      <c r="H407" s="121"/>
      <c r="I407" s="122"/>
      <c r="J407" s="112"/>
      <c r="K407" s="123"/>
      <c r="L407" s="123" t="s">
        <v>5755</v>
      </c>
      <c r="M407" s="124">
        <v>41949.0</v>
      </c>
      <c r="N407" s="118"/>
      <c r="O407" s="125" t="b">
        <f>NOT(ISERROR(MATCH(P407,Digests!$Q:$Q,0)))</f>
        <v>1</v>
      </c>
      <c r="P407" s="118" t="s">
        <v>5884</v>
      </c>
    </row>
    <row r="408" ht="20.25" customHeight="1">
      <c r="A408" s="118" t="s">
        <v>5885</v>
      </c>
      <c r="B408" s="116" t="s">
        <v>1972</v>
      </c>
      <c r="C408" s="117">
        <v>41789.0</v>
      </c>
      <c r="D408" s="118" t="s">
        <v>5308</v>
      </c>
      <c r="E408" s="118">
        <v>200.0</v>
      </c>
      <c r="F408" s="132">
        <v>604.881</v>
      </c>
      <c r="G408" s="120">
        <v>120.9762</v>
      </c>
      <c r="H408" s="121"/>
      <c r="I408" s="122"/>
      <c r="J408" s="112"/>
      <c r="K408" s="123"/>
      <c r="L408" s="123" t="s">
        <v>5774</v>
      </c>
      <c r="M408" s="124">
        <v>41949.0</v>
      </c>
      <c r="N408" s="118"/>
      <c r="O408" s="125" t="b">
        <f>NOT(ISERROR(MATCH(P408,Digests!$Q:$Q,0)))</f>
        <v>1</v>
      </c>
      <c r="P408" s="118" t="s">
        <v>5886</v>
      </c>
    </row>
    <row r="409" ht="20.25" customHeight="1">
      <c r="A409" s="118" t="s">
        <v>5887</v>
      </c>
      <c r="B409" s="116" t="s">
        <v>1973</v>
      </c>
      <c r="C409" s="117">
        <v>41789.0</v>
      </c>
      <c r="D409" s="118" t="s">
        <v>5308</v>
      </c>
      <c r="E409" s="118">
        <v>200.0</v>
      </c>
      <c r="F409" s="132">
        <v>79.028</v>
      </c>
      <c r="G409" s="120">
        <v>15.8056</v>
      </c>
      <c r="H409" s="121"/>
      <c r="I409" s="122"/>
      <c r="J409" s="112"/>
      <c r="K409" s="123"/>
      <c r="L409" s="123" t="s">
        <v>5755</v>
      </c>
      <c r="M409" s="124">
        <v>41949.0</v>
      </c>
      <c r="N409" s="118"/>
      <c r="O409" s="125" t="b">
        <f>NOT(ISERROR(MATCH(P409,Digests!$Q:$Q,0)))</f>
        <v>1</v>
      </c>
      <c r="P409" s="118" t="s">
        <v>5888</v>
      </c>
    </row>
    <row r="410" ht="20.25" customHeight="1">
      <c r="A410" s="118" t="s">
        <v>5889</v>
      </c>
      <c r="B410" s="116" t="s">
        <v>1974</v>
      </c>
      <c r="C410" s="117">
        <v>41789.0</v>
      </c>
      <c r="D410" s="118" t="s">
        <v>5308</v>
      </c>
      <c r="E410" s="118">
        <v>200.0</v>
      </c>
      <c r="F410" s="132">
        <v>103.649</v>
      </c>
      <c r="G410" s="120">
        <v>20.7298</v>
      </c>
      <c r="H410" s="121"/>
      <c r="I410" s="122"/>
      <c r="J410" s="112"/>
      <c r="K410" s="123"/>
      <c r="L410" s="123" t="s">
        <v>5755</v>
      </c>
      <c r="M410" s="124">
        <v>41949.0</v>
      </c>
      <c r="N410" s="118"/>
      <c r="O410" s="125" t="b">
        <f>NOT(ISERROR(MATCH(P410,Digests!$Q:$Q,0)))</f>
        <v>1</v>
      </c>
      <c r="P410" s="118" t="s">
        <v>5890</v>
      </c>
    </row>
    <row r="411" ht="20.25" customHeight="1">
      <c r="A411" s="118" t="s">
        <v>5891</v>
      </c>
      <c r="B411" s="116" t="s">
        <v>3608</v>
      </c>
      <c r="C411" s="117">
        <v>41789.0</v>
      </c>
      <c r="D411" s="118" t="s">
        <v>5308</v>
      </c>
      <c r="E411" s="118">
        <v>200.0</v>
      </c>
      <c r="F411" s="132">
        <v>86.116</v>
      </c>
      <c r="G411" s="120">
        <v>17.223200000000002</v>
      </c>
      <c r="H411" s="121"/>
      <c r="I411" s="122"/>
      <c r="J411" s="112"/>
      <c r="K411" s="123"/>
      <c r="L411" s="123" t="s">
        <v>5755</v>
      </c>
      <c r="M411" s="124">
        <v>41949.0</v>
      </c>
      <c r="N411" s="118"/>
      <c r="O411" s="125" t="b">
        <f>NOT(ISERROR(MATCH(P411,Digests!$Q:$Q,0)))</f>
        <v>1</v>
      </c>
      <c r="P411" s="118" t="s">
        <v>5892</v>
      </c>
    </row>
    <row r="412" ht="20.25" customHeight="1">
      <c r="A412" s="118" t="s">
        <v>5893</v>
      </c>
      <c r="B412" s="116" t="s">
        <v>1975</v>
      </c>
      <c r="C412" s="117">
        <v>41789.0</v>
      </c>
      <c r="D412" s="118" t="s">
        <v>5308</v>
      </c>
      <c r="E412" s="118">
        <v>200.0</v>
      </c>
      <c r="F412" s="132">
        <v>166.614</v>
      </c>
      <c r="G412" s="120">
        <v>33.3228</v>
      </c>
      <c r="H412" s="121"/>
      <c r="I412" s="122"/>
      <c r="J412" s="112"/>
      <c r="K412" s="123"/>
      <c r="L412" s="123" t="s">
        <v>5755</v>
      </c>
      <c r="M412" s="124">
        <v>41949.0</v>
      </c>
      <c r="N412" s="118"/>
      <c r="O412" s="125" t="b">
        <f>NOT(ISERROR(MATCH(P412,Digests!$Q:$Q,0)))</f>
        <v>1</v>
      </c>
      <c r="P412" s="118" t="s">
        <v>5894</v>
      </c>
    </row>
    <row r="413" ht="20.25" customHeight="1">
      <c r="A413" s="118" t="s">
        <v>5895</v>
      </c>
      <c r="B413" s="116" t="s">
        <v>1976</v>
      </c>
      <c r="C413" s="117">
        <v>41789.0</v>
      </c>
      <c r="D413" s="118" t="s">
        <v>5308</v>
      </c>
      <c r="E413" s="118">
        <v>200.0</v>
      </c>
      <c r="F413" s="132">
        <v>172.078</v>
      </c>
      <c r="G413" s="120">
        <v>34.4156</v>
      </c>
      <c r="H413" s="121"/>
      <c r="I413" s="122"/>
      <c r="J413" s="112"/>
      <c r="K413" s="123"/>
      <c r="L413" s="123" t="s">
        <v>5755</v>
      </c>
      <c r="M413" s="124">
        <v>41949.0</v>
      </c>
      <c r="N413" s="118"/>
      <c r="O413" s="125" t="b">
        <f>NOT(ISERROR(MATCH(P413,Digests!$Q:$Q,0)))</f>
        <v>1</v>
      </c>
      <c r="P413" s="118" t="s">
        <v>5896</v>
      </c>
    </row>
    <row r="414" ht="20.25" customHeight="1">
      <c r="A414" s="118" t="s">
        <v>5897</v>
      </c>
      <c r="B414" s="116" t="s">
        <v>1977</v>
      </c>
      <c r="C414" s="117">
        <v>41789.0</v>
      </c>
      <c r="D414" s="118" t="s">
        <v>5308</v>
      </c>
      <c r="E414" s="118">
        <v>200.0</v>
      </c>
      <c r="F414" s="132">
        <v>272.786</v>
      </c>
      <c r="G414" s="120">
        <v>54.5572</v>
      </c>
      <c r="H414" s="121"/>
      <c r="I414" s="122"/>
      <c r="J414" s="112"/>
      <c r="K414" s="123"/>
      <c r="L414" s="123" t="s">
        <v>5755</v>
      </c>
      <c r="M414" s="124">
        <v>41949.0</v>
      </c>
      <c r="N414" s="118"/>
      <c r="O414" s="125" t="b">
        <f>NOT(ISERROR(MATCH(P414,Digests!$Q:$Q,0)))</f>
        <v>1</v>
      </c>
      <c r="P414" s="118" t="s">
        <v>5898</v>
      </c>
    </row>
    <row r="415" ht="20.25" customHeight="1">
      <c r="A415" s="118" t="s">
        <v>5899</v>
      </c>
      <c r="B415" s="116" t="s">
        <v>1978</v>
      </c>
      <c r="C415" s="117">
        <v>41789.0</v>
      </c>
      <c r="D415" s="118" t="s">
        <v>5308</v>
      </c>
      <c r="E415" s="118">
        <v>200.0</v>
      </c>
      <c r="F415" s="132">
        <v>123.833</v>
      </c>
      <c r="G415" s="120">
        <v>24.7666</v>
      </c>
      <c r="H415" s="121"/>
      <c r="I415" s="122"/>
      <c r="J415" s="112"/>
      <c r="K415" s="123"/>
      <c r="L415" s="123"/>
      <c r="M415" s="124"/>
      <c r="N415" s="118"/>
      <c r="O415" s="125" t="b">
        <f>NOT(ISERROR(MATCH(P415,Digests!$Q:$Q,0)))</f>
        <v>1</v>
      </c>
      <c r="P415" s="118" t="s">
        <v>5900</v>
      </c>
    </row>
    <row r="416" ht="20.25" customHeight="1">
      <c r="A416" s="118" t="s">
        <v>5901</v>
      </c>
      <c r="B416" s="116" t="s">
        <v>1979</v>
      </c>
      <c r="C416" s="117">
        <v>41789.0</v>
      </c>
      <c r="D416" s="118" t="s">
        <v>5308</v>
      </c>
      <c r="E416" s="118">
        <v>200.0</v>
      </c>
      <c r="F416" s="132">
        <v>58.419</v>
      </c>
      <c r="G416" s="120">
        <v>11.6838</v>
      </c>
      <c r="H416" s="121"/>
      <c r="I416" s="122"/>
      <c r="J416" s="112"/>
      <c r="K416" s="123"/>
      <c r="L416" s="123" t="s">
        <v>5755</v>
      </c>
      <c r="M416" s="124">
        <v>41949.0</v>
      </c>
      <c r="N416" s="118"/>
      <c r="O416" s="125" t="b">
        <f>NOT(ISERROR(MATCH(P416,Digests!$Q:$Q,0)))</f>
        <v>1</v>
      </c>
      <c r="P416" s="118" t="s">
        <v>5902</v>
      </c>
    </row>
    <row r="417" ht="20.25" customHeight="1">
      <c r="A417" s="118" t="s">
        <v>5903</v>
      </c>
      <c r="B417" s="116" t="s">
        <v>1980</v>
      </c>
      <c r="C417" s="117">
        <v>41789.0</v>
      </c>
      <c r="D417" s="118" t="s">
        <v>5308</v>
      </c>
      <c r="E417" s="118">
        <v>200.0</v>
      </c>
      <c r="F417" s="132">
        <v>634.802</v>
      </c>
      <c r="G417" s="120">
        <v>126.9604</v>
      </c>
      <c r="H417" s="121"/>
      <c r="I417" s="122"/>
      <c r="J417" s="112"/>
      <c r="K417" s="123"/>
      <c r="L417" s="123" t="s">
        <v>5755</v>
      </c>
      <c r="M417" s="124">
        <v>41949.0</v>
      </c>
      <c r="N417" s="118"/>
      <c r="O417" s="125" t="b">
        <f>NOT(ISERROR(MATCH(P417,Digests!$Q:$Q,0)))</f>
        <v>1</v>
      </c>
      <c r="P417" s="118" t="s">
        <v>5904</v>
      </c>
    </row>
    <row r="418" ht="20.25" customHeight="1">
      <c r="A418" s="118" t="s">
        <v>5905</v>
      </c>
      <c r="B418" s="116" t="s">
        <v>1981</v>
      </c>
      <c r="C418" s="117">
        <v>41789.0</v>
      </c>
      <c r="D418" s="118" t="s">
        <v>5308</v>
      </c>
      <c r="E418" s="118">
        <v>200.0</v>
      </c>
      <c r="F418" s="132">
        <v>121.592</v>
      </c>
      <c r="G418" s="120">
        <v>24.3184</v>
      </c>
      <c r="H418" s="121"/>
      <c r="I418" s="122"/>
      <c r="J418" s="112"/>
      <c r="K418" s="123"/>
      <c r="L418" s="123" t="s">
        <v>5755</v>
      </c>
      <c r="M418" s="124">
        <v>41949.0</v>
      </c>
      <c r="N418" s="118"/>
      <c r="O418" s="125" t="b">
        <f>NOT(ISERROR(MATCH(P418,Digests!$Q:$Q,0)))</f>
        <v>1</v>
      </c>
      <c r="P418" s="118" t="s">
        <v>5906</v>
      </c>
    </row>
    <row r="419" ht="20.25" customHeight="1">
      <c r="A419" s="118" t="s">
        <v>5907</v>
      </c>
      <c r="B419" s="116" t="s">
        <v>1982</v>
      </c>
      <c r="C419" s="117">
        <v>41789.0</v>
      </c>
      <c r="D419" s="118" t="s">
        <v>5308</v>
      </c>
      <c r="E419" s="118">
        <v>200.0</v>
      </c>
      <c r="F419" s="132">
        <v>214.624</v>
      </c>
      <c r="G419" s="120">
        <v>42.9248</v>
      </c>
      <c r="H419" s="121"/>
      <c r="I419" s="122"/>
      <c r="J419" s="112"/>
      <c r="K419" s="123"/>
      <c r="L419" s="123" t="s">
        <v>5755</v>
      </c>
      <c r="M419" s="124">
        <v>41949.0</v>
      </c>
      <c r="N419" s="118"/>
      <c r="O419" s="125" t="b">
        <f>NOT(ISERROR(MATCH(P419,Digests!$Q:$Q,0)))</f>
        <v>1</v>
      </c>
      <c r="P419" s="118" t="s">
        <v>5908</v>
      </c>
    </row>
    <row r="420" ht="20.25" customHeight="1">
      <c r="A420" s="118" t="s">
        <v>5909</v>
      </c>
      <c r="B420" s="116" t="s">
        <v>1983</v>
      </c>
      <c r="C420" s="117">
        <v>41789.0</v>
      </c>
      <c r="D420" s="118" t="s">
        <v>5308</v>
      </c>
      <c r="E420" s="118">
        <v>200.0</v>
      </c>
      <c r="F420" s="132">
        <v>301.295</v>
      </c>
      <c r="G420" s="120">
        <v>60.259</v>
      </c>
      <c r="H420" s="121"/>
      <c r="I420" s="122"/>
      <c r="J420" s="112"/>
      <c r="K420" s="123"/>
      <c r="L420" s="123" t="s">
        <v>5755</v>
      </c>
      <c r="M420" s="124">
        <v>41949.0</v>
      </c>
      <c r="N420" s="118"/>
      <c r="O420" s="125" t="b">
        <f>NOT(ISERROR(MATCH(P420,Digests!$Q:$Q,0)))</f>
        <v>1</v>
      </c>
      <c r="P420" s="118" t="s">
        <v>5910</v>
      </c>
    </row>
    <row r="421" ht="20.25" customHeight="1">
      <c r="A421" s="118" t="s">
        <v>5911</v>
      </c>
      <c r="B421" s="116" t="s">
        <v>1984</v>
      </c>
      <c r="C421" s="117">
        <v>41789.0</v>
      </c>
      <c r="D421" s="118" t="s">
        <v>5308</v>
      </c>
      <c r="E421" s="118">
        <v>200.0</v>
      </c>
      <c r="F421" s="132">
        <v>202.337</v>
      </c>
      <c r="G421" s="120">
        <v>40.4674</v>
      </c>
      <c r="H421" s="121"/>
      <c r="I421" s="122"/>
      <c r="J421" s="112"/>
      <c r="K421" s="123"/>
      <c r="L421" s="123" t="s">
        <v>5755</v>
      </c>
      <c r="M421" s="124">
        <v>41949.0</v>
      </c>
      <c r="N421" s="118"/>
      <c r="O421" s="125" t="b">
        <f>NOT(ISERROR(MATCH(P421,Digests!$Q:$Q,0)))</f>
        <v>1</v>
      </c>
      <c r="P421" s="118" t="s">
        <v>5912</v>
      </c>
    </row>
    <row r="422" ht="20.25" customHeight="1">
      <c r="A422" s="118" t="s">
        <v>5913</v>
      </c>
      <c r="B422" s="116" t="s">
        <v>1985</v>
      </c>
      <c r="C422" s="117">
        <v>41789.0</v>
      </c>
      <c r="D422" s="118" t="s">
        <v>5308</v>
      </c>
      <c r="E422" s="118">
        <v>200.0</v>
      </c>
      <c r="F422" s="132">
        <v>79.804</v>
      </c>
      <c r="G422" s="120">
        <v>15.9608</v>
      </c>
      <c r="H422" s="121"/>
      <c r="I422" s="122"/>
      <c r="J422" s="112"/>
      <c r="K422" s="123"/>
      <c r="L422" s="123" t="s">
        <v>5783</v>
      </c>
      <c r="M422" s="124">
        <v>41949.0</v>
      </c>
      <c r="N422" s="118"/>
      <c r="O422" s="125" t="b">
        <f>NOT(ISERROR(MATCH(P422,Digests!$Q:$Q,0)))</f>
        <v>1</v>
      </c>
      <c r="P422" s="118" t="s">
        <v>5914</v>
      </c>
    </row>
    <row r="423" ht="20.25" customHeight="1">
      <c r="A423" s="118" t="s">
        <v>5915</v>
      </c>
      <c r="B423" s="116" t="s">
        <v>1986</v>
      </c>
      <c r="C423" s="117">
        <v>41789.0</v>
      </c>
      <c r="D423" s="118" t="s">
        <v>5308</v>
      </c>
      <c r="E423" s="118">
        <v>200.0</v>
      </c>
      <c r="F423" s="132">
        <v>47.692</v>
      </c>
      <c r="G423" s="120">
        <v>9.5384</v>
      </c>
      <c r="H423" s="121"/>
      <c r="I423" s="122"/>
      <c r="J423" s="112"/>
      <c r="K423" s="123"/>
      <c r="L423" s="123"/>
      <c r="M423" s="124"/>
      <c r="N423" s="118"/>
      <c r="O423" s="125" t="b">
        <f>NOT(ISERROR(MATCH(P423,Digests!$Q:$Q,0)))</f>
        <v>1</v>
      </c>
      <c r="P423" s="118" t="s">
        <v>5916</v>
      </c>
    </row>
    <row r="424" ht="20.25" customHeight="1">
      <c r="A424" s="118" t="s">
        <v>5917</v>
      </c>
      <c r="B424" s="116" t="s">
        <v>1987</v>
      </c>
      <c r="C424" s="117">
        <v>41789.0</v>
      </c>
      <c r="D424" s="118" t="s">
        <v>5308</v>
      </c>
      <c r="E424" s="118">
        <v>200.0</v>
      </c>
      <c r="F424" s="132">
        <v>34.279</v>
      </c>
      <c r="G424" s="120">
        <v>6.855800000000001</v>
      </c>
      <c r="H424" s="121"/>
      <c r="I424" s="122"/>
      <c r="J424" s="112"/>
      <c r="K424" s="123"/>
      <c r="L424" s="123" t="s">
        <v>5918</v>
      </c>
      <c r="M424" s="124">
        <v>41949.0</v>
      </c>
      <c r="N424" s="118"/>
      <c r="O424" s="125" t="b">
        <f>NOT(ISERROR(MATCH(P424,Digests!$Q:$Q,0)))</f>
        <v>1</v>
      </c>
      <c r="P424" s="118" t="s">
        <v>5919</v>
      </c>
    </row>
    <row r="425" ht="20.25" customHeight="1">
      <c r="A425" s="118" t="s">
        <v>5920</v>
      </c>
      <c r="B425" s="116" t="s">
        <v>1988</v>
      </c>
      <c r="C425" s="117">
        <v>41789.0</v>
      </c>
      <c r="D425" s="118" t="s">
        <v>5308</v>
      </c>
      <c r="E425" s="118">
        <v>200.0</v>
      </c>
      <c r="F425" s="132">
        <v>73.511</v>
      </c>
      <c r="G425" s="120">
        <v>14.7022</v>
      </c>
      <c r="H425" s="121"/>
      <c r="I425" s="122"/>
      <c r="J425" s="112"/>
      <c r="K425" s="123"/>
      <c r="L425" s="123" t="s">
        <v>5755</v>
      </c>
      <c r="M425" s="124">
        <v>41949.0</v>
      </c>
      <c r="N425" s="118"/>
      <c r="O425" s="125" t="b">
        <f>NOT(ISERROR(MATCH(P425,Digests!$Q:$Q,0)))</f>
        <v>1</v>
      </c>
      <c r="P425" s="118" t="s">
        <v>5921</v>
      </c>
    </row>
    <row r="426" ht="20.25" customHeight="1">
      <c r="A426" s="118" t="s">
        <v>5922</v>
      </c>
      <c r="B426" s="116" t="s">
        <v>1989</v>
      </c>
      <c r="C426" s="117">
        <v>41789.0</v>
      </c>
      <c r="D426" s="118" t="s">
        <v>5308</v>
      </c>
      <c r="E426" s="118">
        <v>200.0</v>
      </c>
      <c r="F426" s="132">
        <v>213.605</v>
      </c>
      <c r="G426" s="120">
        <v>42.721000000000004</v>
      </c>
      <c r="H426" s="121"/>
      <c r="I426" s="122"/>
      <c r="J426" s="112"/>
      <c r="K426" s="123"/>
      <c r="L426" s="123" t="s">
        <v>5755</v>
      </c>
      <c r="M426" s="124">
        <v>41949.0</v>
      </c>
      <c r="N426" s="118"/>
      <c r="O426" s="125" t="b">
        <f>NOT(ISERROR(MATCH(P426,Digests!$Q:$Q,0)))</f>
        <v>1</v>
      </c>
      <c r="P426" s="118" t="s">
        <v>5923</v>
      </c>
    </row>
    <row r="427" ht="20.25" customHeight="1">
      <c r="A427" s="118" t="s">
        <v>5924</v>
      </c>
      <c r="B427" s="116" t="s">
        <v>1990</v>
      </c>
      <c r="C427" s="117">
        <v>41789.0</v>
      </c>
      <c r="D427" s="118" t="s">
        <v>5308</v>
      </c>
      <c r="E427" s="118">
        <v>200.0</v>
      </c>
      <c r="F427" s="133">
        <v>243.31</v>
      </c>
      <c r="G427" s="120">
        <v>48.662</v>
      </c>
      <c r="H427" s="121"/>
      <c r="I427" s="122"/>
      <c r="J427" s="112"/>
      <c r="K427" s="123"/>
      <c r="L427" s="123" t="s">
        <v>5755</v>
      </c>
      <c r="M427" s="124">
        <v>41949.0</v>
      </c>
      <c r="N427" s="118"/>
      <c r="O427" s="125" t="b">
        <f>NOT(ISERROR(MATCH(P427,Digests!$Q:$Q,0)))</f>
        <v>1</v>
      </c>
      <c r="P427" s="118" t="s">
        <v>5925</v>
      </c>
    </row>
    <row r="428" ht="20.25" customHeight="1">
      <c r="A428" s="118" t="s">
        <v>5926</v>
      </c>
      <c r="B428" s="116" t="s">
        <v>1991</v>
      </c>
      <c r="C428" s="117">
        <v>41789.0</v>
      </c>
      <c r="D428" s="118" t="s">
        <v>5308</v>
      </c>
      <c r="E428" s="118">
        <v>200.0</v>
      </c>
      <c r="F428" s="132">
        <v>357.223</v>
      </c>
      <c r="G428" s="120">
        <v>71.44460000000001</v>
      </c>
      <c r="H428" s="121"/>
      <c r="I428" s="122"/>
      <c r="J428" s="112"/>
      <c r="K428" s="123"/>
      <c r="L428" s="123" t="s">
        <v>5774</v>
      </c>
      <c r="M428" s="124">
        <v>41949.0</v>
      </c>
      <c r="N428" s="118"/>
      <c r="O428" s="125" t="b">
        <f>NOT(ISERROR(MATCH(P428,Digests!$Q:$Q,0)))</f>
        <v>1</v>
      </c>
      <c r="P428" s="118" t="s">
        <v>5927</v>
      </c>
    </row>
    <row r="429" ht="20.25" customHeight="1">
      <c r="A429" s="118" t="s">
        <v>5928</v>
      </c>
      <c r="B429" s="116" t="s">
        <v>1992</v>
      </c>
      <c r="C429" s="117">
        <v>41789.0</v>
      </c>
      <c r="D429" s="118" t="s">
        <v>5308</v>
      </c>
      <c r="E429" s="118">
        <v>200.0</v>
      </c>
      <c r="F429" s="133">
        <v>132.34</v>
      </c>
      <c r="G429" s="120">
        <v>26.468</v>
      </c>
      <c r="H429" s="121"/>
      <c r="I429" s="122"/>
      <c r="J429" s="112"/>
      <c r="K429" s="123"/>
      <c r="L429" s="123" t="s">
        <v>5749</v>
      </c>
      <c r="M429" s="124">
        <v>41949.0</v>
      </c>
      <c r="N429" s="118"/>
      <c r="O429" s="125" t="b">
        <f>NOT(ISERROR(MATCH(P429,Digests!$Q:$Q,0)))</f>
        <v>1</v>
      </c>
      <c r="P429" s="118" t="s">
        <v>5929</v>
      </c>
    </row>
    <row r="430" ht="20.25" customHeight="1">
      <c r="A430" s="118" t="s">
        <v>5930</v>
      </c>
      <c r="B430" s="116" t="s">
        <v>1993</v>
      </c>
      <c r="C430" s="117">
        <v>41789.0</v>
      </c>
      <c r="D430" s="118" t="s">
        <v>5308</v>
      </c>
      <c r="E430" s="118">
        <v>200.0</v>
      </c>
      <c r="F430" s="132">
        <v>75.976</v>
      </c>
      <c r="G430" s="120">
        <v>15.195200000000002</v>
      </c>
      <c r="H430" s="121"/>
      <c r="I430" s="122"/>
      <c r="J430" s="112"/>
      <c r="K430" s="123"/>
      <c r="L430" s="123" t="s">
        <v>5755</v>
      </c>
      <c r="M430" s="124">
        <v>41949.0</v>
      </c>
      <c r="N430" s="118"/>
      <c r="O430" s="125" t="b">
        <f>NOT(ISERROR(MATCH(P430,Digests!$Q:$Q,0)))</f>
        <v>1</v>
      </c>
      <c r="P430" s="118" t="s">
        <v>5931</v>
      </c>
    </row>
    <row r="431" ht="20.25" customHeight="1">
      <c r="A431" s="118" t="s">
        <v>5932</v>
      </c>
      <c r="B431" s="116" t="s">
        <v>1994</v>
      </c>
      <c r="C431" s="117">
        <v>41789.0</v>
      </c>
      <c r="D431" s="118" t="s">
        <v>5308</v>
      </c>
      <c r="E431" s="118">
        <v>200.0</v>
      </c>
      <c r="F431" s="132">
        <v>235.341</v>
      </c>
      <c r="G431" s="120">
        <v>47.068200000000004</v>
      </c>
      <c r="H431" s="121"/>
      <c r="I431" s="122"/>
      <c r="J431" s="112"/>
      <c r="K431" s="123"/>
      <c r="L431" s="123"/>
      <c r="M431" s="124"/>
      <c r="N431" s="118"/>
      <c r="O431" s="125" t="b">
        <f>NOT(ISERROR(MATCH(P431,Digests!$Q:$Q,0)))</f>
        <v>1</v>
      </c>
      <c r="P431" s="118" t="s">
        <v>5933</v>
      </c>
    </row>
    <row r="432" ht="20.25" customHeight="1">
      <c r="A432" s="118" t="s">
        <v>5934</v>
      </c>
      <c r="B432" s="116" t="s">
        <v>1995</v>
      </c>
      <c r="C432" s="117">
        <v>41789.0</v>
      </c>
      <c r="D432" s="118" t="s">
        <v>5308</v>
      </c>
      <c r="E432" s="118">
        <v>200.0</v>
      </c>
      <c r="F432" s="132">
        <v>249.742</v>
      </c>
      <c r="G432" s="120">
        <v>49.9484</v>
      </c>
      <c r="H432" s="121"/>
      <c r="I432" s="122"/>
      <c r="J432" s="112"/>
      <c r="K432" s="123"/>
      <c r="L432" s="123" t="s">
        <v>5774</v>
      </c>
      <c r="M432" s="124">
        <v>41949.0</v>
      </c>
      <c r="N432" s="118"/>
      <c r="O432" s="125" t="b">
        <f>NOT(ISERROR(MATCH(P432,Digests!$Q:$Q,0)))</f>
        <v>1</v>
      </c>
      <c r="P432" s="118" t="s">
        <v>5935</v>
      </c>
    </row>
    <row r="433" ht="20.25" customHeight="1">
      <c r="A433" s="118" t="s">
        <v>5936</v>
      </c>
      <c r="B433" s="116" t="s">
        <v>1996</v>
      </c>
      <c r="C433" s="117">
        <v>41789.0</v>
      </c>
      <c r="D433" s="118" t="s">
        <v>5308</v>
      </c>
      <c r="E433" s="118">
        <v>200.0</v>
      </c>
      <c r="F433" s="132">
        <v>213.452</v>
      </c>
      <c r="G433" s="120">
        <v>42.690400000000004</v>
      </c>
      <c r="H433" s="121"/>
      <c r="I433" s="122"/>
      <c r="J433" s="112"/>
      <c r="K433" s="123"/>
      <c r="L433" s="123" t="s">
        <v>5783</v>
      </c>
      <c r="M433" s="124">
        <v>41949.0</v>
      </c>
      <c r="N433" s="118"/>
      <c r="O433" s="125" t="b">
        <f>NOT(ISERROR(MATCH(P433,Digests!$Q:$Q,0)))</f>
        <v>1</v>
      </c>
      <c r="P433" s="118" t="s">
        <v>5937</v>
      </c>
    </row>
    <row r="434" ht="20.25" customHeight="1">
      <c r="A434" s="118" t="s">
        <v>5938</v>
      </c>
      <c r="B434" s="116" t="s">
        <v>1997</v>
      </c>
      <c r="C434" s="117">
        <v>41789.0</v>
      </c>
      <c r="D434" s="118" t="s">
        <v>5308</v>
      </c>
      <c r="E434" s="118">
        <v>200.0</v>
      </c>
      <c r="F434" s="132">
        <v>61.595</v>
      </c>
      <c r="G434" s="120">
        <v>12.319</v>
      </c>
      <c r="H434" s="121"/>
      <c r="I434" s="122"/>
      <c r="J434" s="112"/>
      <c r="K434" s="123"/>
      <c r="L434" s="123" t="s">
        <v>5918</v>
      </c>
      <c r="M434" s="124">
        <v>41949.0</v>
      </c>
      <c r="N434" s="118"/>
      <c r="O434" s="125" t="b">
        <f>NOT(ISERROR(MATCH(P434,Digests!$Q:$Q,0)))</f>
        <v>1</v>
      </c>
      <c r="P434" s="118" t="s">
        <v>5939</v>
      </c>
    </row>
    <row r="435" ht="20.25" customHeight="1">
      <c r="A435" s="118" t="s">
        <v>5940</v>
      </c>
      <c r="B435" s="116" t="s">
        <v>1999</v>
      </c>
      <c r="C435" s="117">
        <v>41789.0</v>
      </c>
      <c r="D435" s="118" t="s">
        <v>5308</v>
      </c>
      <c r="E435" s="118">
        <v>200.0</v>
      </c>
      <c r="F435" s="132">
        <v>140.639</v>
      </c>
      <c r="G435" s="120">
        <v>28.127800000000004</v>
      </c>
      <c r="H435" s="121"/>
      <c r="I435" s="122"/>
      <c r="J435" s="112"/>
      <c r="K435" s="123"/>
      <c r="L435" s="123" t="s">
        <v>5755</v>
      </c>
      <c r="M435" s="124">
        <v>41949.0</v>
      </c>
      <c r="N435" s="118"/>
      <c r="O435" s="125" t="b">
        <f>NOT(ISERROR(MATCH(P435,Digests!$Q:$Q,0)))</f>
        <v>1</v>
      </c>
      <c r="P435" s="118" t="s">
        <v>5941</v>
      </c>
    </row>
    <row r="436" ht="20.25" customHeight="1">
      <c r="A436" s="118" t="s">
        <v>5942</v>
      </c>
      <c r="B436" s="116" t="s">
        <v>2000</v>
      </c>
      <c r="C436" s="117">
        <v>41789.0</v>
      </c>
      <c r="D436" s="118" t="s">
        <v>5308</v>
      </c>
      <c r="E436" s="118">
        <v>200.0</v>
      </c>
      <c r="F436" s="132">
        <v>186.325</v>
      </c>
      <c r="G436" s="120">
        <v>37.265</v>
      </c>
      <c r="H436" s="121"/>
      <c r="I436" s="122"/>
      <c r="J436" s="112"/>
      <c r="K436" s="123"/>
      <c r="L436" s="123" t="s">
        <v>5774</v>
      </c>
      <c r="M436" s="124">
        <v>41949.0</v>
      </c>
      <c r="N436" s="118"/>
      <c r="O436" s="125" t="b">
        <f>NOT(ISERROR(MATCH(P436,Digests!$Q:$Q,0)))</f>
        <v>1</v>
      </c>
      <c r="P436" s="118" t="s">
        <v>5943</v>
      </c>
    </row>
    <row r="437" ht="20.25" customHeight="1">
      <c r="A437" s="118" t="s">
        <v>5944</v>
      </c>
      <c r="B437" s="116" t="s">
        <v>2001</v>
      </c>
      <c r="C437" s="117">
        <v>41789.0</v>
      </c>
      <c r="D437" s="118" t="s">
        <v>5308</v>
      </c>
      <c r="E437" s="118">
        <v>200.0</v>
      </c>
      <c r="F437" s="132">
        <v>190.587</v>
      </c>
      <c r="G437" s="120">
        <v>38.117399999999996</v>
      </c>
      <c r="H437" s="121"/>
      <c r="I437" s="122"/>
      <c r="J437" s="112"/>
      <c r="K437" s="123"/>
      <c r="L437" s="123" t="s">
        <v>5749</v>
      </c>
      <c r="M437" s="124">
        <v>41949.0</v>
      </c>
      <c r="N437" s="118"/>
      <c r="O437" s="125" t="b">
        <f>NOT(ISERROR(MATCH(P437,Digests!$Q:$Q,0)))</f>
        <v>1</v>
      </c>
      <c r="P437" s="118" t="s">
        <v>5945</v>
      </c>
    </row>
    <row r="438" ht="20.25" customHeight="1">
      <c r="A438" s="118" t="s">
        <v>5946</v>
      </c>
      <c r="B438" s="116" t="s">
        <v>2002</v>
      </c>
      <c r="C438" s="117">
        <v>41789.0</v>
      </c>
      <c r="D438" s="118" t="s">
        <v>5308</v>
      </c>
      <c r="E438" s="118">
        <v>200.0</v>
      </c>
      <c r="F438" s="132">
        <v>184.916</v>
      </c>
      <c r="G438" s="120">
        <v>36.9832</v>
      </c>
      <c r="H438" s="121"/>
      <c r="I438" s="122"/>
      <c r="J438" s="112"/>
      <c r="K438" s="123"/>
      <c r="L438" s="123" t="s">
        <v>5774</v>
      </c>
      <c r="M438" s="124">
        <v>41949.0</v>
      </c>
      <c r="N438" s="118"/>
      <c r="O438" s="125" t="b">
        <f>NOT(ISERROR(MATCH(P438,Digests!$Q:$Q,0)))</f>
        <v>1</v>
      </c>
      <c r="P438" s="118" t="s">
        <v>5947</v>
      </c>
    </row>
    <row r="439" ht="20.25" customHeight="1">
      <c r="A439" s="118" t="s">
        <v>5948</v>
      </c>
      <c r="B439" s="116" t="s">
        <v>2003</v>
      </c>
      <c r="C439" s="117">
        <v>41789.0</v>
      </c>
      <c r="D439" s="118" t="s">
        <v>5308</v>
      </c>
      <c r="E439" s="118">
        <v>200.0</v>
      </c>
      <c r="F439" s="132">
        <v>135.996</v>
      </c>
      <c r="G439" s="120">
        <v>27.1992</v>
      </c>
      <c r="H439" s="121"/>
      <c r="I439" s="122"/>
      <c r="J439" s="112"/>
      <c r="K439" s="123"/>
      <c r="L439" s="123"/>
      <c r="M439" s="124"/>
      <c r="N439" s="118"/>
      <c r="O439" s="125" t="b">
        <f>NOT(ISERROR(MATCH(P439,Digests!$Q:$Q,0)))</f>
        <v>1</v>
      </c>
      <c r="P439" s="118" t="s">
        <v>5949</v>
      </c>
    </row>
    <row r="440" ht="20.25" customHeight="1">
      <c r="A440" s="118" t="s">
        <v>5950</v>
      </c>
      <c r="B440" s="116" t="s">
        <v>2004</v>
      </c>
      <c r="C440" s="117">
        <v>41789.0</v>
      </c>
      <c r="D440" s="118" t="s">
        <v>5308</v>
      </c>
      <c r="E440" s="118">
        <v>200.0</v>
      </c>
      <c r="F440" s="132">
        <v>140.873</v>
      </c>
      <c r="G440" s="120">
        <v>28.174599999999998</v>
      </c>
      <c r="H440" s="121"/>
      <c r="I440" s="122"/>
      <c r="J440" s="112"/>
      <c r="K440" s="123"/>
      <c r="L440" s="123" t="s">
        <v>5752</v>
      </c>
      <c r="M440" s="124">
        <v>41956.0</v>
      </c>
      <c r="N440" s="118"/>
      <c r="O440" s="125" t="b">
        <f>NOT(ISERROR(MATCH(P440,Digests!$Q:$Q,0)))</f>
        <v>1</v>
      </c>
      <c r="P440" s="118" t="s">
        <v>5951</v>
      </c>
    </row>
    <row r="441" ht="20.25" customHeight="1">
      <c r="A441" s="118" t="s">
        <v>5952</v>
      </c>
      <c r="B441" s="116" t="s">
        <v>2005</v>
      </c>
      <c r="C441" s="117">
        <v>41789.0</v>
      </c>
      <c r="D441" s="118" t="s">
        <v>5308</v>
      </c>
      <c r="E441" s="118">
        <v>200.0</v>
      </c>
      <c r="F441" s="132">
        <v>164.021</v>
      </c>
      <c r="G441" s="120">
        <v>32.804199999999994</v>
      </c>
      <c r="H441" s="121"/>
      <c r="I441" s="122"/>
      <c r="J441" s="112"/>
      <c r="K441" s="123"/>
      <c r="L441" s="123" t="s">
        <v>5752</v>
      </c>
      <c r="M441" s="124">
        <v>41956.0</v>
      </c>
      <c r="N441" s="118"/>
      <c r="O441" s="125" t="b">
        <f>NOT(ISERROR(MATCH(P441,Digests!$Q:$Q,0)))</f>
        <v>1</v>
      </c>
      <c r="P441" s="118" t="s">
        <v>5953</v>
      </c>
    </row>
    <row r="442" ht="20.25" customHeight="1">
      <c r="A442" s="118" t="s">
        <v>5954</v>
      </c>
      <c r="B442" s="116" t="s">
        <v>2006</v>
      </c>
      <c r="C442" s="117">
        <v>41789.0</v>
      </c>
      <c r="D442" s="118" t="s">
        <v>5308</v>
      </c>
      <c r="E442" s="118">
        <v>200.0</v>
      </c>
      <c r="F442" s="132">
        <v>64.301</v>
      </c>
      <c r="G442" s="120">
        <v>12.8602</v>
      </c>
      <c r="H442" s="121"/>
      <c r="I442" s="122"/>
      <c r="J442" s="112"/>
      <c r="K442" s="123"/>
      <c r="L442" s="123" t="s">
        <v>5752</v>
      </c>
      <c r="M442" s="124">
        <v>41956.0</v>
      </c>
      <c r="N442" s="118"/>
      <c r="O442" s="125" t="b">
        <f>NOT(ISERROR(MATCH(P442,Digests!$Q:$Q,0)))</f>
        <v>1</v>
      </c>
      <c r="P442" s="118" t="s">
        <v>5955</v>
      </c>
    </row>
    <row r="443" ht="20.25" customHeight="1">
      <c r="A443" s="118" t="s">
        <v>5956</v>
      </c>
      <c r="B443" s="116" t="s">
        <v>2007</v>
      </c>
      <c r="C443" s="117">
        <v>41789.0</v>
      </c>
      <c r="D443" s="118" t="s">
        <v>5308</v>
      </c>
      <c r="E443" s="118">
        <v>200.0</v>
      </c>
      <c r="F443" s="132">
        <v>87.166</v>
      </c>
      <c r="G443" s="120">
        <v>17.4332</v>
      </c>
      <c r="H443" s="121"/>
      <c r="I443" s="122"/>
      <c r="J443" s="112"/>
      <c r="K443" s="123"/>
      <c r="L443" s="123" t="s">
        <v>5752</v>
      </c>
      <c r="M443" s="124">
        <v>41956.0</v>
      </c>
      <c r="N443" s="118"/>
      <c r="O443" s="125" t="b">
        <f>NOT(ISERROR(MATCH(P443,Digests!$Q:$Q,0)))</f>
        <v>1</v>
      </c>
      <c r="P443" s="118" t="s">
        <v>5957</v>
      </c>
    </row>
    <row r="444" ht="20.25" customHeight="1">
      <c r="A444" s="118" t="s">
        <v>5958</v>
      </c>
      <c r="B444" s="116" t="s">
        <v>2008</v>
      </c>
      <c r="C444" s="117">
        <v>41789.0</v>
      </c>
      <c r="D444" s="118" t="s">
        <v>5308</v>
      </c>
      <c r="E444" s="118">
        <v>200.0</v>
      </c>
      <c r="F444" s="132">
        <v>11.633</v>
      </c>
      <c r="G444" s="120">
        <v>2.3266</v>
      </c>
      <c r="H444" s="121"/>
      <c r="I444" s="122"/>
      <c r="J444" s="112"/>
      <c r="K444" s="123"/>
      <c r="L444" s="123" t="s">
        <v>5752</v>
      </c>
      <c r="M444" s="124">
        <v>41956.0</v>
      </c>
      <c r="N444" s="118"/>
      <c r="O444" s="125" t="b">
        <f>NOT(ISERROR(MATCH(P444,Digests!$Q:$Q,0)))</f>
        <v>1</v>
      </c>
      <c r="P444" s="118" t="s">
        <v>5959</v>
      </c>
    </row>
    <row r="445" ht="20.25" customHeight="1">
      <c r="A445" s="118" t="s">
        <v>5960</v>
      </c>
      <c r="B445" s="116" t="s">
        <v>2009</v>
      </c>
      <c r="C445" s="117">
        <v>41789.0</v>
      </c>
      <c r="D445" s="118" t="s">
        <v>5308</v>
      </c>
      <c r="E445" s="118">
        <v>200.0</v>
      </c>
      <c r="F445" s="132">
        <v>13.266</v>
      </c>
      <c r="G445" s="120">
        <v>2.6532</v>
      </c>
      <c r="H445" s="121"/>
      <c r="I445" s="122"/>
      <c r="J445" s="112"/>
      <c r="K445" s="123"/>
      <c r="L445" s="123" t="s">
        <v>5752</v>
      </c>
      <c r="M445" s="124">
        <v>41956.0</v>
      </c>
      <c r="N445" s="118"/>
      <c r="O445" s="125" t="b">
        <f>NOT(ISERROR(MATCH(P445,Digests!$Q:$Q,0)))</f>
        <v>1</v>
      </c>
      <c r="P445" s="118" t="s">
        <v>5961</v>
      </c>
    </row>
    <row r="446" ht="20.25" customHeight="1">
      <c r="A446" s="118" t="s">
        <v>5962</v>
      </c>
      <c r="B446" s="116" t="s">
        <v>2010</v>
      </c>
      <c r="C446" s="117">
        <v>41789.0</v>
      </c>
      <c r="D446" s="118" t="s">
        <v>5308</v>
      </c>
      <c r="E446" s="118">
        <v>200.0</v>
      </c>
      <c r="F446" s="132">
        <v>184.883</v>
      </c>
      <c r="G446" s="120">
        <v>36.9766</v>
      </c>
      <c r="H446" s="121"/>
      <c r="I446" s="122"/>
      <c r="J446" s="112"/>
      <c r="K446" s="123"/>
      <c r="L446" s="123" t="s">
        <v>5755</v>
      </c>
      <c r="M446" s="124">
        <v>41956.0</v>
      </c>
      <c r="N446" s="118"/>
      <c r="O446" s="125" t="b">
        <f>NOT(ISERROR(MATCH(P446,Digests!$Q:$Q,0)))</f>
        <v>1</v>
      </c>
      <c r="P446" s="118" t="s">
        <v>5963</v>
      </c>
    </row>
    <row r="447" ht="20.25" customHeight="1">
      <c r="A447" s="118" t="s">
        <v>5964</v>
      </c>
      <c r="B447" s="116" t="s">
        <v>2011</v>
      </c>
      <c r="C447" s="117">
        <v>41789.0</v>
      </c>
      <c r="D447" s="118" t="s">
        <v>5308</v>
      </c>
      <c r="E447" s="118">
        <v>200.0</v>
      </c>
      <c r="F447" s="132">
        <v>31.673</v>
      </c>
      <c r="G447" s="120">
        <v>6.3346</v>
      </c>
      <c r="H447" s="121"/>
      <c r="I447" s="122"/>
      <c r="J447" s="112"/>
      <c r="K447" s="123"/>
      <c r="L447" s="123" t="s">
        <v>5752</v>
      </c>
      <c r="M447" s="124">
        <v>41956.0</v>
      </c>
      <c r="N447" s="118"/>
      <c r="O447" s="125" t="b">
        <f>NOT(ISERROR(MATCH(P447,Digests!$Q:$Q,0)))</f>
        <v>1</v>
      </c>
      <c r="P447" s="118" t="s">
        <v>5965</v>
      </c>
    </row>
    <row r="448" ht="20.25" customHeight="1">
      <c r="A448" s="118" t="s">
        <v>5966</v>
      </c>
      <c r="B448" s="116" t="s">
        <v>2012</v>
      </c>
      <c r="C448" s="117">
        <v>41789.0</v>
      </c>
      <c r="D448" s="118" t="s">
        <v>5308</v>
      </c>
      <c r="E448" s="118">
        <v>200.0</v>
      </c>
      <c r="F448" s="132">
        <v>8.805</v>
      </c>
      <c r="G448" s="120">
        <v>1.7610000000000001</v>
      </c>
      <c r="H448" s="121"/>
      <c r="I448" s="122"/>
      <c r="J448" s="112"/>
      <c r="K448" s="123"/>
      <c r="L448" s="123" t="s">
        <v>5967</v>
      </c>
      <c r="M448" s="124" t="s">
        <v>5968</v>
      </c>
      <c r="N448" s="118"/>
      <c r="O448" s="125" t="b">
        <f>NOT(ISERROR(MATCH(P448,Digests!$Q:$Q,0)))</f>
        <v>1</v>
      </c>
      <c r="P448" s="118" t="s">
        <v>5969</v>
      </c>
    </row>
    <row r="449" ht="20.25" customHeight="1">
      <c r="A449" s="118" t="s">
        <v>5970</v>
      </c>
      <c r="B449" s="116" t="s">
        <v>2013</v>
      </c>
      <c r="C449" s="117">
        <v>41789.0</v>
      </c>
      <c r="D449" s="118" t="s">
        <v>5308</v>
      </c>
      <c r="E449" s="118">
        <v>200.0</v>
      </c>
      <c r="F449" s="132">
        <v>21.718</v>
      </c>
      <c r="G449" s="120">
        <v>4.3436</v>
      </c>
      <c r="H449" s="121"/>
      <c r="I449" s="122"/>
      <c r="J449" s="112"/>
      <c r="K449" s="123"/>
      <c r="L449" s="123" t="s">
        <v>5752</v>
      </c>
      <c r="M449" s="124">
        <v>41956.0</v>
      </c>
      <c r="N449" s="118"/>
      <c r="O449" s="125" t="b">
        <f>NOT(ISERROR(MATCH(P449,Digests!$Q:$Q,0)))</f>
        <v>1</v>
      </c>
      <c r="P449" s="118" t="s">
        <v>5971</v>
      </c>
    </row>
    <row r="450" ht="20.25" customHeight="1">
      <c r="A450" s="118" t="s">
        <v>5972</v>
      </c>
      <c r="B450" s="116" t="s">
        <v>2014</v>
      </c>
      <c r="C450" s="117">
        <v>41789.0</v>
      </c>
      <c r="D450" s="118" t="s">
        <v>5308</v>
      </c>
      <c r="E450" s="118">
        <v>200.0</v>
      </c>
      <c r="F450" s="132">
        <v>51.398</v>
      </c>
      <c r="G450" s="120">
        <v>10.2796</v>
      </c>
      <c r="H450" s="121"/>
      <c r="I450" s="122"/>
      <c r="J450" s="112"/>
      <c r="K450" s="123"/>
      <c r="L450" s="123" t="s">
        <v>5752</v>
      </c>
      <c r="M450" s="124">
        <v>41956.0</v>
      </c>
      <c r="N450" s="118"/>
      <c r="O450" s="125" t="b">
        <f>NOT(ISERROR(MATCH(P450,Digests!$Q:$Q,0)))</f>
        <v>1</v>
      </c>
      <c r="P450" s="118" t="s">
        <v>5973</v>
      </c>
    </row>
    <row r="451" ht="20.25" customHeight="1">
      <c r="A451" s="118" t="s">
        <v>5974</v>
      </c>
      <c r="B451" s="116" t="s">
        <v>2015</v>
      </c>
      <c r="C451" s="117">
        <v>41789.0</v>
      </c>
      <c r="D451" s="118" t="s">
        <v>5308</v>
      </c>
      <c r="E451" s="118">
        <v>200.0</v>
      </c>
      <c r="F451" s="132">
        <v>7.388</v>
      </c>
      <c r="G451" s="120">
        <v>1.4776</v>
      </c>
      <c r="H451" s="121"/>
      <c r="I451" s="122"/>
      <c r="J451" s="112"/>
      <c r="K451" s="123"/>
      <c r="L451" s="123" t="s">
        <v>5967</v>
      </c>
      <c r="M451" s="124" t="s">
        <v>5968</v>
      </c>
      <c r="N451" s="118"/>
      <c r="O451" s="125" t="b">
        <f>NOT(ISERROR(MATCH(P451,Digests!$Q:$Q,0)))</f>
        <v>1</v>
      </c>
      <c r="P451" s="118" t="s">
        <v>5975</v>
      </c>
    </row>
    <row r="452" ht="20.25" customHeight="1">
      <c r="A452" s="118" t="s">
        <v>5976</v>
      </c>
      <c r="B452" s="116" t="s">
        <v>2016</v>
      </c>
      <c r="C452" s="117">
        <v>41789.0</v>
      </c>
      <c r="D452" s="118" t="s">
        <v>5308</v>
      </c>
      <c r="E452" s="118">
        <v>200.0</v>
      </c>
      <c r="F452" s="132">
        <v>41.738</v>
      </c>
      <c r="G452" s="120">
        <v>8.3476</v>
      </c>
      <c r="H452" s="121"/>
      <c r="I452" s="122"/>
      <c r="J452" s="112"/>
      <c r="K452" s="123"/>
      <c r="L452" s="123" t="s">
        <v>5752</v>
      </c>
      <c r="M452" s="124">
        <v>41956.0</v>
      </c>
      <c r="N452" s="118"/>
      <c r="O452" s="125" t="b">
        <f>NOT(ISERROR(MATCH(P452,Digests!$Q:$Q,0)))</f>
        <v>1</v>
      </c>
      <c r="P452" s="118" t="s">
        <v>5977</v>
      </c>
    </row>
    <row r="453" ht="20.25" customHeight="1">
      <c r="A453" s="118" t="s">
        <v>5978</v>
      </c>
      <c r="B453" s="116" t="s">
        <v>2017</v>
      </c>
      <c r="C453" s="117">
        <v>41789.0</v>
      </c>
      <c r="D453" s="118" t="s">
        <v>5308</v>
      </c>
      <c r="E453" s="118">
        <v>200.0</v>
      </c>
      <c r="F453" s="132">
        <v>91.104</v>
      </c>
      <c r="G453" s="120">
        <v>18.2208</v>
      </c>
      <c r="H453" s="121"/>
      <c r="I453" s="122"/>
      <c r="J453" s="112"/>
      <c r="K453" s="123"/>
      <c r="L453" s="123" t="s">
        <v>5755</v>
      </c>
      <c r="M453" s="124">
        <v>41956.0</v>
      </c>
      <c r="N453" s="118"/>
      <c r="O453" s="125" t="b">
        <f>NOT(ISERROR(MATCH(P453,Digests!$Q:$Q,0)))</f>
        <v>1</v>
      </c>
      <c r="P453" s="118" t="s">
        <v>5979</v>
      </c>
    </row>
    <row r="454" ht="20.25" customHeight="1">
      <c r="A454" s="118" t="s">
        <v>5980</v>
      </c>
      <c r="B454" s="116" t="s">
        <v>2018</v>
      </c>
      <c r="C454" s="117">
        <v>41789.0</v>
      </c>
      <c r="D454" s="118" t="s">
        <v>5308</v>
      </c>
      <c r="E454" s="118">
        <v>200.0</v>
      </c>
      <c r="F454" s="132">
        <v>91.982</v>
      </c>
      <c r="G454" s="120">
        <v>18.396400000000003</v>
      </c>
      <c r="H454" s="121"/>
      <c r="I454" s="122"/>
      <c r="J454" s="112"/>
      <c r="K454" s="123"/>
      <c r="L454" s="123" t="s">
        <v>5755</v>
      </c>
      <c r="M454" s="124">
        <v>41956.0</v>
      </c>
      <c r="N454" s="118"/>
      <c r="O454" s="125" t="b">
        <f>NOT(ISERROR(MATCH(P454,Digests!$Q:$Q,0)))</f>
        <v>1</v>
      </c>
      <c r="P454" s="118" t="s">
        <v>5981</v>
      </c>
    </row>
    <row r="455" ht="20.25" customHeight="1">
      <c r="A455" s="118" t="s">
        <v>5982</v>
      </c>
      <c r="B455" s="116" t="s">
        <v>2019</v>
      </c>
      <c r="C455" s="117">
        <v>41789.0</v>
      </c>
      <c r="D455" s="118" t="s">
        <v>5308</v>
      </c>
      <c r="E455" s="118">
        <v>200.0</v>
      </c>
      <c r="F455" s="132">
        <v>77.984</v>
      </c>
      <c r="G455" s="120">
        <v>15.5968</v>
      </c>
      <c r="H455" s="121"/>
      <c r="I455" s="122"/>
      <c r="J455" s="112"/>
      <c r="K455" s="123"/>
      <c r="L455" s="123" t="s">
        <v>5755</v>
      </c>
      <c r="M455" s="124">
        <v>41956.0</v>
      </c>
      <c r="N455" s="118"/>
      <c r="O455" s="125" t="b">
        <f>NOT(ISERROR(MATCH(P455,Digests!$Q:$Q,0)))</f>
        <v>1</v>
      </c>
      <c r="P455" s="118" t="s">
        <v>5983</v>
      </c>
    </row>
    <row r="456" ht="20.25" customHeight="1">
      <c r="A456" s="118" t="s">
        <v>5984</v>
      </c>
      <c r="B456" s="116" t="s">
        <v>2020</v>
      </c>
      <c r="C456" s="117">
        <v>41789.0</v>
      </c>
      <c r="D456" s="118" t="s">
        <v>5308</v>
      </c>
      <c r="E456" s="118">
        <v>200.0</v>
      </c>
      <c r="F456" s="133">
        <v>5.94</v>
      </c>
      <c r="G456" s="120">
        <v>1.188</v>
      </c>
      <c r="H456" s="121"/>
      <c r="I456" s="122"/>
      <c r="J456" s="112"/>
      <c r="K456" s="123"/>
      <c r="L456" s="123" t="s">
        <v>5967</v>
      </c>
      <c r="M456" s="124" t="s">
        <v>5968</v>
      </c>
      <c r="N456" s="118"/>
      <c r="O456" s="125" t="b">
        <f>NOT(ISERROR(MATCH(P456,Digests!$Q:$Q,0)))</f>
        <v>1</v>
      </c>
      <c r="P456" s="118" t="s">
        <v>5985</v>
      </c>
    </row>
    <row r="457" ht="20.25" customHeight="1">
      <c r="A457" s="118" t="s">
        <v>5986</v>
      </c>
      <c r="B457" s="116" t="s">
        <v>2021</v>
      </c>
      <c r="C457" s="117">
        <v>41789.0</v>
      </c>
      <c r="D457" s="118" t="s">
        <v>5308</v>
      </c>
      <c r="E457" s="118">
        <v>200.0</v>
      </c>
      <c r="F457" s="132">
        <v>41.517</v>
      </c>
      <c r="G457" s="120">
        <v>8.303400000000002</v>
      </c>
      <c r="H457" s="121"/>
      <c r="I457" s="122"/>
      <c r="J457" s="112"/>
      <c r="K457" s="123"/>
      <c r="L457" s="123" t="s">
        <v>5749</v>
      </c>
      <c r="M457" s="124">
        <v>41956.0</v>
      </c>
      <c r="N457" s="118"/>
      <c r="O457" s="125" t="b">
        <f>NOT(ISERROR(MATCH(P457,Digests!$Q:$Q,0)))</f>
        <v>1</v>
      </c>
      <c r="P457" s="118" t="s">
        <v>5987</v>
      </c>
    </row>
    <row r="458" ht="20.25" customHeight="1">
      <c r="A458" s="118" t="s">
        <v>5988</v>
      </c>
      <c r="B458" s="116" t="s">
        <v>2022</v>
      </c>
      <c r="C458" s="117">
        <v>41789.0</v>
      </c>
      <c r="D458" s="118" t="s">
        <v>5308</v>
      </c>
      <c r="E458" s="118">
        <v>200.0</v>
      </c>
      <c r="F458" s="132">
        <v>76.248</v>
      </c>
      <c r="G458" s="120">
        <v>15.249600000000001</v>
      </c>
      <c r="H458" s="121"/>
      <c r="I458" s="122"/>
      <c r="J458" s="112"/>
      <c r="K458" s="123"/>
      <c r="L458" s="123" t="s">
        <v>5774</v>
      </c>
      <c r="M458" s="124">
        <v>41956.0</v>
      </c>
      <c r="N458" s="118"/>
      <c r="O458" s="125" t="b">
        <f>NOT(ISERROR(MATCH(P458,Digests!$Q:$Q,0)))</f>
        <v>1</v>
      </c>
      <c r="P458" s="118" t="s">
        <v>5989</v>
      </c>
    </row>
    <row r="459" ht="20.25" customHeight="1">
      <c r="A459" s="118" t="s">
        <v>5990</v>
      </c>
      <c r="B459" s="116" t="s">
        <v>2023</v>
      </c>
      <c r="C459" s="117">
        <v>41789.0</v>
      </c>
      <c r="D459" s="118" t="s">
        <v>5308</v>
      </c>
      <c r="E459" s="118">
        <v>200.0</v>
      </c>
      <c r="F459" s="132">
        <v>55.882</v>
      </c>
      <c r="G459" s="120">
        <v>11.1764</v>
      </c>
      <c r="H459" s="121"/>
      <c r="I459" s="122"/>
      <c r="J459" s="112"/>
      <c r="K459" s="123"/>
      <c r="L459" s="123" t="s">
        <v>5755</v>
      </c>
      <c r="M459" s="124">
        <v>41956.0</v>
      </c>
      <c r="N459" s="118"/>
      <c r="O459" s="125" t="b">
        <f>NOT(ISERROR(MATCH(P459,Digests!$Q:$Q,0)))</f>
        <v>1</v>
      </c>
      <c r="P459" s="118" t="s">
        <v>5991</v>
      </c>
    </row>
    <row r="460" ht="20.25" customHeight="1">
      <c r="A460" s="118" t="s">
        <v>5992</v>
      </c>
      <c r="B460" s="116" t="s">
        <v>2024</v>
      </c>
      <c r="C460" s="117">
        <v>41789.0</v>
      </c>
      <c r="D460" s="118" t="s">
        <v>5308</v>
      </c>
      <c r="E460" s="118">
        <v>200.0</v>
      </c>
      <c r="F460" s="132">
        <v>18.472</v>
      </c>
      <c r="G460" s="120">
        <v>3.6944000000000004</v>
      </c>
      <c r="H460" s="121"/>
      <c r="I460" s="122"/>
      <c r="J460" s="112"/>
      <c r="K460" s="123"/>
      <c r="L460" s="123" t="s">
        <v>5749</v>
      </c>
      <c r="M460" s="124">
        <v>41956.0</v>
      </c>
      <c r="N460" s="118"/>
      <c r="O460" s="125" t="b">
        <f>NOT(ISERROR(MATCH(P460,Digests!$Q:$Q,0)))</f>
        <v>1</v>
      </c>
      <c r="P460" s="118" t="s">
        <v>5993</v>
      </c>
    </row>
    <row r="461" ht="20.25" customHeight="1">
      <c r="A461" s="118" t="s">
        <v>5994</v>
      </c>
      <c r="B461" s="116" t="s">
        <v>2025</v>
      </c>
      <c r="C461" s="117">
        <v>41789.0</v>
      </c>
      <c r="D461" s="118" t="s">
        <v>5308</v>
      </c>
      <c r="E461" s="118">
        <v>200.0</v>
      </c>
      <c r="F461" s="132">
        <v>31.276</v>
      </c>
      <c r="G461" s="120">
        <v>6.2552</v>
      </c>
      <c r="H461" s="121"/>
      <c r="I461" s="122"/>
      <c r="J461" s="112"/>
      <c r="K461" s="123"/>
      <c r="L461" s="123" t="s">
        <v>5755</v>
      </c>
      <c r="M461" s="124">
        <v>41956.0</v>
      </c>
      <c r="N461" s="118"/>
      <c r="O461" s="125" t="b">
        <f>NOT(ISERROR(MATCH(P461,Digests!$Q:$Q,0)))</f>
        <v>1</v>
      </c>
      <c r="P461" s="118" t="s">
        <v>5995</v>
      </c>
    </row>
    <row r="462" ht="20.25" customHeight="1">
      <c r="A462" s="118" t="s">
        <v>5996</v>
      </c>
      <c r="B462" s="116" t="s">
        <v>2026</v>
      </c>
      <c r="C462" s="117">
        <v>41789.0</v>
      </c>
      <c r="D462" s="118" t="s">
        <v>5308</v>
      </c>
      <c r="E462" s="118">
        <v>200.0</v>
      </c>
      <c r="F462" s="132">
        <v>48.311</v>
      </c>
      <c r="G462" s="120">
        <v>9.6622</v>
      </c>
      <c r="H462" s="121"/>
      <c r="I462" s="122"/>
      <c r="J462" s="112"/>
      <c r="K462" s="123"/>
      <c r="L462" s="123" t="s">
        <v>5783</v>
      </c>
      <c r="M462" s="124">
        <v>41956.0</v>
      </c>
      <c r="N462" s="118"/>
      <c r="O462" s="125" t="b">
        <f>NOT(ISERROR(MATCH(P462,Digests!$Q:$Q,0)))</f>
        <v>1</v>
      </c>
      <c r="P462" s="118" t="s">
        <v>5997</v>
      </c>
    </row>
    <row r="463" ht="20.25" customHeight="1">
      <c r="A463" s="118" t="s">
        <v>5998</v>
      </c>
      <c r="B463" s="116" t="s">
        <v>2027</v>
      </c>
      <c r="C463" s="117">
        <v>41789.0</v>
      </c>
      <c r="D463" s="118" t="s">
        <v>5308</v>
      </c>
      <c r="E463" s="118">
        <v>200.0</v>
      </c>
      <c r="F463" s="132">
        <v>37.861</v>
      </c>
      <c r="G463" s="120">
        <v>7.5722</v>
      </c>
      <c r="H463" s="121"/>
      <c r="I463" s="122"/>
      <c r="J463" s="112"/>
      <c r="K463" s="123"/>
      <c r="L463" s="123" t="s">
        <v>5783</v>
      </c>
      <c r="M463" s="124">
        <v>41956.0</v>
      </c>
      <c r="N463" s="118"/>
      <c r="O463" s="125" t="b">
        <f>NOT(ISERROR(MATCH(P463,Digests!$Q:$Q,0)))</f>
        <v>1</v>
      </c>
      <c r="P463" s="118" t="s">
        <v>5999</v>
      </c>
    </row>
    <row r="464" ht="20.25" customHeight="1">
      <c r="A464" s="118" t="s">
        <v>6000</v>
      </c>
      <c r="B464" s="116" t="s">
        <v>2028</v>
      </c>
      <c r="C464" s="117">
        <v>41789.0</v>
      </c>
      <c r="D464" s="118" t="s">
        <v>5308</v>
      </c>
      <c r="E464" s="118">
        <v>200.0</v>
      </c>
      <c r="F464" s="133">
        <v>21.38</v>
      </c>
      <c r="G464" s="120">
        <v>4.276</v>
      </c>
      <c r="H464" s="121"/>
      <c r="I464" s="122"/>
      <c r="J464" s="112"/>
      <c r="K464" s="123"/>
      <c r="L464" s="123" t="s">
        <v>5749</v>
      </c>
      <c r="M464" s="124">
        <v>41956.0</v>
      </c>
      <c r="N464" s="118"/>
      <c r="O464" s="125" t="b">
        <f>NOT(ISERROR(MATCH(P464,Digests!$Q:$Q,0)))</f>
        <v>1</v>
      </c>
      <c r="P464" s="118" t="s">
        <v>6001</v>
      </c>
    </row>
    <row r="465" ht="20.25" customHeight="1">
      <c r="A465" s="118" t="s">
        <v>6002</v>
      </c>
      <c r="B465" s="116" t="s">
        <v>2029</v>
      </c>
      <c r="C465" s="117">
        <v>41789.0</v>
      </c>
      <c r="D465" s="118" t="s">
        <v>5308</v>
      </c>
      <c r="E465" s="118">
        <v>200.0</v>
      </c>
      <c r="F465" s="132">
        <v>57.454</v>
      </c>
      <c r="G465" s="120">
        <v>11.4908</v>
      </c>
      <c r="H465" s="121"/>
      <c r="I465" s="122"/>
      <c r="J465" s="112"/>
      <c r="K465" s="123"/>
      <c r="L465" s="123" t="s">
        <v>5918</v>
      </c>
      <c r="M465" s="124">
        <v>41956.0</v>
      </c>
      <c r="N465" s="118"/>
      <c r="O465" s="125" t="b">
        <f>NOT(ISERROR(MATCH(P465,Digests!$Q:$Q,0)))</f>
        <v>1</v>
      </c>
      <c r="P465" s="118" t="s">
        <v>6003</v>
      </c>
    </row>
    <row r="466" ht="20.25" customHeight="1">
      <c r="A466" s="118" t="s">
        <v>6004</v>
      </c>
      <c r="B466" s="116" t="s">
        <v>2030</v>
      </c>
      <c r="C466" s="117">
        <v>41789.0</v>
      </c>
      <c r="D466" s="118" t="s">
        <v>5308</v>
      </c>
      <c r="E466" s="118">
        <v>200.0</v>
      </c>
      <c r="F466" s="132">
        <v>13.731</v>
      </c>
      <c r="G466" s="120">
        <v>2.7462</v>
      </c>
      <c r="H466" s="121"/>
      <c r="I466" s="122"/>
      <c r="J466" s="112"/>
      <c r="K466" s="123"/>
      <c r="L466" s="123" t="s">
        <v>5749</v>
      </c>
      <c r="M466" s="124">
        <v>41956.0</v>
      </c>
      <c r="N466" s="118"/>
      <c r="O466" s="125" t="b">
        <f>NOT(ISERROR(MATCH(P466,Digests!$Q:$Q,0)))</f>
        <v>1</v>
      </c>
      <c r="P466" s="118" t="s">
        <v>6005</v>
      </c>
    </row>
    <row r="467" ht="20.25" customHeight="1">
      <c r="A467" s="118" t="s">
        <v>6006</v>
      </c>
      <c r="B467" s="116" t="s">
        <v>2031</v>
      </c>
      <c r="C467" s="117">
        <v>41789.0</v>
      </c>
      <c r="D467" s="118" t="s">
        <v>5308</v>
      </c>
      <c r="E467" s="118">
        <v>200.0</v>
      </c>
      <c r="F467" s="133">
        <v>68.55</v>
      </c>
      <c r="G467" s="120">
        <v>13.71</v>
      </c>
      <c r="H467" s="121"/>
      <c r="I467" s="122"/>
      <c r="J467" s="112"/>
      <c r="K467" s="123"/>
      <c r="L467" s="123" t="s">
        <v>5918</v>
      </c>
      <c r="M467" s="124">
        <v>41956.0</v>
      </c>
      <c r="N467" s="118"/>
      <c r="O467" s="125" t="b">
        <f>NOT(ISERROR(MATCH(P467,Digests!$Q:$Q,0)))</f>
        <v>1</v>
      </c>
      <c r="P467" s="118" t="s">
        <v>6007</v>
      </c>
    </row>
    <row r="468" ht="20.25" customHeight="1">
      <c r="A468" s="118" t="s">
        <v>6008</v>
      </c>
      <c r="B468" s="116" t="s">
        <v>2032</v>
      </c>
      <c r="C468" s="117">
        <v>41789.0</v>
      </c>
      <c r="D468" s="118" t="s">
        <v>5308</v>
      </c>
      <c r="E468" s="118">
        <v>200.0</v>
      </c>
      <c r="F468" s="132">
        <v>92.868</v>
      </c>
      <c r="G468" s="120">
        <v>18.5736</v>
      </c>
      <c r="H468" s="121"/>
      <c r="I468" s="122"/>
      <c r="J468" s="112"/>
      <c r="K468" s="123"/>
      <c r="L468" s="123" t="s">
        <v>5918</v>
      </c>
      <c r="M468" s="124">
        <v>41956.0</v>
      </c>
      <c r="N468" s="118"/>
      <c r="O468" s="125" t="b">
        <f>NOT(ISERROR(MATCH(P468,Digests!$Q:$Q,0)))</f>
        <v>1</v>
      </c>
      <c r="P468" s="118" t="s">
        <v>6009</v>
      </c>
    </row>
    <row r="469" ht="20.25" customHeight="1">
      <c r="A469" s="118" t="s">
        <v>6010</v>
      </c>
      <c r="B469" s="116" t="s">
        <v>2033</v>
      </c>
      <c r="C469" s="117">
        <v>41789.0</v>
      </c>
      <c r="D469" s="118" t="s">
        <v>5308</v>
      </c>
      <c r="E469" s="118">
        <v>200.0</v>
      </c>
      <c r="F469" s="132">
        <v>13.849</v>
      </c>
      <c r="G469" s="120">
        <v>2.7698</v>
      </c>
      <c r="H469" s="121"/>
      <c r="I469" s="122"/>
      <c r="J469" s="112"/>
      <c r="K469" s="123"/>
      <c r="L469" s="123" t="s">
        <v>5749</v>
      </c>
      <c r="M469" s="124">
        <v>41956.0</v>
      </c>
      <c r="N469" s="118"/>
      <c r="O469" s="125" t="b">
        <f>NOT(ISERROR(MATCH(P469,Digests!$Q:$Q,0)))</f>
        <v>1</v>
      </c>
      <c r="P469" s="118" t="s">
        <v>6011</v>
      </c>
    </row>
    <row r="470" ht="20.25" customHeight="1">
      <c r="A470" s="118" t="s">
        <v>6012</v>
      </c>
      <c r="B470" s="116" t="s">
        <v>2034</v>
      </c>
      <c r="C470" s="117">
        <v>41789.0</v>
      </c>
      <c r="D470" s="118" t="s">
        <v>5308</v>
      </c>
      <c r="E470" s="118">
        <v>200.0</v>
      </c>
      <c r="F470" s="132">
        <v>97.364</v>
      </c>
      <c r="G470" s="120">
        <v>19.4728</v>
      </c>
      <c r="H470" s="121"/>
      <c r="I470" s="122"/>
      <c r="J470" s="112"/>
      <c r="K470" s="123"/>
      <c r="L470" s="123" t="s">
        <v>5918</v>
      </c>
      <c r="M470" s="124">
        <v>41956.0</v>
      </c>
      <c r="N470" s="118"/>
      <c r="O470" s="125" t="b">
        <f>NOT(ISERROR(MATCH(P470,Digests!$Q:$Q,0)))</f>
        <v>1</v>
      </c>
      <c r="P470" s="118" t="s">
        <v>6013</v>
      </c>
    </row>
    <row r="471" ht="20.25" customHeight="1">
      <c r="A471" s="118" t="s">
        <v>6014</v>
      </c>
      <c r="B471" s="116" t="s">
        <v>2035</v>
      </c>
      <c r="C471" s="117">
        <v>41789.0</v>
      </c>
      <c r="D471" s="118" t="s">
        <v>5308</v>
      </c>
      <c r="E471" s="118">
        <v>200.0</v>
      </c>
      <c r="F471" s="132">
        <v>35.884</v>
      </c>
      <c r="G471" s="120">
        <v>7.1768</v>
      </c>
      <c r="H471" s="121"/>
      <c r="I471" s="122"/>
      <c r="J471" s="112"/>
      <c r="K471" s="123"/>
      <c r="L471" s="123" t="s">
        <v>5918</v>
      </c>
      <c r="M471" s="124">
        <v>41956.0</v>
      </c>
      <c r="N471" s="118"/>
      <c r="O471" s="125" t="b">
        <f>NOT(ISERROR(MATCH(P471,Digests!$Q:$Q,0)))</f>
        <v>1</v>
      </c>
      <c r="P471" s="118" t="s">
        <v>6015</v>
      </c>
    </row>
    <row r="472" ht="20.25" customHeight="1">
      <c r="A472" s="118" t="s">
        <v>6016</v>
      </c>
      <c r="B472" s="116" t="s">
        <v>2036</v>
      </c>
      <c r="C472" s="117">
        <v>41789.0</v>
      </c>
      <c r="D472" s="118" t="s">
        <v>5308</v>
      </c>
      <c r="E472" s="118">
        <v>200.0</v>
      </c>
      <c r="F472" s="132">
        <v>256.459</v>
      </c>
      <c r="G472" s="120">
        <v>51.2918</v>
      </c>
      <c r="H472" s="121"/>
      <c r="I472" s="122"/>
      <c r="J472" s="112"/>
      <c r="K472" s="123"/>
      <c r="L472" s="123" t="s">
        <v>5918</v>
      </c>
      <c r="M472" s="124">
        <v>41956.0</v>
      </c>
      <c r="N472" s="118"/>
      <c r="O472" s="125" t="b">
        <f>NOT(ISERROR(MATCH(P472,Digests!$Q:$Q,0)))</f>
        <v>1</v>
      </c>
      <c r="P472" s="118" t="s">
        <v>6017</v>
      </c>
    </row>
    <row r="473" ht="20.25" customHeight="1">
      <c r="A473" s="118" t="s">
        <v>6018</v>
      </c>
      <c r="B473" s="116" t="s">
        <v>2037</v>
      </c>
      <c r="C473" s="117">
        <v>41789.0</v>
      </c>
      <c r="D473" s="118" t="s">
        <v>5308</v>
      </c>
      <c r="E473" s="118">
        <v>200.0</v>
      </c>
      <c r="F473" s="132">
        <v>50.661</v>
      </c>
      <c r="G473" s="120">
        <v>10.132200000000001</v>
      </c>
      <c r="H473" s="121"/>
      <c r="I473" s="122"/>
      <c r="J473" s="112"/>
      <c r="K473" s="123"/>
      <c r="L473" s="123" t="s">
        <v>5918</v>
      </c>
      <c r="M473" s="124">
        <v>41956.0</v>
      </c>
      <c r="N473" s="118"/>
      <c r="O473" s="125" t="b">
        <f>NOT(ISERROR(MATCH(P473,Digests!$Q:$Q,0)))</f>
        <v>1</v>
      </c>
      <c r="P473" s="118" t="s">
        <v>6019</v>
      </c>
    </row>
    <row r="474" ht="20.25" customHeight="1">
      <c r="A474" s="118" t="s">
        <v>6020</v>
      </c>
      <c r="B474" s="116" t="s">
        <v>2038</v>
      </c>
      <c r="C474" s="117">
        <v>41789.0</v>
      </c>
      <c r="D474" s="118" t="s">
        <v>5308</v>
      </c>
      <c r="E474" s="118">
        <v>200.0</v>
      </c>
      <c r="F474" s="132">
        <v>78.185</v>
      </c>
      <c r="G474" s="120">
        <v>15.637</v>
      </c>
      <c r="H474" s="121"/>
      <c r="I474" s="122"/>
      <c r="J474" s="112"/>
      <c r="K474" s="123"/>
      <c r="L474" s="123" t="s">
        <v>5918</v>
      </c>
      <c r="M474" s="124">
        <v>41956.0</v>
      </c>
      <c r="N474" s="118"/>
      <c r="O474" s="125" t="b">
        <f>NOT(ISERROR(MATCH(P474,Digests!$Q:$Q,0)))</f>
        <v>1</v>
      </c>
      <c r="P474" s="118" t="s">
        <v>6021</v>
      </c>
    </row>
    <row r="475" ht="20.25" customHeight="1">
      <c r="A475" s="118" t="s">
        <v>6022</v>
      </c>
      <c r="B475" s="116" t="s">
        <v>2039</v>
      </c>
      <c r="C475" s="117">
        <v>41789.0</v>
      </c>
      <c r="D475" s="118" t="s">
        <v>5308</v>
      </c>
      <c r="E475" s="118">
        <v>200.0</v>
      </c>
      <c r="F475" s="132">
        <v>57.559</v>
      </c>
      <c r="G475" s="120">
        <v>11.5118</v>
      </c>
      <c r="H475" s="121"/>
      <c r="I475" s="122"/>
      <c r="J475" s="112"/>
      <c r="K475" s="123"/>
      <c r="L475" s="123" t="s">
        <v>5918</v>
      </c>
      <c r="M475" s="124">
        <v>41956.0</v>
      </c>
      <c r="N475" s="118"/>
      <c r="O475" s="125" t="b">
        <f>NOT(ISERROR(MATCH(P475,Digests!$Q:$Q,0)))</f>
        <v>1</v>
      </c>
      <c r="P475" s="118" t="s">
        <v>6023</v>
      </c>
    </row>
    <row r="476" ht="20.25" customHeight="1">
      <c r="A476" s="118" t="s">
        <v>6024</v>
      </c>
      <c r="B476" s="116" t="s">
        <v>2040</v>
      </c>
      <c r="C476" s="117">
        <v>41789.0</v>
      </c>
      <c r="D476" s="118" t="s">
        <v>5308</v>
      </c>
      <c r="E476" s="118">
        <v>200.0</v>
      </c>
      <c r="F476" s="132">
        <v>43.595</v>
      </c>
      <c r="G476" s="120">
        <v>8.719</v>
      </c>
      <c r="H476" s="121"/>
      <c r="I476" s="122"/>
      <c r="J476" s="112"/>
      <c r="K476" s="123"/>
      <c r="L476" s="123" t="s">
        <v>5918</v>
      </c>
      <c r="M476" s="124">
        <v>41956.0</v>
      </c>
      <c r="N476" s="118"/>
      <c r="O476" s="125" t="b">
        <f>NOT(ISERROR(MATCH(P476,Digests!$Q:$Q,0)))</f>
        <v>1</v>
      </c>
      <c r="P476" s="118" t="s">
        <v>6025</v>
      </c>
    </row>
    <row r="477" ht="20.25" customHeight="1">
      <c r="A477" s="118" t="s">
        <v>6026</v>
      </c>
      <c r="B477" s="116" t="s">
        <v>2041</v>
      </c>
      <c r="C477" s="117">
        <v>41789.0</v>
      </c>
      <c r="D477" s="118" t="s">
        <v>5308</v>
      </c>
      <c r="E477" s="118">
        <v>200.0</v>
      </c>
      <c r="F477" s="132">
        <v>37.571</v>
      </c>
      <c r="G477" s="120">
        <v>7.5142</v>
      </c>
      <c r="H477" s="121"/>
      <c r="I477" s="122"/>
      <c r="J477" s="112"/>
      <c r="K477" s="123"/>
      <c r="L477" s="123" t="s">
        <v>5783</v>
      </c>
      <c r="M477" s="124">
        <v>41956.0</v>
      </c>
      <c r="N477" s="118"/>
      <c r="O477" s="125" t="b">
        <f>NOT(ISERROR(MATCH(P477,Digests!$Q:$Q,0)))</f>
        <v>1</v>
      </c>
      <c r="P477" s="118" t="s">
        <v>6027</v>
      </c>
    </row>
    <row r="478" ht="20.25" customHeight="1">
      <c r="A478" s="118" t="s">
        <v>6028</v>
      </c>
      <c r="B478" s="116" t="s">
        <v>2042</v>
      </c>
      <c r="C478" s="117">
        <v>41789.0</v>
      </c>
      <c r="D478" s="118" t="s">
        <v>5308</v>
      </c>
      <c r="E478" s="118">
        <v>200.0</v>
      </c>
      <c r="F478" s="132">
        <v>209.222</v>
      </c>
      <c r="G478" s="120">
        <v>41.8444</v>
      </c>
      <c r="H478" s="121"/>
      <c r="I478" s="122"/>
      <c r="J478" s="112"/>
      <c r="K478" s="123"/>
      <c r="L478" s="123" t="s">
        <v>5918</v>
      </c>
      <c r="M478" s="124">
        <v>41956.0</v>
      </c>
      <c r="N478" s="118"/>
      <c r="O478" s="125" t="b">
        <f>NOT(ISERROR(MATCH(P478,Digests!$Q:$Q,0)))</f>
        <v>1</v>
      </c>
      <c r="P478" s="118" t="s">
        <v>6029</v>
      </c>
    </row>
    <row r="479" ht="20.25" customHeight="1">
      <c r="A479" s="118" t="s">
        <v>6030</v>
      </c>
      <c r="B479" s="116" t="s">
        <v>2043</v>
      </c>
      <c r="C479" s="117">
        <v>41789.0</v>
      </c>
      <c r="D479" s="118" t="s">
        <v>5308</v>
      </c>
      <c r="E479" s="118">
        <v>200.0</v>
      </c>
      <c r="F479" s="132">
        <v>230.151</v>
      </c>
      <c r="G479" s="120">
        <v>46.03020000000001</v>
      </c>
      <c r="H479" s="121"/>
      <c r="I479" s="122"/>
      <c r="J479" s="112"/>
      <c r="K479" s="123"/>
      <c r="L479" s="123" t="s">
        <v>5918</v>
      </c>
      <c r="M479" s="124">
        <v>41956.0</v>
      </c>
      <c r="N479" s="118"/>
      <c r="O479" s="125" t="b">
        <f>NOT(ISERROR(MATCH(P479,Digests!$Q:$Q,0)))</f>
        <v>1</v>
      </c>
      <c r="P479" s="118" t="s">
        <v>6031</v>
      </c>
    </row>
    <row r="480" ht="20.25" customHeight="1">
      <c r="A480" s="118" t="s">
        <v>6032</v>
      </c>
      <c r="B480" s="116" t="s">
        <v>2044</v>
      </c>
      <c r="C480" s="117">
        <v>41789.0</v>
      </c>
      <c r="D480" s="118" t="s">
        <v>5308</v>
      </c>
      <c r="E480" s="118">
        <v>200.0</v>
      </c>
      <c r="F480" s="132">
        <v>160.107</v>
      </c>
      <c r="G480" s="120">
        <v>32.0214</v>
      </c>
      <c r="H480" s="121"/>
      <c r="I480" s="122"/>
      <c r="J480" s="112"/>
      <c r="K480" s="123"/>
      <c r="L480" s="123" t="s">
        <v>6033</v>
      </c>
      <c r="M480" s="124">
        <v>41956.0</v>
      </c>
      <c r="N480" s="118"/>
      <c r="O480" s="125" t="b">
        <f>NOT(ISERROR(MATCH(P480,Digests!$Q:$Q,0)))</f>
        <v>1</v>
      </c>
      <c r="P480" s="118" t="s">
        <v>6034</v>
      </c>
    </row>
    <row r="481" ht="20.25" customHeight="1">
      <c r="A481" s="118" t="s">
        <v>6035</v>
      </c>
      <c r="B481" s="116" t="s">
        <v>2046</v>
      </c>
      <c r="C481" s="117">
        <v>41789.0</v>
      </c>
      <c r="D481" s="118" t="s">
        <v>5308</v>
      </c>
      <c r="E481" s="118">
        <v>200.0</v>
      </c>
      <c r="F481" s="132">
        <v>19.734</v>
      </c>
      <c r="G481" s="120">
        <v>3.9468</v>
      </c>
      <c r="H481" s="121"/>
      <c r="I481" s="122"/>
      <c r="J481" s="112"/>
      <c r="K481" s="123"/>
      <c r="L481" s="123" t="s">
        <v>5755</v>
      </c>
      <c r="M481" s="124">
        <v>41956.0</v>
      </c>
      <c r="N481" s="118"/>
      <c r="O481" s="125" t="b">
        <f>NOT(ISERROR(MATCH(P481,Digests!$Q:$Q,0)))</f>
        <v>1</v>
      </c>
      <c r="P481" s="118" t="s">
        <v>6036</v>
      </c>
    </row>
    <row r="482" ht="20.25" customHeight="1">
      <c r="A482" s="118" t="s">
        <v>6037</v>
      </c>
      <c r="B482" s="116" t="s">
        <v>2047</v>
      </c>
      <c r="C482" s="117">
        <v>41789.0</v>
      </c>
      <c r="D482" s="118" t="s">
        <v>5308</v>
      </c>
      <c r="E482" s="118">
        <v>200.0</v>
      </c>
      <c r="F482" s="132">
        <v>47.238</v>
      </c>
      <c r="G482" s="120">
        <v>9.447600000000001</v>
      </c>
      <c r="H482" s="121"/>
      <c r="I482" s="122"/>
      <c r="J482" s="112"/>
      <c r="K482" s="123"/>
      <c r="L482" s="123" t="s">
        <v>5918</v>
      </c>
      <c r="M482" s="124">
        <v>41956.0</v>
      </c>
      <c r="N482" s="118"/>
      <c r="O482" s="125" t="b">
        <f>NOT(ISERROR(MATCH(P482,Digests!$Q:$Q,0)))</f>
        <v>1</v>
      </c>
      <c r="P482" s="118" t="s">
        <v>6038</v>
      </c>
    </row>
    <row r="483" ht="20.25" customHeight="1">
      <c r="A483" s="118" t="s">
        <v>6039</v>
      </c>
      <c r="B483" s="116" t="s">
        <v>2048</v>
      </c>
      <c r="C483" s="117">
        <v>41789.0</v>
      </c>
      <c r="D483" s="118" t="s">
        <v>5308</v>
      </c>
      <c r="E483" s="118">
        <v>200.0</v>
      </c>
      <c r="F483" s="132">
        <v>100.514</v>
      </c>
      <c r="G483" s="120">
        <v>20.1028</v>
      </c>
      <c r="H483" s="121"/>
      <c r="I483" s="122"/>
      <c r="J483" s="112"/>
      <c r="K483" s="123"/>
      <c r="L483" s="123" t="s">
        <v>5918</v>
      </c>
      <c r="M483" s="124">
        <v>41956.0</v>
      </c>
      <c r="N483" s="118"/>
      <c r="O483" s="125" t="b">
        <f>NOT(ISERROR(MATCH(P483,Digests!$Q:$Q,0)))</f>
        <v>1</v>
      </c>
      <c r="P483" s="118" t="s">
        <v>6040</v>
      </c>
    </row>
    <row r="484" ht="20.25" customHeight="1">
      <c r="A484" s="118" t="s">
        <v>6041</v>
      </c>
      <c r="B484" s="116" t="s">
        <v>2049</v>
      </c>
      <c r="C484" s="117">
        <v>41789.0</v>
      </c>
      <c r="D484" s="118" t="s">
        <v>5308</v>
      </c>
      <c r="E484" s="118">
        <v>200.0</v>
      </c>
      <c r="F484" s="132">
        <v>149.058</v>
      </c>
      <c r="G484" s="120">
        <v>29.8116</v>
      </c>
      <c r="H484" s="121"/>
      <c r="I484" s="122"/>
      <c r="J484" s="112"/>
      <c r="K484" s="123"/>
      <c r="L484" s="123" t="s">
        <v>5918</v>
      </c>
      <c r="M484" s="124">
        <v>41956.0</v>
      </c>
      <c r="N484" s="118"/>
      <c r="O484" s="125" t="b">
        <f>NOT(ISERROR(MATCH(P484,Digests!$Q:$Q,0)))</f>
        <v>1</v>
      </c>
      <c r="P484" s="118" t="s">
        <v>6042</v>
      </c>
    </row>
    <row r="485" ht="20.25" customHeight="1">
      <c r="A485" s="118" t="s">
        <v>6043</v>
      </c>
      <c r="B485" s="116" t="s">
        <v>2050</v>
      </c>
      <c r="C485" s="117">
        <v>41789.0</v>
      </c>
      <c r="D485" s="118" t="s">
        <v>5308</v>
      </c>
      <c r="E485" s="118">
        <v>200.0</v>
      </c>
      <c r="F485" s="132">
        <v>46.879</v>
      </c>
      <c r="G485" s="120">
        <v>9.3758</v>
      </c>
      <c r="H485" s="121"/>
      <c r="I485" s="122"/>
      <c r="J485" s="112"/>
      <c r="K485" s="123"/>
      <c r="L485" s="123" t="s">
        <v>5918</v>
      </c>
      <c r="M485" s="124">
        <v>41956.0</v>
      </c>
      <c r="N485" s="118"/>
      <c r="O485" s="125" t="b">
        <f>NOT(ISERROR(MATCH(P485,Digests!$Q:$Q,0)))</f>
        <v>1</v>
      </c>
      <c r="P485" s="118" t="s">
        <v>6044</v>
      </c>
    </row>
    <row r="486" ht="20.25" customHeight="1">
      <c r="A486" s="118" t="s">
        <v>6045</v>
      </c>
      <c r="B486" s="116" t="s">
        <v>2051</v>
      </c>
      <c r="C486" s="117">
        <v>41789.0</v>
      </c>
      <c r="D486" s="118" t="s">
        <v>5308</v>
      </c>
      <c r="E486" s="118">
        <v>200.0</v>
      </c>
      <c r="F486" s="132">
        <v>60.713</v>
      </c>
      <c r="G486" s="120">
        <v>12.1426</v>
      </c>
      <c r="H486" s="121"/>
      <c r="I486" s="122"/>
      <c r="J486" s="112"/>
      <c r="K486" s="123"/>
      <c r="L486" s="123" t="s">
        <v>5918</v>
      </c>
      <c r="M486" s="124">
        <v>41956.0</v>
      </c>
      <c r="N486" s="118"/>
      <c r="O486" s="125" t="b">
        <f>NOT(ISERROR(MATCH(P486,Digests!$Q:$Q,0)))</f>
        <v>1</v>
      </c>
      <c r="P486" s="118" t="s">
        <v>6046</v>
      </c>
    </row>
    <row r="487" ht="20.25" customHeight="1">
      <c r="A487" s="118" t="s">
        <v>6047</v>
      </c>
      <c r="B487" s="116" t="s">
        <v>2052</v>
      </c>
      <c r="C487" s="117">
        <v>41789.0</v>
      </c>
      <c r="D487" s="118" t="s">
        <v>5308</v>
      </c>
      <c r="E487" s="118">
        <v>200.0</v>
      </c>
      <c r="F487" s="133">
        <v>88.94</v>
      </c>
      <c r="G487" s="120">
        <v>17.788</v>
      </c>
      <c r="H487" s="121"/>
      <c r="I487" s="122"/>
      <c r="J487" s="112"/>
      <c r="K487" s="123"/>
      <c r="L487" s="123" t="s">
        <v>5918</v>
      </c>
      <c r="M487" s="124">
        <v>41956.0</v>
      </c>
      <c r="N487" s="118"/>
      <c r="O487" s="125" t="b">
        <f>NOT(ISERROR(MATCH(P487,Digests!$Q:$Q,0)))</f>
        <v>1</v>
      </c>
      <c r="P487" s="118" t="s">
        <v>6048</v>
      </c>
    </row>
    <row r="488" ht="20.25" customHeight="1">
      <c r="A488" s="118" t="s">
        <v>6049</v>
      </c>
      <c r="B488" s="116" t="s">
        <v>2053</v>
      </c>
      <c r="C488" s="117">
        <v>41789.0</v>
      </c>
      <c r="D488" s="118" t="s">
        <v>5308</v>
      </c>
      <c r="E488" s="118">
        <v>200.0</v>
      </c>
      <c r="F488" s="132">
        <v>6.758</v>
      </c>
      <c r="G488" s="120">
        <v>1.3516</v>
      </c>
      <c r="H488" s="121"/>
      <c r="I488" s="122"/>
      <c r="J488" s="112"/>
      <c r="K488" s="123"/>
      <c r="L488" s="123" t="s">
        <v>6050</v>
      </c>
      <c r="M488" s="124" t="s">
        <v>5968</v>
      </c>
      <c r="N488" s="118"/>
      <c r="O488" s="125" t="b">
        <f>NOT(ISERROR(MATCH(P488,Digests!$Q:$Q,0)))</f>
        <v>1</v>
      </c>
      <c r="P488" s="118" t="s">
        <v>6051</v>
      </c>
    </row>
    <row r="489" ht="20.25" customHeight="1">
      <c r="A489" s="118" t="s">
        <v>6052</v>
      </c>
      <c r="B489" s="116" t="s">
        <v>2054</v>
      </c>
      <c r="C489" s="117">
        <v>41789.0</v>
      </c>
      <c r="D489" s="118" t="s">
        <v>5308</v>
      </c>
      <c r="E489" s="118">
        <v>200.0</v>
      </c>
      <c r="F489" s="132">
        <v>77.272</v>
      </c>
      <c r="G489" s="120">
        <v>15.454400000000001</v>
      </c>
      <c r="H489" s="121"/>
      <c r="I489" s="122"/>
      <c r="J489" s="112"/>
      <c r="K489" s="123"/>
      <c r="L489" s="123" t="s">
        <v>5918</v>
      </c>
      <c r="M489" s="124">
        <v>41956.0</v>
      </c>
      <c r="N489" s="118"/>
      <c r="O489" s="125" t="b">
        <f>NOT(ISERROR(MATCH(P489,Digests!$Q:$Q,0)))</f>
        <v>1</v>
      </c>
      <c r="P489" s="118" t="s">
        <v>6053</v>
      </c>
    </row>
    <row r="490" ht="20.25" customHeight="1">
      <c r="A490" s="118" t="s">
        <v>6054</v>
      </c>
      <c r="B490" s="116" t="s">
        <v>2056</v>
      </c>
      <c r="C490" s="117">
        <v>41789.0</v>
      </c>
      <c r="D490" s="118" t="s">
        <v>5308</v>
      </c>
      <c r="E490" s="118">
        <v>200.0</v>
      </c>
      <c r="F490" s="132">
        <v>50.672</v>
      </c>
      <c r="G490" s="120">
        <v>10.1344</v>
      </c>
      <c r="H490" s="121"/>
      <c r="I490" s="122"/>
      <c r="J490" s="112"/>
      <c r="K490" s="123"/>
      <c r="L490" s="123" t="s">
        <v>5918</v>
      </c>
      <c r="M490" s="124">
        <v>41956.0</v>
      </c>
      <c r="N490" s="118"/>
      <c r="O490" s="125" t="b">
        <f>NOT(ISERROR(MATCH(P490,Digests!$Q:$Q,0)))</f>
        <v>1</v>
      </c>
      <c r="P490" s="118" t="s">
        <v>6055</v>
      </c>
    </row>
    <row r="491" ht="20.25" customHeight="1">
      <c r="A491" s="118" t="s">
        <v>6056</v>
      </c>
      <c r="B491" s="116" t="s">
        <v>2057</v>
      </c>
      <c r="C491" s="117">
        <v>41789.0</v>
      </c>
      <c r="D491" s="118" t="s">
        <v>5308</v>
      </c>
      <c r="E491" s="118">
        <v>200.0</v>
      </c>
      <c r="F491" s="132">
        <v>54.969</v>
      </c>
      <c r="G491" s="120">
        <v>10.993800000000002</v>
      </c>
      <c r="H491" s="121"/>
      <c r="I491" s="122"/>
      <c r="J491" s="112"/>
      <c r="K491" s="123"/>
      <c r="L491" s="123" t="s">
        <v>5918</v>
      </c>
      <c r="M491" s="124">
        <v>41956.0</v>
      </c>
      <c r="N491" s="118"/>
      <c r="O491" s="125" t="b">
        <f>NOT(ISERROR(MATCH(P491,Digests!$Q:$Q,0)))</f>
        <v>1</v>
      </c>
      <c r="P491" s="118" t="s">
        <v>6057</v>
      </c>
    </row>
    <row r="492" ht="20.25" customHeight="1">
      <c r="A492" s="118" t="s">
        <v>6058</v>
      </c>
      <c r="B492" s="116" t="s">
        <v>2058</v>
      </c>
      <c r="C492" s="117">
        <v>41789.0</v>
      </c>
      <c r="D492" s="118" t="s">
        <v>5308</v>
      </c>
      <c r="E492" s="118">
        <v>200.0</v>
      </c>
      <c r="F492" s="132">
        <v>96.185</v>
      </c>
      <c r="G492" s="120">
        <v>19.237000000000002</v>
      </c>
      <c r="H492" s="121"/>
      <c r="I492" s="122"/>
      <c r="J492" s="112"/>
      <c r="K492" s="123"/>
      <c r="L492" s="123" t="s">
        <v>5918</v>
      </c>
      <c r="M492" s="124">
        <v>41956.0</v>
      </c>
      <c r="N492" s="118"/>
      <c r="O492" s="125" t="b">
        <f>NOT(ISERROR(MATCH(P492,Digests!$Q:$Q,0)))</f>
        <v>1</v>
      </c>
      <c r="P492" s="118" t="s">
        <v>6059</v>
      </c>
    </row>
    <row r="493" ht="20.25" customHeight="1">
      <c r="A493" s="118" t="s">
        <v>6060</v>
      </c>
      <c r="B493" s="116" t="s">
        <v>2059</v>
      </c>
      <c r="C493" s="117">
        <v>41789.0</v>
      </c>
      <c r="D493" s="118" t="s">
        <v>5308</v>
      </c>
      <c r="E493" s="118">
        <v>200.0</v>
      </c>
      <c r="F493" s="132">
        <v>113.136</v>
      </c>
      <c r="G493" s="120">
        <v>22.627200000000002</v>
      </c>
      <c r="H493" s="121"/>
      <c r="I493" s="122"/>
      <c r="J493" s="112"/>
      <c r="K493" s="123"/>
      <c r="L493" s="123" t="s">
        <v>5918</v>
      </c>
      <c r="M493" s="124">
        <v>41956.0</v>
      </c>
      <c r="N493" s="118"/>
      <c r="O493" s="125" t="b">
        <f>NOT(ISERROR(MATCH(P493,Digests!$Q:$Q,0)))</f>
        <v>1</v>
      </c>
      <c r="P493" s="118" t="s">
        <v>6061</v>
      </c>
    </row>
    <row r="494" ht="20.25" customHeight="1">
      <c r="A494" s="118" t="s">
        <v>6062</v>
      </c>
      <c r="B494" s="116" t="s">
        <v>2060</v>
      </c>
      <c r="C494" s="117">
        <v>41789.0</v>
      </c>
      <c r="D494" s="118" t="s">
        <v>5308</v>
      </c>
      <c r="E494" s="118">
        <v>200.0</v>
      </c>
      <c r="F494" s="132">
        <v>111.102</v>
      </c>
      <c r="G494" s="120">
        <v>22.2204</v>
      </c>
      <c r="H494" s="121"/>
      <c r="I494" s="122"/>
      <c r="J494" s="112"/>
      <c r="K494" s="123"/>
      <c r="L494" s="123" t="s">
        <v>5918</v>
      </c>
      <c r="M494" s="124">
        <v>41956.0</v>
      </c>
      <c r="N494" s="118"/>
      <c r="O494" s="125" t="b">
        <f>NOT(ISERROR(MATCH(P494,Digests!$Q:$Q,0)))</f>
        <v>1</v>
      </c>
      <c r="P494" s="118" t="s">
        <v>6063</v>
      </c>
    </row>
    <row r="495" ht="20.25" customHeight="1">
      <c r="A495" s="118" t="s">
        <v>6064</v>
      </c>
      <c r="B495" s="116" t="s">
        <v>2061</v>
      </c>
      <c r="C495" s="117">
        <v>41789.0</v>
      </c>
      <c r="D495" s="118" t="s">
        <v>5308</v>
      </c>
      <c r="E495" s="118">
        <v>200.0</v>
      </c>
      <c r="F495" s="132">
        <v>23.288</v>
      </c>
      <c r="G495" s="120">
        <v>4.6576</v>
      </c>
      <c r="H495" s="121"/>
      <c r="I495" s="122"/>
      <c r="J495" s="112"/>
      <c r="K495" s="123"/>
      <c r="L495" s="123" t="s">
        <v>5783</v>
      </c>
      <c r="M495" s="124">
        <v>41956.0</v>
      </c>
      <c r="N495" s="118"/>
      <c r="O495" s="125" t="b">
        <f>NOT(ISERROR(MATCH(P495,Digests!$Q:$Q,0)))</f>
        <v>1</v>
      </c>
      <c r="P495" s="118" t="s">
        <v>6065</v>
      </c>
    </row>
    <row r="496" ht="20.25" customHeight="1">
      <c r="A496" s="118" t="s">
        <v>6066</v>
      </c>
      <c r="B496" s="116" t="s">
        <v>2062</v>
      </c>
      <c r="C496" s="117">
        <v>41789.0</v>
      </c>
      <c r="D496" s="118" t="s">
        <v>5308</v>
      </c>
      <c r="E496" s="118">
        <v>200.0</v>
      </c>
      <c r="F496" s="132">
        <v>74.887</v>
      </c>
      <c r="G496" s="120">
        <v>14.9774</v>
      </c>
      <c r="H496" s="121"/>
      <c r="I496" s="122"/>
      <c r="J496" s="112"/>
      <c r="K496" s="123"/>
      <c r="L496" s="123" t="s">
        <v>5918</v>
      </c>
      <c r="M496" s="124">
        <v>41956.0</v>
      </c>
      <c r="N496" s="118"/>
      <c r="O496" s="125" t="b">
        <f>NOT(ISERROR(MATCH(P496,Digests!$Q:$Q,0)))</f>
        <v>1</v>
      </c>
      <c r="P496" s="118" t="s">
        <v>6067</v>
      </c>
    </row>
    <row r="497" ht="20.25" customHeight="1">
      <c r="A497" s="118" t="s">
        <v>6068</v>
      </c>
      <c r="B497" s="116" t="s">
        <v>2063</v>
      </c>
      <c r="C497" s="117">
        <v>41789.0</v>
      </c>
      <c r="D497" s="118" t="s">
        <v>5308</v>
      </c>
      <c r="E497" s="118">
        <v>200.0</v>
      </c>
      <c r="F497" s="132">
        <v>36.376</v>
      </c>
      <c r="G497" s="120">
        <v>7.2752</v>
      </c>
      <c r="H497" s="121"/>
      <c r="I497" s="122"/>
      <c r="J497" s="112"/>
      <c r="K497" s="123"/>
      <c r="L497" s="123" t="s">
        <v>5918</v>
      </c>
      <c r="M497" s="124">
        <v>41956.0</v>
      </c>
      <c r="N497" s="118"/>
      <c r="O497" s="125" t="b">
        <f>NOT(ISERROR(MATCH(P497,Digests!$Q:$Q,0)))</f>
        <v>1</v>
      </c>
      <c r="P497" s="118" t="s">
        <v>6069</v>
      </c>
    </row>
    <row r="498" ht="20.25" customHeight="1">
      <c r="A498" s="118" t="s">
        <v>6070</v>
      </c>
      <c r="B498" s="116" t="s">
        <v>2064</v>
      </c>
      <c r="C498" s="117">
        <v>41789.0</v>
      </c>
      <c r="D498" s="118" t="s">
        <v>5308</v>
      </c>
      <c r="E498" s="118">
        <v>200.0</v>
      </c>
      <c r="F498" s="132">
        <v>66.661</v>
      </c>
      <c r="G498" s="120">
        <v>13.3322</v>
      </c>
      <c r="H498" s="121"/>
      <c r="I498" s="122"/>
      <c r="J498" s="112"/>
      <c r="K498" s="123"/>
      <c r="L498" s="123" t="s">
        <v>5918</v>
      </c>
      <c r="M498" s="124">
        <v>41956.0</v>
      </c>
      <c r="N498" s="118"/>
      <c r="O498" s="125" t="b">
        <f>NOT(ISERROR(MATCH(P498,Digests!$Q:$Q,0)))</f>
        <v>1</v>
      </c>
      <c r="P498" s="118" t="s">
        <v>6071</v>
      </c>
    </row>
    <row r="499" ht="20.25" customHeight="1">
      <c r="A499" s="118" t="s">
        <v>6072</v>
      </c>
      <c r="B499" s="116" t="s">
        <v>2065</v>
      </c>
      <c r="C499" s="117">
        <v>41789.0</v>
      </c>
      <c r="D499" s="118" t="s">
        <v>5308</v>
      </c>
      <c r="E499" s="118">
        <v>200.0</v>
      </c>
      <c r="F499" s="132">
        <v>113.553</v>
      </c>
      <c r="G499" s="120">
        <v>22.7106</v>
      </c>
      <c r="H499" s="121"/>
      <c r="I499" s="122"/>
      <c r="J499" s="112"/>
      <c r="K499" s="123"/>
      <c r="L499" s="123" t="s">
        <v>5918</v>
      </c>
      <c r="M499" s="124">
        <v>41956.0</v>
      </c>
      <c r="N499" s="118"/>
      <c r="O499" s="125" t="b">
        <f>NOT(ISERROR(MATCH(P499,Digests!$Q:$Q,0)))</f>
        <v>1</v>
      </c>
      <c r="P499" s="118" t="s">
        <v>6073</v>
      </c>
    </row>
    <row r="500" ht="20.25" customHeight="1">
      <c r="A500" s="118" t="s">
        <v>6074</v>
      </c>
      <c r="B500" s="116" t="s">
        <v>2066</v>
      </c>
      <c r="C500" s="117">
        <v>41789.0</v>
      </c>
      <c r="D500" s="118" t="s">
        <v>5308</v>
      </c>
      <c r="E500" s="118">
        <v>200.0</v>
      </c>
      <c r="F500" s="132">
        <v>69.027</v>
      </c>
      <c r="G500" s="120">
        <v>13.8054</v>
      </c>
      <c r="H500" s="121"/>
      <c r="I500" s="122"/>
      <c r="J500" s="112"/>
      <c r="K500" s="123"/>
      <c r="L500" s="123" t="s">
        <v>5918</v>
      </c>
      <c r="M500" s="124">
        <v>41956.0</v>
      </c>
      <c r="N500" s="118"/>
      <c r="O500" s="125" t="b">
        <f>NOT(ISERROR(MATCH(P500,Digests!$Q:$Q,0)))</f>
        <v>1</v>
      </c>
      <c r="P500" s="118" t="s">
        <v>6075</v>
      </c>
    </row>
    <row r="501" ht="20.25" customHeight="1">
      <c r="A501" s="118" t="s">
        <v>6076</v>
      </c>
      <c r="B501" s="116" t="s">
        <v>2067</v>
      </c>
      <c r="C501" s="117">
        <v>41789.0</v>
      </c>
      <c r="D501" s="118" t="s">
        <v>5308</v>
      </c>
      <c r="E501" s="118">
        <v>200.0</v>
      </c>
      <c r="F501" s="133">
        <v>72.91</v>
      </c>
      <c r="G501" s="120">
        <v>14.582</v>
      </c>
      <c r="H501" s="121"/>
      <c r="I501" s="122"/>
      <c r="J501" s="112"/>
      <c r="K501" s="123"/>
      <c r="L501" s="123" t="s">
        <v>5918</v>
      </c>
      <c r="M501" s="124">
        <v>41956.0</v>
      </c>
      <c r="N501" s="118"/>
      <c r="O501" s="125" t="b">
        <f>NOT(ISERROR(MATCH(P501,Digests!$Q:$Q,0)))</f>
        <v>1</v>
      </c>
      <c r="P501" s="118" t="s">
        <v>6077</v>
      </c>
    </row>
    <row r="502" ht="20.25" customHeight="1">
      <c r="A502" s="118" t="s">
        <v>6078</v>
      </c>
      <c r="B502" s="116" t="s">
        <v>2068</v>
      </c>
      <c r="C502" s="117">
        <v>41789.0</v>
      </c>
      <c r="D502" s="118" t="s">
        <v>5308</v>
      </c>
      <c r="E502" s="118">
        <v>200.0</v>
      </c>
      <c r="F502" s="132">
        <v>22.719</v>
      </c>
      <c r="G502" s="120">
        <v>4.5438</v>
      </c>
      <c r="H502" s="121"/>
      <c r="I502" s="122"/>
      <c r="J502" s="112"/>
      <c r="K502" s="123"/>
      <c r="L502" s="123" t="s">
        <v>5783</v>
      </c>
      <c r="M502" s="124">
        <v>41956.0</v>
      </c>
      <c r="N502" s="118"/>
      <c r="O502" s="125" t="b">
        <f>NOT(ISERROR(MATCH(P502,Digests!$Q:$Q,0)))</f>
        <v>1</v>
      </c>
      <c r="P502" s="118" t="s">
        <v>6079</v>
      </c>
    </row>
    <row r="503" ht="20.25" customHeight="1">
      <c r="A503" s="118" t="s">
        <v>6080</v>
      </c>
      <c r="B503" s="116" t="s">
        <v>2069</v>
      </c>
      <c r="C503" s="117">
        <v>41789.0</v>
      </c>
      <c r="D503" s="118" t="s">
        <v>5308</v>
      </c>
      <c r="E503" s="118">
        <v>200.0</v>
      </c>
      <c r="F503" s="132">
        <v>100.527</v>
      </c>
      <c r="G503" s="120">
        <v>20.105400000000003</v>
      </c>
      <c r="H503" s="121"/>
      <c r="I503" s="122"/>
      <c r="J503" s="112"/>
      <c r="K503" s="123"/>
      <c r="L503" s="123" t="s">
        <v>5918</v>
      </c>
      <c r="M503" s="124">
        <v>41956.0</v>
      </c>
      <c r="N503" s="118"/>
      <c r="O503" s="125" t="b">
        <f>NOT(ISERROR(MATCH(P503,Digests!$Q:$Q,0)))</f>
        <v>1</v>
      </c>
      <c r="P503" s="118" t="s">
        <v>6081</v>
      </c>
    </row>
    <row r="504" ht="20.25" customHeight="1">
      <c r="A504" s="118" t="s">
        <v>6082</v>
      </c>
      <c r="B504" s="116" t="s">
        <v>2070</v>
      </c>
      <c r="C504" s="117">
        <v>41789.0</v>
      </c>
      <c r="D504" s="118" t="s">
        <v>5308</v>
      </c>
      <c r="E504" s="118">
        <v>200.0</v>
      </c>
      <c r="F504" s="132">
        <v>73.168</v>
      </c>
      <c r="G504" s="120">
        <v>14.633600000000003</v>
      </c>
      <c r="H504" s="121"/>
      <c r="I504" s="122"/>
      <c r="J504" s="112"/>
      <c r="K504" s="123"/>
      <c r="L504" s="123" t="s">
        <v>5918</v>
      </c>
      <c r="M504" s="124">
        <v>41956.0</v>
      </c>
      <c r="N504" s="118"/>
      <c r="O504" s="125" t="b">
        <f>NOT(ISERROR(MATCH(P504,Digests!$Q:$Q,0)))</f>
        <v>1</v>
      </c>
      <c r="P504" s="118" t="s">
        <v>6083</v>
      </c>
    </row>
    <row r="505" ht="20.25" customHeight="1">
      <c r="A505" s="118" t="s">
        <v>6084</v>
      </c>
      <c r="B505" s="116" t="s">
        <v>2071</v>
      </c>
      <c r="C505" s="117">
        <v>41789.0</v>
      </c>
      <c r="D505" s="118" t="s">
        <v>5308</v>
      </c>
      <c r="E505" s="118">
        <v>200.0</v>
      </c>
      <c r="F505" s="132">
        <v>131.756</v>
      </c>
      <c r="G505" s="120">
        <v>26.351200000000002</v>
      </c>
      <c r="H505" s="121"/>
      <c r="I505" s="122"/>
      <c r="J505" s="112"/>
      <c r="K505" s="123"/>
      <c r="L505" s="123" t="s">
        <v>5918</v>
      </c>
      <c r="M505" s="124">
        <v>41956.0</v>
      </c>
      <c r="N505" s="118"/>
      <c r="O505" s="125" t="b">
        <f>NOT(ISERROR(MATCH(P505,Digests!$Q:$Q,0)))</f>
        <v>1</v>
      </c>
      <c r="P505" s="118" t="s">
        <v>6085</v>
      </c>
    </row>
    <row r="506" ht="20.25" customHeight="1">
      <c r="A506" s="118" t="s">
        <v>6086</v>
      </c>
      <c r="B506" s="116" t="s">
        <v>2072</v>
      </c>
      <c r="C506" s="117">
        <v>41789.0</v>
      </c>
      <c r="D506" s="118" t="s">
        <v>5308</v>
      </c>
      <c r="E506" s="118">
        <v>200.0</v>
      </c>
      <c r="F506" s="133">
        <v>13.64</v>
      </c>
      <c r="G506" s="120">
        <v>2.728</v>
      </c>
      <c r="H506" s="121"/>
      <c r="I506" s="122"/>
      <c r="J506" s="112"/>
      <c r="K506" s="123"/>
      <c r="L506" s="123" t="s">
        <v>5755</v>
      </c>
      <c r="M506" s="124">
        <v>41956.0</v>
      </c>
      <c r="N506" s="118"/>
      <c r="O506" s="125" t="b">
        <f>NOT(ISERROR(MATCH(P506,Digests!$Q:$Q,0)))</f>
        <v>1</v>
      </c>
      <c r="P506" s="118" t="s">
        <v>6087</v>
      </c>
    </row>
    <row r="507" ht="20.25" customHeight="1">
      <c r="A507" s="118" t="s">
        <v>6088</v>
      </c>
      <c r="B507" s="116" t="s">
        <v>2073</v>
      </c>
      <c r="C507" s="117">
        <v>41789.0</v>
      </c>
      <c r="D507" s="118" t="s">
        <v>5308</v>
      </c>
      <c r="E507" s="118">
        <v>200.0</v>
      </c>
      <c r="F507" s="132">
        <v>59.014</v>
      </c>
      <c r="G507" s="120">
        <v>11.802800000000001</v>
      </c>
      <c r="H507" s="121"/>
      <c r="I507" s="122"/>
      <c r="J507" s="112"/>
      <c r="K507" s="123"/>
      <c r="L507" s="123" t="s">
        <v>5918</v>
      </c>
      <c r="M507" s="124">
        <v>41956.0</v>
      </c>
      <c r="N507" s="118"/>
      <c r="O507" s="125" t="b">
        <f>NOT(ISERROR(MATCH(P507,Digests!$Q:$Q,0)))</f>
        <v>1</v>
      </c>
      <c r="P507" s="118" t="s">
        <v>6089</v>
      </c>
    </row>
    <row r="508" ht="20.25" customHeight="1">
      <c r="A508" s="118" t="s">
        <v>6090</v>
      </c>
      <c r="B508" s="116" t="s">
        <v>2074</v>
      </c>
      <c r="C508" s="117">
        <v>41789.0</v>
      </c>
      <c r="D508" s="118" t="s">
        <v>5308</v>
      </c>
      <c r="E508" s="118">
        <v>200.0</v>
      </c>
      <c r="F508" s="132">
        <v>104.889</v>
      </c>
      <c r="G508" s="120">
        <v>20.9778</v>
      </c>
      <c r="H508" s="121"/>
      <c r="I508" s="122"/>
      <c r="J508" s="112"/>
      <c r="K508" s="123"/>
      <c r="L508" s="123" t="s">
        <v>5918</v>
      </c>
      <c r="M508" s="124">
        <v>41956.0</v>
      </c>
      <c r="N508" s="118"/>
      <c r="O508" s="125" t="b">
        <f>NOT(ISERROR(MATCH(P508,Digests!$Q:$Q,0)))</f>
        <v>1</v>
      </c>
      <c r="P508" s="118" t="s">
        <v>6091</v>
      </c>
    </row>
    <row r="509" ht="20.25" customHeight="1">
      <c r="A509" s="118" t="s">
        <v>6092</v>
      </c>
      <c r="B509" s="116" t="s">
        <v>2075</v>
      </c>
      <c r="C509" s="117">
        <v>41789.0</v>
      </c>
      <c r="D509" s="118" t="s">
        <v>5308</v>
      </c>
      <c r="E509" s="118">
        <v>200.0</v>
      </c>
      <c r="F509" s="132">
        <v>24.528</v>
      </c>
      <c r="G509" s="120">
        <v>4.9056</v>
      </c>
      <c r="H509" s="121"/>
      <c r="I509" s="122"/>
      <c r="J509" s="112"/>
      <c r="K509" s="123"/>
      <c r="L509" s="123" t="s">
        <v>5749</v>
      </c>
      <c r="M509" s="124">
        <v>41956.0</v>
      </c>
      <c r="N509" s="118"/>
      <c r="O509" s="125" t="b">
        <f>NOT(ISERROR(MATCH(P509,Digests!$Q:$Q,0)))</f>
        <v>1</v>
      </c>
      <c r="P509" s="118" t="s">
        <v>6093</v>
      </c>
    </row>
    <row r="510" ht="20.25" customHeight="1">
      <c r="A510" s="118" t="s">
        <v>6094</v>
      </c>
      <c r="B510" s="116" t="s">
        <v>2076</v>
      </c>
      <c r="C510" s="117">
        <v>41789.0</v>
      </c>
      <c r="D510" s="118" t="s">
        <v>5308</v>
      </c>
      <c r="E510" s="118">
        <v>200.0</v>
      </c>
      <c r="F510" s="132">
        <v>25.789</v>
      </c>
      <c r="G510" s="120">
        <v>5.1578</v>
      </c>
      <c r="H510" s="121"/>
      <c r="I510" s="122"/>
      <c r="J510" s="112"/>
      <c r="K510" s="123"/>
      <c r="L510" s="123" t="s">
        <v>5749</v>
      </c>
      <c r="M510" s="124">
        <v>41956.0</v>
      </c>
      <c r="N510" s="118"/>
      <c r="O510" s="125" t="b">
        <f>NOT(ISERROR(MATCH(P510,Digests!$Q:$Q,0)))</f>
        <v>1</v>
      </c>
      <c r="P510" s="118" t="s">
        <v>6095</v>
      </c>
    </row>
    <row r="511" ht="20.25" customHeight="1">
      <c r="A511" s="118" t="s">
        <v>6096</v>
      </c>
      <c r="B511" s="116" t="s">
        <v>2077</v>
      </c>
      <c r="C511" s="117">
        <v>41789.0</v>
      </c>
      <c r="D511" s="118" t="s">
        <v>5308</v>
      </c>
      <c r="E511" s="118">
        <v>200.0</v>
      </c>
      <c r="F511" s="132">
        <v>138.575</v>
      </c>
      <c r="G511" s="120">
        <v>27.714999999999996</v>
      </c>
      <c r="H511" s="121"/>
      <c r="I511" s="122"/>
      <c r="J511" s="112"/>
      <c r="K511" s="123"/>
      <c r="L511" s="123" t="s">
        <v>5918</v>
      </c>
      <c r="M511" s="124">
        <v>41956.0</v>
      </c>
      <c r="N511" s="118"/>
      <c r="O511" s="125" t="b">
        <f>NOT(ISERROR(MATCH(P511,Digests!$Q:$Q,0)))</f>
        <v>1</v>
      </c>
      <c r="P511" s="118" t="s">
        <v>6097</v>
      </c>
    </row>
    <row r="512" ht="20.25" customHeight="1">
      <c r="A512" s="118" t="s">
        <v>6098</v>
      </c>
      <c r="B512" s="116" t="s">
        <v>2078</v>
      </c>
      <c r="C512" s="117">
        <v>41789.0</v>
      </c>
      <c r="D512" s="118" t="s">
        <v>5308</v>
      </c>
      <c r="E512" s="118">
        <v>200.0</v>
      </c>
      <c r="F512" s="132">
        <v>49.527</v>
      </c>
      <c r="G512" s="120">
        <v>9.9054</v>
      </c>
      <c r="H512" s="121"/>
      <c r="I512" s="122"/>
      <c r="J512" s="112"/>
      <c r="K512" s="123"/>
      <c r="L512" s="123" t="s">
        <v>6099</v>
      </c>
      <c r="M512" s="124">
        <v>41956.0</v>
      </c>
      <c r="N512" s="118"/>
      <c r="O512" s="125" t="b">
        <f>NOT(ISERROR(MATCH(P512,Digests!$Q:$Q,0)))</f>
        <v>1</v>
      </c>
      <c r="P512" s="118" t="s">
        <v>6100</v>
      </c>
    </row>
    <row r="513" ht="20.25" customHeight="1">
      <c r="A513" s="118" t="s">
        <v>6101</v>
      </c>
      <c r="B513" s="116" t="s">
        <v>2080</v>
      </c>
      <c r="C513" s="117">
        <v>41789.0</v>
      </c>
      <c r="D513" s="118" t="s">
        <v>5308</v>
      </c>
      <c r="E513" s="118">
        <v>200.0</v>
      </c>
      <c r="F513" s="132">
        <v>61.129</v>
      </c>
      <c r="G513" s="120">
        <v>12.2258</v>
      </c>
      <c r="H513" s="121"/>
      <c r="I513" s="122"/>
      <c r="J513" s="112"/>
      <c r="K513" s="123"/>
      <c r="L513" s="123" t="s">
        <v>5918</v>
      </c>
      <c r="M513" s="124">
        <v>41956.0</v>
      </c>
      <c r="N513" s="118"/>
      <c r="O513" s="125" t="b">
        <f>NOT(ISERROR(MATCH(P513,Digests!$Q:$Q,0)))</f>
        <v>1</v>
      </c>
      <c r="P513" s="118" t="s">
        <v>6102</v>
      </c>
    </row>
    <row r="514" ht="20.25" customHeight="1">
      <c r="A514" s="118" t="s">
        <v>6103</v>
      </c>
      <c r="B514" s="116" t="s">
        <v>2081</v>
      </c>
      <c r="C514" s="117">
        <v>41789.0</v>
      </c>
      <c r="D514" s="118" t="s">
        <v>5308</v>
      </c>
      <c r="E514" s="118">
        <v>200.0</v>
      </c>
      <c r="F514" s="132">
        <v>49.572</v>
      </c>
      <c r="G514" s="120">
        <v>9.914400000000002</v>
      </c>
      <c r="H514" s="121"/>
      <c r="I514" s="122"/>
      <c r="J514" s="112"/>
      <c r="K514" s="123"/>
      <c r="L514" s="123" t="s">
        <v>5918</v>
      </c>
      <c r="M514" s="124">
        <v>41956.0</v>
      </c>
      <c r="N514" s="118"/>
      <c r="O514" s="125" t="b">
        <f>NOT(ISERROR(MATCH(P514,Digests!$Q:$Q,0)))</f>
        <v>1</v>
      </c>
      <c r="P514" s="118" t="s">
        <v>6104</v>
      </c>
    </row>
    <row r="515" ht="20.25" customHeight="1">
      <c r="A515" s="118" t="s">
        <v>6105</v>
      </c>
      <c r="B515" s="116" t="s">
        <v>2082</v>
      </c>
      <c r="C515" s="117">
        <v>41789.0</v>
      </c>
      <c r="D515" s="118" t="s">
        <v>5308</v>
      </c>
      <c r="E515" s="118">
        <v>200.0</v>
      </c>
      <c r="F515" s="132">
        <v>71.256</v>
      </c>
      <c r="G515" s="120">
        <v>14.2512</v>
      </c>
      <c r="H515" s="121"/>
      <c r="I515" s="122"/>
      <c r="J515" s="112"/>
      <c r="K515" s="123"/>
      <c r="L515" s="123" t="s">
        <v>5918</v>
      </c>
      <c r="M515" s="124">
        <v>41956.0</v>
      </c>
      <c r="N515" s="118"/>
      <c r="O515" s="125" t="b">
        <f>NOT(ISERROR(MATCH(P515,Digests!$Q:$Q,0)))</f>
        <v>1</v>
      </c>
      <c r="P515" s="118" t="s">
        <v>6106</v>
      </c>
    </row>
    <row r="516" ht="20.25" customHeight="1">
      <c r="A516" s="118" t="s">
        <v>6107</v>
      </c>
      <c r="B516" s="116" t="s">
        <v>2083</v>
      </c>
      <c r="C516" s="117">
        <v>41789.0</v>
      </c>
      <c r="D516" s="118" t="s">
        <v>5308</v>
      </c>
      <c r="E516" s="118">
        <v>200.0</v>
      </c>
      <c r="F516" s="132">
        <v>122.776</v>
      </c>
      <c r="G516" s="120">
        <v>24.555200000000003</v>
      </c>
      <c r="H516" s="121"/>
      <c r="I516" s="122"/>
      <c r="J516" s="112"/>
      <c r="K516" s="123"/>
      <c r="L516" s="123" t="s">
        <v>5918</v>
      </c>
      <c r="M516" s="124">
        <v>41956.0</v>
      </c>
      <c r="N516" s="118"/>
      <c r="O516" s="125" t="b">
        <f>NOT(ISERROR(MATCH(P516,Digests!$Q:$Q,0)))</f>
        <v>1</v>
      </c>
      <c r="P516" s="118" t="s">
        <v>6108</v>
      </c>
    </row>
    <row r="517" ht="20.25" customHeight="1">
      <c r="A517" s="118" t="s">
        <v>6109</v>
      </c>
      <c r="B517" s="116" t="s">
        <v>2084</v>
      </c>
      <c r="C517" s="117">
        <v>41789.0</v>
      </c>
      <c r="D517" s="118" t="s">
        <v>5308</v>
      </c>
      <c r="E517" s="118">
        <v>200.0</v>
      </c>
      <c r="F517" s="132">
        <v>46.574</v>
      </c>
      <c r="G517" s="120">
        <v>9.3148</v>
      </c>
      <c r="H517" s="121"/>
      <c r="I517" s="122"/>
      <c r="J517" s="112"/>
      <c r="K517" s="123"/>
      <c r="L517" s="123" t="s">
        <v>5918</v>
      </c>
      <c r="M517" s="124">
        <v>41956.0</v>
      </c>
      <c r="N517" s="118"/>
      <c r="O517" s="125" t="b">
        <f>NOT(ISERROR(MATCH(P517,Digests!$Q:$Q,0)))</f>
        <v>1</v>
      </c>
      <c r="P517" s="118" t="s">
        <v>6110</v>
      </c>
    </row>
    <row r="518" ht="20.25" customHeight="1">
      <c r="A518" s="118" t="s">
        <v>6111</v>
      </c>
      <c r="B518" s="116" t="s">
        <v>2085</v>
      </c>
      <c r="C518" s="117">
        <v>41789.0</v>
      </c>
      <c r="D518" s="118" t="s">
        <v>5308</v>
      </c>
      <c r="E518" s="118">
        <v>200.0</v>
      </c>
      <c r="F518" s="132">
        <v>107.087</v>
      </c>
      <c r="G518" s="120">
        <v>21.4174</v>
      </c>
      <c r="H518" s="121"/>
      <c r="I518" s="122"/>
      <c r="J518" s="112"/>
      <c r="K518" s="123"/>
      <c r="L518" s="123" t="s">
        <v>5918</v>
      </c>
      <c r="M518" s="124">
        <v>41956.0</v>
      </c>
      <c r="N518" s="118"/>
      <c r="O518" s="125" t="b">
        <f>NOT(ISERROR(MATCH(P518,Digests!$Q:$Q,0)))</f>
        <v>1</v>
      </c>
      <c r="P518" s="118" t="s">
        <v>6112</v>
      </c>
    </row>
    <row r="519" ht="20.25" customHeight="1">
      <c r="A519" s="118" t="s">
        <v>6113</v>
      </c>
      <c r="B519" s="116" t="s">
        <v>2086</v>
      </c>
      <c r="C519" s="117">
        <v>41789.0</v>
      </c>
      <c r="D519" s="118" t="s">
        <v>5308</v>
      </c>
      <c r="E519" s="118">
        <v>200.0</v>
      </c>
      <c r="F519" s="132">
        <v>61.525</v>
      </c>
      <c r="G519" s="120">
        <v>12.305</v>
      </c>
      <c r="H519" s="121"/>
      <c r="I519" s="122"/>
      <c r="J519" s="112"/>
      <c r="K519" s="123"/>
      <c r="L519" s="123" t="s">
        <v>5918</v>
      </c>
      <c r="M519" s="124">
        <v>41956.0</v>
      </c>
      <c r="N519" s="118"/>
      <c r="O519" s="125" t="b">
        <f>NOT(ISERROR(MATCH(P519,Digests!$Q:$Q,0)))</f>
        <v>1</v>
      </c>
      <c r="P519" s="118" t="s">
        <v>6114</v>
      </c>
    </row>
    <row r="520" ht="20.25" customHeight="1">
      <c r="A520" s="118" t="s">
        <v>6115</v>
      </c>
      <c r="B520" s="116" t="s">
        <v>2087</v>
      </c>
      <c r="C520" s="117">
        <v>41789.0</v>
      </c>
      <c r="D520" s="118" t="s">
        <v>5308</v>
      </c>
      <c r="E520" s="118">
        <v>200.0</v>
      </c>
      <c r="F520" s="132">
        <v>23.384</v>
      </c>
      <c r="G520" s="120">
        <v>4.6768</v>
      </c>
      <c r="H520" s="121"/>
      <c r="I520" s="122"/>
      <c r="J520" s="112"/>
      <c r="K520" s="123"/>
      <c r="L520" s="123" t="s">
        <v>5783</v>
      </c>
      <c r="M520" s="124">
        <v>41956.0</v>
      </c>
      <c r="N520" s="118"/>
      <c r="O520" s="125" t="b">
        <f>NOT(ISERROR(MATCH(P520,Digests!$Q:$Q,0)))</f>
        <v>1</v>
      </c>
      <c r="P520" s="118" t="s">
        <v>6116</v>
      </c>
    </row>
    <row r="521" ht="20.25" customHeight="1">
      <c r="A521" s="118" t="s">
        <v>6117</v>
      </c>
      <c r="B521" s="116" t="s">
        <v>2088</v>
      </c>
      <c r="C521" s="117">
        <v>41789.0</v>
      </c>
      <c r="D521" s="118" t="s">
        <v>5308</v>
      </c>
      <c r="E521" s="118">
        <v>200.0</v>
      </c>
      <c r="F521" s="132">
        <v>53.958</v>
      </c>
      <c r="G521" s="120">
        <v>10.7916</v>
      </c>
      <c r="H521" s="121"/>
      <c r="I521" s="122"/>
      <c r="J521" s="112"/>
      <c r="K521" s="123"/>
      <c r="L521" s="123" t="s">
        <v>5918</v>
      </c>
      <c r="M521" s="124">
        <v>41956.0</v>
      </c>
      <c r="N521" s="118"/>
      <c r="O521" s="125" t="b">
        <f>NOT(ISERROR(MATCH(P521,Digests!$Q:$Q,0)))</f>
        <v>1</v>
      </c>
      <c r="P521" s="118" t="s">
        <v>6118</v>
      </c>
    </row>
    <row r="522" ht="20.25" customHeight="1">
      <c r="A522" s="118" t="s">
        <v>6119</v>
      </c>
      <c r="B522" s="116" t="s">
        <v>2089</v>
      </c>
      <c r="C522" s="117">
        <v>41789.0</v>
      </c>
      <c r="D522" s="118" t="s">
        <v>5308</v>
      </c>
      <c r="E522" s="118">
        <v>200.0</v>
      </c>
      <c r="F522" s="133">
        <v>65.27</v>
      </c>
      <c r="G522" s="120">
        <v>13.054</v>
      </c>
      <c r="H522" s="121"/>
      <c r="I522" s="122"/>
      <c r="J522" s="112"/>
      <c r="K522" s="123"/>
      <c r="L522" s="123" t="s">
        <v>5918</v>
      </c>
      <c r="M522" s="124">
        <v>41956.0</v>
      </c>
      <c r="N522" s="118"/>
      <c r="O522" s="125" t="b">
        <f>NOT(ISERROR(MATCH(P522,Digests!$Q:$Q,0)))</f>
        <v>1</v>
      </c>
      <c r="P522" s="118" t="s">
        <v>6120</v>
      </c>
    </row>
    <row r="523" ht="20.25" customHeight="1">
      <c r="A523" s="118" t="s">
        <v>6121</v>
      </c>
      <c r="B523" s="116" t="s">
        <v>2090</v>
      </c>
      <c r="C523" s="117">
        <v>41789.0</v>
      </c>
      <c r="D523" s="118" t="s">
        <v>5308</v>
      </c>
      <c r="E523" s="118">
        <v>200.0</v>
      </c>
      <c r="F523" s="132">
        <v>33.174</v>
      </c>
      <c r="G523" s="120">
        <v>6.6348</v>
      </c>
      <c r="H523" s="121"/>
      <c r="I523" s="122"/>
      <c r="J523" s="112"/>
      <c r="K523" s="123"/>
      <c r="L523" s="123" t="s">
        <v>5918</v>
      </c>
      <c r="M523" s="124">
        <v>41956.0</v>
      </c>
      <c r="N523" s="118"/>
      <c r="O523" s="125" t="b">
        <f>NOT(ISERROR(MATCH(P523,Digests!$Q:$Q,0)))</f>
        <v>1</v>
      </c>
      <c r="P523" s="118" t="s">
        <v>6122</v>
      </c>
    </row>
    <row r="524" ht="20.25" customHeight="1">
      <c r="A524" s="118" t="s">
        <v>6123</v>
      </c>
      <c r="B524" s="116" t="s">
        <v>2091</v>
      </c>
      <c r="C524" s="117">
        <v>41789.0</v>
      </c>
      <c r="D524" s="118" t="s">
        <v>5308</v>
      </c>
      <c r="E524" s="118">
        <v>200.0</v>
      </c>
      <c r="F524" s="132">
        <v>53.897</v>
      </c>
      <c r="G524" s="120">
        <v>10.779399999999999</v>
      </c>
      <c r="H524" s="121"/>
      <c r="I524" s="122"/>
      <c r="J524" s="112"/>
      <c r="K524" s="123"/>
      <c r="L524" s="123" t="s">
        <v>5918</v>
      </c>
      <c r="M524" s="124">
        <v>41956.0</v>
      </c>
      <c r="N524" s="118"/>
      <c r="O524" s="125" t="b">
        <f>NOT(ISERROR(MATCH(P524,Digests!$Q:$Q,0)))</f>
        <v>1</v>
      </c>
      <c r="P524" s="118" t="s">
        <v>6124</v>
      </c>
    </row>
    <row r="525" ht="20.25" customHeight="1">
      <c r="A525" s="118" t="s">
        <v>6125</v>
      </c>
      <c r="B525" s="116" t="s">
        <v>2093</v>
      </c>
      <c r="C525" s="117">
        <v>41789.0</v>
      </c>
      <c r="D525" s="118" t="s">
        <v>5308</v>
      </c>
      <c r="E525" s="118">
        <v>200.0</v>
      </c>
      <c r="F525" s="132">
        <v>95.437</v>
      </c>
      <c r="G525" s="120">
        <v>19.0874</v>
      </c>
      <c r="H525" s="121"/>
      <c r="I525" s="122"/>
      <c r="J525" s="112"/>
      <c r="K525" s="123"/>
      <c r="L525" s="123" t="s">
        <v>5918</v>
      </c>
      <c r="M525" s="124">
        <v>41956.0</v>
      </c>
      <c r="N525" s="118"/>
      <c r="O525" s="125" t="b">
        <f>NOT(ISERROR(MATCH(P525,Digests!$Q:$Q,0)))</f>
        <v>1</v>
      </c>
      <c r="P525" s="118" t="s">
        <v>6126</v>
      </c>
    </row>
    <row r="526" ht="20.25" customHeight="1">
      <c r="A526" s="118" t="s">
        <v>6127</v>
      </c>
      <c r="B526" s="116" t="s">
        <v>2094</v>
      </c>
      <c r="C526" s="117">
        <v>41789.0</v>
      </c>
      <c r="D526" s="118" t="s">
        <v>5308</v>
      </c>
      <c r="E526" s="118">
        <v>200.0</v>
      </c>
      <c r="F526" s="132">
        <v>41.822</v>
      </c>
      <c r="G526" s="120">
        <v>8.364400000000002</v>
      </c>
      <c r="H526" s="121"/>
      <c r="I526" s="122"/>
      <c r="J526" s="112"/>
      <c r="K526" s="123"/>
      <c r="L526" s="123" t="s">
        <v>5918</v>
      </c>
      <c r="M526" s="124">
        <v>41956.0</v>
      </c>
      <c r="N526" s="118"/>
      <c r="O526" s="125" t="b">
        <f>NOT(ISERROR(MATCH(P526,Digests!$Q:$Q,0)))</f>
        <v>1</v>
      </c>
      <c r="P526" s="118" t="s">
        <v>6128</v>
      </c>
    </row>
    <row r="527" ht="20.25" customHeight="1">
      <c r="A527" s="118" t="s">
        <v>6129</v>
      </c>
      <c r="B527" s="116" t="s">
        <v>2095</v>
      </c>
      <c r="C527" s="117">
        <v>41789.0</v>
      </c>
      <c r="D527" s="118" t="s">
        <v>5308</v>
      </c>
      <c r="E527" s="118">
        <v>200.0</v>
      </c>
      <c r="F527" s="132">
        <v>28.632</v>
      </c>
      <c r="G527" s="120">
        <v>5.726400000000001</v>
      </c>
      <c r="H527" s="121"/>
      <c r="I527" s="122"/>
      <c r="J527" s="112"/>
      <c r="K527" s="123"/>
      <c r="L527" s="123" t="s">
        <v>5918</v>
      </c>
      <c r="M527" s="124">
        <v>41956.0</v>
      </c>
      <c r="N527" s="118"/>
      <c r="O527" s="125" t="b">
        <f>NOT(ISERROR(MATCH(P527,Digests!$Q:$Q,0)))</f>
        <v>1</v>
      </c>
      <c r="P527" s="118" t="s">
        <v>6130</v>
      </c>
    </row>
    <row r="528" ht="20.25" customHeight="1">
      <c r="A528" s="118" t="s">
        <v>6131</v>
      </c>
      <c r="B528" s="116" t="s">
        <v>2096</v>
      </c>
      <c r="C528" s="117">
        <v>41789.0</v>
      </c>
      <c r="D528" s="118" t="s">
        <v>5308</v>
      </c>
      <c r="E528" s="118">
        <v>200.0</v>
      </c>
      <c r="F528" s="132">
        <v>16.812</v>
      </c>
      <c r="G528" s="120">
        <v>3.3624</v>
      </c>
      <c r="H528" s="121"/>
      <c r="I528" s="122"/>
      <c r="J528" s="112"/>
      <c r="K528" s="123"/>
      <c r="L528" s="123" t="s">
        <v>5783</v>
      </c>
      <c r="M528" s="124">
        <v>41956.0</v>
      </c>
      <c r="N528" s="118"/>
      <c r="O528" s="125" t="b">
        <f>NOT(ISERROR(MATCH(P528,Digests!$Q:$Q,0)))</f>
        <v>1</v>
      </c>
      <c r="P528" s="118" t="s">
        <v>6132</v>
      </c>
    </row>
    <row r="529" ht="20.25" customHeight="1">
      <c r="A529" s="118" t="s">
        <v>6133</v>
      </c>
      <c r="B529" s="116" t="s">
        <v>2097</v>
      </c>
      <c r="C529" s="117">
        <v>41789.0</v>
      </c>
      <c r="D529" s="118" t="s">
        <v>5308</v>
      </c>
      <c r="E529" s="118">
        <v>200.0</v>
      </c>
      <c r="F529" s="132">
        <v>58.817</v>
      </c>
      <c r="G529" s="120">
        <v>11.7634</v>
      </c>
      <c r="H529" s="121"/>
      <c r="I529" s="122"/>
      <c r="J529" s="112"/>
      <c r="K529" s="123"/>
      <c r="L529" s="123" t="s">
        <v>5918</v>
      </c>
      <c r="M529" s="124">
        <v>41956.0</v>
      </c>
      <c r="N529" s="118"/>
      <c r="O529" s="125" t="b">
        <f>NOT(ISERROR(MATCH(P529,Digests!$Q:$Q,0)))</f>
        <v>1</v>
      </c>
      <c r="P529" s="118" t="s">
        <v>6134</v>
      </c>
    </row>
    <row r="530" ht="20.25" customHeight="1">
      <c r="A530" s="118" t="s">
        <v>6135</v>
      </c>
      <c r="B530" s="116" t="s">
        <v>2098</v>
      </c>
      <c r="C530" s="117">
        <v>41789.0</v>
      </c>
      <c r="D530" s="118" t="s">
        <v>5308</v>
      </c>
      <c r="E530" s="118">
        <v>200.0</v>
      </c>
      <c r="F530" s="132">
        <v>95.506</v>
      </c>
      <c r="G530" s="120">
        <v>19.101200000000002</v>
      </c>
      <c r="H530" s="121"/>
      <c r="I530" s="122"/>
      <c r="J530" s="112"/>
      <c r="K530" s="123"/>
      <c r="L530" s="123" t="s">
        <v>5918</v>
      </c>
      <c r="M530" s="124">
        <v>41956.0</v>
      </c>
      <c r="N530" s="118"/>
      <c r="O530" s="125" t="b">
        <f>NOT(ISERROR(MATCH(P530,Digests!$Q:$Q,0)))</f>
        <v>1</v>
      </c>
      <c r="P530" s="118" t="s">
        <v>6136</v>
      </c>
    </row>
    <row r="531" ht="20.25" customHeight="1">
      <c r="A531" s="118" t="s">
        <v>6137</v>
      </c>
      <c r="B531" s="116" t="s">
        <v>2099</v>
      </c>
      <c r="C531" s="117">
        <v>41789.0</v>
      </c>
      <c r="D531" s="118" t="s">
        <v>5308</v>
      </c>
      <c r="E531" s="118">
        <v>200.0</v>
      </c>
      <c r="F531" s="132">
        <v>69.146</v>
      </c>
      <c r="G531" s="120">
        <v>13.8292</v>
      </c>
      <c r="H531" s="121"/>
      <c r="I531" s="122"/>
      <c r="J531" s="112"/>
      <c r="K531" s="123"/>
      <c r="L531" s="123" t="s">
        <v>5918</v>
      </c>
      <c r="M531" s="124">
        <v>41956.0</v>
      </c>
      <c r="N531" s="118"/>
      <c r="O531" s="125" t="b">
        <f>NOT(ISERROR(MATCH(P531,Digests!$Q:$Q,0)))</f>
        <v>1</v>
      </c>
      <c r="P531" s="118" t="s">
        <v>6138</v>
      </c>
    </row>
    <row r="532" ht="20.25" customHeight="1">
      <c r="A532" s="118" t="s">
        <v>6139</v>
      </c>
      <c r="B532" s="116" t="s">
        <v>2100</v>
      </c>
      <c r="C532" s="117">
        <v>41789.0</v>
      </c>
      <c r="D532" s="118" t="s">
        <v>5308</v>
      </c>
      <c r="E532" s="118">
        <v>200.0</v>
      </c>
      <c r="F532" s="132">
        <v>126.273</v>
      </c>
      <c r="G532" s="120">
        <v>25.2546</v>
      </c>
      <c r="H532" s="121"/>
      <c r="I532" s="122"/>
      <c r="J532" s="112"/>
      <c r="K532" s="123"/>
      <c r="L532" s="123" t="s">
        <v>5918</v>
      </c>
      <c r="M532" s="124">
        <v>41956.0</v>
      </c>
      <c r="N532" s="118"/>
      <c r="O532" s="125" t="b">
        <f>NOT(ISERROR(MATCH(P532,Digests!$Q:$Q,0)))</f>
        <v>1</v>
      </c>
      <c r="P532" s="118" t="s">
        <v>6140</v>
      </c>
    </row>
    <row r="533" ht="20.25" customHeight="1">
      <c r="A533" s="118" t="s">
        <v>6141</v>
      </c>
      <c r="B533" s="116" t="s">
        <v>2101</v>
      </c>
      <c r="C533" s="117">
        <v>41789.0</v>
      </c>
      <c r="D533" s="118" t="s">
        <v>5308</v>
      </c>
      <c r="E533" s="118">
        <v>200.0</v>
      </c>
      <c r="F533" s="132">
        <v>33.978</v>
      </c>
      <c r="G533" s="120">
        <v>6.7956</v>
      </c>
      <c r="H533" s="121"/>
      <c r="I533" s="122"/>
      <c r="J533" s="112"/>
      <c r="K533" s="123"/>
      <c r="L533" s="123" t="s">
        <v>5918</v>
      </c>
      <c r="M533" s="124">
        <v>41956.0</v>
      </c>
      <c r="N533" s="118"/>
      <c r="O533" s="125" t="b">
        <f>NOT(ISERROR(MATCH(P533,Digests!$Q:$Q,0)))</f>
        <v>1</v>
      </c>
      <c r="P533" s="118" t="s">
        <v>6142</v>
      </c>
    </row>
    <row r="534" ht="20.25" customHeight="1">
      <c r="A534" s="118" t="s">
        <v>6143</v>
      </c>
      <c r="B534" s="116" t="s">
        <v>2102</v>
      </c>
      <c r="C534" s="117">
        <v>41789.0</v>
      </c>
      <c r="D534" s="118" t="s">
        <v>5308</v>
      </c>
      <c r="E534" s="118">
        <v>200.0</v>
      </c>
      <c r="F534" s="132">
        <v>28.422</v>
      </c>
      <c r="G534" s="120">
        <v>5.684400000000001</v>
      </c>
      <c r="H534" s="121"/>
      <c r="I534" s="122"/>
      <c r="J534" s="112"/>
      <c r="K534" s="123"/>
      <c r="L534" s="123" t="s">
        <v>5918</v>
      </c>
      <c r="M534" s="124">
        <v>41956.0</v>
      </c>
      <c r="N534" s="118"/>
      <c r="O534" s="125" t="b">
        <f>NOT(ISERROR(MATCH(P534,Digests!$Q:$Q,0)))</f>
        <v>1</v>
      </c>
      <c r="P534" s="118" t="s">
        <v>6144</v>
      </c>
    </row>
    <row r="535" ht="20.25" customHeight="1">
      <c r="A535" s="118" t="s">
        <v>6145</v>
      </c>
      <c r="B535" s="116" t="s">
        <v>2103</v>
      </c>
      <c r="C535" s="117">
        <v>41789.0</v>
      </c>
      <c r="D535" s="118" t="s">
        <v>5308</v>
      </c>
      <c r="E535" s="118">
        <v>200.0</v>
      </c>
      <c r="F535" s="132">
        <v>66.071</v>
      </c>
      <c r="G535" s="120">
        <v>13.2142</v>
      </c>
      <c r="H535" s="121"/>
      <c r="I535" s="122"/>
      <c r="J535" s="112"/>
      <c r="K535" s="123"/>
      <c r="L535" s="123" t="s">
        <v>5918</v>
      </c>
      <c r="M535" s="124">
        <v>41956.0</v>
      </c>
      <c r="N535" s="118"/>
      <c r="O535" s="125" t="b">
        <f>NOT(ISERROR(MATCH(P535,Digests!$Q:$Q,0)))</f>
        <v>1</v>
      </c>
      <c r="P535" s="118" t="s">
        <v>6146</v>
      </c>
    </row>
    <row r="536" ht="20.25" customHeight="1">
      <c r="A536" s="118" t="s">
        <v>6147</v>
      </c>
      <c r="B536" s="116" t="s">
        <v>2104</v>
      </c>
      <c r="C536" s="117">
        <v>41851.0</v>
      </c>
      <c r="D536" s="118" t="s">
        <v>5308</v>
      </c>
      <c r="E536" s="118">
        <v>200.0</v>
      </c>
      <c r="F536" s="137">
        <v>2.4120000000000004</v>
      </c>
      <c r="G536" s="120">
        <v>0.4824000000000001</v>
      </c>
      <c r="H536" s="121"/>
      <c r="I536" s="122"/>
      <c r="J536" s="112"/>
      <c r="K536" s="123"/>
      <c r="L536" s="123" t="s">
        <v>6148</v>
      </c>
      <c r="M536" s="124" t="s">
        <v>6149</v>
      </c>
      <c r="N536" s="118"/>
      <c r="O536" s="125" t="b">
        <f>NOT(ISERROR(MATCH(P536,Digests!$Q:$Q,0)))</f>
        <v>1</v>
      </c>
      <c r="P536" s="118" t="s">
        <v>6150</v>
      </c>
    </row>
    <row r="537" ht="20.25" customHeight="1">
      <c r="A537" s="118" t="s">
        <v>6151</v>
      </c>
      <c r="B537" s="116" t="s">
        <v>2105</v>
      </c>
      <c r="C537" s="117">
        <v>41851.0</v>
      </c>
      <c r="D537" s="118" t="s">
        <v>5308</v>
      </c>
      <c r="E537" s="118">
        <v>200.0</v>
      </c>
      <c r="F537" s="137">
        <v>8.5411</v>
      </c>
      <c r="G537" s="120">
        <v>1.70822</v>
      </c>
      <c r="H537" s="121"/>
      <c r="I537" s="122"/>
      <c r="J537" s="112"/>
      <c r="K537" s="123"/>
      <c r="L537" s="123" t="s">
        <v>6152</v>
      </c>
      <c r="M537" s="124" t="s">
        <v>6149</v>
      </c>
      <c r="N537" s="118"/>
      <c r="O537" s="125" t="b">
        <f>NOT(ISERROR(MATCH(P537,Digests!$Q:$Q,0)))</f>
        <v>1</v>
      </c>
      <c r="P537" s="118" t="s">
        <v>6153</v>
      </c>
    </row>
    <row r="538" ht="20.25" customHeight="1">
      <c r="A538" s="118" t="s">
        <v>6154</v>
      </c>
      <c r="B538" s="116" t="s">
        <v>2106</v>
      </c>
      <c r="C538" s="117">
        <v>41851.0</v>
      </c>
      <c r="D538" s="118" t="s">
        <v>5308</v>
      </c>
      <c r="E538" s="118">
        <v>200.0</v>
      </c>
      <c r="F538" s="137">
        <v>30.477400000000003</v>
      </c>
      <c r="G538" s="120">
        <v>6.09548</v>
      </c>
      <c r="H538" s="121"/>
      <c r="I538" s="122"/>
      <c r="J538" s="112"/>
      <c r="K538" s="123"/>
      <c r="L538" s="123" t="s">
        <v>6155</v>
      </c>
      <c r="M538" s="124" t="s">
        <v>6149</v>
      </c>
      <c r="N538" s="118"/>
      <c r="O538" s="125" t="b">
        <f>NOT(ISERROR(MATCH(P538,Digests!$Q:$Q,0)))</f>
        <v>1</v>
      </c>
      <c r="P538" s="118" t="s">
        <v>6156</v>
      </c>
    </row>
    <row r="539" ht="20.25" customHeight="1">
      <c r="A539" s="118" t="s">
        <v>6157</v>
      </c>
      <c r="B539" s="116" t="s">
        <v>2107</v>
      </c>
      <c r="C539" s="117">
        <v>41851.0</v>
      </c>
      <c r="D539" s="118" t="s">
        <v>5308</v>
      </c>
      <c r="E539" s="118">
        <v>200.0</v>
      </c>
      <c r="F539" s="137">
        <v>12.686100000000001</v>
      </c>
      <c r="G539" s="120">
        <v>2.5372200000000005</v>
      </c>
      <c r="H539" s="121"/>
      <c r="I539" s="122"/>
      <c r="J539" s="112"/>
      <c r="K539" s="123"/>
      <c r="L539" s="123" t="s">
        <v>6152</v>
      </c>
      <c r="M539" s="124" t="s">
        <v>6149</v>
      </c>
      <c r="N539" s="118"/>
      <c r="O539" s="125" t="b">
        <f>NOT(ISERROR(MATCH(P539,Digests!$Q:$Q,0)))</f>
        <v>1</v>
      </c>
      <c r="P539" s="118" t="s">
        <v>6158</v>
      </c>
    </row>
    <row r="540" ht="20.25" customHeight="1">
      <c r="A540" s="118" t="s">
        <v>6159</v>
      </c>
      <c r="B540" s="116" t="s">
        <v>2108</v>
      </c>
      <c r="C540" s="117">
        <v>41851.0</v>
      </c>
      <c r="D540" s="118" t="s">
        <v>5308</v>
      </c>
      <c r="E540" s="118">
        <v>200.0</v>
      </c>
      <c r="F540" s="137">
        <v>6.413800000000001</v>
      </c>
      <c r="G540" s="120">
        <v>1.2827600000000003</v>
      </c>
      <c r="H540" s="121"/>
      <c r="I540" s="122"/>
      <c r="J540" s="112"/>
      <c r="K540" s="123"/>
      <c r="L540" s="123" t="s">
        <v>6152</v>
      </c>
      <c r="M540" s="124" t="s">
        <v>6149</v>
      </c>
      <c r="N540" s="118"/>
      <c r="O540" s="125" t="b">
        <f>NOT(ISERROR(MATCH(P540,Digests!$Q:$Q,0)))</f>
        <v>1</v>
      </c>
      <c r="P540" s="118" t="s">
        <v>6160</v>
      </c>
    </row>
    <row r="541" ht="20.25" customHeight="1">
      <c r="A541" s="118" t="s">
        <v>6161</v>
      </c>
      <c r="B541" s="116" t="s">
        <v>2109</v>
      </c>
      <c r="C541" s="117">
        <v>41851.0</v>
      </c>
      <c r="D541" s="118" t="s">
        <v>5308</v>
      </c>
      <c r="E541" s="118">
        <v>200.0</v>
      </c>
      <c r="F541" s="137">
        <v>3.3680000000000003</v>
      </c>
      <c r="G541" s="120">
        <v>0.6736000000000001</v>
      </c>
      <c r="H541" s="121"/>
      <c r="I541" s="122"/>
      <c r="J541" s="112"/>
      <c r="K541" s="123"/>
      <c r="L541" s="123" t="s">
        <v>6152</v>
      </c>
      <c r="M541" s="124" t="s">
        <v>6149</v>
      </c>
      <c r="N541" s="118"/>
      <c r="O541" s="125" t="b">
        <f>NOT(ISERROR(MATCH(P541,Digests!$Q:$Q,0)))</f>
        <v>1</v>
      </c>
      <c r="P541" s="118" t="s">
        <v>6162</v>
      </c>
    </row>
    <row r="542" ht="20.25" customHeight="1">
      <c r="A542" s="118" t="s">
        <v>6163</v>
      </c>
      <c r="B542" s="116" t="s">
        <v>2110</v>
      </c>
      <c r="C542" s="117">
        <v>41851.0</v>
      </c>
      <c r="D542" s="118" t="s">
        <v>5308</v>
      </c>
      <c r="E542" s="118">
        <v>200.0</v>
      </c>
      <c r="F542" s="137">
        <v>2.8014</v>
      </c>
      <c r="G542" s="120">
        <v>0.56028</v>
      </c>
      <c r="H542" s="121"/>
      <c r="I542" s="122"/>
      <c r="J542" s="112"/>
      <c r="K542" s="123"/>
      <c r="L542" s="123" t="s">
        <v>6164</v>
      </c>
      <c r="M542" s="124" t="s">
        <v>6149</v>
      </c>
      <c r="N542" s="118"/>
      <c r="O542" s="125" t="b">
        <f>NOT(ISERROR(MATCH(P542,Digests!$Q:$Q,0)))</f>
        <v>1</v>
      </c>
      <c r="P542" s="118" t="s">
        <v>6165</v>
      </c>
    </row>
    <row r="543" ht="20.25" customHeight="1">
      <c r="A543" s="118" t="s">
        <v>6166</v>
      </c>
      <c r="B543" s="116" t="s">
        <v>2111</v>
      </c>
      <c r="C543" s="117">
        <v>41851.0</v>
      </c>
      <c r="D543" s="118" t="s">
        <v>5308</v>
      </c>
      <c r="E543" s="118">
        <v>200.0</v>
      </c>
      <c r="F543" s="137">
        <v>2.104</v>
      </c>
      <c r="G543" s="120">
        <v>0.4208</v>
      </c>
      <c r="H543" s="121"/>
      <c r="I543" s="122"/>
      <c r="J543" s="112"/>
      <c r="K543" s="123"/>
      <c r="L543" s="123" t="s">
        <v>6148</v>
      </c>
      <c r="M543" s="124" t="s">
        <v>6149</v>
      </c>
      <c r="N543" s="118"/>
      <c r="O543" s="125" t="b">
        <f>NOT(ISERROR(MATCH(P543,Digests!$Q:$Q,0)))</f>
        <v>1</v>
      </c>
      <c r="P543" s="118" t="s">
        <v>6167</v>
      </c>
    </row>
    <row r="544" ht="20.25" customHeight="1">
      <c r="A544" s="118" t="s">
        <v>6168</v>
      </c>
      <c r="B544" s="116" t="s">
        <v>2112</v>
      </c>
      <c r="C544" s="117">
        <v>41851.0</v>
      </c>
      <c r="D544" s="118" t="s">
        <v>5308</v>
      </c>
      <c r="E544" s="118">
        <v>200.0</v>
      </c>
      <c r="F544" s="137">
        <v>26.633800000000004</v>
      </c>
      <c r="G544" s="120">
        <v>5.326760000000001</v>
      </c>
      <c r="H544" s="121"/>
      <c r="I544" s="122"/>
      <c r="J544" s="112"/>
      <c r="K544" s="123"/>
      <c r="L544" s="123" t="s">
        <v>6155</v>
      </c>
      <c r="M544" s="124" t="s">
        <v>6149</v>
      </c>
      <c r="N544" s="118"/>
      <c r="O544" s="125" t="b">
        <f>NOT(ISERROR(MATCH(P544,Digests!$Q:$Q,0)))</f>
        <v>1</v>
      </c>
      <c r="P544" s="118" t="s">
        <v>6169</v>
      </c>
    </row>
    <row r="545" ht="20.25" customHeight="1">
      <c r="A545" s="118" t="s">
        <v>6170</v>
      </c>
      <c r="B545" s="116" t="s">
        <v>2113</v>
      </c>
      <c r="C545" s="117">
        <v>41851.0</v>
      </c>
      <c r="D545" s="118" t="s">
        <v>5308</v>
      </c>
      <c r="E545" s="118">
        <v>200.0</v>
      </c>
      <c r="F545" s="137">
        <v>12.2335</v>
      </c>
      <c r="G545" s="120">
        <v>2.4467</v>
      </c>
      <c r="H545" s="121"/>
      <c r="I545" s="122"/>
      <c r="J545" s="112"/>
      <c r="K545" s="123"/>
      <c r="L545" s="123" t="s">
        <v>6155</v>
      </c>
      <c r="M545" s="124" t="s">
        <v>6149</v>
      </c>
      <c r="N545" s="118"/>
      <c r="O545" s="125" t="b">
        <f>NOT(ISERROR(MATCH(P545,Digests!$Q:$Q,0)))</f>
        <v>1</v>
      </c>
      <c r="P545" s="118" t="s">
        <v>6171</v>
      </c>
    </row>
    <row r="546" ht="20.25" customHeight="1">
      <c r="A546" s="118" t="s">
        <v>6172</v>
      </c>
      <c r="B546" s="127" t="s">
        <v>2114</v>
      </c>
      <c r="C546" s="117">
        <v>41851.0</v>
      </c>
      <c r="D546" s="118" t="s">
        <v>5308</v>
      </c>
      <c r="E546" s="118">
        <v>200.0</v>
      </c>
      <c r="F546" s="137">
        <v>0.1155</v>
      </c>
      <c r="G546" s="120">
        <v>0.023100000000000002</v>
      </c>
      <c r="H546" s="121"/>
      <c r="I546" s="122"/>
      <c r="J546" s="112"/>
      <c r="K546" s="123"/>
      <c r="L546" s="123" t="s">
        <v>6173</v>
      </c>
      <c r="M546" s="124" t="s">
        <v>6174</v>
      </c>
      <c r="N546" s="118"/>
      <c r="O546" s="121" t="s">
        <v>3735</v>
      </c>
      <c r="P546" s="115" t="s">
        <v>6175</v>
      </c>
    </row>
    <row r="547" ht="20.25" customHeight="1">
      <c r="A547" s="118" t="s">
        <v>6176</v>
      </c>
      <c r="B547" s="127" t="s">
        <v>2115</v>
      </c>
      <c r="C547" s="117">
        <v>41851.0</v>
      </c>
      <c r="D547" s="118" t="s">
        <v>5308</v>
      </c>
      <c r="E547" s="118">
        <v>200.0</v>
      </c>
      <c r="F547" s="137">
        <v>0.2016</v>
      </c>
      <c r="G547" s="120">
        <v>0.04032</v>
      </c>
      <c r="H547" s="121"/>
      <c r="I547" s="122"/>
      <c r="J547" s="112"/>
      <c r="K547" s="123"/>
      <c r="L547" s="123" t="s">
        <v>6173</v>
      </c>
      <c r="M547" s="124" t="s">
        <v>6174</v>
      </c>
      <c r="N547" s="118"/>
      <c r="O547" s="121" t="s">
        <v>3735</v>
      </c>
      <c r="P547" s="115" t="s">
        <v>6177</v>
      </c>
    </row>
    <row r="548" ht="20.25" customHeight="1">
      <c r="A548" s="118" t="s">
        <v>6178</v>
      </c>
      <c r="B548" s="129" t="s">
        <v>2116</v>
      </c>
      <c r="C548" s="117">
        <v>41851.0</v>
      </c>
      <c r="D548" s="118" t="s">
        <v>5308</v>
      </c>
      <c r="E548" s="118">
        <v>200.0</v>
      </c>
      <c r="F548" s="137">
        <v>0.13770000000000002</v>
      </c>
      <c r="G548" s="120">
        <v>0.027540000000000002</v>
      </c>
      <c r="H548" s="121"/>
      <c r="I548" s="122"/>
      <c r="J548" s="112"/>
      <c r="K548" s="123"/>
      <c r="L548" s="123" t="s">
        <v>6173</v>
      </c>
      <c r="M548" s="124" t="s">
        <v>6174</v>
      </c>
      <c r="N548" s="118"/>
      <c r="O548" s="121" t="s">
        <v>3735</v>
      </c>
      <c r="P548" s="115" t="s">
        <v>6179</v>
      </c>
    </row>
    <row r="549" ht="20.25" customHeight="1">
      <c r="A549" s="118" t="s">
        <v>6180</v>
      </c>
      <c r="B549" s="116" t="s">
        <v>2117</v>
      </c>
      <c r="C549" s="117">
        <v>41851.0</v>
      </c>
      <c r="D549" s="118" t="s">
        <v>5308</v>
      </c>
      <c r="E549" s="118">
        <v>200.0</v>
      </c>
      <c r="F549" s="137">
        <v>7.5148</v>
      </c>
      <c r="G549" s="120">
        <v>1.50296</v>
      </c>
      <c r="H549" s="121"/>
      <c r="I549" s="122"/>
      <c r="J549" s="112"/>
      <c r="K549" s="123"/>
      <c r="L549" s="123" t="s">
        <v>6152</v>
      </c>
      <c r="M549" s="124" t="s">
        <v>6149</v>
      </c>
      <c r="N549" s="118"/>
      <c r="O549" s="125" t="b">
        <f>NOT(ISERROR(MATCH(P549,Digests!$Q:$Q,0)))</f>
        <v>1</v>
      </c>
      <c r="P549" s="118" t="s">
        <v>6181</v>
      </c>
    </row>
    <row r="550" ht="20.25" customHeight="1">
      <c r="A550" s="118" t="s">
        <v>6182</v>
      </c>
      <c r="B550" s="116" t="s">
        <v>2118</v>
      </c>
      <c r="C550" s="117">
        <v>41851.0</v>
      </c>
      <c r="D550" s="118" t="s">
        <v>5308</v>
      </c>
      <c r="E550" s="118">
        <v>200.0</v>
      </c>
      <c r="F550" s="137">
        <v>21.3295</v>
      </c>
      <c r="G550" s="120">
        <v>4.265899999999999</v>
      </c>
      <c r="H550" s="121"/>
      <c r="I550" s="122"/>
      <c r="J550" s="112"/>
      <c r="K550" s="123"/>
      <c r="L550" s="123" t="s">
        <v>6155</v>
      </c>
      <c r="M550" s="124" t="s">
        <v>6149</v>
      </c>
      <c r="N550" s="118"/>
      <c r="O550" s="125" t="b">
        <f>NOT(ISERROR(MATCH(P550,Digests!$Q:$Q,0)))</f>
        <v>1</v>
      </c>
      <c r="P550" s="118" t="s">
        <v>6183</v>
      </c>
    </row>
    <row r="551" ht="20.25" customHeight="1">
      <c r="A551" s="118" t="s">
        <v>6184</v>
      </c>
      <c r="B551" s="116" t="s">
        <v>2119</v>
      </c>
      <c r="C551" s="117">
        <v>41851.0</v>
      </c>
      <c r="D551" s="118" t="s">
        <v>5308</v>
      </c>
      <c r="E551" s="118">
        <v>200.0</v>
      </c>
      <c r="F551" s="137">
        <v>21.707800000000002</v>
      </c>
      <c r="G551" s="120">
        <v>4.34156</v>
      </c>
      <c r="H551" s="121"/>
      <c r="I551" s="122"/>
      <c r="J551" s="112"/>
      <c r="K551" s="123"/>
      <c r="L551" s="123" t="s">
        <v>6155</v>
      </c>
      <c r="M551" s="124" t="s">
        <v>6149</v>
      </c>
      <c r="N551" s="118"/>
      <c r="O551" s="125" t="b">
        <f>NOT(ISERROR(MATCH(P551,Digests!$Q:$Q,0)))</f>
        <v>1</v>
      </c>
      <c r="P551" s="118" t="s">
        <v>6185</v>
      </c>
    </row>
    <row r="552" ht="20.25" customHeight="1">
      <c r="A552" s="115" t="s">
        <v>6186</v>
      </c>
      <c r="B552" s="116" t="s">
        <v>2120</v>
      </c>
      <c r="C552" s="117">
        <v>41851.0</v>
      </c>
      <c r="D552" s="118" t="s">
        <v>5308</v>
      </c>
      <c r="E552" s="118">
        <v>200.0</v>
      </c>
      <c r="F552" s="137">
        <v>1.9791</v>
      </c>
      <c r="G552" s="120">
        <v>0.39582</v>
      </c>
      <c r="H552" s="121"/>
      <c r="I552" s="122"/>
      <c r="J552" s="112"/>
      <c r="K552" s="123"/>
      <c r="L552" s="123" t="s">
        <v>6187</v>
      </c>
      <c r="M552" s="124" t="s">
        <v>6149</v>
      </c>
      <c r="N552" s="118"/>
      <c r="O552" s="138" t="s">
        <v>3735</v>
      </c>
      <c r="P552" s="115" t="s">
        <v>6188</v>
      </c>
    </row>
    <row r="553" ht="20.25" customHeight="1">
      <c r="A553" s="118" t="s">
        <v>6189</v>
      </c>
      <c r="B553" s="116" t="s">
        <v>6190</v>
      </c>
      <c r="C553" s="117">
        <v>41851.0</v>
      </c>
      <c r="D553" s="118" t="s">
        <v>5308</v>
      </c>
      <c r="E553" s="118">
        <v>200.0</v>
      </c>
      <c r="F553" s="137">
        <v>144.1962</v>
      </c>
      <c r="G553" s="120">
        <v>28.839240000000004</v>
      </c>
      <c r="H553" s="121"/>
      <c r="I553" s="122"/>
      <c r="J553" s="112"/>
      <c r="K553" s="123"/>
      <c r="L553" s="123" t="s">
        <v>6191</v>
      </c>
      <c r="M553" s="124" t="s">
        <v>6149</v>
      </c>
      <c r="N553" s="118"/>
      <c r="O553" s="125" t="b">
        <f>NOT(ISERROR(MATCH(P553,Digests!$Q:$Q,0)))</f>
        <v>1</v>
      </c>
      <c r="P553" s="118" t="s">
        <v>6192</v>
      </c>
    </row>
    <row r="554" ht="20.25" customHeight="1">
      <c r="A554" s="118" t="s">
        <v>6193</v>
      </c>
      <c r="B554" s="116" t="s">
        <v>6194</v>
      </c>
      <c r="C554" s="117">
        <v>41851.0</v>
      </c>
      <c r="D554" s="118" t="s">
        <v>5308</v>
      </c>
      <c r="E554" s="118">
        <v>200.0</v>
      </c>
      <c r="F554" s="137">
        <v>112.82190000000001</v>
      </c>
      <c r="G554" s="120">
        <v>22.56438</v>
      </c>
      <c r="H554" s="121"/>
      <c r="I554" s="122"/>
      <c r="J554" s="112"/>
      <c r="K554" s="123"/>
      <c r="L554" s="123" t="s">
        <v>6191</v>
      </c>
      <c r="M554" s="124" t="s">
        <v>6149</v>
      </c>
      <c r="N554" s="118"/>
      <c r="O554" s="125" t="b">
        <f>NOT(ISERROR(MATCH(P554,Digests!$Q:$Q,0)))</f>
        <v>1</v>
      </c>
      <c r="P554" s="118" t="s">
        <v>6195</v>
      </c>
    </row>
    <row r="555" ht="20.25" customHeight="1">
      <c r="A555" s="115" t="s">
        <v>6196</v>
      </c>
      <c r="B555" s="116" t="s">
        <v>6197</v>
      </c>
      <c r="C555" s="117">
        <v>41851.0</v>
      </c>
      <c r="D555" s="118" t="s">
        <v>5308</v>
      </c>
      <c r="E555" s="118">
        <v>200.0</v>
      </c>
      <c r="F555" s="137">
        <v>1.2496</v>
      </c>
      <c r="G555" s="120">
        <v>0.24992000000000003</v>
      </c>
      <c r="H555" s="121"/>
      <c r="I555" s="122"/>
      <c r="J555" s="112"/>
      <c r="K555" s="123"/>
      <c r="L555" s="123" t="s">
        <v>6198</v>
      </c>
      <c r="M555" s="124" t="s">
        <v>6149</v>
      </c>
      <c r="N555" s="118"/>
      <c r="O555" s="138" t="s">
        <v>3735</v>
      </c>
      <c r="P555" s="115" t="s">
        <v>6199</v>
      </c>
    </row>
    <row r="556" ht="20.25" customHeight="1">
      <c r="A556" s="118" t="s">
        <v>6200</v>
      </c>
      <c r="B556" s="129" t="s">
        <v>6201</v>
      </c>
      <c r="C556" s="117">
        <v>41851.0</v>
      </c>
      <c r="D556" s="118" t="s">
        <v>5308</v>
      </c>
      <c r="E556" s="118">
        <v>200.0</v>
      </c>
      <c r="F556" s="137">
        <v>4.288600000000001</v>
      </c>
      <c r="G556" s="120">
        <v>0.8577200000000001</v>
      </c>
      <c r="H556" s="121"/>
      <c r="I556" s="122"/>
      <c r="J556" s="112"/>
      <c r="K556" s="123"/>
      <c r="L556" s="123" t="s">
        <v>6202</v>
      </c>
      <c r="M556" s="124" t="s">
        <v>6149</v>
      </c>
      <c r="N556" s="118"/>
      <c r="O556" s="125" t="b">
        <f>NOT(ISERROR(MATCH(P556,Digests!$Q:$Q,0)))</f>
        <v>1</v>
      </c>
      <c r="P556" s="115" t="s">
        <v>6203</v>
      </c>
    </row>
    <row r="557" ht="20.25" customHeight="1">
      <c r="A557" s="118" t="s">
        <v>6204</v>
      </c>
      <c r="B557" s="129" t="s">
        <v>2130</v>
      </c>
      <c r="C557" s="117">
        <v>41851.0</v>
      </c>
      <c r="D557" s="118" t="s">
        <v>5308</v>
      </c>
      <c r="E557" s="118">
        <v>200.0</v>
      </c>
      <c r="F557" s="137">
        <v>-0.0588</v>
      </c>
      <c r="G557" s="120">
        <v>-0.01176</v>
      </c>
      <c r="H557" s="121"/>
      <c r="I557" s="122"/>
      <c r="J557" s="112"/>
      <c r="K557" s="123"/>
      <c r="L557" s="123" t="s">
        <v>6205</v>
      </c>
      <c r="M557" s="124" t="s">
        <v>6174</v>
      </c>
      <c r="N557" s="118"/>
      <c r="O557" s="121" t="s">
        <v>3735</v>
      </c>
      <c r="P557" s="115" t="s">
        <v>6206</v>
      </c>
    </row>
    <row r="558" ht="20.25" customHeight="1">
      <c r="A558" s="118" t="s">
        <v>6207</v>
      </c>
      <c r="B558" s="129" t="s">
        <v>2131</v>
      </c>
      <c r="C558" s="117">
        <v>41851.0</v>
      </c>
      <c r="D558" s="118" t="s">
        <v>5308</v>
      </c>
      <c r="E558" s="118">
        <v>200.0</v>
      </c>
      <c r="F558" s="137">
        <v>-0.0684</v>
      </c>
      <c r="G558" s="120">
        <v>-0.01368</v>
      </c>
      <c r="H558" s="121"/>
      <c r="I558" s="122"/>
      <c r="J558" s="112"/>
      <c r="K558" s="123"/>
      <c r="L558" s="123" t="s">
        <v>6205</v>
      </c>
      <c r="M558" s="124" t="s">
        <v>6174</v>
      </c>
      <c r="N558" s="118"/>
      <c r="O558" s="121" t="s">
        <v>3735</v>
      </c>
      <c r="P558" s="115" t="s">
        <v>6208</v>
      </c>
    </row>
    <row r="559" ht="20.25" customHeight="1">
      <c r="A559" s="118" t="s">
        <v>6209</v>
      </c>
      <c r="B559" s="129" t="s">
        <v>2132</v>
      </c>
      <c r="C559" s="117">
        <v>41851.0</v>
      </c>
      <c r="D559" s="118" t="s">
        <v>5308</v>
      </c>
      <c r="E559" s="118">
        <v>200.0</v>
      </c>
      <c r="F559" s="137">
        <v>-0.026500000000000003</v>
      </c>
      <c r="G559" s="120">
        <v>-0.005300000000000001</v>
      </c>
      <c r="H559" s="121"/>
      <c r="I559" s="122"/>
      <c r="J559" s="112"/>
      <c r="K559" s="123"/>
      <c r="L559" s="123" t="s">
        <v>6205</v>
      </c>
      <c r="M559" s="124" t="s">
        <v>6174</v>
      </c>
      <c r="N559" s="118"/>
      <c r="O559" s="121" t="s">
        <v>3735</v>
      </c>
      <c r="P559" s="115" t="s">
        <v>6210</v>
      </c>
    </row>
    <row r="560" ht="20.25" customHeight="1">
      <c r="A560" s="118" t="s">
        <v>6211</v>
      </c>
      <c r="B560" s="129" t="s">
        <v>2133</v>
      </c>
      <c r="C560" s="117">
        <v>41851.0</v>
      </c>
      <c r="D560" s="118" t="s">
        <v>5308</v>
      </c>
      <c r="E560" s="118">
        <v>200.0</v>
      </c>
      <c r="F560" s="137">
        <v>0.40480000000000005</v>
      </c>
      <c r="G560" s="120">
        <v>0.08096</v>
      </c>
      <c r="H560" s="121"/>
      <c r="I560" s="122"/>
      <c r="J560" s="112"/>
      <c r="K560" s="123"/>
      <c r="L560" s="123" t="s">
        <v>6173</v>
      </c>
      <c r="M560" s="124" t="s">
        <v>6174</v>
      </c>
      <c r="N560" s="118"/>
      <c r="O560" s="121" t="s">
        <v>3735</v>
      </c>
      <c r="P560" s="115" t="s">
        <v>6212</v>
      </c>
    </row>
    <row r="561" ht="20.25" customHeight="1">
      <c r="A561" s="118" t="s">
        <v>6213</v>
      </c>
      <c r="B561" s="116" t="s">
        <v>2134</v>
      </c>
      <c r="C561" s="117">
        <v>41851.0</v>
      </c>
      <c r="D561" s="118" t="s">
        <v>5308</v>
      </c>
      <c r="E561" s="118">
        <v>200.0</v>
      </c>
      <c r="F561" s="137">
        <v>4.2250000000000005</v>
      </c>
      <c r="G561" s="120">
        <v>0.8450000000000001</v>
      </c>
      <c r="H561" s="121"/>
      <c r="I561" s="122"/>
      <c r="J561" s="112"/>
      <c r="K561" s="123"/>
      <c r="L561" s="123" t="s">
        <v>6214</v>
      </c>
      <c r="M561" s="124" t="s">
        <v>6149</v>
      </c>
      <c r="N561" s="118"/>
      <c r="O561" s="125" t="b">
        <f>NOT(ISERROR(MATCH(P561,Digests!$Q:$Q,0)))</f>
        <v>1</v>
      </c>
      <c r="P561" s="118" t="s">
        <v>6215</v>
      </c>
    </row>
    <row r="562" ht="20.25" customHeight="1">
      <c r="A562" s="118" t="s">
        <v>6216</v>
      </c>
      <c r="B562" s="129" t="s">
        <v>2135</v>
      </c>
      <c r="C562" s="117">
        <v>41851.0</v>
      </c>
      <c r="D562" s="118" t="s">
        <v>5308</v>
      </c>
      <c r="E562" s="118">
        <v>200.0</v>
      </c>
      <c r="F562" s="137">
        <v>0.2533</v>
      </c>
      <c r="G562" s="120">
        <v>0.050660000000000004</v>
      </c>
      <c r="H562" s="121"/>
      <c r="I562" s="122"/>
      <c r="J562" s="112"/>
      <c r="K562" s="123"/>
      <c r="L562" s="123" t="s">
        <v>6173</v>
      </c>
      <c r="M562" s="124" t="s">
        <v>6174</v>
      </c>
      <c r="N562" s="118"/>
      <c r="O562" s="121" t="s">
        <v>3735</v>
      </c>
      <c r="P562" s="115" t="s">
        <v>6217</v>
      </c>
    </row>
    <row r="563" ht="20.25" customHeight="1">
      <c r="A563" s="118" t="s">
        <v>6218</v>
      </c>
      <c r="B563" s="116" t="s">
        <v>2136</v>
      </c>
      <c r="C563" s="117">
        <v>41851.0</v>
      </c>
      <c r="D563" s="118" t="s">
        <v>5308</v>
      </c>
      <c r="E563" s="118">
        <v>200.0</v>
      </c>
      <c r="F563" s="137">
        <v>2.5356000000000005</v>
      </c>
      <c r="G563" s="120">
        <v>0.5071200000000001</v>
      </c>
      <c r="H563" s="121"/>
      <c r="I563" s="122"/>
      <c r="J563" s="112"/>
      <c r="K563" s="123"/>
      <c r="L563" s="123" t="s">
        <v>6214</v>
      </c>
      <c r="M563" s="124" t="s">
        <v>6149</v>
      </c>
      <c r="N563" s="118"/>
      <c r="O563" s="125" t="b">
        <f>NOT(ISERROR(MATCH(P563,Digests!$Q:$Q,0)))</f>
        <v>1</v>
      </c>
      <c r="P563" s="118" t="s">
        <v>6219</v>
      </c>
    </row>
    <row r="564" ht="20.25" customHeight="1">
      <c r="A564" s="115" t="s">
        <v>6220</v>
      </c>
      <c r="B564" s="116" t="s">
        <v>2137</v>
      </c>
      <c r="C564" s="117">
        <v>41851.0</v>
      </c>
      <c r="D564" s="118" t="s">
        <v>5308</v>
      </c>
      <c r="E564" s="118">
        <v>200.0</v>
      </c>
      <c r="F564" s="137">
        <v>0.5744</v>
      </c>
      <c r="G564" s="120">
        <v>0.11488000000000001</v>
      </c>
      <c r="H564" s="121"/>
      <c r="I564" s="122"/>
      <c r="J564" s="112"/>
      <c r="K564" s="123"/>
      <c r="L564" s="123" t="s">
        <v>6221</v>
      </c>
      <c r="M564" s="124" t="s">
        <v>6174</v>
      </c>
      <c r="N564" s="118"/>
      <c r="O564" s="138" t="s">
        <v>3735</v>
      </c>
      <c r="P564" s="115" t="s">
        <v>6222</v>
      </c>
    </row>
    <row r="565" ht="20.25" customHeight="1">
      <c r="A565" s="118" t="s">
        <v>6223</v>
      </c>
      <c r="B565" s="116" t="s">
        <v>2139</v>
      </c>
      <c r="C565" s="117">
        <v>41851.0</v>
      </c>
      <c r="D565" s="118" t="s">
        <v>5308</v>
      </c>
      <c r="E565" s="118">
        <v>200.0</v>
      </c>
      <c r="F565" s="137">
        <v>2.4556000000000004</v>
      </c>
      <c r="G565" s="120">
        <v>0.4911200000000001</v>
      </c>
      <c r="H565" s="121"/>
      <c r="I565" s="122"/>
      <c r="J565" s="112"/>
      <c r="K565" s="123"/>
      <c r="L565" s="123" t="s">
        <v>6214</v>
      </c>
      <c r="M565" s="124" t="s">
        <v>6149</v>
      </c>
      <c r="N565" s="118"/>
      <c r="O565" s="125" t="b">
        <f>NOT(ISERROR(MATCH(P565,Digests!$Q:$Q,0)))</f>
        <v>1</v>
      </c>
      <c r="P565" s="118" t="s">
        <v>6224</v>
      </c>
    </row>
    <row r="566" ht="20.25" customHeight="1">
      <c r="A566" s="118" t="s">
        <v>6225</v>
      </c>
      <c r="B566" s="116" t="s">
        <v>2140</v>
      </c>
      <c r="C566" s="117">
        <v>41851.0</v>
      </c>
      <c r="D566" s="118" t="s">
        <v>5308</v>
      </c>
      <c r="E566" s="118">
        <v>200.0</v>
      </c>
      <c r="F566" s="137">
        <v>0.6423000000000001</v>
      </c>
      <c r="G566" s="120">
        <v>0.12846000000000002</v>
      </c>
      <c r="H566" s="121"/>
      <c r="I566" s="122"/>
      <c r="J566" s="112"/>
      <c r="K566" s="123"/>
      <c r="L566" s="123" t="s">
        <v>6226</v>
      </c>
      <c r="M566" s="124" t="s">
        <v>6174</v>
      </c>
      <c r="N566" s="118"/>
      <c r="O566" s="125" t="b">
        <f>NOT(ISERROR(MATCH(P566,Digests!$Q:$Q,0)))</f>
        <v>1</v>
      </c>
      <c r="P566" s="118" t="s">
        <v>6227</v>
      </c>
    </row>
    <row r="567" ht="20.25" customHeight="1">
      <c r="A567" s="118" t="s">
        <v>6228</v>
      </c>
      <c r="B567" s="129" t="s">
        <v>2141</v>
      </c>
      <c r="C567" s="117">
        <v>41851.0</v>
      </c>
      <c r="D567" s="118" t="s">
        <v>5308</v>
      </c>
      <c r="E567" s="118">
        <v>200.0</v>
      </c>
      <c r="F567" s="137">
        <v>0.1261</v>
      </c>
      <c r="G567" s="120">
        <v>0.02522</v>
      </c>
      <c r="H567" s="121"/>
      <c r="I567" s="122"/>
      <c r="J567" s="112"/>
      <c r="K567" s="123"/>
      <c r="L567" s="123" t="s">
        <v>6173</v>
      </c>
      <c r="M567" s="124" t="s">
        <v>6174</v>
      </c>
      <c r="N567" s="118"/>
      <c r="O567" s="121" t="s">
        <v>3735</v>
      </c>
      <c r="P567" s="115" t="s">
        <v>6229</v>
      </c>
    </row>
    <row r="568" ht="20.25" customHeight="1">
      <c r="A568" s="118" t="s">
        <v>6230</v>
      </c>
      <c r="B568" s="129" t="s">
        <v>2142</v>
      </c>
      <c r="C568" s="117">
        <v>41851.0</v>
      </c>
      <c r="D568" s="118" t="s">
        <v>5308</v>
      </c>
      <c r="E568" s="118">
        <v>200.0</v>
      </c>
      <c r="F568" s="137">
        <v>0.033</v>
      </c>
      <c r="G568" s="120">
        <v>0.006600000000000001</v>
      </c>
      <c r="H568" s="121"/>
      <c r="I568" s="122"/>
      <c r="J568" s="112"/>
      <c r="K568" s="123"/>
      <c r="L568" s="123" t="s">
        <v>6231</v>
      </c>
      <c r="M568" s="124" t="s">
        <v>6174</v>
      </c>
      <c r="N568" s="118"/>
      <c r="O568" s="121" t="s">
        <v>3735</v>
      </c>
      <c r="P568" s="115" t="s">
        <v>6232</v>
      </c>
    </row>
    <row r="569" ht="20.25" customHeight="1">
      <c r="A569" s="118" t="s">
        <v>6233</v>
      </c>
      <c r="B569" s="129" t="s">
        <v>2143</v>
      </c>
      <c r="C569" s="117">
        <v>41851.0</v>
      </c>
      <c r="D569" s="118" t="s">
        <v>5308</v>
      </c>
      <c r="E569" s="118">
        <v>200.0</v>
      </c>
      <c r="F569" s="137">
        <v>0.3734</v>
      </c>
      <c r="G569" s="120">
        <v>0.07468000000000001</v>
      </c>
      <c r="H569" s="121"/>
      <c r="I569" s="122"/>
      <c r="J569" s="112"/>
      <c r="K569" s="123"/>
      <c r="L569" s="123" t="s">
        <v>6173</v>
      </c>
      <c r="M569" s="124" t="s">
        <v>6174</v>
      </c>
      <c r="N569" s="118"/>
      <c r="O569" s="121" t="s">
        <v>3735</v>
      </c>
      <c r="P569" s="115" t="s">
        <v>6234</v>
      </c>
    </row>
    <row r="570" ht="20.25" customHeight="1">
      <c r="A570" s="118" t="s">
        <v>6235</v>
      </c>
      <c r="B570" s="116" t="s">
        <v>2144</v>
      </c>
      <c r="C570" s="117">
        <v>41851.0</v>
      </c>
      <c r="D570" s="118" t="s">
        <v>5308</v>
      </c>
      <c r="E570" s="118">
        <v>200.0</v>
      </c>
      <c r="F570" s="137">
        <v>4.2171</v>
      </c>
      <c r="G570" s="120">
        <v>0.8434200000000001</v>
      </c>
      <c r="H570" s="121"/>
      <c r="I570" s="122"/>
      <c r="J570" s="112"/>
      <c r="K570" s="123"/>
      <c r="L570" s="123" t="s">
        <v>6236</v>
      </c>
      <c r="M570" s="124" t="s">
        <v>6149</v>
      </c>
      <c r="N570" s="118"/>
      <c r="O570" s="125" t="b">
        <f>NOT(ISERROR(MATCH(P570,Digests!$Q:$Q,0)))</f>
        <v>1</v>
      </c>
      <c r="P570" s="118" t="s">
        <v>6237</v>
      </c>
    </row>
    <row r="571" ht="20.25" customHeight="1">
      <c r="A571" s="118" t="s">
        <v>6238</v>
      </c>
      <c r="B571" s="116" t="s">
        <v>2145</v>
      </c>
      <c r="C571" s="117">
        <v>41851.0</v>
      </c>
      <c r="D571" s="118" t="s">
        <v>5308</v>
      </c>
      <c r="E571" s="118">
        <v>200.0</v>
      </c>
      <c r="F571" s="137">
        <v>5.0711</v>
      </c>
      <c r="G571" s="120">
        <v>1.0142200000000001</v>
      </c>
      <c r="H571" s="121"/>
      <c r="I571" s="122"/>
      <c r="J571" s="112"/>
      <c r="K571" s="123"/>
      <c r="L571" s="123" t="s">
        <v>6236</v>
      </c>
      <c r="M571" s="124" t="s">
        <v>6149</v>
      </c>
      <c r="N571" s="118"/>
      <c r="O571" s="125" t="b">
        <f>NOT(ISERROR(MATCH(P571,Digests!$Q:$Q,0)))</f>
        <v>1</v>
      </c>
      <c r="P571" s="118" t="s">
        <v>6239</v>
      </c>
    </row>
    <row r="572" ht="20.25" customHeight="1">
      <c r="A572" s="118" t="s">
        <v>6240</v>
      </c>
      <c r="B572" s="116" t="s">
        <v>2146</v>
      </c>
      <c r="C572" s="117">
        <v>41851.0</v>
      </c>
      <c r="D572" s="118" t="s">
        <v>5308</v>
      </c>
      <c r="E572" s="118">
        <v>200.0</v>
      </c>
      <c r="F572" s="137">
        <v>0.7087</v>
      </c>
      <c r="G572" s="120">
        <v>0.14174</v>
      </c>
      <c r="H572" s="121"/>
      <c r="I572" s="122"/>
      <c r="J572" s="112"/>
      <c r="K572" s="123"/>
      <c r="L572" s="123" t="s">
        <v>6241</v>
      </c>
      <c r="M572" s="124" t="s">
        <v>6242</v>
      </c>
      <c r="N572" s="118"/>
      <c r="O572" s="125" t="b">
        <f>NOT(ISERROR(MATCH(P572,Digests!$Q:$Q,0)))</f>
        <v>1</v>
      </c>
      <c r="P572" s="118" t="s">
        <v>6243</v>
      </c>
    </row>
    <row r="573" ht="20.25" customHeight="1">
      <c r="A573" s="118" t="s">
        <v>6244</v>
      </c>
      <c r="B573" s="116" t="s">
        <v>2147</v>
      </c>
      <c r="C573" s="117">
        <v>41851.0</v>
      </c>
      <c r="D573" s="118" t="s">
        <v>5308</v>
      </c>
      <c r="E573" s="118">
        <v>200.0</v>
      </c>
      <c r="F573" s="137">
        <v>1.134</v>
      </c>
      <c r="G573" s="120">
        <v>0.22679999999999997</v>
      </c>
      <c r="H573" s="121"/>
      <c r="I573" s="122"/>
      <c r="J573" s="112"/>
      <c r="K573" s="123"/>
      <c r="L573" s="123" t="s">
        <v>6245</v>
      </c>
      <c r="M573" s="124" t="s">
        <v>6242</v>
      </c>
      <c r="N573" s="118"/>
      <c r="O573" s="125" t="b">
        <f>NOT(ISERROR(MATCH(P573,Digests!$Q:$Q,0)))</f>
        <v>1</v>
      </c>
      <c r="P573" s="118" t="s">
        <v>6246</v>
      </c>
    </row>
    <row r="574" ht="20.25" customHeight="1">
      <c r="A574" s="118" t="s">
        <v>6247</v>
      </c>
      <c r="B574" s="116" t="s">
        <v>2148</v>
      </c>
      <c r="C574" s="117">
        <v>41851.0</v>
      </c>
      <c r="D574" s="118" t="s">
        <v>5308</v>
      </c>
      <c r="E574" s="118">
        <v>200.0</v>
      </c>
      <c r="F574" s="137">
        <v>2.0180000000000002</v>
      </c>
      <c r="G574" s="120">
        <v>0.4036</v>
      </c>
      <c r="H574" s="121"/>
      <c r="I574" s="122"/>
      <c r="J574" s="112"/>
      <c r="K574" s="123"/>
      <c r="L574" s="123" t="s">
        <v>6248</v>
      </c>
      <c r="M574" s="124" t="s">
        <v>6149</v>
      </c>
      <c r="N574" s="118"/>
      <c r="O574" s="125" t="b">
        <f>NOT(ISERROR(MATCH(P574,Digests!$Q:$Q,0)))</f>
        <v>1</v>
      </c>
      <c r="P574" s="118" t="s">
        <v>6249</v>
      </c>
    </row>
    <row r="575" ht="20.25" customHeight="1">
      <c r="A575" s="118" t="s">
        <v>6250</v>
      </c>
      <c r="B575" s="116" t="s">
        <v>2149</v>
      </c>
      <c r="C575" s="117">
        <v>41851.0</v>
      </c>
      <c r="D575" s="118" t="s">
        <v>5308</v>
      </c>
      <c r="E575" s="118">
        <v>200.0</v>
      </c>
      <c r="F575" s="137">
        <v>0.8542000000000001</v>
      </c>
      <c r="G575" s="120">
        <v>0.17084000000000002</v>
      </c>
      <c r="H575" s="121"/>
      <c r="I575" s="122"/>
      <c r="J575" s="112"/>
      <c r="K575" s="123"/>
      <c r="L575" s="123" t="s">
        <v>6241</v>
      </c>
      <c r="M575" s="124" t="s">
        <v>6242</v>
      </c>
      <c r="N575" s="118"/>
      <c r="O575" s="125" t="b">
        <f>NOT(ISERROR(MATCH(P575,Digests!$Q:$Q,0)))</f>
        <v>1</v>
      </c>
      <c r="P575" s="118" t="s">
        <v>6251</v>
      </c>
    </row>
    <row r="576" ht="20.25" customHeight="1">
      <c r="A576" s="118" t="s">
        <v>6252</v>
      </c>
      <c r="B576" s="129" t="s">
        <v>2150</v>
      </c>
      <c r="C576" s="117">
        <v>41851.0</v>
      </c>
      <c r="D576" s="118" t="s">
        <v>5308</v>
      </c>
      <c r="E576" s="118">
        <v>200.0</v>
      </c>
      <c r="F576" s="137">
        <v>0.0586</v>
      </c>
      <c r="G576" s="120">
        <v>0.011720000000000001</v>
      </c>
      <c r="H576" s="121"/>
      <c r="I576" s="122"/>
      <c r="J576" s="112"/>
      <c r="K576" s="123"/>
      <c r="L576" s="123" t="s">
        <v>6173</v>
      </c>
      <c r="M576" s="124" t="s">
        <v>6242</v>
      </c>
      <c r="N576" s="118"/>
      <c r="O576" s="121" t="s">
        <v>3735</v>
      </c>
      <c r="P576" s="115" t="s">
        <v>6253</v>
      </c>
    </row>
    <row r="577" ht="20.25" customHeight="1">
      <c r="A577" s="118" t="s">
        <v>6254</v>
      </c>
      <c r="B577" s="116" t="s">
        <v>2152</v>
      </c>
      <c r="C577" s="117">
        <v>41851.0</v>
      </c>
      <c r="D577" s="118" t="s">
        <v>5308</v>
      </c>
      <c r="E577" s="118">
        <v>200.0</v>
      </c>
      <c r="F577" s="137">
        <v>1.2134</v>
      </c>
      <c r="G577" s="120">
        <v>0.24268</v>
      </c>
      <c r="H577" s="121"/>
      <c r="I577" s="122"/>
      <c r="J577" s="112"/>
      <c r="K577" s="123"/>
      <c r="L577" s="123" t="s">
        <v>6248</v>
      </c>
      <c r="M577" s="124" t="s">
        <v>6149</v>
      </c>
      <c r="N577" s="118"/>
      <c r="O577" s="125" t="b">
        <f>NOT(ISERROR(MATCH(P577,Digests!$Q:$Q,0)))</f>
        <v>1</v>
      </c>
      <c r="P577" s="118" t="s">
        <v>6255</v>
      </c>
    </row>
    <row r="578" ht="20.25" customHeight="1">
      <c r="A578" s="118" t="s">
        <v>6256</v>
      </c>
      <c r="B578" s="116" t="s">
        <v>2153</v>
      </c>
      <c r="C578" s="117">
        <v>41851.0</v>
      </c>
      <c r="D578" s="118" t="s">
        <v>5308</v>
      </c>
      <c r="E578" s="118">
        <v>200.0</v>
      </c>
      <c r="F578" s="137">
        <v>2.8923</v>
      </c>
      <c r="G578" s="120">
        <v>0.5784600000000001</v>
      </c>
      <c r="H578" s="121"/>
      <c r="I578" s="122"/>
      <c r="J578" s="112"/>
      <c r="K578" s="123"/>
      <c r="L578" s="123" t="s">
        <v>6248</v>
      </c>
      <c r="M578" s="124" t="s">
        <v>6149</v>
      </c>
      <c r="N578" s="118"/>
      <c r="O578" s="125" t="b">
        <f>NOT(ISERROR(MATCH(P578,Digests!$Q:$Q,0)))</f>
        <v>1</v>
      </c>
      <c r="P578" s="118" t="s">
        <v>6257</v>
      </c>
    </row>
    <row r="579" ht="20.25" customHeight="1">
      <c r="A579" s="118" t="s">
        <v>6258</v>
      </c>
      <c r="B579" s="129" t="s">
        <v>2154</v>
      </c>
      <c r="C579" s="117">
        <v>41851.0</v>
      </c>
      <c r="D579" s="118" t="s">
        <v>5308</v>
      </c>
      <c r="E579" s="118">
        <v>200.0</v>
      </c>
      <c r="F579" s="137">
        <v>0.2542</v>
      </c>
      <c r="G579" s="120">
        <v>0.050839999999999996</v>
      </c>
      <c r="H579" s="121"/>
      <c r="I579" s="122"/>
      <c r="J579" s="112"/>
      <c r="K579" s="123"/>
      <c r="L579" s="123" t="s">
        <v>6173</v>
      </c>
      <c r="M579" s="124" t="s">
        <v>6242</v>
      </c>
      <c r="N579" s="118"/>
      <c r="O579" s="121" t="s">
        <v>3735</v>
      </c>
      <c r="P579" s="115" t="s">
        <v>6259</v>
      </c>
    </row>
    <row r="580" ht="20.25" customHeight="1">
      <c r="A580" s="118" t="s">
        <v>6260</v>
      </c>
      <c r="B580" s="116" t="s">
        <v>2155</v>
      </c>
      <c r="C580" s="117">
        <v>41851.0</v>
      </c>
      <c r="D580" s="118" t="s">
        <v>5308</v>
      </c>
      <c r="E580" s="118">
        <v>200.0</v>
      </c>
      <c r="F580" s="137">
        <v>1.9919000000000002</v>
      </c>
      <c r="G580" s="120">
        <v>0.39838000000000007</v>
      </c>
      <c r="H580" s="121"/>
      <c r="I580" s="122"/>
      <c r="J580" s="112"/>
      <c r="K580" s="123"/>
      <c r="L580" s="123" t="s">
        <v>6248</v>
      </c>
      <c r="M580" s="124" t="s">
        <v>6149</v>
      </c>
      <c r="N580" s="118"/>
      <c r="O580" s="125" t="b">
        <f>NOT(ISERROR(MATCH(P580,Digests!$Q:$Q,0)))</f>
        <v>1</v>
      </c>
      <c r="P580" s="118" t="s">
        <v>6261</v>
      </c>
    </row>
    <row r="581" ht="20.25" customHeight="1">
      <c r="A581" s="118" t="s">
        <v>6262</v>
      </c>
      <c r="B581" s="129" t="s">
        <v>2157</v>
      </c>
      <c r="C581" s="117">
        <v>41851.0</v>
      </c>
      <c r="D581" s="118" t="s">
        <v>5308</v>
      </c>
      <c r="E581" s="118">
        <v>200.0</v>
      </c>
      <c r="F581" s="137">
        <v>0.3551</v>
      </c>
      <c r="G581" s="120">
        <v>0.07102000000000001</v>
      </c>
      <c r="H581" s="121"/>
      <c r="I581" s="122"/>
      <c r="J581" s="112"/>
      <c r="K581" s="123"/>
      <c r="L581" s="123" t="s">
        <v>6173</v>
      </c>
      <c r="M581" s="124" t="s">
        <v>6263</v>
      </c>
      <c r="N581" s="118"/>
      <c r="O581" s="121" t="s">
        <v>3735</v>
      </c>
      <c r="P581" s="115" t="s">
        <v>6264</v>
      </c>
    </row>
    <row r="582" ht="20.25" customHeight="1">
      <c r="A582" s="115" t="s">
        <v>6265</v>
      </c>
      <c r="B582" s="127" t="s">
        <v>2158</v>
      </c>
      <c r="C582" s="117">
        <v>41851.0</v>
      </c>
      <c r="D582" s="118" t="s">
        <v>5308</v>
      </c>
      <c r="E582" s="118">
        <v>200.0</v>
      </c>
      <c r="F582" s="137">
        <v>0.5376000000000001</v>
      </c>
      <c r="G582" s="120">
        <v>0.10752000000000002</v>
      </c>
      <c r="H582" s="121"/>
      <c r="I582" s="122"/>
      <c r="J582" s="112"/>
      <c r="K582" s="123"/>
      <c r="L582" s="123" t="s">
        <v>6266</v>
      </c>
      <c r="M582" s="124" t="s">
        <v>6263</v>
      </c>
      <c r="N582" s="118"/>
      <c r="O582" s="138" t="s">
        <v>3735</v>
      </c>
      <c r="P582" s="115" t="s">
        <v>6267</v>
      </c>
    </row>
    <row r="583" ht="20.25" customHeight="1">
      <c r="A583" s="118" t="s">
        <v>6268</v>
      </c>
      <c r="B583" s="116" t="s">
        <v>2160</v>
      </c>
      <c r="C583" s="117">
        <v>41851.0</v>
      </c>
      <c r="D583" s="118" t="s">
        <v>5308</v>
      </c>
      <c r="E583" s="118">
        <v>200.0</v>
      </c>
      <c r="F583" s="137">
        <v>2.8819</v>
      </c>
      <c r="G583" s="120">
        <v>0.57638</v>
      </c>
      <c r="H583" s="121"/>
      <c r="I583" s="122"/>
      <c r="J583" s="112"/>
      <c r="K583" s="123"/>
      <c r="L583" s="123" t="s">
        <v>6248</v>
      </c>
      <c r="M583" s="124">
        <v>41956.0</v>
      </c>
      <c r="N583" s="118"/>
      <c r="O583" s="125" t="b">
        <f>NOT(ISERROR(MATCH(P583,Digests!$Q:$Q,0)))</f>
        <v>1</v>
      </c>
      <c r="P583" s="118" t="s">
        <v>6269</v>
      </c>
    </row>
    <row r="584" ht="20.25" customHeight="1">
      <c r="A584" s="118" t="s">
        <v>6270</v>
      </c>
      <c r="B584" s="116" t="s">
        <v>2161</v>
      </c>
      <c r="C584" s="117">
        <v>41851.0</v>
      </c>
      <c r="D584" s="118" t="s">
        <v>5308</v>
      </c>
      <c r="E584" s="115">
        <v>40.0</v>
      </c>
      <c r="F584" s="125">
        <v>0.548</v>
      </c>
      <c r="G584" s="120">
        <v>0.021920000000000002</v>
      </c>
      <c r="H584" s="121"/>
      <c r="I584" s="122"/>
      <c r="J584" s="112"/>
      <c r="K584" s="123"/>
      <c r="L584" s="123" t="s">
        <v>6271</v>
      </c>
      <c r="M584" s="124">
        <v>41893.0</v>
      </c>
      <c r="N584" s="118"/>
      <c r="O584" s="121" t="s">
        <v>3735</v>
      </c>
      <c r="P584" s="118" t="s">
        <v>6272</v>
      </c>
    </row>
    <row r="585" ht="20.25" customHeight="1">
      <c r="A585" s="118" t="s">
        <v>6273</v>
      </c>
      <c r="B585" s="116" t="s">
        <v>2162</v>
      </c>
      <c r="C585" s="117">
        <v>41851.0</v>
      </c>
      <c r="D585" s="118" t="s">
        <v>5308</v>
      </c>
      <c r="E585" s="118">
        <v>200.0</v>
      </c>
      <c r="F585" s="137">
        <v>24.9065</v>
      </c>
      <c r="G585" s="120">
        <v>4.9813</v>
      </c>
      <c r="H585" s="121"/>
      <c r="I585" s="122"/>
      <c r="J585" s="112"/>
      <c r="K585" s="123"/>
      <c r="L585" s="123" t="s">
        <v>6274</v>
      </c>
      <c r="M585" s="124"/>
      <c r="N585" s="118"/>
      <c r="O585" s="125" t="b">
        <f>NOT(ISERROR(MATCH(P585,Digests!$Q:$Q,0)))</f>
        <v>1</v>
      </c>
      <c r="P585" s="118" t="s">
        <v>6275</v>
      </c>
    </row>
    <row r="586" ht="20.25" customHeight="1">
      <c r="A586" s="118" t="s">
        <v>6276</v>
      </c>
      <c r="B586" s="116" t="s">
        <v>2164</v>
      </c>
      <c r="C586" s="117">
        <v>41851.0</v>
      </c>
      <c r="D586" s="118" t="s">
        <v>5308</v>
      </c>
      <c r="E586" s="118">
        <v>200.0</v>
      </c>
      <c r="F586" s="137">
        <v>11.1616</v>
      </c>
      <c r="G586" s="120">
        <v>2.23232</v>
      </c>
      <c r="H586" s="121"/>
      <c r="I586" s="122"/>
      <c r="J586" s="112"/>
      <c r="K586" s="123"/>
      <c r="L586" s="123" t="s">
        <v>6274</v>
      </c>
      <c r="M586" s="124"/>
      <c r="N586" s="118"/>
      <c r="O586" s="125" t="b">
        <f>NOT(ISERROR(MATCH(P586,Digests!$Q:$Q,0)))</f>
        <v>1</v>
      </c>
      <c r="P586" s="118" t="s">
        <v>6277</v>
      </c>
    </row>
    <row r="587" ht="20.25" customHeight="1">
      <c r="A587" s="118" t="s">
        <v>6278</v>
      </c>
      <c r="B587" s="116" t="s">
        <v>2165</v>
      </c>
      <c r="C587" s="117">
        <v>41851.0</v>
      </c>
      <c r="D587" s="118" t="s">
        <v>5308</v>
      </c>
      <c r="E587" s="118">
        <v>200.0</v>
      </c>
      <c r="F587" s="137">
        <v>1.7260000000000002</v>
      </c>
      <c r="G587" s="120">
        <v>0.34520000000000006</v>
      </c>
      <c r="H587" s="121"/>
      <c r="I587" s="122"/>
      <c r="J587" s="112"/>
      <c r="K587" s="123"/>
      <c r="L587" s="123" t="s">
        <v>6274</v>
      </c>
      <c r="M587" s="124"/>
      <c r="N587" s="118"/>
      <c r="O587" s="125" t="b">
        <f>NOT(ISERROR(MATCH(P587,Digests!$Q:$Q,0)))</f>
        <v>1</v>
      </c>
      <c r="P587" s="118" t="s">
        <v>6279</v>
      </c>
    </row>
    <row r="588" ht="20.25" customHeight="1">
      <c r="A588" s="118" t="s">
        <v>6280</v>
      </c>
      <c r="B588" s="116" t="s">
        <v>2166</v>
      </c>
      <c r="C588" s="117">
        <v>41851.0</v>
      </c>
      <c r="D588" s="118" t="s">
        <v>5308</v>
      </c>
      <c r="E588" s="118">
        <v>200.0</v>
      </c>
      <c r="F588" s="137">
        <v>4.5568</v>
      </c>
      <c r="G588" s="120">
        <v>0.9113600000000001</v>
      </c>
      <c r="H588" s="121"/>
      <c r="I588" s="122"/>
      <c r="J588" s="112"/>
      <c r="K588" s="123"/>
      <c r="L588" s="123" t="s">
        <v>6274</v>
      </c>
      <c r="M588" s="124"/>
      <c r="N588" s="118"/>
      <c r="O588" s="125" t="b">
        <f>NOT(ISERROR(MATCH(P588,Digests!$Q:$Q,0)))</f>
        <v>1</v>
      </c>
      <c r="P588" s="118" t="s">
        <v>6281</v>
      </c>
    </row>
    <row r="589" ht="20.25" customHeight="1">
      <c r="A589" s="118" t="s">
        <v>6282</v>
      </c>
      <c r="B589" s="116" t="s">
        <v>2167</v>
      </c>
      <c r="C589" s="117">
        <v>41851.0</v>
      </c>
      <c r="D589" s="118" t="s">
        <v>5308</v>
      </c>
      <c r="E589" s="118">
        <v>200.0</v>
      </c>
      <c r="F589" s="137">
        <v>2.0088000000000004</v>
      </c>
      <c r="G589" s="120">
        <v>0.40176000000000006</v>
      </c>
      <c r="H589" s="121"/>
      <c r="I589" s="122"/>
      <c r="J589" s="112"/>
      <c r="K589" s="123"/>
      <c r="L589" s="123" t="s">
        <v>6274</v>
      </c>
      <c r="M589" s="124"/>
      <c r="N589" s="118"/>
      <c r="O589" s="125" t="b">
        <f>NOT(ISERROR(MATCH(P589,Digests!$Q:$Q,0)))</f>
        <v>1</v>
      </c>
      <c r="P589" s="118" t="s">
        <v>6283</v>
      </c>
    </row>
    <row r="590" ht="20.25" customHeight="1">
      <c r="A590" s="118" t="s">
        <v>6284</v>
      </c>
      <c r="B590" s="116" t="s">
        <v>2168</v>
      </c>
      <c r="C590" s="117">
        <v>41851.0</v>
      </c>
      <c r="D590" s="118" t="s">
        <v>5308</v>
      </c>
      <c r="E590" s="118">
        <v>200.0</v>
      </c>
      <c r="F590" s="137">
        <v>9.288400000000001</v>
      </c>
      <c r="G590" s="120">
        <v>1.8576800000000002</v>
      </c>
      <c r="H590" s="121"/>
      <c r="I590" s="122"/>
      <c r="J590" s="112"/>
      <c r="K590" s="123"/>
      <c r="L590" s="123" t="s">
        <v>6274</v>
      </c>
      <c r="M590" s="124"/>
      <c r="N590" s="118"/>
      <c r="O590" s="125" t="b">
        <f>NOT(ISERROR(MATCH(P590,Digests!$Q:$Q,0)))</f>
        <v>1</v>
      </c>
      <c r="P590" s="118" t="s">
        <v>6285</v>
      </c>
    </row>
    <row r="591" ht="20.25" customHeight="1">
      <c r="A591" s="118" t="s">
        <v>6286</v>
      </c>
      <c r="B591" s="116" t="s">
        <v>2169</v>
      </c>
      <c r="C591" s="117">
        <v>41851.0</v>
      </c>
      <c r="D591" s="118" t="s">
        <v>5308</v>
      </c>
      <c r="E591" s="118">
        <v>200.0</v>
      </c>
      <c r="F591" s="137">
        <v>1.489</v>
      </c>
      <c r="G591" s="120">
        <v>0.2978</v>
      </c>
      <c r="H591" s="121"/>
      <c r="I591" s="122"/>
      <c r="J591" s="112"/>
      <c r="K591" s="123"/>
      <c r="L591" s="123" t="s">
        <v>6274</v>
      </c>
      <c r="M591" s="124"/>
      <c r="N591" s="118"/>
      <c r="O591" s="125" t="b">
        <f>NOT(ISERROR(MATCH(P591,Digests!$Q:$Q,0)))</f>
        <v>1</v>
      </c>
      <c r="P591" s="118" t="s">
        <v>6287</v>
      </c>
    </row>
    <row r="592" ht="20.25" customHeight="1">
      <c r="A592" s="118" t="s">
        <v>6288</v>
      </c>
      <c r="B592" s="116" t="s">
        <v>2170</v>
      </c>
      <c r="C592" s="117">
        <v>41851.0</v>
      </c>
      <c r="D592" s="118" t="s">
        <v>5308</v>
      </c>
      <c r="E592" s="118">
        <v>200.0</v>
      </c>
      <c r="F592" s="137">
        <v>5.7849</v>
      </c>
      <c r="G592" s="120">
        <v>1.1569800000000001</v>
      </c>
      <c r="H592" s="121"/>
      <c r="I592" s="122"/>
      <c r="J592" s="112"/>
      <c r="K592" s="123"/>
      <c r="L592" s="123" t="s">
        <v>6274</v>
      </c>
      <c r="M592" s="124"/>
      <c r="N592" s="118"/>
      <c r="O592" s="125" t="b">
        <f>NOT(ISERROR(MATCH(P592,Digests!$Q:$Q,0)))</f>
        <v>1</v>
      </c>
      <c r="P592" s="118" t="s">
        <v>6289</v>
      </c>
    </row>
    <row r="593" ht="20.25" customHeight="1">
      <c r="A593" s="118" t="s">
        <v>6290</v>
      </c>
      <c r="B593" s="116" t="s">
        <v>2171</v>
      </c>
      <c r="C593" s="117">
        <v>41851.0</v>
      </c>
      <c r="D593" s="118" t="s">
        <v>5308</v>
      </c>
      <c r="E593" s="118">
        <v>200.0</v>
      </c>
      <c r="F593" s="137">
        <v>11.043600000000001</v>
      </c>
      <c r="G593" s="120">
        <v>2.2087200000000005</v>
      </c>
      <c r="H593" s="121"/>
      <c r="I593" s="122"/>
      <c r="J593" s="112"/>
      <c r="K593" s="123"/>
      <c r="L593" s="123" t="s">
        <v>6274</v>
      </c>
      <c r="M593" s="124"/>
      <c r="N593" s="118"/>
      <c r="O593" s="125" t="b">
        <f>NOT(ISERROR(MATCH(P593,Digests!$Q:$Q,0)))</f>
        <v>1</v>
      </c>
      <c r="P593" s="118" t="s">
        <v>6291</v>
      </c>
    </row>
    <row r="594" ht="20.25" customHeight="1">
      <c r="A594" s="118" t="s">
        <v>6292</v>
      </c>
      <c r="B594" s="116" t="s">
        <v>2172</v>
      </c>
      <c r="C594" s="117">
        <v>41851.0</v>
      </c>
      <c r="D594" s="118" t="s">
        <v>5308</v>
      </c>
      <c r="E594" s="118">
        <v>200.0</v>
      </c>
      <c r="F594" s="137">
        <v>1.0915</v>
      </c>
      <c r="G594" s="120">
        <v>0.2183</v>
      </c>
      <c r="H594" s="121"/>
      <c r="I594" s="122"/>
      <c r="J594" s="112"/>
      <c r="K594" s="123"/>
      <c r="L594" s="123" t="s">
        <v>6241</v>
      </c>
      <c r="M594" s="124">
        <v>41893.0</v>
      </c>
      <c r="N594" s="118"/>
      <c r="O594" s="125" t="b">
        <f>NOT(ISERROR(MATCH(P594,Digests!$Q:$Q,0)))</f>
        <v>1</v>
      </c>
      <c r="P594" s="118" t="s">
        <v>6293</v>
      </c>
    </row>
    <row r="595" ht="20.25" customHeight="1">
      <c r="A595" s="118" t="s">
        <v>6294</v>
      </c>
      <c r="B595" s="116" t="s">
        <v>2173</v>
      </c>
      <c r="C595" s="117">
        <v>41851.0</v>
      </c>
      <c r="D595" s="118" t="s">
        <v>5308</v>
      </c>
      <c r="E595" s="118">
        <v>200.0</v>
      </c>
      <c r="F595" s="137">
        <v>8.5038</v>
      </c>
      <c r="G595" s="120">
        <v>1.70076</v>
      </c>
      <c r="H595" s="121"/>
      <c r="I595" s="122"/>
      <c r="J595" s="112"/>
      <c r="K595" s="123"/>
      <c r="L595" s="123" t="s">
        <v>6274</v>
      </c>
      <c r="M595" s="124"/>
      <c r="N595" s="118"/>
      <c r="O595" s="125" t="b">
        <f>NOT(ISERROR(MATCH(P595,Digests!$Q:$Q,0)))</f>
        <v>1</v>
      </c>
      <c r="P595" s="118" t="s">
        <v>6295</v>
      </c>
    </row>
    <row r="596" ht="20.25" customHeight="1">
      <c r="A596" s="118" t="s">
        <v>6296</v>
      </c>
      <c r="B596" s="116" t="s">
        <v>2174</v>
      </c>
      <c r="C596" s="117">
        <v>41851.0</v>
      </c>
      <c r="D596" s="118" t="s">
        <v>5308</v>
      </c>
      <c r="E596" s="118">
        <v>200.0</v>
      </c>
      <c r="F596" s="137">
        <v>12.408000000000001</v>
      </c>
      <c r="G596" s="120">
        <v>2.4816000000000003</v>
      </c>
      <c r="H596" s="121"/>
      <c r="I596" s="122"/>
      <c r="J596" s="112"/>
      <c r="K596" s="123"/>
      <c r="L596" s="123" t="s">
        <v>6274</v>
      </c>
      <c r="M596" s="124"/>
      <c r="N596" s="118"/>
      <c r="O596" s="125" t="b">
        <f>NOT(ISERROR(MATCH(P596,Digests!$Q:$Q,0)))</f>
        <v>1</v>
      </c>
      <c r="P596" s="118" t="s">
        <v>6297</v>
      </c>
    </row>
    <row r="597" ht="20.25" customHeight="1">
      <c r="A597" s="118" t="s">
        <v>6298</v>
      </c>
      <c r="B597" s="116" t="s">
        <v>2175</v>
      </c>
      <c r="C597" s="117">
        <v>41851.0</v>
      </c>
      <c r="D597" s="118" t="s">
        <v>5308</v>
      </c>
      <c r="E597" s="118">
        <v>200.0</v>
      </c>
      <c r="F597" s="137">
        <v>4.2574</v>
      </c>
      <c r="G597" s="120">
        <v>0.8514799999999999</v>
      </c>
      <c r="H597" s="121"/>
      <c r="I597" s="122"/>
      <c r="J597" s="112"/>
      <c r="K597" s="123"/>
      <c r="L597" s="123" t="s">
        <v>6274</v>
      </c>
      <c r="M597" s="124"/>
      <c r="N597" s="118"/>
      <c r="O597" s="125" t="b">
        <f>NOT(ISERROR(MATCH(P597,Digests!$Q:$Q,0)))</f>
        <v>1</v>
      </c>
      <c r="P597" s="118" t="s">
        <v>6299</v>
      </c>
    </row>
    <row r="598" ht="20.25" customHeight="1">
      <c r="A598" s="118" t="s">
        <v>6300</v>
      </c>
      <c r="B598" s="116" t="s">
        <v>2176</v>
      </c>
      <c r="C598" s="117">
        <v>41851.0</v>
      </c>
      <c r="D598" s="118" t="s">
        <v>5308</v>
      </c>
      <c r="E598" s="118">
        <v>200.0</v>
      </c>
      <c r="F598" s="137">
        <v>7.164000000000001</v>
      </c>
      <c r="G598" s="120">
        <v>1.4328000000000003</v>
      </c>
      <c r="H598" s="121"/>
      <c r="I598" s="122"/>
      <c r="J598" s="112"/>
      <c r="K598" s="123"/>
      <c r="L598" s="123" t="s">
        <v>6274</v>
      </c>
      <c r="M598" s="124"/>
      <c r="N598" s="118"/>
      <c r="O598" s="125" t="b">
        <f>NOT(ISERROR(MATCH(P598,Digests!$Q:$Q,0)))</f>
        <v>1</v>
      </c>
      <c r="P598" s="118" t="s">
        <v>6301</v>
      </c>
    </row>
    <row r="599" ht="20.25" customHeight="1">
      <c r="A599" s="118" t="s">
        <v>6302</v>
      </c>
      <c r="B599" s="116" t="s">
        <v>2177</v>
      </c>
      <c r="C599" s="117">
        <v>41851.0</v>
      </c>
      <c r="D599" s="118" t="s">
        <v>5308</v>
      </c>
      <c r="E599" s="118">
        <v>200.0</v>
      </c>
      <c r="F599" s="137">
        <v>4.712400000000001</v>
      </c>
      <c r="G599" s="120">
        <v>0.9424800000000002</v>
      </c>
      <c r="H599" s="121"/>
      <c r="I599" s="122"/>
      <c r="J599" s="112"/>
      <c r="K599" s="123"/>
      <c r="L599" s="123" t="s">
        <v>6274</v>
      </c>
      <c r="M599" s="124"/>
      <c r="N599" s="118"/>
      <c r="O599" s="125" t="b">
        <f>NOT(ISERROR(MATCH(P599,Digests!$Q:$Q,0)))</f>
        <v>1</v>
      </c>
      <c r="P599" s="118" t="s">
        <v>6303</v>
      </c>
    </row>
    <row r="600" ht="20.25" customHeight="1">
      <c r="A600" s="118" t="s">
        <v>6304</v>
      </c>
      <c r="B600" s="116" t="s">
        <v>2178</v>
      </c>
      <c r="C600" s="117">
        <v>41851.0</v>
      </c>
      <c r="D600" s="118" t="s">
        <v>5308</v>
      </c>
      <c r="E600" s="118">
        <v>200.0</v>
      </c>
      <c r="F600" s="137">
        <v>14.442400000000001</v>
      </c>
      <c r="G600" s="120">
        <v>2.88848</v>
      </c>
      <c r="H600" s="121"/>
      <c r="I600" s="122"/>
      <c r="J600" s="112"/>
      <c r="K600" s="123"/>
      <c r="L600" s="123" t="s">
        <v>6274</v>
      </c>
      <c r="M600" s="124"/>
      <c r="N600" s="118"/>
      <c r="O600" s="125" t="b">
        <f>NOT(ISERROR(MATCH(P600,Digests!$Q:$Q,0)))</f>
        <v>1</v>
      </c>
      <c r="P600" s="118" t="s">
        <v>6305</v>
      </c>
    </row>
    <row r="601" ht="20.25" customHeight="1">
      <c r="A601" s="118" t="s">
        <v>6306</v>
      </c>
      <c r="B601" s="116" t="s">
        <v>2179</v>
      </c>
      <c r="C601" s="117">
        <v>41851.0</v>
      </c>
      <c r="D601" s="118" t="s">
        <v>5308</v>
      </c>
      <c r="E601" s="118">
        <v>200.0</v>
      </c>
      <c r="F601" s="137">
        <v>4.3584000000000005</v>
      </c>
      <c r="G601" s="120">
        <v>0.8716800000000001</v>
      </c>
      <c r="H601" s="121"/>
      <c r="I601" s="122"/>
      <c r="J601" s="112"/>
      <c r="K601" s="123"/>
      <c r="L601" s="123" t="s">
        <v>6274</v>
      </c>
      <c r="M601" s="124"/>
      <c r="N601" s="118"/>
      <c r="O601" s="125" t="b">
        <f>NOT(ISERROR(MATCH(P601,Digests!$Q:$Q,0)))</f>
        <v>1</v>
      </c>
      <c r="P601" s="118" t="s">
        <v>6307</v>
      </c>
    </row>
    <row r="602" ht="20.25" customHeight="1">
      <c r="A602" s="118" t="s">
        <v>6308</v>
      </c>
      <c r="B602" s="116" t="s">
        <v>2180</v>
      </c>
      <c r="C602" s="117">
        <v>41851.0</v>
      </c>
      <c r="D602" s="118" t="s">
        <v>5308</v>
      </c>
      <c r="E602" s="118">
        <v>200.0</v>
      </c>
      <c r="F602" s="137">
        <v>15.510800000000001</v>
      </c>
      <c r="G602" s="120">
        <v>3.1021600000000005</v>
      </c>
      <c r="H602" s="121"/>
      <c r="I602" s="122"/>
      <c r="J602" s="112"/>
      <c r="K602" s="123"/>
      <c r="L602" s="123" t="s">
        <v>6274</v>
      </c>
      <c r="M602" s="124"/>
      <c r="N602" s="118"/>
      <c r="O602" s="125" t="b">
        <f>NOT(ISERROR(MATCH(P602,Digests!$Q:$Q,0)))</f>
        <v>1</v>
      </c>
      <c r="P602" s="118" t="s">
        <v>6309</v>
      </c>
    </row>
    <row r="603" ht="20.25" customHeight="1">
      <c r="A603" s="118" t="s">
        <v>6310</v>
      </c>
      <c r="B603" s="116" t="s">
        <v>2181</v>
      </c>
      <c r="C603" s="117">
        <v>41851.0</v>
      </c>
      <c r="D603" s="118" t="s">
        <v>5308</v>
      </c>
      <c r="E603" s="118">
        <v>200.0</v>
      </c>
      <c r="F603" s="137">
        <v>10.123600000000001</v>
      </c>
      <c r="G603" s="120">
        <v>2.0247200000000003</v>
      </c>
      <c r="H603" s="121"/>
      <c r="I603" s="122"/>
      <c r="J603" s="112"/>
      <c r="K603" s="123"/>
      <c r="L603" s="123" t="s">
        <v>6274</v>
      </c>
      <c r="M603" s="124"/>
      <c r="N603" s="118"/>
      <c r="O603" s="125" t="b">
        <f>NOT(ISERROR(MATCH(P603,Digests!$Q:$Q,0)))</f>
        <v>1</v>
      </c>
      <c r="P603" s="118" t="s">
        <v>6311</v>
      </c>
    </row>
    <row r="604" ht="20.25" customHeight="1">
      <c r="A604" s="118" t="s">
        <v>6312</v>
      </c>
      <c r="B604" s="116" t="s">
        <v>2182</v>
      </c>
      <c r="C604" s="117">
        <v>41851.0</v>
      </c>
      <c r="D604" s="118" t="s">
        <v>5308</v>
      </c>
      <c r="E604" s="118">
        <v>200.0</v>
      </c>
      <c r="F604" s="137">
        <v>8.502500000000001</v>
      </c>
      <c r="G604" s="120">
        <v>1.7005000000000003</v>
      </c>
      <c r="H604" s="121"/>
      <c r="I604" s="122"/>
      <c r="J604" s="112"/>
      <c r="K604" s="123"/>
      <c r="L604" s="123" t="s">
        <v>6274</v>
      </c>
      <c r="M604" s="124"/>
      <c r="N604" s="118"/>
      <c r="O604" s="125" t="b">
        <f>NOT(ISERROR(MATCH(P604,Digests!$Q:$Q,0)))</f>
        <v>1</v>
      </c>
      <c r="P604" s="118" t="s">
        <v>6313</v>
      </c>
    </row>
    <row r="605" ht="20.25" customHeight="1">
      <c r="A605" s="118" t="s">
        <v>6314</v>
      </c>
      <c r="B605" s="116" t="s">
        <v>2183</v>
      </c>
      <c r="C605" s="117">
        <v>41851.0</v>
      </c>
      <c r="D605" s="118" t="s">
        <v>5308</v>
      </c>
      <c r="E605" s="118">
        <v>200.0</v>
      </c>
      <c r="F605" s="137">
        <v>17.886400000000002</v>
      </c>
      <c r="G605" s="120">
        <v>3.5772800000000005</v>
      </c>
      <c r="H605" s="121"/>
      <c r="I605" s="122"/>
      <c r="J605" s="112"/>
      <c r="K605" s="123"/>
      <c r="L605" s="123" t="s">
        <v>6274</v>
      </c>
      <c r="M605" s="124"/>
      <c r="N605" s="118"/>
      <c r="O605" s="125" t="b">
        <f>NOT(ISERROR(MATCH(P605,Digests!$Q:$Q,0)))</f>
        <v>1</v>
      </c>
      <c r="P605" s="118" t="s">
        <v>6315</v>
      </c>
    </row>
    <row r="606" ht="20.25" customHeight="1">
      <c r="A606" s="118" t="s">
        <v>6316</v>
      </c>
      <c r="B606" s="116" t="s">
        <v>2184</v>
      </c>
      <c r="C606" s="117">
        <v>41851.0</v>
      </c>
      <c r="D606" s="118" t="s">
        <v>5308</v>
      </c>
      <c r="E606" s="118">
        <v>200.0</v>
      </c>
      <c r="F606" s="137">
        <v>12.642900000000001</v>
      </c>
      <c r="G606" s="120">
        <v>2.5285800000000003</v>
      </c>
      <c r="H606" s="121"/>
      <c r="I606" s="122"/>
      <c r="J606" s="112"/>
      <c r="K606" s="123"/>
      <c r="L606" s="123" t="s">
        <v>6274</v>
      </c>
      <c r="M606" s="124"/>
      <c r="N606" s="118"/>
      <c r="O606" s="125" t="b">
        <f>NOT(ISERROR(MATCH(P606,Digests!$Q:$Q,0)))</f>
        <v>1</v>
      </c>
      <c r="P606" s="118" t="s">
        <v>6317</v>
      </c>
    </row>
    <row r="607" ht="20.25" customHeight="1">
      <c r="A607" s="118" t="s">
        <v>6318</v>
      </c>
      <c r="B607" s="116" t="s">
        <v>2186</v>
      </c>
      <c r="C607" s="117">
        <v>41851.0</v>
      </c>
      <c r="D607" s="118" t="s">
        <v>5308</v>
      </c>
      <c r="E607" s="118">
        <v>200.0</v>
      </c>
      <c r="F607" s="137">
        <v>13.3047</v>
      </c>
      <c r="G607" s="120">
        <v>2.66094</v>
      </c>
      <c r="H607" s="121"/>
      <c r="I607" s="122"/>
      <c r="J607" s="112"/>
      <c r="K607" s="123"/>
      <c r="L607" s="123" t="s">
        <v>6274</v>
      </c>
      <c r="M607" s="124"/>
      <c r="N607" s="118"/>
      <c r="O607" s="125" t="b">
        <f>NOT(ISERROR(MATCH(P607,Digests!$Q:$Q,0)))</f>
        <v>1</v>
      </c>
      <c r="P607" s="118" t="s">
        <v>6319</v>
      </c>
    </row>
    <row r="608" ht="20.25" customHeight="1">
      <c r="A608" s="118" t="s">
        <v>6320</v>
      </c>
      <c r="B608" s="116" t="s">
        <v>2187</v>
      </c>
      <c r="C608" s="117">
        <v>41851.0</v>
      </c>
      <c r="D608" s="118" t="s">
        <v>5308</v>
      </c>
      <c r="E608" s="118">
        <v>200.0</v>
      </c>
      <c r="F608" s="137">
        <v>29.502</v>
      </c>
      <c r="G608" s="120">
        <v>5.900399999999999</v>
      </c>
      <c r="H608" s="121"/>
      <c r="I608" s="122"/>
      <c r="J608" s="112"/>
      <c r="K608" s="123"/>
      <c r="L608" s="123" t="s">
        <v>6274</v>
      </c>
      <c r="M608" s="124"/>
      <c r="N608" s="118"/>
      <c r="O608" s="125" t="b">
        <f>NOT(ISERROR(MATCH(P608,Digests!$Q:$Q,0)))</f>
        <v>1</v>
      </c>
      <c r="P608" s="118" t="s">
        <v>6321</v>
      </c>
    </row>
    <row r="609" ht="20.25" customHeight="1">
      <c r="A609" s="118" t="s">
        <v>6322</v>
      </c>
      <c r="B609" s="116" t="s">
        <v>2188</v>
      </c>
      <c r="C609" s="117">
        <v>41851.0</v>
      </c>
      <c r="D609" s="118" t="s">
        <v>5308</v>
      </c>
      <c r="E609" s="118">
        <v>200.0</v>
      </c>
      <c r="F609" s="137">
        <v>7.2877</v>
      </c>
      <c r="G609" s="120">
        <v>1.45754</v>
      </c>
      <c r="H609" s="121"/>
      <c r="I609" s="122"/>
      <c r="J609" s="112"/>
      <c r="K609" s="123"/>
      <c r="L609" s="123" t="s">
        <v>6274</v>
      </c>
      <c r="M609" s="124"/>
      <c r="N609" s="118"/>
      <c r="O609" s="125" t="b">
        <f>NOT(ISERROR(MATCH(P609,Digests!$Q:$Q,0)))</f>
        <v>1</v>
      </c>
      <c r="P609" s="118" t="s">
        <v>6323</v>
      </c>
    </row>
    <row r="610" ht="20.25" customHeight="1">
      <c r="A610" s="118" t="s">
        <v>6324</v>
      </c>
      <c r="B610" s="116" t="s">
        <v>2189</v>
      </c>
      <c r="C610" s="117">
        <v>41851.0</v>
      </c>
      <c r="D610" s="118" t="s">
        <v>5308</v>
      </c>
      <c r="E610" s="118">
        <v>200.0</v>
      </c>
      <c r="F610" s="137">
        <v>34.964600000000004</v>
      </c>
      <c r="G610" s="120">
        <v>6.992920000000001</v>
      </c>
      <c r="H610" s="121"/>
      <c r="I610" s="122"/>
      <c r="J610" s="112"/>
      <c r="K610" s="123"/>
      <c r="L610" s="123" t="s">
        <v>6274</v>
      </c>
      <c r="M610" s="124"/>
      <c r="N610" s="118"/>
      <c r="O610" s="125" t="b">
        <f>NOT(ISERROR(MATCH(P610,Digests!$Q:$Q,0)))</f>
        <v>1</v>
      </c>
      <c r="P610" s="118" t="s">
        <v>6325</v>
      </c>
    </row>
    <row r="611" ht="20.25" customHeight="1">
      <c r="A611" s="118" t="s">
        <v>6326</v>
      </c>
      <c r="B611" s="116" t="s">
        <v>2190</v>
      </c>
      <c r="C611" s="117">
        <v>41851.0</v>
      </c>
      <c r="D611" s="118" t="s">
        <v>5308</v>
      </c>
      <c r="E611" s="118">
        <v>200.0</v>
      </c>
      <c r="F611" s="137">
        <v>13.667300000000001</v>
      </c>
      <c r="G611" s="120">
        <v>2.73346</v>
      </c>
      <c r="H611" s="121"/>
      <c r="I611" s="122"/>
      <c r="J611" s="112"/>
      <c r="K611" s="123"/>
      <c r="L611" s="123" t="s">
        <v>6274</v>
      </c>
      <c r="M611" s="124"/>
      <c r="N611" s="118"/>
      <c r="O611" s="125" t="b">
        <f>NOT(ISERROR(MATCH(P611,Digests!$Q:$Q,0)))</f>
        <v>1</v>
      </c>
      <c r="P611" s="118" t="s">
        <v>6327</v>
      </c>
    </row>
    <row r="612" ht="20.25" customHeight="1">
      <c r="A612" s="118" t="s">
        <v>6328</v>
      </c>
      <c r="B612" s="116" t="s">
        <v>2191</v>
      </c>
      <c r="C612" s="117">
        <v>41851.0</v>
      </c>
      <c r="D612" s="118" t="s">
        <v>5308</v>
      </c>
      <c r="E612" s="118">
        <v>200.0</v>
      </c>
      <c r="F612" s="137">
        <v>17.6071</v>
      </c>
      <c r="G612" s="120">
        <v>3.5214199999999996</v>
      </c>
      <c r="H612" s="121"/>
      <c r="I612" s="122"/>
      <c r="J612" s="112"/>
      <c r="K612" s="123"/>
      <c r="L612" s="123" t="s">
        <v>6274</v>
      </c>
      <c r="M612" s="124"/>
      <c r="N612" s="118"/>
      <c r="O612" s="125" t="b">
        <f>NOT(ISERROR(MATCH(P612,Digests!$Q:$Q,0)))</f>
        <v>1</v>
      </c>
      <c r="P612" s="118" t="s">
        <v>6329</v>
      </c>
    </row>
    <row r="613" ht="20.25" customHeight="1">
      <c r="A613" s="118" t="s">
        <v>6330</v>
      </c>
      <c r="B613" s="116" t="s">
        <v>2193</v>
      </c>
      <c r="C613" s="117">
        <v>41851.0</v>
      </c>
      <c r="D613" s="118" t="s">
        <v>5308</v>
      </c>
      <c r="E613" s="118">
        <v>200.0</v>
      </c>
      <c r="F613" s="137">
        <v>3.1917000000000004</v>
      </c>
      <c r="G613" s="120">
        <v>0.63834</v>
      </c>
      <c r="H613" s="121"/>
      <c r="I613" s="122"/>
      <c r="J613" s="112"/>
      <c r="K613" s="123"/>
      <c r="L613" s="123" t="s">
        <v>6274</v>
      </c>
      <c r="M613" s="124"/>
      <c r="N613" s="118"/>
      <c r="O613" s="125" t="b">
        <f>NOT(ISERROR(MATCH(P613,Digests!$Q:$Q,0)))</f>
        <v>1</v>
      </c>
      <c r="P613" s="118" t="s">
        <v>6331</v>
      </c>
    </row>
    <row r="614" ht="20.25" customHeight="1">
      <c r="A614" s="118" t="s">
        <v>6332</v>
      </c>
      <c r="B614" s="116" t="s">
        <v>2194</v>
      </c>
      <c r="C614" s="117">
        <v>41851.0</v>
      </c>
      <c r="D614" s="118" t="s">
        <v>5308</v>
      </c>
      <c r="E614" s="118">
        <v>200.0</v>
      </c>
      <c r="F614" s="137">
        <v>5.179500000000001</v>
      </c>
      <c r="G614" s="120">
        <v>1.0359</v>
      </c>
      <c r="H614" s="121"/>
      <c r="I614" s="122"/>
      <c r="J614" s="112"/>
      <c r="K614" s="123"/>
      <c r="L614" s="123" t="s">
        <v>6274</v>
      </c>
      <c r="M614" s="124"/>
      <c r="N614" s="118"/>
      <c r="O614" s="125" t="b">
        <f>NOT(ISERROR(MATCH(P614,Digests!$Q:$Q,0)))</f>
        <v>1</v>
      </c>
      <c r="P614" s="118" t="s">
        <v>6333</v>
      </c>
    </row>
    <row r="615" ht="20.25" customHeight="1">
      <c r="A615" s="118" t="s">
        <v>6334</v>
      </c>
      <c r="B615" s="116" t="s">
        <v>2195</v>
      </c>
      <c r="C615" s="117">
        <v>41851.0</v>
      </c>
      <c r="D615" s="118" t="s">
        <v>5308</v>
      </c>
      <c r="E615" s="118">
        <v>200.0</v>
      </c>
      <c r="F615" s="137">
        <v>20.820700000000002</v>
      </c>
      <c r="G615" s="120">
        <v>4.164140000000001</v>
      </c>
      <c r="H615" s="121"/>
      <c r="I615" s="122"/>
      <c r="J615" s="112"/>
      <c r="K615" s="123"/>
      <c r="L615" s="123" t="s">
        <v>6274</v>
      </c>
      <c r="M615" s="124"/>
      <c r="N615" s="118"/>
      <c r="O615" s="125" t="b">
        <f>NOT(ISERROR(MATCH(P615,Digests!$Q:$Q,0)))</f>
        <v>1</v>
      </c>
      <c r="P615" s="118" t="s">
        <v>6335</v>
      </c>
    </row>
    <row r="616" ht="20.25" customHeight="1">
      <c r="A616" s="118" t="s">
        <v>6336</v>
      </c>
      <c r="B616" s="116" t="s">
        <v>2196</v>
      </c>
      <c r="C616" s="117">
        <v>41851.0</v>
      </c>
      <c r="D616" s="118" t="s">
        <v>5308</v>
      </c>
      <c r="E616" s="118">
        <v>200.0</v>
      </c>
      <c r="F616" s="137">
        <v>6.0483</v>
      </c>
      <c r="G616" s="120">
        <v>1.2096600000000002</v>
      </c>
      <c r="H616" s="121"/>
      <c r="I616" s="122"/>
      <c r="J616" s="112"/>
      <c r="K616" s="123"/>
      <c r="L616" s="123" t="s">
        <v>6274</v>
      </c>
      <c r="M616" s="124"/>
      <c r="N616" s="118"/>
      <c r="O616" s="125" t="b">
        <f>NOT(ISERROR(MATCH(P616,Digests!$Q:$Q,0)))</f>
        <v>1</v>
      </c>
      <c r="P616" s="118" t="s">
        <v>6337</v>
      </c>
    </row>
    <row r="617" ht="20.25" customHeight="1">
      <c r="A617" s="118" t="s">
        <v>6338</v>
      </c>
      <c r="B617" s="116" t="s">
        <v>2197</v>
      </c>
      <c r="C617" s="117">
        <v>41851.0</v>
      </c>
      <c r="D617" s="118" t="s">
        <v>5308</v>
      </c>
      <c r="E617" s="118">
        <v>200.0</v>
      </c>
      <c r="F617" s="137">
        <v>21.8321</v>
      </c>
      <c r="G617" s="120">
        <v>4.36642</v>
      </c>
      <c r="H617" s="121"/>
      <c r="I617" s="122"/>
      <c r="J617" s="112"/>
      <c r="K617" s="123"/>
      <c r="L617" s="123" t="s">
        <v>6274</v>
      </c>
      <c r="M617" s="124"/>
      <c r="N617" s="118"/>
      <c r="O617" s="125" t="b">
        <f>NOT(ISERROR(MATCH(P617,Digests!$Q:$Q,0)))</f>
        <v>1</v>
      </c>
      <c r="P617" s="118" t="s">
        <v>6339</v>
      </c>
    </row>
    <row r="618" ht="20.25" customHeight="1">
      <c r="A618" s="118" t="s">
        <v>6340</v>
      </c>
      <c r="B618" s="116" t="s">
        <v>2198</v>
      </c>
      <c r="C618" s="117">
        <v>41851.0</v>
      </c>
      <c r="D618" s="118" t="s">
        <v>5308</v>
      </c>
      <c r="E618" s="118">
        <v>200.0</v>
      </c>
      <c r="F618" s="137">
        <v>14.800899999999999</v>
      </c>
      <c r="G618" s="120">
        <v>2.96018</v>
      </c>
      <c r="H618" s="121"/>
      <c r="I618" s="122"/>
      <c r="J618" s="112"/>
      <c r="K618" s="123"/>
      <c r="L618" s="123" t="s">
        <v>6274</v>
      </c>
      <c r="M618" s="124"/>
      <c r="N618" s="118"/>
      <c r="O618" s="125" t="b">
        <f>NOT(ISERROR(MATCH(P618,Digests!$Q:$Q,0)))</f>
        <v>1</v>
      </c>
      <c r="P618" s="118" t="s">
        <v>6341</v>
      </c>
    </row>
    <row r="619" ht="20.25" customHeight="1">
      <c r="A619" s="118" t="s">
        <v>6342</v>
      </c>
      <c r="B619" s="116" t="s">
        <v>2199</v>
      </c>
      <c r="C619" s="117">
        <v>41851.0</v>
      </c>
      <c r="D619" s="118" t="s">
        <v>5308</v>
      </c>
      <c r="E619" s="118">
        <v>200.0</v>
      </c>
      <c r="F619" s="137">
        <v>10.557200000000002</v>
      </c>
      <c r="G619" s="120">
        <v>2.1114400000000004</v>
      </c>
      <c r="H619" s="121"/>
      <c r="I619" s="122"/>
      <c r="J619" s="112"/>
      <c r="K619" s="123"/>
      <c r="L619" s="123" t="s">
        <v>6274</v>
      </c>
      <c r="M619" s="124"/>
      <c r="N619" s="118"/>
      <c r="O619" s="125" t="b">
        <f>NOT(ISERROR(MATCH(P619,Digests!$Q:$Q,0)))</f>
        <v>1</v>
      </c>
      <c r="P619" s="118" t="s">
        <v>6343</v>
      </c>
    </row>
    <row r="620" ht="20.25" customHeight="1">
      <c r="A620" s="118" t="s">
        <v>6344</v>
      </c>
      <c r="B620" s="116" t="s">
        <v>2200</v>
      </c>
      <c r="C620" s="117">
        <v>41851.0</v>
      </c>
      <c r="D620" s="118" t="s">
        <v>5308</v>
      </c>
      <c r="E620" s="118">
        <v>200.0</v>
      </c>
      <c r="F620" s="137">
        <v>12.9916</v>
      </c>
      <c r="G620" s="120">
        <v>2.59832</v>
      </c>
      <c r="H620" s="121"/>
      <c r="I620" s="122"/>
      <c r="J620" s="112"/>
      <c r="K620" s="123"/>
      <c r="L620" s="123" t="s">
        <v>6274</v>
      </c>
      <c r="M620" s="124"/>
      <c r="N620" s="118"/>
      <c r="O620" s="125" t="b">
        <f>NOT(ISERROR(MATCH(P620,Digests!$Q:$Q,0)))</f>
        <v>1</v>
      </c>
      <c r="P620" s="118" t="s">
        <v>6345</v>
      </c>
    </row>
    <row r="621" ht="20.25" customHeight="1">
      <c r="A621" s="118" t="s">
        <v>6346</v>
      </c>
      <c r="B621" s="116" t="s">
        <v>2201</v>
      </c>
      <c r="C621" s="117">
        <v>41851.0</v>
      </c>
      <c r="D621" s="118" t="s">
        <v>5308</v>
      </c>
      <c r="E621" s="118">
        <v>200.0</v>
      </c>
      <c r="F621" s="137">
        <v>14.7332</v>
      </c>
      <c r="G621" s="120">
        <v>2.94664</v>
      </c>
      <c r="H621" s="121"/>
      <c r="I621" s="122"/>
      <c r="J621" s="112"/>
      <c r="K621" s="123"/>
      <c r="L621" s="123" t="s">
        <v>6274</v>
      </c>
      <c r="M621" s="124"/>
      <c r="N621" s="118"/>
      <c r="O621" s="125" t="b">
        <f>NOT(ISERROR(MATCH(P621,Digests!$Q:$Q,0)))</f>
        <v>1</v>
      </c>
      <c r="P621" s="118" t="s">
        <v>6347</v>
      </c>
    </row>
    <row r="622" ht="20.25" customHeight="1">
      <c r="A622" s="118" t="s">
        <v>6348</v>
      </c>
      <c r="B622" s="116" t="s">
        <v>2202</v>
      </c>
      <c r="C622" s="117">
        <v>41851.0</v>
      </c>
      <c r="D622" s="118" t="s">
        <v>5308</v>
      </c>
      <c r="E622" s="118">
        <v>200.0</v>
      </c>
      <c r="F622" s="137">
        <v>11.7627</v>
      </c>
      <c r="G622" s="120">
        <v>2.35254</v>
      </c>
      <c r="H622" s="121"/>
      <c r="I622" s="122"/>
      <c r="J622" s="112"/>
      <c r="K622" s="123"/>
      <c r="L622" s="123" t="s">
        <v>6274</v>
      </c>
      <c r="M622" s="124"/>
      <c r="N622" s="118"/>
      <c r="O622" s="125" t="b">
        <f>NOT(ISERROR(MATCH(P622,Digests!$Q:$Q,0)))</f>
        <v>1</v>
      </c>
      <c r="P622" s="118" t="s">
        <v>6349</v>
      </c>
    </row>
    <row r="623" ht="20.25" customHeight="1">
      <c r="A623" s="118" t="s">
        <v>6350</v>
      </c>
      <c r="B623" s="116" t="s">
        <v>2204</v>
      </c>
      <c r="C623" s="117">
        <v>41851.0</v>
      </c>
      <c r="D623" s="118" t="s">
        <v>5308</v>
      </c>
      <c r="E623" s="118">
        <v>200.0</v>
      </c>
      <c r="F623" s="137">
        <v>22.736800000000002</v>
      </c>
      <c r="G623" s="120">
        <v>4.54736</v>
      </c>
      <c r="H623" s="121"/>
      <c r="I623" s="122"/>
      <c r="J623" s="112"/>
      <c r="K623" s="123"/>
      <c r="L623" s="123" t="s">
        <v>6274</v>
      </c>
      <c r="M623" s="124"/>
      <c r="N623" s="118"/>
      <c r="O623" s="125" t="b">
        <f>NOT(ISERROR(MATCH(P623,Digests!$Q:$Q,0)))</f>
        <v>1</v>
      </c>
      <c r="P623" s="118" t="s">
        <v>6351</v>
      </c>
    </row>
    <row r="624" ht="20.25" customHeight="1">
      <c r="A624" s="118" t="s">
        <v>6352</v>
      </c>
      <c r="B624" s="116" t="s">
        <v>2206</v>
      </c>
      <c r="C624" s="117">
        <v>41851.0</v>
      </c>
      <c r="D624" s="118" t="s">
        <v>5308</v>
      </c>
      <c r="E624" s="115">
        <v>40.0</v>
      </c>
      <c r="F624" s="137">
        <v>25.0</v>
      </c>
      <c r="G624" s="120">
        <v>1.0</v>
      </c>
      <c r="H624" s="121"/>
      <c r="I624" s="122"/>
      <c r="J624" s="112"/>
      <c r="K624" s="123"/>
      <c r="L624" s="123" t="s">
        <v>6353</v>
      </c>
      <c r="M624" s="124">
        <v>41893.0</v>
      </c>
      <c r="N624" s="118"/>
      <c r="O624" s="125" t="b">
        <f>NOT(ISERROR(MATCH(P624,Digests!$Q:$Q,0)))</f>
        <v>1</v>
      </c>
      <c r="P624" s="118" t="s">
        <v>6354</v>
      </c>
    </row>
    <row r="625" ht="20.25" customHeight="1">
      <c r="A625" s="118" t="s">
        <v>6355</v>
      </c>
      <c r="B625" s="116" t="s">
        <v>2207</v>
      </c>
      <c r="C625" s="117">
        <v>41851.0</v>
      </c>
      <c r="D625" s="118" t="s">
        <v>5308</v>
      </c>
      <c r="E625" s="115">
        <v>40.0</v>
      </c>
      <c r="F625" s="137">
        <v>43.6</v>
      </c>
      <c r="G625" s="120">
        <v>1.744</v>
      </c>
      <c r="H625" s="121"/>
      <c r="I625" s="122"/>
      <c r="J625" s="112"/>
      <c r="K625" s="123"/>
      <c r="L625" s="123" t="s">
        <v>6356</v>
      </c>
      <c r="M625" s="124">
        <v>41893.0</v>
      </c>
      <c r="N625" s="118"/>
      <c r="O625" s="125" t="b">
        <f>NOT(ISERROR(MATCH(P625,Digests!$Q:$Q,0)))</f>
        <v>1</v>
      </c>
      <c r="P625" s="118" t="s">
        <v>6357</v>
      </c>
    </row>
    <row r="626" ht="20.25" customHeight="1">
      <c r="A626" s="118" t="s">
        <v>6358</v>
      </c>
      <c r="B626" s="116" t="s">
        <v>2209</v>
      </c>
      <c r="C626" s="117">
        <v>41851.0</v>
      </c>
      <c r="D626" s="118" t="s">
        <v>5308</v>
      </c>
      <c r="E626" s="115">
        <v>40.0</v>
      </c>
      <c r="F626" s="137">
        <v>25.200000000000003</v>
      </c>
      <c r="G626" s="120">
        <v>1.0080000000000002</v>
      </c>
      <c r="H626" s="121"/>
      <c r="I626" s="122"/>
      <c r="J626" s="112"/>
      <c r="K626" s="123"/>
      <c r="L626" s="123" t="s">
        <v>6353</v>
      </c>
      <c r="M626" s="124">
        <v>41893.0</v>
      </c>
      <c r="N626" s="118"/>
      <c r="O626" s="125" t="b">
        <f>NOT(ISERROR(MATCH(P626,Digests!$Q:$Q,0)))</f>
        <v>1</v>
      </c>
      <c r="P626" s="118" t="s">
        <v>6359</v>
      </c>
    </row>
    <row r="627" ht="20.25" customHeight="1">
      <c r="A627" s="118" t="s">
        <v>6360</v>
      </c>
      <c r="B627" s="116" t="s">
        <v>2211</v>
      </c>
      <c r="C627" s="117">
        <v>41851.0</v>
      </c>
      <c r="D627" s="118" t="s">
        <v>5308</v>
      </c>
      <c r="E627" s="115">
        <v>40.0</v>
      </c>
      <c r="F627" s="137">
        <v>91.80000000000001</v>
      </c>
      <c r="G627" s="120">
        <v>3.6720000000000006</v>
      </c>
      <c r="H627" s="121"/>
      <c r="I627" s="122"/>
      <c r="J627" s="112"/>
      <c r="K627" s="123"/>
      <c r="L627" s="123" t="s">
        <v>6353</v>
      </c>
      <c r="M627" s="124">
        <v>41893.0</v>
      </c>
      <c r="N627" s="118"/>
      <c r="O627" s="125" t="b">
        <f>NOT(ISERROR(MATCH(P627,Digests!$Q:$Q,0)))</f>
        <v>1</v>
      </c>
      <c r="P627" s="118" t="s">
        <v>6361</v>
      </c>
    </row>
    <row r="628" ht="20.25" customHeight="1">
      <c r="A628" s="118" t="s">
        <v>6362</v>
      </c>
      <c r="B628" s="116" t="s">
        <v>2212</v>
      </c>
      <c r="C628" s="117">
        <v>41851.0</v>
      </c>
      <c r="D628" s="118" t="s">
        <v>5308</v>
      </c>
      <c r="E628" s="115">
        <v>40.0</v>
      </c>
      <c r="F628" s="137">
        <v>84.60000000000001</v>
      </c>
      <c r="G628" s="120">
        <v>3.3840000000000003</v>
      </c>
      <c r="H628" s="121"/>
      <c r="I628" s="122"/>
      <c r="J628" s="112"/>
      <c r="K628" s="123"/>
      <c r="L628" s="123" t="s">
        <v>6353</v>
      </c>
      <c r="M628" s="124">
        <v>41893.0</v>
      </c>
      <c r="N628" s="118"/>
      <c r="O628" s="125" t="b">
        <f>NOT(ISERROR(MATCH(P628,Digests!$Q:$Q,0)))</f>
        <v>1</v>
      </c>
      <c r="P628" s="118" t="s">
        <v>6363</v>
      </c>
    </row>
    <row r="629" ht="20.25" customHeight="1">
      <c r="A629" s="118" t="s">
        <v>6364</v>
      </c>
      <c r="B629" s="116" t="s">
        <v>2214</v>
      </c>
      <c r="C629" s="117">
        <v>41851.0</v>
      </c>
      <c r="D629" s="118" t="s">
        <v>5308</v>
      </c>
      <c r="E629" s="115">
        <v>40.0</v>
      </c>
      <c r="F629" s="137">
        <v>116.0</v>
      </c>
      <c r="G629" s="120">
        <v>4.64</v>
      </c>
      <c r="H629" s="121"/>
      <c r="I629" s="122"/>
      <c r="J629" s="112"/>
      <c r="K629" s="123"/>
      <c r="L629" s="123" t="s">
        <v>6365</v>
      </c>
      <c r="M629" s="124">
        <v>41893.0</v>
      </c>
      <c r="N629" s="118"/>
      <c r="O629" s="125" t="b">
        <f>NOT(ISERROR(MATCH(P629,Digests!$Q:$Q,0)))</f>
        <v>1</v>
      </c>
      <c r="P629" s="118" t="s">
        <v>6366</v>
      </c>
    </row>
    <row r="630" ht="20.25" customHeight="1">
      <c r="A630" s="118" t="s">
        <v>6367</v>
      </c>
      <c r="B630" s="116" t="s">
        <v>2215</v>
      </c>
      <c r="C630" s="117">
        <v>41851.0</v>
      </c>
      <c r="D630" s="118" t="s">
        <v>5308</v>
      </c>
      <c r="E630" s="115">
        <v>40.0</v>
      </c>
      <c r="F630" s="137">
        <v>106.0</v>
      </c>
      <c r="G630" s="120">
        <v>4.24</v>
      </c>
      <c r="H630" s="121"/>
      <c r="I630" s="122"/>
      <c r="J630" s="112"/>
      <c r="K630" s="123"/>
      <c r="L630" s="123" t="s">
        <v>6353</v>
      </c>
      <c r="M630" s="124">
        <v>41893.0</v>
      </c>
      <c r="N630" s="118"/>
      <c r="O630" s="125" t="b">
        <f>NOT(ISERROR(MATCH(P630,Digests!$Q:$Q,0)))</f>
        <v>1</v>
      </c>
      <c r="P630" s="118" t="s">
        <v>6368</v>
      </c>
    </row>
    <row r="631" ht="20.25" customHeight="1">
      <c r="A631" s="118" t="s">
        <v>6369</v>
      </c>
      <c r="B631" s="116" t="s">
        <v>2216</v>
      </c>
      <c r="C631" s="117">
        <v>41851.0</v>
      </c>
      <c r="D631" s="118" t="s">
        <v>5308</v>
      </c>
      <c r="E631" s="115">
        <v>40.0</v>
      </c>
      <c r="F631" s="137">
        <v>14.240000000000002</v>
      </c>
      <c r="G631" s="120">
        <v>0.5696000000000001</v>
      </c>
      <c r="H631" s="121"/>
      <c r="I631" s="122"/>
      <c r="J631" s="112"/>
      <c r="K631" s="123"/>
      <c r="L631" s="123" t="s">
        <v>6370</v>
      </c>
      <c r="M631" s="124">
        <v>41893.0</v>
      </c>
      <c r="N631" s="118"/>
      <c r="O631" s="125" t="b">
        <f>NOT(ISERROR(MATCH(P631,Digests!$Q:$Q,0)))</f>
        <v>1</v>
      </c>
      <c r="P631" s="118" t="s">
        <v>6371</v>
      </c>
    </row>
    <row r="632" ht="20.25" customHeight="1">
      <c r="A632" s="118" t="s">
        <v>6372</v>
      </c>
      <c r="B632" s="116" t="s">
        <v>2217</v>
      </c>
      <c r="C632" s="117">
        <v>41851.0</v>
      </c>
      <c r="D632" s="118" t="s">
        <v>5308</v>
      </c>
      <c r="E632" s="115">
        <v>40.0</v>
      </c>
      <c r="F632" s="137">
        <v>66.60000000000001</v>
      </c>
      <c r="G632" s="120">
        <v>2.6640000000000006</v>
      </c>
      <c r="H632" s="121"/>
      <c r="I632" s="122"/>
      <c r="J632" s="112"/>
      <c r="K632" s="123"/>
      <c r="L632" s="123" t="s">
        <v>6353</v>
      </c>
      <c r="M632" s="124">
        <v>41893.0</v>
      </c>
      <c r="N632" s="118"/>
      <c r="O632" s="125" t="b">
        <f>NOT(ISERROR(MATCH(P632,Digests!$Q:$Q,0)))</f>
        <v>1</v>
      </c>
      <c r="P632" s="118" t="s">
        <v>6373</v>
      </c>
    </row>
    <row r="633" ht="20.25" customHeight="1">
      <c r="A633" s="118" t="s">
        <v>6374</v>
      </c>
      <c r="B633" s="116" t="s">
        <v>2218</v>
      </c>
      <c r="C633" s="117">
        <v>41851.0</v>
      </c>
      <c r="D633" s="118" t="s">
        <v>5308</v>
      </c>
      <c r="E633" s="115">
        <v>40.0</v>
      </c>
      <c r="F633" s="137">
        <v>40.2</v>
      </c>
      <c r="G633" s="120">
        <v>1.608</v>
      </c>
      <c r="H633" s="121"/>
      <c r="I633" s="122"/>
      <c r="J633" s="112"/>
      <c r="K633" s="123"/>
      <c r="L633" s="123" t="s">
        <v>6375</v>
      </c>
      <c r="M633" s="124" t="s">
        <v>6376</v>
      </c>
      <c r="N633" s="118"/>
      <c r="O633" s="125" t="b">
        <f>NOT(ISERROR(MATCH(P633,Digests!$Q:$Q,0)))</f>
        <v>1</v>
      </c>
      <c r="P633" s="118" t="s">
        <v>6377</v>
      </c>
    </row>
    <row r="634" ht="20.25" customHeight="1">
      <c r="A634" s="118" t="s">
        <v>6378</v>
      </c>
      <c r="B634" s="116" t="s">
        <v>2219</v>
      </c>
      <c r="C634" s="117">
        <v>41851.0</v>
      </c>
      <c r="D634" s="118" t="s">
        <v>5308</v>
      </c>
      <c r="E634" s="115">
        <v>40.0</v>
      </c>
      <c r="F634" s="137">
        <v>116.0</v>
      </c>
      <c r="G634" s="120">
        <v>4.64</v>
      </c>
      <c r="H634" s="121"/>
      <c r="I634" s="122"/>
      <c r="J634" s="112"/>
      <c r="K634" s="123"/>
      <c r="L634" s="123" t="s">
        <v>6379</v>
      </c>
      <c r="M634" s="124" t="s">
        <v>6376</v>
      </c>
      <c r="N634" s="118"/>
      <c r="O634" s="125" t="b">
        <f>NOT(ISERROR(MATCH(P634,Digests!$Q:$Q,0)))</f>
        <v>1</v>
      </c>
      <c r="P634" s="118" t="s">
        <v>6380</v>
      </c>
    </row>
    <row r="635" ht="20.25" customHeight="1">
      <c r="A635" s="118" t="s">
        <v>6381</v>
      </c>
      <c r="B635" s="116" t="s">
        <v>2221</v>
      </c>
      <c r="C635" s="117">
        <v>41851.0</v>
      </c>
      <c r="D635" s="118" t="s">
        <v>5308</v>
      </c>
      <c r="E635" s="115">
        <v>40.0</v>
      </c>
      <c r="F635" s="137">
        <v>157.0</v>
      </c>
      <c r="G635" s="120">
        <v>6.28</v>
      </c>
      <c r="H635" s="121"/>
      <c r="I635" s="122"/>
      <c r="J635" s="112"/>
      <c r="K635" s="123"/>
      <c r="L635" s="123" t="s">
        <v>6382</v>
      </c>
      <c r="M635" s="124" t="s">
        <v>6376</v>
      </c>
      <c r="N635" s="118"/>
      <c r="O635" s="125" t="b">
        <f>NOT(ISERROR(MATCH(P635,Digests!$Q:$Q,0)))</f>
        <v>1</v>
      </c>
      <c r="P635" s="118" t="s">
        <v>6383</v>
      </c>
    </row>
    <row r="636" ht="20.25" customHeight="1">
      <c r="A636" s="118" t="s">
        <v>6384</v>
      </c>
      <c r="B636" s="116" t="s">
        <v>2222</v>
      </c>
      <c r="C636" s="117">
        <v>41851.0</v>
      </c>
      <c r="D636" s="118" t="s">
        <v>5308</v>
      </c>
      <c r="E636" s="115">
        <v>40.0</v>
      </c>
      <c r="F636" s="137">
        <v>64.0</v>
      </c>
      <c r="G636" s="120">
        <v>2.56</v>
      </c>
      <c r="H636" s="121"/>
      <c r="I636" s="122"/>
      <c r="J636" s="112"/>
      <c r="K636" s="123"/>
      <c r="L636" s="123" t="s">
        <v>6385</v>
      </c>
      <c r="M636" s="124" t="s">
        <v>6376</v>
      </c>
      <c r="N636" s="118"/>
      <c r="O636" s="125" t="b">
        <f>NOT(ISERROR(MATCH(P636,Digests!$Q:$Q,0)))</f>
        <v>1</v>
      </c>
      <c r="P636" s="118" t="s">
        <v>6386</v>
      </c>
    </row>
    <row r="637" ht="20.25" customHeight="1">
      <c r="A637" s="118" t="s">
        <v>6387</v>
      </c>
      <c r="B637" s="116" t="s">
        <v>2223</v>
      </c>
      <c r="C637" s="117">
        <v>41851.0</v>
      </c>
      <c r="D637" s="118" t="s">
        <v>5308</v>
      </c>
      <c r="E637" s="115">
        <v>40.0</v>
      </c>
      <c r="F637" s="137">
        <v>21.2</v>
      </c>
      <c r="G637" s="120">
        <v>0.848</v>
      </c>
      <c r="H637" s="121"/>
      <c r="I637" s="122"/>
      <c r="J637" s="112"/>
      <c r="K637" s="123"/>
      <c r="L637" s="123" t="s">
        <v>6375</v>
      </c>
      <c r="M637" s="124" t="s">
        <v>6376</v>
      </c>
      <c r="N637" s="118"/>
      <c r="O637" s="125" t="b">
        <f>NOT(ISERROR(MATCH(P637,Digests!$Q:$Q,0)))</f>
        <v>1</v>
      </c>
      <c r="P637" s="118" t="s">
        <v>6388</v>
      </c>
    </row>
    <row r="638" ht="20.25" customHeight="1">
      <c r="A638" s="118" t="s">
        <v>6389</v>
      </c>
      <c r="B638" s="116" t="s">
        <v>2224</v>
      </c>
      <c r="C638" s="117">
        <v>41851.0</v>
      </c>
      <c r="D638" s="118" t="s">
        <v>5308</v>
      </c>
      <c r="E638" s="115">
        <v>40.0</v>
      </c>
      <c r="F638" s="137">
        <v>36.2</v>
      </c>
      <c r="G638" s="120">
        <v>1.448</v>
      </c>
      <c r="H638" s="121"/>
      <c r="I638" s="122"/>
      <c r="J638" s="112"/>
      <c r="K638" s="123"/>
      <c r="L638" s="123" t="s">
        <v>6390</v>
      </c>
      <c r="M638" s="124" t="s">
        <v>6376</v>
      </c>
      <c r="N638" s="118"/>
      <c r="O638" s="125" t="b">
        <f>NOT(ISERROR(MATCH(P638,Digests!$Q:$Q,0)))</f>
        <v>1</v>
      </c>
      <c r="P638" s="118" t="s">
        <v>6391</v>
      </c>
    </row>
    <row r="639" ht="20.25" customHeight="1">
      <c r="A639" s="118" t="s">
        <v>6392</v>
      </c>
      <c r="B639" s="116" t="s">
        <v>2225</v>
      </c>
      <c r="C639" s="117">
        <v>41851.0</v>
      </c>
      <c r="D639" s="118" t="s">
        <v>5308</v>
      </c>
      <c r="E639" s="118">
        <v>200.0</v>
      </c>
      <c r="F639" s="137">
        <v>12.318</v>
      </c>
      <c r="G639" s="120">
        <v>2.4636</v>
      </c>
      <c r="H639" s="121"/>
      <c r="I639" s="122"/>
      <c r="J639" s="112"/>
      <c r="K639" s="123"/>
      <c r="L639" s="123" t="s">
        <v>6393</v>
      </c>
      <c r="M639" s="124" t="s">
        <v>6376</v>
      </c>
      <c r="N639" s="118"/>
      <c r="O639" s="125" t="b">
        <f>NOT(ISERROR(MATCH(P639,Digests!$Q:$Q,0)))</f>
        <v>1</v>
      </c>
      <c r="P639" s="118" t="s">
        <v>6394</v>
      </c>
    </row>
    <row r="640" ht="20.25" customHeight="1">
      <c r="A640" s="118" t="s">
        <v>6395</v>
      </c>
      <c r="B640" s="116" t="s">
        <v>2226</v>
      </c>
      <c r="C640" s="117">
        <v>41851.0</v>
      </c>
      <c r="D640" s="118" t="s">
        <v>5308</v>
      </c>
      <c r="E640" s="118">
        <v>200.0</v>
      </c>
      <c r="F640" s="137">
        <v>0.6120000000000001</v>
      </c>
      <c r="G640" s="120">
        <v>0.12240000000000002</v>
      </c>
      <c r="H640" s="121"/>
      <c r="I640" s="122"/>
      <c r="J640" s="112"/>
      <c r="K640" s="123"/>
      <c r="L640" s="123" t="s">
        <v>6241</v>
      </c>
      <c r="M640" s="124" t="s">
        <v>6376</v>
      </c>
      <c r="N640" s="118"/>
      <c r="O640" s="125" t="b">
        <f>NOT(ISERROR(MATCH(P640,Digests!$Q:$Q,0)))</f>
        <v>1</v>
      </c>
      <c r="P640" s="118" t="s">
        <v>6396</v>
      </c>
    </row>
    <row r="641" ht="20.25" customHeight="1">
      <c r="A641" s="118" t="s">
        <v>6397</v>
      </c>
      <c r="B641" s="116" t="s">
        <v>2227</v>
      </c>
      <c r="C641" s="117">
        <v>41851.0</v>
      </c>
      <c r="D641" s="118" t="s">
        <v>5308</v>
      </c>
      <c r="E641" s="118">
        <v>200.0</v>
      </c>
      <c r="F641" s="137">
        <v>12.936500000000002</v>
      </c>
      <c r="G641" s="120">
        <v>2.587300000000001</v>
      </c>
      <c r="H641" s="121"/>
      <c r="I641" s="122"/>
      <c r="J641" s="112"/>
      <c r="K641" s="123"/>
      <c r="L641" s="123" t="s">
        <v>6398</v>
      </c>
      <c r="M641" s="124">
        <v>41865.0</v>
      </c>
      <c r="N641" s="118"/>
      <c r="O641" s="125" t="b">
        <f>NOT(ISERROR(MATCH(P641,Digests!$Q:$Q,0)))</f>
        <v>1</v>
      </c>
      <c r="P641" s="118" t="s">
        <v>6399</v>
      </c>
    </row>
    <row r="642" ht="20.25" customHeight="1">
      <c r="A642" s="118" t="s">
        <v>6400</v>
      </c>
      <c r="B642" s="116" t="s">
        <v>2228</v>
      </c>
      <c r="C642" s="117">
        <v>41851.0</v>
      </c>
      <c r="D642" s="118" t="s">
        <v>5308</v>
      </c>
      <c r="E642" s="118">
        <v>200.0</v>
      </c>
      <c r="F642" s="137">
        <v>8.1107</v>
      </c>
      <c r="G642" s="120">
        <v>1.62214</v>
      </c>
      <c r="H642" s="121"/>
      <c r="I642" s="122"/>
      <c r="J642" s="112"/>
      <c r="K642" s="123"/>
      <c r="L642" s="123" t="s">
        <v>6401</v>
      </c>
      <c r="M642" s="124">
        <v>41865.0</v>
      </c>
      <c r="N642" s="118"/>
      <c r="O642" s="125" t="b">
        <f>NOT(ISERROR(MATCH(P642,Digests!$Q:$Q,0)))</f>
        <v>1</v>
      </c>
      <c r="P642" s="118" t="s">
        <v>6402</v>
      </c>
    </row>
    <row r="643" ht="20.25" customHeight="1">
      <c r="A643" s="118" t="s">
        <v>6403</v>
      </c>
      <c r="B643" s="116" t="s">
        <v>2229</v>
      </c>
      <c r="C643" s="117">
        <v>41851.0</v>
      </c>
      <c r="D643" s="118" t="s">
        <v>5308</v>
      </c>
      <c r="E643" s="118">
        <v>200.0</v>
      </c>
      <c r="F643" s="137">
        <v>4.9817</v>
      </c>
      <c r="G643" s="120">
        <v>0.99634</v>
      </c>
      <c r="H643" s="121"/>
      <c r="I643" s="122"/>
      <c r="J643" s="112"/>
      <c r="K643" s="123"/>
      <c r="L643" s="123" t="s">
        <v>6401</v>
      </c>
      <c r="M643" s="124">
        <v>41865.0</v>
      </c>
      <c r="N643" s="118"/>
      <c r="O643" s="125" t="b">
        <f>NOT(ISERROR(MATCH(P643,Digests!$Q:$Q,0)))</f>
        <v>1</v>
      </c>
      <c r="P643" s="118" t="s">
        <v>6404</v>
      </c>
    </row>
    <row r="644" ht="20.25" customHeight="1">
      <c r="A644" s="118" t="s">
        <v>6405</v>
      </c>
      <c r="B644" s="116" t="s">
        <v>2230</v>
      </c>
      <c r="C644" s="117">
        <v>41851.0</v>
      </c>
      <c r="D644" s="118" t="s">
        <v>5308</v>
      </c>
      <c r="E644" s="118">
        <v>200.0</v>
      </c>
      <c r="F644" s="137">
        <v>5.2887</v>
      </c>
      <c r="G644" s="120">
        <v>1.0577400000000001</v>
      </c>
      <c r="H644" s="121"/>
      <c r="I644" s="122"/>
      <c r="J644" s="112"/>
      <c r="K644" s="123"/>
      <c r="L644" s="123" t="s">
        <v>6401</v>
      </c>
      <c r="M644" s="124">
        <v>41865.0</v>
      </c>
      <c r="N644" s="118"/>
      <c r="O644" s="125" t="b">
        <f>NOT(ISERROR(MATCH(P644,Digests!$Q:$Q,0)))</f>
        <v>1</v>
      </c>
      <c r="P644" s="118" t="s">
        <v>6406</v>
      </c>
    </row>
    <row r="645" ht="20.25" customHeight="1">
      <c r="A645" s="118" t="s">
        <v>6407</v>
      </c>
      <c r="B645" s="116" t="s">
        <v>2231</v>
      </c>
      <c r="C645" s="117">
        <v>41851.0</v>
      </c>
      <c r="D645" s="118" t="s">
        <v>5308</v>
      </c>
      <c r="E645" s="118">
        <v>200.0</v>
      </c>
      <c r="F645" s="137">
        <v>6.3971</v>
      </c>
      <c r="G645" s="120">
        <v>1.27942</v>
      </c>
      <c r="H645" s="121"/>
      <c r="I645" s="122"/>
      <c r="J645" s="112"/>
      <c r="K645" s="123"/>
      <c r="L645" s="123" t="s">
        <v>6401</v>
      </c>
      <c r="M645" s="124">
        <v>41865.0</v>
      </c>
      <c r="N645" s="118"/>
      <c r="O645" s="125" t="b">
        <f>NOT(ISERROR(MATCH(P645,Digests!$Q:$Q,0)))</f>
        <v>1</v>
      </c>
      <c r="P645" s="118" t="s">
        <v>6408</v>
      </c>
    </row>
    <row r="646" ht="20.25" customHeight="1">
      <c r="A646" s="118" t="s">
        <v>6409</v>
      </c>
      <c r="B646" s="116" t="s">
        <v>2232</v>
      </c>
      <c r="C646" s="117">
        <v>41851.0</v>
      </c>
      <c r="D646" s="118" t="s">
        <v>5308</v>
      </c>
      <c r="E646" s="118">
        <v>200.0</v>
      </c>
      <c r="F646" s="137">
        <v>3.4020000000000006</v>
      </c>
      <c r="G646" s="120">
        <v>0.6804000000000001</v>
      </c>
      <c r="H646" s="121"/>
      <c r="I646" s="122"/>
      <c r="J646" s="112"/>
      <c r="K646" s="123"/>
      <c r="L646" s="123" t="s">
        <v>6401</v>
      </c>
      <c r="M646" s="124">
        <v>41865.0</v>
      </c>
      <c r="N646" s="118"/>
      <c r="O646" s="125" t="b">
        <f>NOT(ISERROR(MATCH(P646,Digests!$Q:$Q,0)))</f>
        <v>1</v>
      </c>
      <c r="P646" s="118" t="s">
        <v>6410</v>
      </c>
    </row>
    <row r="647" ht="20.25" customHeight="1">
      <c r="A647" s="118" t="s">
        <v>6411</v>
      </c>
      <c r="B647" s="116" t="s">
        <v>2233</v>
      </c>
      <c r="C647" s="117">
        <v>41851.0</v>
      </c>
      <c r="D647" s="118" t="s">
        <v>5308</v>
      </c>
      <c r="E647" s="118">
        <v>200.0</v>
      </c>
      <c r="F647" s="137">
        <v>9.603700000000002</v>
      </c>
      <c r="G647" s="120">
        <v>1.9207400000000003</v>
      </c>
      <c r="H647" s="121"/>
      <c r="I647" s="122"/>
      <c r="J647" s="112"/>
      <c r="K647" s="123"/>
      <c r="L647" s="123" t="s">
        <v>6214</v>
      </c>
      <c r="M647" s="124">
        <v>41865.0</v>
      </c>
      <c r="N647" s="118"/>
      <c r="O647" s="125" t="b">
        <f>NOT(ISERROR(MATCH(P647,Digests!$Q:$Q,0)))</f>
        <v>1</v>
      </c>
      <c r="P647" s="118" t="s">
        <v>6412</v>
      </c>
    </row>
    <row r="648" ht="20.25" customHeight="1">
      <c r="A648" s="118" t="s">
        <v>6413</v>
      </c>
      <c r="B648" s="116" t="s">
        <v>2234</v>
      </c>
      <c r="C648" s="117">
        <v>41851.0</v>
      </c>
      <c r="D648" s="118" t="s">
        <v>5308</v>
      </c>
      <c r="E648" s="118">
        <v>200.0</v>
      </c>
      <c r="F648" s="137">
        <v>15.4141</v>
      </c>
      <c r="G648" s="120">
        <v>3.08282</v>
      </c>
      <c r="H648" s="121"/>
      <c r="I648" s="122"/>
      <c r="J648" s="112"/>
      <c r="K648" s="123"/>
      <c r="L648" s="123" t="s">
        <v>6214</v>
      </c>
      <c r="M648" s="124">
        <v>41865.0</v>
      </c>
      <c r="N648" s="118"/>
      <c r="O648" s="125" t="b">
        <f>NOT(ISERROR(MATCH(P648,Digests!$Q:$Q,0)))</f>
        <v>1</v>
      </c>
      <c r="P648" s="118" t="s">
        <v>6414</v>
      </c>
    </row>
    <row r="649" ht="20.25" customHeight="1">
      <c r="A649" s="118" t="s">
        <v>6415</v>
      </c>
      <c r="B649" s="116" t="s">
        <v>2236</v>
      </c>
      <c r="C649" s="117">
        <v>41851.0</v>
      </c>
      <c r="D649" s="118" t="s">
        <v>5308</v>
      </c>
      <c r="E649" s="118">
        <v>200.0</v>
      </c>
      <c r="F649" s="137">
        <v>4.3016</v>
      </c>
      <c r="G649" s="120">
        <v>0.86032</v>
      </c>
      <c r="H649" s="121"/>
      <c r="I649" s="122"/>
      <c r="J649" s="112"/>
      <c r="K649" s="123"/>
      <c r="L649" s="123" t="s">
        <v>6401</v>
      </c>
      <c r="M649" s="124">
        <v>41865.0</v>
      </c>
      <c r="N649" s="118"/>
      <c r="O649" s="125" t="b">
        <f>NOT(ISERROR(MATCH(P649,Digests!$Q:$Q,0)))</f>
        <v>1</v>
      </c>
      <c r="P649" s="118" t="s">
        <v>6416</v>
      </c>
    </row>
    <row r="650" ht="20.25" customHeight="1">
      <c r="A650" s="118" t="s">
        <v>6417</v>
      </c>
      <c r="B650" s="116" t="s">
        <v>2237</v>
      </c>
      <c r="C650" s="117">
        <v>41851.0</v>
      </c>
      <c r="D650" s="118" t="s">
        <v>5308</v>
      </c>
      <c r="E650" s="118">
        <v>200.0</v>
      </c>
      <c r="F650" s="137">
        <v>19.4914</v>
      </c>
      <c r="G650" s="120">
        <v>3.8982799999999997</v>
      </c>
      <c r="H650" s="121"/>
      <c r="I650" s="122"/>
      <c r="J650" s="112"/>
      <c r="K650" s="123"/>
      <c r="L650" s="123" t="s">
        <v>6398</v>
      </c>
      <c r="M650" s="124">
        <v>41865.0</v>
      </c>
      <c r="N650" s="118"/>
      <c r="O650" s="125" t="b">
        <f>NOT(ISERROR(MATCH(P650,Digests!$Q:$Q,0)))</f>
        <v>1</v>
      </c>
      <c r="P650" s="118" t="s">
        <v>6418</v>
      </c>
    </row>
    <row r="651" ht="20.25" customHeight="1">
      <c r="A651" s="118" t="s">
        <v>6419</v>
      </c>
      <c r="B651" s="116" t="s">
        <v>2238</v>
      </c>
      <c r="C651" s="117">
        <v>41851.0</v>
      </c>
      <c r="D651" s="118" t="s">
        <v>5308</v>
      </c>
      <c r="E651" s="118">
        <v>200.0</v>
      </c>
      <c r="F651" s="137">
        <v>6.4822999999999995</v>
      </c>
      <c r="G651" s="120">
        <v>1.29646</v>
      </c>
      <c r="H651" s="121"/>
      <c r="I651" s="122"/>
      <c r="J651" s="112"/>
      <c r="K651" s="123"/>
      <c r="L651" s="123" t="s">
        <v>6398</v>
      </c>
      <c r="M651" s="124">
        <v>41865.0</v>
      </c>
      <c r="N651" s="118"/>
      <c r="O651" s="125" t="b">
        <f>NOT(ISERROR(MATCH(P651,Digests!$Q:$Q,0)))</f>
        <v>1</v>
      </c>
      <c r="P651" s="118" t="s">
        <v>6420</v>
      </c>
    </row>
    <row r="652" ht="20.25" customHeight="1">
      <c r="A652" s="118" t="s">
        <v>6421</v>
      </c>
      <c r="B652" s="116" t="s">
        <v>2240</v>
      </c>
      <c r="C652" s="117">
        <v>41851.0</v>
      </c>
      <c r="D652" s="118" t="s">
        <v>5308</v>
      </c>
      <c r="E652" s="118">
        <v>200.0</v>
      </c>
      <c r="F652" s="137">
        <v>24.7636</v>
      </c>
      <c r="G652" s="120">
        <v>4.95272</v>
      </c>
      <c r="H652" s="121"/>
      <c r="I652" s="122"/>
      <c r="J652" s="112"/>
      <c r="K652" s="123"/>
      <c r="L652" s="123" t="s">
        <v>6422</v>
      </c>
      <c r="M652" s="124">
        <v>41865.0</v>
      </c>
      <c r="N652" s="118"/>
      <c r="O652" s="125" t="b">
        <f>NOT(ISERROR(MATCH(P652,Digests!$Q:$Q,0)))</f>
        <v>1</v>
      </c>
      <c r="P652" s="118" t="s">
        <v>6423</v>
      </c>
    </row>
    <row r="653" ht="20.25" customHeight="1">
      <c r="A653" s="118" t="s">
        <v>6424</v>
      </c>
      <c r="B653" s="116" t="s">
        <v>2241</v>
      </c>
      <c r="C653" s="117">
        <v>41851.0</v>
      </c>
      <c r="D653" s="118" t="s">
        <v>5308</v>
      </c>
      <c r="E653" s="118">
        <v>200.0</v>
      </c>
      <c r="F653" s="137">
        <v>27.8262</v>
      </c>
      <c r="G653" s="120">
        <v>5.56524</v>
      </c>
      <c r="H653" s="121"/>
      <c r="I653" s="122"/>
      <c r="J653" s="112"/>
      <c r="K653" s="123"/>
      <c r="L653" s="123" t="s">
        <v>6422</v>
      </c>
      <c r="M653" s="124">
        <v>41865.0</v>
      </c>
      <c r="N653" s="118"/>
      <c r="O653" s="125" t="b">
        <f>NOT(ISERROR(MATCH(P653,Digests!$Q:$Q,0)))</f>
        <v>1</v>
      </c>
      <c r="P653" s="118" t="s">
        <v>6425</v>
      </c>
    </row>
    <row r="654" ht="20.25" customHeight="1">
      <c r="A654" s="118" t="s">
        <v>6426</v>
      </c>
      <c r="B654" s="116" t="s">
        <v>2242</v>
      </c>
      <c r="C654" s="117">
        <v>41851.0</v>
      </c>
      <c r="D654" s="118" t="s">
        <v>5308</v>
      </c>
      <c r="E654" s="118">
        <v>200.0</v>
      </c>
      <c r="F654" s="137">
        <v>17.8146</v>
      </c>
      <c r="G654" s="120">
        <v>3.5629199999999996</v>
      </c>
      <c r="H654" s="121"/>
      <c r="I654" s="122"/>
      <c r="J654" s="112"/>
      <c r="K654" s="123"/>
      <c r="L654" s="123" t="s">
        <v>6422</v>
      </c>
      <c r="M654" s="124">
        <v>41865.0</v>
      </c>
      <c r="N654" s="118"/>
      <c r="O654" s="125" t="b">
        <f>NOT(ISERROR(MATCH(P654,Digests!$Q:$Q,0)))</f>
        <v>1</v>
      </c>
      <c r="P654" s="118" t="s">
        <v>6427</v>
      </c>
    </row>
    <row r="655" ht="20.25" customHeight="1">
      <c r="A655" s="118" t="s">
        <v>6428</v>
      </c>
      <c r="B655" s="116" t="s">
        <v>2243</v>
      </c>
      <c r="C655" s="117">
        <v>41851.0</v>
      </c>
      <c r="D655" s="118" t="s">
        <v>5308</v>
      </c>
      <c r="E655" s="118">
        <v>200.0</v>
      </c>
      <c r="F655" s="137">
        <v>2.369</v>
      </c>
      <c r="G655" s="120">
        <v>0.47380000000000005</v>
      </c>
      <c r="H655" s="121"/>
      <c r="I655" s="122"/>
      <c r="J655" s="112"/>
      <c r="K655" s="123"/>
      <c r="L655" s="123" t="s">
        <v>6401</v>
      </c>
      <c r="M655" s="124">
        <v>41865.0</v>
      </c>
      <c r="N655" s="118"/>
      <c r="O655" s="125" t="b">
        <f>NOT(ISERROR(MATCH(P655,Digests!$Q:$Q,0)))</f>
        <v>1</v>
      </c>
      <c r="P655" s="118" t="s">
        <v>6429</v>
      </c>
    </row>
    <row r="656" ht="20.25" customHeight="1">
      <c r="A656" s="118" t="s">
        <v>6430</v>
      </c>
      <c r="B656" s="116" t="s">
        <v>2244</v>
      </c>
      <c r="C656" s="117">
        <v>41851.0</v>
      </c>
      <c r="D656" s="118" t="s">
        <v>5308</v>
      </c>
      <c r="E656" s="118">
        <v>200.0</v>
      </c>
      <c r="F656" s="137">
        <v>10.4053</v>
      </c>
      <c r="G656" s="120">
        <v>2.08106</v>
      </c>
      <c r="H656" s="121"/>
      <c r="I656" s="122"/>
      <c r="J656" s="112"/>
      <c r="K656" s="123"/>
      <c r="L656" s="123" t="s">
        <v>6401</v>
      </c>
      <c r="M656" s="124">
        <v>41865.0</v>
      </c>
      <c r="N656" s="118"/>
      <c r="O656" s="125" t="b">
        <f>NOT(ISERROR(MATCH(P656,Digests!$Q:$Q,0)))</f>
        <v>1</v>
      </c>
      <c r="P656" s="118" t="s">
        <v>6431</v>
      </c>
    </row>
    <row r="657" ht="20.25" customHeight="1">
      <c r="A657" s="118" t="s">
        <v>6432</v>
      </c>
      <c r="B657" s="116" t="s">
        <v>2245</v>
      </c>
      <c r="C657" s="117">
        <v>41851.0</v>
      </c>
      <c r="D657" s="118" t="s">
        <v>5308</v>
      </c>
      <c r="E657" s="118">
        <v>200.0</v>
      </c>
      <c r="F657" s="137">
        <v>4.615200000000001</v>
      </c>
      <c r="G657" s="120">
        <v>0.9230400000000001</v>
      </c>
      <c r="H657" s="121"/>
      <c r="I657" s="122"/>
      <c r="J657" s="112"/>
      <c r="K657" s="123"/>
      <c r="L657" s="123" t="s">
        <v>6401</v>
      </c>
      <c r="M657" s="124">
        <v>41865.0</v>
      </c>
      <c r="N657" s="118"/>
      <c r="O657" s="125" t="b">
        <f>NOT(ISERROR(MATCH(P657,Digests!$Q:$Q,0)))</f>
        <v>1</v>
      </c>
      <c r="P657" s="118" t="s">
        <v>6433</v>
      </c>
    </row>
    <row r="658" ht="20.25" customHeight="1">
      <c r="A658" s="118" t="s">
        <v>6434</v>
      </c>
      <c r="B658" s="116" t="s">
        <v>4337</v>
      </c>
      <c r="C658" s="117">
        <v>41851.0</v>
      </c>
      <c r="D658" s="118" t="s">
        <v>5308</v>
      </c>
      <c r="E658" s="118">
        <v>200.0</v>
      </c>
      <c r="F658" s="137">
        <v>10.1218</v>
      </c>
      <c r="G658" s="120">
        <v>2.02436</v>
      </c>
      <c r="H658" s="121" t="s">
        <v>1297</v>
      </c>
      <c r="I658" s="122" t="s">
        <v>6435</v>
      </c>
      <c r="J658" s="112">
        <v>42570.0</v>
      </c>
      <c r="K658" s="122" t="s">
        <v>2677</v>
      </c>
      <c r="L658" s="122" t="s">
        <v>6214</v>
      </c>
      <c r="M658" s="124">
        <v>41865.0</v>
      </c>
      <c r="N658" s="118"/>
      <c r="O658" s="125" t="b">
        <f>NOT(ISERROR(MATCH(P658,Digests!$Q:$Q,0)))</f>
        <v>1</v>
      </c>
      <c r="P658" s="118" t="s">
        <v>6436</v>
      </c>
    </row>
    <row r="659" ht="20.25" customHeight="1">
      <c r="A659" s="118" t="s">
        <v>6437</v>
      </c>
      <c r="B659" s="116" t="s">
        <v>4338</v>
      </c>
      <c r="C659" s="117">
        <v>41851.0</v>
      </c>
      <c r="D659" s="118" t="s">
        <v>5308</v>
      </c>
      <c r="E659" s="118">
        <v>200.0</v>
      </c>
      <c r="F659" s="137">
        <v>10.450400000000002</v>
      </c>
      <c r="G659" s="120">
        <v>2.0900800000000004</v>
      </c>
      <c r="H659" s="121" t="s">
        <v>1297</v>
      </c>
      <c r="I659" s="122" t="s">
        <v>6438</v>
      </c>
      <c r="J659" s="112">
        <v>42570.0</v>
      </c>
      <c r="K659" s="122" t="s">
        <v>2677</v>
      </c>
      <c r="L659" s="122" t="s">
        <v>6439</v>
      </c>
      <c r="M659" s="124">
        <v>41865.0</v>
      </c>
      <c r="N659" s="118"/>
      <c r="O659" s="125" t="b">
        <f>NOT(ISERROR(MATCH(P659,Digests!$Q:$Q,0)))</f>
        <v>1</v>
      </c>
      <c r="P659" s="118" t="s">
        <v>6440</v>
      </c>
    </row>
    <row r="660" ht="20.25" customHeight="1">
      <c r="A660" s="118" t="s">
        <v>6441</v>
      </c>
      <c r="B660" s="116" t="s">
        <v>2246</v>
      </c>
      <c r="C660" s="117">
        <v>41851.0</v>
      </c>
      <c r="D660" s="118" t="s">
        <v>5308</v>
      </c>
      <c r="E660" s="118">
        <v>200.0</v>
      </c>
      <c r="F660" s="137">
        <v>5.121500000000001</v>
      </c>
      <c r="G660" s="120">
        <v>1.0243000000000002</v>
      </c>
      <c r="H660" s="121" t="s">
        <v>1297</v>
      </c>
      <c r="I660" s="122" t="s">
        <v>6442</v>
      </c>
      <c r="J660" s="112">
        <v>42570.0</v>
      </c>
      <c r="K660" s="122" t="s">
        <v>2677</v>
      </c>
      <c r="L660" s="122" t="s">
        <v>6443</v>
      </c>
      <c r="M660" s="124">
        <v>41865.0</v>
      </c>
      <c r="N660" s="118"/>
      <c r="O660" s="125" t="b">
        <f>NOT(ISERROR(MATCH(P660,Digests!$Q:$Q,0)))</f>
        <v>1</v>
      </c>
      <c r="P660" s="118" t="s">
        <v>6444</v>
      </c>
    </row>
    <row r="661" ht="20.25" customHeight="1">
      <c r="A661" s="118" t="s">
        <v>6445</v>
      </c>
      <c r="B661" s="116" t="s">
        <v>2247</v>
      </c>
      <c r="C661" s="117">
        <v>41851.0</v>
      </c>
      <c r="D661" s="118" t="s">
        <v>5308</v>
      </c>
      <c r="E661" s="118">
        <v>200.0</v>
      </c>
      <c r="F661" s="137">
        <v>19.0534</v>
      </c>
      <c r="G661" s="120">
        <v>3.81068</v>
      </c>
      <c r="H661" s="121" t="s">
        <v>1297</v>
      </c>
      <c r="I661" s="122" t="s">
        <v>6446</v>
      </c>
      <c r="J661" s="112">
        <v>42570.0</v>
      </c>
      <c r="K661" s="122" t="s">
        <v>2677</v>
      </c>
      <c r="L661" s="122" t="s">
        <v>6447</v>
      </c>
      <c r="M661" s="124">
        <v>41865.0</v>
      </c>
      <c r="N661" s="118"/>
      <c r="O661" s="125" t="b">
        <f>NOT(ISERROR(MATCH(P661,Digests!$Q:$Q,0)))</f>
        <v>1</v>
      </c>
      <c r="P661" s="118" t="s">
        <v>6448</v>
      </c>
    </row>
    <row r="662" ht="20.25" customHeight="1">
      <c r="A662" s="118" t="s">
        <v>6449</v>
      </c>
      <c r="B662" s="116" t="s">
        <v>2249</v>
      </c>
      <c r="C662" s="117">
        <v>41851.0</v>
      </c>
      <c r="D662" s="118" t="s">
        <v>5308</v>
      </c>
      <c r="E662" s="118">
        <v>200.0</v>
      </c>
      <c r="F662" s="137">
        <v>28.5895</v>
      </c>
      <c r="G662" s="120">
        <v>5.717900000000001</v>
      </c>
      <c r="H662" s="121" t="s">
        <v>1297</v>
      </c>
      <c r="I662" s="122" t="s">
        <v>6450</v>
      </c>
      <c r="J662" s="112">
        <v>42570.0</v>
      </c>
      <c r="K662" s="122" t="s">
        <v>2677</v>
      </c>
      <c r="L662" s="122" t="s">
        <v>6451</v>
      </c>
      <c r="M662" s="124">
        <v>41865.0</v>
      </c>
      <c r="N662" s="118"/>
      <c r="O662" s="125" t="b">
        <f>NOT(ISERROR(MATCH(P662,Digests!$Q:$Q,0)))</f>
        <v>1</v>
      </c>
      <c r="P662" s="118" t="s">
        <v>6452</v>
      </c>
    </row>
    <row r="663" ht="20.25" customHeight="1">
      <c r="A663" s="118" t="s">
        <v>6453</v>
      </c>
      <c r="B663" s="116" t="s">
        <v>2250</v>
      </c>
      <c r="C663" s="117">
        <v>41851.0</v>
      </c>
      <c r="D663" s="118" t="s">
        <v>5308</v>
      </c>
      <c r="E663" s="118">
        <v>200.0</v>
      </c>
      <c r="F663" s="137">
        <v>2.7866</v>
      </c>
      <c r="G663" s="120">
        <v>0.5573199999999999</v>
      </c>
      <c r="H663" s="121" t="s">
        <v>1297</v>
      </c>
      <c r="I663" s="122" t="s">
        <v>6454</v>
      </c>
      <c r="J663" s="112">
        <v>42570.0</v>
      </c>
      <c r="K663" s="122" t="s">
        <v>2677</v>
      </c>
      <c r="L663" s="122" t="s">
        <v>6455</v>
      </c>
      <c r="M663" s="124">
        <v>41865.0</v>
      </c>
      <c r="N663" s="118"/>
      <c r="O663" s="125" t="b">
        <f>NOT(ISERROR(MATCH(P663,Digests!$Q:$Q,0)))</f>
        <v>1</v>
      </c>
      <c r="P663" s="118" t="s">
        <v>6456</v>
      </c>
    </row>
    <row r="664" ht="20.25" customHeight="1">
      <c r="A664" s="118" t="s">
        <v>6457</v>
      </c>
      <c r="B664" s="116" t="s">
        <v>2251</v>
      </c>
      <c r="C664" s="117">
        <v>41851.0</v>
      </c>
      <c r="D664" s="118" t="s">
        <v>5308</v>
      </c>
      <c r="E664" s="118">
        <v>200.0</v>
      </c>
      <c r="F664" s="137">
        <v>27.2241</v>
      </c>
      <c r="G664" s="120">
        <v>5.44482</v>
      </c>
      <c r="H664" s="121" t="s">
        <v>1297</v>
      </c>
      <c r="I664" s="122" t="s">
        <v>6458</v>
      </c>
      <c r="J664" s="112">
        <v>42570.0</v>
      </c>
      <c r="K664" s="122" t="s">
        <v>2677</v>
      </c>
      <c r="L664" s="122" t="s">
        <v>6459</v>
      </c>
      <c r="M664" s="124">
        <v>41865.0</v>
      </c>
      <c r="N664" s="118"/>
      <c r="O664" s="125" t="b">
        <f>NOT(ISERROR(MATCH(P664,Digests!$Q:$Q,0)))</f>
        <v>1</v>
      </c>
      <c r="P664" s="118" t="s">
        <v>6460</v>
      </c>
    </row>
    <row r="665" ht="20.25" customHeight="1">
      <c r="A665" s="118" t="s">
        <v>6461</v>
      </c>
      <c r="B665" s="116" t="s">
        <v>2252</v>
      </c>
      <c r="C665" s="117">
        <v>41851.0</v>
      </c>
      <c r="D665" s="118" t="s">
        <v>5308</v>
      </c>
      <c r="E665" s="118">
        <v>200.0</v>
      </c>
      <c r="F665" s="137">
        <v>10.1568</v>
      </c>
      <c r="G665" s="120">
        <v>2.0313600000000003</v>
      </c>
      <c r="H665" s="121" t="s">
        <v>1297</v>
      </c>
      <c r="I665" s="122" t="s">
        <v>6462</v>
      </c>
      <c r="J665" s="112">
        <v>42570.0</v>
      </c>
      <c r="K665" s="122" t="s">
        <v>2677</v>
      </c>
      <c r="L665" s="122" t="s">
        <v>6463</v>
      </c>
      <c r="M665" s="124">
        <v>41865.0</v>
      </c>
      <c r="N665" s="118"/>
      <c r="O665" s="125" t="b">
        <f>NOT(ISERROR(MATCH(P665,Digests!$Q:$Q,0)))</f>
        <v>1</v>
      </c>
      <c r="P665" s="118" t="s">
        <v>6464</v>
      </c>
    </row>
    <row r="666" ht="20.25" customHeight="1">
      <c r="A666" s="118" t="s">
        <v>6465</v>
      </c>
      <c r="B666" s="116" t="s">
        <v>2253</v>
      </c>
      <c r="C666" s="117">
        <v>41851.0</v>
      </c>
      <c r="D666" s="118" t="s">
        <v>5308</v>
      </c>
      <c r="E666" s="118">
        <v>200.0</v>
      </c>
      <c r="F666" s="137">
        <v>14.3599</v>
      </c>
      <c r="G666" s="120">
        <v>2.87198</v>
      </c>
      <c r="H666" s="121" t="s">
        <v>1297</v>
      </c>
      <c r="I666" s="122" t="s">
        <v>6466</v>
      </c>
      <c r="J666" s="112">
        <v>42570.0</v>
      </c>
      <c r="K666" s="122" t="s">
        <v>2677</v>
      </c>
      <c r="L666" s="122" t="s">
        <v>6467</v>
      </c>
      <c r="M666" s="124">
        <v>41865.0</v>
      </c>
      <c r="N666" s="118"/>
      <c r="O666" s="125" t="b">
        <f>NOT(ISERROR(MATCH(P666,Digests!$Q:$Q,0)))</f>
        <v>1</v>
      </c>
      <c r="P666" s="118" t="s">
        <v>6468</v>
      </c>
    </row>
    <row r="667" ht="20.25" customHeight="1">
      <c r="A667" s="118" t="s">
        <v>6469</v>
      </c>
      <c r="B667" s="116" t="s">
        <v>2254</v>
      </c>
      <c r="C667" s="117">
        <v>41851.0</v>
      </c>
      <c r="D667" s="118" t="s">
        <v>5308</v>
      </c>
      <c r="E667" s="118">
        <v>200.0</v>
      </c>
      <c r="F667" s="137">
        <v>9.3952</v>
      </c>
      <c r="G667" s="120">
        <v>1.8790400000000003</v>
      </c>
      <c r="H667" s="121" t="s">
        <v>1297</v>
      </c>
      <c r="I667" s="122" t="s">
        <v>6470</v>
      </c>
      <c r="J667" s="112">
        <v>42570.0</v>
      </c>
      <c r="K667" s="122" t="s">
        <v>2677</v>
      </c>
      <c r="L667" s="122" t="s">
        <v>6471</v>
      </c>
      <c r="M667" s="124">
        <v>41865.0</v>
      </c>
      <c r="N667" s="118"/>
      <c r="O667" s="125" t="b">
        <f>NOT(ISERROR(MATCH(P667,Digests!$Q:$Q,0)))</f>
        <v>1</v>
      </c>
      <c r="P667" s="118" t="s">
        <v>6472</v>
      </c>
    </row>
    <row r="668" ht="20.25" customHeight="1">
      <c r="A668" s="118" t="s">
        <v>6473</v>
      </c>
      <c r="B668" s="116" t="s">
        <v>2255</v>
      </c>
      <c r="C668" s="117">
        <v>41851.0</v>
      </c>
      <c r="D668" s="118" t="s">
        <v>5308</v>
      </c>
      <c r="E668" s="118">
        <v>200.0</v>
      </c>
      <c r="F668" s="137">
        <v>25.3108</v>
      </c>
      <c r="G668" s="120">
        <v>5.0621599999999995</v>
      </c>
      <c r="H668" s="121"/>
      <c r="I668" s="122"/>
      <c r="J668" s="112"/>
      <c r="K668" s="123"/>
      <c r="L668" s="123" t="s">
        <v>6398</v>
      </c>
      <c r="M668" s="124">
        <v>41865.0</v>
      </c>
      <c r="N668" s="118"/>
      <c r="O668" s="125" t="b">
        <f>NOT(ISERROR(MATCH(P668,Digests!$Q:$Q,0)))</f>
        <v>1</v>
      </c>
      <c r="P668" s="118" t="s">
        <v>6474</v>
      </c>
    </row>
    <row r="669" ht="20.25" customHeight="1">
      <c r="A669" s="118" t="s">
        <v>6475</v>
      </c>
      <c r="B669" s="127" t="s">
        <v>6476</v>
      </c>
      <c r="C669" s="117">
        <v>41851.0</v>
      </c>
      <c r="D669" s="118" t="s">
        <v>5308</v>
      </c>
      <c r="E669" s="118">
        <v>200.0</v>
      </c>
      <c r="F669" s="137">
        <v>18.767300000000002</v>
      </c>
      <c r="G669" s="120">
        <v>3.7534600000000005</v>
      </c>
      <c r="H669" s="121" t="s">
        <v>1297</v>
      </c>
      <c r="I669" s="122" t="s">
        <v>6477</v>
      </c>
      <c r="J669" s="112">
        <v>42572.0</v>
      </c>
      <c r="K669" s="123" t="s">
        <v>2677</v>
      </c>
      <c r="L669" s="123" t="s">
        <v>6478</v>
      </c>
      <c r="M669" s="124">
        <v>41865.0</v>
      </c>
      <c r="N669" s="118"/>
      <c r="O669" s="125" t="b">
        <f>NOT(ISERROR(MATCH(P669,Digests!$Q:$Q,0)))</f>
        <v>1</v>
      </c>
      <c r="P669" s="118" t="s">
        <v>6479</v>
      </c>
    </row>
    <row r="670" ht="20.25" customHeight="1">
      <c r="A670" s="118" t="s">
        <v>6480</v>
      </c>
      <c r="B670" s="116" t="s">
        <v>2257</v>
      </c>
      <c r="C670" s="117">
        <v>41851.0</v>
      </c>
      <c r="D670" s="118" t="s">
        <v>5308</v>
      </c>
      <c r="E670" s="118">
        <v>200.0</v>
      </c>
      <c r="F670" s="137">
        <v>25.2393</v>
      </c>
      <c r="G670" s="120">
        <v>5.04786</v>
      </c>
      <c r="H670" s="121"/>
      <c r="I670" s="122"/>
      <c r="J670" s="112"/>
      <c r="K670" s="123"/>
      <c r="L670" s="123" t="s">
        <v>6481</v>
      </c>
      <c r="M670" s="124">
        <v>41865.0</v>
      </c>
      <c r="N670" s="118"/>
      <c r="O670" s="125" t="b">
        <f>NOT(ISERROR(MATCH(P670,Digests!$Q:$Q,0)))</f>
        <v>1</v>
      </c>
      <c r="P670" s="118" t="s">
        <v>6482</v>
      </c>
    </row>
    <row r="671" ht="20.25" customHeight="1">
      <c r="A671" s="118" t="s">
        <v>6483</v>
      </c>
      <c r="B671" s="127" t="s">
        <v>6484</v>
      </c>
      <c r="C671" s="117">
        <v>41851.0</v>
      </c>
      <c r="D671" s="118" t="s">
        <v>5308</v>
      </c>
      <c r="E671" s="118">
        <v>200.0</v>
      </c>
      <c r="F671" s="137">
        <v>9.1502</v>
      </c>
      <c r="G671" s="120">
        <v>1.8300400000000001</v>
      </c>
      <c r="H671" s="121" t="s">
        <v>1297</v>
      </c>
      <c r="I671" s="122" t="s">
        <v>6485</v>
      </c>
      <c r="J671" s="112">
        <v>42572.0</v>
      </c>
      <c r="K671" s="123" t="s">
        <v>2677</v>
      </c>
      <c r="L671" s="123" t="s">
        <v>6486</v>
      </c>
      <c r="M671" s="124">
        <v>41865.0</v>
      </c>
      <c r="N671" s="118"/>
      <c r="O671" s="125" t="b">
        <f>NOT(ISERROR(MATCH(P671,Digests!$Q:$Q,0)))</f>
        <v>1</v>
      </c>
      <c r="P671" s="118" t="s">
        <v>6487</v>
      </c>
    </row>
    <row r="672" ht="20.25" customHeight="1">
      <c r="A672" s="118" t="s">
        <v>6488</v>
      </c>
      <c r="B672" s="116" t="s">
        <v>2259</v>
      </c>
      <c r="C672" s="117">
        <v>41851.0</v>
      </c>
      <c r="D672" s="118" t="s">
        <v>5308</v>
      </c>
      <c r="E672" s="118">
        <v>200.0</v>
      </c>
      <c r="F672" s="137">
        <v>6.3893</v>
      </c>
      <c r="G672" s="120">
        <v>1.2778600000000002</v>
      </c>
      <c r="H672" s="121"/>
      <c r="I672" s="122"/>
      <c r="J672" s="112"/>
      <c r="K672" s="123"/>
      <c r="L672" s="123" t="s">
        <v>6214</v>
      </c>
      <c r="M672" s="124">
        <v>41865.0</v>
      </c>
      <c r="N672" s="118"/>
      <c r="O672" s="125" t="b">
        <f>NOT(ISERROR(MATCH(P672,Digests!$Q:$Q,0)))</f>
        <v>1</v>
      </c>
      <c r="P672" s="118" t="s">
        <v>6489</v>
      </c>
    </row>
    <row r="673" ht="20.25" customHeight="1">
      <c r="A673" s="118" t="s">
        <v>6490</v>
      </c>
      <c r="B673" s="116" t="s">
        <v>2260</v>
      </c>
      <c r="C673" s="117">
        <v>41851.0</v>
      </c>
      <c r="D673" s="118" t="s">
        <v>5308</v>
      </c>
      <c r="E673" s="118">
        <v>200.0</v>
      </c>
      <c r="F673" s="137">
        <v>10.0013</v>
      </c>
      <c r="G673" s="120">
        <v>2.0002600000000004</v>
      </c>
      <c r="H673" s="121"/>
      <c r="I673" s="122"/>
      <c r="J673" s="112"/>
      <c r="K673" s="123"/>
      <c r="L673" s="123" t="s">
        <v>6214</v>
      </c>
      <c r="M673" s="124">
        <v>41865.0</v>
      </c>
      <c r="N673" s="118"/>
      <c r="O673" s="125" t="b">
        <f>NOT(ISERROR(MATCH(P673,Digests!$Q:$Q,0)))</f>
        <v>1</v>
      </c>
      <c r="P673" s="118" t="s">
        <v>6491</v>
      </c>
    </row>
    <row r="674" ht="20.25" customHeight="1">
      <c r="A674" s="118" t="s">
        <v>6492</v>
      </c>
      <c r="B674" s="127" t="s">
        <v>6493</v>
      </c>
      <c r="C674" s="117">
        <v>41851.0</v>
      </c>
      <c r="D674" s="118" t="s">
        <v>5308</v>
      </c>
      <c r="E674" s="118">
        <v>200.0</v>
      </c>
      <c r="F674" s="137">
        <v>14.211300000000001</v>
      </c>
      <c r="G674" s="120">
        <v>2.8422600000000005</v>
      </c>
      <c r="H674" s="121" t="s">
        <v>1297</v>
      </c>
      <c r="I674" s="122" t="s">
        <v>6494</v>
      </c>
      <c r="J674" s="112">
        <v>42572.0</v>
      </c>
      <c r="K674" s="123" t="s">
        <v>2677</v>
      </c>
      <c r="L674" s="123" t="s">
        <v>6495</v>
      </c>
      <c r="M674" s="124">
        <v>41865.0</v>
      </c>
      <c r="N674" s="118"/>
      <c r="O674" s="125" t="b">
        <f>NOT(ISERROR(MATCH(P674,Digests!$Q:$Q,0)))</f>
        <v>1</v>
      </c>
      <c r="P674" s="118" t="s">
        <v>6496</v>
      </c>
    </row>
    <row r="675" ht="20.25" customHeight="1">
      <c r="A675" s="118" t="s">
        <v>6497</v>
      </c>
      <c r="B675" s="116" t="s">
        <v>2262</v>
      </c>
      <c r="C675" s="117">
        <v>41851.0</v>
      </c>
      <c r="D675" s="118" t="s">
        <v>5308</v>
      </c>
      <c r="E675" s="118">
        <v>200.0</v>
      </c>
      <c r="F675" s="137">
        <v>26.7957</v>
      </c>
      <c r="G675" s="120">
        <v>5.35914</v>
      </c>
      <c r="H675" s="121"/>
      <c r="I675" s="122"/>
      <c r="J675" s="112"/>
      <c r="K675" s="123"/>
      <c r="L675" s="123" t="s">
        <v>6481</v>
      </c>
      <c r="M675" s="124">
        <v>41865.0</v>
      </c>
      <c r="N675" s="118"/>
      <c r="O675" s="125" t="b">
        <f>NOT(ISERROR(MATCH(P675,Digests!$Q:$Q,0)))</f>
        <v>1</v>
      </c>
      <c r="P675" s="118" t="s">
        <v>6498</v>
      </c>
    </row>
    <row r="676" ht="20.25" customHeight="1">
      <c r="A676" s="118" t="s">
        <v>6499</v>
      </c>
      <c r="B676" s="116" t="s">
        <v>2263</v>
      </c>
      <c r="C676" s="117">
        <v>41851.0</v>
      </c>
      <c r="D676" s="118" t="s">
        <v>5308</v>
      </c>
      <c r="E676" s="118">
        <v>200.0</v>
      </c>
      <c r="F676" s="137">
        <v>6.276800000000001</v>
      </c>
      <c r="G676" s="120">
        <v>1.2553600000000003</v>
      </c>
      <c r="H676" s="121"/>
      <c r="I676" s="122"/>
      <c r="J676" s="112"/>
      <c r="K676" s="123"/>
      <c r="L676" s="123" t="s">
        <v>6274</v>
      </c>
      <c r="M676" s="124">
        <v>41865.0</v>
      </c>
      <c r="N676" s="118"/>
      <c r="O676" s="125" t="b">
        <f>NOT(ISERROR(MATCH(P676,Digests!$Q:$Q,0)))</f>
        <v>1</v>
      </c>
      <c r="P676" s="118" t="s">
        <v>6500</v>
      </c>
    </row>
    <row r="677" ht="20.25" customHeight="1">
      <c r="A677" s="118" t="s">
        <v>6501</v>
      </c>
      <c r="B677" s="116" t="s">
        <v>2264</v>
      </c>
      <c r="C677" s="117">
        <v>41851.0</v>
      </c>
      <c r="D677" s="118" t="s">
        <v>5308</v>
      </c>
      <c r="E677" s="118">
        <v>200.0</v>
      </c>
      <c r="F677" s="137">
        <v>12.3414</v>
      </c>
      <c r="G677" s="120">
        <v>2.46828</v>
      </c>
      <c r="H677" s="121"/>
      <c r="I677" s="122"/>
      <c r="J677" s="112"/>
      <c r="K677" s="123"/>
      <c r="L677" s="123" t="s">
        <v>6481</v>
      </c>
      <c r="M677" s="124">
        <v>41865.0</v>
      </c>
      <c r="N677" s="118"/>
      <c r="O677" s="125" t="b">
        <f>NOT(ISERROR(MATCH(P677,Digests!$Q:$Q,0)))</f>
        <v>1</v>
      </c>
      <c r="P677" s="118" t="s">
        <v>6502</v>
      </c>
    </row>
    <row r="678" ht="20.25" customHeight="1">
      <c r="A678" s="118" t="s">
        <v>6503</v>
      </c>
      <c r="B678" s="116" t="s">
        <v>2265</v>
      </c>
      <c r="C678" s="117">
        <v>41851.0</v>
      </c>
      <c r="D678" s="118" t="s">
        <v>5308</v>
      </c>
      <c r="E678" s="118">
        <v>200.0</v>
      </c>
      <c r="F678" s="137">
        <v>0.7236</v>
      </c>
      <c r="G678" s="120">
        <v>0.14472000000000002</v>
      </c>
      <c r="H678" s="121"/>
      <c r="I678" s="122"/>
      <c r="J678" s="112"/>
      <c r="K678" s="123"/>
      <c r="L678" s="123" t="s">
        <v>6504</v>
      </c>
      <c r="M678" s="124" t="s">
        <v>6376</v>
      </c>
      <c r="N678" s="118"/>
      <c r="O678" s="125" t="b">
        <f>NOT(ISERROR(MATCH(P678,Digests!$Q:$Q,0)))</f>
        <v>1</v>
      </c>
      <c r="P678" s="118" t="s">
        <v>6505</v>
      </c>
    </row>
    <row r="679" ht="20.25" customHeight="1">
      <c r="A679" s="118" t="s">
        <v>6506</v>
      </c>
      <c r="B679" s="116" t="s">
        <v>2266</v>
      </c>
      <c r="C679" s="117">
        <v>41851.0</v>
      </c>
      <c r="D679" s="118" t="s">
        <v>5308</v>
      </c>
      <c r="E679" s="118">
        <v>200.0</v>
      </c>
      <c r="F679" s="137">
        <v>12.381300000000001</v>
      </c>
      <c r="G679" s="120">
        <v>2.4762600000000003</v>
      </c>
      <c r="H679" s="121"/>
      <c r="I679" s="122"/>
      <c r="J679" s="112"/>
      <c r="K679" s="123"/>
      <c r="L679" s="123" t="s">
        <v>6152</v>
      </c>
      <c r="M679" s="124">
        <v>41865.0</v>
      </c>
      <c r="N679" s="118"/>
      <c r="O679" s="125" t="b">
        <f>NOT(ISERROR(MATCH(P679,Digests!$Q:$Q,0)))</f>
        <v>1</v>
      </c>
      <c r="P679" s="118" t="s">
        <v>6507</v>
      </c>
    </row>
    <row r="680" ht="20.25" customHeight="1">
      <c r="A680" s="118" t="s">
        <v>6508</v>
      </c>
      <c r="B680" s="116" t="s">
        <v>2267</v>
      </c>
      <c r="C680" s="117">
        <v>41851.0</v>
      </c>
      <c r="D680" s="118" t="s">
        <v>5308</v>
      </c>
      <c r="E680" s="118">
        <v>200.0</v>
      </c>
      <c r="F680" s="137">
        <v>13.049199999999999</v>
      </c>
      <c r="G680" s="120">
        <v>2.6098399999999997</v>
      </c>
      <c r="H680" s="121"/>
      <c r="I680" s="122"/>
      <c r="J680" s="112"/>
      <c r="K680" s="123"/>
      <c r="L680" s="123" t="s">
        <v>6152</v>
      </c>
      <c r="M680" s="124">
        <v>41865.0</v>
      </c>
      <c r="N680" s="118"/>
      <c r="O680" s="125" t="b">
        <f>NOT(ISERROR(MATCH(P680,Digests!$Q:$Q,0)))</f>
        <v>1</v>
      </c>
      <c r="P680" s="118" t="s">
        <v>6509</v>
      </c>
    </row>
    <row r="681" ht="20.25" customHeight="1">
      <c r="A681" s="118" t="s">
        <v>6510</v>
      </c>
      <c r="B681" s="116" t="s">
        <v>2268</v>
      </c>
      <c r="C681" s="117">
        <v>41851.0</v>
      </c>
      <c r="D681" s="118" t="s">
        <v>5308</v>
      </c>
      <c r="E681" s="118">
        <v>200.0</v>
      </c>
      <c r="F681" s="137">
        <v>2.7806</v>
      </c>
      <c r="G681" s="120">
        <v>0.5561200000000001</v>
      </c>
      <c r="H681" s="121"/>
      <c r="I681" s="122"/>
      <c r="J681" s="112"/>
      <c r="K681" s="123"/>
      <c r="L681" s="123" t="s">
        <v>6511</v>
      </c>
      <c r="M681" s="124">
        <v>41865.0</v>
      </c>
      <c r="N681" s="118"/>
      <c r="O681" s="125" t="b">
        <f>NOT(ISERROR(MATCH(P681,Digests!$Q:$Q,0)))</f>
        <v>1</v>
      </c>
      <c r="P681" s="118" t="s">
        <v>6512</v>
      </c>
    </row>
    <row r="682" ht="20.25" customHeight="1">
      <c r="A682" s="118" t="s">
        <v>6513</v>
      </c>
      <c r="B682" s="116" t="s">
        <v>2269</v>
      </c>
      <c r="C682" s="117">
        <v>41851.0</v>
      </c>
      <c r="D682" s="118" t="s">
        <v>5308</v>
      </c>
      <c r="E682" s="118">
        <v>200.0</v>
      </c>
      <c r="F682" s="137">
        <v>25.4272</v>
      </c>
      <c r="G682" s="120">
        <v>5.085439999999999</v>
      </c>
      <c r="H682" s="121"/>
      <c r="I682" s="122"/>
      <c r="J682" s="112"/>
      <c r="K682" s="123"/>
      <c r="L682" s="123" t="s">
        <v>6422</v>
      </c>
      <c r="M682" s="124">
        <v>41865.0</v>
      </c>
      <c r="N682" s="118"/>
      <c r="O682" s="125" t="b">
        <f>NOT(ISERROR(MATCH(P682,Digests!$Q:$Q,0)))</f>
        <v>1</v>
      </c>
      <c r="P682" s="118" t="s">
        <v>6514</v>
      </c>
    </row>
    <row r="683" ht="20.25" customHeight="1">
      <c r="A683" s="118" t="s">
        <v>6515</v>
      </c>
      <c r="B683" s="116" t="s">
        <v>2203</v>
      </c>
      <c r="C683" s="117">
        <v>41851.0</v>
      </c>
      <c r="D683" s="118" t="s">
        <v>5308</v>
      </c>
      <c r="E683" s="118">
        <v>200.0</v>
      </c>
      <c r="F683" s="137">
        <v>7.1169</v>
      </c>
      <c r="G683" s="120">
        <v>1.42338</v>
      </c>
      <c r="H683" s="121"/>
      <c r="I683" s="122"/>
      <c r="J683" s="112"/>
      <c r="K683" s="123"/>
      <c r="L683" s="123" t="s">
        <v>6511</v>
      </c>
      <c r="M683" s="124">
        <v>41865.0</v>
      </c>
      <c r="N683" s="118"/>
      <c r="O683" s="125" t="b">
        <f>NOT(ISERROR(MATCH(P683,Digests!$Q:$Q,0)))</f>
        <v>1</v>
      </c>
      <c r="P683" s="118" t="s">
        <v>6516</v>
      </c>
    </row>
    <row r="684" ht="20.25" customHeight="1">
      <c r="A684" s="118" t="s">
        <v>6517</v>
      </c>
      <c r="B684" s="116" t="s">
        <v>2270</v>
      </c>
      <c r="C684" s="117">
        <v>41851.0</v>
      </c>
      <c r="D684" s="118" t="s">
        <v>5308</v>
      </c>
      <c r="E684" s="118">
        <v>200.0</v>
      </c>
      <c r="F684" s="137">
        <v>3.5284</v>
      </c>
      <c r="G684" s="120">
        <v>0.70568</v>
      </c>
      <c r="H684" s="121"/>
      <c r="I684" s="122"/>
      <c r="J684" s="112"/>
      <c r="K684" s="123"/>
      <c r="L684" s="123" t="s">
        <v>6155</v>
      </c>
      <c r="M684" s="124">
        <v>41865.0</v>
      </c>
      <c r="N684" s="118"/>
      <c r="O684" s="125" t="b">
        <f>NOT(ISERROR(MATCH(P684,Digests!$Q:$Q,0)))</f>
        <v>1</v>
      </c>
      <c r="P684" s="118" t="s">
        <v>6518</v>
      </c>
    </row>
    <row r="685" ht="20.25" customHeight="1">
      <c r="A685" s="118" t="s">
        <v>6519</v>
      </c>
      <c r="B685" s="116" t="s">
        <v>2271</v>
      </c>
      <c r="C685" s="117">
        <v>41851.0</v>
      </c>
      <c r="D685" s="118" t="s">
        <v>5308</v>
      </c>
      <c r="E685" s="118">
        <v>200.0</v>
      </c>
      <c r="F685" s="137">
        <v>18.8453</v>
      </c>
      <c r="G685" s="120">
        <v>3.7690600000000005</v>
      </c>
      <c r="H685" s="121"/>
      <c r="I685" s="122"/>
      <c r="J685" s="112"/>
      <c r="K685" s="123"/>
      <c r="L685" s="123" t="s">
        <v>6155</v>
      </c>
      <c r="M685" s="124">
        <v>41865.0</v>
      </c>
      <c r="N685" s="118"/>
      <c r="O685" s="125" t="b">
        <f>NOT(ISERROR(MATCH(P685,Digests!$Q:$Q,0)))</f>
        <v>1</v>
      </c>
      <c r="P685" s="118" t="s">
        <v>6520</v>
      </c>
    </row>
    <row r="686" ht="20.25" customHeight="1">
      <c r="A686" s="118" t="s">
        <v>6521</v>
      </c>
      <c r="B686" s="116" t="s">
        <v>2272</v>
      </c>
      <c r="C686" s="117">
        <v>41851.0</v>
      </c>
      <c r="D686" s="118" t="s">
        <v>5308</v>
      </c>
      <c r="E686" s="118">
        <v>200.0</v>
      </c>
      <c r="F686" s="137">
        <v>7.459600000000001</v>
      </c>
      <c r="G686" s="120">
        <v>1.4919200000000001</v>
      </c>
      <c r="H686" s="121"/>
      <c r="I686" s="122"/>
      <c r="J686" s="112"/>
      <c r="K686" s="123"/>
      <c r="L686" s="123" t="s">
        <v>6152</v>
      </c>
      <c r="M686" s="124">
        <v>41865.0</v>
      </c>
      <c r="N686" s="118"/>
      <c r="O686" s="125" t="b">
        <f>NOT(ISERROR(MATCH(P686,Digests!$Q:$Q,0)))</f>
        <v>1</v>
      </c>
      <c r="P686" s="118" t="s">
        <v>6522</v>
      </c>
    </row>
    <row r="687" ht="20.25" customHeight="1">
      <c r="A687" s="118" t="s">
        <v>6523</v>
      </c>
      <c r="B687" s="116" t="s">
        <v>2273</v>
      </c>
      <c r="C687" s="117">
        <v>41851.0</v>
      </c>
      <c r="D687" s="118" t="s">
        <v>5308</v>
      </c>
      <c r="E687" s="118">
        <v>200.0</v>
      </c>
      <c r="F687" s="137">
        <v>1.0092</v>
      </c>
      <c r="G687" s="120">
        <v>0.20184000000000005</v>
      </c>
      <c r="H687" s="121"/>
      <c r="I687" s="122"/>
      <c r="J687" s="112"/>
      <c r="K687" s="123"/>
      <c r="L687" s="123" t="s">
        <v>6241</v>
      </c>
      <c r="M687" s="124" t="s">
        <v>6376</v>
      </c>
      <c r="N687" s="118"/>
      <c r="O687" s="125" t="b">
        <f>NOT(ISERROR(MATCH(P687,Digests!$Q:$Q,0)))</f>
        <v>1</v>
      </c>
      <c r="P687" s="118" t="s">
        <v>6524</v>
      </c>
    </row>
    <row r="688" ht="20.25" customHeight="1">
      <c r="A688" s="118" t="s">
        <v>6525</v>
      </c>
      <c r="B688" s="116" t="s">
        <v>2275</v>
      </c>
      <c r="C688" s="117">
        <v>41851.0</v>
      </c>
      <c r="D688" s="118" t="s">
        <v>5308</v>
      </c>
      <c r="E688" s="118">
        <v>200.0</v>
      </c>
      <c r="F688" s="137">
        <v>5.753900000000001</v>
      </c>
      <c r="G688" s="120">
        <v>1.1507800000000001</v>
      </c>
      <c r="H688" s="121"/>
      <c r="I688" s="122"/>
      <c r="J688" s="112"/>
      <c r="K688" s="123"/>
      <c r="L688" s="123" t="s">
        <v>6214</v>
      </c>
      <c r="M688" s="124">
        <v>41865.0</v>
      </c>
      <c r="N688" s="118"/>
      <c r="O688" s="125" t="b">
        <f>NOT(ISERROR(MATCH(P688,Digests!$Q:$Q,0)))</f>
        <v>1</v>
      </c>
      <c r="P688" s="118" t="s">
        <v>6526</v>
      </c>
    </row>
    <row r="689" ht="20.25" customHeight="1">
      <c r="A689" s="118" t="s">
        <v>6527</v>
      </c>
      <c r="B689" s="116" t="s">
        <v>2276</v>
      </c>
      <c r="C689" s="117">
        <v>41851.0</v>
      </c>
      <c r="D689" s="118" t="s">
        <v>5308</v>
      </c>
      <c r="E689" s="118">
        <v>200.0</v>
      </c>
      <c r="F689" s="137">
        <v>16.6031</v>
      </c>
      <c r="G689" s="120">
        <v>3.3206200000000003</v>
      </c>
      <c r="H689" s="121"/>
      <c r="I689" s="122"/>
      <c r="J689" s="112"/>
      <c r="K689" s="123"/>
      <c r="L689" s="123" t="s">
        <v>6481</v>
      </c>
      <c r="M689" s="124">
        <v>41865.0</v>
      </c>
      <c r="N689" s="118"/>
      <c r="O689" s="125" t="b">
        <f>NOT(ISERROR(MATCH(P689,Digests!$Q:$Q,0)))</f>
        <v>1</v>
      </c>
      <c r="P689" s="118" t="s">
        <v>6528</v>
      </c>
    </row>
    <row r="690" ht="20.25" customHeight="1">
      <c r="A690" s="118" t="s">
        <v>6529</v>
      </c>
      <c r="B690" s="116" t="s">
        <v>2277</v>
      </c>
      <c r="C690" s="117">
        <v>41851.0</v>
      </c>
      <c r="D690" s="118" t="s">
        <v>5308</v>
      </c>
      <c r="E690" s="118">
        <v>200.0</v>
      </c>
      <c r="F690" s="137">
        <v>14.8523</v>
      </c>
      <c r="G690" s="120">
        <v>2.97046</v>
      </c>
      <c r="H690" s="121"/>
      <c r="I690" s="122"/>
      <c r="J690" s="112"/>
      <c r="K690" s="123"/>
      <c r="L690" s="123" t="s">
        <v>6481</v>
      </c>
      <c r="M690" s="124">
        <v>41865.0</v>
      </c>
      <c r="N690" s="118"/>
      <c r="O690" s="125" t="b">
        <f>NOT(ISERROR(MATCH(P690,Digests!$Q:$Q,0)))</f>
        <v>1</v>
      </c>
      <c r="P690" s="118" t="s">
        <v>6530</v>
      </c>
    </row>
    <row r="691" ht="20.25" customHeight="1">
      <c r="A691" s="118" t="s">
        <v>6531</v>
      </c>
      <c r="B691" s="116" t="s">
        <v>2278</v>
      </c>
      <c r="C691" s="117">
        <v>41851.0</v>
      </c>
      <c r="D691" s="118" t="s">
        <v>5308</v>
      </c>
      <c r="E691" s="118">
        <v>200.0</v>
      </c>
      <c r="F691" s="137">
        <v>5.6971</v>
      </c>
      <c r="G691" s="120">
        <v>1.13942</v>
      </c>
      <c r="H691" s="121"/>
      <c r="I691" s="122"/>
      <c r="J691" s="112"/>
      <c r="K691" s="123"/>
      <c r="L691" s="123" t="s">
        <v>6152</v>
      </c>
      <c r="M691" s="124">
        <v>41865.0</v>
      </c>
      <c r="N691" s="118"/>
      <c r="O691" s="125" t="b">
        <f>NOT(ISERROR(MATCH(P691,Digests!$Q:$Q,0)))</f>
        <v>1</v>
      </c>
      <c r="P691" s="118" t="s">
        <v>6532</v>
      </c>
    </row>
    <row r="692" ht="20.25" customHeight="1">
      <c r="A692" s="118" t="s">
        <v>6533</v>
      </c>
      <c r="B692" s="116" t="s">
        <v>2279</v>
      </c>
      <c r="C692" s="117">
        <v>41851.0</v>
      </c>
      <c r="D692" s="118" t="s">
        <v>5308</v>
      </c>
      <c r="E692" s="118">
        <v>200.0</v>
      </c>
      <c r="F692" s="137">
        <v>2.9894</v>
      </c>
      <c r="G692" s="120">
        <v>0.59788</v>
      </c>
      <c r="H692" s="121"/>
      <c r="I692" s="122"/>
      <c r="J692" s="112"/>
      <c r="K692" s="123"/>
      <c r="L692" s="123" t="s">
        <v>6152</v>
      </c>
      <c r="M692" s="124">
        <v>41865.0</v>
      </c>
      <c r="N692" s="118"/>
      <c r="O692" s="125" t="b">
        <f>NOT(ISERROR(MATCH(P692,Digests!$Q:$Q,0)))</f>
        <v>1</v>
      </c>
      <c r="P692" s="118" t="s">
        <v>6534</v>
      </c>
    </row>
    <row r="693" ht="20.25" customHeight="1">
      <c r="A693" s="118" t="s">
        <v>6535</v>
      </c>
      <c r="B693" s="116" t="s">
        <v>2280</v>
      </c>
      <c r="C693" s="117">
        <v>41851.0</v>
      </c>
      <c r="D693" s="118" t="s">
        <v>5308</v>
      </c>
      <c r="E693" s="118">
        <v>200.0</v>
      </c>
      <c r="F693" s="137">
        <v>21.5428</v>
      </c>
      <c r="G693" s="120">
        <v>4.30856</v>
      </c>
      <c r="H693" s="121"/>
      <c r="I693" s="122"/>
      <c r="J693" s="112"/>
      <c r="K693" s="123"/>
      <c r="L693" s="123" t="s">
        <v>6481</v>
      </c>
      <c r="M693" s="124">
        <v>41865.0</v>
      </c>
      <c r="N693" s="118"/>
      <c r="O693" s="125" t="b">
        <f>NOT(ISERROR(MATCH(P693,Digests!$Q:$Q,0)))</f>
        <v>1</v>
      </c>
      <c r="P693" s="118" t="s">
        <v>6536</v>
      </c>
    </row>
    <row r="694" ht="20.25" customHeight="1">
      <c r="A694" s="118" t="s">
        <v>6537</v>
      </c>
      <c r="B694" s="116" t="s">
        <v>2281</v>
      </c>
      <c r="C694" s="117">
        <v>41851.0</v>
      </c>
      <c r="D694" s="118" t="s">
        <v>5308</v>
      </c>
      <c r="E694" s="118">
        <v>200.0</v>
      </c>
      <c r="F694" s="137">
        <v>5.3879</v>
      </c>
      <c r="G694" s="120">
        <v>1.07758</v>
      </c>
      <c r="H694" s="121"/>
      <c r="I694" s="122"/>
      <c r="J694" s="112"/>
      <c r="K694" s="123"/>
      <c r="L694" s="123" t="s">
        <v>6152</v>
      </c>
      <c r="M694" s="124">
        <v>41865.0</v>
      </c>
      <c r="N694" s="118"/>
      <c r="O694" s="125" t="b">
        <f>NOT(ISERROR(MATCH(P694,Digests!$Q:$Q,0)))</f>
        <v>1</v>
      </c>
      <c r="P694" s="118" t="s">
        <v>6538</v>
      </c>
    </row>
    <row r="695" ht="20.25" customHeight="1">
      <c r="A695" s="118" t="s">
        <v>6539</v>
      </c>
      <c r="B695" s="116" t="s">
        <v>2282</v>
      </c>
      <c r="C695" s="117">
        <v>41851.0</v>
      </c>
      <c r="D695" s="118" t="s">
        <v>5308</v>
      </c>
      <c r="E695" s="118">
        <v>200.0</v>
      </c>
      <c r="F695" s="137">
        <v>9.8467</v>
      </c>
      <c r="G695" s="120">
        <v>1.96934</v>
      </c>
      <c r="H695" s="121"/>
      <c r="I695" s="122"/>
      <c r="J695" s="112"/>
      <c r="K695" s="123"/>
      <c r="L695" s="123" t="s">
        <v>6214</v>
      </c>
      <c r="M695" s="124">
        <v>41865.0</v>
      </c>
      <c r="N695" s="118"/>
      <c r="O695" s="125" t="b">
        <f>NOT(ISERROR(MATCH(P695,Digests!$Q:$Q,0)))</f>
        <v>1</v>
      </c>
      <c r="P695" s="118" t="s">
        <v>6540</v>
      </c>
    </row>
    <row r="696" ht="20.25" customHeight="1">
      <c r="A696" s="118" t="s">
        <v>6541</v>
      </c>
      <c r="B696" s="116" t="s">
        <v>2283</v>
      </c>
      <c r="C696" s="117">
        <v>41851.0</v>
      </c>
      <c r="D696" s="118" t="s">
        <v>5308</v>
      </c>
      <c r="E696" s="118">
        <v>200.0</v>
      </c>
      <c r="F696" s="137">
        <v>15.385200000000001</v>
      </c>
      <c r="G696" s="120">
        <v>3.0770400000000007</v>
      </c>
      <c r="H696" s="121"/>
      <c r="I696" s="122"/>
      <c r="J696" s="112"/>
      <c r="K696" s="123"/>
      <c r="L696" s="123" t="s">
        <v>6422</v>
      </c>
      <c r="M696" s="124">
        <v>41865.0</v>
      </c>
      <c r="N696" s="118"/>
      <c r="O696" s="125" t="b">
        <f>NOT(ISERROR(MATCH(P696,Digests!$Q:$Q,0)))</f>
        <v>1</v>
      </c>
      <c r="P696" s="118" t="s">
        <v>6542</v>
      </c>
    </row>
    <row r="697" ht="20.25" customHeight="1">
      <c r="A697" s="118" t="s">
        <v>6543</v>
      </c>
      <c r="B697" s="116" t="s">
        <v>2284</v>
      </c>
      <c r="C697" s="117">
        <v>41851.0</v>
      </c>
      <c r="D697" s="118" t="s">
        <v>5308</v>
      </c>
      <c r="E697" s="118">
        <v>200.0</v>
      </c>
      <c r="F697" s="137">
        <v>8.893600000000001</v>
      </c>
      <c r="G697" s="120">
        <v>1.7787200000000003</v>
      </c>
      <c r="H697" s="121"/>
      <c r="I697" s="122"/>
      <c r="J697" s="112"/>
      <c r="K697" s="123"/>
      <c r="L697" s="123" t="s">
        <v>6155</v>
      </c>
      <c r="M697" s="124">
        <v>41865.0</v>
      </c>
      <c r="N697" s="118"/>
      <c r="O697" s="125" t="b">
        <f>NOT(ISERROR(MATCH(P697,Digests!$Q:$Q,0)))</f>
        <v>1</v>
      </c>
      <c r="P697" s="118" t="s">
        <v>6544</v>
      </c>
    </row>
    <row r="698" ht="20.25" customHeight="1">
      <c r="A698" s="118" t="s">
        <v>6545</v>
      </c>
      <c r="B698" s="116" t="s">
        <v>2285</v>
      </c>
      <c r="C698" s="117">
        <v>41851.0</v>
      </c>
      <c r="D698" s="118" t="s">
        <v>5308</v>
      </c>
      <c r="E698" s="118">
        <v>200.0</v>
      </c>
      <c r="F698" s="137">
        <v>44.8438</v>
      </c>
      <c r="G698" s="120">
        <v>8.96876</v>
      </c>
      <c r="H698" s="121"/>
      <c r="I698" s="122"/>
      <c r="J698" s="112"/>
      <c r="K698" s="123"/>
      <c r="L698" s="123" t="s">
        <v>6481</v>
      </c>
      <c r="M698" s="124">
        <v>41865.0</v>
      </c>
      <c r="N698" s="118"/>
      <c r="O698" s="125" t="b">
        <f>NOT(ISERROR(MATCH(P698,Digests!$Q:$Q,0)))</f>
        <v>1</v>
      </c>
      <c r="P698" s="118" t="s">
        <v>6546</v>
      </c>
    </row>
    <row r="699" ht="20.25" customHeight="1">
      <c r="A699" s="118" t="s">
        <v>6547</v>
      </c>
      <c r="B699" s="116" t="s">
        <v>2287</v>
      </c>
      <c r="C699" s="117">
        <v>41851.0</v>
      </c>
      <c r="D699" s="118" t="s">
        <v>5308</v>
      </c>
      <c r="E699" s="118">
        <v>200.0</v>
      </c>
      <c r="F699" s="137">
        <v>12.282800000000002</v>
      </c>
      <c r="G699" s="120">
        <v>2.4565600000000005</v>
      </c>
      <c r="H699" s="121"/>
      <c r="I699" s="122"/>
      <c r="J699" s="112"/>
      <c r="K699" s="123"/>
      <c r="L699" s="123" t="s">
        <v>6422</v>
      </c>
      <c r="M699" s="124">
        <v>41865.0</v>
      </c>
      <c r="N699" s="118"/>
      <c r="O699" s="125" t="b">
        <f>NOT(ISERROR(MATCH(P699,Digests!$Q:$Q,0)))</f>
        <v>1</v>
      </c>
      <c r="P699" s="118" t="s">
        <v>6548</v>
      </c>
    </row>
    <row r="700" ht="20.25" customHeight="1">
      <c r="A700" s="118" t="s">
        <v>6549</v>
      </c>
      <c r="B700" s="116" t="s">
        <v>2288</v>
      </c>
      <c r="C700" s="117">
        <v>41851.0</v>
      </c>
      <c r="D700" s="118" t="s">
        <v>5308</v>
      </c>
      <c r="E700" s="118">
        <v>200.0</v>
      </c>
      <c r="F700" s="137">
        <v>13.4271</v>
      </c>
      <c r="G700" s="120">
        <v>2.68542</v>
      </c>
      <c r="H700" s="121"/>
      <c r="I700" s="122"/>
      <c r="J700" s="112"/>
      <c r="K700" s="123"/>
      <c r="L700" s="123" t="s">
        <v>6422</v>
      </c>
      <c r="M700" s="124">
        <v>41865.0</v>
      </c>
      <c r="N700" s="118"/>
      <c r="O700" s="125" t="b">
        <f>NOT(ISERROR(MATCH(P700,Digests!$Q:$Q,0)))</f>
        <v>1</v>
      </c>
      <c r="P700" s="118" t="s">
        <v>6550</v>
      </c>
    </row>
    <row r="701" ht="20.25" customHeight="1">
      <c r="A701" s="118" t="s">
        <v>6551</v>
      </c>
      <c r="B701" s="116" t="s">
        <v>2289</v>
      </c>
      <c r="C701" s="117">
        <v>41851.0</v>
      </c>
      <c r="D701" s="118" t="s">
        <v>5308</v>
      </c>
      <c r="E701" s="118">
        <v>200.0</v>
      </c>
      <c r="F701" s="137">
        <v>4.1844</v>
      </c>
      <c r="G701" s="120">
        <v>0.8368800000000001</v>
      </c>
      <c r="H701" s="121"/>
      <c r="I701" s="122"/>
      <c r="J701" s="112"/>
      <c r="K701" s="123"/>
      <c r="L701" s="123" t="s">
        <v>6152</v>
      </c>
      <c r="M701" s="124">
        <v>41865.0</v>
      </c>
      <c r="N701" s="118"/>
      <c r="O701" s="125" t="b">
        <f>NOT(ISERROR(MATCH(P701,Digests!$Q:$Q,0)))</f>
        <v>1</v>
      </c>
      <c r="P701" s="118" t="s">
        <v>6552</v>
      </c>
    </row>
    <row r="702" ht="20.25" customHeight="1">
      <c r="A702" s="118" t="s">
        <v>6553</v>
      </c>
      <c r="B702" s="116" t="s">
        <v>2290</v>
      </c>
      <c r="C702" s="117">
        <v>41851.0</v>
      </c>
      <c r="D702" s="118" t="s">
        <v>5308</v>
      </c>
      <c r="E702" s="118">
        <v>200.0</v>
      </c>
      <c r="F702" s="137">
        <v>17.835800000000003</v>
      </c>
      <c r="G702" s="120">
        <v>3.5671600000000003</v>
      </c>
      <c r="H702" s="121"/>
      <c r="I702" s="122"/>
      <c r="J702" s="112"/>
      <c r="K702" s="123"/>
      <c r="L702" s="123" t="s">
        <v>6481</v>
      </c>
      <c r="M702" s="124">
        <v>41865.0</v>
      </c>
      <c r="N702" s="118"/>
      <c r="O702" s="125" t="b">
        <f>NOT(ISERROR(MATCH(P702,Digests!$Q:$Q,0)))</f>
        <v>1</v>
      </c>
      <c r="P702" s="118" t="s">
        <v>6554</v>
      </c>
    </row>
    <row r="703" ht="20.25" customHeight="1">
      <c r="A703" s="118" t="s">
        <v>6555</v>
      </c>
      <c r="B703" s="116" t="s">
        <v>2291</v>
      </c>
      <c r="C703" s="117">
        <v>41851.0</v>
      </c>
      <c r="D703" s="118" t="s">
        <v>5308</v>
      </c>
      <c r="E703" s="118">
        <v>200.0</v>
      </c>
      <c r="F703" s="137">
        <v>19.5902</v>
      </c>
      <c r="G703" s="120">
        <v>3.91804</v>
      </c>
      <c r="H703" s="121"/>
      <c r="I703" s="122"/>
      <c r="J703" s="112"/>
      <c r="K703" s="123"/>
      <c r="L703" s="123" t="s">
        <v>6481</v>
      </c>
      <c r="M703" s="124">
        <v>41865.0</v>
      </c>
      <c r="N703" s="118"/>
      <c r="O703" s="125" t="b">
        <f>NOT(ISERROR(MATCH(P703,Digests!$Q:$Q,0)))</f>
        <v>1</v>
      </c>
      <c r="P703" s="118" t="s">
        <v>6556</v>
      </c>
    </row>
    <row r="704" ht="20.25" customHeight="1">
      <c r="A704" s="118" t="s">
        <v>6557</v>
      </c>
      <c r="B704" s="116" t="s">
        <v>2292</v>
      </c>
      <c r="C704" s="117">
        <v>41851.0</v>
      </c>
      <c r="D704" s="118" t="s">
        <v>5308</v>
      </c>
      <c r="E704" s="118">
        <v>200.0</v>
      </c>
      <c r="F704" s="137">
        <v>4.5232</v>
      </c>
      <c r="G704" s="120">
        <v>0.90464</v>
      </c>
      <c r="H704" s="121"/>
      <c r="I704" s="122"/>
      <c r="J704" s="112"/>
      <c r="K704" s="123"/>
      <c r="L704" s="123" t="s">
        <v>6274</v>
      </c>
      <c r="M704" s="124">
        <v>41865.0</v>
      </c>
      <c r="N704" s="118"/>
      <c r="O704" s="125" t="b">
        <f>NOT(ISERROR(MATCH(P704,Digests!$Q:$Q,0)))</f>
        <v>1</v>
      </c>
      <c r="P704" s="118" t="s">
        <v>6558</v>
      </c>
    </row>
    <row r="705" ht="20.25" customHeight="1">
      <c r="A705" s="118" t="s">
        <v>6559</v>
      </c>
      <c r="B705" s="116" t="s">
        <v>2293</v>
      </c>
      <c r="C705" s="117">
        <v>41851.0</v>
      </c>
      <c r="D705" s="118" t="s">
        <v>5308</v>
      </c>
      <c r="E705" s="118">
        <v>200.0</v>
      </c>
      <c r="F705" s="137">
        <v>7.9969</v>
      </c>
      <c r="G705" s="120">
        <v>1.5993800000000002</v>
      </c>
      <c r="H705" s="121"/>
      <c r="I705" s="122"/>
      <c r="J705" s="112"/>
      <c r="K705" s="123"/>
      <c r="L705" s="123" t="s">
        <v>6422</v>
      </c>
      <c r="M705" s="124">
        <v>41865.0</v>
      </c>
      <c r="N705" s="118"/>
      <c r="O705" s="125" t="b">
        <f>NOT(ISERROR(MATCH(P705,Digests!$Q:$Q,0)))</f>
        <v>1</v>
      </c>
      <c r="P705" s="118" t="s">
        <v>6560</v>
      </c>
    </row>
    <row r="706" ht="20.25" customHeight="1">
      <c r="A706" s="118" t="s">
        <v>6561</v>
      </c>
      <c r="B706" s="116" t="s">
        <v>2294</v>
      </c>
      <c r="C706" s="117">
        <v>41851.0</v>
      </c>
      <c r="D706" s="118" t="s">
        <v>5308</v>
      </c>
      <c r="E706" s="118">
        <v>200.0</v>
      </c>
      <c r="F706" s="137">
        <v>36.7866</v>
      </c>
      <c r="G706" s="120">
        <v>7.35732</v>
      </c>
      <c r="H706" s="121"/>
      <c r="I706" s="122"/>
      <c r="J706" s="112"/>
      <c r="K706" s="123"/>
      <c r="L706" s="123" t="s">
        <v>6481</v>
      </c>
      <c r="M706" s="124">
        <v>41865.0</v>
      </c>
      <c r="N706" s="118"/>
      <c r="O706" s="125" t="b">
        <f>NOT(ISERROR(MATCH(P706,Digests!$Q:$Q,0)))</f>
        <v>1</v>
      </c>
      <c r="P706" s="118" t="s">
        <v>6562</v>
      </c>
    </row>
    <row r="707" ht="20.25" customHeight="1">
      <c r="A707" s="118" t="s">
        <v>6563</v>
      </c>
      <c r="B707" s="116" t="s">
        <v>2296</v>
      </c>
      <c r="C707" s="117">
        <v>41851.0</v>
      </c>
      <c r="D707" s="118" t="s">
        <v>5308</v>
      </c>
      <c r="E707" s="118">
        <v>200.0</v>
      </c>
      <c r="F707" s="137">
        <v>16.8259</v>
      </c>
      <c r="G707" s="120">
        <v>3.3651800000000005</v>
      </c>
      <c r="H707" s="121"/>
      <c r="I707" s="122"/>
      <c r="J707" s="112"/>
      <c r="K707" s="123"/>
      <c r="L707" s="123" t="s">
        <v>6481</v>
      </c>
      <c r="M707" s="124">
        <v>41865.0</v>
      </c>
      <c r="N707" s="118"/>
      <c r="O707" s="125" t="b">
        <f>NOT(ISERROR(MATCH(P707,Digests!$Q:$Q,0)))</f>
        <v>1</v>
      </c>
      <c r="P707" s="118" t="s">
        <v>6564</v>
      </c>
    </row>
    <row r="708" ht="20.25" customHeight="1">
      <c r="A708" s="118" t="s">
        <v>6565</v>
      </c>
      <c r="B708" s="116" t="s">
        <v>2298</v>
      </c>
      <c r="C708" s="117">
        <v>41851.0</v>
      </c>
      <c r="D708" s="118" t="s">
        <v>5308</v>
      </c>
      <c r="E708" s="118">
        <v>200.0</v>
      </c>
      <c r="F708" s="137">
        <v>29.7176</v>
      </c>
      <c r="G708" s="120">
        <v>5.94352</v>
      </c>
      <c r="H708" s="121"/>
      <c r="I708" s="122"/>
      <c r="J708" s="112"/>
      <c r="K708" s="123"/>
      <c r="L708" s="123" t="s">
        <v>6481</v>
      </c>
      <c r="M708" s="124">
        <v>41865.0</v>
      </c>
      <c r="N708" s="118"/>
      <c r="O708" s="125" t="b">
        <f>NOT(ISERROR(MATCH(P708,Digests!$Q:$Q,0)))</f>
        <v>1</v>
      </c>
      <c r="P708" s="118" t="s">
        <v>6566</v>
      </c>
    </row>
    <row r="709" ht="20.25" customHeight="1">
      <c r="A709" s="118" t="s">
        <v>6567</v>
      </c>
      <c r="B709" s="116" t="s">
        <v>2299</v>
      </c>
      <c r="C709" s="117">
        <v>41851.0</v>
      </c>
      <c r="D709" s="118" t="s">
        <v>5308</v>
      </c>
      <c r="E709" s="118">
        <v>200.0</v>
      </c>
      <c r="F709" s="137">
        <v>24.1361</v>
      </c>
      <c r="G709" s="120">
        <v>4.82722</v>
      </c>
      <c r="H709" s="121"/>
      <c r="I709" s="122"/>
      <c r="J709" s="112"/>
      <c r="K709" s="123"/>
      <c r="L709" s="123" t="s">
        <v>6481</v>
      </c>
      <c r="M709" s="124">
        <v>41865.0</v>
      </c>
      <c r="N709" s="118"/>
      <c r="O709" s="125" t="b">
        <f>NOT(ISERROR(MATCH(P709,Digests!$Q:$Q,0)))</f>
        <v>1</v>
      </c>
      <c r="P709" s="118" t="s">
        <v>6568</v>
      </c>
    </row>
    <row r="710" ht="20.25" customHeight="1">
      <c r="A710" s="118" t="s">
        <v>6569</v>
      </c>
      <c r="B710" s="116" t="s">
        <v>2300</v>
      </c>
      <c r="C710" s="117">
        <v>41851.0</v>
      </c>
      <c r="D710" s="118" t="s">
        <v>5308</v>
      </c>
      <c r="E710" s="118">
        <v>200.0</v>
      </c>
      <c r="F710" s="137">
        <v>19.3278</v>
      </c>
      <c r="G710" s="120">
        <v>3.86556</v>
      </c>
      <c r="H710" s="121"/>
      <c r="I710" s="122"/>
      <c r="J710" s="112"/>
      <c r="K710" s="123"/>
      <c r="L710" s="123" t="s">
        <v>6481</v>
      </c>
      <c r="M710" s="124">
        <v>41865.0</v>
      </c>
      <c r="N710" s="118"/>
      <c r="O710" s="125" t="b">
        <f>NOT(ISERROR(MATCH(P710,Digests!$Q:$Q,0)))</f>
        <v>1</v>
      </c>
      <c r="P710" s="118" t="s">
        <v>6570</v>
      </c>
    </row>
    <row r="711" ht="20.25" customHeight="1">
      <c r="A711" s="118" t="s">
        <v>6571</v>
      </c>
      <c r="B711" s="116" t="s">
        <v>2301</v>
      </c>
      <c r="C711" s="117">
        <v>41851.0</v>
      </c>
      <c r="D711" s="118" t="s">
        <v>5308</v>
      </c>
      <c r="E711" s="118">
        <v>200.0</v>
      </c>
      <c r="F711" s="137">
        <v>53.0411</v>
      </c>
      <c r="G711" s="120">
        <v>10.60822</v>
      </c>
      <c r="H711" s="121"/>
      <c r="I711" s="122"/>
      <c r="J711" s="112"/>
      <c r="K711" s="123"/>
      <c r="L711" s="123" t="s">
        <v>6481</v>
      </c>
      <c r="M711" s="124">
        <v>41865.0</v>
      </c>
      <c r="N711" s="118"/>
      <c r="O711" s="125" t="b">
        <f>NOT(ISERROR(MATCH(P711,Digests!$Q:$Q,0)))</f>
        <v>1</v>
      </c>
      <c r="P711" s="118" t="s">
        <v>6572</v>
      </c>
    </row>
    <row r="712" ht="20.25" customHeight="1">
      <c r="A712" s="118" t="s">
        <v>6573</v>
      </c>
      <c r="B712" s="116" t="s">
        <v>2302</v>
      </c>
      <c r="C712" s="117">
        <v>41851.0</v>
      </c>
      <c r="D712" s="118" t="s">
        <v>5308</v>
      </c>
      <c r="E712" s="118">
        <v>200.0</v>
      </c>
      <c r="F712" s="137">
        <v>21.5757</v>
      </c>
      <c r="G712" s="120">
        <v>4.31514</v>
      </c>
      <c r="H712" s="121"/>
      <c r="I712" s="122"/>
      <c r="J712" s="112"/>
      <c r="K712" s="123"/>
      <c r="L712" s="123" t="s">
        <v>6274</v>
      </c>
      <c r="M712" s="124"/>
      <c r="N712" s="118"/>
      <c r="O712" s="125" t="b">
        <f>NOT(ISERROR(MATCH(P712,Digests!$Q:$Q,0)))</f>
        <v>1</v>
      </c>
      <c r="P712" s="118" t="s">
        <v>6574</v>
      </c>
    </row>
    <row r="713" ht="20.25" customHeight="1">
      <c r="A713" s="118" t="s">
        <v>6575</v>
      </c>
      <c r="B713" s="116" t="s">
        <v>2303</v>
      </c>
      <c r="C713" s="117">
        <v>41851.0</v>
      </c>
      <c r="D713" s="118" t="s">
        <v>5308</v>
      </c>
      <c r="E713" s="118">
        <v>200.0</v>
      </c>
      <c r="F713" s="137">
        <v>20.090100000000003</v>
      </c>
      <c r="G713" s="120">
        <v>4.018020000000001</v>
      </c>
      <c r="H713" s="121"/>
      <c r="I713" s="122"/>
      <c r="J713" s="112"/>
      <c r="K713" s="123"/>
      <c r="L713" s="123" t="s">
        <v>6422</v>
      </c>
      <c r="M713" s="124">
        <v>41865.0</v>
      </c>
      <c r="N713" s="118"/>
      <c r="O713" s="125" t="b">
        <f>NOT(ISERROR(MATCH(P713,Digests!$Q:$Q,0)))</f>
        <v>1</v>
      </c>
      <c r="P713" s="118" t="s">
        <v>6576</v>
      </c>
    </row>
    <row r="714" ht="20.25" customHeight="1">
      <c r="A714" s="118" t="s">
        <v>6577</v>
      </c>
      <c r="B714" s="116" t="s">
        <v>2304</v>
      </c>
      <c r="C714" s="117">
        <v>41851.0</v>
      </c>
      <c r="D714" s="118" t="s">
        <v>5308</v>
      </c>
      <c r="E714" s="118">
        <v>200.0</v>
      </c>
      <c r="F714" s="137">
        <v>1.0538</v>
      </c>
      <c r="G714" s="120">
        <v>0.21076000000000003</v>
      </c>
      <c r="H714" s="121"/>
      <c r="I714" s="122"/>
      <c r="J714" s="112"/>
      <c r="K714" s="123"/>
      <c r="L714" s="123" t="s">
        <v>6578</v>
      </c>
      <c r="M714" s="124" t="s">
        <v>6376</v>
      </c>
      <c r="N714" s="118"/>
      <c r="O714" s="121" t="s">
        <v>3735</v>
      </c>
      <c r="P714" s="118" t="s">
        <v>6579</v>
      </c>
    </row>
    <row r="715" ht="20.25" customHeight="1">
      <c r="A715" s="118" t="s">
        <v>6580</v>
      </c>
      <c r="B715" s="116" t="s">
        <v>2305</v>
      </c>
      <c r="C715" s="117">
        <v>41851.0</v>
      </c>
      <c r="D715" s="118" t="s">
        <v>5308</v>
      </c>
      <c r="E715" s="118">
        <v>200.0</v>
      </c>
      <c r="F715" s="137">
        <v>34.3134</v>
      </c>
      <c r="G715" s="120">
        <v>6.86268</v>
      </c>
      <c r="H715" s="121"/>
      <c r="I715" s="122"/>
      <c r="J715" s="112"/>
      <c r="K715" s="123"/>
      <c r="L715" s="123" t="s">
        <v>6481</v>
      </c>
      <c r="M715" s="124">
        <v>41865.0</v>
      </c>
      <c r="N715" s="118"/>
      <c r="O715" s="125" t="b">
        <f>NOT(ISERROR(MATCH(P715,Digests!$Q:$Q,0)))</f>
        <v>1</v>
      </c>
      <c r="P715" s="118" t="s">
        <v>6581</v>
      </c>
    </row>
    <row r="716" ht="20.25" customHeight="1">
      <c r="A716" s="118" t="s">
        <v>6582</v>
      </c>
      <c r="B716" s="116" t="s">
        <v>2306</v>
      </c>
      <c r="C716" s="117">
        <v>41851.0</v>
      </c>
      <c r="D716" s="118" t="s">
        <v>5308</v>
      </c>
      <c r="E716" s="118">
        <v>200.0</v>
      </c>
      <c r="F716" s="137">
        <v>17.633000000000003</v>
      </c>
      <c r="G716" s="120">
        <v>3.5266000000000006</v>
      </c>
      <c r="H716" s="121"/>
      <c r="I716" s="122"/>
      <c r="J716" s="112"/>
      <c r="K716" s="123"/>
      <c r="L716" s="123" t="s">
        <v>6481</v>
      </c>
      <c r="M716" s="124">
        <v>41865.0</v>
      </c>
      <c r="N716" s="118"/>
      <c r="O716" s="125" t="b">
        <f>NOT(ISERROR(MATCH(P716,Digests!$Q:$Q,0)))</f>
        <v>1</v>
      </c>
      <c r="P716" s="118" t="s">
        <v>6583</v>
      </c>
    </row>
    <row r="717" ht="20.25" customHeight="1">
      <c r="A717" s="118" t="s">
        <v>6584</v>
      </c>
      <c r="B717" s="116" t="s">
        <v>2307</v>
      </c>
      <c r="C717" s="117">
        <v>41851.0</v>
      </c>
      <c r="D717" s="118" t="s">
        <v>5308</v>
      </c>
      <c r="E717" s="118">
        <v>200.0</v>
      </c>
      <c r="F717" s="137">
        <v>35.9322</v>
      </c>
      <c r="G717" s="120">
        <v>7.186440000000001</v>
      </c>
      <c r="H717" s="121"/>
      <c r="I717" s="122"/>
      <c r="J717" s="112"/>
      <c r="K717" s="123"/>
      <c r="L717" s="123" t="s">
        <v>6481</v>
      </c>
      <c r="M717" s="124">
        <v>41865.0</v>
      </c>
      <c r="N717" s="118"/>
      <c r="O717" s="125" t="b">
        <f>NOT(ISERROR(MATCH(P717,Digests!$Q:$Q,0)))</f>
        <v>1</v>
      </c>
      <c r="P717" s="118" t="s">
        <v>6585</v>
      </c>
    </row>
    <row r="718" ht="20.25" customHeight="1">
      <c r="A718" s="118" t="s">
        <v>6586</v>
      </c>
      <c r="B718" s="116" t="s">
        <v>2308</v>
      </c>
      <c r="C718" s="117">
        <v>41851.0</v>
      </c>
      <c r="D718" s="118" t="s">
        <v>5308</v>
      </c>
      <c r="E718" s="118">
        <v>200.0</v>
      </c>
      <c r="F718" s="137">
        <v>39.1359</v>
      </c>
      <c r="G718" s="120">
        <v>7.82718</v>
      </c>
      <c r="H718" s="121"/>
      <c r="I718" s="122"/>
      <c r="J718" s="112"/>
      <c r="K718" s="123"/>
      <c r="L718" s="123" t="s">
        <v>6481</v>
      </c>
      <c r="M718" s="124">
        <v>41865.0</v>
      </c>
      <c r="N718" s="118"/>
      <c r="O718" s="125" t="b">
        <f>NOT(ISERROR(MATCH(P718,Digests!$Q:$Q,0)))</f>
        <v>1</v>
      </c>
      <c r="P718" s="118" t="s">
        <v>6587</v>
      </c>
    </row>
    <row r="719" ht="20.25" customHeight="1">
      <c r="A719" s="118" t="s">
        <v>6588</v>
      </c>
      <c r="B719" s="116" t="s">
        <v>2309</v>
      </c>
      <c r="C719" s="117">
        <v>41851.0</v>
      </c>
      <c r="D719" s="118" t="s">
        <v>5308</v>
      </c>
      <c r="E719" s="118">
        <v>200.0</v>
      </c>
      <c r="F719" s="137">
        <v>12.9769</v>
      </c>
      <c r="G719" s="120">
        <v>2.59538</v>
      </c>
      <c r="H719" s="121"/>
      <c r="I719" s="122"/>
      <c r="J719" s="112"/>
      <c r="K719" s="123"/>
      <c r="L719" s="123" t="s">
        <v>6481</v>
      </c>
      <c r="M719" s="124">
        <v>41865.0</v>
      </c>
      <c r="N719" s="118"/>
      <c r="O719" s="125" t="b">
        <f>NOT(ISERROR(MATCH(P719,Digests!$Q:$Q,0)))</f>
        <v>1</v>
      </c>
      <c r="P719" s="118" t="s">
        <v>6589</v>
      </c>
    </row>
    <row r="720" ht="20.25" customHeight="1">
      <c r="A720" s="118" t="s">
        <v>6590</v>
      </c>
      <c r="B720" s="116" t="s">
        <v>2310</v>
      </c>
      <c r="C720" s="117">
        <v>41851.0</v>
      </c>
      <c r="D720" s="118" t="s">
        <v>5308</v>
      </c>
      <c r="E720" s="118">
        <v>200.0</v>
      </c>
      <c r="F720" s="137">
        <v>19.5642</v>
      </c>
      <c r="G720" s="120">
        <v>3.91284</v>
      </c>
      <c r="H720" s="121"/>
      <c r="I720" s="122"/>
      <c r="J720" s="112"/>
      <c r="K720" s="123"/>
      <c r="L720" s="123" t="s">
        <v>6274</v>
      </c>
      <c r="M720" s="124"/>
      <c r="N720" s="118"/>
      <c r="O720" s="125" t="b">
        <f>NOT(ISERROR(MATCH(P720,Digests!$Q:$Q,0)))</f>
        <v>1</v>
      </c>
      <c r="P720" s="118" t="s">
        <v>6591</v>
      </c>
    </row>
    <row r="721" ht="20.25" customHeight="1">
      <c r="A721" s="118" t="s">
        <v>6592</v>
      </c>
      <c r="B721" s="116" t="s">
        <v>2311</v>
      </c>
      <c r="C721" s="117">
        <v>41851.0</v>
      </c>
      <c r="D721" s="118" t="s">
        <v>5308</v>
      </c>
      <c r="E721" s="118">
        <v>200.0</v>
      </c>
      <c r="F721" s="137">
        <v>10.689700000000002</v>
      </c>
      <c r="G721" s="120">
        <v>2.1379400000000004</v>
      </c>
      <c r="H721" s="121"/>
      <c r="I721" s="122"/>
      <c r="J721" s="112"/>
      <c r="K721" s="123"/>
      <c r="L721" s="123" t="s">
        <v>6274</v>
      </c>
      <c r="M721" s="124"/>
      <c r="N721" s="118"/>
      <c r="O721" s="125" t="b">
        <f>NOT(ISERROR(MATCH(P721,Digests!$Q:$Q,0)))</f>
        <v>1</v>
      </c>
      <c r="P721" s="118" t="s">
        <v>6593</v>
      </c>
    </row>
    <row r="722" ht="20.25" customHeight="1">
      <c r="A722" s="118" t="s">
        <v>6594</v>
      </c>
      <c r="B722" s="116" t="s">
        <v>2312</v>
      </c>
      <c r="C722" s="117">
        <v>41851.0</v>
      </c>
      <c r="D722" s="118" t="s">
        <v>5308</v>
      </c>
      <c r="E722" s="118">
        <v>200.0</v>
      </c>
      <c r="F722" s="137">
        <v>14.006700000000002</v>
      </c>
      <c r="G722" s="120">
        <v>2.8013400000000006</v>
      </c>
      <c r="H722" s="121"/>
      <c r="I722" s="122"/>
      <c r="J722" s="112"/>
      <c r="K722" s="123"/>
      <c r="L722" s="123" t="s">
        <v>6481</v>
      </c>
      <c r="M722" s="124">
        <v>41865.0</v>
      </c>
      <c r="N722" s="118"/>
      <c r="O722" s="125" t="b">
        <f>NOT(ISERROR(MATCH(P722,Digests!$Q:$Q,0)))</f>
        <v>1</v>
      </c>
      <c r="P722" s="118" t="s">
        <v>6595</v>
      </c>
    </row>
    <row r="723" ht="20.25" customHeight="1">
      <c r="A723" s="118" t="s">
        <v>6596</v>
      </c>
      <c r="B723" s="116" t="s">
        <v>2313</v>
      </c>
      <c r="C723" s="117">
        <v>41851.0</v>
      </c>
      <c r="D723" s="118" t="s">
        <v>5308</v>
      </c>
      <c r="E723" s="118">
        <v>200.0</v>
      </c>
      <c r="F723" s="137">
        <v>39.3328</v>
      </c>
      <c r="G723" s="120">
        <v>7.86656</v>
      </c>
      <c r="H723" s="121"/>
      <c r="I723" s="122"/>
      <c r="J723" s="112"/>
      <c r="K723" s="123"/>
      <c r="L723" s="123" t="s">
        <v>6481</v>
      </c>
      <c r="M723" s="124">
        <v>41865.0</v>
      </c>
      <c r="N723" s="118"/>
      <c r="O723" s="125" t="b">
        <f>NOT(ISERROR(MATCH(P723,Digests!$Q:$Q,0)))</f>
        <v>1</v>
      </c>
      <c r="P723" s="118" t="s">
        <v>6597</v>
      </c>
    </row>
    <row r="724" ht="20.25" customHeight="1">
      <c r="A724" s="118" t="s">
        <v>6598</v>
      </c>
      <c r="B724" s="116" t="s">
        <v>2314</v>
      </c>
      <c r="C724" s="117">
        <v>41851.0</v>
      </c>
      <c r="D724" s="118" t="s">
        <v>5308</v>
      </c>
      <c r="E724" s="118">
        <v>200.0</v>
      </c>
      <c r="F724" s="137">
        <v>20.687200000000004</v>
      </c>
      <c r="G724" s="120">
        <v>4.137440000000001</v>
      </c>
      <c r="H724" s="121"/>
      <c r="I724" s="122"/>
      <c r="J724" s="112"/>
      <c r="K724" s="123"/>
      <c r="L724" s="123" t="s">
        <v>6481</v>
      </c>
      <c r="M724" s="124">
        <v>41865.0</v>
      </c>
      <c r="N724" s="118"/>
      <c r="O724" s="125" t="b">
        <f>NOT(ISERROR(MATCH(P724,Digests!$Q:$Q,0)))</f>
        <v>1</v>
      </c>
      <c r="P724" s="118" t="s">
        <v>6599</v>
      </c>
    </row>
    <row r="725" ht="20.25" customHeight="1">
      <c r="A725" s="118" t="s">
        <v>6600</v>
      </c>
      <c r="B725" s="116" t="s">
        <v>2315</v>
      </c>
      <c r="C725" s="117">
        <v>41851.0</v>
      </c>
      <c r="D725" s="118" t="s">
        <v>5308</v>
      </c>
      <c r="E725" s="118">
        <v>200.0</v>
      </c>
      <c r="F725" s="137">
        <v>30.0445</v>
      </c>
      <c r="G725" s="120">
        <v>6.0089</v>
      </c>
      <c r="H725" s="121"/>
      <c r="I725" s="122"/>
      <c r="J725" s="112"/>
      <c r="K725" s="123"/>
      <c r="L725" s="123" t="s">
        <v>6481</v>
      </c>
      <c r="M725" s="124">
        <v>41865.0</v>
      </c>
      <c r="N725" s="118"/>
      <c r="O725" s="125" t="b">
        <f>NOT(ISERROR(MATCH(P725,Digests!$Q:$Q,0)))</f>
        <v>1</v>
      </c>
      <c r="P725" s="118" t="s">
        <v>6601</v>
      </c>
    </row>
    <row r="726" ht="20.25" customHeight="1">
      <c r="A726" s="118" t="s">
        <v>6602</v>
      </c>
      <c r="B726" s="116" t="s">
        <v>2316</v>
      </c>
      <c r="C726" s="117">
        <v>41851.0</v>
      </c>
      <c r="D726" s="118" t="s">
        <v>5308</v>
      </c>
      <c r="E726" s="118">
        <v>200.0</v>
      </c>
      <c r="F726" s="137">
        <v>2.7568</v>
      </c>
      <c r="G726" s="120">
        <v>0.5513600000000001</v>
      </c>
      <c r="H726" s="121"/>
      <c r="I726" s="122"/>
      <c r="J726" s="112"/>
      <c r="K726" s="123"/>
      <c r="L726" s="123" t="s">
        <v>6603</v>
      </c>
      <c r="M726" s="124">
        <v>41865.0</v>
      </c>
      <c r="N726" s="118"/>
      <c r="O726" s="125" t="b">
        <f>NOT(ISERROR(MATCH(P726,Digests!$Q:$Q,0)))</f>
        <v>1</v>
      </c>
      <c r="P726" s="118" t="s">
        <v>6604</v>
      </c>
    </row>
    <row r="727" ht="20.25" customHeight="1">
      <c r="A727" s="118" t="s">
        <v>6605</v>
      </c>
      <c r="B727" s="116" t="s">
        <v>2317</v>
      </c>
      <c r="C727" s="117">
        <v>41851.0</v>
      </c>
      <c r="D727" s="118" t="s">
        <v>5308</v>
      </c>
      <c r="E727" s="115">
        <v>40.0</v>
      </c>
      <c r="F727" s="125">
        <v>1.5220000000000002</v>
      </c>
      <c r="G727" s="120">
        <v>0.06088000000000001</v>
      </c>
      <c r="H727" s="121"/>
      <c r="I727" s="122"/>
      <c r="J727" s="112"/>
      <c r="K727" s="123"/>
      <c r="L727" s="123" t="s">
        <v>6606</v>
      </c>
      <c r="M727" s="124" t="s">
        <v>6376</v>
      </c>
      <c r="N727" s="118"/>
      <c r="O727" s="121" t="s">
        <v>3735</v>
      </c>
      <c r="P727" s="118" t="s">
        <v>6607</v>
      </c>
    </row>
    <row r="728">
      <c r="A728" s="118" t="s">
        <v>6608</v>
      </c>
      <c r="B728" s="116" t="s">
        <v>2318</v>
      </c>
      <c r="C728" s="139">
        <v>41899.0</v>
      </c>
      <c r="D728" s="140" t="s">
        <v>5308</v>
      </c>
      <c r="E728" s="140">
        <v>200.0</v>
      </c>
      <c r="F728" s="141">
        <v>2.4419000000000004</v>
      </c>
      <c r="G728" s="120">
        <v>0.4883800000000001</v>
      </c>
      <c r="H728" s="121"/>
      <c r="I728" s="122"/>
      <c r="J728" s="112"/>
      <c r="K728" s="123"/>
      <c r="L728" s="123" t="s">
        <v>6609</v>
      </c>
      <c r="M728" s="124">
        <v>41900.0</v>
      </c>
      <c r="N728" s="141" t="s">
        <v>6610</v>
      </c>
      <c r="O728" s="125" t="b">
        <f>NOT(ISERROR(MATCH(P728,Digests!$Q:$Q,0)))</f>
        <v>1</v>
      </c>
      <c r="P728" s="118" t="s">
        <v>6611</v>
      </c>
    </row>
    <row r="729">
      <c r="A729" s="118" t="s">
        <v>6612</v>
      </c>
      <c r="B729" s="116" t="s">
        <v>2321</v>
      </c>
      <c r="C729" s="139">
        <v>41899.0</v>
      </c>
      <c r="D729" s="140" t="s">
        <v>5308</v>
      </c>
      <c r="E729" s="140">
        <v>200.0</v>
      </c>
      <c r="F729" s="141">
        <v>9.5338</v>
      </c>
      <c r="G729" s="120">
        <v>1.9067599999999998</v>
      </c>
      <c r="H729" s="121"/>
      <c r="I729" s="122"/>
      <c r="J729" s="112"/>
      <c r="K729" s="123"/>
      <c r="L729" s="123" t="s">
        <v>6613</v>
      </c>
      <c r="M729" s="124">
        <v>41900.0</v>
      </c>
      <c r="N729" s="141" t="s">
        <v>6614</v>
      </c>
      <c r="O729" s="125" t="b">
        <f>NOT(ISERROR(MATCH(P729,Digests!$Q:$Q,0)))</f>
        <v>1</v>
      </c>
      <c r="P729" s="118" t="s">
        <v>6615</v>
      </c>
    </row>
    <row r="730">
      <c r="A730" s="118" t="s">
        <v>6616</v>
      </c>
      <c r="B730" s="116" t="s">
        <v>2320</v>
      </c>
      <c r="C730" s="139">
        <v>41899.0</v>
      </c>
      <c r="D730" s="140" t="s">
        <v>5308</v>
      </c>
      <c r="E730" s="140">
        <v>200.0</v>
      </c>
      <c r="F730" s="141">
        <v>7.3161000000000005</v>
      </c>
      <c r="G730" s="120">
        <v>1.46322</v>
      </c>
      <c r="H730" s="121"/>
      <c r="I730" s="122"/>
      <c r="J730" s="112"/>
      <c r="K730" s="123"/>
      <c r="L730" s="123" t="s">
        <v>6617</v>
      </c>
      <c r="M730" s="124">
        <v>41900.0</v>
      </c>
      <c r="N730" s="141" t="s">
        <v>6618</v>
      </c>
      <c r="O730" s="125" t="b">
        <f>NOT(ISERROR(MATCH(P730,Digests!$Q:$Q,0)))</f>
        <v>1</v>
      </c>
      <c r="P730" s="118" t="s">
        <v>6619</v>
      </c>
    </row>
    <row r="731">
      <c r="A731" s="118" t="s">
        <v>6620</v>
      </c>
      <c r="B731" s="116" t="s">
        <v>2322</v>
      </c>
      <c r="C731" s="139">
        <v>41899.0</v>
      </c>
      <c r="D731" s="140" t="s">
        <v>5308</v>
      </c>
      <c r="E731" s="140">
        <v>200.0</v>
      </c>
      <c r="F731" s="141">
        <v>7.763200000000001</v>
      </c>
      <c r="G731" s="120">
        <v>1.5526400000000005</v>
      </c>
      <c r="H731" s="121"/>
      <c r="I731" s="122"/>
      <c r="J731" s="112"/>
      <c r="K731" s="123"/>
      <c r="L731" s="123" t="s">
        <v>6621</v>
      </c>
      <c r="M731" s="124">
        <v>41900.0</v>
      </c>
      <c r="N731" s="141" t="s">
        <v>6622</v>
      </c>
      <c r="O731" s="125" t="b">
        <f>NOT(ISERROR(MATCH(P731,Digests!$Q:$Q,0)))</f>
        <v>1</v>
      </c>
      <c r="P731" s="118" t="s">
        <v>6623</v>
      </c>
    </row>
    <row r="732">
      <c r="A732" s="118" t="s">
        <v>6624</v>
      </c>
      <c r="B732" s="116" t="s">
        <v>2323</v>
      </c>
      <c r="C732" s="139">
        <v>41899.0</v>
      </c>
      <c r="D732" s="140" t="s">
        <v>5308</v>
      </c>
      <c r="E732" s="140">
        <v>200.0</v>
      </c>
      <c r="F732" s="141">
        <v>20.500100000000003</v>
      </c>
      <c r="G732" s="120">
        <v>4.100020000000001</v>
      </c>
      <c r="H732" s="121"/>
      <c r="I732" s="122"/>
      <c r="J732" s="112"/>
      <c r="K732" s="123"/>
      <c r="L732" s="123" t="s">
        <v>6625</v>
      </c>
      <c r="M732" s="124">
        <v>41900.0</v>
      </c>
      <c r="N732" s="141" t="s">
        <v>6626</v>
      </c>
      <c r="O732" s="125" t="b">
        <f>NOT(ISERROR(MATCH(P732,Digests!$Q:$Q,0)))</f>
        <v>1</v>
      </c>
      <c r="P732" s="118" t="s">
        <v>6627</v>
      </c>
    </row>
    <row r="733">
      <c r="A733" s="118" t="s">
        <v>6628</v>
      </c>
      <c r="B733" s="116" t="s">
        <v>2324</v>
      </c>
      <c r="C733" s="139">
        <v>41899.0</v>
      </c>
      <c r="D733" s="140" t="s">
        <v>5308</v>
      </c>
      <c r="E733" s="140">
        <v>200.0</v>
      </c>
      <c r="F733" s="141">
        <v>14.687200000000002</v>
      </c>
      <c r="G733" s="120">
        <v>2.9374400000000005</v>
      </c>
      <c r="H733" s="121"/>
      <c r="I733" s="122"/>
      <c r="J733" s="112"/>
      <c r="K733" s="123"/>
      <c r="L733" s="123" t="s">
        <v>6629</v>
      </c>
      <c r="M733" s="124">
        <v>41900.0</v>
      </c>
      <c r="N733" s="141" t="s">
        <v>6630</v>
      </c>
      <c r="O733" s="125" t="b">
        <f>NOT(ISERROR(MATCH(P733,Digests!$Q:$Q,0)))</f>
        <v>1</v>
      </c>
      <c r="P733" s="118" t="s">
        <v>6631</v>
      </c>
    </row>
    <row r="734">
      <c r="A734" s="118" t="s">
        <v>6632</v>
      </c>
      <c r="B734" s="116" t="s">
        <v>2325</v>
      </c>
      <c r="C734" s="139">
        <v>41899.0</v>
      </c>
      <c r="D734" s="140" t="s">
        <v>5308</v>
      </c>
      <c r="E734" s="140">
        <v>200.0</v>
      </c>
      <c r="F734" s="141">
        <v>9.8321</v>
      </c>
      <c r="G734" s="120">
        <v>1.96642</v>
      </c>
      <c r="H734" s="121"/>
      <c r="I734" s="122"/>
      <c r="J734" s="112"/>
      <c r="K734" s="123"/>
      <c r="L734" s="123" t="s">
        <v>6621</v>
      </c>
      <c r="M734" s="124">
        <v>41900.0</v>
      </c>
      <c r="N734" s="141" t="s">
        <v>6633</v>
      </c>
      <c r="O734" s="125" t="b">
        <f>NOT(ISERROR(MATCH(P734,Digests!$Q:$Q,0)))</f>
        <v>1</v>
      </c>
      <c r="P734" s="118" t="s">
        <v>6634</v>
      </c>
    </row>
    <row r="735">
      <c r="A735" s="118" t="s">
        <v>6635</v>
      </c>
      <c r="B735" s="116" t="s">
        <v>2326</v>
      </c>
      <c r="C735" s="139">
        <v>41899.0</v>
      </c>
      <c r="D735" s="140" t="s">
        <v>5308</v>
      </c>
      <c r="E735" s="140">
        <v>200.0</v>
      </c>
      <c r="F735" s="141">
        <v>9.493500000000001</v>
      </c>
      <c r="G735" s="120">
        <v>1.8987000000000003</v>
      </c>
      <c r="H735" s="121"/>
      <c r="I735" s="122"/>
      <c r="J735" s="112"/>
      <c r="K735" s="123"/>
      <c r="L735" s="123" t="s">
        <v>6636</v>
      </c>
      <c r="M735" s="124">
        <v>41900.0</v>
      </c>
      <c r="N735" s="141" t="s">
        <v>6637</v>
      </c>
      <c r="O735" s="125" t="b">
        <f>NOT(ISERROR(MATCH(P735,Digests!$Q:$Q,0)))</f>
        <v>1</v>
      </c>
      <c r="P735" s="118" t="s">
        <v>6638</v>
      </c>
    </row>
    <row r="736">
      <c r="A736" s="118" t="s">
        <v>6639</v>
      </c>
      <c r="B736" s="116" t="s">
        <v>2327</v>
      </c>
      <c r="C736" s="139">
        <v>41899.0</v>
      </c>
      <c r="D736" s="140" t="s">
        <v>5308</v>
      </c>
      <c r="E736" s="140">
        <v>200.0</v>
      </c>
      <c r="F736" s="141">
        <v>4.1345</v>
      </c>
      <c r="G736" s="120">
        <v>0.8269</v>
      </c>
      <c r="H736" s="121"/>
      <c r="I736" s="122"/>
      <c r="J736" s="112"/>
      <c r="K736" s="123"/>
      <c r="L736" s="123" t="s">
        <v>6621</v>
      </c>
      <c r="M736" s="124">
        <v>41900.0</v>
      </c>
      <c r="N736" s="141" t="s">
        <v>6640</v>
      </c>
      <c r="O736" s="125" t="b">
        <f>NOT(ISERROR(MATCH(P736,Digests!$Q:$Q,0)))</f>
        <v>1</v>
      </c>
      <c r="P736" s="118" t="s">
        <v>6641</v>
      </c>
    </row>
    <row r="737">
      <c r="A737" s="118" t="s">
        <v>6642</v>
      </c>
      <c r="B737" s="116" t="s">
        <v>2328</v>
      </c>
      <c r="C737" s="139">
        <v>41899.0</v>
      </c>
      <c r="D737" s="140" t="s">
        <v>5308</v>
      </c>
      <c r="E737" s="140">
        <v>200.0</v>
      </c>
      <c r="F737" s="141">
        <v>15.371400000000001</v>
      </c>
      <c r="G737" s="120">
        <v>3.0742800000000003</v>
      </c>
      <c r="H737" s="121"/>
      <c r="I737" s="122"/>
      <c r="J737" s="112"/>
      <c r="K737" s="123"/>
      <c r="L737" s="123" t="s">
        <v>6643</v>
      </c>
      <c r="M737" s="124">
        <v>41900.0</v>
      </c>
      <c r="N737" s="141" t="s">
        <v>6644</v>
      </c>
      <c r="O737" s="125" t="b">
        <f>NOT(ISERROR(MATCH(P737,Digests!$Q:$Q,0)))</f>
        <v>1</v>
      </c>
      <c r="P737" s="118" t="s">
        <v>6645</v>
      </c>
    </row>
    <row r="738">
      <c r="A738" s="118" t="s">
        <v>6646</v>
      </c>
      <c r="B738" s="116" t="s">
        <v>2329</v>
      </c>
      <c r="C738" s="139">
        <v>41899.0</v>
      </c>
      <c r="D738" s="140" t="s">
        <v>5308</v>
      </c>
      <c r="E738" s="140">
        <v>200.0</v>
      </c>
      <c r="F738" s="141">
        <v>7.7738000000000005</v>
      </c>
      <c r="G738" s="120">
        <v>1.55476</v>
      </c>
      <c r="H738" s="121"/>
      <c r="I738" s="122"/>
      <c r="J738" s="112"/>
      <c r="K738" s="123"/>
      <c r="L738" s="123" t="s">
        <v>6647</v>
      </c>
      <c r="M738" s="124">
        <v>41900.0</v>
      </c>
      <c r="N738" s="141" t="s">
        <v>6648</v>
      </c>
      <c r="O738" s="125" t="b">
        <f>NOT(ISERROR(MATCH(P738,Digests!$Q:$Q,0)))</f>
        <v>1</v>
      </c>
      <c r="P738" s="118" t="s">
        <v>6649</v>
      </c>
    </row>
    <row r="739">
      <c r="A739" s="118" t="s">
        <v>6650</v>
      </c>
      <c r="B739" s="116" t="s">
        <v>2330</v>
      </c>
      <c r="C739" s="139">
        <v>41899.0</v>
      </c>
      <c r="D739" s="140" t="s">
        <v>5308</v>
      </c>
      <c r="E739" s="140">
        <v>200.0</v>
      </c>
      <c r="F739" s="141">
        <v>41.7513</v>
      </c>
      <c r="G739" s="120">
        <v>8.35026</v>
      </c>
      <c r="H739" s="121"/>
      <c r="I739" s="122"/>
      <c r="J739" s="112"/>
      <c r="K739" s="123"/>
      <c r="L739" s="123" t="s">
        <v>6651</v>
      </c>
      <c r="M739" s="124">
        <v>41900.0</v>
      </c>
      <c r="N739" s="141" t="s">
        <v>6652</v>
      </c>
      <c r="O739" s="125" t="b">
        <f>NOT(ISERROR(MATCH(P739,Digests!$Q:$Q,0)))</f>
        <v>1</v>
      </c>
      <c r="P739" s="118" t="s">
        <v>6653</v>
      </c>
    </row>
    <row r="740">
      <c r="A740" s="118" t="s">
        <v>6654</v>
      </c>
      <c r="B740" s="116" t="s">
        <v>2332</v>
      </c>
      <c r="C740" s="139">
        <v>41899.0</v>
      </c>
      <c r="D740" s="140" t="s">
        <v>5308</v>
      </c>
      <c r="E740" s="140">
        <v>200.0</v>
      </c>
      <c r="F740" s="141">
        <v>6.075200000000001</v>
      </c>
      <c r="G740" s="120">
        <v>1.2150400000000001</v>
      </c>
      <c r="H740" s="121"/>
      <c r="I740" s="122"/>
      <c r="J740" s="112"/>
      <c r="K740" s="123"/>
      <c r="L740" s="123" t="s">
        <v>6655</v>
      </c>
      <c r="M740" s="124">
        <v>41900.0</v>
      </c>
      <c r="N740" s="141" t="s">
        <v>6656</v>
      </c>
      <c r="O740" s="125" t="b">
        <f>NOT(ISERROR(MATCH(P740,Digests!$Q:$Q,0)))</f>
        <v>1</v>
      </c>
      <c r="P740" s="118" t="s">
        <v>6657</v>
      </c>
    </row>
    <row r="741">
      <c r="A741" s="118" t="s">
        <v>6658</v>
      </c>
      <c r="B741" s="116" t="s">
        <v>2333</v>
      </c>
      <c r="C741" s="139">
        <v>41899.0</v>
      </c>
      <c r="D741" s="140" t="s">
        <v>5308</v>
      </c>
      <c r="E741" s="140">
        <v>200.0</v>
      </c>
      <c r="F741" s="141">
        <v>7.549200000000001</v>
      </c>
      <c r="G741" s="120">
        <v>1.50984</v>
      </c>
      <c r="H741" s="121"/>
      <c r="I741" s="122"/>
      <c r="J741" s="112"/>
      <c r="K741" s="123"/>
      <c r="L741" s="123" t="s">
        <v>6647</v>
      </c>
      <c r="M741" s="124">
        <v>41900.0</v>
      </c>
      <c r="N741" s="141" t="s">
        <v>6659</v>
      </c>
      <c r="O741" s="125" t="b">
        <f>NOT(ISERROR(MATCH(P741,Digests!$Q:$Q,0)))</f>
        <v>1</v>
      </c>
      <c r="P741" s="118" t="s">
        <v>6660</v>
      </c>
    </row>
    <row r="742">
      <c r="A742" s="118" t="s">
        <v>6661</v>
      </c>
      <c r="B742" s="116" t="s">
        <v>2334</v>
      </c>
      <c r="C742" s="139">
        <v>41899.0</v>
      </c>
      <c r="D742" s="140" t="s">
        <v>5308</v>
      </c>
      <c r="E742" s="140">
        <v>200.0</v>
      </c>
      <c r="F742" s="141">
        <v>1.1385</v>
      </c>
      <c r="G742" s="120">
        <v>0.2277</v>
      </c>
      <c r="H742" s="121"/>
      <c r="I742" s="122"/>
      <c r="J742" s="112"/>
      <c r="K742" s="123"/>
      <c r="L742" s="123" t="s">
        <v>6662</v>
      </c>
      <c r="M742" s="124">
        <v>41900.0</v>
      </c>
      <c r="N742" s="141" t="s">
        <v>6663</v>
      </c>
      <c r="O742" s="125" t="b">
        <f>NOT(ISERROR(MATCH(P742,Digests!$Q:$Q,0)))</f>
        <v>1</v>
      </c>
      <c r="P742" s="118" t="s">
        <v>6664</v>
      </c>
    </row>
    <row r="743">
      <c r="A743" s="118" t="s">
        <v>6665</v>
      </c>
      <c r="B743" s="116" t="s">
        <v>2335</v>
      </c>
      <c r="C743" s="139">
        <v>41899.0</v>
      </c>
      <c r="D743" s="140" t="s">
        <v>5308</v>
      </c>
      <c r="E743" s="140">
        <v>200.0</v>
      </c>
      <c r="F743" s="141">
        <v>5.7277000000000005</v>
      </c>
      <c r="G743" s="120">
        <v>1.1455400000000002</v>
      </c>
      <c r="H743" s="121"/>
      <c r="I743" s="122"/>
      <c r="J743" s="112"/>
      <c r="K743" s="123"/>
      <c r="L743" s="123" t="s">
        <v>6647</v>
      </c>
      <c r="M743" s="124">
        <v>41900.0</v>
      </c>
      <c r="N743" s="141" t="s">
        <v>6666</v>
      </c>
      <c r="O743" s="125" t="b">
        <f>NOT(ISERROR(MATCH(P743,Digests!$Q:$Q,0)))</f>
        <v>1</v>
      </c>
      <c r="P743" s="118" t="s">
        <v>6667</v>
      </c>
    </row>
    <row r="744">
      <c r="A744" s="118" t="s">
        <v>6668</v>
      </c>
      <c r="B744" s="116" t="s">
        <v>2336</v>
      </c>
      <c r="C744" s="139">
        <v>41899.0</v>
      </c>
      <c r="D744" s="140" t="s">
        <v>5308</v>
      </c>
      <c r="E744" s="140">
        <v>200.0</v>
      </c>
      <c r="F744" s="141">
        <v>2.2966</v>
      </c>
      <c r="G744" s="120">
        <v>0.45932000000000006</v>
      </c>
      <c r="H744" s="121"/>
      <c r="I744" s="122"/>
      <c r="J744" s="112"/>
      <c r="K744" s="123"/>
      <c r="L744" s="123" t="s">
        <v>6662</v>
      </c>
      <c r="M744" s="124">
        <v>41900.0</v>
      </c>
      <c r="N744" s="141" t="s">
        <v>6669</v>
      </c>
      <c r="O744" s="125" t="b">
        <f>NOT(ISERROR(MATCH(P744,Digests!$Q:$Q,0)))</f>
        <v>1</v>
      </c>
      <c r="P744" s="118" t="s">
        <v>6670</v>
      </c>
    </row>
    <row r="745">
      <c r="A745" s="118" t="s">
        <v>6671</v>
      </c>
      <c r="B745" s="116" t="s">
        <v>2337</v>
      </c>
      <c r="C745" s="139">
        <v>41899.0</v>
      </c>
      <c r="D745" s="140" t="s">
        <v>5308</v>
      </c>
      <c r="E745" s="140">
        <v>200.0</v>
      </c>
      <c r="F745" s="141">
        <v>7.2648</v>
      </c>
      <c r="G745" s="120">
        <v>1.45296</v>
      </c>
      <c r="H745" s="121"/>
      <c r="I745" s="122"/>
      <c r="J745" s="112"/>
      <c r="K745" s="123"/>
      <c r="L745" s="123" t="s">
        <v>6647</v>
      </c>
      <c r="M745" s="124">
        <v>41900.0</v>
      </c>
      <c r="N745" s="141" t="s">
        <v>6672</v>
      </c>
      <c r="O745" s="125" t="b">
        <f>NOT(ISERROR(MATCH(P745,Digests!$Q:$Q,0)))</f>
        <v>1</v>
      </c>
      <c r="P745" s="118" t="s">
        <v>6673</v>
      </c>
    </row>
    <row r="746">
      <c r="A746" s="118" t="s">
        <v>6674</v>
      </c>
      <c r="B746" s="116" t="s">
        <v>2338</v>
      </c>
      <c r="C746" s="139">
        <v>41899.0</v>
      </c>
      <c r="D746" s="140" t="s">
        <v>5308</v>
      </c>
      <c r="E746" s="140">
        <v>200.0</v>
      </c>
      <c r="F746" s="141">
        <v>3.3066000000000004</v>
      </c>
      <c r="G746" s="120">
        <v>0.66132</v>
      </c>
      <c r="H746" s="121"/>
      <c r="I746" s="122"/>
      <c r="J746" s="112"/>
      <c r="K746" s="123"/>
      <c r="L746" s="123" t="s">
        <v>6609</v>
      </c>
      <c r="M746" s="124">
        <v>41900.0</v>
      </c>
      <c r="N746" s="141" t="s">
        <v>6675</v>
      </c>
      <c r="O746" s="125" t="b">
        <f>NOT(ISERROR(MATCH(P746,Digests!$Q:$Q,0)))</f>
        <v>1</v>
      </c>
      <c r="P746" s="118" t="s">
        <v>6676</v>
      </c>
    </row>
    <row r="747">
      <c r="A747" s="118" t="s">
        <v>6677</v>
      </c>
      <c r="B747" s="116" t="s">
        <v>2339</v>
      </c>
      <c r="C747" s="139">
        <v>41899.0</v>
      </c>
      <c r="D747" s="140" t="s">
        <v>5308</v>
      </c>
      <c r="E747" s="140">
        <v>200.0</v>
      </c>
      <c r="F747" s="141">
        <v>9.318600000000002</v>
      </c>
      <c r="G747" s="120">
        <v>1.8637200000000003</v>
      </c>
      <c r="H747" s="121"/>
      <c r="I747" s="122"/>
      <c r="J747" s="112"/>
      <c r="K747" s="123"/>
      <c r="L747" s="123" t="s">
        <v>6625</v>
      </c>
      <c r="M747" s="124">
        <v>41900.0</v>
      </c>
      <c r="N747" s="141" t="s">
        <v>6678</v>
      </c>
      <c r="O747" s="125" t="b">
        <f>NOT(ISERROR(MATCH(P747,Digests!$Q:$Q,0)))</f>
        <v>1</v>
      </c>
      <c r="P747" s="118" t="s">
        <v>6679</v>
      </c>
    </row>
    <row r="748">
      <c r="A748" s="118" t="s">
        <v>6680</v>
      </c>
      <c r="B748" s="116" t="s">
        <v>2340</v>
      </c>
      <c r="C748" s="139">
        <v>41899.0</v>
      </c>
      <c r="D748" s="140" t="s">
        <v>5308</v>
      </c>
      <c r="E748" s="140">
        <v>200.0</v>
      </c>
      <c r="F748" s="141">
        <v>22.2663</v>
      </c>
      <c r="G748" s="120">
        <v>4.45326</v>
      </c>
      <c r="H748" s="121"/>
      <c r="I748" s="122"/>
      <c r="J748" s="112"/>
      <c r="K748" s="123"/>
      <c r="L748" s="123" t="s">
        <v>6681</v>
      </c>
      <c r="M748" s="124">
        <v>41900.0</v>
      </c>
      <c r="N748" s="141" t="s">
        <v>6682</v>
      </c>
      <c r="O748" s="125" t="b">
        <f>NOT(ISERROR(MATCH(P748,Digests!$Q:$Q,0)))</f>
        <v>1</v>
      </c>
      <c r="P748" s="118" t="s">
        <v>6683</v>
      </c>
    </row>
    <row r="749">
      <c r="A749" s="118" t="s">
        <v>6684</v>
      </c>
      <c r="B749" s="116" t="s">
        <v>2341</v>
      </c>
      <c r="C749" s="139">
        <v>41899.0</v>
      </c>
      <c r="D749" s="140" t="s">
        <v>5308</v>
      </c>
      <c r="E749" s="140">
        <v>200.0</v>
      </c>
      <c r="F749" s="141">
        <v>10.8535</v>
      </c>
      <c r="G749" s="120">
        <v>2.1707000000000005</v>
      </c>
      <c r="H749" s="121"/>
      <c r="I749" s="122"/>
      <c r="J749" s="112"/>
      <c r="K749" s="123"/>
      <c r="L749" s="123" t="s">
        <v>6625</v>
      </c>
      <c r="M749" s="124">
        <v>41900.0</v>
      </c>
      <c r="N749" s="141" t="s">
        <v>6685</v>
      </c>
      <c r="O749" s="125" t="b">
        <f>NOT(ISERROR(MATCH(P749,Digests!$Q:$Q,0)))</f>
        <v>1</v>
      </c>
      <c r="P749" s="118" t="s">
        <v>6686</v>
      </c>
    </row>
    <row r="750">
      <c r="A750" s="118" t="s">
        <v>6687</v>
      </c>
      <c r="B750" s="116" t="s">
        <v>2342</v>
      </c>
      <c r="C750" s="139">
        <v>41899.0</v>
      </c>
      <c r="D750" s="140" t="s">
        <v>5308</v>
      </c>
      <c r="E750" s="140">
        <v>200.0</v>
      </c>
      <c r="F750" s="141">
        <v>26.997000000000003</v>
      </c>
      <c r="G750" s="120">
        <v>5.399400000000001</v>
      </c>
      <c r="H750" s="121"/>
      <c r="I750" s="122"/>
      <c r="J750" s="112"/>
      <c r="K750" s="123"/>
      <c r="L750" s="123" t="s">
        <v>6681</v>
      </c>
      <c r="M750" s="124">
        <v>41900.0</v>
      </c>
      <c r="N750" s="141" t="s">
        <v>6688</v>
      </c>
      <c r="O750" s="125" t="b">
        <f>NOT(ISERROR(MATCH(P750,Digests!$Q:$Q,0)))</f>
        <v>1</v>
      </c>
      <c r="P750" s="118" t="s">
        <v>6689</v>
      </c>
    </row>
    <row r="751">
      <c r="A751" s="118" t="s">
        <v>6690</v>
      </c>
      <c r="B751" s="116" t="s">
        <v>2343</v>
      </c>
      <c r="C751" s="139">
        <v>41899.0</v>
      </c>
      <c r="D751" s="140" t="s">
        <v>5308</v>
      </c>
      <c r="E751" s="140">
        <v>200.0</v>
      </c>
      <c r="F751" s="141">
        <v>12.0196</v>
      </c>
      <c r="G751" s="120">
        <v>2.4039200000000003</v>
      </c>
      <c r="H751" s="121"/>
      <c r="I751" s="122"/>
      <c r="J751" s="112"/>
      <c r="K751" s="123"/>
      <c r="L751" s="123" t="s">
        <v>6625</v>
      </c>
      <c r="M751" s="124">
        <v>41900.0</v>
      </c>
      <c r="N751" s="141" t="s">
        <v>6691</v>
      </c>
      <c r="O751" s="125" t="b">
        <f>NOT(ISERROR(MATCH(P751,Digests!$Q:$Q,0)))</f>
        <v>1</v>
      </c>
      <c r="P751" s="118" t="s">
        <v>6692</v>
      </c>
    </row>
    <row r="752">
      <c r="A752" s="118" t="s">
        <v>6693</v>
      </c>
      <c r="B752" s="116" t="s">
        <v>2344</v>
      </c>
      <c r="C752" s="139">
        <v>41899.0</v>
      </c>
      <c r="D752" s="140" t="s">
        <v>5308</v>
      </c>
      <c r="E752" s="140">
        <v>200.0</v>
      </c>
      <c r="F752" s="141">
        <v>6.6458</v>
      </c>
      <c r="G752" s="120">
        <v>1.3291600000000001</v>
      </c>
      <c r="H752" s="121"/>
      <c r="I752" s="122"/>
      <c r="J752" s="112"/>
      <c r="K752" s="123"/>
      <c r="L752" s="123" t="s">
        <v>6694</v>
      </c>
      <c r="M752" s="124">
        <v>41900.0</v>
      </c>
      <c r="N752" s="141" t="s">
        <v>6695</v>
      </c>
      <c r="O752" s="125" t="b">
        <f>NOT(ISERROR(MATCH(P752,Digests!$Q:$Q,0)))</f>
        <v>1</v>
      </c>
      <c r="P752" s="118" t="s">
        <v>6696</v>
      </c>
    </row>
    <row r="753">
      <c r="A753" s="118" t="s">
        <v>6697</v>
      </c>
      <c r="B753" s="116" t="s">
        <v>2345</v>
      </c>
      <c r="C753" s="139">
        <v>41899.0</v>
      </c>
      <c r="D753" s="140" t="s">
        <v>5308</v>
      </c>
      <c r="E753" s="140">
        <v>200.0</v>
      </c>
      <c r="F753" s="141">
        <v>24.416900000000002</v>
      </c>
      <c r="G753" s="120">
        <v>4.88338</v>
      </c>
      <c r="H753" s="121"/>
      <c r="I753" s="122"/>
      <c r="J753" s="112"/>
      <c r="K753" s="123"/>
      <c r="L753" s="123" t="s">
        <v>6681</v>
      </c>
      <c r="M753" s="124">
        <v>41900.0</v>
      </c>
      <c r="N753" s="141" t="s">
        <v>6698</v>
      </c>
      <c r="O753" s="125" t="b">
        <f>NOT(ISERROR(MATCH(P753,Digests!$Q:$Q,0)))</f>
        <v>1</v>
      </c>
      <c r="P753" s="118" t="s">
        <v>6699</v>
      </c>
    </row>
    <row r="754">
      <c r="A754" s="118" t="s">
        <v>6700</v>
      </c>
      <c r="B754" s="116" t="s">
        <v>2346</v>
      </c>
      <c r="C754" s="139">
        <v>41899.0</v>
      </c>
      <c r="D754" s="140" t="s">
        <v>5308</v>
      </c>
      <c r="E754" s="140">
        <v>200.0</v>
      </c>
      <c r="F754" s="141">
        <v>42.3219</v>
      </c>
      <c r="G754" s="120">
        <v>8.46438</v>
      </c>
      <c r="H754" s="121"/>
      <c r="I754" s="122"/>
      <c r="J754" s="112"/>
      <c r="K754" s="123"/>
      <c r="L754" s="123" t="s">
        <v>6681</v>
      </c>
      <c r="M754" s="124">
        <v>41900.0</v>
      </c>
      <c r="N754" s="141" t="s">
        <v>6701</v>
      </c>
      <c r="O754" s="125" t="b">
        <f>NOT(ISERROR(MATCH(P754,Digests!$Q:$Q,0)))</f>
        <v>1</v>
      </c>
      <c r="P754" s="118" t="s">
        <v>6702</v>
      </c>
    </row>
    <row r="755">
      <c r="A755" s="118" t="s">
        <v>6703</v>
      </c>
      <c r="B755" s="116" t="s">
        <v>2347</v>
      </c>
      <c r="C755" s="139">
        <v>41899.0</v>
      </c>
      <c r="D755" s="140" t="s">
        <v>5308</v>
      </c>
      <c r="E755" s="140">
        <v>200.0</v>
      </c>
      <c r="F755" s="141">
        <v>3.8313000000000006</v>
      </c>
      <c r="G755" s="120">
        <v>0.7662600000000002</v>
      </c>
      <c r="H755" s="121"/>
      <c r="I755" s="122"/>
      <c r="J755" s="112"/>
      <c r="K755" s="123"/>
      <c r="L755" s="123" t="s">
        <v>6704</v>
      </c>
      <c r="M755" s="124">
        <v>41900.0</v>
      </c>
      <c r="N755" s="141" t="s">
        <v>6705</v>
      </c>
      <c r="O755" s="125" t="b">
        <f>NOT(ISERROR(MATCH(P755,Digests!$Q:$Q,0)))</f>
        <v>1</v>
      </c>
      <c r="P755" s="118" t="s">
        <v>6706</v>
      </c>
    </row>
    <row r="756">
      <c r="A756" s="118" t="s">
        <v>6707</v>
      </c>
      <c r="B756" s="116" t="s">
        <v>2348</v>
      </c>
      <c r="C756" s="139">
        <v>41899.0</v>
      </c>
      <c r="D756" s="140" t="s">
        <v>5308</v>
      </c>
      <c r="E756" s="140">
        <v>200.0</v>
      </c>
      <c r="F756" s="141">
        <v>14.570300000000001</v>
      </c>
      <c r="G756" s="120">
        <v>2.9140600000000005</v>
      </c>
      <c r="H756" s="121"/>
      <c r="I756" s="122"/>
      <c r="J756" s="112"/>
      <c r="K756" s="123"/>
      <c r="L756" s="123" t="s">
        <v>6681</v>
      </c>
      <c r="M756" s="124">
        <v>41900.0</v>
      </c>
      <c r="N756" s="141" t="s">
        <v>6708</v>
      </c>
      <c r="O756" s="125" t="b">
        <f>NOT(ISERROR(MATCH(P756,Digests!$Q:$Q,0)))</f>
        <v>1</v>
      </c>
      <c r="P756" s="118" t="s">
        <v>6709</v>
      </c>
    </row>
    <row r="757">
      <c r="A757" s="118" t="s">
        <v>6710</v>
      </c>
      <c r="B757" s="116" t="s">
        <v>2349</v>
      </c>
      <c r="C757" s="139">
        <v>41899.0</v>
      </c>
      <c r="D757" s="140" t="s">
        <v>5308</v>
      </c>
      <c r="E757" s="140">
        <v>200.0</v>
      </c>
      <c r="F757" s="141">
        <v>3.8326000000000002</v>
      </c>
      <c r="G757" s="120">
        <v>0.7665200000000001</v>
      </c>
      <c r="H757" s="121"/>
      <c r="I757" s="122"/>
      <c r="J757" s="112"/>
      <c r="K757" s="123"/>
      <c r="L757" s="123" t="s">
        <v>6704</v>
      </c>
      <c r="M757" s="124">
        <v>41900.0</v>
      </c>
      <c r="N757" s="141" t="s">
        <v>6711</v>
      </c>
      <c r="O757" s="125" t="b">
        <f>NOT(ISERROR(MATCH(P757,Digests!$Q:$Q,0)))</f>
        <v>1</v>
      </c>
      <c r="P757" s="118" t="s">
        <v>6712</v>
      </c>
    </row>
    <row r="758">
      <c r="A758" s="118" t="s">
        <v>6713</v>
      </c>
      <c r="B758" s="116" t="s">
        <v>2350</v>
      </c>
      <c r="C758" s="139">
        <v>41899.0</v>
      </c>
      <c r="D758" s="140" t="s">
        <v>5308</v>
      </c>
      <c r="E758" s="140">
        <v>200.0</v>
      </c>
      <c r="F758" s="141">
        <v>28.605700000000002</v>
      </c>
      <c r="G758" s="120">
        <v>5.72114</v>
      </c>
      <c r="H758" s="121"/>
      <c r="I758" s="122"/>
      <c r="J758" s="112"/>
      <c r="K758" s="123"/>
      <c r="L758" s="123" t="s">
        <v>6681</v>
      </c>
      <c r="M758" s="124">
        <v>41900.0</v>
      </c>
      <c r="N758" s="141" t="s">
        <v>6714</v>
      </c>
      <c r="O758" s="125" t="b">
        <f>NOT(ISERROR(MATCH(P758,Digests!$Q:$Q,0)))</f>
        <v>1</v>
      </c>
      <c r="P758" s="118" t="s">
        <v>6715</v>
      </c>
    </row>
    <row r="759">
      <c r="A759" s="118" t="s">
        <v>6716</v>
      </c>
      <c r="B759" s="116" t="s">
        <v>2351</v>
      </c>
      <c r="C759" s="139">
        <v>41899.0</v>
      </c>
      <c r="D759" s="140" t="s">
        <v>5308</v>
      </c>
      <c r="E759" s="140">
        <v>200.0</v>
      </c>
      <c r="F759" s="141">
        <v>13.9448</v>
      </c>
      <c r="G759" s="120">
        <v>2.78896</v>
      </c>
      <c r="H759" s="121"/>
      <c r="I759" s="122"/>
      <c r="J759" s="112"/>
      <c r="K759" s="123"/>
      <c r="L759" s="123" t="s">
        <v>6717</v>
      </c>
      <c r="M759" s="124">
        <v>41900.0</v>
      </c>
      <c r="N759" s="141" t="s">
        <v>6718</v>
      </c>
      <c r="O759" s="125" t="b">
        <f>NOT(ISERROR(MATCH(P759,Digests!$Q:$Q,0)))</f>
        <v>1</v>
      </c>
      <c r="P759" s="118" t="s">
        <v>6719</v>
      </c>
    </row>
    <row r="760">
      <c r="A760" s="118" t="s">
        <v>6720</v>
      </c>
      <c r="B760" s="116" t="s">
        <v>2353</v>
      </c>
      <c r="C760" s="139">
        <v>41899.0</v>
      </c>
      <c r="D760" s="140" t="s">
        <v>5308</v>
      </c>
      <c r="E760" s="140">
        <v>200.0</v>
      </c>
      <c r="F760" s="141">
        <v>12.2669</v>
      </c>
      <c r="G760" s="120">
        <v>2.45338</v>
      </c>
      <c r="H760" s="121"/>
      <c r="I760" s="122"/>
      <c r="J760" s="112"/>
      <c r="K760" s="123"/>
      <c r="L760" s="123" t="s">
        <v>6681</v>
      </c>
      <c r="M760" s="124">
        <v>41907.0</v>
      </c>
      <c r="N760" s="141" t="s">
        <v>6721</v>
      </c>
      <c r="O760" s="125" t="b">
        <f>NOT(ISERROR(MATCH(P760,Digests!$Q:$Q,0)))</f>
        <v>1</v>
      </c>
      <c r="P760" s="118" t="s">
        <v>6722</v>
      </c>
    </row>
    <row r="761">
      <c r="A761" s="118" t="s">
        <v>6723</v>
      </c>
      <c r="B761" s="116" t="s">
        <v>2355</v>
      </c>
      <c r="C761" s="139">
        <v>41899.0</v>
      </c>
      <c r="D761" s="140" t="s">
        <v>5308</v>
      </c>
      <c r="E761" s="140">
        <v>200.0</v>
      </c>
      <c r="F761" s="141">
        <v>11.139800000000001</v>
      </c>
      <c r="G761" s="120">
        <v>2.22796</v>
      </c>
      <c r="H761" s="121"/>
      <c r="I761" s="122"/>
      <c r="J761" s="112"/>
      <c r="K761" s="123"/>
      <c r="L761" s="123" t="s">
        <v>6681</v>
      </c>
      <c r="M761" s="124">
        <v>41907.0</v>
      </c>
      <c r="N761" s="141" t="s">
        <v>6724</v>
      </c>
      <c r="O761" s="125" t="b">
        <f>NOT(ISERROR(MATCH(P761,Digests!$Q:$Q,0)))</f>
        <v>1</v>
      </c>
      <c r="P761" s="118" t="s">
        <v>6725</v>
      </c>
    </row>
    <row r="762">
      <c r="A762" s="118" t="s">
        <v>6726</v>
      </c>
      <c r="B762" s="116" t="s">
        <v>2356</v>
      </c>
      <c r="C762" s="139">
        <v>41899.0</v>
      </c>
      <c r="D762" s="140" t="s">
        <v>5308</v>
      </c>
      <c r="E762" s="140">
        <v>200.0</v>
      </c>
      <c r="F762" s="141">
        <v>15.311600000000002</v>
      </c>
      <c r="G762" s="120">
        <v>3.0623200000000006</v>
      </c>
      <c r="H762" s="121"/>
      <c r="I762" s="122"/>
      <c r="J762" s="112"/>
      <c r="K762" s="123"/>
      <c r="L762" s="123" t="s">
        <v>6681</v>
      </c>
      <c r="M762" s="124">
        <v>41907.0</v>
      </c>
      <c r="N762" s="141" t="s">
        <v>6727</v>
      </c>
      <c r="O762" s="125" t="b">
        <f>NOT(ISERROR(MATCH(P762,Digests!$Q:$Q,0)))</f>
        <v>1</v>
      </c>
      <c r="P762" s="118" t="s">
        <v>6728</v>
      </c>
    </row>
    <row r="763">
      <c r="A763" s="118" t="s">
        <v>6729</v>
      </c>
      <c r="B763" s="116" t="s">
        <v>2357</v>
      </c>
      <c r="C763" s="139">
        <v>41899.0</v>
      </c>
      <c r="D763" s="140" t="s">
        <v>5308</v>
      </c>
      <c r="E763" s="140">
        <v>200.0</v>
      </c>
      <c r="F763" s="141">
        <v>8.323500000000001</v>
      </c>
      <c r="G763" s="120">
        <v>1.6647000000000003</v>
      </c>
      <c r="H763" s="121"/>
      <c r="I763" s="122"/>
      <c r="J763" s="112"/>
      <c r="K763" s="123"/>
      <c r="L763" s="123" t="s">
        <v>6730</v>
      </c>
      <c r="M763" s="124">
        <v>41907.0</v>
      </c>
      <c r="N763" s="141" t="s">
        <v>6731</v>
      </c>
      <c r="O763" s="125" t="b">
        <f>NOT(ISERROR(MATCH(P763,Digests!$Q:$Q,0)))</f>
        <v>1</v>
      </c>
      <c r="P763" s="118" t="s">
        <v>6732</v>
      </c>
    </row>
    <row r="764">
      <c r="A764" s="118" t="s">
        <v>6733</v>
      </c>
      <c r="B764" s="116" t="s">
        <v>2358</v>
      </c>
      <c r="C764" s="139">
        <v>41899.0</v>
      </c>
      <c r="D764" s="140" t="s">
        <v>5308</v>
      </c>
      <c r="E764" s="140">
        <v>200.0</v>
      </c>
      <c r="F764" s="141">
        <v>0.9918</v>
      </c>
      <c r="G764" s="120">
        <v>0.19836</v>
      </c>
      <c r="H764" s="121"/>
      <c r="I764" s="122"/>
      <c r="J764" s="112"/>
      <c r="K764" s="123"/>
      <c r="L764" s="123" t="s">
        <v>6609</v>
      </c>
      <c r="M764" s="124">
        <v>41907.0</v>
      </c>
      <c r="N764" s="141" t="s">
        <v>6734</v>
      </c>
      <c r="O764" s="125" t="b">
        <f>NOT(ISERROR(MATCH(P764,Digests!$Q:$Q,0)))</f>
        <v>1</v>
      </c>
      <c r="P764" s="118" t="s">
        <v>6735</v>
      </c>
    </row>
    <row r="765">
      <c r="A765" s="118" t="s">
        <v>6736</v>
      </c>
      <c r="B765" s="116" t="s">
        <v>2359</v>
      </c>
      <c r="C765" s="139">
        <v>41899.0</v>
      </c>
      <c r="D765" s="140" t="s">
        <v>5308</v>
      </c>
      <c r="E765" s="140">
        <v>200.0</v>
      </c>
      <c r="F765" s="141">
        <v>12.5905</v>
      </c>
      <c r="G765" s="120">
        <v>2.5181</v>
      </c>
      <c r="H765" s="121"/>
      <c r="I765" s="122"/>
      <c r="J765" s="112"/>
      <c r="K765" s="123"/>
      <c r="L765" s="123" t="s">
        <v>6737</v>
      </c>
      <c r="M765" s="124">
        <v>41907.0</v>
      </c>
      <c r="N765" s="141" t="s">
        <v>6738</v>
      </c>
      <c r="O765" s="125" t="b">
        <f>NOT(ISERROR(MATCH(P765,Digests!$Q:$Q,0)))</f>
        <v>1</v>
      </c>
      <c r="P765" s="118" t="s">
        <v>6739</v>
      </c>
    </row>
    <row r="766">
      <c r="A766" s="118" t="s">
        <v>6740</v>
      </c>
      <c r="B766" s="116" t="s">
        <v>2360</v>
      </c>
      <c r="C766" s="139">
        <v>41899.0</v>
      </c>
      <c r="D766" s="140" t="s">
        <v>5308</v>
      </c>
      <c r="E766" s="140">
        <v>200.0</v>
      </c>
      <c r="F766" s="141">
        <v>14.158600000000002</v>
      </c>
      <c r="G766" s="120">
        <v>2.8317200000000002</v>
      </c>
      <c r="H766" s="121"/>
      <c r="I766" s="122"/>
      <c r="J766" s="112"/>
      <c r="K766" s="123"/>
      <c r="L766" s="123" t="s">
        <v>6681</v>
      </c>
      <c r="M766" s="124">
        <v>41907.0</v>
      </c>
      <c r="N766" s="141" t="s">
        <v>6741</v>
      </c>
      <c r="O766" s="125" t="b">
        <f>NOT(ISERROR(MATCH(P766,Digests!$Q:$Q,0)))</f>
        <v>1</v>
      </c>
      <c r="P766" s="118" t="s">
        <v>6742</v>
      </c>
    </row>
    <row r="767">
      <c r="A767" s="118" t="s">
        <v>6743</v>
      </c>
      <c r="B767" s="116" t="s">
        <v>2361</v>
      </c>
      <c r="C767" s="139">
        <v>41899.0</v>
      </c>
      <c r="D767" s="140" t="s">
        <v>5308</v>
      </c>
      <c r="E767" s="140">
        <v>200.0</v>
      </c>
      <c r="F767" s="141">
        <v>14.894</v>
      </c>
      <c r="G767" s="120">
        <v>2.9788</v>
      </c>
      <c r="H767" s="121"/>
      <c r="I767" s="122"/>
      <c r="J767" s="112"/>
      <c r="K767" s="123"/>
      <c r="L767" s="123" t="s">
        <v>6681</v>
      </c>
      <c r="M767" s="124">
        <v>41907.0</v>
      </c>
      <c r="N767" s="141" t="s">
        <v>6744</v>
      </c>
      <c r="O767" s="125" t="b">
        <f>NOT(ISERROR(MATCH(P767,Digests!$Q:$Q,0)))</f>
        <v>1</v>
      </c>
      <c r="P767" s="118" t="s">
        <v>6745</v>
      </c>
    </row>
    <row r="768">
      <c r="A768" s="118" t="s">
        <v>6746</v>
      </c>
      <c r="B768" s="116" t="s">
        <v>2362</v>
      </c>
      <c r="C768" s="139">
        <v>41899.0</v>
      </c>
      <c r="D768" s="140" t="s">
        <v>5308</v>
      </c>
      <c r="E768" s="140">
        <v>200.0</v>
      </c>
      <c r="F768" s="141">
        <v>4.828</v>
      </c>
      <c r="G768" s="120">
        <v>0.9656</v>
      </c>
      <c r="H768" s="121"/>
      <c r="I768" s="122"/>
      <c r="J768" s="112"/>
      <c r="K768" s="123"/>
      <c r="L768" s="123" t="s">
        <v>6747</v>
      </c>
      <c r="M768" s="124">
        <v>41907.0</v>
      </c>
      <c r="N768" s="141" t="s">
        <v>6748</v>
      </c>
      <c r="O768" s="125" t="b">
        <f>NOT(ISERROR(MATCH(P768,Digests!$Q:$Q,0)))</f>
        <v>1</v>
      </c>
      <c r="P768" s="118" t="s">
        <v>6749</v>
      </c>
    </row>
    <row r="769">
      <c r="A769" s="118" t="s">
        <v>6750</v>
      </c>
      <c r="B769" s="116" t="s">
        <v>2364</v>
      </c>
      <c r="C769" s="139">
        <v>41899.0</v>
      </c>
      <c r="D769" s="140" t="s">
        <v>5308</v>
      </c>
      <c r="E769" s="140">
        <v>200.0</v>
      </c>
      <c r="F769" s="141">
        <v>17.073900000000002</v>
      </c>
      <c r="G769" s="120">
        <v>3.4147800000000004</v>
      </c>
      <c r="H769" s="121"/>
      <c r="I769" s="122"/>
      <c r="J769" s="112"/>
      <c r="K769" s="123"/>
      <c r="L769" s="123" t="s">
        <v>6681</v>
      </c>
      <c r="M769" s="124">
        <v>41907.0</v>
      </c>
      <c r="N769" s="141" t="s">
        <v>6751</v>
      </c>
      <c r="O769" s="125" t="b">
        <f>NOT(ISERROR(MATCH(P769,Digests!$Q:$Q,0)))</f>
        <v>1</v>
      </c>
      <c r="P769" s="118" t="s">
        <v>6752</v>
      </c>
    </row>
    <row r="770">
      <c r="A770" s="118" t="s">
        <v>6753</v>
      </c>
      <c r="B770" s="116" t="s">
        <v>2365</v>
      </c>
      <c r="C770" s="139">
        <v>41899.0</v>
      </c>
      <c r="D770" s="140" t="s">
        <v>5308</v>
      </c>
      <c r="E770" s="140">
        <v>200.0</v>
      </c>
      <c r="F770" s="141">
        <v>32.4813</v>
      </c>
      <c r="G770" s="120">
        <v>6.4962599999999995</v>
      </c>
      <c r="H770" s="121"/>
      <c r="I770" s="122"/>
      <c r="J770" s="112"/>
      <c r="K770" s="123"/>
      <c r="L770" s="123" t="s">
        <v>6754</v>
      </c>
      <c r="M770" s="124">
        <v>41907.0</v>
      </c>
      <c r="N770" s="141" t="s">
        <v>6755</v>
      </c>
      <c r="O770" s="125" t="b">
        <f>NOT(ISERROR(MATCH(P770,Digests!$Q:$Q,0)))</f>
        <v>1</v>
      </c>
      <c r="P770" s="118" t="s">
        <v>6756</v>
      </c>
    </row>
    <row r="771">
      <c r="A771" s="118" t="s">
        <v>6757</v>
      </c>
      <c r="B771" s="116" t="s">
        <v>2367</v>
      </c>
      <c r="C771" s="139">
        <v>41899.0</v>
      </c>
      <c r="D771" s="140" t="s">
        <v>5308</v>
      </c>
      <c r="E771" s="140">
        <v>200.0</v>
      </c>
      <c r="F771" s="141">
        <v>31.4675</v>
      </c>
      <c r="G771" s="120">
        <v>6.2935</v>
      </c>
      <c r="H771" s="121"/>
      <c r="I771" s="122"/>
      <c r="J771" s="112"/>
      <c r="K771" s="123"/>
      <c r="L771" s="123" t="s">
        <v>6754</v>
      </c>
      <c r="M771" s="124">
        <v>41907.0</v>
      </c>
      <c r="N771" s="141" t="s">
        <v>6758</v>
      </c>
      <c r="O771" s="125" t="b">
        <f>NOT(ISERROR(MATCH(P771,Digests!$Q:$Q,0)))</f>
        <v>1</v>
      </c>
      <c r="P771" s="118" t="s">
        <v>6759</v>
      </c>
    </row>
    <row r="772">
      <c r="A772" s="118" t="s">
        <v>6760</v>
      </c>
      <c r="B772" s="116" t="s">
        <v>2368</v>
      </c>
      <c r="C772" s="139">
        <v>41899.0</v>
      </c>
      <c r="D772" s="140" t="s">
        <v>5308</v>
      </c>
      <c r="E772" s="140">
        <v>200.0</v>
      </c>
      <c r="F772" s="141">
        <v>8.92</v>
      </c>
      <c r="G772" s="120">
        <v>1.784</v>
      </c>
      <c r="H772" s="121"/>
      <c r="I772" s="122"/>
      <c r="J772" s="112"/>
      <c r="K772" s="123"/>
      <c r="L772" s="123" t="s">
        <v>6730</v>
      </c>
      <c r="M772" s="124">
        <v>41907.0</v>
      </c>
      <c r="N772" s="141" t="s">
        <v>6761</v>
      </c>
      <c r="O772" s="125" t="b">
        <f>NOT(ISERROR(MATCH(P772,Digests!$Q:$Q,0)))</f>
        <v>1</v>
      </c>
      <c r="P772" s="118" t="s">
        <v>6762</v>
      </c>
    </row>
    <row r="773">
      <c r="A773" s="118" t="s">
        <v>6763</v>
      </c>
      <c r="B773" s="116" t="s">
        <v>2369</v>
      </c>
      <c r="C773" s="139">
        <v>41899.0</v>
      </c>
      <c r="D773" s="140" t="s">
        <v>5308</v>
      </c>
      <c r="E773" s="140">
        <v>200.0</v>
      </c>
      <c r="F773" s="141">
        <v>9.077800000000002</v>
      </c>
      <c r="G773" s="120">
        <v>1.8155600000000005</v>
      </c>
      <c r="H773" s="121"/>
      <c r="I773" s="122"/>
      <c r="J773" s="112"/>
      <c r="K773" s="123"/>
      <c r="L773" s="123" t="s">
        <v>6730</v>
      </c>
      <c r="M773" s="124">
        <v>41907.0</v>
      </c>
      <c r="N773" s="141" t="s">
        <v>6764</v>
      </c>
      <c r="O773" s="125" t="b">
        <f>NOT(ISERROR(MATCH(P773,Digests!$Q:$Q,0)))</f>
        <v>1</v>
      </c>
      <c r="P773" s="118" t="s">
        <v>6765</v>
      </c>
    </row>
    <row r="774">
      <c r="A774" s="118" t="s">
        <v>6766</v>
      </c>
      <c r="B774" s="116" t="s">
        <v>2370</v>
      </c>
      <c r="C774" s="139">
        <v>41899.0</v>
      </c>
      <c r="D774" s="140" t="s">
        <v>5308</v>
      </c>
      <c r="E774" s="140">
        <v>200.0</v>
      </c>
      <c r="F774" s="141">
        <v>7.313200000000001</v>
      </c>
      <c r="G774" s="120">
        <v>1.4626400000000002</v>
      </c>
      <c r="H774" s="121"/>
      <c r="I774" s="122"/>
      <c r="J774" s="112"/>
      <c r="K774" s="123"/>
      <c r="L774" s="123" t="s">
        <v>6730</v>
      </c>
      <c r="M774" s="124">
        <v>41907.0</v>
      </c>
      <c r="N774" s="141" t="s">
        <v>6767</v>
      </c>
      <c r="O774" s="125" t="b">
        <f>NOT(ISERROR(MATCH(P774,Digests!$Q:$Q,0)))</f>
        <v>1</v>
      </c>
      <c r="P774" s="118" t="s">
        <v>6768</v>
      </c>
    </row>
    <row r="775">
      <c r="A775" s="118" t="s">
        <v>6769</v>
      </c>
      <c r="B775" s="116" t="s">
        <v>2371</v>
      </c>
      <c r="C775" s="139">
        <v>41899.0</v>
      </c>
      <c r="D775" s="140" t="s">
        <v>5308</v>
      </c>
      <c r="E775" s="140">
        <v>200.0</v>
      </c>
      <c r="F775" s="141">
        <v>24.694200000000002</v>
      </c>
      <c r="G775" s="120">
        <v>4.93884</v>
      </c>
      <c r="H775" s="121"/>
      <c r="I775" s="122"/>
      <c r="J775" s="112"/>
      <c r="K775" s="123"/>
      <c r="L775" s="123" t="s">
        <v>6681</v>
      </c>
      <c r="M775" s="124">
        <v>41907.0</v>
      </c>
      <c r="N775" s="141" t="s">
        <v>6770</v>
      </c>
      <c r="O775" s="125" t="b">
        <f>NOT(ISERROR(MATCH(P775,Digests!$Q:$Q,0)))</f>
        <v>1</v>
      </c>
      <c r="P775" s="118" t="s">
        <v>6771</v>
      </c>
    </row>
    <row r="776">
      <c r="A776" s="118" t="s">
        <v>6772</v>
      </c>
      <c r="B776" s="116" t="s">
        <v>2372</v>
      </c>
      <c r="C776" s="139">
        <v>41899.0</v>
      </c>
      <c r="D776" s="140" t="s">
        <v>5308</v>
      </c>
      <c r="E776" s="140">
        <v>200.0</v>
      </c>
      <c r="F776" s="141">
        <v>14.0149</v>
      </c>
      <c r="G776" s="120">
        <v>2.8029800000000002</v>
      </c>
      <c r="H776" s="121"/>
      <c r="I776" s="122"/>
      <c r="J776" s="112"/>
      <c r="K776" s="123"/>
      <c r="L776" s="123" t="s">
        <v>6773</v>
      </c>
      <c r="M776" s="124">
        <v>41907.0</v>
      </c>
      <c r="N776" s="141" t="s">
        <v>6774</v>
      </c>
      <c r="O776" s="125" t="b">
        <f>NOT(ISERROR(MATCH(P776,Digests!$Q:$Q,0)))</f>
        <v>1</v>
      </c>
      <c r="P776" s="118" t="s">
        <v>6775</v>
      </c>
    </row>
    <row r="777">
      <c r="A777" s="118" t="s">
        <v>6776</v>
      </c>
      <c r="B777" s="116" t="s">
        <v>2373</v>
      </c>
      <c r="C777" s="139">
        <v>41899.0</v>
      </c>
      <c r="D777" s="140" t="s">
        <v>5308</v>
      </c>
      <c r="E777" s="140">
        <v>200.0</v>
      </c>
      <c r="F777" s="141">
        <v>58.9371</v>
      </c>
      <c r="G777" s="120">
        <v>11.787420000000001</v>
      </c>
      <c r="H777" s="121"/>
      <c r="I777" s="122"/>
      <c r="J777" s="112"/>
      <c r="K777" s="123"/>
      <c r="L777" s="123" t="s">
        <v>6681</v>
      </c>
      <c r="M777" s="124">
        <v>41907.0</v>
      </c>
      <c r="N777" s="141" t="s">
        <v>6777</v>
      </c>
      <c r="O777" s="125" t="b">
        <f>NOT(ISERROR(MATCH(P777,Digests!$Q:$Q,0)))</f>
        <v>1</v>
      </c>
      <c r="P777" s="118" t="s">
        <v>6778</v>
      </c>
    </row>
    <row r="778">
      <c r="A778" s="118" t="s">
        <v>6779</v>
      </c>
      <c r="B778" s="116" t="s">
        <v>2374</v>
      </c>
      <c r="C778" s="139">
        <v>41899.0</v>
      </c>
      <c r="D778" s="140" t="s">
        <v>5308</v>
      </c>
      <c r="E778" s="140">
        <v>200.0</v>
      </c>
      <c r="F778" s="141">
        <v>8.132299999999999</v>
      </c>
      <c r="G778" s="120">
        <v>1.6264599999999998</v>
      </c>
      <c r="H778" s="121"/>
      <c r="I778" s="122"/>
      <c r="J778" s="112"/>
      <c r="K778" s="123"/>
      <c r="L778" s="123" t="s">
        <v>6621</v>
      </c>
      <c r="M778" s="124">
        <v>41907.0</v>
      </c>
      <c r="N778" s="141" t="s">
        <v>6780</v>
      </c>
      <c r="O778" s="125" t="b">
        <f>NOT(ISERROR(MATCH(P778,Digests!$Q:$Q,0)))</f>
        <v>1</v>
      </c>
      <c r="P778" s="118" t="s">
        <v>6781</v>
      </c>
    </row>
    <row r="779">
      <c r="A779" s="118" t="s">
        <v>6782</v>
      </c>
      <c r="B779" s="116" t="s">
        <v>2375</v>
      </c>
      <c r="C779" s="139">
        <v>41899.0</v>
      </c>
      <c r="D779" s="140" t="s">
        <v>5308</v>
      </c>
      <c r="E779" s="140">
        <v>200.0</v>
      </c>
      <c r="F779" s="141">
        <v>31.867700000000003</v>
      </c>
      <c r="G779" s="120">
        <v>6.373540000000001</v>
      </c>
      <c r="H779" s="121"/>
      <c r="I779" s="122"/>
      <c r="J779" s="112"/>
      <c r="K779" s="123"/>
      <c r="L779" s="123" t="s">
        <v>6681</v>
      </c>
      <c r="M779" s="124">
        <v>41907.0</v>
      </c>
      <c r="N779" s="141" t="s">
        <v>6783</v>
      </c>
      <c r="O779" s="125" t="b">
        <f>NOT(ISERROR(MATCH(P779,Digests!$Q:$Q,0)))</f>
        <v>1</v>
      </c>
      <c r="P779" s="118" t="s">
        <v>6784</v>
      </c>
    </row>
    <row r="780">
      <c r="A780" s="118" t="s">
        <v>6785</v>
      </c>
      <c r="B780" s="116" t="s">
        <v>2376</v>
      </c>
      <c r="C780" s="139">
        <v>41899.0</v>
      </c>
      <c r="D780" s="140" t="s">
        <v>5308</v>
      </c>
      <c r="E780" s="140">
        <v>200.0</v>
      </c>
      <c r="F780" s="141">
        <v>5.8668000000000005</v>
      </c>
      <c r="G780" s="120">
        <v>1.1733600000000002</v>
      </c>
      <c r="H780" s="121"/>
      <c r="I780" s="122"/>
      <c r="J780" s="112"/>
      <c r="K780" s="123"/>
      <c r="L780" s="123" t="s">
        <v>6621</v>
      </c>
      <c r="M780" s="124">
        <v>41907.0</v>
      </c>
      <c r="N780" s="141" t="s">
        <v>6786</v>
      </c>
      <c r="O780" s="125" t="b">
        <f>NOT(ISERROR(MATCH(P780,Digests!$Q:$Q,0)))</f>
        <v>1</v>
      </c>
      <c r="P780" s="118" t="s">
        <v>6787</v>
      </c>
    </row>
    <row r="781">
      <c r="A781" s="118" t="s">
        <v>6788</v>
      </c>
      <c r="B781" s="116" t="s">
        <v>2377</v>
      </c>
      <c r="C781" s="139">
        <v>41899.0</v>
      </c>
      <c r="D781" s="140" t="s">
        <v>5308</v>
      </c>
      <c r="E781" s="140">
        <v>200.0</v>
      </c>
      <c r="F781" s="141">
        <v>3.4627000000000003</v>
      </c>
      <c r="G781" s="120">
        <v>0.69254</v>
      </c>
      <c r="H781" s="121"/>
      <c r="I781" s="122"/>
      <c r="J781" s="112"/>
      <c r="K781" s="123"/>
      <c r="L781" s="123" t="s">
        <v>6621</v>
      </c>
      <c r="M781" s="124">
        <v>41907.0</v>
      </c>
      <c r="N781" s="141" t="s">
        <v>6789</v>
      </c>
      <c r="O781" s="125" t="b">
        <f>NOT(ISERROR(MATCH(P781,Digests!$Q:$Q,0)))</f>
        <v>1</v>
      </c>
      <c r="P781" s="118" t="s">
        <v>6790</v>
      </c>
    </row>
    <row r="782">
      <c r="A782" s="118" t="s">
        <v>6791</v>
      </c>
      <c r="B782" s="116" t="s">
        <v>2378</v>
      </c>
      <c r="C782" s="139">
        <v>41899.0</v>
      </c>
      <c r="D782" s="140" t="s">
        <v>5308</v>
      </c>
      <c r="E782" s="140">
        <v>200.0</v>
      </c>
      <c r="F782" s="141">
        <v>4.381</v>
      </c>
      <c r="G782" s="120">
        <v>0.8762000000000001</v>
      </c>
      <c r="H782" s="121"/>
      <c r="I782" s="122"/>
      <c r="J782" s="112"/>
      <c r="K782" s="123"/>
      <c r="L782" s="123" t="s">
        <v>6792</v>
      </c>
      <c r="M782" s="124">
        <v>41907.0</v>
      </c>
      <c r="N782" s="141" t="s">
        <v>6793</v>
      </c>
      <c r="O782" s="125" t="b">
        <f>NOT(ISERROR(MATCH(P782,Digests!$Q:$Q,0)))</f>
        <v>1</v>
      </c>
      <c r="P782" s="118" t="s">
        <v>6794</v>
      </c>
    </row>
    <row r="783">
      <c r="A783" s="118" t="s">
        <v>6795</v>
      </c>
      <c r="B783" s="116" t="s">
        <v>2379</v>
      </c>
      <c r="C783" s="139">
        <v>41899.0</v>
      </c>
      <c r="D783" s="140" t="s">
        <v>5308</v>
      </c>
      <c r="E783" s="140">
        <v>200.0</v>
      </c>
      <c r="F783" s="141">
        <v>4.418</v>
      </c>
      <c r="G783" s="120">
        <v>0.8836</v>
      </c>
      <c r="H783" s="121"/>
      <c r="I783" s="122"/>
      <c r="J783" s="112"/>
      <c r="K783" s="123"/>
      <c r="L783" s="123" t="s">
        <v>6792</v>
      </c>
      <c r="M783" s="124">
        <v>41907.0</v>
      </c>
      <c r="N783" s="141" t="s">
        <v>6796</v>
      </c>
      <c r="O783" s="125" t="b">
        <f>NOT(ISERROR(MATCH(P783,Digests!$Q:$Q,0)))</f>
        <v>1</v>
      </c>
      <c r="P783" s="118" t="s">
        <v>6797</v>
      </c>
    </row>
    <row r="784">
      <c r="A784" s="118" t="s">
        <v>6798</v>
      </c>
      <c r="B784" s="116" t="s">
        <v>2380</v>
      </c>
      <c r="C784" s="139">
        <v>41899.0</v>
      </c>
      <c r="D784" s="140" t="s">
        <v>5308</v>
      </c>
      <c r="E784" s="140">
        <v>200.0</v>
      </c>
      <c r="F784" s="141">
        <v>30.4661</v>
      </c>
      <c r="G784" s="120">
        <v>6.0932200000000005</v>
      </c>
      <c r="H784" s="121"/>
      <c r="I784" s="122"/>
      <c r="J784" s="112"/>
      <c r="K784" s="123"/>
      <c r="L784" s="123" t="s">
        <v>6681</v>
      </c>
      <c r="M784" s="124">
        <v>41907.0</v>
      </c>
      <c r="N784" s="141" t="s">
        <v>6799</v>
      </c>
      <c r="O784" s="125" t="b">
        <f>NOT(ISERROR(MATCH(P784,Digests!$Q:$Q,0)))</f>
        <v>1</v>
      </c>
      <c r="P784" s="118" t="s">
        <v>6800</v>
      </c>
    </row>
    <row r="785">
      <c r="A785" s="118" t="s">
        <v>6801</v>
      </c>
      <c r="B785" s="116" t="s">
        <v>2381</v>
      </c>
      <c r="C785" s="139">
        <v>41899.0</v>
      </c>
      <c r="D785" s="140" t="s">
        <v>5308</v>
      </c>
      <c r="E785" s="140">
        <v>200.0</v>
      </c>
      <c r="F785" s="141">
        <v>20.2688</v>
      </c>
      <c r="G785" s="120">
        <v>4.05376</v>
      </c>
      <c r="H785" s="121"/>
      <c r="I785" s="122"/>
      <c r="J785" s="112"/>
      <c r="K785" s="123"/>
      <c r="L785" s="123" t="s">
        <v>6681</v>
      </c>
      <c r="M785" s="124">
        <v>41907.0</v>
      </c>
      <c r="N785" s="141" t="s">
        <v>6802</v>
      </c>
      <c r="O785" s="125" t="b">
        <f>NOT(ISERROR(MATCH(P785,Digests!$Q:$Q,0)))</f>
        <v>1</v>
      </c>
      <c r="P785" s="118" t="s">
        <v>6803</v>
      </c>
    </row>
    <row r="786">
      <c r="A786" s="118" t="s">
        <v>6804</v>
      </c>
      <c r="B786" s="116" t="s">
        <v>2382</v>
      </c>
      <c r="C786" s="139">
        <v>41899.0</v>
      </c>
      <c r="D786" s="140" t="s">
        <v>5308</v>
      </c>
      <c r="E786" s="140">
        <v>200.0</v>
      </c>
      <c r="F786" s="141">
        <v>21.659800000000004</v>
      </c>
      <c r="G786" s="120">
        <v>4.331960000000001</v>
      </c>
      <c r="H786" s="121"/>
      <c r="I786" s="122"/>
      <c r="J786" s="112"/>
      <c r="K786" s="123"/>
      <c r="L786" s="123" t="s">
        <v>6681</v>
      </c>
      <c r="M786" s="124">
        <v>41907.0</v>
      </c>
      <c r="N786" s="141" t="s">
        <v>6805</v>
      </c>
      <c r="O786" s="125" t="b">
        <f>NOT(ISERROR(MATCH(P786,Digests!$Q:$Q,0)))</f>
        <v>1</v>
      </c>
      <c r="P786" s="118" t="s">
        <v>6806</v>
      </c>
    </row>
    <row r="787">
      <c r="A787" s="118" t="s">
        <v>6807</v>
      </c>
      <c r="B787" s="142" t="s">
        <v>2654</v>
      </c>
      <c r="C787" s="139">
        <v>41899.0</v>
      </c>
      <c r="D787" s="140" t="s">
        <v>5308</v>
      </c>
      <c r="E787" s="140">
        <v>200.0</v>
      </c>
      <c r="F787" s="141">
        <v>27.8743</v>
      </c>
      <c r="G787" s="120">
        <v>5.574860000000001</v>
      </c>
      <c r="H787" s="121"/>
      <c r="I787" s="122"/>
      <c r="J787" s="112"/>
      <c r="K787" s="123"/>
      <c r="L787" s="123" t="s">
        <v>6681</v>
      </c>
      <c r="M787" s="124">
        <v>41907.0</v>
      </c>
      <c r="N787" s="141" t="s">
        <v>6808</v>
      </c>
      <c r="O787" s="125" t="b">
        <f>NOT(ISERROR(MATCH(P787,Digests!$Q:$Q,0)))</f>
        <v>1</v>
      </c>
      <c r="P787" s="118" t="s">
        <v>6809</v>
      </c>
    </row>
    <row r="788">
      <c r="A788" s="118" t="s">
        <v>6810</v>
      </c>
      <c r="B788" s="142" t="s">
        <v>2656</v>
      </c>
      <c r="C788" s="139">
        <v>41899.0</v>
      </c>
      <c r="D788" s="140" t="s">
        <v>5308</v>
      </c>
      <c r="E788" s="140">
        <v>200.0</v>
      </c>
      <c r="F788" s="141">
        <v>7.854600000000001</v>
      </c>
      <c r="G788" s="120">
        <v>1.5709200000000003</v>
      </c>
      <c r="H788" s="121"/>
      <c r="I788" s="122"/>
      <c r="J788" s="112"/>
      <c r="K788" s="123"/>
      <c r="L788" s="123" t="s">
        <v>6704</v>
      </c>
      <c r="M788" s="124">
        <v>41907.0</v>
      </c>
      <c r="N788" s="141" t="s">
        <v>6811</v>
      </c>
      <c r="O788" s="125" t="b">
        <f>NOT(ISERROR(MATCH(P788,Digests!$Q:$Q,0)))</f>
        <v>1</v>
      </c>
      <c r="P788" s="118" t="s">
        <v>6812</v>
      </c>
    </row>
    <row r="789">
      <c r="A789" s="118" t="s">
        <v>6813</v>
      </c>
      <c r="B789" s="142" t="s">
        <v>2657</v>
      </c>
      <c r="C789" s="139">
        <v>41899.0</v>
      </c>
      <c r="D789" s="140" t="s">
        <v>5308</v>
      </c>
      <c r="E789" s="140">
        <v>200.0</v>
      </c>
      <c r="F789" s="141">
        <v>104.0283</v>
      </c>
      <c r="G789" s="120">
        <v>20.80566</v>
      </c>
      <c r="H789" s="121"/>
      <c r="I789" s="122"/>
      <c r="J789" s="112"/>
      <c r="K789" s="123"/>
      <c r="L789" s="123" t="s">
        <v>6814</v>
      </c>
      <c r="M789" s="124">
        <v>41907.0</v>
      </c>
      <c r="N789" s="141" t="s">
        <v>6815</v>
      </c>
      <c r="O789" s="125" t="b">
        <f>NOT(ISERROR(MATCH(P789,Digests!$Q:$Q,0)))</f>
        <v>1</v>
      </c>
      <c r="P789" s="118" t="s">
        <v>6816</v>
      </c>
    </row>
    <row r="790">
      <c r="A790" s="118" t="s">
        <v>6817</v>
      </c>
      <c r="B790" s="142" t="s">
        <v>2658</v>
      </c>
      <c r="C790" s="139">
        <v>41899.0</v>
      </c>
      <c r="D790" s="140" t="s">
        <v>5308</v>
      </c>
      <c r="E790" s="140">
        <v>200.0</v>
      </c>
      <c r="F790" s="141">
        <v>118.33160000000001</v>
      </c>
      <c r="G790" s="120">
        <v>23.666320000000002</v>
      </c>
      <c r="H790" s="121"/>
      <c r="I790" s="122"/>
      <c r="J790" s="112"/>
      <c r="K790" s="123"/>
      <c r="L790" s="123" t="s">
        <v>6814</v>
      </c>
      <c r="M790" s="124">
        <v>41907.0</v>
      </c>
      <c r="N790" s="141" t="s">
        <v>6818</v>
      </c>
      <c r="O790" s="125" t="b">
        <f>NOT(ISERROR(MATCH(P790,Digests!$Q:$Q,0)))</f>
        <v>1</v>
      </c>
      <c r="P790" s="118" t="s">
        <v>6819</v>
      </c>
    </row>
    <row r="791">
      <c r="A791" s="118" t="s">
        <v>6820</v>
      </c>
      <c r="B791" s="142" t="s">
        <v>2659</v>
      </c>
      <c r="C791" s="139">
        <v>41899.0</v>
      </c>
      <c r="D791" s="140" t="s">
        <v>5308</v>
      </c>
      <c r="E791" s="140">
        <v>200.0</v>
      </c>
      <c r="F791" s="141">
        <v>82.4736</v>
      </c>
      <c r="G791" s="120">
        <v>16.49472</v>
      </c>
      <c r="H791" s="121"/>
      <c r="I791" s="122"/>
      <c r="J791" s="112"/>
      <c r="K791" s="123"/>
      <c r="L791" s="123" t="s">
        <v>6814</v>
      </c>
      <c r="M791" s="124">
        <v>41907.0</v>
      </c>
      <c r="N791" s="141" t="s">
        <v>6821</v>
      </c>
      <c r="O791" s="125" t="b">
        <f>NOT(ISERROR(MATCH(P791,Digests!$Q:$Q,0)))</f>
        <v>1</v>
      </c>
      <c r="P791" s="118" t="s">
        <v>6822</v>
      </c>
    </row>
    <row r="792">
      <c r="A792" s="118" t="s">
        <v>6823</v>
      </c>
      <c r="B792" s="142" t="s">
        <v>2660</v>
      </c>
      <c r="C792" s="139">
        <v>41899.0</v>
      </c>
      <c r="D792" s="140" t="s">
        <v>5308</v>
      </c>
      <c r="E792" s="140">
        <v>200.0</v>
      </c>
      <c r="F792" s="141">
        <v>113.20960000000001</v>
      </c>
      <c r="G792" s="120">
        <v>22.641920000000002</v>
      </c>
      <c r="H792" s="121"/>
      <c r="I792" s="122"/>
      <c r="J792" s="112"/>
      <c r="K792" s="123"/>
      <c r="L792" s="123" t="s">
        <v>6681</v>
      </c>
      <c r="M792" s="124">
        <v>41907.0</v>
      </c>
      <c r="N792" s="141" t="s">
        <v>6824</v>
      </c>
      <c r="O792" s="125" t="b">
        <f>NOT(ISERROR(MATCH(P792,Digests!$Q:$Q,0)))</f>
        <v>1</v>
      </c>
      <c r="P792" s="118" t="s">
        <v>6825</v>
      </c>
    </row>
    <row r="793">
      <c r="A793" s="118" t="s">
        <v>6826</v>
      </c>
      <c r="B793" s="142" t="s">
        <v>2661</v>
      </c>
      <c r="C793" s="139">
        <v>41899.0</v>
      </c>
      <c r="D793" s="140" t="s">
        <v>5308</v>
      </c>
      <c r="E793" s="140">
        <v>200.0</v>
      </c>
      <c r="F793" s="141">
        <v>65.3082</v>
      </c>
      <c r="G793" s="120">
        <v>13.061639999999999</v>
      </c>
      <c r="H793" s="121"/>
      <c r="I793" s="122"/>
      <c r="J793" s="112"/>
      <c r="K793" s="123"/>
      <c r="L793" s="123" t="s">
        <v>6827</v>
      </c>
      <c r="M793" s="124">
        <v>41907.0</v>
      </c>
      <c r="N793" s="141" t="s">
        <v>6828</v>
      </c>
      <c r="O793" s="125" t="b">
        <f>NOT(ISERROR(MATCH(P793,Digests!$Q:$Q,0)))</f>
        <v>1</v>
      </c>
      <c r="P793" s="118" t="s">
        <v>6829</v>
      </c>
    </row>
    <row r="794">
      <c r="A794" s="118" t="s">
        <v>6830</v>
      </c>
      <c r="B794" s="142" t="s">
        <v>2662</v>
      </c>
      <c r="C794" s="139">
        <v>41899.0</v>
      </c>
      <c r="D794" s="140" t="s">
        <v>5308</v>
      </c>
      <c r="E794" s="140">
        <v>200.0</v>
      </c>
      <c r="F794" s="141">
        <v>4.3123</v>
      </c>
      <c r="G794" s="120">
        <v>0.8624599999999999</v>
      </c>
      <c r="H794" s="121"/>
      <c r="I794" s="122"/>
      <c r="J794" s="112"/>
      <c r="K794" s="123"/>
      <c r="L794" s="123" t="s">
        <v>6621</v>
      </c>
      <c r="M794" s="124">
        <v>41907.0</v>
      </c>
      <c r="N794" s="141" t="s">
        <v>6831</v>
      </c>
      <c r="O794" s="125" t="b">
        <f>NOT(ISERROR(MATCH(P794,Digests!$Q:$Q,0)))</f>
        <v>1</v>
      </c>
      <c r="P794" s="118" t="s">
        <v>6832</v>
      </c>
    </row>
    <row r="795">
      <c r="A795" s="118" t="s">
        <v>6833</v>
      </c>
      <c r="B795" s="142" t="s">
        <v>2663</v>
      </c>
      <c r="C795" s="139">
        <v>41899.0</v>
      </c>
      <c r="D795" s="140" t="s">
        <v>5308</v>
      </c>
      <c r="E795" s="140">
        <v>200.0</v>
      </c>
      <c r="F795" s="141">
        <v>8.9322</v>
      </c>
      <c r="G795" s="120">
        <v>1.78644</v>
      </c>
      <c r="H795" s="121"/>
      <c r="I795" s="122"/>
      <c r="J795" s="112"/>
      <c r="K795" s="123"/>
      <c r="L795" s="123" t="s">
        <v>6647</v>
      </c>
      <c r="M795" s="124">
        <v>41907.0</v>
      </c>
      <c r="N795" s="141" t="s">
        <v>6834</v>
      </c>
      <c r="O795" s="125" t="b">
        <f>NOT(ISERROR(MATCH(P795,Digests!$Q:$Q,0)))</f>
        <v>1</v>
      </c>
      <c r="P795" s="118" t="s">
        <v>6835</v>
      </c>
    </row>
    <row r="796">
      <c r="A796" s="118" t="s">
        <v>6836</v>
      </c>
      <c r="B796" s="142" t="s">
        <v>2664</v>
      </c>
      <c r="C796" s="139">
        <v>41899.0</v>
      </c>
      <c r="D796" s="140" t="s">
        <v>5308</v>
      </c>
      <c r="E796" s="140">
        <v>200.0</v>
      </c>
      <c r="F796" s="141">
        <v>1.6665</v>
      </c>
      <c r="G796" s="120">
        <v>0.33330000000000004</v>
      </c>
      <c r="H796" s="121"/>
      <c r="I796" s="122"/>
      <c r="J796" s="112"/>
      <c r="K796" s="123"/>
      <c r="L796" s="123" t="s">
        <v>6609</v>
      </c>
      <c r="M796" s="124">
        <v>41907.0</v>
      </c>
      <c r="N796" s="141" t="s">
        <v>6837</v>
      </c>
      <c r="O796" s="125" t="b">
        <f>NOT(ISERROR(MATCH(P796,Digests!$Q:$Q,0)))</f>
        <v>1</v>
      </c>
      <c r="P796" s="118" t="s">
        <v>6838</v>
      </c>
    </row>
    <row r="797">
      <c r="A797" s="118" t="s">
        <v>6839</v>
      </c>
      <c r="B797" s="142" t="s">
        <v>2665</v>
      </c>
      <c r="C797" s="139">
        <v>41899.0</v>
      </c>
      <c r="D797" s="140" t="s">
        <v>5308</v>
      </c>
      <c r="E797" s="140">
        <v>200.0</v>
      </c>
      <c r="F797" s="141">
        <v>15.222700000000001</v>
      </c>
      <c r="G797" s="120">
        <v>3.0445400000000005</v>
      </c>
      <c r="H797" s="121"/>
      <c r="I797" s="122"/>
      <c r="J797" s="112"/>
      <c r="K797" s="123"/>
      <c r="L797" s="123" t="s">
        <v>6840</v>
      </c>
      <c r="M797" s="124">
        <v>41907.0</v>
      </c>
      <c r="N797" s="141" t="s">
        <v>6841</v>
      </c>
      <c r="O797" s="125" t="b">
        <f>NOT(ISERROR(MATCH(P797,Digests!$Q:$Q,0)))</f>
        <v>1</v>
      </c>
      <c r="P797" s="118" t="s">
        <v>6842</v>
      </c>
    </row>
    <row r="798">
      <c r="A798" s="118" t="s">
        <v>6843</v>
      </c>
      <c r="B798" s="142" t="s">
        <v>2666</v>
      </c>
      <c r="C798" s="139">
        <v>41899.0</v>
      </c>
      <c r="D798" s="140" t="s">
        <v>5308</v>
      </c>
      <c r="E798" s="140">
        <v>200.0</v>
      </c>
      <c r="F798" s="141">
        <v>1.3112000000000001</v>
      </c>
      <c r="G798" s="120">
        <v>0.26224000000000003</v>
      </c>
      <c r="H798" s="121"/>
      <c r="I798" s="122"/>
      <c r="J798" s="112"/>
      <c r="K798" s="123"/>
      <c r="L798" s="123" t="s">
        <v>6609</v>
      </c>
      <c r="M798" s="124">
        <v>41907.0</v>
      </c>
      <c r="N798" s="141" t="s">
        <v>6844</v>
      </c>
      <c r="O798" s="125" t="b">
        <f>NOT(ISERROR(MATCH(P798,Digests!$Q:$Q,0)))</f>
        <v>1</v>
      </c>
      <c r="P798" s="118" t="s">
        <v>6845</v>
      </c>
    </row>
    <row r="799">
      <c r="A799" s="118" t="s">
        <v>6846</v>
      </c>
      <c r="B799" s="142" t="s">
        <v>2669</v>
      </c>
      <c r="C799" s="139">
        <v>41899.0</v>
      </c>
      <c r="D799" s="140" t="s">
        <v>5308</v>
      </c>
      <c r="E799" s="115">
        <v>40.0</v>
      </c>
      <c r="F799" s="141">
        <v>0.77</v>
      </c>
      <c r="G799" s="120">
        <v>0.0308</v>
      </c>
      <c r="H799" s="121"/>
      <c r="I799" s="122"/>
      <c r="J799" s="112"/>
      <c r="K799" s="123"/>
      <c r="L799" s="123" t="s">
        <v>6847</v>
      </c>
      <c r="M799" s="124">
        <v>41907.0</v>
      </c>
      <c r="N799" s="141" t="s">
        <v>6848</v>
      </c>
      <c r="O799" s="121" t="s">
        <v>3735</v>
      </c>
      <c r="P799" s="118" t="s">
        <v>6849</v>
      </c>
    </row>
    <row r="800">
      <c r="A800" s="118" t="s">
        <v>6850</v>
      </c>
      <c r="B800" s="142" t="s">
        <v>2670</v>
      </c>
      <c r="C800" s="139">
        <v>41899.0</v>
      </c>
      <c r="D800" s="140" t="s">
        <v>5308</v>
      </c>
      <c r="E800" s="140">
        <v>200.0</v>
      </c>
      <c r="F800" s="141">
        <v>19.428200000000004</v>
      </c>
      <c r="G800" s="120">
        <v>3.885640000000001</v>
      </c>
      <c r="H800" s="121"/>
      <c r="I800" s="122"/>
      <c r="J800" s="112"/>
      <c r="K800" s="123"/>
      <c r="L800" s="123" t="s">
        <v>6681</v>
      </c>
      <c r="M800" s="124">
        <v>41907.0</v>
      </c>
      <c r="N800" s="141" t="s">
        <v>6851</v>
      </c>
      <c r="O800" s="125" t="b">
        <f>NOT(ISERROR(MATCH(P800,Digests!$Q:$Q,0)))</f>
        <v>1</v>
      </c>
      <c r="P800" s="118" t="s">
        <v>6852</v>
      </c>
    </row>
    <row r="801">
      <c r="A801" s="118" t="s">
        <v>6853</v>
      </c>
      <c r="B801" s="142" t="s">
        <v>2672</v>
      </c>
      <c r="C801" s="139">
        <v>41899.0</v>
      </c>
      <c r="D801" s="140" t="s">
        <v>5308</v>
      </c>
      <c r="E801" s="140">
        <v>200.0</v>
      </c>
      <c r="F801" s="141">
        <v>34.135600000000004</v>
      </c>
      <c r="G801" s="120">
        <v>6.827120000000001</v>
      </c>
      <c r="H801" s="121"/>
      <c r="I801" s="122"/>
      <c r="J801" s="112"/>
      <c r="K801" s="123"/>
      <c r="L801" s="123" t="s">
        <v>6681</v>
      </c>
      <c r="M801" s="124">
        <v>41907.0</v>
      </c>
      <c r="N801" s="141" t="s">
        <v>6854</v>
      </c>
      <c r="O801" s="125" t="b">
        <f>NOT(ISERROR(MATCH(P801,Digests!$Q:$Q,0)))</f>
        <v>1</v>
      </c>
      <c r="P801" s="118" t="s">
        <v>6855</v>
      </c>
    </row>
    <row r="802">
      <c r="A802" s="118" t="s">
        <v>6856</v>
      </c>
      <c r="B802" s="143" t="s">
        <v>2673</v>
      </c>
      <c r="C802" s="139">
        <v>41899.0</v>
      </c>
      <c r="D802" s="140" t="s">
        <v>5308</v>
      </c>
      <c r="E802" s="140">
        <v>200.0</v>
      </c>
      <c r="F802" s="141">
        <v>0.3688</v>
      </c>
      <c r="G802" s="120">
        <v>0.07376</v>
      </c>
      <c r="H802" s="121"/>
      <c r="I802" s="122"/>
      <c r="J802" s="112"/>
      <c r="K802" s="123"/>
      <c r="L802" s="123" t="s">
        <v>6857</v>
      </c>
      <c r="M802" s="124">
        <v>41907.0</v>
      </c>
      <c r="N802" s="141" t="s">
        <v>6858</v>
      </c>
      <c r="O802" s="121" t="s">
        <v>3735</v>
      </c>
      <c r="P802" s="118" t="s">
        <v>6859</v>
      </c>
    </row>
    <row r="803">
      <c r="A803" s="118" t="s">
        <v>6860</v>
      </c>
      <c r="B803" s="142" t="s">
        <v>2674</v>
      </c>
      <c r="C803" s="139">
        <v>41899.0</v>
      </c>
      <c r="D803" s="140" t="s">
        <v>5308</v>
      </c>
      <c r="E803" s="140">
        <v>200.0</v>
      </c>
      <c r="F803" s="141">
        <v>6.1381000000000006</v>
      </c>
      <c r="G803" s="120">
        <v>1.2276200000000002</v>
      </c>
      <c r="H803" s="121"/>
      <c r="I803" s="122"/>
      <c r="J803" s="112"/>
      <c r="K803" s="123"/>
      <c r="L803" s="123" t="s">
        <v>6621</v>
      </c>
      <c r="M803" s="124">
        <v>41907.0</v>
      </c>
      <c r="N803" s="141" t="s">
        <v>6861</v>
      </c>
      <c r="O803" s="125" t="b">
        <f>NOT(ISERROR(MATCH(P803,Digests!$Q:$Q,0)))</f>
        <v>1</v>
      </c>
      <c r="P803" s="118" t="s">
        <v>6862</v>
      </c>
    </row>
    <row r="804">
      <c r="A804" s="118" t="s">
        <v>6863</v>
      </c>
      <c r="B804" s="142" t="s">
        <v>2675</v>
      </c>
      <c r="C804" s="139">
        <v>41899.0</v>
      </c>
      <c r="D804" s="140" t="s">
        <v>5308</v>
      </c>
      <c r="E804" s="140">
        <v>200.0</v>
      </c>
      <c r="F804" s="141">
        <v>8.1044</v>
      </c>
      <c r="G804" s="120">
        <v>1.62088</v>
      </c>
      <c r="H804" s="121"/>
      <c r="I804" s="122"/>
      <c r="J804" s="112"/>
      <c r="K804" s="123"/>
      <c r="L804" s="123" t="s">
        <v>6864</v>
      </c>
      <c r="M804" s="124">
        <v>41907.0</v>
      </c>
      <c r="N804" s="141" t="s">
        <v>6865</v>
      </c>
      <c r="O804" s="125" t="b">
        <f>NOT(ISERROR(MATCH(P804,Digests!$Q:$Q,0)))</f>
        <v>1</v>
      </c>
      <c r="P804" s="118" t="s">
        <v>6866</v>
      </c>
    </row>
    <row r="805">
      <c r="A805" s="118" t="s">
        <v>6867</v>
      </c>
      <c r="B805" s="142" t="s">
        <v>2676</v>
      </c>
      <c r="C805" s="139">
        <v>41899.0</v>
      </c>
      <c r="D805" s="140" t="s">
        <v>5308</v>
      </c>
      <c r="E805" s="140">
        <v>200.0</v>
      </c>
      <c r="F805" s="141">
        <v>1.0326000000000002</v>
      </c>
      <c r="G805" s="120">
        <v>0.20652000000000004</v>
      </c>
      <c r="H805" s="121"/>
      <c r="I805" s="122"/>
      <c r="J805" s="112"/>
      <c r="K805" s="123"/>
      <c r="L805" s="123" t="s">
        <v>6857</v>
      </c>
      <c r="M805" s="124">
        <v>41907.0</v>
      </c>
      <c r="N805" s="141" t="s">
        <v>6868</v>
      </c>
      <c r="O805" s="125" t="b">
        <f>NOT(ISERROR(MATCH(P805,Digests!$Q:$Q,0)))</f>
        <v>1</v>
      </c>
      <c r="P805" s="118" t="s">
        <v>6869</v>
      </c>
    </row>
    <row r="806">
      <c r="A806" s="118" t="s">
        <v>6870</v>
      </c>
      <c r="B806" s="142" t="s">
        <v>2678</v>
      </c>
      <c r="C806" s="139">
        <v>41899.0</v>
      </c>
      <c r="D806" s="140" t="s">
        <v>5308</v>
      </c>
      <c r="E806" s="140">
        <v>200.0</v>
      </c>
      <c r="F806" s="141">
        <v>22.441300000000002</v>
      </c>
      <c r="G806" s="120">
        <v>4.48826</v>
      </c>
      <c r="H806" s="121"/>
      <c r="I806" s="122"/>
      <c r="J806" s="112"/>
      <c r="K806" s="123"/>
      <c r="L806" s="123" t="s">
        <v>6681</v>
      </c>
      <c r="M806" s="124">
        <v>41907.0</v>
      </c>
      <c r="N806" s="141" t="s">
        <v>6871</v>
      </c>
      <c r="O806" s="125" t="b">
        <f>NOT(ISERROR(MATCH(P806,Digests!$Q:$Q,0)))</f>
        <v>1</v>
      </c>
      <c r="P806" s="118" t="s">
        <v>6872</v>
      </c>
    </row>
    <row r="807">
      <c r="A807" s="118" t="s">
        <v>6873</v>
      </c>
      <c r="B807" s="142" t="s">
        <v>2679</v>
      </c>
      <c r="C807" s="139">
        <v>41899.0</v>
      </c>
      <c r="D807" s="140" t="s">
        <v>5308</v>
      </c>
      <c r="E807" s="140">
        <v>200.0</v>
      </c>
      <c r="F807" s="141">
        <v>3.3256</v>
      </c>
      <c r="G807" s="120">
        <v>0.66512</v>
      </c>
      <c r="H807" s="121"/>
      <c r="I807" s="122"/>
      <c r="J807" s="112"/>
      <c r="K807" s="123"/>
      <c r="L807" s="123" t="s">
        <v>6609</v>
      </c>
      <c r="M807" s="124">
        <v>41907.0</v>
      </c>
      <c r="N807" s="141" t="s">
        <v>6874</v>
      </c>
      <c r="O807" s="125" t="b">
        <f>NOT(ISERROR(MATCH(P807,Digests!$Q:$Q,0)))</f>
        <v>1</v>
      </c>
      <c r="P807" s="118" t="s">
        <v>6875</v>
      </c>
    </row>
    <row r="808">
      <c r="A808" s="118" t="s">
        <v>6876</v>
      </c>
      <c r="B808" s="142" t="s">
        <v>2680</v>
      </c>
      <c r="C808" s="139">
        <v>41899.0</v>
      </c>
      <c r="D808" s="140" t="s">
        <v>5308</v>
      </c>
      <c r="E808" s="140">
        <v>200.0</v>
      </c>
      <c r="F808" s="141">
        <v>7.1457</v>
      </c>
      <c r="G808" s="120">
        <v>1.4291399999999999</v>
      </c>
      <c r="H808" s="121"/>
      <c r="I808" s="122"/>
      <c r="J808" s="112"/>
      <c r="K808" s="123"/>
      <c r="L808" s="123" t="s">
        <v>6647</v>
      </c>
      <c r="M808" s="124">
        <v>41907.0</v>
      </c>
      <c r="N808" s="141" t="s">
        <v>6877</v>
      </c>
      <c r="O808" s="125" t="b">
        <f>NOT(ISERROR(MATCH(P808,Digests!$Q:$Q,0)))</f>
        <v>1</v>
      </c>
      <c r="P808" s="118" t="s">
        <v>6878</v>
      </c>
    </row>
    <row r="809">
      <c r="A809" s="118" t="s">
        <v>6879</v>
      </c>
      <c r="B809" s="142" t="s">
        <v>2681</v>
      </c>
      <c r="C809" s="139">
        <v>41899.0</v>
      </c>
      <c r="D809" s="140" t="s">
        <v>5308</v>
      </c>
      <c r="E809" s="140">
        <v>200.0</v>
      </c>
      <c r="F809" s="141">
        <v>14.754800000000001</v>
      </c>
      <c r="G809" s="120">
        <v>2.9509600000000002</v>
      </c>
      <c r="H809" s="121"/>
      <c r="I809" s="122"/>
      <c r="J809" s="112"/>
      <c r="K809" s="123"/>
      <c r="L809" s="123" t="s">
        <v>6625</v>
      </c>
      <c r="M809" s="124">
        <v>41907.0</v>
      </c>
      <c r="N809" s="141" t="s">
        <v>6880</v>
      </c>
      <c r="O809" s="125" t="b">
        <f>NOT(ISERROR(MATCH(P809,Digests!$Q:$Q,0)))</f>
        <v>1</v>
      </c>
      <c r="P809" s="118" t="s">
        <v>6881</v>
      </c>
    </row>
    <row r="810">
      <c r="A810" s="118" t="s">
        <v>6882</v>
      </c>
      <c r="B810" s="142" t="s">
        <v>2682</v>
      </c>
      <c r="C810" s="139">
        <v>41899.0</v>
      </c>
      <c r="D810" s="140" t="s">
        <v>5308</v>
      </c>
      <c r="E810" s="140">
        <v>200.0</v>
      </c>
      <c r="F810" s="141">
        <v>15.046100000000003</v>
      </c>
      <c r="G810" s="120">
        <v>3.009220000000001</v>
      </c>
      <c r="H810" s="121"/>
      <c r="I810" s="122"/>
      <c r="J810" s="112"/>
      <c r="K810" s="123"/>
      <c r="L810" s="123" t="s">
        <v>6625</v>
      </c>
      <c r="M810" s="124">
        <v>41907.0</v>
      </c>
      <c r="N810" s="141" t="s">
        <v>6883</v>
      </c>
      <c r="O810" s="125" t="b">
        <f>NOT(ISERROR(MATCH(P810,Digests!$Q:$Q,0)))</f>
        <v>1</v>
      </c>
      <c r="P810" s="118" t="s">
        <v>6884</v>
      </c>
    </row>
    <row r="811">
      <c r="A811" s="118" t="s">
        <v>6885</v>
      </c>
      <c r="B811" s="142" t="s">
        <v>2683</v>
      </c>
      <c r="C811" s="139">
        <v>41899.0</v>
      </c>
      <c r="D811" s="140" t="s">
        <v>5308</v>
      </c>
      <c r="E811" s="140">
        <v>200.0</v>
      </c>
      <c r="F811" s="141">
        <v>13.354800000000001</v>
      </c>
      <c r="G811" s="120">
        <v>2.67096</v>
      </c>
      <c r="H811" s="121"/>
      <c r="I811" s="122"/>
      <c r="J811" s="112"/>
      <c r="K811" s="123"/>
      <c r="L811" s="123" t="s">
        <v>6625</v>
      </c>
      <c r="M811" s="124">
        <v>41907.0</v>
      </c>
      <c r="N811" s="141" t="s">
        <v>6886</v>
      </c>
      <c r="O811" s="125" t="b">
        <f>NOT(ISERROR(MATCH(P811,Digests!$Q:$Q,0)))</f>
        <v>1</v>
      </c>
      <c r="P811" s="118" t="s">
        <v>6887</v>
      </c>
    </row>
    <row r="812">
      <c r="A812" s="118" t="s">
        <v>6888</v>
      </c>
      <c r="B812" s="142" t="s">
        <v>2684</v>
      </c>
      <c r="C812" s="139">
        <v>41899.0</v>
      </c>
      <c r="D812" s="140" t="s">
        <v>5308</v>
      </c>
      <c r="E812" s="140">
        <v>200.0</v>
      </c>
      <c r="F812" s="141">
        <v>17.0745</v>
      </c>
      <c r="G812" s="120">
        <v>3.4149000000000003</v>
      </c>
      <c r="H812" s="121"/>
      <c r="I812" s="122"/>
      <c r="J812" s="112"/>
      <c r="K812" s="123"/>
      <c r="L812" s="123" t="s">
        <v>6625</v>
      </c>
      <c r="M812" s="124">
        <v>41907.0</v>
      </c>
      <c r="N812" s="141" t="s">
        <v>6889</v>
      </c>
      <c r="O812" s="125" t="b">
        <f>NOT(ISERROR(MATCH(P812,Digests!$Q:$Q,0)))</f>
        <v>1</v>
      </c>
      <c r="P812" s="118" t="s">
        <v>6890</v>
      </c>
    </row>
    <row r="813">
      <c r="A813" s="118" t="s">
        <v>6891</v>
      </c>
      <c r="B813" s="142" t="s">
        <v>2685</v>
      </c>
      <c r="C813" s="139">
        <v>41899.0</v>
      </c>
      <c r="D813" s="140" t="s">
        <v>5308</v>
      </c>
      <c r="E813" s="140">
        <v>200.0</v>
      </c>
      <c r="F813" s="141">
        <v>11.7005</v>
      </c>
      <c r="G813" s="120">
        <v>2.3401</v>
      </c>
      <c r="H813" s="121"/>
      <c r="I813" s="122"/>
      <c r="J813" s="112"/>
      <c r="K813" s="123"/>
      <c r="L813" s="123" t="s">
        <v>6840</v>
      </c>
      <c r="M813" s="124">
        <v>41907.0</v>
      </c>
      <c r="N813" s="141" t="s">
        <v>6892</v>
      </c>
      <c r="O813" s="125" t="b">
        <f>NOT(ISERROR(MATCH(P813,Digests!$Q:$Q,0)))</f>
        <v>1</v>
      </c>
      <c r="P813" s="118" t="s">
        <v>6893</v>
      </c>
    </row>
    <row r="814">
      <c r="A814" s="118" t="s">
        <v>6894</v>
      </c>
      <c r="B814" s="142" t="s">
        <v>2686</v>
      </c>
      <c r="C814" s="139">
        <v>41899.0</v>
      </c>
      <c r="D814" s="140" t="s">
        <v>5308</v>
      </c>
      <c r="E814" s="140">
        <v>200.0</v>
      </c>
      <c r="F814" s="141">
        <v>9.4076</v>
      </c>
      <c r="G814" s="120">
        <v>1.88152</v>
      </c>
      <c r="H814" s="121"/>
      <c r="I814" s="122"/>
      <c r="J814" s="112"/>
      <c r="K814" s="123"/>
      <c r="L814" s="123" t="s">
        <v>6840</v>
      </c>
      <c r="M814" s="124">
        <v>41907.0</v>
      </c>
      <c r="N814" s="141" t="s">
        <v>6895</v>
      </c>
      <c r="O814" s="125" t="b">
        <f>NOT(ISERROR(MATCH(P814,Digests!$Q:$Q,0)))</f>
        <v>1</v>
      </c>
      <c r="P814" s="118" t="s">
        <v>6896</v>
      </c>
    </row>
    <row r="815">
      <c r="A815" s="118" t="s">
        <v>6897</v>
      </c>
      <c r="B815" s="142" t="s">
        <v>2689</v>
      </c>
      <c r="C815" s="139">
        <v>41899.0</v>
      </c>
      <c r="D815" s="140" t="s">
        <v>5308</v>
      </c>
      <c r="E815" s="140">
        <v>200.0</v>
      </c>
      <c r="F815" s="141">
        <v>11.0553</v>
      </c>
      <c r="G815" s="120">
        <v>2.21106</v>
      </c>
      <c r="H815" s="121"/>
      <c r="I815" s="122"/>
      <c r="J815" s="112"/>
      <c r="K815" s="123"/>
      <c r="L815" s="123" t="s">
        <v>6840</v>
      </c>
      <c r="M815" s="124">
        <v>41907.0</v>
      </c>
      <c r="N815" s="141" t="s">
        <v>6898</v>
      </c>
      <c r="O815" s="125" t="b">
        <f>NOT(ISERROR(MATCH(P815,Digests!$Q:$Q,0)))</f>
        <v>1</v>
      </c>
      <c r="P815" s="118" t="s">
        <v>6899</v>
      </c>
    </row>
    <row r="816">
      <c r="A816" s="118" t="s">
        <v>6900</v>
      </c>
      <c r="B816" s="142" t="s">
        <v>2690</v>
      </c>
      <c r="C816" s="139">
        <v>41899.0</v>
      </c>
      <c r="D816" s="140" t="s">
        <v>5308</v>
      </c>
      <c r="E816" s="140">
        <v>200.0</v>
      </c>
      <c r="F816" s="141">
        <v>32.8628</v>
      </c>
      <c r="G816" s="120">
        <v>6.57256</v>
      </c>
      <c r="H816" s="121"/>
      <c r="I816" s="122"/>
      <c r="J816" s="112"/>
      <c r="K816" s="123"/>
      <c r="L816" s="123" t="s">
        <v>6681</v>
      </c>
      <c r="M816" s="124">
        <v>41907.0</v>
      </c>
      <c r="N816" s="141" t="s">
        <v>6901</v>
      </c>
      <c r="O816" s="125" t="b">
        <f>NOT(ISERROR(MATCH(P816,Digests!$Q:$Q,0)))</f>
        <v>1</v>
      </c>
      <c r="P816" s="118" t="s">
        <v>6902</v>
      </c>
    </row>
    <row r="817">
      <c r="A817" s="118" t="s">
        <v>6903</v>
      </c>
      <c r="B817" s="142" t="s">
        <v>2691</v>
      </c>
      <c r="C817" s="139">
        <v>41899.0</v>
      </c>
      <c r="D817" s="140" t="s">
        <v>5308</v>
      </c>
      <c r="E817" s="115">
        <v>40.0</v>
      </c>
      <c r="F817" s="141">
        <v>0.926</v>
      </c>
      <c r="G817" s="120">
        <v>0.03704</v>
      </c>
      <c r="H817" s="121"/>
      <c r="I817" s="122"/>
      <c r="J817" s="112"/>
      <c r="K817" s="123"/>
      <c r="L817" s="123" t="s">
        <v>6904</v>
      </c>
      <c r="M817" s="124">
        <v>41907.0</v>
      </c>
      <c r="N817" s="141" t="s">
        <v>6905</v>
      </c>
      <c r="O817" s="121" t="s">
        <v>3735</v>
      </c>
      <c r="P817" s="118" t="s">
        <v>6906</v>
      </c>
    </row>
    <row r="818">
      <c r="A818" s="118" t="s">
        <v>6907</v>
      </c>
      <c r="B818" s="142" t="s">
        <v>2693</v>
      </c>
      <c r="C818" s="139">
        <v>41899.0</v>
      </c>
      <c r="D818" s="140" t="s">
        <v>5308</v>
      </c>
      <c r="E818" s="140">
        <v>200.0</v>
      </c>
      <c r="F818" s="141">
        <v>32.5768</v>
      </c>
      <c r="G818" s="120">
        <v>6.515359999999999</v>
      </c>
      <c r="H818" s="121"/>
      <c r="I818" s="122"/>
      <c r="J818" s="112"/>
      <c r="K818" s="123"/>
      <c r="L818" s="123" t="s">
        <v>6681</v>
      </c>
      <c r="M818" s="124">
        <v>41907.0</v>
      </c>
      <c r="N818" s="141" t="s">
        <v>6908</v>
      </c>
      <c r="O818" s="125" t="b">
        <f>NOT(ISERROR(MATCH(P818,Digests!$Q:$Q,0)))</f>
        <v>1</v>
      </c>
      <c r="P818" s="118" t="s">
        <v>6909</v>
      </c>
    </row>
    <row r="819">
      <c r="A819" s="118" t="s">
        <v>6910</v>
      </c>
      <c r="B819" s="142" t="s">
        <v>2694</v>
      </c>
      <c r="C819" s="139">
        <v>41899.0</v>
      </c>
      <c r="D819" s="140" t="s">
        <v>5308</v>
      </c>
      <c r="E819" s="140">
        <v>200.0</v>
      </c>
      <c r="F819" s="141">
        <v>51.66570000000001</v>
      </c>
      <c r="G819" s="120">
        <v>10.333140000000002</v>
      </c>
      <c r="H819" s="121"/>
      <c r="I819" s="122"/>
      <c r="J819" s="112"/>
      <c r="K819" s="123"/>
      <c r="L819" s="123" t="s">
        <v>6681</v>
      </c>
      <c r="M819" s="124">
        <v>41907.0</v>
      </c>
      <c r="N819" s="141" t="s">
        <v>6911</v>
      </c>
      <c r="O819" s="125" t="b">
        <f>NOT(ISERROR(MATCH(P819,Digests!$Q:$Q,0)))</f>
        <v>1</v>
      </c>
      <c r="P819" s="118" t="s">
        <v>6912</v>
      </c>
    </row>
    <row r="820">
      <c r="A820" s="118" t="s">
        <v>6913</v>
      </c>
      <c r="B820" s="142" t="s">
        <v>2695</v>
      </c>
      <c r="C820" s="139">
        <v>41899.0</v>
      </c>
      <c r="D820" s="140" t="s">
        <v>5308</v>
      </c>
      <c r="E820" s="140">
        <v>200.0</v>
      </c>
      <c r="F820" s="141">
        <v>138.4009</v>
      </c>
      <c r="G820" s="120">
        <v>27.68018</v>
      </c>
      <c r="H820" s="121"/>
      <c r="I820" s="122"/>
      <c r="J820" s="112"/>
      <c r="K820" s="123"/>
      <c r="L820" s="123" t="s">
        <v>6814</v>
      </c>
      <c r="M820" s="124">
        <v>41907.0</v>
      </c>
      <c r="N820" s="141" t="s">
        <v>6914</v>
      </c>
      <c r="O820" s="125" t="b">
        <f>NOT(ISERROR(MATCH(P820,Digests!$Q:$Q,0)))</f>
        <v>1</v>
      </c>
      <c r="P820" s="118" t="s">
        <v>6915</v>
      </c>
    </row>
    <row r="821">
      <c r="A821" s="118" t="s">
        <v>6916</v>
      </c>
      <c r="B821" s="142" t="s">
        <v>2697</v>
      </c>
      <c r="C821" s="139">
        <v>41899.0</v>
      </c>
      <c r="D821" s="140" t="s">
        <v>5308</v>
      </c>
      <c r="E821" s="140">
        <v>200.0</v>
      </c>
      <c r="F821" s="141">
        <v>24.9643</v>
      </c>
      <c r="G821" s="120">
        <v>4.99286</v>
      </c>
      <c r="H821" s="121"/>
      <c r="I821" s="122"/>
      <c r="J821" s="112"/>
      <c r="K821" s="123"/>
      <c r="L821" s="123" t="s">
        <v>6681</v>
      </c>
      <c r="M821" s="124">
        <v>41907.0</v>
      </c>
      <c r="N821" s="141" t="s">
        <v>6917</v>
      </c>
      <c r="O821" s="125" t="b">
        <f>NOT(ISERROR(MATCH(P821,Digests!$Q:$Q,0)))</f>
        <v>1</v>
      </c>
      <c r="P821" s="118" t="s">
        <v>6918</v>
      </c>
    </row>
    <row r="822">
      <c r="A822" s="118" t="s">
        <v>6919</v>
      </c>
      <c r="B822" s="142" t="s">
        <v>2698</v>
      </c>
      <c r="C822" s="139">
        <v>41899.0</v>
      </c>
      <c r="D822" s="140" t="s">
        <v>5308</v>
      </c>
      <c r="E822" s="140">
        <v>200.0</v>
      </c>
      <c r="F822" s="141">
        <v>44.662800000000004</v>
      </c>
      <c r="G822" s="120">
        <v>8.932560000000002</v>
      </c>
      <c r="H822" s="121"/>
      <c r="I822" s="122"/>
      <c r="J822" s="112"/>
      <c r="K822" s="123"/>
      <c r="L822" s="123" t="s">
        <v>6681</v>
      </c>
      <c r="M822" s="124">
        <v>41907.0</v>
      </c>
      <c r="N822" s="141" t="s">
        <v>6920</v>
      </c>
      <c r="O822" s="125" t="b">
        <f>NOT(ISERROR(MATCH(P822,Digests!$Q:$Q,0)))</f>
        <v>1</v>
      </c>
      <c r="P822" s="118" t="s">
        <v>6921</v>
      </c>
    </row>
    <row r="823">
      <c r="A823" s="118" t="s">
        <v>6922</v>
      </c>
      <c r="B823" s="142" t="s">
        <v>2699</v>
      </c>
      <c r="C823" s="139">
        <v>41899.0</v>
      </c>
      <c r="D823" s="140" t="s">
        <v>5308</v>
      </c>
      <c r="E823" s="140">
        <v>200.0</v>
      </c>
      <c r="F823" s="141">
        <v>20.504800000000003</v>
      </c>
      <c r="G823" s="120">
        <v>4.100960000000001</v>
      </c>
      <c r="H823" s="121"/>
      <c r="I823" s="122"/>
      <c r="J823" s="112"/>
      <c r="K823" s="123"/>
      <c r="L823" s="123" t="s">
        <v>6681</v>
      </c>
      <c r="M823" s="124">
        <v>41907.0</v>
      </c>
      <c r="N823" s="141" t="s">
        <v>6923</v>
      </c>
      <c r="O823" s="125" t="b">
        <f>NOT(ISERROR(MATCH(P823,Digests!$Q:$Q,0)))</f>
        <v>1</v>
      </c>
      <c r="P823" s="118" t="s">
        <v>6924</v>
      </c>
    </row>
    <row r="824">
      <c r="A824" s="118" t="s">
        <v>6925</v>
      </c>
      <c r="B824" s="142" t="s">
        <v>2700</v>
      </c>
      <c r="C824" s="139">
        <v>41920.0</v>
      </c>
      <c r="D824" s="140" t="s">
        <v>6926</v>
      </c>
      <c r="E824" s="140">
        <v>200.0</v>
      </c>
      <c r="F824" s="141">
        <v>110.90350000000001</v>
      </c>
      <c r="G824" s="120">
        <v>22.1807</v>
      </c>
      <c r="H824" s="121"/>
      <c r="I824" s="122"/>
      <c r="J824" s="112"/>
      <c r="K824" s="123"/>
      <c r="L824" s="123" t="s">
        <v>6927</v>
      </c>
      <c r="M824" s="124"/>
      <c r="N824" s="141" t="s">
        <v>6610</v>
      </c>
      <c r="O824" s="125" t="b">
        <f>NOT(ISERROR(MATCH(P824,Digests!$Q:$Q,0)))</f>
        <v>1</v>
      </c>
      <c r="P824" s="118" t="s">
        <v>6928</v>
      </c>
    </row>
    <row r="825">
      <c r="A825" s="118" t="s">
        <v>6929</v>
      </c>
      <c r="B825" s="142" t="s">
        <v>2701</v>
      </c>
      <c r="C825" s="139">
        <v>41920.0</v>
      </c>
      <c r="D825" s="140" t="s">
        <v>6926</v>
      </c>
      <c r="E825" s="140">
        <v>200.0</v>
      </c>
      <c r="F825" s="141">
        <v>88.09440000000001</v>
      </c>
      <c r="G825" s="120">
        <v>17.61888</v>
      </c>
      <c r="H825" s="121"/>
      <c r="I825" s="122"/>
      <c r="J825" s="112"/>
      <c r="K825" s="123"/>
      <c r="L825" s="123" t="s">
        <v>6930</v>
      </c>
      <c r="M825" s="124"/>
      <c r="N825" s="141" t="s">
        <v>6614</v>
      </c>
      <c r="O825" s="125" t="b">
        <f>NOT(ISERROR(MATCH(P825,Digests!$Q:$Q,0)))</f>
        <v>1</v>
      </c>
      <c r="P825" s="118" t="s">
        <v>6931</v>
      </c>
    </row>
    <row r="826">
      <c r="A826" s="118" t="s">
        <v>6932</v>
      </c>
      <c r="B826" s="142" t="s">
        <v>2702</v>
      </c>
      <c r="C826" s="139">
        <v>41920.0</v>
      </c>
      <c r="D826" s="140" t="s">
        <v>6926</v>
      </c>
      <c r="E826" s="140">
        <v>200.0</v>
      </c>
      <c r="F826" s="141">
        <v>210.52120000000002</v>
      </c>
      <c r="G826" s="120">
        <v>42.104240000000004</v>
      </c>
      <c r="H826" s="121"/>
      <c r="I826" s="122"/>
      <c r="J826" s="112"/>
      <c r="K826" s="123"/>
      <c r="L826" s="123" t="s">
        <v>6930</v>
      </c>
      <c r="M826" s="124"/>
      <c r="N826" s="141" t="s">
        <v>6618</v>
      </c>
      <c r="O826" s="125" t="b">
        <f>NOT(ISERROR(MATCH(P826,Digests!$Q:$Q,0)))</f>
        <v>1</v>
      </c>
      <c r="P826" s="118" t="s">
        <v>6933</v>
      </c>
    </row>
    <row r="827">
      <c r="A827" s="118" t="s">
        <v>6934</v>
      </c>
      <c r="B827" s="142" t="s">
        <v>2703</v>
      </c>
      <c r="C827" s="139">
        <v>41920.0</v>
      </c>
      <c r="D827" s="140" t="s">
        <v>6926</v>
      </c>
      <c r="E827" s="140">
        <v>200.0</v>
      </c>
      <c r="F827" s="141">
        <v>162.9932</v>
      </c>
      <c r="G827" s="120">
        <v>32.59864</v>
      </c>
      <c r="H827" s="121"/>
      <c r="I827" s="122"/>
      <c r="J827" s="112"/>
      <c r="K827" s="123"/>
      <c r="L827" s="123" t="s">
        <v>6930</v>
      </c>
      <c r="M827" s="124"/>
      <c r="N827" s="141" t="s">
        <v>6622</v>
      </c>
      <c r="O827" s="125" t="b">
        <f>NOT(ISERROR(MATCH(P827,Digests!$Q:$Q,0)))</f>
        <v>1</v>
      </c>
      <c r="P827" s="118" t="s">
        <v>6935</v>
      </c>
    </row>
    <row r="828">
      <c r="A828" s="118" t="s">
        <v>6936</v>
      </c>
      <c r="B828" s="142" t="s">
        <v>2704</v>
      </c>
      <c r="C828" s="139">
        <v>41920.0</v>
      </c>
      <c r="D828" s="140" t="s">
        <v>6926</v>
      </c>
      <c r="E828" s="140">
        <v>200.0</v>
      </c>
      <c r="F828" s="141">
        <v>62.852900000000005</v>
      </c>
      <c r="G828" s="120">
        <v>12.570580000000001</v>
      </c>
      <c r="H828" s="121"/>
      <c r="I828" s="122"/>
      <c r="J828" s="112"/>
      <c r="K828" s="123"/>
      <c r="L828" s="123" t="s">
        <v>6930</v>
      </c>
      <c r="M828" s="124"/>
      <c r="N828" s="141" t="s">
        <v>6626</v>
      </c>
      <c r="O828" s="125" t="b">
        <f>NOT(ISERROR(MATCH(P828,Digests!$Q:$Q,0)))</f>
        <v>1</v>
      </c>
      <c r="P828" s="118" t="s">
        <v>6937</v>
      </c>
    </row>
    <row r="829">
      <c r="A829" s="118" t="s">
        <v>6938</v>
      </c>
      <c r="B829" s="142" t="s">
        <v>2705</v>
      </c>
      <c r="C829" s="139">
        <v>41920.0</v>
      </c>
      <c r="D829" s="140" t="s">
        <v>6926</v>
      </c>
      <c r="E829" s="140">
        <v>200.0</v>
      </c>
      <c r="F829" s="141">
        <v>33.8513</v>
      </c>
      <c r="G829" s="120">
        <v>6.77026</v>
      </c>
      <c r="H829" s="121"/>
      <c r="I829" s="122"/>
      <c r="J829" s="112"/>
      <c r="K829" s="123"/>
      <c r="L829" s="123" t="s">
        <v>6930</v>
      </c>
      <c r="M829" s="124"/>
      <c r="N829" s="141" t="s">
        <v>6630</v>
      </c>
      <c r="O829" s="125" t="b">
        <f>NOT(ISERROR(MATCH(P829,Digests!$Q:$Q,0)))</f>
        <v>1</v>
      </c>
      <c r="P829" s="118" t="s">
        <v>6939</v>
      </c>
    </row>
    <row r="830">
      <c r="A830" s="118" t="s">
        <v>6940</v>
      </c>
      <c r="B830" s="142" t="s">
        <v>2706</v>
      </c>
      <c r="C830" s="139">
        <v>41920.0</v>
      </c>
      <c r="D830" s="140" t="s">
        <v>6926</v>
      </c>
      <c r="E830" s="140">
        <v>200.0</v>
      </c>
      <c r="F830" s="141">
        <v>61.7173</v>
      </c>
      <c r="G830" s="120">
        <v>12.34346</v>
      </c>
      <c r="H830" s="121"/>
      <c r="I830" s="122"/>
      <c r="J830" s="112"/>
      <c r="K830" s="123"/>
      <c r="L830" s="123" t="s">
        <v>6930</v>
      </c>
      <c r="M830" s="124"/>
      <c r="N830" s="141" t="s">
        <v>6633</v>
      </c>
      <c r="O830" s="125" t="b">
        <f>NOT(ISERROR(MATCH(P830,Digests!$Q:$Q,0)))</f>
        <v>1</v>
      </c>
      <c r="P830" s="118" t="s">
        <v>6941</v>
      </c>
    </row>
    <row r="831">
      <c r="A831" s="118" t="s">
        <v>6942</v>
      </c>
      <c r="B831" s="142" t="s">
        <v>2707</v>
      </c>
      <c r="C831" s="139">
        <v>41920.0</v>
      </c>
      <c r="D831" s="140" t="s">
        <v>6926</v>
      </c>
      <c r="E831" s="140">
        <v>200.0</v>
      </c>
      <c r="F831" s="141">
        <v>42.672200000000004</v>
      </c>
      <c r="G831" s="120">
        <v>8.53444</v>
      </c>
      <c r="H831" s="121"/>
      <c r="I831" s="122"/>
      <c r="J831" s="112"/>
      <c r="K831" s="123"/>
      <c r="L831" s="123" t="s">
        <v>6930</v>
      </c>
      <c r="M831" s="124"/>
      <c r="N831" s="141" t="s">
        <v>6637</v>
      </c>
      <c r="O831" s="125" t="b">
        <f>NOT(ISERROR(MATCH(P831,Digests!$Q:$Q,0)))</f>
        <v>1</v>
      </c>
      <c r="P831" s="118" t="s">
        <v>6943</v>
      </c>
    </row>
    <row r="832">
      <c r="A832" s="118" t="s">
        <v>6944</v>
      </c>
      <c r="B832" s="142" t="s">
        <v>2708</v>
      </c>
      <c r="C832" s="139">
        <v>41920.0</v>
      </c>
      <c r="D832" s="140" t="s">
        <v>6926</v>
      </c>
      <c r="E832" s="140">
        <v>200.0</v>
      </c>
      <c r="F832" s="141">
        <v>18.9049</v>
      </c>
      <c r="G832" s="120">
        <v>3.7809800000000005</v>
      </c>
      <c r="H832" s="121"/>
      <c r="I832" s="122"/>
      <c r="J832" s="112"/>
      <c r="K832" s="123"/>
      <c r="L832" s="123" t="s">
        <v>6930</v>
      </c>
      <c r="M832" s="124"/>
      <c r="N832" s="141" t="s">
        <v>6640</v>
      </c>
      <c r="O832" s="125" t="b">
        <f>NOT(ISERROR(MATCH(P832,Digests!$Q:$Q,0)))</f>
        <v>1</v>
      </c>
      <c r="P832" s="118" t="s">
        <v>6945</v>
      </c>
    </row>
    <row r="833">
      <c r="A833" s="118" t="s">
        <v>6946</v>
      </c>
      <c r="B833" s="142" t="s">
        <v>2709</v>
      </c>
      <c r="C833" s="139">
        <v>41920.0</v>
      </c>
      <c r="D833" s="140" t="s">
        <v>6926</v>
      </c>
      <c r="E833" s="140">
        <v>200.0</v>
      </c>
      <c r="F833" s="141">
        <v>166.43880000000001</v>
      </c>
      <c r="G833" s="120">
        <v>33.287760000000006</v>
      </c>
      <c r="H833" s="121"/>
      <c r="I833" s="122"/>
      <c r="J833" s="112"/>
      <c r="K833" s="123"/>
      <c r="L833" s="123" t="s">
        <v>6927</v>
      </c>
      <c r="M833" s="124"/>
      <c r="N833" s="141" t="s">
        <v>6644</v>
      </c>
      <c r="O833" s="125" t="b">
        <f>NOT(ISERROR(MATCH(P833,Digests!$Q:$Q,0)))</f>
        <v>1</v>
      </c>
      <c r="P833" s="118" t="s">
        <v>6947</v>
      </c>
    </row>
    <row r="834">
      <c r="A834" s="118" t="s">
        <v>6948</v>
      </c>
      <c r="B834" s="142" t="s">
        <v>2711</v>
      </c>
      <c r="C834" s="139">
        <v>41920.0</v>
      </c>
      <c r="D834" s="140" t="s">
        <v>6926</v>
      </c>
      <c r="E834" s="140">
        <v>200.0</v>
      </c>
      <c r="F834" s="141">
        <v>206.9479</v>
      </c>
      <c r="G834" s="120">
        <v>41.38958</v>
      </c>
      <c r="H834" s="121"/>
      <c r="I834" s="122"/>
      <c r="J834" s="112"/>
      <c r="K834" s="123"/>
      <c r="L834" s="123" t="s">
        <v>6930</v>
      </c>
      <c r="M834" s="124"/>
      <c r="N834" s="141" t="s">
        <v>6648</v>
      </c>
      <c r="O834" s="125" t="b">
        <f>NOT(ISERROR(MATCH(P834,Digests!$Q:$Q,0)))</f>
        <v>1</v>
      </c>
      <c r="P834" s="118" t="s">
        <v>6949</v>
      </c>
    </row>
    <row r="835">
      <c r="A835" s="118" t="s">
        <v>6950</v>
      </c>
      <c r="B835" s="142" t="s">
        <v>2712</v>
      </c>
      <c r="C835" s="139">
        <v>41920.0</v>
      </c>
      <c r="D835" s="140" t="s">
        <v>6926</v>
      </c>
      <c r="E835" s="140">
        <v>200.0</v>
      </c>
      <c r="F835" s="141">
        <v>38.5527</v>
      </c>
      <c r="G835" s="120">
        <v>7.71054</v>
      </c>
      <c r="H835" s="121"/>
      <c r="I835" s="122"/>
      <c r="J835" s="112"/>
      <c r="K835" s="123"/>
      <c r="L835" s="123" t="s">
        <v>6930</v>
      </c>
      <c r="M835" s="124"/>
      <c r="N835" s="141" t="s">
        <v>6652</v>
      </c>
      <c r="O835" s="125" t="b">
        <f>NOT(ISERROR(MATCH(P835,Digests!$Q:$Q,0)))</f>
        <v>1</v>
      </c>
      <c r="P835" s="118" t="s">
        <v>6951</v>
      </c>
    </row>
    <row r="836">
      <c r="A836" s="118" t="s">
        <v>6952</v>
      </c>
      <c r="B836" s="142" t="s">
        <v>2713</v>
      </c>
      <c r="C836" s="139">
        <v>41920.0</v>
      </c>
      <c r="D836" s="140" t="s">
        <v>6926</v>
      </c>
      <c r="E836" s="140">
        <v>200.0</v>
      </c>
      <c r="F836" s="141">
        <v>131.6626</v>
      </c>
      <c r="G836" s="120">
        <v>26.332520000000002</v>
      </c>
      <c r="H836" s="121"/>
      <c r="I836" s="122"/>
      <c r="J836" s="112"/>
      <c r="K836" s="123"/>
      <c r="L836" s="123" t="s">
        <v>6930</v>
      </c>
      <c r="M836" s="124"/>
      <c r="N836" s="141" t="s">
        <v>6656</v>
      </c>
      <c r="O836" s="125" t="b">
        <f>NOT(ISERROR(MATCH(P836,Digests!$Q:$Q,0)))</f>
        <v>1</v>
      </c>
      <c r="P836" s="118" t="s">
        <v>6953</v>
      </c>
    </row>
    <row r="837">
      <c r="A837" s="118" t="s">
        <v>6954</v>
      </c>
      <c r="B837" s="142" t="s">
        <v>2714</v>
      </c>
      <c r="C837" s="139">
        <v>41920.0</v>
      </c>
      <c r="D837" s="140" t="s">
        <v>6926</v>
      </c>
      <c r="E837" s="140">
        <v>200.0</v>
      </c>
      <c r="F837" s="141">
        <v>62.44840000000001</v>
      </c>
      <c r="G837" s="120">
        <v>12.489680000000002</v>
      </c>
      <c r="H837" s="121"/>
      <c r="I837" s="122"/>
      <c r="J837" s="112"/>
      <c r="K837" s="123"/>
      <c r="L837" s="123" t="s">
        <v>6930</v>
      </c>
      <c r="M837" s="124"/>
      <c r="N837" s="141" t="s">
        <v>6659</v>
      </c>
      <c r="O837" s="125" t="b">
        <f>NOT(ISERROR(MATCH(P837,Digests!$Q:$Q,0)))</f>
        <v>1</v>
      </c>
      <c r="P837" s="118" t="s">
        <v>6955</v>
      </c>
    </row>
    <row r="838">
      <c r="A838" s="118" t="s">
        <v>6956</v>
      </c>
      <c r="B838" s="142" t="s">
        <v>2715</v>
      </c>
      <c r="C838" s="139">
        <v>41920.0</v>
      </c>
      <c r="D838" s="140" t="s">
        <v>6926</v>
      </c>
      <c r="E838" s="140">
        <v>200.0</v>
      </c>
      <c r="F838" s="141">
        <v>39.618300000000005</v>
      </c>
      <c r="G838" s="120">
        <v>7.923660000000001</v>
      </c>
      <c r="H838" s="121"/>
      <c r="I838" s="122"/>
      <c r="J838" s="112"/>
      <c r="K838" s="123"/>
      <c r="L838" s="123" t="s">
        <v>6930</v>
      </c>
      <c r="M838" s="124"/>
      <c r="N838" s="141" t="s">
        <v>6663</v>
      </c>
      <c r="O838" s="125" t="b">
        <f>NOT(ISERROR(MATCH(P838,Digests!$Q:$Q,0)))</f>
        <v>1</v>
      </c>
      <c r="P838" s="118" t="s">
        <v>6957</v>
      </c>
    </row>
    <row r="839">
      <c r="A839" s="118" t="s">
        <v>6958</v>
      </c>
      <c r="B839" s="142" t="s">
        <v>2717</v>
      </c>
      <c r="C839" s="139">
        <v>41920.0</v>
      </c>
      <c r="D839" s="140" t="s">
        <v>6926</v>
      </c>
      <c r="E839" s="140">
        <v>200.0</v>
      </c>
      <c r="F839" s="141">
        <v>165.5877</v>
      </c>
      <c r="G839" s="120">
        <v>33.11754</v>
      </c>
      <c r="H839" s="121"/>
      <c r="I839" s="122"/>
      <c r="J839" s="112"/>
      <c r="K839" s="123"/>
      <c r="L839" s="123" t="s">
        <v>6930</v>
      </c>
      <c r="M839" s="124"/>
      <c r="N839" s="141" t="s">
        <v>6666</v>
      </c>
      <c r="O839" s="125" t="b">
        <f>NOT(ISERROR(MATCH(P839,Digests!$Q:$Q,0)))</f>
        <v>1</v>
      </c>
      <c r="P839" s="118" t="s">
        <v>6959</v>
      </c>
    </row>
    <row r="840">
      <c r="A840" s="118" t="s">
        <v>6960</v>
      </c>
      <c r="B840" s="142" t="s">
        <v>2719</v>
      </c>
      <c r="C840" s="139">
        <v>41920.0</v>
      </c>
      <c r="D840" s="140" t="s">
        <v>6926</v>
      </c>
      <c r="E840" s="140">
        <v>200.0</v>
      </c>
      <c r="F840" s="141">
        <v>40.410500000000006</v>
      </c>
      <c r="G840" s="120">
        <v>8.082100000000002</v>
      </c>
      <c r="H840" s="121"/>
      <c r="I840" s="122"/>
      <c r="J840" s="112"/>
      <c r="K840" s="123"/>
      <c r="L840" s="123" t="s">
        <v>6930</v>
      </c>
      <c r="M840" s="124"/>
      <c r="N840" s="141" t="s">
        <v>6669</v>
      </c>
      <c r="O840" s="125" t="b">
        <f>NOT(ISERROR(MATCH(P840,Digests!$Q:$Q,0)))</f>
        <v>1</v>
      </c>
      <c r="P840" s="118" t="s">
        <v>6961</v>
      </c>
    </row>
    <row r="841">
      <c r="A841" s="118" t="s">
        <v>6962</v>
      </c>
      <c r="B841" s="142" t="s">
        <v>2720</v>
      </c>
      <c r="C841" s="139">
        <v>41920.0</v>
      </c>
      <c r="D841" s="140" t="s">
        <v>6926</v>
      </c>
      <c r="E841" s="140">
        <v>200.0</v>
      </c>
      <c r="F841" s="141">
        <v>49.5403</v>
      </c>
      <c r="G841" s="120">
        <v>9.90806</v>
      </c>
      <c r="H841" s="121"/>
      <c r="I841" s="122"/>
      <c r="J841" s="112"/>
      <c r="K841" s="123"/>
      <c r="L841" s="123" t="s">
        <v>6930</v>
      </c>
      <c r="M841" s="124"/>
      <c r="N841" s="141" t="s">
        <v>6672</v>
      </c>
      <c r="O841" s="125" t="b">
        <f>NOT(ISERROR(MATCH(P841,Digests!$Q:$Q,0)))</f>
        <v>1</v>
      </c>
      <c r="P841" s="118" t="s">
        <v>6963</v>
      </c>
    </row>
    <row r="842">
      <c r="A842" s="118" t="s">
        <v>6964</v>
      </c>
      <c r="B842" s="142" t="s">
        <v>2721</v>
      </c>
      <c r="C842" s="139">
        <v>41920.0</v>
      </c>
      <c r="D842" s="140" t="s">
        <v>6926</v>
      </c>
      <c r="E842" s="140">
        <v>200.0</v>
      </c>
      <c r="F842" s="141">
        <v>19.0289</v>
      </c>
      <c r="G842" s="120">
        <v>3.8057800000000004</v>
      </c>
      <c r="H842" s="121"/>
      <c r="I842" s="122"/>
      <c r="J842" s="112"/>
      <c r="K842" s="123"/>
      <c r="L842" s="123" t="s">
        <v>6930</v>
      </c>
      <c r="M842" s="124"/>
      <c r="N842" s="141" t="s">
        <v>6675</v>
      </c>
      <c r="O842" s="125" t="b">
        <f>NOT(ISERROR(MATCH(P842,Digests!$Q:$Q,0)))</f>
        <v>1</v>
      </c>
      <c r="P842" s="118" t="s">
        <v>6965</v>
      </c>
    </row>
    <row r="843">
      <c r="A843" s="118" t="s">
        <v>6966</v>
      </c>
      <c r="B843" s="142" t="s">
        <v>2722</v>
      </c>
      <c r="C843" s="139">
        <v>41920.0</v>
      </c>
      <c r="D843" s="140" t="s">
        <v>6926</v>
      </c>
      <c r="E843" s="140">
        <v>200.0</v>
      </c>
      <c r="F843" s="141">
        <v>140.4761</v>
      </c>
      <c r="G843" s="120">
        <v>28.09522</v>
      </c>
      <c r="H843" s="121"/>
      <c r="I843" s="122"/>
      <c r="J843" s="112"/>
      <c r="K843" s="123"/>
      <c r="L843" s="123" t="s">
        <v>6930</v>
      </c>
      <c r="M843" s="124"/>
      <c r="N843" s="141" t="s">
        <v>6678</v>
      </c>
      <c r="O843" s="125" t="b">
        <f>NOT(ISERROR(MATCH(P843,Digests!$Q:$Q,0)))</f>
        <v>1</v>
      </c>
      <c r="P843" s="118" t="s">
        <v>6967</v>
      </c>
    </row>
    <row r="844">
      <c r="A844" s="118" t="s">
        <v>6968</v>
      </c>
      <c r="B844" s="142" t="s">
        <v>2723</v>
      </c>
      <c r="C844" s="139">
        <v>41920.0</v>
      </c>
      <c r="D844" s="140" t="s">
        <v>6926</v>
      </c>
      <c r="E844" s="140">
        <v>200.0</v>
      </c>
      <c r="F844" s="141">
        <v>46.779</v>
      </c>
      <c r="G844" s="120">
        <v>9.355800000000002</v>
      </c>
      <c r="H844" s="121"/>
      <c r="I844" s="122"/>
      <c r="J844" s="112"/>
      <c r="K844" s="123"/>
      <c r="L844" s="123" t="s">
        <v>6930</v>
      </c>
      <c r="M844" s="124"/>
      <c r="N844" s="141" t="s">
        <v>6682</v>
      </c>
      <c r="O844" s="125" t="b">
        <f>NOT(ISERROR(MATCH(P844,Digests!$Q:$Q,0)))</f>
        <v>1</v>
      </c>
      <c r="P844" s="118" t="s">
        <v>6969</v>
      </c>
    </row>
    <row r="845">
      <c r="A845" s="118" t="s">
        <v>6970</v>
      </c>
      <c r="B845" s="142" t="s">
        <v>2724</v>
      </c>
      <c r="C845" s="139">
        <v>41920.0</v>
      </c>
      <c r="D845" s="140" t="s">
        <v>6926</v>
      </c>
      <c r="E845" s="140">
        <v>200.0</v>
      </c>
      <c r="F845" s="141">
        <v>65.6046</v>
      </c>
      <c r="G845" s="120">
        <v>13.120920000000002</v>
      </c>
      <c r="H845" s="121"/>
      <c r="I845" s="122"/>
      <c r="J845" s="112"/>
      <c r="K845" s="123"/>
      <c r="L845" s="123" t="s">
        <v>6930</v>
      </c>
      <c r="M845" s="124"/>
      <c r="N845" s="141" t="s">
        <v>6685</v>
      </c>
      <c r="O845" s="125" t="b">
        <f>NOT(ISERROR(MATCH(P845,Digests!$Q:$Q,0)))</f>
        <v>1</v>
      </c>
      <c r="P845" s="118" t="s">
        <v>6971</v>
      </c>
    </row>
    <row r="846">
      <c r="A846" s="118" t="s">
        <v>6972</v>
      </c>
      <c r="B846" s="142" t="s">
        <v>2725</v>
      </c>
      <c r="C846" s="139">
        <v>41920.0</v>
      </c>
      <c r="D846" s="140" t="s">
        <v>6926</v>
      </c>
      <c r="E846" s="140">
        <v>200.0</v>
      </c>
      <c r="F846" s="141">
        <v>61.884100000000004</v>
      </c>
      <c r="G846" s="120">
        <v>12.376820000000002</v>
      </c>
      <c r="H846" s="121"/>
      <c r="I846" s="122"/>
      <c r="J846" s="112"/>
      <c r="K846" s="123"/>
      <c r="L846" s="123" t="s">
        <v>6930</v>
      </c>
      <c r="M846" s="124"/>
      <c r="N846" s="141" t="s">
        <v>6688</v>
      </c>
      <c r="O846" s="125" t="b">
        <f>NOT(ISERROR(MATCH(P846,Digests!$Q:$Q,0)))</f>
        <v>1</v>
      </c>
      <c r="P846" s="118" t="s">
        <v>6973</v>
      </c>
    </row>
    <row r="847">
      <c r="A847" s="118" t="s">
        <v>6974</v>
      </c>
      <c r="B847" s="142" t="s">
        <v>2728</v>
      </c>
      <c r="C847" s="139">
        <v>41920.0</v>
      </c>
      <c r="D847" s="140" t="s">
        <v>6926</v>
      </c>
      <c r="E847" s="140">
        <v>200.0</v>
      </c>
      <c r="F847" s="141">
        <v>3.5555000000000003</v>
      </c>
      <c r="G847" s="120">
        <v>0.7111000000000001</v>
      </c>
      <c r="H847" s="121"/>
      <c r="I847" s="122"/>
      <c r="J847" s="112"/>
      <c r="K847" s="123"/>
      <c r="L847" s="123" t="s">
        <v>6975</v>
      </c>
      <c r="M847" s="124"/>
      <c r="N847" s="141" t="s">
        <v>6691</v>
      </c>
      <c r="O847" s="125" t="b">
        <f>NOT(ISERROR(MATCH(P847,Digests!$Q:$Q,0)))</f>
        <v>1</v>
      </c>
      <c r="P847" s="118" t="s">
        <v>6976</v>
      </c>
    </row>
    <row r="848">
      <c r="A848" s="118" t="s">
        <v>6977</v>
      </c>
      <c r="B848" s="142" t="s">
        <v>2730</v>
      </c>
      <c r="C848" s="139">
        <v>41920.0</v>
      </c>
      <c r="D848" s="140" t="s">
        <v>6926</v>
      </c>
      <c r="E848" s="140">
        <v>200.0</v>
      </c>
      <c r="F848" s="141">
        <v>7.696400000000001</v>
      </c>
      <c r="G848" s="120">
        <v>1.5392800000000002</v>
      </c>
      <c r="H848" s="121"/>
      <c r="I848" s="122"/>
      <c r="J848" s="112"/>
      <c r="K848" s="123"/>
      <c r="L848" s="123" t="s">
        <v>6978</v>
      </c>
      <c r="M848" s="124"/>
      <c r="N848" s="141" t="s">
        <v>6695</v>
      </c>
      <c r="O848" s="125" t="b">
        <f>NOT(ISERROR(MATCH(P848,Digests!$Q:$Q,0)))</f>
        <v>1</v>
      </c>
      <c r="P848" s="118" t="s">
        <v>6979</v>
      </c>
    </row>
    <row r="849">
      <c r="A849" s="118" t="s">
        <v>6980</v>
      </c>
      <c r="B849" s="142" t="s">
        <v>2731</v>
      </c>
      <c r="C849" s="139">
        <v>41920.0</v>
      </c>
      <c r="D849" s="140" t="s">
        <v>6926</v>
      </c>
      <c r="E849" s="140">
        <v>200.0</v>
      </c>
      <c r="F849" s="141">
        <v>8.990900000000002</v>
      </c>
      <c r="G849" s="120">
        <v>1.7981800000000003</v>
      </c>
      <c r="H849" s="121"/>
      <c r="I849" s="122"/>
      <c r="J849" s="112"/>
      <c r="K849" s="123"/>
      <c r="L849" s="123" t="s">
        <v>6981</v>
      </c>
      <c r="M849" s="124"/>
      <c r="N849" s="141" t="s">
        <v>6698</v>
      </c>
      <c r="O849" s="125" t="b">
        <f>NOT(ISERROR(MATCH(P849,Digests!$Q:$Q,0)))</f>
        <v>1</v>
      </c>
      <c r="P849" s="118" t="s">
        <v>6982</v>
      </c>
    </row>
    <row r="850">
      <c r="A850" s="118" t="s">
        <v>6983</v>
      </c>
      <c r="B850" s="142" t="s">
        <v>2732</v>
      </c>
      <c r="C850" s="139">
        <v>41920.0</v>
      </c>
      <c r="D850" s="140" t="s">
        <v>6926</v>
      </c>
      <c r="E850" s="140">
        <v>200.0</v>
      </c>
      <c r="F850" s="141">
        <v>8.4422</v>
      </c>
      <c r="G850" s="120">
        <v>1.6884400000000002</v>
      </c>
      <c r="H850" s="121"/>
      <c r="I850" s="122"/>
      <c r="J850" s="112"/>
      <c r="K850" s="123"/>
      <c r="L850" s="123" t="s">
        <v>6981</v>
      </c>
      <c r="M850" s="124"/>
      <c r="N850" s="141" t="s">
        <v>6701</v>
      </c>
      <c r="O850" s="125" t="b">
        <f>NOT(ISERROR(MATCH(P850,Digests!$Q:$Q,0)))</f>
        <v>1</v>
      </c>
      <c r="P850" s="118" t="s">
        <v>6984</v>
      </c>
    </row>
    <row r="851">
      <c r="A851" s="118" t="s">
        <v>6985</v>
      </c>
      <c r="B851" s="142" t="s">
        <v>2733</v>
      </c>
      <c r="C851" s="139">
        <v>41920.0</v>
      </c>
      <c r="D851" s="140" t="s">
        <v>6926</v>
      </c>
      <c r="E851" s="140">
        <v>200.0</v>
      </c>
      <c r="F851" s="141">
        <v>22.9759</v>
      </c>
      <c r="G851" s="120">
        <v>4.59518</v>
      </c>
      <c r="H851" s="121"/>
      <c r="I851" s="122"/>
      <c r="J851" s="112"/>
      <c r="K851" s="123"/>
      <c r="L851" s="123" t="s">
        <v>6930</v>
      </c>
      <c r="M851" s="124"/>
      <c r="N851" s="141" t="s">
        <v>6705</v>
      </c>
      <c r="O851" s="125" t="b">
        <f>NOT(ISERROR(MATCH(P851,Digests!$Q:$Q,0)))</f>
        <v>1</v>
      </c>
      <c r="P851" s="118" t="s">
        <v>6986</v>
      </c>
    </row>
    <row r="852">
      <c r="A852" s="118" t="s">
        <v>6987</v>
      </c>
      <c r="B852" s="142" t="s">
        <v>2734</v>
      </c>
      <c r="C852" s="139">
        <v>41920.0</v>
      </c>
      <c r="D852" s="140" t="s">
        <v>6926</v>
      </c>
      <c r="E852" s="140">
        <v>200.0</v>
      </c>
      <c r="F852" s="141">
        <v>2.5914</v>
      </c>
      <c r="G852" s="120">
        <v>0.51828</v>
      </c>
      <c r="H852" s="121"/>
      <c r="I852" s="122"/>
      <c r="J852" s="112"/>
      <c r="K852" s="123"/>
      <c r="L852" s="123" t="s">
        <v>6988</v>
      </c>
      <c r="M852" s="124"/>
      <c r="N852" s="141" t="s">
        <v>6708</v>
      </c>
      <c r="O852" s="125" t="b">
        <f>NOT(ISERROR(MATCH(P852,Digests!$Q:$Q,0)))</f>
        <v>1</v>
      </c>
      <c r="P852" s="118" t="s">
        <v>6989</v>
      </c>
    </row>
    <row r="853">
      <c r="A853" s="118" t="s">
        <v>6990</v>
      </c>
      <c r="B853" s="142" t="s">
        <v>2735</v>
      </c>
      <c r="C853" s="139">
        <v>41920.0</v>
      </c>
      <c r="D853" s="140" t="s">
        <v>6926</v>
      </c>
      <c r="E853" s="140">
        <v>200.0</v>
      </c>
      <c r="F853" s="141">
        <v>12.0911</v>
      </c>
      <c r="G853" s="120">
        <v>2.4182200000000003</v>
      </c>
      <c r="H853" s="121"/>
      <c r="I853" s="122"/>
      <c r="J853" s="112"/>
      <c r="K853" s="123"/>
      <c r="L853" s="123" t="s">
        <v>6991</v>
      </c>
      <c r="M853" s="124"/>
      <c r="N853" s="141" t="s">
        <v>6711</v>
      </c>
      <c r="O853" s="125" t="b">
        <f>NOT(ISERROR(MATCH(P853,Digests!$Q:$Q,0)))</f>
        <v>1</v>
      </c>
      <c r="P853" s="118" t="s">
        <v>6992</v>
      </c>
    </row>
    <row r="854">
      <c r="A854" s="118" t="s">
        <v>6993</v>
      </c>
      <c r="B854" s="142" t="s">
        <v>2736</v>
      </c>
      <c r="C854" s="139">
        <v>41920.0</v>
      </c>
      <c r="D854" s="140" t="s">
        <v>6926</v>
      </c>
      <c r="E854" s="140">
        <v>200.0</v>
      </c>
      <c r="F854" s="141">
        <v>9.8381</v>
      </c>
      <c r="G854" s="120">
        <v>1.9676200000000001</v>
      </c>
      <c r="H854" s="121"/>
      <c r="I854" s="122"/>
      <c r="J854" s="112"/>
      <c r="K854" s="123"/>
      <c r="L854" s="123" t="s">
        <v>6981</v>
      </c>
      <c r="M854" s="124"/>
      <c r="N854" s="141" t="s">
        <v>6714</v>
      </c>
      <c r="O854" s="125" t="b">
        <f>NOT(ISERROR(MATCH(P854,Digests!$Q:$Q,0)))</f>
        <v>1</v>
      </c>
      <c r="P854" s="118" t="s">
        <v>6994</v>
      </c>
    </row>
    <row r="855">
      <c r="A855" s="118" t="s">
        <v>6995</v>
      </c>
      <c r="B855" s="142" t="s">
        <v>2737</v>
      </c>
      <c r="C855" s="139">
        <v>41920.0</v>
      </c>
      <c r="D855" s="140" t="s">
        <v>6926</v>
      </c>
      <c r="E855" s="140">
        <v>200.0</v>
      </c>
      <c r="F855" s="141">
        <v>38.2626</v>
      </c>
      <c r="G855" s="120">
        <v>7.65252</v>
      </c>
      <c r="H855" s="121"/>
      <c r="I855" s="122"/>
      <c r="J855" s="112"/>
      <c r="K855" s="123"/>
      <c r="L855" s="123" t="s">
        <v>6930</v>
      </c>
      <c r="M855" s="124"/>
      <c r="N855" s="141" t="s">
        <v>6718</v>
      </c>
      <c r="O855" s="125" t="b">
        <f>NOT(ISERROR(MATCH(P855,Digests!$Q:$Q,0)))</f>
        <v>1</v>
      </c>
      <c r="P855" s="118" t="s">
        <v>6996</v>
      </c>
    </row>
    <row r="856">
      <c r="A856" s="118" t="s">
        <v>6997</v>
      </c>
      <c r="B856" s="142" t="s">
        <v>2738</v>
      </c>
      <c r="C856" s="139">
        <v>41920.0</v>
      </c>
      <c r="D856" s="140" t="s">
        <v>6926</v>
      </c>
      <c r="E856" s="140">
        <v>200.0</v>
      </c>
      <c r="F856" s="141">
        <v>15.721700000000002</v>
      </c>
      <c r="G856" s="120">
        <v>3.1443400000000006</v>
      </c>
      <c r="H856" s="121"/>
      <c r="I856" s="122"/>
      <c r="J856" s="112"/>
      <c r="K856" s="123"/>
      <c r="L856" s="123" t="s">
        <v>6998</v>
      </c>
      <c r="M856" s="124"/>
      <c r="N856" s="141" t="s">
        <v>6721</v>
      </c>
      <c r="O856" s="125" t="b">
        <f>NOT(ISERROR(MATCH(P856,Digests!$Q:$Q,0)))</f>
        <v>1</v>
      </c>
      <c r="P856" s="118" t="s">
        <v>6999</v>
      </c>
    </row>
    <row r="857">
      <c r="A857" s="118" t="s">
        <v>7000</v>
      </c>
      <c r="B857" s="142" t="s">
        <v>2739</v>
      </c>
      <c r="C857" s="139">
        <v>41920.0</v>
      </c>
      <c r="D857" s="140" t="s">
        <v>6926</v>
      </c>
      <c r="E857" s="140">
        <v>200.0</v>
      </c>
      <c r="F857" s="141">
        <v>13.4932</v>
      </c>
      <c r="G857" s="120">
        <v>2.69864</v>
      </c>
      <c r="H857" s="121"/>
      <c r="I857" s="122"/>
      <c r="J857" s="112"/>
      <c r="K857" s="123"/>
      <c r="L857" s="123" t="s">
        <v>6998</v>
      </c>
      <c r="M857" s="124"/>
      <c r="N857" s="141" t="s">
        <v>6724</v>
      </c>
      <c r="O857" s="125" t="b">
        <f>NOT(ISERROR(MATCH(P857,Digests!$Q:$Q,0)))</f>
        <v>1</v>
      </c>
      <c r="P857" s="118" t="s">
        <v>7001</v>
      </c>
    </row>
    <row r="858">
      <c r="A858" s="118" t="s">
        <v>7002</v>
      </c>
      <c r="B858" s="142" t="s">
        <v>2740</v>
      </c>
      <c r="C858" s="139">
        <v>41920.0</v>
      </c>
      <c r="D858" s="140" t="s">
        <v>6926</v>
      </c>
      <c r="E858" s="140">
        <v>200.0</v>
      </c>
      <c r="F858" s="141">
        <v>6.3154</v>
      </c>
      <c r="G858" s="120">
        <v>1.2630800000000002</v>
      </c>
      <c r="H858" s="121"/>
      <c r="I858" s="122"/>
      <c r="J858" s="112"/>
      <c r="K858" s="123"/>
      <c r="L858" s="123" t="s">
        <v>7003</v>
      </c>
      <c r="M858" s="124"/>
      <c r="N858" s="141" t="s">
        <v>6727</v>
      </c>
      <c r="O858" s="125" t="b">
        <f>NOT(ISERROR(MATCH(P858,Digests!$Q:$Q,0)))</f>
        <v>1</v>
      </c>
      <c r="P858" s="118" t="s">
        <v>7004</v>
      </c>
    </row>
    <row r="859">
      <c r="A859" s="118" t="s">
        <v>7005</v>
      </c>
      <c r="B859" s="142" t="s">
        <v>2741</v>
      </c>
      <c r="C859" s="139">
        <v>41920.0</v>
      </c>
      <c r="D859" s="140" t="s">
        <v>6926</v>
      </c>
      <c r="E859" s="140">
        <v>200.0</v>
      </c>
      <c r="F859" s="141">
        <v>10.816200000000002</v>
      </c>
      <c r="G859" s="120">
        <v>2.1632400000000005</v>
      </c>
      <c r="H859" s="121"/>
      <c r="I859" s="122"/>
      <c r="J859" s="112"/>
      <c r="K859" s="123"/>
      <c r="L859" s="123" t="s">
        <v>6998</v>
      </c>
      <c r="M859" s="124"/>
      <c r="N859" s="141" t="s">
        <v>6731</v>
      </c>
      <c r="O859" s="125" t="b">
        <f>NOT(ISERROR(MATCH(P859,Digests!$Q:$Q,0)))</f>
        <v>1</v>
      </c>
      <c r="P859" s="118" t="s">
        <v>7006</v>
      </c>
    </row>
    <row r="860">
      <c r="A860" s="118" t="s">
        <v>7007</v>
      </c>
      <c r="B860" s="142" t="s">
        <v>2742</v>
      </c>
      <c r="C860" s="139">
        <v>41920.0</v>
      </c>
      <c r="D860" s="140" t="s">
        <v>6926</v>
      </c>
      <c r="E860" s="140">
        <v>200.0</v>
      </c>
      <c r="F860" s="141">
        <v>9.4382</v>
      </c>
      <c r="G860" s="120">
        <v>1.8876400000000002</v>
      </c>
      <c r="H860" s="121"/>
      <c r="I860" s="122"/>
      <c r="J860" s="112"/>
      <c r="K860" s="123"/>
      <c r="L860" s="123" t="s">
        <v>6981</v>
      </c>
      <c r="M860" s="124"/>
      <c r="N860" s="141" t="s">
        <v>6734</v>
      </c>
      <c r="O860" s="125" t="b">
        <f>NOT(ISERROR(MATCH(P860,Digests!$Q:$Q,0)))</f>
        <v>1</v>
      </c>
      <c r="P860" s="118" t="s">
        <v>7008</v>
      </c>
    </row>
    <row r="861">
      <c r="A861" s="118" t="s">
        <v>7009</v>
      </c>
      <c r="B861" s="142" t="s">
        <v>2743</v>
      </c>
      <c r="C861" s="139">
        <v>41920.0</v>
      </c>
      <c r="D861" s="140" t="s">
        <v>6926</v>
      </c>
      <c r="E861" s="140">
        <v>200.0</v>
      </c>
      <c r="F861" s="141">
        <v>21.1433</v>
      </c>
      <c r="G861" s="120">
        <v>4.22866</v>
      </c>
      <c r="H861" s="121"/>
      <c r="I861" s="122"/>
      <c r="J861" s="112"/>
      <c r="K861" s="123"/>
      <c r="L861" s="123" t="s">
        <v>6930</v>
      </c>
      <c r="M861" s="124"/>
      <c r="N861" s="141" t="s">
        <v>6738</v>
      </c>
      <c r="O861" s="125" t="b">
        <f>NOT(ISERROR(MATCH(P861,Digests!$Q:$Q,0)))</f>
        <v>1</v>
      </c>
      <c r="P861" s="118" t="s">
        <v>7010</v>
      </c>
    </row>
    <row r="862">
      <c r="A862" s="118" t="s">
        <v>7011</v>
      </c>
      <c r="B862" s="142" t="s">
        <v>2744</v>
      </c>
      <c r="C862" s="139">
        <v>41920.0</v>
      </c>
      <c r="D862" s="140" t="s">
        <v>6926</v>
      </c>
      <c r="E862" s="140">
        <v>200.0</v>
      </c>
      <c r="F862" s="141">
        <v>16.052000000000003</v>
      </c>
      <c r="G862" s="120">
        <v>3.210400000000001</v>
      </c>
      <c r="H862" s="121"/>
      <c r="I862" s="122"/>
      <c r="J862" s="112"/>
      <c r="K862" s="123"/>
      <c r="L862" s="123" t="s">
        <v>6998</v>
      </c>
      <c r="M862" s="124"/>
      <c r="N862" s="141" t="s">
        <v>6741</v>
      </c>
      <c r="O862" s="125" t="b">
        <f>NOT(ISERROR(MATCH(P862,Digests!$Q:$Q,0)))</f>
        <v>1</v>
      </c>
      <c r="P862" s="118" t="s">
        <v>7012</v>
      </c>
    </row>
    <row r="863">
      <c r="A863" s="118" t="s">
        <v>7013</v>
      </c>
      <c r="B863" s="142" t="s">
        <v>2745</v>
      </c>
      <c r="C863" s="139">
        <v>41920.0</v>
      </c>
      <c r="D863" s="140" t="s">
        <v>6926</v>
      </c>
      <c r="E863" s="140">
        <v>200.0</v>
      </c>
      <c r="F863" s="141">
        <v>8.2324</v>
      </c>
      <c r="G863" s="120">
        <v>1.64648</v>
      </c>
      <c r="H863" s="121"/>
      <c r="I863" s="122"/>
      <c r="J863" s="112"/>
      <c r="K863" s="123"/>
      <c r="L863" s="123" t="s">
        <v>6981</v>
      </c>
      <c r="M863" s="124"/>
      <c r="N863" s="141" t="s">
        <v>6744</v>
      </c>
      <c r="O863" s="125" t="b">
        <f>NOT(ISERROR(MATCH(P863,Digests!$Q:$Q,0)))</f>
        <v>1</v>
      </c>
      <c r="P863" s="118" t="s">
        <v>7014</v>
      </c>
    </row>
    <row r="864">
      <c r="A864" s="118" t="s">
        <v>7015</v>
      </c>
      <c r="B864" s="142" t="s">
        <v>2746</v>
      </c>
      <c r="C864" s="139">
        <v>41920.0</v>
      </c>
      <c r="D864" s="140" t="s">
        <v>6926</v>
      </c>
      <c r="E864" s="140">
        <v>200.0</v>
      </c>
      <c r="F864" s="141">
        <v>29.682000000000002</v>
      </c>
      <c r="G864" s="120">
        <v>5.936400000000001</v>
      </c>
      <c r="H864" s="121"/>
      <c r="I864" s="122"/>
      <c r="J864" s="112"/>
      <c r="K864" s="123"/>
      <c r="L864" s="123" t="s">
        <v>6930</v>
      </c>
      <c r="M864" s="124"/>
      <c r="N864" s="141" t="s">
        <v>6748</v>
      </c>
      <c r="O864" s="125" t="b">
        <f>NOT(ISERROR(MATCH(P864,Digests!$Q:$Q,0)))</f>
        <v>1</v>
      </c>
      <c r="P864" s="118" t="s">
        <v>7016</v>
      </c>
    </row>
    <row r="865">
      <c r="A865" s="118" t="s">
        <v>7017</v>
      </c>
      <c r="B865" s="142" t="s">
        <v>2747</v>
      </c>
      <c r="C865" s="139">
        <v>41920.0</v>
      </c>
      <c r="D865" s="140" t="s">
        <v>6926</v>
      </c>
      <c r="E865" s="140">
        <v>200.0</v>
      </c>
      <c r="F865" s="141">
        <v>56.971000000000004</v>
      </c>
      <c r="G865" s="120">
        <v>11.394200000000001</v>
      </c>
      <c r="H865" s="121"/>
      <c r="I865" s="122"/>
      <c r="J865" s="112"/>
      <c r="K865" s="123"/>
      <c r="L865" s="123" t="s">
        <v>6930</v>
      </c>
      <c r="M865" s="124"/>
      <c r="N865" s="141" t="s">
        <v>6751</v>
      </c>
      <c r="O865" s="125" t="b">
        <f>NOT(ISERROR(MATCH(P865,Digests!$Q:$Q,0)))</f>
        <v>1</v>
      </c>
      <c r="P865" s="118" t="s">
        <v>7018</v>
      </c>
    </row>
    <row r="866">
      <c r="A866" s="118" t="s">
        <v>7019</v>
      </c>
      <c r="B866" s="142" t="s">
        <v>2748</v>
      </c>
      <c r="C866" s="139">
        <v>41920.0</v>
      </c>
      <c r="D866" s="140" t="s">
        <v>6926</v>
      </c>
      <c r="E866" s="140">
        <v>200.0</v>
      </c>
      <c r="F866" s="141">
        <v>22.2603</v>
      </c>
      <c r="G866" s="120">
        <v>4.45206</v>
      </c>
      <c r="H866" s="121"/>
      <c r="I866" s="122"/>
      <c r="J866" s="112"/>
      <c r="K866" s="123"/>
      <c r="L866" s="123" t="s">
        <v>6930</v>
      </c>
      <c r="M866" s="124"/>
      <c r="N866" s="141" t="s">
        <v>6755</v>
      </c>
      <c r="O866" s="125" t="b">
        <f>NOT(ISERROR(MATCH(P866,Digests!$Q:$Q,0)))</f>
        <v>1</v>
      </c>
      <c r="P866" s="118" t="s">
        <v>7020</v>
      </c>
    </row>
    <row r="867">
      <c r="A867" s="118" t="s">
        <v>7021</v>
      </c>
      <c r="B867" s="142" t="s">
        <v>2749</v>
      </c>
      <c r="C867" s="139">
        <v>41920.0</v>
      </c>
      <c r="D867" s="140" t="s">
        <v>6926</v>
      </c>
      <c r="E867" s="140">
        <v>200.0</v>
      </c>
      <c r="F867" s="141">
        <v>13.9528</v>
      </c>
      <c r="G867" s="120">
        <v>2.79056</v>
      </c>
      <c r="H867" s="121"/>
      <c r="I867" s="122"/>
      <c r="J867" s="112"/>
      <c r="K867" s="123"/>
      <c r="L867" s="123" t="s">
        <v>6998</v>
      </c>
      <c r="M867" s="124"/>
      <c r="N867" s="141" t="s">
        <v>6758</v>
      </c>
      <c r="O867" s="125" t="b">
        <f>NOT(ISERROR(MATCH(P867,Digests!$Q:$Q,0)))</f>
        <v>1</v>
      </c>
      <c r="P867" s="118" t="s">
        <v>7022</v>
      </c>
    </row>
    <row r="868">
      <c r="A868" s="118" t="s">
        <v>7023</v>
      </c>
      <c r="B868" s="142" t="s">
        <v>2750</v>
      </c>
      <c r="C868" s="139">
        <v>41920.0</v>
      </c>
      <c r="D868" s="140" t="s">
        <v>6926</v>
      </c>
      <c r="E868" s="140">
        <v>200.0</v>
      </c>
      <c r="F868" s="141">
        <v>93.5387</v>
      </c>
      <c r="G868" s="120">
        <v>18.70774</v>
      </c>
      <c r="H868" s="121"/>
      <c r="I868" s="122"/>
      <c r="J868" s="112"/>
      <c r="K868" s="123"/>
      <c r="L868" s="123" t="s">
        <v>6930</v>
      </c>
      <c r="M868" s="124"/>
      <c r="N868" s="141" t="s">
        <v>6761</v>
      </c>
      <c r="O868" s="125" t="b">
        <f>NOT(ISERROR(MATCH(P868,Digests!$Q:$Q,0)))</f>
        <v>1</v>
      </c>
      <c r="P868" s="118" t="s">
        <v>7024</v>
      </c>
    </row>
    <row r="869">
      <c r="A869" s="118" t="s">
        <v>7025</v>
      </c>
      <c r="B869" s="142" t="s">
        <v>2751</v>
      </c>
      <c r="C869" s="139">
        <v>41920.0</v>
      </c>
      <c r="D869" s="140" t="s">
        <v>6926</v>
      </c>
      <c r="E869" s="140">
        <v>200.0</v>
      </c>
      <c r="F869" s="141">
        <v>29.500200000000003</v>
      </c>
      <c r="G869" s="120">
        <v>5.900040000000001</v>
      </c>
      <c r="H869" s="121"/>
      <c r="I869" s="122"/>
      <c r="J869" s="112"/>
      <c r="K869" s="123"/>
      <c r="L869" s="123" t="s">
        <v>6930</v>
      </c>
      <c r="M869" s="124"/>
      <c r="N869" s="141" t="s">
        <v>6764</v>
      </c>
      <c r="O869" s="125" t="b">
        <f>NOT(ISERROR(MATCH(P869,Digests!$Q:$Q,0)))</f>
        <v>1</v>
      </c>
      <c r="P869" s="118" t="s">
        <v>7026</v>
      </c>
    </row>
    <row r="870">
      <c r="A870" s="118" t="s">
        <v>7027</v>
      </c>
      <c r="B870" s="142" t="s">
        <v>2752</v>
      </c>
      <c r="C870" s="139">
        <v>41920.0</v>
      </c>
      <c r="D870" s="140" t="s">
        <v>6926</v>
      </c>
      <c r="E870" s="140">
        <v>200.0</v>
      </c>
      <c r="F870" s="141">
        <v>29.4598</v>
      </c>
      <c r="G870" s="120">
        <v>5.89196</v>
      </c>
      <c r="H870" s="121"/>
      <c r="I870" s="122"/>
      <c r="J870" s="112"/>
      <c r="K870" s="123"/>
      <c r="L870" s="123" t="s">
        <v>6930</v>
      </c>
      <c r="M870" s="124"/>
      <c r="N870" s="141" t="s">
        <v>6767</v>
      </c>
      <c r="O870" s="125" t="b">
        <f>NOT(ISERROR(MATCH(P870,Digests!$Q:$Q,0)))</f>
        <v>1</v>
      </c>
      <c r="P870" s="118" t="s">
        <v>7028</v>
      </c>
    </row>
    <row r="871">
      <c r="A871" s="118" t="s">
        <v>7029</v>
      </c>
      <c r="B871" s="142" t="s">
        <v>2753</v>
      </c>
      <c r="C871" s="139">
        <v>41920.0</v>
      </c>
      <c r="D871" s="140" t="s">
        <v>6926</v>
      </c>
      <c r="E871" s="140">
        <v>200.0</v>
      </c>
      <c r="F871" s="141">
        <v>18.808400000000002</v>
      </c>
      <c r="G871" s="120">
        <v>3.7616800000000006</v>
      </c>
      <c r="H871" s="121"/>
      <c r="I871" s="122"/>
      <c r="J871" s="112"/>
      <c r="K871" s="123"/>
      <c r="L871" s="123" t="s">
        <v>6930</v>
      </c>
      <c r="M871" s="124"/>
      <c r="N871" s="141" t="s">
        <v>6770</v>
      </c>
      <c r="O871" s="125" t="b">
        <f>NOT(ISERROR(MATCH(P871,Digests!$Q:$Q,0)))</f>
        <v>1</v>
      </c>
      <c r="P871" s="118" t="s">
        <v>7030</v>
      </c>
    </row>
    <row r="872">
      <c r="A872" s="118" t="s">
        <v>7031</v>
      </c>
      <c r="B872" s="142" t="s">
        <v>2754</v>
      </c>
      <c r="C872" s="139">
        <v>41920.0</v>
      </c>
      <c r="D872" s="140" t="s">
        <v>6926</v>
      </c>
      <c r="E872" s="140">
        <v>200.0</v>
      </c>
      <c r="F872" s="141">
        <v>112.0465</v>
      </c>
      <c r="G872" s="120">
        <v>22.409299999999998</v>
      </c>
      <c r="H872" s="121"/>
      <c r="I872" s="122"/>
      <c r="J872" s="112"/>
      <c r="K872" s="123"/>
      <c r="L872" s="123" t="s">
        <v>6930</v>
      </c>
      <c r="M872" s="124"/>
      <c r="N872" s="141" t="s">
        <v>6774</v>
      </c>
      <c r="O872" s="125" t="b">
        <f>NOT(ISERROR(MATCH(P872,Digests!$Q:$Q,0)))</f>
        <v>1</v>
      </c>
      <c r="P872" s="118" t="s">
        <v>7032</v>
      </c>
    </row>
    <row r="873">
      <c r="A873" s="118" t="s">
        <v>7033</v>
      </c>
      <c r="B873" s="142" t="s">
        <v>2756</v>
      </c>
      <c r="C873" s="139">
        <v>41920.0</v>
      </c>
      <c r="D873" s="140" t="s">
        <v>6926</v>
      </c>
      <c r="E873" s="140">
        <v>200.0</v>
      </c>
      <c r="F873" s="141">
        <v>156.4362</v>
      </c>
      <c r="G873" s="120">
        <v>31.28724</v>
      </c>
      <c r="H873" s="121"/>
      <c r="I873" s="122"/>
      <c r="J873" s="112"/>
      <c r="K873" s="123"/>
      <c r="L873" s="123" t="s">
        <v>6930</v>
      </c>
      <c r="M873" s="124"/>
      <c r="N873" s="141" t="s">
        <v>6777</v>
      </c>
      <c r="O873" s="125" t="b">
        <f>NOT(ISERROR(MATCH(P873,Digests!$Q:$Q,0)))</f>
        <v>1</v>
      </c>
      <c r="P873" s="118" t="s">
        <v>7034</v>
      </c>
    </row>
    <row r="874">
      <c r="A874" s="118" t="s">
        <v>7035</v>
      </c>
      <c r="B874" s="142" t="s">
        <v>2757</v>
      </c>
      <c r="C874" s="139">
        <v>41920.0</v>
      </c>
      <c r="D874" s="140" t="s">
        <v>6926</v>
      </c>
      <c r="E874" s="140">
        <v>200.0</v>
      </c>
      <c r="F874" s="141">
        <v>116.99980000000001</v>
      </c>
      <c r="G874" s="120">
        <v>23.399960000000004</v>
      </c>
      <c r="H874" s="121"/>
      <c r="I874" s="122"/>
      <c r="J874" s="112"/>
      <c r="K874" s="123"/>
      <c r="L874" s="123" t="s">
        <v>6930</v>
      </c>
      <c r="M874" s="124"/>
      <c r="N874" s="141" t="s">
        <v>6780</v>
      </c>
      <c r="O874" s="125" t="b">
        <f>NOT(ISERROR(MATCH(P874,Digests!$Q:$Q,0)))</f>
        <v>1</v>
      </c>
      <c r="P874" s="118" t="s">
        <v>7036</v>
      </c>
    </row>
    <row r="875">
      <c r="A875" s="118" t="s">
        <v>7037</v>
      </c>
      <c r="B875" s="142" t="s">
        <v>2758</v>
      </c>
      <c r="C875" s="139">
        <v>41920.0</v>
      </c>
      <c r="D875" s="140" t="s">
        <v>6926</v>
      </c>
      <c r="E875" s="140">
        <v>200.0</v>
      </c>
      <c r="F875" s="141">
        <v>40.947900000000004</v>
      </c>
      <c r="G875" s="120">
        <v>8.189580000000001</v>
      </c>
      <c r="H875" s="121"/>
      <c r="I875" s="122"/>
      <c r="J875" s="112"/>
      <c r="K875" s="123"/>
      <c r="L875" s="123" t="s">
        <v>6930</v>
      </c>
      <c r="M875" s="124"/>
      <c r="N875" s="141" t="s">
        <v>6783</v>
      </c>
      <c r="O875" s="125" t="b">
        <f>NOT(ISERROR(MATCH(P875,Digests!$Q:$Q,0)))</f>
        <v>1</v>
      </c>
      <c r="P875" s="118" t="s">
        <v>7038</v>
      </c>
    </row>
    <row r="876">
      <c r="A876" s="118" t="s">
        <v>7039</v>
      </c>
      <c r="B876" s="142" t="s">
        <v>2759</v>
      </c>
      <c r="C876" s="139">
        <v>41920.0</v>
      </c>
      <c r="D876" s="140" t="s">
        <v>6926</v>
      </c>
      <c r="E876" s="140">
        <v>200.0</v>
      </c>
      <c r="F876" s="141">
        <v>79.8374</v>
      </c>
      <c r="G876" s="120">
        <v>15.96748</v>
      </c>
      <c r="H876" s="121"/>
      <c r="I876" s="122"/>
      <c r="J876" s="112"/>
      <c r="K876" s="123"/>
      <c r="L876" s="123" t="s">
        <v>6930</v>
      </c>
      <c r="M876" s="124"/>
      <c r="N876" s="141" t="s">
        <v>6786</v>
      </c>
      <c r="O876" s="125" t="b">
        <f>NOT(ISERROR(MATCH(P876,Digests!$Q:$Q,0)))</f>
        <v>1</v>
      </c>
      <c r="P876" s="118" t="s">
        <v>7040</v>
      </c>
    </row>
    <row r="877">
      <c r="A877" s="118" t="s">
        <v>7041</v>
      </c>
      <c r="B877" s="142" t="s">
        <v>2760</v>
      </c>
      <c r="C877" s="139">
        <v>41920.0</v>
      </c>
      <c r="D877" s="140" t="s">
        <v>6926</v>
      </c>
      <c r="E877" s="140">
        <v>200.0</v>
      </c>
      <c r="F877" s="141">
        <v>26.9447</v>
      </c>
      <c r="G877" s="120">
        <v>5.388940000000001</v>
      </c>
      <c r="H877" s="121"/>
      <c r="I877" s="122"/>
      <c r="J877" s="112"/>
      <c r="K877" s="123"/>
      <c r="L877" s="123" t="s">
        <v>6930</v>
      </c>
      <c r="M877" s="124"/>
      <c r="N877" s="141" t="s">
        <v>6789</v>
      </c>
      <c r="O877" s="125" t="b">
        <f>NOT(ISERROR(MATCH(P877,Digests!$Q:$Q,0)))</f>
        <v>1</v>
      </c>
      <c r="P877" s="118" t="s">
        <v>7042</v>
      </c>
    </row>
    <row r="878">
      <c r="A878" s="118" t="s">
        <v>7043</v>
      </c>
      <c r="B878" s="142" t="s">
        <v>2761</v>
      </c>
      <c r="C878" s="139">
        <v>41920.0</v>
      </c>
      <c r="D878" s="140" t="s">
        <v>6926</v>
      </c>
      <c r="E878" s="140">
        <v>200.0</v>
      </c>
      <c r="F878" s="141">
        <v>63.2167</v>
      </c>
      <c r="G878" s="120">
        <v>12.64334</v>
      </c>
      <c r="H878" s="121"/>
      <c r="I878" s="122"/>
      <c r="J878" s="112"/>
      <c r="K878" s="123"/>
      <c r="L878" s="123" t="s">
        <v>6930</v>
      </c>
      <c r="M878" s="124"/>
      <c r="N878" s="141" t="s">
        <v>6793</v>
      </c>
      <c r="O878" s="125" t="b">
        <f>NOT(ISERROR(MATCH(P878,Digests!$Q:$Q,0)))</f>
        <v>1</v>
      </c>
      <c r="P878" s="118" t="s">
        <v>7044</v>
      </c>
    </row>
    <row r="879">
      <c r="A879" s="118" t="s">
        <v>7045</v>
      </c>
      <c r="B879" s="142" t="s">
        <v>2762</v>
      </c>
      <c r="C879" s="139">
        <v>41920.0</v>
      </c>
      <c r="D879" s="140" t="s">
        <v>6926</v>
      </c>
      <c r="E879" s="140">
        <v>200.0</v>
      </c>
      <c r="F879" s="141">
        <v>29.6123</v>
      </c>
      <c r="G879" s="120">
        <v>5.92246</v>
      </c>
      <c r="H879" s="121"/>
      <c r="I879" s="122"/>
      <c r="J879" s="112"/>
      <c r="K879" s="123"/>
      <c r="L879" s="123" t="s">
        <v>6930</v>
      </c>
      <c r="M879" s="124"/>
      <c r="N879" s="141" t="s">
        <v>6796</v>
      </c>
      <c r="O879" s="125" t="b">
        <f>NOT(ISERROR(MATCH(P879,Digests!$Q:$Q,0)))</f>
        <v>1</v>
      </c>
      <c r="P879" s="118" t="s">
        <v>7046</v>
      </c>
    </row>
    <row r="880">
      <c r="A880" s="118" t="s">
        <v>7047</v>
      </c>
      <c r="B880" s="142" t="s">
        <v>2763</v>
      </c>
      <c r="C880" s="139">
        <v>41920.0</v>
      </c>
      <c r="D880" s="140" t="s">
        <v>6926</v>
      </c>
      <c r="E880" s="140">
        <v>200.0</v>
      </c>
      <c r="F880" s="141">
        <v>66.29950000000001</v>
      </c>
      <c r="G880" s="120">
        <v>13.259900000000002</v>
      </c>
      <c r="H880" s="121"/>
      <c r="I880" s="122"/>
      <c r="J880" s="112"/>
      <c r="K880" s="123"/>
      <c r="L880" s="123" t="s">
        <v>6930</v>
      </c>
      <c r="M880" s="124"/>
      <c r="N880" s="141" t="s">
        <v>6799</v>
      </c>
      <c r="O880" s="125" t="b">
        <f>NOT(ISERROR(MATCH(P880,Digests!$Q:$Q,0)))</f>
        <v>1</v>
      </c>
      <c r="P880" s="118" t="s">
        <v>7048</v>
      </c>
    </row>
    <row r="881">
      <c r="A881" s="118" t="s">
        <v>7049</v>
      </c>
      <c r="B881" s="142" t="s">
        <v>2764</v>
      </c>
      <c r="C881" s="139">
        <v>41920.0</v>
      </c>
      <c r="D881" s="140" t="s">
        <v>6926</v>
      </c>
      <c r="E881" s="140">
        <v>200.0</v>
      </c>
      <c r="F881" s="141">
        <v>6.0581000000000005</v>
      </c>
      <c r="G881" s="120">
        <v>1.2116200000000001</v>
      </c>
      <c r="H881" s="121"/>
      <c r="I881" s="122"/>
      <c r="J881" s="112"/>
      <c r="K881" s="123"/>
      <c r="L881" s="123" t="s">
        <v>7003</v>
      </c>
      <c r="M881" s="124"/>
      <c r="N881" s="141" t="s">
        <v>6802</v>
      </c>
      <c r="O881" s="125" t="b">
        <f>NOT(ISERROR(MATCH(P881,Digests!$Q:$Q,0)))</f>
        <v>1</v>
      </c>
      <c r="P881" s="118" t="s">
        <v>7050</v>
      </c>
    </row>
    <row r="882">
      <c r="A882" s="118" t="s">
        <v>7051</v>
      </c>
      <c r="B882" s="142" t="s">
        <v>2765</v>
      </c>
      <c r="C882" s="139">
        <v>41920.0</v>
      </c>
      <c r="D882" s="140" t="s">
        <v>6926</v>
      </c>
      <c r="E882" s="140">
        <v>200.0</v>
      </c>
      <c r="F882" s="141">
        <v>5.115</v>
      </c>
      <c r="G882" s="120">
        <v>1.0230000000000001</v>
      </c>
      <c r="H882" s="121"/>
      <c r="I882" s="122"/>
      <c r="J882" s="112"/>
      <c r="K882" s="123"/>
      <c r="L882" s="123" t="s">
        <v>7003</v>
      </c>
      <c r="M882" s="124"/>
      <c r="N882" s="141" t="s">
        <v>6805</v>
      </c>
      <c r="O882" s="125" t="b">
        <f>NOT(ISERROR(MATCH(P882,Digests!$Q:$Q,0)))</f>
        <v>1</v>
      </c>
      <c r="P882" s="118" t="s">
        <v>7052</v>
      </c>
    </row>
    <row r="883">
      <c r="A883" s="118" t="s">
        <v>7053</v>
      </c>
      <c r="B883" s="142" t="s">
        <v>2766</v>
      </c>
      <c r="C883" s="139">
        <v>41920.0</v>
      </c>
      <c r="D883" s="140" t="s">
        <v>6926</v>
      </c>
      <c r="E883" s="140">
        <v>200.0</v>
      </c>
      <c r="F883" s="141">
        <v>16.6321</v>
      </c>
      <c r="G883" s="120">
        <v>3.32642</v>
      </c>
      <c r="H883" s="121"/>
      <c r="I883" s="122"/>
      <c r="J883" s="112"/>
      <c r="K883" s="123"/>
      <c r="L883" s="123" t="s">
        <v>6930</v>
      </c>
      <c r="M883" s="124"/>
      <c r="N883" s="141" t="s">
        <v>6808</v>
      </c>
      <c r="O883" s="125" t="b">
        <f>NOT(ISERROR(MATCH(P883,Digests!$Q:$Q,0)))</f>
        <v>1</v>
      </c>
      <c r="P883" s="118" t="s">
        <v>7054</v>
      </c>
    </row>
    <row r="884">
      <c r="A884" s="118" t="s">
        <v>7055</v>
      </c>
      <c r="B884" s="142" t="s">
        <v>2767</v>
      </c>
      <c r="C884" s="139">
        <v>41920.0</v>
      </c>
      <c r="D884" s="140" t="s">
        <v>6926</v>
      </c>
      <c r="E884" s="140">
        <v>200.0</v>
      </c>
      <c r="F884" s="141">
        <v>4.936800000000001</v>
      </c>
      <c r="G884" s="120">
        <v>0.9873600000000001</v>
      </c>
      <c r="H884" s="121"/>
      <c r="I884" s="122"/>
      <c r="J884" s="112"/>
      <c r="K884" s="123"/>
      <c r="L884" s="123" t="s">
        <v>7003</v>
      </c>
      <c r="M884" s="124"/>
      <c r="N884" s="141" t="s">
        <v>6811</v>
      </c>
      <c r="O884" s="125" t="b">
        <f>NOT(ISERROR(MATCH(P884,Digests!$Q:$Q,0)))</f>
        <v>1</v>
      </c>
      <c r="P884" s="118" t="s">
        <v>7056</v>
      </c>
    </row>
    <row r="885">
      <c r="A885" s="118" t="s">
        <v>7057</v>
      </c>
      <c r="B885" s="142" t="s">
        <v>2768</v>
      </c>
      <c r="C885" s="139">
        <v>41920.0</v>
      </c>
      <c r="D885" s="140" t="s">
        <v>6926</v>
      </c>
      <c r="E885" s="140">
        <v>200.0</v>
      </c>
      <c r="F885" s="141">
        <v>7.4609</v>
      </c>
      <c r="G885" s="120">
        <v>1.4921799999999998</v>
      </c>
      <c r="H885" s="121"/>
      <c r="I885" s="122"/>
      <c r="J885" s="112"/>
      <c r="K885" s="123"/>
      <c r="L885" s="123" t="s">
        <v>6981</v>
      </c>
      <c r="M885" s="124"/>
      <c r="N885" s="141" t="s">
        <v>6815</v>
      </c>
      <c r="O885" s="125" t="b">
        <f>NOT(ISERROR(MATCH(P885,Digests!$Q:$Q,0)))</f>
        <v>1</v>
      </c>
      <c r="P885" s="118" t="s">
        <v>7058</v>
      </c>
    </row>
    <row r="886">
      <c r="A886" s="118" t="s">
        <v>7059</v>
      </c>
      <c r="B886" s="142" t="s">
        <v>2769</v>
      </c>
      <c r="C886" s="139">
        <v>41920.0</v>
      </c>
      <c r="D886" s="140" t="s">
        <v>6926</v>
      </c>
      <c r="E886" s="140">
        <v>200.0</v>
      </c>
      <c r="F886" s="141">
        <v>1.6061</v>
      </c>
      <c r="G886" s="120">
        <v>0.32122000000000006</v>
      </c>
      <c r="H886" s="121"/>
      <c r="I886" s="122"/>
      <c r="J886" s="112"/>
      <c r="K886" s="123"/>
      <c r="L886" s="123" t="s">
        <v>6988</v>
      </c>
      <c r="M886" s="124"/>
      <c r="N886" s="141" t="s">
        <v>6818</v>
      </c>
      <c r="O886" s="125" t="b">
        <f>NOT(ISERROR(MATCH(P886,Digests!$Q:$Q,0)))</f>
        <v>1</v>
      </c>
      <c r="P886" s="118" t="s">
        <v>7060</v>
      </c>
    </row>
    <row r="887">
      <c r="A887" s="118" t="s">
        <v>7061</v>
      </c>
      <c r="B887" s="142" t="s">
        <v>2770</v>
      </c>
      <c r="C887" s="139">
        <v>41920.0</v>
      </c>
      <c r="D887" s="140" t="s">
        <v>6926</v>
      </c>
      <c r="E887" s="140">
        <v>200.0</v>
      </c>
      <c r="F887" s="141">
        <v>9.7169</v>
      </c>
      <c r="G887" s="120">
        <v>1.94338</v>
      </c>
      <c r="H887" s="121"/>
      <c r="I887" s="122"/>
      <c r="J887" s="112"/>
      <c r="K887" s="123"/>
      <c r="L887" s="123" t="s">
        <v>6981</v>
      </c>
      <c r="M887" s="124"/>
      <c r="N887" s="141" t="s">
        <v>6821</v>
      </c>
      <c r="O887" s="125" t="b">
        <f>NOT(ISERROR(MATCH(P887,Digests!$Q:$Q,0)))</f>
        <v>1</v>
      </c>
      <c r="P887" s="118" t="s">
        <v>7062</v>
      </c>
    </row>
    <row r="888">
      <c r="A888" s="118" t="s">
        <v>7063</v>
      </c>
      <c r="B888" s="142" t="s">
        <v>2771</v>
      </c>
      <c r="C888" s="139">
        <v>41920.0</v>
      </c>
      <c r="D888" s="140" t="s">
        <v>6926</v>
      </c>
      <c r="E888" s="140">
        <v>200.0</v>
      </c>
      <c r="F888" s="141">
        <v>2.9994</v>
      </c>
      <c r="G888" s="120">
        <v>0.59988</v>
      </c>
      <c r="H888" s="121"/>
      <c r="I888" s="122"/>
      <c r="J888" s="112"/>
      <c r="K888" s="123"/>
      <c r="L888" s="123" t="s">
        <v>6988</v>
      </c>
      <c r="M888" s="124"/>
      <c r="N888" s="141" t="s">
        <v>6824</v>
      </c>
      <c r="O888" s="125" t="b">
        <f>NOT(ISERROR(MATCH(P888,Digests!$Q:$Q,0)))</f>
        <v>1</v>
      </c>
      <c r="P888" s="118" t="s">
        <v>7064</v>
      </c>
    </row>
    <row r="889">
      <c r="A889" s="118" t="s">
        <v>7065</v>
      </c>
      <c r="B889" s="142" t="s">
        <v>2772</v>
      </c>
      <c r="C889" s="139">
        <v>41920.0</v>
      </c>
      <c r="D889" s="140" t="s">
        <v>6926</v>
      </c>
      <c r="E889" s="140">
        <v>200.0</v>
      </c>
      <c r="F889" s="141">
        <v>2.0086</v>
      </c>
      <c r="G889" s="120">
        <v>0.40171999999999997</v>
      </c>
      <c r="H889" s="121"/>
      <c r="I889" s="122"/>
      <c r="J889" s="112"/>
      <c r="K889" s="123"/>
      <c r="L889" s="123" t="s">
        <v>7066</v>
      </c>
      <c r="M889" s="124"/>
      <c r="N889" s="141" t="s">
        <v>6828</v>
      </c>
      <c r="O889" s="125" t="b">
        <f>NOT(ISERROR(MATCH(P889,Digests!$Q:$Q,0)))</f>
        <v>1</v>
      </c>
      <c r="P889" s="118" t="s">
        <v>7067</v>
      </c>
    </row>
    <row r="890">
      <c r="A890" s="118" t="s">
        <v>7068</v>
      </c>
      <c r="B890" s="142" t="s">
        <v>2774</v>
      </c>
      <c r="C890" s="139">
        <v>41920.0</v>
      </c>
      <c r="D890" s="140" t="s">
        <v>6926</v>
      </c>
      <c r="E890" s="140">
        <v>200.0</v>
      </c>
      <c r="F890" s="141">
        <v>13.1353</v>
      </c>
      <c r="G890" s="120">
        <v>2.6270600000000006</v>
      </c>
      <c r="H890" s="121"/>
      <c r="I890" s="122"/>
      <c r="J890" s="112"/>
      <c r="K890" s="123"/>
      <c r="L890" s="123" t="s">
        <v>6930</v>
      </c>
      <c r="M890" s="124"/>
      <c r="N890" s="141" t="s">
        <v>6831</v>
      </c>
      <c r="O890" s="125" t="b">
        <f>NOT(ISERROR(MATCH(P890,Digests!$Q:$Q,0)))</f>
        <v>1</v>
      </c>
      <c r="P890" s="118" t="s">
        <v>7069</v>
      </c>
    </row>
    <row r="891">
      <c r="A891" s="118" t="s">
        <v>7070</v>
      </c>
      <c r="B891" s="142" t="s">
        <v>2775</v>
      </c>
      <c r="C891" s="139">
        <v>41920.0</v>
      </c>
      <c r="D891" s="140" t="s">
        <v>6926</v>
      </c>
      <c r="E891" s="140">
        <v>200.0</v>
      </c>
      <c r="F891" s="141">
        <v>32.056200000000004</v>
      </c>
      <c r="G891" s="120">
        <v>6.411240000000001</v>
      </c>
      <c r="H891" s="121"/>
      <c r="I891" s="122"/>
      <c r="J891" s="112"/>
      <c r="K891" s="123"/>
      <c r="L891" s="123" t="s">
        <v>6930</v>
      </c>
      <c r="M891" s="124"/>
      <c r="N891" s="141" t="s">
        <v>6834</v>
      </c>
      <c r="O891" s="125" t="b">
        <f>NOT(ISERROR(MATCH(P891,Digests!$Q:$Q,0)))</f>
        <v>1</v>
      </c>
      <c r="P891" s="118" t="s">
        <v>7071</v>
      </c>
    </row>
    <row r="892">
      <c r="A892" s="118" t="s">
        <v>7072</v>
      </c>
      <c r="B892" s="142" t="s">
        <v>2776</v>
      </c>
      <c r="C892" s="139">
        <v>41920.0</v>
      </c>
      <c r="D892" s="140" t="s">
        <v>6926</v>
      </c>
      <c r="E892" s="140">
        <v>200.0</v>
      </c>
      <c r="F892" s="141">
        <v>2.1659</v>
      </c>
      <c r="G892" s="120">
        <v>0.43318</v>
      </c>
      <c r="H892" s="121"/>
      <c r="I892" s="122"/>
      <c r="J892" s="112"/>
      <c r="K892" s="123"/>
      <c r="L892" s="123" t="s">
        <v>7066</v>
      </c>
      <c r="M892" s="124"/>
      <c r="N892" s="141" t="s">
        <v>6837</v>
      </c>
      <c r="O892" s="125" t="b">
        <f>NOT(ISERROR(MATCH(P892,Digests!$Q:$Q,0)))</f>
        <v>1</v>
      </c>
      <c r="P892" s="118" t="s">
        <v>7073</v>
      </c>
    </row>
    <row r="893">
      <c r="A893" s="118" t="s">
        <v>7074</v>
      </c>
      <c r="B893" s="142" t="s">
        <v>2777</v>
      </c>
      <c r="C893" s="139">
        <v>41920.0</v>
      </c>
      <c r="D893" s="140" t="s">
        <v>6926</v>
      </c>
      <c r="E893" s="140">
        <v>200.0</v>
      </c>
      <c r="F893" s="141">
        <v>13.6522</v>
      </c>
      <c r="G893" s="120">
        <v>2.73044</v>
      </c>
      <c r="H893" s="121"/>
      <c r="I893" s="122"/>
      <c r="J893" s="112"/>
      <c r="K893" s="123"/>
      <c r="L893" s="123" t="s">
        <v>6998</v>
      </c>
      <c r="M893" s="124"/>
      <c r="N893" s="141" t="s">
        <v>6841</v>
      </c>
      <c r="O893" s="125" t="b">
        <f>NOT(ISERROR(MATCH(P893,Digests!$Q:$Q,0)))</f>
        <v>1</v>
      </c>
      <c r="P893" s="118" t="s">
        <v>7075</v>
      </c>
    </row>
    <row r="894">
      <c r="A894" s="118" t="s">
        <v>7076</v>
      </c>
      <c r="B894" s="142" t="s">
        <v>2778</v>
      </c>
      <c r="C894" s="139">
        <v>41920.0</v>
      </c>
      <c r="D894" s="140" t="s">
        <v>6926</v>
      </c>
      <c r="E894" s="140">
        <v>200.0</v>
      </c>
      <c r="F894" s="141">
        <v>28.459</v>
      </c>
      <c r="G894" s="120">
        <v>5.691800000000001</v>
      </c>
      <c r="H894" s="121"/>
      <c r="I894" s="122"/>
      <c r="J894" s="112"/>
      <c r="K894" s="123"/>
      <c r="L894" s="123" t="s">
        <v>6930</v>
      </c>
      <c r="M894" s="124"/>
      <c r="N894" s="141" t="s">
        <v>6844</v>
      </c>
      <c r="O894" s="125" t="b">
        <f>NOT(ISERROR(MATCH(P894,Digests!$Q:$Q,0)))</f>
        <v>1</v>
      </c>
      <c r="P894" s="118" t="s">
        <v>7077</v>
      </c>
    </row>
    <row r="895">
      <c r="A895" s="118" t="s">
        <v>7078</v>
      </c>
      <c r="B895" s="142" t="s">
        <v>2780</v>
      </c>
      <c r="C895" s="139">
        <v>41920.0</v>
      </c>
      <c r="D895" s="140" t="s">
        <v>6926</v>
      </c>
      <c r="E895" s="140">
        <v>200.0</v>
      </c>
      <c r="F895" s="141">
        <v>21.1441</v>
      </c>
      <c r="G895" s="120">
        <v>4.228820000000001</v>
      </c>
      <c r="H895" s="121"/>
      <c r="I895" s="122"/>
      <c r="J895" s="112"/>
      <c r="K895" s="123"/>
      <c r="L895" s="123" t="s">
        <v>6930</v>
      </c>
      <c r="M895" s="124"/>
      <c r="N895" s="141" t="s">
        <v>6848</v>
      </c>
      <c r="O895" s="125" t="b">
        <f>NOT(ISERROR(MATCH(P895,Digests!$Q:$Q,0)))</f>
        <v>1</v>
      </c>
      <c r="P895" s="118" t="s">
        <v>7079</v>
      </c>
    </row>
    <row r="896">
      <c r="A896" s="118" t="s">
        <v>7080</v>
      </c>
      <c r="B896" s="142" t="s">
        <v>2781</v>
      </c>
      <c r="C896" s="139">
        <v>41920.0</v>
      </c>
      <c r="D896" s="140" t="s">
        <v>6926</v>
      </c>
      <c r="E896" s="140">
        <v>200.0</v>
      </c>
      <c r="F896" s="141">
        <v>5.0486</v>
      </c>
      <c r="G896" s="120">
        <v>1.00972</v>
      </c>
      <c r="H896" s="121"/>
      <c r="I896" s="122"/>
      <c r="J896" s="112"/>
      <c r="K896" s="123"/>
      <c r="L896" s="123" t="s">
        <v>7003</v>
      </c>
      <c r="M896" s="124"/>
      <c r="N896" s="141" t="s">
        <v>6851</v>
      </c>
      <c r="O896" s="125" t="b">
        <f>NOT(ISERROR(MATCH(P896,Digests!$Q:$Q,0)))</f>
        <v>1</v>
      </c>
      <c r="P896" s="118" t="s">
        <v>7081</v>
      </c>
    </row>
    <row r="897">
      <c r="A897" s="118" t="s">
        <v>7082</v>
      </c>
      <c r="B897" s="142" t="s">
        <v>2782</v>
      </c>
      <c r="C897" s="139">
        <v>41920.0</v>
      </c>
      <c r="D897" s="140" t="s">
        <v>6926</v>
      </c>
      <c r="E897" s="140">
        <v>200.0</v>
      </c>
      <c r="F897" s="141">
        <v>27.720100000000002</v>
      </c>
      <c r="G897" s="120">
        <v>5.544020000000001</v>
      </c>
      <c r="H897" s="121"/>
      <c r="I897" s="122"/>
      <c r="J897" s="112"/>
      <c r="K897" s="123"/>
      <c r="L897" s="123" t="s">
        <v>6930</v>
      </c>
      <c r="M897" s="124"/>
      <c r="N897" s="141" t="s">
        <v>6854</v>
      </c>
      <c r="O897" s="125" t="b">
        <f>NOT(ISERROR(MATCH(P897,Digests!$Q:$Q,0)))</f>
        <v>1</v>
      </c>
      <c r="P897" s="118" t="s">
        <v>7083</v>
      </c>
    </row>
    <row r="898">
      <c r="A898" s="118" t="s">
        <v>7084</v>
      </c>
      <c r="B898" s="142" t="s">
        <v>2783</v>
      </c>
      <c r="C898" s="139">
        <v>41920.0</v>
      </c>
      <c r="D898" s="140" t="s">
        <v>6926</v>
      </c>
      <c r="E898" s="140">
        <v>200.0</v>
      </c>
      <c r="F898" s="141">
        <v>30.776799999999998</v>
      </c>
      <c r="G898" s="120">
        <v>6.15536</v>
      </c>
      <c r="H898" s="121"/>
      <c r="I898" s="122"/>
      <c r="J898" s="112"/>
      <c r="K898" s="123"/>
      <c r="L898" s="123" t="s">
        <v>6930</v>
      </c>
      <c r="M898" s="124"/>
      <c r="N898" s="141" t="s">
        <v>6858</v>
      </c>
      <c r="O898" s="125" t="b">
        <f>NOT(ISERROR(MATCH(P898,Digests!$Q:$Q,0)))</f>
        <v>1</v>
      </c>
      <c r="P898" s="118" t="s">
        <v>7085</v>
      </c>
    </row>
    <row r="899">
      <c r="A899" s="118" t="s">
        <v>7086</v>
      </c>
      <c r="B899" s="142" t="s">
        <v>2784</v>
      </c>
      <c r="C899" s="139">
        <v>41920.0</v>
      </c>
      <c r="D899" s="140" t="s">
        <v>6926</v>
      </c>
      <c r="E899" s="140">
        <v>200.0</v>
      </c>
      <c r="F899" s="141">
        <v>5.7552</v>
      </c>
      <c r="G899" s="120">
        <v>1.15104</v>
      </c>
      <c r="H899" s="121"/>
      <c r="I899" s="122"/>
      <c r="J899" s="112"/>
      <c r="K899" s="123"/>
      <c r="L899" s="123" t="s">
        <v>7003</v>
      </c>
      <c r="M899" s="124"/>
      <c r="N899" s="141" t="s">
        <v>6861</v>
      </c>
      <c r="O899" s="125" t="b">
        <f>NOT(ISERROR(MATCH(P899,Digests!$Q:$Q,0)))</f>
        <v>1</v>
      </c>
      <c r="P899" s="118" t="s">
        <v>7087</v>
      </c>
    </row>
    <row r="900">
      <c r="A900" s="118" t="s">
        <v>7088</v>
      </c>
      <c r="B900" s="142" t="s">
        <v>2785</v>
      </c>
      <c r="C900" s="139">
        <v>41920.0</v>
      </c>
      <c r="D900" s="140" t="s">
        <v>6926</v>
      </c>
      <c r="E900" s="140">
        <v>200.0</v>
      </c>
      <c r="F900" s="141">
        <v>22.947900000000004</v>
      </c>
      <c r="G900" s="120">
        <v>4.589580000000001</v>
      </c>
      <c r="H900" s="121"/>
      <c r="I900" s="122"/>
      <c r="J900" s="112"/>
      <c r="K900" s="123"/>
      <c r="L900" s="123" t="s">
        <v>6930</v>
      </c>
      <c r="M900" s="124"/>
      <c r="N900" s="141" t="s">
        <v>6865</v>
      </c>
      <c r="O900" s="125" t="b">
        <f>NOT(ISERROR(MATCH(P900,Digests!$Q:$Q,0)))</f>
        <v>1</v>
      </c>
      <c r="P900" s="118" t="s">
        <v>7089</v>
      </c>
    </row>
    <row r="901">
      <c r="A901" s="118" t="s">
        <v>7090</v>
      </c>
      <c r="B901" s="144" t="s">
        <v>7091</v>
      </c>
      <c r="C901" s="139">
        <v>41920.0</v>
      </c>
      <c r="D901" s="140" t="s">
        <v>6926</v>
      </c>
      <c r="E901" s="140">
        <v>200.0</v>
      </c>
      <c r="F901" s="141">
        <v>21.164</v>
      </c>
      <c r="G901" s="120">
        <v>4.2328</v>
      </c>
      <c r="H901" s="121" t="s">
        <v>1297</v>
      </c>
      <c r="I901" s="122" t="s">
        <v>7092</v>
      </c>
      <c r="J901" s="112"/>
      <c r="K901" s="123"/>
      <c r="L901" s="123" t="s">
        <v>7093</v>
      </c>
      <c r="M901" s="124"/>
      <c r="N901" s="141" t="s">
        <v>6868</v>
      </c>
      <c r="O901" s="125" t="b">
        <f>NOT(ISERROR(MATCH(P901,Digests!$Q:$Q,0)))</f>
        <v>1</v>
      </c>
      <c r="P901" s="118" t="s">
        <v>7094</v>
      </c>
    </row>
    <row r="902">
      <c r="A902" s="118" t="s">
        <v>7095</v>
      </c>
      <c r="B902" s="144" t="s">
        <v>2786</v>
      </c>
      <c r="C902" s="139">
        <v>41920.0</v>
      </c>
      <c r="D902" s="140" t="s">
        <v>6926</v>
      </c>
      <c r="E902" s="140">
        <v>200.0</v>
      </c>
      <c r="F902" s="141">
        <v>10.0167</v>
      </c>
      <c r="G902" s="120">
        <v>2.00334</v>
      </c>
      <c r="H902" s="121" t="s">
        <v>1297</v>
      </c>
      <c r="I902" s="122" t="s">
        <v>7096</v>
      </c>
      <c r="J902" s="112"/>
      <c r="K902" s="123"/>
      <c r="L902" s="123" t="s">
        <v>7097</v>
      </c>
      <c r="M902" s="124"/>
      <c r="N902" s="141" t="s">
        <v>6871</v>
      </c>
      <c r="O902" s="125" t="b">
        <f>NOT(ISERROR(MATCH(P902,Digests!$Q:$Q,0)))</f>
        <v>1</v>
      </c>
      <c r="P902" s="118" t="s">
        <v>7098</v>
      </c>
    </row>
    <row r="903">
      <c r="A903" s="118" t="s">
        <v>7099</v>
      </c>
      <c r="B903" s="144" t="s">
        <v>2787</v>
      </c>
      <c r="C903" s="139">
        <v>41920.0</v>
      </c>
      <c r="D903" s="140" t="s">
        <v>6926</v>
      </c>
      <c r="E903" s="140">
        <v>200.0</v>
      </c>
      <c r="F903" s="141">
        <v>59.85470000000001</v>
      </c>
      <c r="G903" s="120">
        <v>11.970940000000002</v>
      </c>
      <c r="H903" s="121" t="s">
        <v>1297</v>
      </c>
      <c r="I903" s="122" t="s">
        <v>7100</v>
      </c>
      <c r="J903" s="112"/>
      <c r="K903" s="123"/>
      <c r="L903" s="123" t="s">
        <v>7101</v>
      </c>
      <c r="M903" s="124"/>
      <c r="N903" s="141" t="s">
        <v>6874</v>
      </c>
      <c r="O903" s="125" t="b">
        <f>NOT(ISERROR(MATCH(P903,Digests!$Q:$Q,0)))</f>
        <v>1</v>
      </c>
      <c r="P903" s="118" t="s">
        <v>7102</v>
      </c>
    </row>
    <row r="904">
      <c r="A904" s="118" t="s">
        <v>7103</v>
      </c>
      <c r="B904" s="144" t="s">
        <v>2788</v>
      </c>
      <c r="C904" s="139">
        <v>41920.0</v>
      </c>
      <c r="D904" s="140" t="s">
        <v>6926</v>
      </c>
      <c r="E904" s="140">
        <v>200.0</v>
      </c>
      <c r="F904" s="141">
        <v>35.4254</v>
      </c>
      <c r="G904" s="120">
        <v>7.085080000000001</v>
      </c>
      <c r="H904" s="121" t="s">
        <v>1297</v>
      </c>
      <c r="I904" s="122" t="s">
        <v>7104</v>
      </c>
      <c r="J904" s="112"/>
      <c r="K904" s="123"/>
      <c r="L904" s="123" t="s">
        <v>7105</v>
      </c>
      <c r="M904" s="124"/>
      <c r="N904" s="141" t="s">
        <v>6877</v>
      </c>
      <c r="O904" s="125" t="b">
        <f>NOT(ISERROR(MATCH(P904,Digests!$Q:$Q,0)))</f>
        <v>1</v>
      </c>
      <c r="P904" s="118" t="s">
        <v>7106</v>
      </c>
    </row>
    <row r="905">
      <c r="A905" s="118" t="s">
        <v>7107</v>
      </c>
      <c r="B905" s="144" t="s">
        <v>2790</v>
      </c>
      <c r="C905" s="139">
        <v>41920.0</v>
      </c>
      <c r="D905" s="140" t="s">
        <v>6926</v>
      </c>
      <c r="E905" s="140">
        <v>200.0</v>
      </c>
      <c r="F905" s="141">
        <v>78.8185</v>
      </c>
      <c r="G905" s="120">
        <v>15.763700000000002</v>
      </c>
      <c r="H905" s="121" t="s">
        <v>1297</v>
      </c>
      <c r="I905" s="122" t="s">
        <v>7108</v>
      </c>
      <c r="J905" s="112"/>
      <c r="K905" s="123"/>
      <c r="L905" s="123" t="s">
        <v>7109</v>
      </c>
      <c r="M905" s="124"/>
      <c r="N905" s="141" t="s">
        <v>6880</v>
      </c>
      <c r="O905" s="125" t="b">
        <f>NOT(ISERROR(MATCH(P905,Digests!$Q:$Q,0)))</f>
        <v>1</v>
      </c>
      <c r="P905" s="118" t="s">
        <v>7110</v>
      </c>
    </row>
    <row r="906">
      <c r="A906" s="118" t="s">
        <v>7111</v>
      </c>
      <c r="B906" s="144" t="s">
        <v>2792</v>
      </c>
      <c r="C906" s="139">
        <v>41920.0</v>
      </c>
      <c r="D906" s="140" t="s">
        <v>6926</v>
      </c>
      <c r="E906" s="140">
        <v>200.0</v>
      </c>
      <c r="F906" s="141">
        <v>31.270400000000002</v>
      </c>
      <c r="G906" s="120">
        <v>6.254080000000001</v>
      </c>
      <c r="H906" s="121" t="s">
        <v>1297</v>
      </c>
      <c r="I906" s="122" t="s">
        <v>7112</v>
      </c>
      <c r="J906" s="112"/>
      <c r="K906" s="123"/>
      <c r="L906" s="123" t="s">
        <v>7113</v>
      </c>
      <c r="M906" s="124"/>
      <c r="N906" s="141" t="s">
        <v>6883</v>
      </c>
      <c r="O906" s="125" t="b">
        <f>NOT(ISERROR(MATCH(P906,Digests!$Q:$Q,0)))</f>
        <v>1</v>
      </c>
      <c r="P906" s="118" t="s">
        <v>7114</v>
      </c>
    </row>
    <row r="907">
      <c r="A907" s="118" t="s">
        <v>7115</v>
      </c>
      <c r="B907" s="144" t="s">
        <v>2793</v>
      </c>
      <c r="C907" s="139">
        <v>41920.0</v>
      </c>
      <c r="D907" s="140" t="s">
        <v>6926</v>
      </c>
      <c r="E907" s="140">
        <v>200.0</v>
      </c>
      <c r="F907" s="141">
        <v>18.413300000000003</v>
      </c>
      <c r="G907" s="120">
        <v>3.6826600000000007</v>
      </c>
      <c r="H907" s="121" t="s">
        <v>1297</v>
      </c>
      <c r="I907" s="122" t="s">
        <v>7116</v>
      </c>
      <c r="J907" s="112"/>
      <c r="K907" s="123"/>
      <c r="L907" s="123" t="s">
        <v>7117</v>
      </c>
      <c r="M907" s="124"/>
      <c r="N907" s="141" t="s">
        <v>6886</v>
      </c>
      <c r="O907" s="125" t="b">
        <f>NOT(ISERROR(MATCH(P907,Digests!$Q:$Q,0)))</f>
        <v>1</v>
      </c>
      <c r="P907" s="118" t="s">
        <v>7118</v>
      </c>
    </row>
    <row r="908">
      <c r="A908" s="118" t="s">
        <v>7119</v>
      </c>
      <c r="B908" s="144" t="s">
        <v>2794</v>
      </c>
      <c r="C908" s="139">
        <v>41920.0</v>
      </c>
      <c r="D908" s="140" t="s">
        <v>6926</v>
      </c>
      <c r="E908" s="140">
        <v>200.0</v>
      </c>
      <c r="F908" s="141">
        <v>97.5023</v>
      </c>
      <c r="G908" s="120">
        <v>19.500460000000004</v>
      </c>
      <c r="H908" s="121" t="s">
        <v>1297</v>
      </c>
      <c r="I908" s="122" t="s">
        <v>7120</v>
      </c>
      <c r="J908" s="112"/>
      <c r="K908" s="123"/>
      <c r="L908" s="123" t="s">
        <v>7121</v>
      </c>
      <c r="M908" s="124"/>
      <c r="N908" s="141" t="s">
        <v>6889</v>
      </c>
      <c r="O908" s="125" t="b">
        <f>NOT(ISERROR(MATCH(P908,Digests!$Q:$Q,0)))</f>
        <v>1</v>
      </c>
      <c r="P908" s="118" t="s">
        <v>7122</v>
      </c>
    </row>
    <row r="909">
      <c r="A909" s="118" t="s">
        <v>7123</v>
      </c>
      <c r="B909" s="144" t="s">
        <v>2795</v>
      </c>
      <c r="C909" s="139">
        <v>41920.0</v>
      </c>
      <c r="D909" s="140" t="s">
        <v>6926</v>
      </c>
      <c r="E909" s="140">
        <v>200.0</v>
      </c>
      <c r="F909" s="141">
        <v>81.2387</v>
      </c>
      <c r="G909" s="120">
        <v>16.247739999999997</v>
      </c>
      <c r="H909" s="121" t="s">
        <v>1297</v>
      </c>
      <c r="I909" s="122" t="s">
        <v>7124</v>
      </c>
      <c r="J909" s="112"/>
      <c r="K909" s="123"/>
      <c r="L909" s="123" t="s">
        <v>7125</v>
      </c>
      <c r="M909" s="124"/>
      <c r="N909" s="141" t="s">
        <v>6892</v>
      </c>
      <c r="O909" s="125" t="b">
        <f>NOT(ISERROR(MATCH(P909,Digests!$Q:$Q,0)))</f>
        <v>1</v>
      </c>
      <c r="P909" s="118" t="s">
        <v>7126</v>
      </c>
    </row>
    <row r="910">
      <c r="A910" s="118" t="s">
        <v>7127</v>
      </c>
      <c r="B910" s="144" t="s">
        <v>2796</v>
      </c>
      <c r="C910" s="139">
        <v>41920.0</v>
      </c>
      <c r="D910" s="140" t="s">
        <v>6926</v>
      </c>
      <c r="E910" s="140">
        <v>200.0</v>
      </c>
      <c r="F910" s="141">
        <v>13.890600000000001</v>
      </c>
      <c r="G910" s="120">
        <v>2.7781200000000004</v>
      </c>
      <c r="H910" s="121" t="s">
        <v>1297</v>
      </c>
      <c r="I910" s="122" t="s">
        <v>7128</v>
      </c>
      <c r="J910" s="112"/>
      <c r="K910" s="123"/>
      <c r="L910" s="123" t="s">
        <v>7129</v>
      </c>
      <c r="M910" s="124"/>
      <c r="N910" s="141" t="s">
        <v>6895</v>
      </c>
      <c r="O910" s="125" t="b">
        <f>NOT(ISERROR(MATCH(P910,Digests!$Q:$Q,0)))</f>
        <v>1</v>
      </c>
      <c r="P910" s="118" t="s">
        <v>7130</v>
      </c>
    </row>
    <row r="911">
      <c r="A911" s="118" t="s">
        <v>7131</v>
      </c>
      <c r="B911" s="144" t="s">
        <v>2798</v>
      </c>
      <c r="C911" s="139">
        <v>41920.0</v>
      </c>
      <c r="D911" s="140" t="s">
        <v>6926</v>
      </c>
      <c r="E911" s="140">
        <v>200.0</v>
      </c>
      <c r="F911" s="141">
        <v>8.7189</v>
      </c>
      <c r="G911" s="120">
        <v>1.74378</v>
      </c>
      <c r="H911" s="121" t="s">
        <v>1297</v>
      </c>
      <c r="I911" s="122" t="s">
        <v>7132</v>
      </c>
      <c r="J911" s="112"/>
      <c r="K911" s="123"/>
      <c r="L911" s="123" t="s">
        <v>7133</v>
      </c>
      <c r="M911" s="124"/>
      <c r="N911" s="141" t="s">
        <v>6898</v>
      </c>
      <c r="O911" s="125" t="b">
        <f>NOT(ISERROR(MATCH(P911,Digests!$Q:$Q,0)))</f>
        <v>1</v>
      </c>
      <c r="P911" s="118" t="s">
        <v>7134</v>
      </c>
    </row>
    <row r="912">
      <c r="A912" s="118" t="s">
        <v>7135</v>
      </c>
      <c r="B912" s="144" t="s">
        <v>2799</v>
      </c>
      <c r="C912" s="139">
        <v>41920.0</v>
      </c>
      <c r="D912" s="140" t="s">
        <v>6926</v>
      </c>
      <c r="E912" s="140">
        <v>200.0</v>
      </c>
      <c r="F912" s="141">
        <v>16.9221</v>
      </c>
      <c r="G912" s="120">
        <v>3.38442</v>
      </c>
      <c r="H912" s="121" t="s">
        <v>1297</v>
      </c>
      <c r="I912" s="122" t="s">
        <v>7136</v>
      </c>
      <c r="J912" s="112"/>
      <c r="K912" s="123"/>
      <c r="L912" s="123" t="s">
        <v>7137</v>
      </c>
      <c r="M912" s="124"/>
      <c r="N912" s="141" t="s">
        <v>6901</v>
      </c>
      <c r="O912" s="125" t="b">
        <f>NOT(ISERROR(MATCH(P912,Digests!$Q:$Q,0)))</f>
        <v>1</v>
      </c>
      <c r="P912" s="118" t="s">
        <v>7138</v>
      </c>
    </row>
    <row r="913">
      <c r="A913" s="118" t="s">
        <v>7139</v>
      </c>
      <c r="B913" s="144" t="s">
        <v>2800</v>
      </c>
      <c r="C913" s="139">
        <v>41920.0</v>
      </c>
      <c r="D913" s="140" t="s">
        <v>6926</v>
      </c>
      <c r="E913" s="140">
        <v>200.0</v>
      </c>
      <c r="F913" s="141">
        <v>16.6996</v>
      </c>
      <c r="G913" s="120">
        <v>3.33992</v>
      </c>
      <c r="H913" s="121" t="s">
        <v>1297</v>
      </c>
      <c r="I913" s="122" t="s">
        <v>7140</v>
      </c>
      <c r="J913" s="112"/>
      <c r="K913" s="123"/>
      <c r="L913" s="123" t="s">
        <v>7141</v>
      </c>
      <c r="M913" s="124"/>
      <c r="N913" s="141" t="s">
        <v>6905</v>
      </c>
      <c r="O913" s="125" t="b">
        <f>NOT(ISERROR(MATCH(P913,Digests!$Q:$Q,0)))</f>
        <v>1</v>
      </c>
      <c r="P913" s="118" t="s">
        <v>7142</v>
      </c>
    </row>
    <row r="914">
      <c r="A914" s="118" t="s">
        <v>7143</v>
      </c>
      <c r="B914" s="144" t="s">
        <v>2801</v>
      </c>
      <c r="C914" s="139">
        <v>41920.0</v>
      </c>
      <c r="D914" s="140" t="s">
        <v>6926</v>
      </c>
      <c r="E914" s="140">
        <v>200.0</v>
      </c>
      <c r="F914" s="141">
        <v>53.19210000000001</v>
      </c>
      <c r="G914" s="120">
        <v>10.638420000000002</v>
      </c>
      <c r="H914" s="121" t="s">
        <v>1297</v>
      </c>
      <c r="I914" s="122" t="s">
        <v>7144</v>
      </c>
      <c r="J914" s="112"/>
      <c r="K914" s="123"/>
      <c r="L914" s="123" t="s">
        <v>7145</v>
      </c>
      <c r="M914" s="124"/>
      <c r="N914" s="141" t="s">
        <v>6908</v>
      </c>
      <c r="O914" s="125" t="b">
        <f>NOT(ISERROR(MATCH(P914,Digests!$Q:$Q,0)))</f>
        <v>1</v>
      </c>
      <c r="P914" s="118" t="s">
        <v>7146</v>
      </c>
    </row>
    <row r="915">
      <c r="A915" s="118" t="s">
        <v>7147</v>
      </c>
      <c r="B915" s="144" t="s">
        <v>2802</v>
      </c>
      <c r="C915" s="139">
        <v>41920.0</v>
      </c>
      <c r="D915" s="140" t="s">
        <v>6926</v>
      </c>
      <c r="E915" s="140">
        <v>200.0</v>
      </c>
      <c r="F915" s="141">
        <v>22.012100000000004</v>
      </c>
      <c r="G915" s="120">
        <v>4.402420000000001</v>
      </c>
      <c r="H915" s="121" t="s">
        <v>1297</v>
      </c>
      <c r="I915" s="122" t="s">
        <v>7148</v>
      </c>
      <c r="J915" s="112"/>
      <c r="K915" s="123"/>
      <c r="L915" s="123" t="s">
        <v>7149</v>
      </c>
      <c r="M915" s="124"/>
      <c r="N915" s="141" t="s">
        <v>6911</v>
      </c>
      <c r="O915" s="125" t="b">
        <f>NOT(ISERROR(MATCH(P915,Digests!$Q:$Q,0)))</f>
        <v>1</v>
      </c>
      <c r="P915" s="118" t="s">
        <v>7150</v>
      </c>
    </row>
    <row r="916">
      <c r="A916" s="118" t="s">
        <v>7151</v>
      </c>
      <c r="B916" s="144" t="s">
        <v>2803</v>
      </c>
      <c r="C916" s="139">
        <v>41920.0</v>
      </c>
      <c r="D916" s="140" t="s">
        <v>6926</v>
      </c>
      <c r="E916" s="140">
        <v>200.0</v>
      </c>
      <c r="F916" s="141">
        <v>59.1872</v>
      </c>
      <c r="G916" s="120">
        <v>11.837439999999999</v>
      </c>
      <c r="H916" s="121" t="s">
        <v>1297</v>
      </c>
      <c r="I916" s="122" t="s">
        <v>7152</v>
      </c>
      <c r="J916" s="112"/>
      <c r="K916" s="123"/>
      <c r="L916" s="123" t="s">
        <v>7153</v>
      </c>
      <c r="M916" s="124"/>
      <c r="N916" s="141" t="s">
        <v>6914</v>
      </c>
      <c r="O916" s="125" t="b">
        <f>NOT(ISERROR(MATCH(P916,Digests!$Q:$Q,0)))</f>
        <v>1</v>
      </c>
      <c r="P916" s="118" t="s">
        <v>7154</v>
      </c>
    </row>
    <row r="917">
      <c r="A917" s="118" t="s">
        <v>7155</v>
      </c>
      <c r="B917" s="144" t="s">
        <v>2804</v>
      </c>
      <c r="C917" s="139">
        <v>41920.0</v>
      </c>
      <c r="D917" s="140" t="s">
        <v>6926</v>
      </c>
      <c r="E917" s="140">
        <v>200.0</v>
      </c>
      <c r="F917" s="141">
        <v>125.44420000000001</v>
      </c>
      <c r="G917" s="120">
        <v>25.08884</v>
      </c>
      <c r="H917" s="121" t="s">
        <v>1297</v>
      </c>
      <c r="I917" s="122" t="s">
        <v>7156</v>
      </c>
      <c r="J917" s="112"/>
      <c r="K917" s="123"/>
      <c r="L917" s="123" t="s">
        <v>7157</v>
      </c>
      <c r="M917" s="124"/>
      <c r="N917" s="141" t="s">
        <v>6917</v>
      </c>
      <c r="O917" s="125" t="b">
        <f>NOT(ISERROR(MATCH(P917,Digests!$Q:$Q,0)))</f>
        <v>1</v>
      </c>
      <c r="P917" s="118" t="s">
        <v>7158</v>
      </c>
    </row>
    <row r="918">
      <c r="A918" s="118" t="s">
        <v>7159</v>
      </c>
      <c r="B918" s="144" t="s">
        <v>2805</v>
      </c>
      <c r="C918" s="139">
        <v>41920.0</v>
      </c>
      <c r="D918" s="140" t="s">
        <v>6926</v>
      </c>
      <c r="E918" s="140">
        <v>200.0</v>
      </c>
      <c r="F918" s="141">
        <v>49.706900000000005</v>
      </c>
      <c r="G918" s="120">
        <v>9.94138</v>
      </c>
      <c r="H918" s="121" t="s">
        <v>1297</v>
      </c>
      <c r="I918" s="122" t="s">
        <v>7160</v>
      </c>
      <c r="J918" s="112"/>
      <c r="K918" s="123"/>
      <c r="L918" s="123" t="s">
        <v>7161</v>
      </c>
      <c r="M918" s="124"/>
      <c r="N918" s="141" t="s">
        <v>6920</v>
      </c>
      <c r="O918" s="125" t="b">
        <f>NOT(ISERROR(MATCH(P918,Digests!$Q:$Q,0)))</f>
        <v>1</v>
      </c>
      <c r="P918" s="118" t="s">
        <v>7162</v>
      </c>
    </row>
    <row r="919">
      <c r="A919" s="118" t="s">
        <v>7163</v>
      </c>
      <c r="B919" s="144" t="s">
        <v>2806</v>
      </c>
      <c r="C919" s="139">
        <v>41920.0</v>
      </c>
      <c r="D919" s="140" t="s">
        <v>6926</v>
      </c>
      <c r="E919" s="140">
        <v>200.0</v>
      </c>
      <c r="F919" s="141">
        <v>42.833200000000005</v>
      </c>
      <c r="G919" s="120">
        <v>8.566640000000001</v>
      </c>
      <c r="H919" s="121" t="s">
        <v>1297</v>
      </c>
      <c r="I919" s="122" t="s">
        <v>7164</v>
      </c>
      <c r="J919" s="112"/>
      <c r="K919" s="123"/>
      <c r="L919" s="123" t="s">
        <v>7165</v>
      </c>
      <c r="M919" s="124"/>
      <c r="N919" s="141" t="s">
        <v>6923</v>
      </c>
      <c r="O919" s="125" t="b">
        <f>NOT(ISERROR(MATCH(P919,Digests!$Q:$Q,0)))</f>
        <v>1</v>
      </c>
      <c r="P919" s="118" t="s">
        <v>7166</v>
      </c>
    </row>
    <row r="920">
      <c r="A920" s="118" t="s">
        <v>7167</v>
      </c>
      <c r="B920" s="144" t="s">
        <v>2807</v>
      </c>
      <c r="C920" s="139">
        <v>41900.0</v>
      </c>
      <c r="D920" s="140" t="s">
        <v>7168</v>
      </c>
      <c r="E920" s="140">
        <v>200.0</v>
      </c>
      <c r="F920" s="141">
        <v>42.907000000000004</v>
      </c>
      <c r="G920" s="120">
        <v>8.581400000000002</v>
      </c>
      <c r="H920" s="121" t="s">
        <v>1297</v>
      </c>
      <c r="I920" s="122" t="s">
        <v>7169</v>
      </c>
      <c r="J920" s="112"/>
      <c r="K920" s="123"/>
      <c r="L920" s="123" t="s">
        <v>7170</v>
      </c>
      <c r="M920" s="124"/>
      <c r="N920" s="141" t="s">
        <v>6610</v>
      </c>
      <c r="O920" s="125" t="b">
        <f>NOT(ISERROR(MATCH(P920,Digests!$Q:$Q,0)))</f>
        <v>1</v>
      </c>
      <c r="P920" s="118" t="s">
        <v>7171</v>
      </c>
    </row>
    <row r="921">
      <c r="A921" s="118" t="s">
        <v>7172</v>
      </c>
      <c r="B921" s="144" t="s">
        <v>4335</v>
      </c>
      <c r="C921" s="139">
        <v>41900.0</v>
      </c>
      <c r="D921" s="140" t="s">
        <v>6926</v>
      </c>
      <c r="E921" s="140">
        <v>200.0</v>
      </c>
      <c r="F921" s="141">
        <v>97.5814</v>
      </c>
      <c r="G921" s="120">
        <v>19.51628</v>
      </c>
      <c r="H921" s="121" t="s">
        <v>1297</v>
      </c>
      <c r="I921" s="122" t="s">
        <v>7173</v>
      </c>
      <c r="J921" s="112"/>
      <c r="K921" s="123"/>
      <c r="L921" s="123" t="s">
        <v>7174</v>
      </c>
      <c r="M921" s="124"/>
      <c r="N921" s="141" t="s">
        <v>6614</v>
      </c>
      <c r="O921" s="125" t="b">
        <f>NOT(ISERROR(MATCH(P921,Digests!$Q:$Q,0)))</f>
        <v>1</v>
      </c>
      <c r="P921" s="118" t="s">
        <v>7175</v>
      </c>
    </row>
    <row r="922">
      <c r="A922" s="118" t="s">
        <v>7176</v>
      </c>
      <c r="B922" s="144" t="s">
        <v>2808</v>
      </c>
      <c r="C922" s="139">
        <v>41900.0</v>
      </c>
      <c r="D922" s="140" t="s">
        <v>6926</v>
      </c>
      <c r="E922" s="140">
        <v>200.0</v>
      </c>
      <c r="F922" s="141">
        <v>8.1574</v>
      </c>
      <c r="G922" s="120">
        <v>1.6314800000000003</v>
      </c>
      <c r="H922" s="121" t="s">
        <v>1297</v>
      </c>
      <c r="I922" s="122" t="s">
        <v>7177</v>
      </c>
      <c r="J922" s="112"/>
      <c r="K922" s="123"/>
      <c r="L922" s="123" t="s">
        <v>7178</v>
      </c>
      <c r="M922" s="124"/>
      <c r="N922" s="141" t="s">
        <v>6618</v>
      </c>
      <c r="O922" s="125" t="b">
        <f>NOT(ISERROR(MATCH(P922,Digests!$Q:$Q,0)))</f>
        <v>1</v>
      </c>
      <c r="P922" s="118" t="s">
        <v>7179</v>
      </c>
    </row>
    <row r="923">
      <c r="A923" s="118" t="s">
        <v>7180</v>
      </c>
      <c r="B923" s="144" t="s">
        <v>2809</v>
      </c>
      <c r="C923" s="139">
        <v>41900.0</v>
      </c>
      <c r="D923" s="140" t="s">
        <v>6926</v>
      </c>
      <c r="E923" s="140">
        <v>200.0</v>
      </c>
      <c r="F923" s="141">
        <v>11.144300000000001</v>
      </c>
      <c r="G923" s="120">
        <v>2.22886</v>
      </c>
      <c r="H923" s="121" t="s">
        <v>1297</v>
      </c>
      <c r="I923" s="122" t="s">
        <v>7181</v>
      </c>
      <c r="J923" s="112"/>
      <c r="K923" s="123"/>
      <c r="L923" s="123" t="s">
        <v>7182</v>
      </c>
      <c r="M923" s="124"/>
      <c r="N923" s="141" t="s">
        <v>6622</v>
      </c>
      <c r="O923" s="125" t="b">
        <f>NOT(ISERROR(MATCH(P923,Digests!$Q:$Q,0)))</f>
        <v>1</v>
      </c>
      <c r="P923" s="118" t="s">
        <v>7183</v>
      </c>
    </row>
    <row r="924">
      <c r="A924" s="118" t="s">
        <v>7184</v>
      </c>
      <c r="B924" s="144" t="s">
        <v>2810</v>
      </c>
      <c r="C924" s="139">
        <v>41900.0</v>
      </c>
      <c r="D924" s="140" t="s">
        <v>6926</v>
      </c>
      <c r="E924" s="140">
        <v>200.0</v>
      </c>
      <c r="F924" s="141">
        <v>11.0899</v>
      </c>
      <c r="G924" s="120">
        <v>2.2179800000000003</v>
      </c>
      <c r="H924" s="121" t="s">
        <v>1297</v>
      </c>
      <c r="I924" s="122" t="s">
        <v>7185</v>
      </c>
      <c r="J924" s="112"/>
      <c r="K924" s="123"/>
      <c r="L924" s="123" t="s">
        <v>7186</v>
      </c>
      <c r="M924" s="124"/>
      <c r="N924" s="141" t="s">
        <v>6626</v>
      </c>
      <c r="O924" s="125" t="b">
        <f>NOT(ISERROR(MATCH(P924,Digests!$Q:$Q,0)))</f>
        <v>1</v>
      </c>
      <c r="P924" s="118" t="s">
        <v>7187</v>
      </c>
    </row>
    <row r="925">
      <c r="A925" s="118" t="s">
        <v>7188</v>
      </c>
      <c r="B925" s="144" t="s">
        <v>2811</v>
      </c>
      <c r="C925" s="139">
        <v>41900.0</v>
      </c>
      <c r="D925" s="140" t="s">
        <v>6926</v>
      </c>
      <c r="E925" s="140">
        <v>200.0</v>
      </c>
      <c r="F925" s="141">
        <v>17.956200000000003</v>
      </c>
      <c r="G925" s="120">
        <v>3.591240000000001</v>
      </c>
      <c r="H925" s="121" t="s">
        <v>1297</v>
      </c>
      <c r="I925" s="122" t="s">
        <v>7189</v>
      </c>
      <c r="J925" s="112"/>
      <c r="K925" s="123"/>
      <c r="L925" s="123" t="s">
        <v>7190</v>
      </c>
      <c r="M925" s="124"/>
      <c r="N925" s="141" t="s">
        <v>6630</v>
      </c>
      <c r="O925" s="125" t="b">
        <f>NOT(ISERROR(MATCH(P925,Digests!$Q:$Q,0)))</f>
        <v>1</v>
      </c>
      <c r="P925" s="118" t="s">
        <v>7191</v>
      </c>
    </row>
    <row r="926">
      <c r="A926" s="118" t="s">
        <v>7192</v>
      </c>
      <c r="B926" s="144" t="s">
        <v>2812</v>
      </c>
      <c r="C926" s="139">
        <v>41900.0</v>
      </c>
      <c r="D926" s="140" t="s">
        <v>6926</v>
      </c>
      <c r="E926" s="140">
        <v>200.0</v>
      </c>
      <c r="F926" s="141">
        <v>12.3038</v>
      </c>
      <c r="G926" s="120">
        <v>2.46076</v>
      </c>
      <c r="H926" s="121" t="s">
        <v>1297</v>
      </c>
      <c r="I926" s="122" t="s">
        <v>7193</v>
      </c>
      <c r="J926" s="112"/>
      <c r="K926" s="123"/>
      <c r="L926" s="123" t="s">
        <v>7194</v>
      </c>
      <c r="M926" s="124"/>
      <c r="N926" s="141" t="s">
        <v>6633</v>
      </c>
      <c r="O926" s="125" t="b">
        <f>NOT(ISERROR(MATCH(P926,Digests!$Q:$Q,0)))</f>
        <v>1</v>
      </c>
      <c r="P926" s="118" t="s">
        <v>7195</v>
      </c>
    </row>
    <row r="927">
      <c r="A927" s="118" t="s">
        <v>7196</v>
      </c>
      <c r="B927" s="144" t="s">
        <v>2813</v>
      </c>
      <c r="C927" s="139">
        <v>41900.0</v>
      </c>
      <c r="D927" s="140" t="s">
        <v>6926</v>
      </c>
      <c r="E927" s="140">
        <v>200.0</v>
      </c>
      <c r="F927" s="141">
        <v>9.5266</v>
      </c>
      <c r="G927" s="120">
        <v>1.90532</v>
      </c>
      <c r="H927" s="121" t="s">
        <v>1297</v>
      </c>
      <c r="I927" s="122" t="s">
        <v>7197</v>
      </c>
      <c r="J927" s="112"/>
      <c r="K927" s="123"/>
      <c r="L927" s="123" t="s">
        <v>7198</v>
      </c>
      <c r="M927" s="124"/>
      <c r="N927" s="141" t="s">
        <v>6637</v>
      </c>
      <c r="O927" s="125" t="b">
        <f>NOT(ISERROR(MATCH(P927,Digests!$Q:$Q,0)))</f>
        <v>1</v>
      </c>
      <c r="P927" s="118" t="s">
        <v>7199</v>
      </c>
    </row>
    <row r="928">
      <c r="A928" s="118" t="s">
        <v>7200</v>
      </c>
      <c r="B928" s="144" t="s">
        <v>2814</v>
      </c>
      <c r="C928" s="139">
        <v>41900.0</v>
      </c>
      <c r="D928" s="140" t="s">
        <v>6926</v>
      </c>
      <c r="E928" s="140">
        <v>200.0</v>
      </c>
      <c r="F928" s="141">
        <v>43.525000000000006</v>
      </c>
      <c r="G928" s="120">
        <v>8.705000000000002</v>
      </c>
      <c r="H928" s="121" t="s">
        <v>1297</v>
      </c>
      <c r="I928" s="122" t="s">
        <v>7201</v>
      </c>
      <c r="J928" s="112"/>
      <c r="K928" s="123"/>
      <c r="L928" s="123" t="s">
        <v>7202</v>
      </c>
      <c r="M928" s="124"/>
      <c r="N928" s="141" t="s">
        <v>6640</v>
      </c>
      <c r="O928" s="125" t="b">
        <f>NOT(ISERROR(MATCH(P928,Digests!$Q:$Q,0)))</f>
        <v>1</v>
      </c>
      <c r="P928" s="118" t="s">
        <v>7203</v>
      </c>
    </row>
    <row r="929">
      <c r="A929" s="118" t="s">
        <v>7204</v>
      </c>
      <c r="B929" s="144" t="s">
        <v>2816</v>
      </c>
      <c r="C929" s="139">
        <v>41900.0</v>
      </c>
      <c r="D929" s="140" t="s">
        <v>6926</v>
      </c>
      <c r="E929" s="140">
        <v>200.0</v>
      </c>
      <c r="F929" s="141">
        <v>24.8626</v>
      </c>
      <c r="G929" s="120">
        <v>4.97252</v>
      </c>
      <c r="H929" s="121" t="s">
        <v>1297</v>
      </c>
      <c r="I929" s="122" t="s">
        <v>7205</v>
      </c>
      <c r="J929" s="112"/>
      <c r="K929" s="123"/>
      <c r="L929" s="123" t="s">
        <v>7206</v>
      </c>
      <c r="M929" s="124"/>
      <c r="N929" s="141" t="s">
        <v>6644</v>
      </c>
      <c r="O929" s="125" t="b">
        <f>NOT(ISERROR(MATCH(P929,Digests!$Q:$Q,0)))</f>
        <v>1</v>
      </c>
      <c r="P929" s="118" t="s">
        <v>7207</v>
      </c>
    </row>
    <row r="930">
      <c r="A930" s="118" t="s">
        <v>7208</v>
      </c>
      <c r="B930" s="144" t="s">
        <v>2817</v>
      </c>
      <c r="C930" s="139">
        <v>41900.0</v>
      </c>
      <c r="D930" s="140" t="s">
        <v>6926</v>
      </c>
      <c r="E930" s="140">
        <v>200.0</v>
      </c>
      <c r="F930" s="141">
        <v>23.358900000000002</v>
      </c>
      <c r="G930" s="120">
        <v>4.671780000000001</v>
      </c>
      <c r="H930" s="121" t="s">
        <v>1297</v>
      </c>
      <c r="I930" s="122" t="s">
        <v>7209</v>
      </c>
      <c r="J930" s="112"/>
      <c r="K930" s="123"/>
      <c r="L930" s="123" t="s">
        <v>7210</v>
      </c>
      <c r="M930" s="124"/>
      <c r="N930" s="141" t="s">
        <v>6648</v>
      </c>
      <c r="O930" s="125" t="b">
        <f>NOT(ISERROR(MATCH(P930,Digests!$Q:$Q,0)))</f>
        <v>1</v>
      </c>
      <c r="P930" s="118" t="s">
        <v>7211</v>
      </c>
    </row>
    <row r="931">
      <c r="A931" s="118" t="s">
        <v>7212</v>
      </c>
      <c r="B931" s="144" t="s">
        <v>2818</v>
      </c>
      <c r="C931" s="139">
        <v>41900.0</v>
      </c>
      <c r="D931" s="140" t="s">
        <v>6926</v>
      </c>
      <c r="E931" s="140">
        <v>200.0</v>
      </c>
      <c r="F931" s="141">
        <v>49.5784</v>
      </c>
      <c r="G931" s="120">
        <v>9.91568</v>
      </c>
      <c r="H931" s="121" t="s">
        <v>1297</v>
      </c>
      <c r="I931" s="122" t="s">
        <v>7213</v>
      </c>
      <c r="J931" s="112"/>
      <c r="K931" s="123"/>
      <c r="L931" s="123" t="s">
        <v>7214</v>
      </c>
      <c r="M931" s="124"/>
      <c r="N931" s="141" t="s">
        <v>6652</v>
      </c>
      <c r="O931" s="125" t="b">
        <f>NOT(ISERROR(MATCH(P931,Digests!$Q:$Q,0)))</f>
        <v>1</v>
      </c>
      <c r="P931" s="118" t="s">
        <v>7215</v>
      </c>
    </row>
    <row r="932">
      <c r="A932" s="118" t="s">
        <v>7216</v>
      </c>
      <c r="B932" s="144" t="s">
        <v>2819</v>
      </c>
      <c r="C932" s="139">
        <v>41900.0</v>
      </c>
      <c r="D932" s="140" t="s">
        <v>6926</v>
      </c>
      <c r="E932" s="140">
        <v>200.0</v>
      </c>
      <c r="F932" s="141">
        <v>27.4356</v>
      </c>
      <c r="G932" s="120">
        <v>5.48712</v>
      </c>
      <c r="H932" s="121" t="s">
        <v>1297</v>
      </c>
      <c r="I932" s="122" t="s">
        <v>7217</v>
      </c>
      <c r="J932" s="112"/>
      <c r="K932" s="123"/>
      <c r="L932" s="123" t="s">
        <v>7218</v>
      </c>
      <c r="M932" s="124"/>
      <c r="N932" s="141" t="s">
        <v>6656</v>
      </c>
      <c r="O932" s="125" t="b">
        <f>NOT(ISERROR(MATCH(P932,Digests!$Q:$Q,0)))</f>
        <v>1</v>
      </c>
      <c r="P932" s="118" t="s">
        <v>7219</v>
      </c>
    </row>
    <row r="933">
      <c r="A933" s="118" t="s">
        <v>7220</v>
      </c>
      <c r="B933" s="144" t="s">
        <v>2820</v>
      </c>
      <c r="C933" s="139">
        <v>41900.0</v>
      </c>
      <c r="D933" s="140" t="s">
        <v>6926</v>
      </c>
      <c r="E933" s="140">
        <v>200.0</v>
      </c>
      <c r="F933" s="141">
        <v>60.9578</v>
      </c>
      <c r="G933" s="120">
        <v>12.191559999999999</v>
      </c>
      <c r="H933" s="121" t="s">
        <v>1297</v>
      </c>
      <c r="I933" s="122" t="s">
        <v>7221</v>
      </c>
      <c r="J933" s="112"/>
      <c r="K933" s="123"/>
      <c r="L933" s="123" t="s">
        <v>7222</v>
      </c>
      <c r="M933" s="124"/>
      <c r="N933" s="141" t="s">
        <v>6659</v>
      </c>
      <c r="O933" s="125" t="b">
        <f>NOT(ISERROR(MATCH(P933,Digests!$Q:$Q,0)))</f>
        <v>1</v>
      </c>
      <c r="P933" s="118" t="s">
        <v>7223</v>
      </c>
    </row>
    <row r="934">
      <c r="A934" s="118" t="s">
        <v>7224</v>
      </c>
      <c r="B934" s="144" t="s">
        <v>2821</v>
      </c>
      <c r="C934" s="139">
        <v>41900.0</v>
      </c>
      <c r="D934" s="140" t="s">
        <v>6926</v>
      </c>
      <c r="E934" s="140">
        <v>200.0</v>
      </c>
      <c r="F934" s="141">
        <v>15.379400000000002</v>
      </c>
      <c r="G934" s="120">
        <v>3.0758800000000006</v>
      </c>
      <c r="H934" s="121" t="s">
        <v>1297</v>
      </c>
      <c r="I934" s="122" t="s">
        <v>7225</v>
      </c>
      <c r="J934" s="112"/>
      <c r="K934" s="123"/>
      <c r="L934" s="123" t="s">
        <v>7226</v>
      </c>
      <c r="M934" s="124"/>
      <c r="N934" s="141" t="s">
        <v>6663</v>
      </c>
      <c r="O934" s="125" t="b">
        <f>NOT(ISERROR(MATCH(P934,Digests!$Q:$Q,0)))</f>
        <v>1</v>
      </c>
      <c r="P934" s="118" t="s">
        <v>7227</v>
      </c>
    </row>
    <row r="935">
      <c r="A935" s="118" t="s">
        <v>7228</v>
      </c>
      <c r="B935" s="144" t="s">
        <v>2822</v>
      </c>
      <c r="C935" s="139">
        <v>41900.0</v>
      </c>
      <c r="D935" s="140" t="s">
        <v>6926</v>
      </c>
      <c r="E935" s="140">
        <v>200.0</v>
      </c>
      <c r="F935" s="141">
        <v>12.5411</v>
      </c>
      <c r="G935" s="120">
        <v>2.50822</v>
      </c>
      <c r="H935" s="121" t="s">
        <v>1297</v>
      </c>
      <c r="I935" s="122" t="s">
        <v>7229</v>
      </c>
      <c r="J935" s="112"/>
      <c r="K935" s="123"/>
      <c r="L935" s="123" t="s">
        <v>7230</v>
      </c>
      <c r="M935" s="124"/>
      <c r="N935" s="141" t="s">
        <v>6666</v>
      </c>
      <c r="O935" s="125" t="b">
        <f>NOT(ISERROR(MATCH(P935,Digests!$Q:$Q,0)))</f>
        <v>1</v>
      </c>
      <c r="P935" s="118" t="s">
        <v>7231</v>
      </c>
    </row>
    <row r="936">
      <c r="A936" s="118" t="s">
        <v>7232</v>
      </c>
      <c r="B936" s="144" t="s">
        <v>2824</v>
      </c>
      <c r="C936" s="139">
        <v>41900.0</v>
      </c>
      <c r="D936" s="140" t="s">
        <v>6926</v>
      </c>
      <c r="E936" s="140">
        <v>200.0</v>
      </c>
      <c r="F936" s="141">
        <v>78.41900000000001</v>
      </c>
      <c r="G936" s="120">
        <v>15.683800000000003</v>
      </c>
      <c r="H936" s="121" t="s">
        <v>1297</v>
      </c>
      <c r="I936" s="122" t="s">
        <v>7233</v>
      </c>
      <c r="J936" s="112"/>
      <c r="K936" s="123"/>
      <c r="L936" s="123" t="s">
        <v>7234</v>
      </c>
      <c r="M936" s="124"/>
      <c r="N936" s="141" t="s">
        <v>6669</v>
      </c>
      <c r="O936" s="125" t="b">
        <f>NOT(ISERROR(MATCH(P936,Digests!$Q:$Q,0)))</f>
        <v>1</v>
      </c>
      <c r="P936" s="118" t="s">
        <v>7235</v>
      </c>
    </row>
    <row r="937">
      <c r="A937" s="118" t="s">
        <v>7236</v>
      </c>
      <c r="B937" s="144" t="s">
        <v>2825</v>
      </c>
      <c r="C937" s="139">
        <v>41900.0</v>
      </c>
      <c r="D937" s="140" t="s">
        <v>6926</v>
      </c>
      <c r="E937" s="140">
        <v>200.0</v>
      </c>
      <c r="F937" s="141">
        <v>99.3545</v>
      </c>
      <c r="G937" s="120">
        <v>19.870900000000002</v>
      </c>
      <c r="H937" s="121" t="s">
        <v>1297</v>
      </c>
      <c r="I937" s="122" t="s">
        <v>7237</v>
      </c>
      <c r="J937" s="112"/>
      <c r="K937" s="123"/>
      <c r="L937" s="123" t="s">
        <v>7238</v>
      </c>
      <c r="M937" s="124"/>
      <c r="N937" s="141" t="s">
        <v>6672</v>
      </c>
      <c r="O937" s="125" t="b">
        <f>NOT(ISERROR(MATCH(P937,Digests!$Q:$Q,0)))</f>
        <v>1</v>
      </c>
      <c r="P937" s="118" t="s">
        <v>7239</v>
      </c>
    </row>
    <row r="938">
      <c r="A938" s="118" t="s">
        <v>7240</v>
      </c>
      <c r="B938" s="144" t="s">
        <v>2826</v>
      </c>
      <c r="C938" s="139">
        <v>41900.0</v>
      </c>
      <c r="D938" s="140" t="s">
        <v>6926</v>
      </c>
      <c r="E938" s="140">
        <v>200.0</v>
      </c>
      <c r="F938" s="141">
        <v>40.87520000000001</v>
      </c>
      <c r="G938" s="120">
        <v>8.175040000000001</v>
      </c>
      <c r="H938" s="121" t="s">
        <v>1297</v>
      </c>
      <c r="I938" s="122" t="s">
        <v>7241</v>
      </c>
      <c r="J938" s="112"/>
      <c r="K938" s="123"/>
      <c r="L938" s="123" t="s">
        <v>7242</v>
      </c>
      <c r="M938" s="124"/>
      <c r="N938" s="141" t="s">
        <v>6675</v>
      </c>
      <c r="O938" s="125" t="b">
        <f>NOT(ISERROR(MATCH(P938,Digests!$Q:$Q,0)))</f>
        <v>1</v>
      </c>
      <c r="P938" s="118" t="s">
        <v>7243</v>
      </c>
    </row>
    <row r="939">
      <c r="A939" s="118" t="s">
        <v>7244</v>
      </c>
      <c r="B939" s="144" t="s">
        <v>2827</v>
      </c>
      <c r="C939" s="139">
        <v>41900.0</v>
      </c>
      <c r="D939" s="140" t="s">
        <v>6926</v>
      </c>
      <c r="E939" s="140">
        <v>200.0</v>
      </c>
      <c r="F939" s="141">
        <v>37.4142</v>
      </c>
      <c r="G939" s="120">
        <v>7.48284</v>
      </c>
      <c r="H939" s="121" t="s">
        <v>1297</v>
      </c>
      <c r="I939" s="122" t="s">
        <v>7245</v>
      </c>
      <c r="J939" s="112"/>
      <c r="K939" s="123"/>
      <c r="L939" s="123" t="s">
        <v>7246</v>
      </c>
      <c r="M939" s="124"/>
      <c r="N939" s="141" t="s">
        <v>6678</v>
      </c>
      <c r="O939" s="125" t="b">
        <f>NOT(ISERROR(MATCH(P939,Digests!$Q:$Q,0)))</f>
        <v>1</v>
      </c>
      <c r="P939" s="118" t="s">
        <v>7247</v>
      </c>
    </row>
    <row r="940">
      <c r="A940" s="118" t="s">
        <v>7248</v>
      </c>
      <c r="B940" s="144" t="s">
        <v>2828</v>
      </c>
      <c r="C940" s="139">
        <v>41900.0</v>
      </c>
      <c r="D940" s="140" t="s">
        <v>6926</v>
      </c>
      <c r="E940" s="140">
        <v>200.0</v>
      </c>
      <c r="F940" s="141">
        <v>30.5343</v>
      </c>
      <c r="G940" s="120">
        <v>6.106860000000001</v>
      </c>
      <c r="H940" s="121" t="s">
        <v>1297</v>
      </c>
      <c r="I940" s="122" t="s">
        <v>7249</v>
      </c>
      <c r="J940" s="112"/>
      <c r="K940" s="123"/>
      <c r="L940" s="123" t="s">
        <v>7250</v>
      </c>
      <c r="M940" s="124"/>
      <c r="N940" s="141" t="s">
        <v>6682</v>
      </c>
      <c r="O940" s="125" t="b">
        <f>NOT(ISERROR(MATCH(P940,Digests!$Q:$Q,0)))</f>
        <v>1</v>
      </c>
      <c r="P940" s="118" t="s">
        <v>7251</v>
      </c>
    </row>
    <row r="941">
      <c r="A941" s="118" t="s">
        <v>7252</v>
      </c>
      <c r="B941" s="144" t="s">
        <v>2829</v>
      </c>
      <c r="C941" s="139">
        <v>41900.0</v>
      </c>
      <c r="D941" s="140" t="s">
        <v>6926</v>
      </c>
      <c r="E941" s="140">
        <v>200.0</v>
      </c>
      <c r="F941" s="141">
        <v>15.9898</v>
      </c>
      <c r="G941" s="120">
        <v>3.19796</v>
      </c>
      <c r="H941" s="121" t="s">
        <v>1297</v>
      </c>
      <c r="I941" s="122" t="s">
        <v>7253</v>
      </c>
      <c r="J941" s="112"/>
      <c r="K941" s="123"/>
      <c r="L941" s="123" t="s">
        <v>7254</v>
      </c>
      <c r="M941" s="124"/>
      <c r="N941" s="141" t="s">
        <v>6685</v>
      </c>
      <c r="O941" s="125" t="b">
        <f>NOT(ISERROR(MATCH(P941,Digests!$Q:$Q,0)))</f>
        <v>1</v>
      </c>
      <c r="P941" s="118" t="s">
        <v>7255</v>
      </c>
    </row>
    <row r="942">
      <c r="A942" s="118" t="s">
        <v>7256</v>
      </c>
      <c r="B942" s="144" t="s">
        <v>2830</v>
      </c>
      <c r="C942" s="139">
        <v>41900.0</v>
      </c>
      <c r="D942" s="140" t="s">
        <v>6926</v>
      </c>
      <c r="E942" s="140">
        <v>200.0</v>
      </c>
      <c r="F942" s="141">
        <v>32.8222</v>
      </c>
      <c r="G942" s="120">
        <v>6.56444</v>
      </c>
      <c r="H942" s="121" t="s">
        <v>1297</v>
      </c>
      <c r="I942" s="122" t="s">
        <v>7257</v>
      </c>
      <c r="J942" s="112"/>
      <c r="K942" s="123"/>
      <c r="L942" s="123" t="s">
        <v>7258</v>
      </c>
      <c r="M942" s="124"/>
      <c r="N942" s="141" t="s">
        <v>6688</v>
      </c>
      <c r="O942" s="125" t="b">
        <f>NOT(ISERROR(MATCH(P942,Digests!$Q:$Q,0)))</f>
        <v>1</v>
      </c>
      <c r="P942" s="118" t="s">
        <v>7259</v>
      </c>
    </row>
    <row r="943">
      <c r="A943" s="118" t="s">
        <v>7260</v>
      </c>
      <c r="B943" s="144" t="s">
        <v>2831</v>
      </c>
      <c r="C943" s="139">
        <v>41900.0</v>
      </c>
      <c r="D943" s="140" t="s">
        <v>6926</v>
      </c>
      <c r="E943" s="140">
        <v>200.0</v>
      </c>
      <c r="F943" s="141">
        <v>7.2984</v>
      </c>
      <c r="G943" s="120">
        <v>1.45968</v>
      </c>
      <c r="H943" s="121" t="s">
        <v>1297</v>
      </c>
      <c r="I943" s="122" t="s">
        <v>7261</v>
      </c>
      <c r="J943" s="112"/>
      <c r="K943" s="123"/>
      <c r="L943" s="123" t="s">
        <v>7262</v>
      </c>
      <c r="M943" s="124"/>
      <c r="N943" s="141" t="s">
        <v>6691</v>
      </c>
      <c r="O943" s="125" t="b">
        <f>NOT(ISERROR(MATCH(P943,Digests!$Q:$Q,0)))</f>
        <v>1</v>
      </c>
      <c r="P943" s="118" t="s">
        <v>7263</v>
      </c>
    </row>
    <row r="944">
      <c r="A944" s="118" t="s">
        <v>7264</v>
      </c>
      <c r="B944" s="144" t="s">
        <v>2832</v>
      </c>
      <c r="C944" s="139">
        <v>41900.0</v>
      </c>
      <c r="D944" s="140" t="s">
        <v>6926</v>
      </c>
      <c r="E944" s="140">
        <v>200.0</v>
      </c>
      <c r="F944" s="141">
        <v>131.35760000000002</v>
      </c>
      <c r="G944" s="120">
        <v>26.271520000000006</v>
      </c>
      <c r="H944" s="121" t="s">
        <v>1297</v>
      </c>
      <c r="I944" s="122" t="s">
        <v>7265</v>
      </c>
      <c r="J944" s="112"/>
      <c r="K944" s="123"/>
      <c r="L944" s="123" t="s">
        <v>7266</v>
      </c>
      <c r="M944" s="124"/>
      <c r="N944" s="141" t="s">
        <v>6695</v>
      </c>
      <c r="O944" s="125" t="b">
        <f>NOT(ISERROR(MATCH(P944,Digests!$Q:$Q,0)))</f>
        <v>1</v>
      </c>
      <c r="P944" s="118" t="s">
        <v>7267</v>
      </c>
    </row>
    <row r="945">
      <c r="A945" s="118" t="s">
        <v>7268</v>
      </c>
      <c r="B945" s="144" t="s">
        <v>2834</v>
      </c>
      <c r="C945" s="139">
        <v>41900.0</v>
      </c>
      <c r="D945" s="140" t="s">
        <v>6926</v>
      </c>
      <c r="E945" s="140">
        <v>200.0</v>
      </c>
      <c r="F945" s="141">
        <v>37.4933</v>
      </c>
      <c r="G945" s="120">
        <v>7.49866</v>
      </c>
      <c r="H945" s="121" t="s">
        <v>1297</v>
      </c>
      <c r="I945" s="122" t="s">
        <v>7269</v>
      </c>
      <c r="J945" s="112"/>
      <c r="K945" s="123"/>
      <c r="L945" s="123" t="s">
        <v>7270</v>
      </c>
      <c r="M945" s="124"/>
      <c r="N945" s="141" t="s">
        <v>6698</v>
      </c>
      <c r="O945" s="125" t="b">
        <f>NOT(ISERROR(MATCH(P945,Digests!$Q:$Q,0)))</f>
        <v>1</v>
      </c>
      <c r="P945" s="118" t="s">
        <v>7271</v>
      </c>
    </row>
    <row r="946">
      <c r="A946" s="118" t="s">
        <v>7272</v>
      </c>
      <c r="B946" s="144" t="s">
        <v>2835</v>
      </c>
      <c r="C946" s="139">
        <v>41900.0</v>
      </c>
      <c r="D946" s="140" t="s">
        <v>6926</v>
      </c>
      <c r="E946" s="140">
        <v>200.0</v>
      </c>
      <c r="F946" s="141">
        <v>48.5608</v>
      </c>
      <c r="G946" s="120">
        <v>9.71216</v>
      </c>
      <c r="H946" s="121" t="s">
        <v>1297</v>
      </c>
      <c r="I946" s="122" t="s">
        <v>7273</v>
      </c>
      <c r="J946" s="112"/>
      <c r="K946" s="123"/>
      <c r="L946" s="123" t="s">
        <v>7274</v>
      </c>
      <c r="M946" s="124"/>
      <c r="N946" s="141" t="s">
        <v>6701</v>
      </c>
      <c r="O946" s="125" t="b">
        <f>NOT(ISERROR(MATCH(P946,Digests!$Q:$Q,0)))</f>
        <v>1</v>
      </c>
      <c r="P946" s="118" t="s">
        <v>7275</v>
      </c>
    </row>
    <row r="947">
      <c r="A947" s="118" t="s">
        <v>7276</v>
      </c>
      <c r="B947" s="144" t="s">
        <v>2836</v>
      </c>
      <c r="C947" s="139">
        <v>41900.0</v>
      </c>
      <c r="D947" s="140" t="s">
        <v>6926</v>
      </c>
      <c r="E947" s="140">
        <v>200.0</v>
      </c>
      <c r="F947" s="141">
        <v>75.0443</v>
      </c>
      <c r="G947" s="120">
        <v>15.00886</v>
      </c>
      <c r="H947" s="121" t="s">
        <v>1297</v>
      </c>
      <c r="I947" s="122" t="s">
        <v>7277</v>
      </c>
      <c r="J947" s="112"/>
      <c r="K947" s="123"/>
      <c r="L947" s="123" t="s">
        <v>7278</v>
      </c>
      <c r="M947" s="124"/>
      <c r="N947" s="141" t="s">
        <v>6705</v>
      </c>
      <c r="O947" s="125" t="b">
        <f>NOT(ISERROR(MATCH(P947,Digests!$Q:$Q,0)))</f>
        <v>1</v>
      </c>
      <c r="P947" s="118" t="s">
        <v>7279</v>
      </c>
    </row>
    <row r="948">
      <c r="A948" s="118" t="s">
        <v>7280</v>
      </c>
      <c r="B948" s="144" t="s">
        <v>2837</v>
      </c>
      <c r="C948" s="139">
        <v>41900.0</v>
      </c>
      <c r="D948" s="140" t="s">
        <v>6926</v>
      </c>
      <c r="E948" s="140">
        <v>200.0</v>
      </c>
      <c r="F948" s="141">
        <v>94.4479</v>
      </c>
      <c r="G948" s="120">
        <v>18.889580000000002</v>
      </c>
      <c r="H948" s="121" t="s">
        <v>1297</v>
      </c>
      <c r="I948" s="122" t="s">
        <v>7281</v>
      </c>
      <c r="J948" s="112"/>
      <c r="K948" s="123"/>
      <c r="L948" s="123" t="s">
        <v>7282</v>
      </c>
      <c r="M948" s="124"/>
      <c r="N948" s="141" t="s">
        <v>6708</v>
      </c>
      <c r="O948" s="125" t="b">
        <f>NOT(ISERROR(MATCH(P948,Digests!$Q:$Q,0)))</f>
        <v>1</v>
      </c>
      <c r="P948" s="118" t="s">
        <v>7283</v>
      </c>
    </row>
    <row r="949">
      <c r="A949" s="118" t="s">
        <v>7284</v>
      </c>
      <c r="B949" s="144" t="s">
        <v>2838</v>
      </c>
      <c r="C949" s="139">
        <v>41900.0</v>
      </c>
      <c r="D949" s="140" t="s">
        <v>6926</v>
      </c>
      <c r="E949" s="140">
        <v>200.0</v>
      </c>
      <c r="F949" s="141">
        <v>141.0482</v>
      </c>
      <c r="G949" s="120">
        <v>28.209640000000004</v>
      </c>
      <c r="H949" s="121" t="s">
        <v>1297</v>
      </c>
      <c r="I949" s="122" t="s">
        <v>7285</v>
      </c>
      <c r="J949" s="112"/>
      <c r="K949" s="123"/>
      <c r="L949" s="123" t="s">
        <v>7286</v>
      </c>
      <c r="M949" s="124"/>
      <c r="N949" s="141" t="s">
        <v>6711</v>
      </c>
      <c r="O949" s="125" t="b">
        <f>NOT(ISERROR(MATCH(P949,Digests!$Q:$Q,0)))</f>
        <v>1</v>
      </c>
      <c r="P949" s="118" t="s">
        <v>7287</v>
      </c>
    </row>
    <row r="950">
      <c r="A950" s="118" t="s">
        <v>7288</v>
      </c>
      <c r="B950" s="144" t="s">
        <v>2839</v>
      </c>
      <c r="C950" s="139">
        <v>41900.0</v>
      </c>
      <c r="D950" s="140" t="s">
        <v>6926</v>
      </c>
      <c r="E950" s="140">
        <v>200.0</v>
      </c>
      <c r="F950" s="141">
        <v>20.5029</v>
      </c>
      <c r="G950" s="120">
        <v>4.10058</v>
      </c>
      <c r="H950" s="121" t="s">
        <v>1297</v>
      </c>
      <c r="I950" s="122" t="s">
        <v>7289</v>
      </c>
      <c r="J950" s="112"/>
      <c r="K950" s="123"/>
      <c r="L950" s="123" t="s">
        <v>7290</v>
      </c>
      <c r="M950" s="124"/>
      <c r="N950" s="141" t="s">
        <v>6714</v>
      </c>
      <c r="O950" s="125" t="b">
        <f>NOT(ISERROR(MATCH(P950,Digests!$Q:$Q,0)))</f>
        <v>1</v>
      </c>
      <c r="P950" s="118" t="s">
        <v>7291</v>
      </c>
    </row>
    <row r="951">
      <c r="A951" s="118" t="s">
        <v>7292</v>
      </c>
      <c r="B951" s="144" t="s">
        <v>2840</v>
      </c>
      <c r="C951" s="139">
        <v>41900.0</v>
      </c>
      <c r="D951" s="140" t="s">
        <v>6926</v>
      </c>
      <c r="E951" s="140">
        <v>200.0</v>
      </c>
      <c r="F951" s="141">
        <v>10.2833</v>
      </c>
      <c r="G951" s="120">
        <v>2.0566600000000004</v>
      </c>
      <c r="H951" s="121" t="s">
        <v>1297</v>
      </c>
      <c r="I951" s="122" t="s">
        <v>7293</v>
      </c>
      <c r="J951" s="112"/>
      <c r="K951" s="123"/>
      <c r="L951" s="123" t="s">
        <v>7294</v>
      </c>
      <c r="M951" s="124"/>
      <c r="N951" s="141" t="s">
        <v>6718</v>
      </c>
      <c r="O951" s="125" t="b">
        <f>NOT(ISERROR(MATCH(P951,Digests!$Q:$Q,0)))</f>
        <v>1</v>
      </c>
      <c r="P951" s="118" t="s">
        <v>7295</v>
      </c>
    </row>
    <row r="952">
      <c r="A952" s="118" t="s">
        <v>7296</v>
      </c>
      <c r="B952" s="144" t="s">
        <v>2841</v>
      </c>
      <c r="C952" s="139">
        <v>41900.0</v>
      </c>
      <c r="D952" s="140" t="s">
        <v>6926</v>
      </c>
      <c r="E952" s="140">
        <v>200.0</v>
      </c>
      <c r="F952" s="141">
        <v>226.0893</v>
      </c>
      <c r="G952" s="120">
        <v>45.21786</v>
      </c>
      <c r="H952" s="121" t="s">
        <v>1297</v>
      </c>
      <c r="I952" s="122" t="s">
        <v>7297</v>
      </c>
      <c r="J952" s="112"/>
      <c r="K952" s="123"/>
      <c r="L952" s="123" t="s">
        <v>7298</v>
      </c>
      <c r="M952" s="124"/>
      <c r="N952" s="141" t="s">
        <v>6721</v>
      </c>
      <c r="O952" s="125" t="b">
        <f>NOT(ISERROR(MATCH(P952,Digests!$Q:$Q,0)))</f>
        <v>1</v>
      </c>
      <c r="P952" s="118" t="s">
        <v>7299</v>
      </c>
    </row>
    <row r="953">
      <c r="A953" s="118" t="s">
        <v>7300</v>
      </c>
      <c r="B953" s="144" t="s">
        <v>2842</v>
      </c>
      <c r="C953" s="139">
        <v>41900.0</v>
      </c>
      <c r="D953" s="140" t="s">
        <v>6926</v>
      </c>
      <c r="E953" s="140">
        <v>200.0</v>
      </c>
      <c r="F953" s="141">
        <v>104.07900000000001</v>
      </c>
      <c r="G953" s="120">
        <v>20.815800000000003</v>
      </c>
      <c r="H953" s="121" t="s">
        <v>1297</v>
      </c>
      <c r="I953" s="122" t="s">
        <v>7301</v>
      </c>
      <c r="J953" s="112"/>
      <c r="K953" s="123"/>
      <c r="L953" s="123" t="s">
        <v>7302</v>
      </c>
      <c r="M953" s="124"/>
      <c r="N953" s="141" t="s">
        <v>6724</v>
      </c>
      <c r="O953" s="125" t="b">
        <f>NOT(ISERROR(MATCH(P953,Digests!$Q:$Q,0)))</f>
        <v>1</v>
      </c>
      <c r="P953" s="118" t="s">
        <v>7303</v>
      </c>
    </row>
    <row r="954">
      <c r="A954" s="118" t="s">
        <v>7304</v>
      </c>
      <c r="B954" s="144" t="s">
        <v>2843</v>
      </c>
      <c r="C954" s="139">
        <v>41900.0</v>
      </c>
      <c r="D954" s="140" t="s">
        <v>6926</v>
      </c>
      <c r="E954" s="140">
        <v>200.0</v>
      </c>
      <c r="F954" s="141">
        <v>34.2862</v>
      </c>
      <c r="G954" s="120">
        <v>6.85724</v>
      </c>
      <c r="H954" s="121" t="s">
        <v>1297</v>
      </c>
      <c r="I954" s="122" t="s">
        <v>7305</v>
      </c>
      <c r="J954" s="112"/>
      <c r="K954" s="123"/>
      <c r="L954" s="123" t="s">
        <v>7306</v>
      </c>
      <c r="M954" s="124"/>
      <c r="N954" s="141" t="s">
        <v>6727</v>
      </c>
      <c r="O954" s="125" t="b">
        <f>NOT(ISERROR(MATCH(P954,Digests!$Q:$Q,0)))</f>
        <v>1</v>
      </c>
      <c r="P954" s="118" t="s">
        <v>7307</v>
      </c>
    </row>
    <row r="955">
      <c r="A955" s="118" t="s">
        <v>7308</v>
      </c>
      <c r="B955" s="144" t="s">
        <v>2844</v>
      </c>
      <c r="C955" s="139">
        <v>41900.0</v>
      </c>
      <c r="D955" s="140" t="s">
        <v>6926</v>
      </c>
      <c r="E955" s="140">
        <v>200.0</v>
      </c>
      <c r="F955" s="141">
        <v>22.4379</v>
      </c>
      <c r="G955" s="120">
        <v>4.48758</v>
      </c>
      <c r="H955" s="121" t="s">
        <v>1297</v>
      </c>
      <c r="I955" s="122" t="s">
        <v>7309</v>
      </c>
      <c r="J955" s="112"/>
      <c r="K955" s="123"/>
      <c r="L955" s="123" t="s">
        <v>7310</v>
      </c>
      <c r="M955" s="124"/>
      <c r="N955" s="141" t="s">
        <v>6731</v>
      </c>
      <c r="O955" s="125" t="b">
        <f>NOT(ISERROR(MATCH(P955,Digests!$Q:$Q,0)))</f>
        <v>1</v>
      </c>
      <c r="P955" s="118" t="s">
        <v>7311</v>
      </c>
    </row>
    <row r="956">
      <c r="A956" s="118" t="s">
        <v>7312</v>
      </c>
      <c r="B956" s="144" t="s">
        <v>2845</v>
      </c>
      <c r="C956" s="139">
        <v>41900.0</v>
      </c>
      <c r="D956" s="140" t="s">
        <v>6926</v>
      </c>
      <c r="E956" s="140">
        <v>200.0</v>
      </c>
      <c r="F956" s="141">
        <v>18.4142</v>
      </c>
      <c r="G956" s="120">
        <v>3.68284</v>
      </c>
      <c r="H956" s="121" t="s">
        <v>1297</v>
      </c>
      <c r="I956" s="122" t="s">
        <v>7313</v>
      </c>
      <c r="J956" s="112"/>
      <c r="K956" s="123"/>
      <c r="L956" s="123" t="s">
        <v>7314</v>
      </c>
      <c r="M956" s="124"/>
      <c r="N956" s="141" t="s">
        <v>6734</v>
      </c>
      <c r="O956" s="125" t="b">
        <f>NOT(ISERROR(MATCH(P956,Digests!$Q:$Q,0)))</f>
        <v>1</v>
      </c>
      <c r="P956" s="118" t="s">
        <v>7315</v>
      </c>
    </row>
    <row r="957">
      <c r="A957" s="118" t="s">
        <v>7316</v>
      </c>
      <c r="B957" s="144" t="s">
        <v>2846</v>
      </c>
      <c r="C957" s="139">
        <v>41900.0</v>
      </c>
      <c r="D957" s="140" t="s">
        <v>6926</v>
      </c>
      <c r="E957" s="140">
        <v>200.0</v>
      </c>
      <c r="F957" s="141">
        <v>11.283900000000001</v>
      </c>
      <c r="G957" s="120">
        <v>2.2567800000000005</v>
      </c>
      <c r="H957" s="121" t="s">
        <v>1297</v>
      </c>
      <c r="I957" s="122" t="s">
        <v>7317</v>
      </c>
      <c r="J957" s="112"/>
      <c r="K957" s="123"/>
      <c r="L957" s="123" t="s">
        <v>7318</v>
      </c>
      <c r="M957" s="124"/>
      <c r="N957" s="141" t="s">
        <v>6738</v>
      </c>
      <c r="O957" s="125" t="b">
        <f>NOT(ISERROR(MATCH(P957,Digests!$Q:$Q,0)))</f>
        <v>1</v>
      </c>
      <c r="P957" s="118" t="s">
        <v>7319</v>
      </c>
    </row>
    <row r="958">
      <c r="A958" s="118" t="s">
        <v>7320</v>
      </c>
      <c r="B958" s="144" t="s">
        <v>2847</v>
      </c>
      <c r="C958" s="139">
        <v>41900.0</v>
      </c>
      <c r="D958" s="140" t="s">
        <v>6926</v>
      </c>
      <c r="E958" s="140">
        <v>200.0</v>
      </c>
      <c r="F958" s="141">
        <v>21.8105</v>
      </c>
      <c r="G958" s="120">
        <v>4.362100000000001</v>
      </c>
      <c r="H958" s="121" t="s">
        <v>1297</v>
      </c>
      <c r="I958" s="122" t="s">
        <v>7321</v>
      </c>
      <c r="J958" s="112"/>
      <c r="K958" s="123"/>
      <c r="L958" s="123" t="s">
        <v>7322</v>
      </c>
      <c r="M958" s="124"/>
      <c r="N958" s="141" t="s">
        <v>6741</v>
      </c>
      <c r="O958" s="125" t="b">
        <f>NOT(ISERROR(MATCH(P958,Digests!$Q:$Q,0)))</f>
        <v>1</v>
      </c>
      <c r="P958" s="118" t="s">
        <v>7323</v>
      </c>
    </row>
    <row r="959">
      <c r="A959" s="118" t="s">
        <v>7324</v>
      </c>
      <c r="B959" s="144" t="s">
        <v>2848</v>
      </c>
      <c r="C959" s="139">
        <v>41900.0</v>
      </c>
      <c r="D959" s="140" t="s">
        <v>6926</v>
      </c>
      <c r="E959" s="140">
        <v>200.0</v>
      </c>
      <c r="F959" s="141">
        <v>41.5183</v>
      </c>
      <c r="G959" s="120">
        <v>8.30366</v>
      </c>
      <c r="H959" s="121" t="s">
        <v>1297</v>
      </c>
      <c r="I959" s="122" t="s">
        <v>7325</v>
      </c>
      <c r="J959" s="112"/>
      <c r="K959" s="123"/>
      <c r="L959" s="123" t="s">
        <v>7326</v>
      </c>
      <c r="M959" s="124"/>
      <c r="N959" s="141" t="s">
        <v>6744</v>
      </c>
      <c r="O959" s="125" t="b">
        <f>NOT(ISERROR(MATCH(P959,Digests!$Q:$Q,0)))</f>
        <v>1</v>
      </c>
      <c r="P959" s="118" t="s">
        <v>7327</v>
      </c>
    </row>
    <row r="960">
      <c r="A960" s="118" t="s">
        <v>7328</v>
      </c>
      <c r="B960" s="144" t="s">
        <v>2849</v>
      </c>
      <c r="C960" s="139">
        <v>41900.0</v>
      </c>
      <c r="D960" s="140" t="s">
        <v>6926</v>
      </c>
      <c r="E960" s="140">
        <v>200.0</v>
      </c>
      <c r="F960" s="141">
        <v>56.9981</v>
      </c>
      <c r="G960" s="120">
        <v>11.39962</v>
      </c>
      <c r="H960" s="121" t="s">
        <v>1297</v>
      </c>
      <c r="I960" s="122" t="s">
        <v>7329</v>
      </c>
      <c r="J960" s="112"/>
      <c r="K960" s="123"/>
      <c r="L960" s="123" t="s">
        <v>7330</v>
      </c>
      <c r="M960" s="124"/>
      <c r="N960" s="141" t="s">
        <v>6748</v>
      </c>
      <c r="O960" s="125" t="b">
        <f>NOT(ISERROR(MATCH(P960,Digests!$Q:$Q,0)))</f>
        <v>1</v>
      </c>
      <c r="P960" s="118" t="s">
        <v>7331</v>
      </c>
    </row>
    <row r="961">
      <c r="A961" s="118" t="s">
        <v>7332</v>
      </c>
      <c r="B961" s="144" t="s">
        <v>2850</v>
      </c>
      <c r="C961" s="139">
        <v>41900.0</v>
      </c>
      <c r="D961" s="140" t="s">
        <v>6926</v>
      </c>
      <c r="E961" s="140">
        <v>200.0</v>
      </c>
      <c r="F961" s="141">
        <v>83.3914</v>
      </c>
      <c r="G961" s="120">
        <v>16.678280000000004</v>
      </c>
      <c r="H961" s="121" t="s">
        <v>1297</v>
      </c>
      <c r="I961" s="122" t="s">
        <v>7333</v>
      </c>
      <c r="J961" s="112"/>
      <c r="K961" s="123"/>
      <c r="L961" s="123" t="s">
        <v>7334</v>
      </c>
      <c r="M961" s="124"/>
      <c r="N961" s="141" t="s">
        <v>6751</v>
      </c>
      <c r="O961" s="125" t="b">
        <f>NOT(ISERROR(MATCH(P961,Digests!$Q:$Q,0)))</f>
        <v>1</v>
      </c>
      <c r="P961" s="118" t="s">
        <v>7335</v>
      </c>
    </row>
    <row r="962">
      <c r="A962" s="118" t="s">
        <v>7336</v>
      </c>
      <c r="B962" s="144" t="s">
        <v>2851</v>
      </c>
      <c r="C962" s="139">
        <v>41900.0</v>
      </c>
      <c r="D962" s="140" t="s">
        <v>6926</v>
      </c>
      <c r="E962" s="140">
        <v>200.0</v>
      </c>
      <c r="F962" s="141">
        <v>51.2552</v>
      </c>
      <c r="G962" s="120">
        <v>10.251040000000001</v>
      </c>
      <c r="H962" s="121" t="s">
        <v>1297</v>
      </c>
      <c r="I962" s="122" t="s">
        <v>7337</v>
      </c>
      <c r="J962" s="112"/>
      <c r="K962" s="123"/>
      <c r="L962" s="123" t="s">
        <v>7338</v>
      </c>
      <c r="M962" s="124"/>
      <c r="N962" s="141" t="s">
        <v>6755</v>
      </c>
      <c r="O962" s="125" t="b">
        <f>NOT(ISERROR(MATCH(P962,Digests!$Q:$Q,0)))</f>
        <v>1</v>
      </c>
      <c r="P962" s="118" t="s">
        <v>7339</v>
      </c>
    </row>
    <row r="963">
      <c r="A963" s="118" t="s">
        <v>7340</v>
      </c>
      <c r="B963" s="144" t="s">
        <v>2852</v>
      </c>
      <c r="C963" s="139">
        <v>41900.0</v>
      </c>
      <c r="D963" s="140" t="s">
        <v>6926</v>
      </c>
      <c r="E963" s="140">
        <v>200.0</v>
      </c>
      <c r="F963" s="141">
        <v>15.1125</v>
      </c>
      <c r="G963" s="120">
        <v>3.0225</v>
      </c>
      <c r="H963" s="121" t="s">
        <v>1297</v>
      </c>
      <c r="I963" s="122" t="s">
        <v>7341</v>
      </c>
      <c r="J963" s="112"/>
      <c r="K963" s="123"/>
      <c r="L963" s="123" t="s">
        <v>7342</v>
      </c>
      <c r="M963" s="124"/>
      <c r="N963" s="141" t="s">
        <v>6758</v>
      </c>
      <c r="O963" s="125" t="b">
        <f>NOT(ISERROR(MATCH(P963,Digests!$Q:$Q,0)))</f>
        <v>1</v>
      </c>
      <c r="P963" s="118" t="s">
        <v>7343</v>
      </c>
    </row>
    <row r="964">
      <c r="A964" s="118" t="s">
        <v>7344</v>
      </c>
      <c r="B964" s="144" t="s">
        <v>2853</v>
      </c>
      <c r="C964" s="139">
        <v>41900.0</v>
      </c>
      <c r="D964" s="140" t="s">
        <v>6926</v>
      </c>
      <c r="E964" s="140">
        <v>200.0</v>
      </c>
      <c r="F964" s="141">
        <v>8.2607</v>
      </c>
      <c r="G964" s="120">
        <v>1.65214</v>
      </c>
      <c r="H964" s="121" t="s">
        <v>1297</v>
      </c>
      <c r="I964" s="122" t="s">
        <v>7345</v>
      </c>
      <c r="J964" s="112"/>
      <c r="K964" s="123"/>
      <c r="L964" s="123" t="s">
        <v>7346</v>
      </c>
      <c r="M964" s="124"/>
      <c r="N964" s="141" t="s">
        <v>6761</v>
      </c>
      <c r="O964" s="125" t="b">
        <f>NOT(ISERROR(MATCH(P964,Digests!$Q:$Q,0)))</f>
        <v>1</v>
      </c>
      <c r="P964" s="118" t="s">
        <v>7347</v>
      </c>
    </row>
    <row r="965">
      <c r="A965" s="118" t="s">
        <v>7348</v>
      </c>
      <c r="B965" s="144" t="s">
        <v>2855</v>
      </c>
      <c r="C965" s="139">
        <v>41900.0</v>
      </c>
      <c r="D965" s="140" t="s">
        <v>6926</v>
      </c>
      <c r="E965" s="140">
        <v>200.0</v>
      </c>
      <c r="F965" s="141">
        <v>2.5745000000000005</v>
      </c>
      <c r="G965" s="120">
        <v>0.5149000000000001</v>
      </c>
      <c r="H965" s="121" t="s">
        <v>1297</v>
      </c>
      <c r="I965" s="122" t="s">
        <v>7349</v>
      </c>
      <c r="J965" s="112"/>
      <c r="K965" s="123"/>
      <c r="L965" s="123" t="s">
        <v>7350</v>
      </c>
      <c r="M965" s="124"/>
      <c r="N965" s="141" t="s">
        <v>6764</v>
      </c>
      <c r="O965" s="125" t="b">
        <f>NOT(ISERROR(MATCH(P965,Digests!$Q:$Q,0)))</f>
        <v>1</v>
      </c>
      <c r="P965" s="118" t="s">
        <v>7351</v>
      </c>
    </row>
    <row r="966">
      <c r="A966" s="118" t="s">
        <v>7352</v>
      </c>
      <c r="B966" s="144" t="s">
        <v>2856</v>
      </c>
      <c r="C966" s="139">
        <v>41900.0</v>
      </c>
      <c r="D966" s="140" t="s">
        <v>6926</v>
      </c>
      <c r="E966" s="140">
        <v>200.0</v>
      </c>
      <c r="F966" s="141">
        <v>1.3592000000000002</v>
      </c>
      <c r="G966" s="120">
        <v>0.27184</v>
      </c>
      <c r="H966" s="121" t="s">
        <v>1297</v>
      </c>
      <c r="I966" s="122" t="s">
        <v>7353</v>
      </c>
      <c r="J966" s="112"/>
      <c r="K966" s="123"/>
      <c r="L966" s="123" t="s">
        <v>7354</v>
      </c>
      <c r="M966" s="124"/>
      <c r="N966" s="141" t="s">
        <v>6767</v>
      </c>
      <c r="O966" s="125" t="b">
        <f>NOT(ISERROR(MATCH(P966,Digests!$Q:$Q,0)))</f>
        <v>1</v>
      </c>
      <c r="P966" s="118" t="s">
        <v>7355</v>
      </c>
    </row>
    <row r="967">
      <c r="A967" s="118" t="s">
        <v>7356</v>
      </c>
      <c r="B967" s="144" t="s">
        <v>2857</v>
      </c>
      <c r="C967" s="139">
        <v>41900.0</v>
      </c>
      <c r="D967" s="140" t="s">
        <v>6926</v>
      </c>
      <c r="E967" s="140">
        <v>200.0</v>
      </c>
      <c r="F967" s="141">
        <v>4.5745</v>
      </c>
      <c r="G967" s="120">
        <v>0.9148999999999999</v>
      </c>
      <c r="H967" s="121" t="s">
        <v>1297</v>
      </c>
      <c r="I967" s="122" t="s">
        <v>7357</v>
      </c>
      <c r="J967" s="112"/>
      <c r="K967" s="123"/>
      <c r="L967" s="123" t="s">
        <v>7358</v>
      </c>
      <c r="M967" s="124"/>
      <c r="N967" s="141" t="s">
        <v>6770</v>
      </c>
      <c r="O967" s="125" t="b">
        <f>NOT(ISERROR(MATCH(P967,Digests!$Q:$Q,0)))</f>
        <v>1</v>
      </c>
      <c r="P967" s="118" t="s">
        <v>7359</v>
      </c>
    </row>
    <row r="968">
      <c r="A968" s="118" t="s">
        <v>7360</v>
      </c>
      <c r="B968" s="144" t="s">
        <v>2858</v>
      </c>
      <c r="C968" s="139">
        <v>41900.0</v>
      </c>
      <c r="D968" s="140" t="s">
        <v>6926</v>
      </c>
      <c r="E968" s="140">
        <v>200.0</v>
      </c>
      <c r="F968" s="141">
        <v>29.091800000000003</v>
      </c>
      <c r="G968" s="120">
        <v>5.818360000000001</v>
      </c>
      <c r="H968" s="121" t="s">
        <v>1297</v>
      </c>
      <c r="I968" s="122" t="s">
        <v>7361</v>
      </c>
      <c r="J968" s="112"/>
      <c r="K968" s="123"/>
      <c r="L968" s="123" t="s">
        <v>7362</v>
      </c>
      <c r="M968" s="124"/>
      <c r="N968" s="141" t="s">
        <v>6774</v>
      </c>
      <c r="O968" s="125" t="b">
        <f>NOT(ISERROR(MATCH(P968,Digests!$Q:$Q,0)))</f>
        <v>1</v>
      </c>
      <c r="P968" s="118" t="s">
        <v>7363</v>
      </c>
    </row>
    <row r="969">
      <c r="A969" s="118" t="s">
        <v>7364</v>
      </c>
      <c r="B969" s="144" t="s">
        <v>2859</v>
      </c>
      <c r="C969" s="139">
        <v>41900.0</v>
      </c>
      <c r="D969" s="140" t="s">
        <v>6926</v>
      </c>
      <c r="E969" s="140">
        <v>200.0</v>
      </c>
      <c r="F969" s="141">
        <v>18.9292</v>
      </c>
      <c r="G969" s="120">
        <v>3.7858400000000003</v>
      </c>
      <c r="H969" s="121" t="s">
        <v>1297</v>
      </c>
      <c r="I969" s="122" t="s">
        <v>7365</v>
      </c>
      <c r="J969" s="112"/>
      <c r="K969" s="123"/>
      <c r="L969" s="123" t="s">
        <v>7366</v>
      </c>
      <c r="M969" s="124"/>
      <c r="N969" s="141" t="s">
        <v>6777</v>
      </c>
      <c r="O969" s="125" t="b">
        <f>NOT(ISERROR(MATCH(P969,Digests!$Q:$Q,0)))</f>
        <v>1</v>
      </c>
      <c r="P969" s="118" t="s">
        <v>7367</v>
      </c>
    </row>
    <row r="970">
      <c r="A970" s="118" t="s">
        <v>7368</v>
      </c>
      <c r="B970" s="144" t="s">
        <v>2860</v>
      </c>
      <c r="C970" s="139">
        <v>41900.0</v>
      </c>
      <c r="D970" s="140" t="s">
        <v>6926</v>
      </c>
      <c r="E970" s="140">
        <v>200.0</v>
      </c>
      <c r="F970" s="141">
        <v>38.1375</v>
      </c>
      <c r="G970" s="120">
        <v>7.627500000000001</v>
      </c>
      <c r="H970" s="121" t="s">
        <v>1297</v>
      </c>
      <c r="I970" s="122" t="s">
        <v>7369</v>
      </c>
      <c r="J970" s="112"/>
      <c r="K970" s="123"/>
      <c r="L970" s="123" t="s">
        <v>7370</v>
      </c>
      <c r="M970" s="124"/>
      <c r="N970" s="141" t="s">
        <v>6780</v>
      </c>
      <c r="O970" s="125" t="b">
        <f>NOT(ISERROR(MATCH(P970,Digests!$Q:$Q,0)))</f>
        <v>1</v>
      </c>
      <c r="P970" s="118" t="s">
        <v>7371</v>
      </c>
    </row>
    <row r="971">
      <c r="A971" s="118" t="s">
        <v>7372</v>
      </c>
      <c r="B971" s="144" t="s">
        <v>2861</v>
      </c>
      <c r="C971" s="139">
        <v>41900.0</v>
      </c>
      <c r="D971" s="140" t="s">
        <v>6926</v>
      </c>
      <c r="E971" s="140">
        <v>200.0</v>
      </c>
      <c r="F971" s="141">
        <v>125.5413</v>
      </c>
      <c r="G971" s="120">
        <v>25.10826</v>
      </c>
      <c r="H971" s="121" t="s">
        <v>1297</v>
      </c>
      <c r="I971" s="122" t="s">
        <v>7373</v>
      </c>
      <c r="J971" s="112"/>
      <c r="K971" s="123"/>
      <c r="L971" s="123" t="s">
        <v>7374</v>
      </c>
      <c r="M971" s="124"/>
      <c r="N971" s="141" t="s">
        <v>6783</v>
      </c>
      <c r="O971" s="125" t="b">
        <f>NOT(ISERROR(MATCH(P971,Digests!$Q:$Q,0)))</f>
        <v>1</v>
      </c>
      <c r="P971" s="118" t="s">
        <v>7375</v>
      </c>
    </row>
    <row r="972">
      <c r="A972" s="118" t="s">
        <v>7376</v>
      </c>
      <c r="B972" s="144" t="s">
        <v>2862</v>
      </c>
      <c r="C972" s="139">
        <v>41900.0</v>
      </c>
      <c r="D972" s="140" t="s">
        <v>6926</v>
      </c>
      <c r="E972" s="140">
        <v>200.0</v>
      </c>
      <c r="F972" s="141">
        <v>15.5003</v>
      </c>
      <c r="G972" s="120">
        <v>3.10006</v>
      </c>
      <c r="H972" s="121" t="s">
        <v>1297</v>
      </c>
      <c r="I972" s="122" t="s">
        <v>7377</v>
      </c>
      <c r="J972" s="112"/>
      <c r="K972" s="123"/>
      <c r="L972" s="123" t="s">
        <v>7378</v>
      </c>
      <c r="M972" s="124"/>
      <c r="N972" s="141" t="s">
        <v>6786</v>
      </c>
      <c r="O972" s="125" t="b">
        <f>NOT(ISERROR(MATCH(P972,Digests!$Q:$Q,0)))</f>
        <v>1</v>
      </c>
      <c r="P972" s="118" t="s">
        <v>7379</v>
      </c>
    </row>
    <row r="973">
      <c r="A973" s="118" t="s">
        <v>7380</v>
      </c>
      <c r="B973" s="144" t="s">
        <v>2863</v>
      </c>
      <c r="C973" s="139">
        <v>41900.0</v>
      </c>
      <c r="D973" s="140" t="s">
        <v>6926</v>
      </c>
      <c r="E973" s="140">
        <v>200.0</v>
      </c>
      <c r="F973" s="141">
        <v>18.3385</v>
      </c>
      <c r="G973" s="120">
        <v>3.6677</v>
      </c>
      <c r="H973" s="121" t="s">
        <v>1297</v>
      </c>
      <c r="I973" s="122" t="s">
        <v>7381</v>
      </c>
      <c r="J973" s="112"/>
      <c r="K973" s="123"/>
      <c r="L973" s="123" t="s">
        <v>7382</v>
      </c>
      <c r="M973" s="124"/>
      <c r="N973" s="141" t="s">
        <v>6789</v>
      </c>
      <c r="O973" s="125" t="b">
        <f>NOT(ISERROR(MATCH(P973,Digests!$Q:$Q,0)))</f>
        <v>1</v>
      </c>
      <c r="P973" s="118" t="s">
        <v>7383</v>
      </c>
    </row>
    <row r="974">
      <c r="A974" s="118" t="s">
        <v>7384</v>
      </c>
      <c r="B974" s="144" t="s">
        <v>2864</v>
      </c>
      <c r="C974" s="139">
        <v>41900.0</v>
      </c>
      <c r="D974" s="140" t="s">
        <v>6926</v>
      </c>
      <c r="E974" s="140">
        <v>200.0</v>
      </c>
      <c r="F974" s="141">
        <v>18.3593</v>
      </c>
      <c r="G974" s="120">
        <v>3.67186</v>
      </c>
      <c r="H974" s="121" t="s">
        <v>1297</v>
      </c>
      <c r="I974" s="122" t="s">
        <v>7385</v>
      </c>
      <c r="J974" s="112"/>
      <c r="K974" s="123"/>
      <c r="L974" s="123" t="s">
        <v>7386</v>
      </c>
      <c r="M974" s="124"/>
      <c r="N974" s="141" t="s">
        <v>6793</v>
      </c>
      <c r="O974" s="125" t="b">
        <f>NOT(ISERROR(MATCH(P974,Digests!$Q:$Q,0)))</f>
        <v>1</v>
      </c>
      <c r="P974" s="118" t="s">
        <v>7387</v>
      </c>
    </row>
    <row r="975">
      <c r="A975" s="118" t="s">
        <v>7388</v>
      </c>
      <c r="B975" s="144" t="s">
        <v>2865</v>
      </c>
      <c r="C975" s="139">
        <v>41900.0</v>
      </c>
      <c r="D975" s="140" t="s">
        <v>6926</v>
      </c>
      <c r="E975" s="140">
        <v>200.0</v>
      </c>
      <c r="F975" s="141">
        <v>4.2933</v>
      </c>
      <c r="G975" s="120">
        <v>0.8586600000000001</v>
      </c>
      <c r="H975" s="121" t="s">
        <v>1297</v>
      </c>
      <c r="I975" s="122" t="s">
        <v>7389</v>
      </c>
      <c r="J975" s="112"/>
      <c r="K975" s="123"/>
      <c r="L975" s="123" t="s">
        <v>7390</v>
      </c>
      <c r="M975" s="124"/>
      <c r="N975" s="141" t="s">
        <v>6796</v>
      </c>
      <c r="O975" s="125" t="b">
        <f>NOT(ISERROR(MATCH(P975,Digests!$Q:$Q,0)))</f>
        <v>1</v>
      </c>
      <c r="P975" s="118" t="s">
        <v>7391</v>
      </c>
    </row>
    <row r="976">
      <c r="A976" s="118" t="s">
        <v>7392</v>
      </c>
      <c r="B976" s="144" t="s">
        <v>2866</v>
      </c>
      <c r="C976" s="139">
        <v>41900.0</v>
      </c>
      <c r="D976" s="140" t="s">
        <v>6926</v>
      </c>
      <c r="E976" s="140">
        <v>200.0</v>
      </c>
      <c r="F976" s="141">
        <v>6.050000000000001</v>
      </c>
      <c r="G976" s="120">
        <v>1.2100000000000002</v>
      </c>
      <c r="H976" s="121" t="s">
        <v>1297</v>
      </c>
      <c r="I976" s="122" t="s">
        <v>7393</v>
      </c>
      <c r="J976" s="112"/>
      <c r="K976" s="123"/>
      <c r="L976" s="123" t="s">
        <v>7394</v>
      </c>
      <c r="M976" s="124"/>
      <c r="N976" s="141" t="s">
        <v>6799</v>
      </c>
      <c r="O976" s="125" t="b">
        <f>NOT(ISERROR(MATCH(P976,Digests!$Q:$Q,0)))</f>
        <v>1</v>
      </c>
      <c r="P976" s="118" t="s">
        <v>7395</v>
      </c>
    </row>
    <row r="977">
      <c r="A977" s="118" t="s">
        <v>7396</v>
      </c>
      <c r="B977" s="144" t="s">
        <v>2867</v>
      </c>
      <c r="C977" s="139">
        <v>41900.0</v>
      </c>
      <c r="D977" s="140" t="s">
        <v>6926</v>
      </c>
      <c r="E977" s="140">
        <v>200.0</v>
      </c>
      <c r="F977" s="141">
        <v>43.2486</v>
      </c>
      <c r="G977" s="120">
        <v>8.649720000000002</v>
      </c>
      <c r="H977" s="121" t="s">
        <v>1297</v>
      </c>
      <c r="I977" s="122" t="s">
        <v>7397</v>
      </c>
      <c r="J977" s="112"/>
      <c r="K977" s="123"/>
      <c r="L977" s="123" t="s">
        <v>7398</v>
      </c>
      <c r="M977" s="124"/>
      <c r="N977" s="141" t="s">
        <v>6802</v>
      </c>
      <c r="O977" s="125" t="b">
        <f>NOT(ISERROR(MATCH(P977,Digests!$Q:$Q,0)))</f>
        <v>1</v>
      </c>
      <c r="P977" s="118" t="s">
        <v>7399</v>
      </c>
    </row>
    <row r="978">
      <c r="A978" s="118" t="s">
        <v>7400</v>
      </c>
      <c r="B978" s="144" t="s">
        <v>2868</v>
      </c>
      <c r="C978" s="139">
        <v>41900.0</v>
      </c>
      <c r="D978" s="140" t="s">
        <v>6926</v>
      </c>
      <c r="E978" s="140">
        <v>200.0</v>
      </c>
      <c r="F978" s="141">
        <v>35.1006</v>
      </c>
      <c r="G978" s="120">
        <v>7.02012</v>
      </c>
      <c r="H978" s="121" t="s">
        <v>1297</v>
      </c>
      <c r="I978" s="122" t="s">
        <v>7401</v>
      </c>
      <c r="J978" s="112"/>
      <c r="K978" s="123"/>
      <c r="L978" s="123" t="s">
        <v>7402</v>
      </c>
      <c r="M978" s="124"/>
      <c r="N978" s="141" t="s">
        <v>6805</v>
      </c>
      <c r="O978" s="125" t="b">
        <f>NOT(ISERROR(MATCH(P978,Digests!$Q:$Q,0)))</f>
        <v>1</v>
      </c>
      <c r="P978" s="118" t="s">
        <v>7403</v>
      </c>
    </row>
    <row r="979">
      <c r="A979" s="118" t="s">
        <v>7404</v>
      </c>
      <c r="B979" s="144" t="s">
        <v>2870</v>
      </c>
      <c r="C979" s="139">
        <v>41900.0</v>
      </c>
      <c r="D979" s="140" t="s">
        <v>6926</v>
      </c>
      <c r="E979" s="140">
        <v>200.0</v>
      </c>
      <c r="F979" s="141">
        <v>12.414100000000001</v>
      </c>
      <c r="G979" s="120">
        <v>2.4828200000000002</v>
      </c>
      <c r="H979" s="121" t="s">
        <v>1297</v>
      </c>
      <c r="I979" s="122" t="s">
        <v>7405</v>
      </c>
      <c r="J979" s="112"/>
      <c r="K979" s="123"/>
      <c r="L979" s="123" t="s">
        <v>7406</v>
      </c>
      <c r="M979" s="124"/>
      <c r="N979" s="141" t="s">
        <v>6808</v>
      </c>
      <c r="O979" s="125" t="b">
        <f>NOT(ISERROR(MATCH(P979,Digests!$Q:$Q,0)))</f>
        <v>1</v>
      </c>
      <c r="P979" s="118" t="s">
        <v>7407</v>
      </c>
    </row>
    <row r="980">
      <c r="A980" s="118" t="s">
        <v>7408</v>
      </c>
      <c r="B980" s="144" t="s">
        <v>2871</v>
      </c>
      <c r="C980" s="139">
        <v>41900.0</v>
      </c>
      <c r="D980" s="140" t="s">
        <v>6926</v>
      </c>
      <c r="E980" s="140">
        <v>200.0</v>
      </c>
      <c r="F980" s="141">
        <v>6.0761</v>
      </c>
      <c r="G980" s="120">
        <v>1.21522</v>
      </c>
      <c r="H980" s="121" t="s">
        <v>1297</v>
      </c>
      <c r="I980" s="122" t="s">
        <v>7409</v>
      </c>
      <c r="J980" s="112"/>
      <c r="K980" s="123"/>
      <c r="L980" s="123" t="s">
        <v>7410</v>
      </c>
      <c r="M980" s="124"/>
      <c r="N980" s="141" t="s">
        <v>6811</v>
      </c>
      <c r="O980" s="125" t="b">
        <f>NOT(ISERROR(MATCH(P980,Digests!$Q:$Q,0)))</f>
        <v>1</v>
      </c>
      <c r="P980" s="118" t="s">
        <v>7411</v>
      </c>
    </row>
    <row r="981">
      <c r="A981" s="118" t="s">
        <v>7412</v>
      </c>
      <c r="B981" s="144" t="s">
        <v>2872</v>
      </c>
      <c r="C981" s="139">
        <v>41900.0</v>
      </c>
      <c r="D981" s="140" t="s">
        <v>6926</v>
      </c>
      <c r="E981" s="140">
        <v>200.0</v>
      </c>
      <c r="F981" s="141">
        <v>3.3810000000000002</v>
      </c>
      <c r="G981" s="120">
        <v>0.6762</v>
      </c>
      <c r="H981" s="121" t="s">
        <v>1297</v>
      </c>
      <c r="I981" s="122" t="s">
        <v>7413</v>
      </c>
      <c r="J981" s="112"/>
      <c r="K981" s="123"/>
      <c r="L981" s="123" t="s">
        <v>7414</v>
      </c>
      <c r="M981" s="124"/>
      <c r="N981" s="141" t="s">
        <v>6815</v>
      </c>
      <c r="O981" s="125" t="b">
        <f>NOT(ISERROR(MATCH(P981,Digests!$Q:$Q,0)))</f>
        <v>1</v>
      </c>
      <c r="P981" s="118" t="s">
        <v>7415</v>
      </c>
    </row>
    <row r="982">
      <c r="A982" s="118" t="s">
        <v>7416</v>
      </c>
      <c r="B982" s="144" t="s">
        <v>2874</v>
      </c>
      <c r="C982" s="139">
        <v>41900.0</v>
      </c>
      <c r="D982" s="140" t="s">
        <v>6926</v>
      </c>
      <c r="E982" s="140">
        <v>200.0</v>
      </c>
      <c r="F982" s="141">
        <v>5.0257000000000005</v>
      </c>
      <c r="G982" s="120">
        <v>1.0051400000000001</v>
      </c>
      <c r="H982" s="121" t="s">
        <v>1297</v>
      </c>
      <c r="I982" s="122" t="s">
        <v>7417</v>
      </c>
      <c r="J982" s="112"/>
      <c r="K982" s="123"/>
      <c r="L982" s="123" t="s">
        <v>7418</v>
      </c>
      <c r="M982" s="124"/>
      <c r="N982" s="141" t="s">
        <v>6818</v>
      </c>
      <c r="O982" s="125" t="b">
        <f>NOT(ISERROR(MATCH(P982,Digests!$Q:$Q,0)))</f>
        <v>1</v>
      </c>
      <c r="P982" s="118" t="s">
        <v>7419</v>
      </c>
    </row>
    <row r="983">
      <c r="A983" s="118" t="s">
        <v>7420</v>
      </c>
      <c r="B983" s="144" t="s">
        <v>2875</v>
      </c>
      <c r="C983" s="139">
        <v>41900.0</v>
      </c>
      <c r="D983" s="140" t="s">
        <v>6926</v>
      </c>
      <c r="E983" s="140">
        <v>200.0</v>
      </c>
      <c r="F983" s="141">
        <v>40.516400000000004</v>
      </c>
      <c r="G983" s="120">
        <v>8.103280000000002</v>
      </c>
      <c r="H983" s="121" t="s">
        <v>1297</v>
      </c>
      <c r="I983" s="122" t="s">
        <v>7421</v>
      </c>
      <c r="J983" s="112"/>
      <c r="K983" s="123"/>
      <c r="L983" s="123" t="s">
        <v>7422</v>
      </c>
      <c r="M983" s="124"/>
      <c r="N983" s="141" t="s">
        <v>6821</v>
      </c>
      <c r="O983" s="125" t="b">
        <f>NOT(ISERROR(MATCH(P983,Digests!$Q:$Q,0)))</f>
        <v>1</v>
      </c>
      <c r="P983" s="118" t="s">
        <v>7423</v>
      </c>
    </row>
    <row r="984">
      <c r="A984" s="118" t="s">
        <v>7424</v>
      </c>
      <c r="B984" s="144" t="s">
        <v>2876</v>
      </c>
      <c r="C984" s="139">
        <v>41900.0</v>
      </c>
      <c r="D984" s="140" t="s">
        <v>6926</v>
      </c>
      <c r="E984" s="140">
        <v>200.0</v>
      </c>
      <c r="F984" s="141">
        <v>13.0523</v>
      </c>
      <c r="G984" s="120">
        <v>2.6104600000000002</v>
      </c>
      <c r="H984" s="121" t="s">
        <v>1297</v>
      </c>
      <c r="I984" s="122" t="s">
        <v>7425</v>
      </c>
      <c r="J984" s="112"/>
      <c r="K984" s="123"/>
      <c r="L984" s="123" t="s">
        <v>7426</v>
      </c>
      <c r="M984" s="124"/>
      <c r="N984" s="141" t="s">
        <v>6824</v>
      </c>
      <c r="O984" s="125" t="b">
        <f>NOT(ISERROR(MATCH(P984,Digests!$Q:$Q,0)))</f>
        <v>1</v>
      </c>
      <c r="P984" s="118" t="s">
        <v>7427</v>
      </c>
    </row>
    <row r="985">
      <c r="A985" s="118" t="s">
        <v>7428</v>
      </c>
      <c r="B985" s="144" t="s">
        <v>2877</v>
      </c>
      <c r="C985" s="139">
        <v>41900.0</v>
      </c>
      <c r="D985" s="140" t="s">
        <v>6926</v>
      </c>
      <c r="E985" s="140">
        <v>200.0</v>
      </c>
      <c r="F985" s="141">
        <v>42.0881</v>
      </c>
      <c r="G985" s="120">
        <v>8.41762</v>
      </c>
      <c r="H985" s="121" t="s">
        <v>1297</v>
      </c>
      <c r="I985" s="122" t="s">
        <v>7429</v>
      </c>
      <c r="J985" s="112"/>
      <c r="K985" s="123"/>
      <c r="L985" s="123" t="s">
        <v>7430</v>
      </c>
      <c r="M985" s="124"/>
      <c r="N985" s="141" t="s">
        <v>6828</v>
      </c>
      <c r="O985" s="125" t="b">
        <f>NOT(ISERROR(MATCH(P985,Digests!$Q:$Q,0)))</f>
        <v>1</v>
      </c>
      <c r="P985" s="118" t="s">
        <v>7431</v>
      </c>
    </row>
    <row r="986">
      <c r="A986" s="118" t="s">
        <v>7432</v>
      </c>
      <c r="B986" s="144" t="s">
        <v>2878</v>
      </c>
      <c r="C986" s="139">
        <v>41900.0</v>
      </c>
      <c r="D986" s="140" t="s">
        <v>6926</v>
      </c>
      <c r="E986" s="140">
        <v>200.0</v>
      </c>
      <c r="F986" s="141">
        <v>42.4294</v>
      </c>
      <c r="G986" s="120">
        <v>8.485880000000002</v>
      </c>
      <c r="H986" s="121" t="s">
        <v>1297</v>
      </c>
      <c r="I986" s="122" t="s">
        <v>7433</v>
      </c>
      <c r="J986" s="112"/>
      <c r="K986" s="123"/>
      <c r="L986" s="123" t="s">
        <v>7434</v>
      </c>
      <c r="M986" s="124"/>
      <c r="N986" s="141" t="s">
        <v>6831</v>
      </c>
      <c r="O986" s="125" t="b">
        <f>NOT(ISERROR(MATCH(P986,Digests!$Q:$Q,0)))</f>
        <v>1</v>
      </c>
      <c r="P986" s="118" t="s">
        <v>7435</v>
      </c>
    </row>
    <row r="987">
      <c r="A987" s="118" t="s">
        <v>7436</v>
      </c>
      <c r="B987" s="144" t="s">
        <v>2879</v>
      </c>
      <c r="C987" s="139">
        <v>41900.0</v>
      </c>
      <c r="D987" s="140" t="s">
        <v>6926</v>
      </c>
      <c r="E987" s="140">
        <v>200.0</v>
      </c>
      <c r="F987" s="141">
        <v>67.3348</v>
      </c>
      <c r="G987" s="120">
        <v>13.466960000000002</v>
      </c>
      <c r="H987" s="121" t="s">
        <v>1297</v>
      </c>
      <c r="I987" s="122" t="s">
        <v>7437</v>
      </c>
      <c r="J987" s="112"/>
      <c r="K987" s="123"/>
      <c r="L987" s="123" t="s">
        <v>7438</v>
      </c>
      <c r="M987" s="124"/>
      <c r="N987" s="141" t="s">
        <v>6834</v>
      </c>
      <c r="O987" s="125" t="b">
        <f>NOT(ISERROR(MATCH(P987,Digests!$Q:$Q,0)))</f>
        <v>1</v>
      </c>
      <c r="P987" s="118" t="s">
        <v>7439</v>
      </c>
    </row>
    <row r="988">
      <c r="A988" s="118" t="s">
        <v>7440</v>
      </c>
      <c r="B988" s="144" t="s">
        <v>2880</v>
      </c>
      <c r="C988" s="139">
        <v>41900.0</v>
      </c>
      <c r="D988" s="140" t="s">
        <v>6926</v>
      </c>
      <c r="E988" s="140">
        <v>200.0</v>
      </c>
      <c r="F988" s="141">
        <v>75.7203</v>
      </c>
      <c r="G988" s="120">
        <v>15.14406</v>
      </c>
      <c r="H988" s="121" t="s">
        <v>1297</v>
      </c>
      <c r="I988" s="122" t="s">
        <v>7441</v>
      </c>
      <c r="J988" s="112"/>
      <c r="K988" s="123"/>
      <c r="L988" s="123" t="s">
        <v>7442</v>
      </c>
      <c r="M988" s="124"/>
      <c r="N988" s="141" t="s">
        <v>6837</v>
      </c>
      <c r="O988" s="125" t="b">
        <f>NOT(ISERROR(MATCH(P988,Digests!$Q:$Q,0)))</f>
        <v>1</v>
      </c>
      <c r="P988" s="118" t="s">
        <v>7443</v>
      </c>
    </row>
    <row r="989">
      <c r="A989" s="118" t="s">
        <v>7444</v>
      </c>
      <c r="B989" s="144" t="s">
        <v>2881</v>
      </c>
      <c r="C989" s="139">
        <v>41900.0</v>
      </c>
      <c r="D989" s="140" t="s">
        <v>6926</v>
      </c>
      <c r="E989" s="140">
        <v>200.0</v>
      </c>
      <c r="F989" s="141">
        <v>207.1051</v>
      </c>
      <c r="G989" s="120">
        <v>41.42102</v>
      </c>
      <c r="H989" s="121" t="s">
        <v>1297</v>
      </c>
      <c r="I989" s="122" t="s">
        <v>7445</v>
      </c>
      <c r="J989" s="112"/>
      <c r="K989" s="123"/>
      <c r="L989" s="123" t="s">
        <v>7446</v>
      </c>
      <c r="M989" s="124"/>
      <c r="N989" s="141" t="s">
        <v>6841</v>
      </c>
      <c r="O989" s="125" t="b">
        <f>NOT(ISERROR(MATCH(P989,Digests!$Q:$Q,0)))</f>
        <v>1</v>
      </c>
      <c r="P989" s="118" t="s">
        <v>7447</v>
      </c>
    </row>
    <row r="990">
      <c r="A990" s="118" t="s">
        <v>7448</v>
      </c>
      <c r="B990" s="144" t="s">
        <v>2882</v>
      </c>
      <c r="C990" s="139">
        <v>41900.0</v>
      </c>
      <c r="D990" s="140" t="s">
        <v>6926</v>
      </c>
      <c r="E990" s="140">
        <v>200.0</v>
      </c>
      <c r="F990" s="141">
        <v>111.17360000000002</v>
      </c>
      <c r="G990" s="120">
        <v>22.234720000000006</v>
      </c>
      <c r="H990" s="121" t="s">
        <v>1297</v>
      </c>
      <c r="I990" s="122" t="s">
        <v>7449</v>
      </c>
      <c r="J990" s="112"/>
      <c r="K990" s="123"/>
      <c r="L990" s="123" t="s">
        <v>7450</v>
      </c>
      <c r="M990" s="124"/>
      <c r="N990" s="141" t="s">
        <v>6844</v>
      </c>
      <c r="O990" s="125" t="b">
        <f>NOT(ISERROR(MATCH(P990,Digests!$Q:$Q,0)))</f>
        <v>1</v>
      </c>
      <c r="P990" s="118" t="s">
        <v>7451</v>
      </c>
    </row>
    <row r="991">
      <c r="A991" s="118" t="s">
        <v>7452</v>
      </c>
      <c r="B991" s="144" t="s">
        <v>2883</v>
      </c>
      <c r="C991" s="139">
        <v>41900.0</v>
      </c>
      <c r="D991" s="140" t="s">
        <v>6926</v>
      </c>
      <c r="E991" s="140">
        <v>200.0</v>
      </c>
      <c r="F991" s="141">
        <v>24.313100000000002</v>
      </c>
      <c r="G991" s="120">
        <v>4.862620000000001</v>
      </c>
      <c r="H991" s="121" t="s">
        <v>1297</v>
      </c>
      <c r="I991" s="122" t="s">
        <v>7453</v>
      </c>
      <c r="J991" s="112"/>
      <c r="K991" s="123"/>
      <c r="L991" s="123" t="s">
        <v>7454</v>
      </c>
      <c r="M991" s="124"/>
      <c r="N991" s="141" t="s">
        <v>6848</v>
      </c>
      <c r="O991" s="125" t="b">
        <f>NOT(ISERROR(MATCH(P991,Digests!$Q:$Q,0)))</f>
        <v>1</v>
      </c>
      <c r="P991" s="118" t="s">
        <v>7455</v>
      </c>
    </row>
    <row r="992">
      <c r="A992" s="118" t="s">
        <v>7456</v>
      </c>
      <c r="B992" s="144" t="s">
        <v>2884</v>
      </c>
      <c r="C992" s="139">
        <v>41900.0</v>
      </c>
      <c r="D992" s="140" t="s">
        <v>6926</v>
      </c>
      <c r="E992" s="140">
        <v>200.0</v>
      </c>
      <c r="F992" s="141">
        <v>87.30040000000001</v>
      </c>
      <c r="G992" s="120">
        <v>17.46008</v>
      </c>
      <c r="H992" s="121" t="s">
        <v>1297</v>
      </c>
      <c r="I992" s="122" t="s">
        <v>7457</v>
      </c>
      <c r="J992" s="112"/>
      <c r="K992" s="123"/>
      <c r="L992" s="123" t="s">
        <v>7458</v>
      </c>
      <c r="M992" s="124"/>
      <c r="N992" s="141" t="s">
        <v>6851</v>
      </c>
      <c r="O992" s="125" t="b">
        <f>NOT(ISERROR(MATCH(P992,Digests!$Q:$Q,0)))</f>
        <v>1</v>
      </c>
      <c r="P992" s="118" t="s">
        <v>7459</v>
      </c>
    </row>
    <row r="993">
      <c r="A993" s="118" t="s">
        <v>7460</v>
      </c>
      <c r="B993" s="144" t="s">
        <v>2885</v>
      </c>
      <c r="C993" s="139">
        <v>41900.0</v>
      </c>
      <c r="D993" s="140" t="s">
        <v>6926</v>
      </c>
      <c r="E993" s="140">
        <v>200.0</v>
      </c>
      <c r="F993" s="141">
        <v>27.8756</v>
      </c>
      <c r="G993" s="120">
        <v>5.57512</v>
      </c>
      <c r="H993" s="121" t="s">
        <v>1297</v>
      </c>
      <c r="I993" s="122" t="s">
        <v>7461</v>
      </c>
      <c r="J993" s="112"/>
      <c r="K993" s="123"/>
      <c r="L993" s="123" t="s">
        <v>7462</v>
      </c>
      <c r="M993" s="124"/>
      <c r="N993" s="141" t="s">
        <v>6854</v>
      </c>
      <c r="O993" s="125" t="b">
        <f>NOT(ISERROR(MATCH(P993,Digests!$Q:$Q,0)))</f>
        <v>1</v>
      </c>
      <c r="P993" s="118" t="s">
        <v>7463</v>
      </c>
    </row>
    <row r="994">
      <c r="A994" s="118" t="s">
        <v>7464</v>
      </c>
      <c r="B994" s="144" t="s">
        <v>2886</v>
      </c>
      <c r="C994" s="139">
        <v>41900.0</v>
      </c>
      <c r="D994" s="140" t="s">
        <v>6926</v>
      </c>
      <c r="E994" s="140">
        <v>200.0</v>
      </c>
      <c r="F994" s="141">
        <v>31.638600000000004</v>
      </c>
      <c r="G994" s="120">
        <v>6.327720000000001</v>
      </c>
      <c r="H994" s="121" t="s">
        <v>1297</v>
      </c>
      <c r="I994" s="122" t="s">
        <v>7465</v>
      </c>
      <c r="J994" s="112"/>
      <c r="K994" s="123"/>
      <c r="L994" s="123" t="s">
        <v>7466</v>
      </c>
      <c r="M994" s="124"/>
      <c r="N994" s="141" t="s">
        <v>6858</v>
      </c>
      <c r="O994" s="125" t="b">
        <f>NOT(ISERROR(MATCH(P994,Digests!$Q:$Q,0)))</f>
        <v>1</v>
      </c>
      <c r="P994" s="118" t="s">
        <v>7467</v>
      </c>
    </row>
    <row r="995">
      <c r="A995" s="118" t="s">
        <v>7468</v>
      </c>
      <c r="B995" s="144" t="s">
        <v>2888</v>
      </c>
      <c r="C995" s="139">
        <v>41900.0</v>
      </c>
      <c r="D995" s="140" t="s">
        <v>6926</v>
      </c>
      <c r="E995" s="140">
        <v>200.0</v>
      </c>
      <c r="F995" s="141">
        <v>20.821700000000003</v>
      </c>
      <c r="G995" s="120">
        <v>4.164340000000001</v>
      </c>
      <c r="H995" s="121" t="s">
        <v>1297</v>
      </c>
      <c r="I995" s="122" t="s">
        <v>7469</v>
      </c>
      <c r="J995" s="112"/>
      <c r="K995" s="123"/>
      <c r="L995" s="123" t="s">
        <v>7470</v>
      </c>
      <c r="M995" s="124"/>
      <c r="N995" s="141" t="s">
        <v>6861</v>
      </c>
      <c r="O995" s="125" t="b">
        <f>NOT(ISERROR(MATCH(P995,Digests!$Q:$Q,0)))</f>
        <v>1</v>
      </c>
      <c r="P995" s="118" t="s">
        <v>7471</v>
      </c>
    </row>
    <row r="996">
      <c r="A996" s="118" t="s">
        <v>7472</v>
      </c>
      <c r="B996" s="144" t="s">
        <v>2889</v>
      </c>
      <c r="C996" s="139">
        <v>41900.0</v>
      </c>
      <c r="D996" s="140" t="s">
        <v>6926</v>
      </c>
      <c r="E996" s="140">
        <v>200.0</v>
      </c>
      <c r="F996" s="141">
        <v>31.6525</v>
      </c>
      <c r="G996" s="120">
        <v>6.3305</v>
      </c>
      <c r="H996" s="121" t="s">
        <v>1297</v>
      </c>
      <c r="I996" s="122" t="s">
        <v>7473</v>
      </c>
      <c r="J996" s="112"/>
      <c r="K996" s="123"/>
      <c r="L996" s="123" t="s">
        <v>7474</v>
      </c>
      <c r="M996" s="124"/>
      <c r="N996" s="141" t="s">
        <v>6865</v>
      </c>
      <c r="O996" s="125" t="b">
        <f>NOT(ISERROR(MATCH(P996,Digests!$Q:$Q,0)))</f>
        <v>1</v>
      </c>
      <c r="P996" s="118" t="s">
        <v>7475</v>
      </c>
    </row>
    <row r="997">
      <c r="A997" s="118" t="s">
        <v>7476</v>
      </c>
      <c r="B997" s="144" t="s">
        <v>2890</v>
      </c>
      <c r="C997" s="139">
        <v>41900.0</v>
      </c>
      <c r="D997" s="140" t="s">
        <v>6926</v>
      </c>
      <c r="E997" s="140">
        <v>200.0</v>
      </c>
      <c r="F997" s="141">
        <v>16.951</v>
      </c>
      <c r="G997" s="120">
        <v>3.3902000000000005</v>
      </c>
      <c r="H997" s="121" t="s">
        <v>1297</v>
      </c>
      <c r="I997" s="122" t="s">
        <v>7477</v>
      </c>
      <c r="J997" s="112"/>
      <c r="K997" s="123"/>
      <c r="L997" s="123" t="s">
        <v>7478</v>
      </c>
      <c r="M997" s="124"/>
      <c r="N997" s="141" t="s">
        <v>6868</v>
      </c>
      <c r="O997" s="125" t="b">
        <f>NOT(ISERROR(MATCH(P997,Digests!$Q:$Q,0)))</f>
        <v>1</v>
      </c>
      <c r="P997" s="118" t="s">
        <v>7479</v>
      </c>
    </row>
    <row r="998">
      <c r="A998" s="118" t="s">
        <v>7480</v>
      </c>
      <c r="B998" s="144" t="s">
        <v>2891</v>
      </c>
      <c r="C998" s="139">
        <v>41900.0</v>
      </c>
      <c r="D998" s="140" t="s">
        <v>6926</v>
      </c>
      <c r="E998" s="140">
        <v>200.0</v>
      </c>
      <c r="F998" s="141">
        <v>32.4369</v>
      </c>
      <c r="G998" s="120">
        <v>6.48738</v>
      </c>
      <c r="H998" s="121" t="s">
        <v>1297</v>
      </c>
      <c r="I998" s="122" t="s">
        <v>7481</v>
      </c>
      <c r="J998" s="112"/>
      <c r="K998" s="123"/>
      <c r="L998" s="123" t="s">
        <v>7482</v>
      </c>
      <c r="M998" s="124"/>
      <c r="N998" s="141" t="s">
        <v>6871</v>
      </c>
      <c r="O998" s="125" t="b">
        <f>NOT(ISERROR(MATCH(P998,Digests!$Q:$Q,0)))</f>
        <v>1</v>
      </c>
      <c r="P998" s="118" t="s">
        <v>7483</v>
      </c>
    </row>
    <row r="999">
      <c r="A999" s="118" t="s">
        <v>7484</v>
      </c>
      <c r="B999" s="144" t="s">
        <v>2892</v>
      </c>
      <c r="C999" s="139">
        <v>41900.0</v>
      </c>
      <c r="D999" s="140" t="s">
        <v>6926</v>
      </c>
      <c r="E999" s="140">
        <v>200.0</v>
      </c>
      <c r="F999" s="141">
        <v>22.298900000000003</v>
      </c>
      <c r="G999" s="120">
        <v>4.459780000000001</v>
      </c>
      <c r="H999" s="121" t="s">
        <v>1297</v>
      </c>
      <c r="I999" s="122" t="s">
        <v>7485</v>
      </c>
      <c r="J999" s="112"/>
      <c r="K999" s="123"/>
      <c r="L999" s="123" t="s">
        <v>7486</v>
      </c>
      <c r="M999" s="124"/>
      <c r="N999" s="141" t="s">
        <v>6874</v>
      </c>
      <c r="O999" s="125" t="b">
        <f>NOT(ISERROR(MATCH(P999,Digests!$Q:$Q,0)))</f>
        <v>1</v>
      </c>
      <c r="P999" s="118" t="s">
        <v>7487</v>
      </c>
    </row>
    <row r="1000">
      <c r="A1000" s="118" t="s">
        <v>7488</v>
      </c>
      <c r="B1000" s="144" t="s">
        <v>2893</v>
      </c>
      <c r="C1000" s="139">
        <v>41900.0</v>
      </c>
      <c r="D1000" s="140" t="s">
        <v>6926</v>
      </c>
      <c r="E1000" s="140">
        <v>200.0</v>
      </c>
      <c r="F1000" s="141">
        <v>118.01910000000001</v>
      </c>
      <c r="G1000" s="120">
        <v>23.603820000000002</v>
      </c>
      <c r="H1000" s="121" t="s">
        <v>1297</v>
      </c>
      <c r="I1000" s="122" t="s">
        <v>7489</v>
      </c>
      <c r="J1000" s="112"/>
      <c r="K1000" s="123"/>
      <c r="L1000" s="123" t="s">
        <v>7490</v>
      </c>
      <c r="M1000" s="124"/>
      <c r="N1000" s="141" t="s">
        <v>6877</v>
      </c>
      <c r="O1000" s="125" t="b">
        <f>NOT(ISERROR(MATCH(P1000,Digests!$Q:$Q,0)))</f>
        <v>1</v>
      </c>
      <c r="P1000" s="118" t="s">
        <v>7491</v>
      </c>
    </row>
    <row r="1001">
      <c r="A1001" s="118" t="s">
        <v>7492</v>
      </c>
      <c r="B1001" s="144" t="s">
        <v>2894</v>
      </c>
      <c r="C1001" s="139">
        <v>41900.0</v>
      </c>
      <c r="D1001" s="140" t="s">
        <v>6926</v>
      </c>
      <c r="E1001" s="140">
        <v>200.0</v>
      </c>
      <c r="F1001" s="141">
        <v>31.4133</v>
      </c>
      <c r="G1001" s="120">
        <v>6.28266</v>
      </c>
      <c r="H1001" s="121" t="s">
        <v>1297</v>
      </c>
      <c r="I1001" s="122" t="s">
        <v>7493</v>
      </c>
      <c r="J1001" s="112"/>
      <c r="K1001" s="123"/>
      <c r="L1001" s="123" t="s">
        <v>7494</v>
      </c>
      <c r="M1001" s="124"/>
      <c r="N1001" s="141" t="s">
        <v>6880</v>
      </c>
      <c r="O1001" s="125" t="b">
        <f>NOT(ISERROR(MATCH(P1001,Digests!$Q:$Q,0)))</f>
        <v>1</v>
      </c>
      <c r="P1001" s="118" t="s">
        <v>7495</v>
      </c>
    </row>
    <row r="1002">
      <c r="A1002" s="118" t="s">
        <v>7496</v>
      </c>
      <c r="B1002" s="144" t="s">
        <v>2895</v>
      </c>
      <c r="C1002" s="139">
        <v>41900.0</v>
      </c>
      <c r="D1002" s="140" t="s">
        <v>6926</v>
      </c>
      <c r="E1002" s="140">
        <v>200.0</v>
      </c>
      <c r="F1002" s="141">
        <v>27.155900000000003</v>
      </c>
      <c r="G1002" s="120">
        <v>5.43118</v>
      </c>
      <c r="H1002" s="121" t="s">
        <v>1297</v>
      </c>
      <c r="I1002" s="122" t="s">
        <v>7497</v>
      </c>
      <c r="J1002" s="112"/>
      <c r="K1002" s="123"/>
      <c r="L1002" s="123" t="s">
        <v>7498</v>
      </c>
      <c r="M1002" s="124"/>
      <c r="N1002" s="141" t="s">
        <v>6883</v>
      </c>
      <c r="O1002" s="125" t="b">
        <f>NOT(ISERROR(MATCH(P1002,Digests!$Q:$Q,0)))</f>
        <v>1</v>
      </c>
      <c r="P1002" s="118" t="s">
        <v>7499</v>
      </c>
    </row>
    <row r="1003">
      <c r="A1003" s="118" t="s">
        <v>7500</v>
      </c>
      <c r="B1003" s="144" t="s">
        <v>2896</v>
      </c>
      <c r="C1003" s="139">
        <v>41900.0</v>
      </c>
      <c r="D1003" s="140" t="s">
        <v>6926</v>
      </c>
      <c r="E1003" s="140">
        <v>200.0</v>
      </c>
      <c r="F1003" s="141">
        <v>38.2978</v>
      </c>
      <c r="G1003" s="120">
        <v>7.659560000000001</v>
      </c>
      <c r="H1003" s="121" t="s">
        <v>1297</v>
      </c>
      <c r="I1003" s="122" t="s">
        <v>7501</v>
      </c>
      <c r="J1003" s="112"/>
      <c r="K1003" s="123"/>
      <c r="L1003" s="123" t="s">
        <v>7502</v>
      </c>
      <c r="M1003" s="124"/>
      <c r="N1003" s="141" t="s">
        <v>6886</v>
      </c>
      <c r="O1003" s="125" t="b">
        <f>NOT(ISERROR(MATCH(P1003,Digests!$Q:$Q,0)))</f>
        <v>1</v>
      </c>
      <c r="P1003" s="118" t="s">
        <v>7503</v>
      </c>
    </row>
    <row r="1004">
      <c r="A1004" s="118" t="s">
        <v>7504</v>
      </c>
      <c r="B1004" s="144" t="s">
        <v>2897</v>
      </c>
      <c r="C1004" s="139">
        <v>41900.0</v>
      </c>
      <c r="D1004" s="140" t="s">
        <v>6926</v>
      </c>
      <c r="E1004" s="140">
        <v>200.0</v>
      </c>
      <c r="F1004" s="141">
        <v>59.6588</v>
      </c>
      <c r="G1004" s="120">
        <v>11.93176</v>
      </c>
      <c r="H1004" s="121" t="s">
        <v>1297</v>
      </c>
      <c r="I1004" s="122" t="s">
        <v>7505</v>
      </c>
      <c r="J1004" s="112"/>
      <c r="K1004" s="123"/>
      <c r="L1004" s="123" t="s">
        <v>7506</v>
      </c>
      <c r="M1004" s="124"/>
      <c r="N1004" s="141" t="s">
        <v>6889</v>
      </c>
      <c r="O1004" s="125" t="b">
        <f>NOT(ISERROR(MATCH(P1004,Digests!$Q:$Q,0)))</f>
        <v>1</v>
      </c>
      <c r="P1004" s="118" t="s">
        <v>7507</v>
      </c>
    </row>
    <row r="1005">
      <c r="A1005" s="118" t="s">
        <v>7508</v>
      </c>
      <c r="B1005" s="144" t="s">
        <v>2898</v>
      </c>
      <c r="C1005" s="139">
        <v>41900.0</v>
      </c>
      <c r="D1005" s="140" t="s">
        <v>6926</v>
      </c>
      <c r="E1005" s="140">
        <v>200.0</v>
      </c>
      <c r="F1005" s="141">
        <v>32.7404</v>
      </c>
      <c r="G1005" s="120">
        <v>6.54808</v>
      </c>
      <c r="H1005" s="121" t="s">
        <v>1297</v>
      </c>
      <c r="I1005" s="122" t="s">
        <v>7509</v>
      </c>
      <c r="J1005" s="112"/>
      <c r="K1005" s="123"/>
      <c r="L1005" s="123" t="s">
        <v>7510</v>
      </c>
      <c r="M1005" s="124"/>
      <c r="N1005" s="141" t="s">
        <v>6892</v>
      </c>
      <c r="O1005" s="125" t="b">
        <f>NOT(ISERROR(MATCH(P1005,Digests!$Q:$Q,0)))</f>
        <v>1</v>
      </c>
      <c r="P1005" s="118" t="s">
        <v>7511</v>
      </c>
    </row>
    <row r="1006">
      <c r="A1006" s="118" t="s">
        <v>7512</v>
      </c>
      <c r="B1006" s="144" t="s">
        <v>2899</v>
      </c>
      <c r="C1006" s="139">
        <v>41900.0</v>
      </c>
      <c r="D1006" s="140" t="s">
        <v>6926</v>
      </c>
      <c r="E1006" s="140">
        <v>200.0</v>
      </c>
      <c r="F1006" s="141">
        <v>147.0387</v>
      </c>
      <c r="G1006" s="120">
        <v>29.407740000000004</v>
      </c>
      <c r="H1006" s="121" t="s">
        <v>1297</v>
      </c>
      <c r="I1006" s="122" t="s">
        <v>7513</v>
      </c>
      <c r="J1006" s="112"/>
      <c r="K1006" s="123"/>
      <c r="L1006" s="123" t="s">
        <v>7514</v>
      </c>
      <c r="M1006" s="124"/>
      <c r="N1006" s="141" t="s">
        <v>6895</v>
      </c>
      <c r="O1006" s="125" t="b">
        <f>NOT(ISERROR(MATCH(P1006,Digests!$Q:$Q,0)))</f>
        <v>1</v>
      </c>
      <c r="P1006" s="118" t="s">
        <v>7515</v>
      </c>
    </row>
    <row r="1007">
      <c r="A1007" s="118" t="s">
        <v>7516</v>
      </c>
      <c r="B1007" s="144" t="s">
        <v>2900</v>
      </c>
      <c r="C1007" s="139">
        <v>41900.0</v>
      </c>
      <c r="D1007" s="140" t="s">
        <v>6926</v>
      </c>
      <c r="E1007" s="140">
        <v>200.0</v>
      </c>
      <c r="F1007" s="141">
        <v>45.2447</v>
      </c>
      <c r="G1007" s="120">
        <v>9.04894</v>
      </c>
      <c r="H1007" s="121" t="s">
        <v>1297</v>
      </c>
      <c r="I1007" s="122" t="s">
        <v>7517</v>
      </c>
      <c r="J1007" s="112"/>
      <c r="K1007" s="123"/>
      <c r="L1007" s="123" t="s">
        <v>7518</v>
      </c>
      <c r="M1007" s="124"/>
      <c r="N1007" s="141" t="s">
        <v>6898</v>
      </c>
      <c r="O1007" s="125" t="b">
        <f>NOT(ISERROR(MATCH(P1007,Digests!$Q:$Q,0)))</f>
        <v>1</v>
      </c>
      <c r="P1007" s="118" t="s">
        <v>7519</v>
      </c>
    </row>
    <row r="1008">
      <c r="A1008" s="118" t="s">
        <v>7520</v>
      </c>
      <c r="B1008" s="144" t="s">
        <v>2901</v>
      </c>
      <c r="C1008" s="139">
        <v>41900.0</v>
      </c>
      <c r="D1008" s="140" t="s">
        <v>6926</v>
      </c>
      <c r="E1008" s="140">
        <v>200.0</v>
      </c>
      <c r="F1008" s="141">
        <v>34.108200000000004</v>
      </c>
      <c r="G1008" s="120">
        <v>6.82164</v>
      </c>
      <c r="H1008" s="121" t="s">
        <v>1297</v>
      </c>
      <c r="I1008" s="122" t="s">
        <v>7521</v>
      </c>
      <c r="J1008" s="112"/>
      <c r="K1008" s="123"/>
      <c r="L1008" s="123" t="s">
        <v>7522</v>
      </c>
      <c r="M1008" s="124"/>
      <c r="N1008" s="141" t="s">
        <v>6901</v>
      </c>
      <c r="O1008" s="125" t="b">
        <f>NOT(ISERROR(MATCH(P1008,Digests!$Q:$Q,0)))</f>
        <v>1</v>
      </c>
      <c r="P1008" s="118" t="s">
        <v>7523</v>
      </c>
    </row>
    <row r="1009">
      <c r="A1009" s="118" t="s">
        <v>7524</v>
      </c>
      <c r="B1009" s="144" t="s">
        <v>2902</v>
      </c>
      <c r="C1009" s="139">
        <v>41900.0</v>
      </c>
      <c r="D1009" s="140" t="s">
        <v>6926</v>
      </c>
      <c r="E1009" s="140">
        <v>200.0</v>
      </c>
      <c r="F1009" s="141">
        <v>21.582900000000002</v>
      </c>
      <c r="G1009" s="120">
        <v>4.316580000000001</v>
      </c>
      <c r="H1009" s="121" t="s">
        <v>1297</v>
      </c>
      <c r="I1009" s="122" t="s">
        <v>7525</v>
      </c>
      <c r="J1009" s="112"/>
      <c r="K1009" s="123"/>
      <c r="L1009" s="123" t="s">
        <v>7526</v>
      </c>
      <c r="M1009" s="124"/>
      <c r="N1009" s="141" t="s">
        <v>6905</v>
      </c>
      <c r="O1009" s="125" t="b">
        <f>NOT(ISERROR(MATCH(P1009,Digests!$Q:$Q,0)))</f>
        <v>1</v>
      </c>
      <c r="P1009" s="118" t="s">
        <v>7527</v>
      </c>
    </row>
    <row r="1010">
      <c r="A1010" s="118" t="s">
        <v>7528</v>
      </c>
      <c r="B1010" s="144" t="s">
        <v>2903</v>
      </c>
      <c r="C1010" s="139">
        <v>41900.0</v>
      </c>
      <c r="D1010" s="140" t="s">
        <v>6926</v>
      </c>
      <c r="E1010" s="140">
        <v>200.0</v>
      </c>
      <c r="F1010" s="141">
        <v>222.829</v>
      </c>
      <c r="G1010" s="120">
        <v>44.5658</v>
      </c>
      <c r="H1010" s="121" t="s">
        <v>1297</v>
      </c>
      <c r="I1010" s="122" t="s">
        <v>7529</v>
      </c>
      <c r="J1010" s="112"/>
      <c r="K1010" s="123"/>
      <c r="L1010" s="123" t="s">
        <v>7530</v>
      </c>
      <c r="M1010" s="124"/>
      <c r="N1010" s="141" t="s">
        <v>6908</v>
      </c>
      <c r="O1010" s="125" t="b">
        <f>NOT(ISERROR(MATCH(P1010,Digests!$Q:$Q,0)))</f>
        <v>1</v>
      </c>
      <c r="P1010" s="118" t="s">
        <v>7531</v>
      </c>
    </row>
    <row r="1011">
      <c r="A1011" s="118" t="s">
        <v>7532</v>
      </c>
      <c r="B1011" s="144" t="s">
        <v>2904</v>
      </c>
      <c r="C1011" s="139">
        <v>41900.0</v>
      </c>
      <c r="D1011" s="140" t="s">
        <v>6926</v>
      </c>
      <c r="E1011" s="140">
        <v>200.0</v>
      </c>
      <c r="F1011" s="141">
        <v>140.8769</v>
      </c>
      <c r="G1011" s="120">
        <v>28.17538</v>
      </c>
      <c r="H1011" s="121" t="s">
        <v>1297</v>
      </c>
      <c r="I1011" s="122" t="s">
        <v>7533</v>
      </c>
      <c r="J1011" s="112"/>
      <c r="K1011" s="123"/>
      <c r="L1011" s="123" t="s">
        <v>7534</v>
      </c>
      <c r="M1011" s="124"/>
      <c r="N1011" s="141" t="s">
        <v>6911</v>
      </c>
      <c r="O1011" s="125" t="b">
        <f>NOT(ISERROR(MATCH(P1011,Digests!$Q:$Q,0)))</f>
        <v>1</v>
      </c>
      <c r="P1011" s="118" t="s">
        <v>7535</v>
      </c>
    </row>
    <row r="1012">
      <c r="A1012" s="118" t="s">
        <v>7536</v>
      </c>
      <c r="B1012" s="144" t="s">
        <v>2905</v>
      </c>
      <c r="C1012" s="139">
        <v>41900.0</v>
      </c>
      <c r="D1012" s="140" t="s">
        <v>6926</v>
      </c>
      <c r="E1012" s="140">
        <v>200.0</v>
      </c>
      <c r="F1012" s="141">
        <v>5.170300000000001</v>
      </c>
      <c r="G1012" s="120">
        <v>1.0340600000000002</v>
      </c>
      <c r="H1012" s="121" t="s">
        <v>1297</v>
      </c>
      <c r="I1012" s="122" t="s">
        <v>7537</v>
      </c>
      <c r="J1012" s="112"/>
      <c r="K1012" s="123"/>
      <c r="L1012" s="123" t="s">
        <v>7538</v>
      </c>
      <c r="M1012" s="124"/>
      <c r="N1012" s="141" t="s">
        <v>6914</v>
      </c>
      <c r="O1012" s="125" t="b">
        <f>NOT(ISERROR(MATCH(P1012,Digests!$Q:$Q,0)))</f>
        <v>1</v>
      </c>
      <c r="P1012" s="118" t="s">
        <v>7539</v>
      </c>
    </row>
    <row r="1013">
      <c r="A1013" s="118" t="s">
        <v>7540</v>
      </c>
      <c r="B1013" s="144" t="s">
        <v>2906</v>
      </c>
      <c r="C1013" s="139">
        <v>41900.0</v>
      </c>
      <c r="D1013" s="140" t="s">
        <v>6926</v>
      </c>
      <c r="E1013" s="140">
        <v>200.0</v>
      </c>
      <c r="F1013" s="141">
        <v>37.3001</v>
      </c>
      <c r="G1013" s="120">
        <v>7.460020000000001</v>
      </c>
      <c r="H1013" s="121" t="s">
        <v>1297</v>
      </c>
      <c r="I1013" s="122" t="s">
        <v>7541</v>
      </c>
      <c r="J1013" s="112"/>
      <c r="K1013" s="123"/>
      <c r="L1013" s="123" t="s">
        <v>7542</v>
      </c>
      <c r="M1013" s="124"/>
      <c r="N1013" s="141" t="s">
        <v>6917</v>
      </c>
      <c r="O1013" s="125" t="b">
        <f>NOT(ISERROR(MATCH(P1013,Digests!$Q:$Q,0)))</f>
        <v>1</v>
      </c>
      <c r="P1013" s="118" t="s">
        <v>7543</v>
      </c>
    </row>
    <row r="1014">
      <c r="A1014" s="118" t="s">
        <v>7544</v>
      </c>
      <c r="B1014" s="144" t="s">
        <v>2907</v>
      </c>
      <c r="C1014" s="139">
        <v>41900.0</v>
      </c>
      <c r="D1014" s="140" t="s">
        <v>6926</v>
      </c>
      <c r="E1014" s="140">
        <v>200.0</v>
      </c>
      <c r="F1014" s="141">
        <v>12.4685</v>
      </c>
      <c r="G1014" s="120">
        <v>2.4937000000000005</v>
      </c>
      <c r="H1014" s="121" t="s">
        <v>1297</v>
      </c>
      <c r="I1014" s="122" t="s">
        <v>7545</v>
      </c>
      <c r="J1014" s="112"/>
      <c r="K1014" s="123"/>
      <c r="L1014" s="123" t="s">
        <v>7546</v>
      </c>
      <c r="M1014" s="124"/>
      <c r="N1014" s="141" t="s">
        <v>6920</v>
      </c>
      <c r="O1014" s="125" t="b">
        <f>NOT(ISERROR(MATCH(P1014,Digests!$Q:$Q,0)))</f>
        <v>1</v>
      </c>
      <c r="P1014" s="118" t="s">
        <v>7547</v>
      </c>
    </row>
    <row r="1015">
      <c r="A1015" s="118" t="s">
        <v>7548</v>
      </c>
      <c r="B1015" s="144" t="s">
        <v>2908</v>
      </c>
      <c r="C1015" s="139">
        <v>41900.0</v>
      </c>
      <c r="D1015" s="140" t="s">
        <v>6926</v>
      </c>
      <c r="E1015" s="140">
        <v>200.0</v>
      </c>
      <c r="F1015" s="141">
        <v>13.4945</v>
      </c>
      <c r="G1015" s="120">
        <v>2.6989</v>
      </c>
      <c r="H1015" s="121" t="s">
        <v>1297</v>
      </c>
      <c r="I1015" s="122" t="s">
        <v>7549</v>
      </c>
      <c r="J1015" s="112"/>
      <c r="K1015" s="123"/>
      <c r="L1015" s="123" t="s">
        <v>7550</v>
      </c>
      <c r="M1015" s="124"/>
      <c r="N1015" s="141" t="s">
        <v>6923</v>
      </c>
      <c r="O1015" s="125" t="b">
        <f>NOT(ISERROR(MATCH(P1015,Digests!$Q:$Q,0)))</f>
        <v>1</v>
      </c>
      <c r="P1015" s="118" t="s">
        <v>7551</v>
      </c>
    </row>
    <row r="1016">
      <c r="A1016" s="118" t="s">
        <v>7552</v>
      </c>
      <c r="B1016" s="144" t="s">
        <v>2909</v>
      </c>
      <c r="C1016" s="139">
        <v>41900.0</v>
      </c>
      <c r="D1016" s="140" t="s">
        <v>6926</v>
      </c>
      <c r="E1016" s="140">
        <v>200.0</v>
      </c>
      <c r="F1016" s="141">
        <v>33.054899999999996</v>
      </c>
      <c r="G1016" s="120">
        <v>6.61098</v>
      </c>
      <c r="H1016" s="121" t="s">
        <v>1297</v>
      </c>
      <c r="I1016" s="122" t="s">
        <v>7553</v>
      </c>
      <c r="J1016" s="112"/>
      <c r="K1016" s="123"/>
      <c r="L1016" s="123" t="s">
        <v>7554</v>
      </c>
      <c r="M1016" s="124"/>
      <c r="N1016" s="141" t="s">
        <v>6610</v>
      </c>
      <c r="O1016" s="125" t="b">
        <f>NOT(ISERROR(MATCH(P1016,Digests!$Q:$Q,0)))</f>
        <v>1</v>
      </c>
      <c r="P1016" s="118" t="s">
        <v>7555</v>
      </c>
    </row>
    <row r="1017">
      <c r="A1017" s="118" t="s">
        <v>7556</v>
      </c>
      <c r="B1017" s="144" t="s">
        <v>2726</v>
      </c>
      <c r="C1017" s="139">
        <v>41900.0</v>
      </c>
      <c r="D1017" s="140" t="s">
        <v>6926</v>
      </c>
      <c r="E1017" s="140">
        <v>200.0</v>
      </c>
      <c r="F1017" s="141">
        <v>9.7651</v>
      </c>
      <c r="G1017" s="120">
        <v>1.95302</v>
      </c>
      <c r="H1017" s="121" t="s">
        <v>1297</v>
      </c>
      <c r="I1017" s="122" t="s">
        <v>7557</v>
      </c>
      <c r="J1017" s="112"/>
      <c r="K1017" s="123"/>
      <c r="L1017" s="123" t="s">
        <v>7558</v>
      </c>
      <c r="M1017" s="124"/>
      <c r="N1017" s="141" t="s">
        <v>6614</v>
      </c>
      <c r="O1017" s="125" t="b">
        <f>NOT(ISERROR(MATCH(P1017,Digests!$Q:$Q,0)))</f>
        <v>1</v>
      </c>
      <c r="P1017" s="118" t="s">
        <v>7559</v>
      </c>
    </row>
    <row r="1018">
      <c r="A1018" s="118" t="s">
        <v>7560</v>
      </c>
      <c r="B1018" s="144" t="s">
        <v>2910</v>
      </c>
      <c r="C1018" s="139">
        <v>41900.0</v>
      </c>
      <c r="D1018" s="140" t="s">
        <v>6926</v>
      </c>
      <c r="E1018" s="140">
        <v>200.0</v>
      </c>
      <c r="F1018" s="141">
        <v>20.554000000000002</v>
      </c>
      <c r="G1018" s="120">
        <v>4.1108</v>
      </c>
      <c r="H1018" s="121" t="s">
        <v>1297</v>
      </c>
      <c r="I1018" s="122" t="s">
        <v>7561</v>
      </c>
      <c r="J1018" s="112"/>
      <c r="K1018" s="123"/>
      <c r="L1018" s="123" t="s">
        <v>7562</v>
      </c>
      <c r="M1018" s="124"/>
      <c r="N1018" s="141" t="s">
        <v>6618</v>
      </c>
      <c r="O1018" s="125" t="b">
        <f>NOT(ISERROR(MATCH(P1018,Digests!$Q:$Q,0)))</f>
        <v>1</v>
      </c>
      <c r="P1018" s="118" t="s">
        <v>7563</v>
      </c>
    </row>
    <row r="1019">
      <c r="A1019" s="118" t="s">
        <v>7564</v>
      </c>
      <c r="B1019" s="144" t="s">
        <v>2911</v>
      </c>
      <c r="C1019" s="139">
        <v>41900.0</v>
      </c>
      <c r="D1019" s="140" t="s">
        <v>6926</v>
      </c>
      <c r="E1019" s="140">
        <v>200.0</v>
      </c>
      <c r="F1019" s="141">
        <v>8.818600000000002</v>
      </c>
      <c r="G1019" s="120">
        <v>1.7637200000000004</v>
      </c>
      <c r="H1019" s="121" t="s">
        <v>1297</v>
      </c>
      <c r="I1019" s="122" t="s">
        <v>7565</v>
      </c>
      <c r="J1019" s="112"/>
      <c r="K1019" s="123"/>
      <c r="L1019" s="123" t="s">
        <v>7566</v>
      </c>
      <c r="M1019" s="124"/>
      <c r="N1019" s="141" t="s">
        <v>6622</v>
      </c>
      <c r="O1019" s="125" t="b">
        <f>NOT(ISERROR(MATCH(P1019,Digests!$Q:$Q,0)))</f>
        <v>1</v>
      </c>
      <c r="P1019" s="118" t="s">
        <v>7567</v>
      </c>
    </row>
    <row r="1020">
      <c r="A1020" s="118" t="s">
        <v>7568</v>
      </c>
      <c r="B1020" s="144" t="s">
        <v>2912</v>
      </c>
      <c r="C1020" s="139">
        <v>41900.0</v>
      </c>
      <c r="D1020" s="140" t="s">
        <v>6926</v>
      </c>
      <c r="E1020" s="140">
        <v>200.0</v>
      </c>
      <c r="F1020" s="141">
        <v>110.41110000000002</v>
      </c>
      <c r="G1020" s="120">
        <v>22.082220000000007</v>
      </c>
      <c r="H1020" s="121" t="s">
        <v>1297</v>
      </c>
      <c r="I1020" s="122" t="s">
        <v>7569</v>
      </c>
      <c r="J1020" s="112"/>
      <c r="K1020" s="123"/>
      <c r="L1020" s="123" t="s">
        <v>7570</v>
      </c>
      <c r="M1020" s="124"/>
      <c r="N1020" s="141" t="s">
        <v>6626</v>
      </c>
      <c r="O1020" s="125" t="b">
        <f>NOT(ISERROR(MATCH(P1020,Digests!$Q:$Q,0)))</f>
        <v>1</v>
      </c>
      <c r="P1020" s="118" t="s">
        <v>7571</v>
      </c>
    </row>
    <row r="1021">
      <c r="A1021" s="118" t="s">
        <v>7572</v>
      </c>
      <c r="B1021" s="144" t="s">
        <v>2913</v>
      </c>
      <c r="C1021" s="139">
        <v>41900.0</v>
      </c>
      <c r="D1021" s="140" t="s">
        <v>6926</v>
      </c>
      <c r="E1021" s="140">
        <v>200.0</v>
      </c>
      <c r="F1021" s="141">
        <v>57.500800000000005</v>
      </c>
      <c r="G1021" s="120">
        <v>11.500160000000001</v>
      </c>
      <c r="H1021" s="121" t="s">
        <v>1297</v>
      </c>
      <c r="I1021" s="122" t="s">
        <v>7573</v>
      </c>
      <c r="J1021" s="112"/>
      <c r="K1021" s="123"/>
      <c r="L1021" s="123" t="s">
        <v>7574</v>
      </c>
      <c r="M1021" s="124"/>
      <c r="N1021" s="141" t="s">
        <v>6630</v>
      </c>
      <c r="O1021" s="125" t="b">
        <f>NOT(ISERROR(MATCH(P1021,Digests!$Q:$Q,0)))</f>
        <v>1</v>
      </c>
      <c r="P1021" s="118" t="s">
        <v>7575</v>
      </c>
    </row>
    <row r="1022">
      <c r="A1022" s="118" t="s">
        <v>7576</v>
      </c>
      <c r="B1022" s="144" t="s">
        <v>2914</v>
      </c>
      <c r="C1022" s="139">
        <v>41900.0</v>
      </c>
      <c r="D1022" s="140" t="s">
        <v>6926</v>
      </c>
      <c r="E1022" s="140">
        <v>200.0</v>
      </c>
      <c r="F1022" s="141">
        <v>73.2202</v>
      </c>
      <c r="G1022" s="120">
        <v>14.64404</v>
      </c>
      <c r="H1022" s="121" t="s">
        <v>1297</v>
      </c>
      <c r="I1022" s="122" t="s">
        <v>7577</v>
      </c>
      <c r="J1022" s="112"/>
      <c r="K1022" s="123"/>
      <c r="L1022" s="123" t="s">
        <v>7578</v>
      </c>
      <c r="M1022" s="124"/>
      <c r="N1022" s="141" t="s">
        <v>6633</v>
      </c>
      <c r="O1022" s="125" t="b">
        <f>NOT(ISERROR(MATCH(P1022,Digests!$Q:$Q,0)))</f>
        <v>1</v>
      </c>
      <c r="P1022" s="118" t="s">
        <v>7579</v>
      </c>
    </row>
    <row r="1023">
      <c r="A1023" s="118" t="s">
        <v>7580</v>
      </c>
      <c r="B1023" s="144" t="s">
        <v>2915</v>
      </c>
      <c r="C1023" s="139">
        <v>41900.0</v>
      </c>
      <c r="D1023" s="140" t="s">
        <v>6926</v>
      </c>
      <c r="E1023" s="140">
        <v>200.0</v>
      </c>
      <c r="F1023" s="141">
        <v>132.73850000000002</v>
      </c>
      <c r="G1023" s="120">
        <v>26.547700000000006</v>
      </c>
      <c r="H1023" s="121" t="s">
        <v>1297</v>
      </c>
      <c r="I1023" s="122" t="s">
        <v>7581</v>
      </c>
      <c r="J1023" s="112"/>
      <c r="K1023" s="123"/>
      <c r="L1023" s="123" t="s">
        <v>7582</v>
      </c>
      <c r="M1023" s="124"/>
      <c r="N1023" s="141" t="s">
        <v>6637</v>
      </c>
      <c r="O1023" s="125" t="b">
        <f>NOT(ISERROR(MATCH(P1023,Digests!$Q:$Q,0)))</f>
        <v>1</v>
      </c>
      <c r="P1023" s="118" t="s">
        <v>7583</v>
      </c>
    </row>
    <row r="1024">
      <c r="A1024" s="118" t="s">
        <v>7584</v>
      </c>
      <c r="B1024" s="144" t="s">
        <v>2916</v>
      </c>
      <c r="C1024" s="139">
        <v>41900.0</v>
      </c>
      <c r="D1024" s="140" t="s">
        <v>6926</v>
      </c>
      <c r="E1024" s="140">
        <v>200.0</v>
      </c>
      <c r="F1024" s="141">
        <v>36.226</v>
      </c>
      <c r="G1024" s="120">
        <v>7.2452</v>
      </c>
      <c r="H1024" s="121" t="s">
        <v>1297</v>
      </c>
      <c r="I1024" s="122" t="s">
        <v>7585</v>
      </c>
      <c r="J1024" s="112"/>
      <c r="K1024" s="123"/>
      <c r="L1024" s="123" t="s">
        <v>7586</v>
      </c>
      <c r="M1024" s="124"/>
      <c r="N1024" s="141" t="s">
        <v>6640</v>
      </c>
      <c r="O1024" s="125" t="b">
        <f>NOT(ISERROR(MATCH(P1024,Digests!$Q:$Q,0)))</f>
        <v>1</v>
      </c>
      <c r="P1024" s="118" t="s">
        <v>7587</v>
      </c>
    </row>
    <row r="1025">
      <c r="A1025" s="118" t="s">
        <v>7588</v>
      </c>
      <c r="B1025" s="144" t="s">
        <v>2917</v>
      </c>
      <c r="C1025" s="139">
        <v>41900.0</v>
      </c>
      <c r="D1025" s="140" t="s">
        <v>6926</v>
      </c>
      <c r="E1025" s="140">
        <v>200.0</v>
      </c>
      <c r="F1025" s="141">
        <v>30.004</v>
      </c>
      <c r="G1025" s="120">
        <v>6.0008</v>
      </c>
      <c r="H1025" s="121" t="s">
        <v>1297</v>
      </c>
      <c r="I1025" s="122" t="s">
        <v>7589</v>
      </c>
      <c r="J1025" s="112"/>
      <c r="K1025" s="123"/>
      <c r="L1025" s="123" t="s">
        <v>7590</v>
      </c>
      <c r="M1025" s="124"/>
      <c r="N1025" s="141" t="s">
        <v>6644</v>
      </c>
      <c r="O1025" s="125" t="b">
        <f>NOT(ISERROR(MATCH(P1025,Digests!$Q:$Q,0)))</f>
        <v>1</v>
      </c>
      <c r="P1025" s="118" t="s">
        <v>7591</v>
      </c>
    </row>
    <row r="1026">
      <c r="A1026" s="118" t="s">
        <v>7592</v>
      </c>
      <c r="B1026" s="144" t="s">
        <v>2918</v>
      </c>
      <c r="C1026" s="139">
        <v>41900.0</v>
      </c>
      <c r="D1026" s="140" t="s">
        <v>6926</v>
      </c>
      <c r="E1026" s="140">
        <v>200.0</v>
      </c>
      <c r="F1026" s="141">
        <v>94.464</v>
      </c>
      <c r="G1026" s="120">
        <v>18.8928</v>
      </c>
      <c r="H1026" s="121" t="s">
        <v>1297</v>
      </c>
      <c r="I1026" s="122" t="s">
        <v>7593</v>
      </c>
      <c r="J1026" s="112"/>
      <c r="K1026" s="123"/>
      <c r="L1026" s="123" t="s">
        <v>7594</v>
      </c>
      <c r="M1026" s="124"/>
      <c r="N1026" s="141" t="s">
        <v>6648</v>
      </c>
      <c r="O1026" s="125" t="b">
        <f>NOT(ISERROR(MATCH(P1026,Digests!$Q:$Q,0)))</f>
        <v>1</v>
      </c>
      <c r="P1026" s="118" t="s">
        <v>7595</v>
      </c>
    </row>
    <row r="1027">
      <c r="A1027" s="118" t="s">
        <v>7596</v>
      </c>
      <c r="B1027" s="144" t="s">
        <v>2919</v>
      </c>
      <c r="C1027" s="139">
        <v>41900.0</v>
      </c>
      <c r="D1027" s="140" t="s">
        <v>6926</v>
      </c>
      <c r="E1027" s="115">
        <v>40.0</v>
      </c>
      <c r="F1027" s="141">
        <v>0.392</v>
      </c>
      <c r="G1027" s="120">
        <v>0.01568</v>
      </c>
      <c r="H1027" s="121" t="s">
        <v>1297</v>
      </c>
      <c r="I1027" s="122" t="s">
        <v>7597</v>
      </c>
      <c r="J1027" s="112"/>
      <c r="K1027" s="123"/>
      <c r="L1027" s="123" t="s">
        <v>7598</v>
      </c>
      <c r="M1027" s="124"/>
      <c r="N1027" s="141" t="s">
        <v>6652</v>
      </c>
      <c r="O1027" s="121" t="s">
        <v>3735</v>
      </c>
      <c r="P1027" s="118" t="s">
        <v>7599</v>
      </c>
    </row>
    <row r="1028">
      <c r="A1028" s="118" t="s">
        <v>7600</v>
      </c>
      <c r="B1028" s="144" t="s">
        <v>2920</v>
      </c>
      <c r="C1028" s="139">
        <v>41900.0</v>
      </c>
      <c r="D1028" s="140" t="s">
        <v>6926</v>
      </c>
      <c r="E1028" s="140">
        <v>200.0</v>
      </c>
      <c r="F1028" s="141">
        <v>13.031</v>
      </c>
      <c r="G1028" s="120">
        <v>2.6062000000000003</v>
      </c>
      <c r="H1028" s="121" t="s">
        <v>1297</v>
      </c>
      <c r="I1028" s="122" t="s">
        <v>7601</v>
      </c>
      <c r="J1028" s="112"/>
      <c r="K1028" s="123"/>
      <c r="L1028" s="123" t="s">
        <v>7602</v>
      </c>
      <c r="M1028" s="124"/>
      <c r="N1028" s="141" t="s">
        <v>6656</v>
      </c>
      <c r="O1028" s="125" t="b">
        <f>NOT(ISERROR(MATCH(P1028,Digests!$Q:$Q,0)))</f>
        <v>1</v>
      </c>
      <c r="P1028" s="118" t="s">
        <v>7603</v>
      </c>
    </row>
    <row r="1029">
      <c r="A1029" s="118" t="s">
        <v>7604</v>
      </c>
      <c r="B1029" s="144" t="s">
        <v>2921</v>
      </c>
      <c r="C1029" s="139">
        <v>41900.0</v>
      </c>
      <c r="D1029" s="140" t="s">
        <v>6926</v>
      </c>
      <c r="E1029" s="140">
        <v>200.0</v>
      </c>
      <c r="F1029" s="141">
        <v>55.887</v>
      </c>
      <c r="G1029" s="120">
        <v>11.1774</v>
      </c>
      <c r="H1029" s="121" t="s">
        <v>1297</v>
      </c>
      <c r="I1029" s="122" t="s">
        <v>7605</v>
      </c>
      <c r="J1029" s="112"/>
      <c r="K1029" s="123"/>
      <c r="L1029" s="123" t="s">
        <v>7606</v>
      </c>
      <c r="M1029" s="124"/>
      <c r="N1029" s="141" t="s">
        <v>6659</v>
      </c>
      <c r="O1029" s="125" t="b">
        <f>NOT(ISERROR(MATCH(P1029,Digests!$Q:$Q,0)))</f>
        <v>1</v>
      </c>
      <c r="P1029" s="118" t="s">
        <v>7607</v>
      </c>
    </row>
    <row r="1030">
      <c r="A1030" s="118" t="s">
        <v>7608</v>
      </c>
      <c r="B1030" s="144" t="s">
        <v>2922</v>
      </c>
      <c r="C1030" s="139">
        <v>41900.0</v>
      </c>
      <c r="D1030" s="140" t="s">
        <v>6926</v>
      </c>
      <c r="E1030" s="140">
        <v>200.0</v>
      </c>
      <c r="F1030" s="141">
        <v>47.672</v>
      </c>
      <c r="G1030" s="120">
        <v>9.5344</v>
      </c>
      <c r="H1030" s="121" t="s">
        <v>1297</v>
      </c>
      <c r="I1030" s="122" t="s">
        <v>7609</v>
      </c>
      <c r="J1030" s="112"/>
      <c r="K1030" s="123"/>
      <c r="L1030" s="123" t="s">
        <v>7610</v>
      </c>
      <c r="M1030" s="124"/>
      <c r="N1030" s="141" t="s">
        <v>6663</v>
      </c>
      <c r="O1030" s="125" t="b">
        <f>NOT(ISERROR(MATCH(P1030,Digests!$Q:$Q,0)))</f>
        <v>1</v>
      </c>
      <c r="P1030" s="118" t="s">
        <v>7611</v>
      </c>
    </row>
    <row r="1031">
      <c r="A1031" s="118" t="s">
        <v>7612</v>
      </c>
      <c r="B1031" s="144" t="s">
        <v>2923</v>
      </c>
      <c r="C1031" s="139">
        <v>41900.0</v>
      </c>
      <c r="D1031" s="140" t="s">
        <v>6926</v>
      </c>
      <c r="E1031" s="140">
        <v>200.0</v>
      </c>
      <c r="F1031" s="141">
        <v>141.922</v>
      </c>
      <c r="G1031" s="120">
        <v>28.3844</v>
      </c>
      <c r="H1031" s="121" t="s">
        <v>1297</v>
      </c>
      <c r="I1031" s="122" t="s">
        <v>7613</v>
      </c>
      <c r="J1031" s="112"/>
      <c r="K1031" s="123"/>
      <c r="L1031" s="123" t="s">
        <v>7614</v>
      </c>
      <c r="M1031" s="124"/>
      <c r="N1031" s="141" t="s">
        <v>6666</v>
      </c>
      <c r="O1031" s="125" t="b">
        <f>NOT(ISERROR(MATCH(P1031,Digests!$Q:$Q,0)))</f>
        <v>1</v>
      </c>
      <c r="P1031" s="118" t="s">
        <v>7615</v>
      </c>
    </row>
    <row r="1032">
      <c r="A1032" s="118" t="s">
        <v>7616</v>
      </c>
      <c r="B1032" s="144" t="s">
        <v>2924</v>
      </c>
      <c r="C1032" s="139">
        <v>41900.0</v>
      </c>
      <c r="D1032" s="140" t="s">
        <v>6926</v>
      </c>
      <c r="E1032" s="140">
        <v>200.0</v>
      </c>
      <c r="F1032" s="141">
        <v>50.85</v>
      </c>
      <c r="G1032" s="120">
        <v>10.17</v>
      </c>
      <c r="H1032" s="121" t="s">
        <v>1297</v>
      </c>
      <c r="I1032" s="122" t="s">
        <v>7617</v>
      </c>
      <c r="J1032" s="112"/>
      <c r="K1032" s="123"/>
      <c r="L1032" s="123" t="s">
        <v>7618</v>
      </c>
      <c r="M1032" s="124"/>
      <c r="N1032" s="141" t="s">
        <v>6669</v>
      </c>
      <c r="O1032" s="125" t="b">
        <f>NOT(ISERROR(MATCH(P1032,Digests!$Q:$Q,0)))</f>
        <v>1</v>
      </c>
      <c r="P1032" s="118" t="s">
        <v>7619</v>
      </c>
    </row>
    <row r="1033">
      <c r="A1033" s="118" t="s">
        <v>7620</v>
      </c>
      <c r="B1033" s="144" t="s">
        <v>2925</v>
      </c>
      <c r="C1033" s="139">
        <v>41900.0</v>
      </c>
      <c r="D1033" s="140" t="s">
        <v>6926</v>
      </c>
      <c r="E1033" s="140">
        <v>200.0</v>
      </c>
      <c r="F1033" s="141">
        <v>48.163</v>
      </c>
      <c r="G1033" s="120">
        <v>9.632599999999998</v>
      </c>
      <c r="H1033" s="121" t="s">
        <v>1297</v>
      </c>
      <c r="I1033" s="122" t="s">
        <v>7621</v>
      </c>
      <c r="J1033" s="112"/>
      <c r="K1033" s="123"/>
      <c r="L1033" s="123" t="s">
        <v>7622</v>
      </c>
      <c r="M1033" s="124"/>
      <c r="N1033" s="141" t="s">
        <v>6672</v>
      </c>
      <c r="O1033" s="125" t="b">
        <f>NOT(ISERROR(MATCH(P1033,Digests!$Q:$Q,0)))</f>
        <v>1</v>
      </c>
      <c r="P1033" s="118" t="s">
        <v>7623</v>
      </c>
    </row>
    <row r="1034">
      <c r="A1034" s="118" t="s">
        <v>7624</v>
      </c>
      <c r="B1034" s="144" t="s">
        <v>2926</v>
      </c>
      <c r="C1034" s="139">
        <v>41900.0</v>
      </c>
      <c r="D1034" s="140" t="s">
        <v>6926</v>
      </c>
      <c r="E1034" s="140">
        <v>200.0</v>
      </c>
      <c r="F1034" s="141">
        <v>58.674</v>
      </c>
      <c r="G1034" s="120">
        <v>11.7348</v>
      </c>
      <c r="H1034" s="121" t="s">
        <v>1297</v>
      </c>
      <c r="I1034" s="122" t="s">
        <v>7625</v>
      </c>
      <c r="J1034" s="112"/>
      <c r="K1034" s="123"/>
      <c r="L1034" s="123" t="s">
        <v>7626</v>
      </c>
      <c r="M1034" s="124"/>
      <c r="N1034" s="141" t="s">
        <v>6675</v>
      </c>
      <c r="O1034" s="125" t="b">
        <f>NOT(ISERROR(MATCH(P1034,Digests!$Q:$Q,0)))</f>
        <v>1</v>
      </c>
      <c r="P1034" s="118" t="s">
        <v>7627</v>
      </c>
    </row>
    <row r="1035">
      <c r="A1035" s="118" t="s">
        <v>7628</v>
      </c>
      <c r="B1035" s="144" t="s">
        <v>2927</v>
      </c>
      <c r="C1035" s="139">
        <v>41900.0</v>
      </c>
      <c r="D1035" s="140" t="s">
        <v>6926</v>
      </c>
      <c r="E1035" s="140">
        <v>200.0</v>
      </c>
      <c r="F1035" s="141">
        <v>21.981</v>
      </c>
      <c r="G1035" s="120">
        <v>4.396200000000001</v>
      </c>
      <c r="H1035" s="121" t="s">
        <v>1297</v>
      </c>
      <c r="I1035" s="122" t="s">
        <v>7629</v>
      </c>
      <c r="J1035" s="112"/>
      <c r="K1035" s="123"/>
      <c r="L1035" s="123" t="s">
        <v>7630</v>
      </c>
      <c r="M1035" s="124"/>
      <c r="N1035" s="141" t="s">
        <v>6678</v>
      </c>
      <c r="O1035" s="125" t="b">
        <f>NOT(ISERROR(MATCH(P1035,Digests!$Q:$Q,0)))</f>
        <v>1</v>
      </c>
      <c r="P1035" s="118" t="s">
        <v>7631</v>
      </c>
    </row>
    <row r="1036">
      <c r="A1036" s="118" t="s">
        <v>7632</v>
      </c>
      <c r="B1036" s="144" t="s">
        <v>2928</v>
      </c>
      <c r="C1036" s="139">
        <v>41900.0</v>
      </c>
      <c r="D1036" s="140" t="s">
        <v>6926</v>
      </c>
      <c r="E1036" s="140">
        <v>200.0</v>
      </c>
      <c r="F1036" s="141">
        <v>7.294</v>
      </c>
      <c r="G1036" s="120">
        <v>1.4587999999999999</v>
      </c>
      <c r="H1036" s="121" t="s">
        <v>1297</v>
      </c>
      <c r="I1036" s="122" t="s">
        <v>7633</v>
      </c>
      <c r="J1036" s="112"/>
      <c r="K1036" s="123"/>
      <c r="L1036" s="123" t="s">
        <v>7634</v>
      </c>
      <c r="M1036" s="124"/>
      <c r="N1036" s="141" t="s">
        <v>6682</v>
      </c>
      <c r="O1036" s="125" t="b">
        <f>NOT(ISERROR(MATCH(P1036,Digests!$Q:$Q,0)))</f>
        <v>1</v>
      </c>
      <c r="P1036" s="118" t="s">
        <v>7635</v>
      </c>
    </row>
    <row r="1037">
      <c r="A1037" s="118" t="s">
        <v>7636</v>
      </c>
      <c r="B1037" s="144" t="s">
        <v>2929</v>
      </c>
      <c r="C1037" s="139">
        <v>41900.0</v>
      </c>
      <c r="D1037" s="140" t="s">
        <v>6926</v>
      </c>
      <c r="E1037" s="140">
        <v>200.0</v>
      </c>
      <c r="F1037" s="141">
        <v>2.78</v>
      </c>
      <c r="G1037" s="120">
        <v>0.556</v>
      </c>
      <c r="H1037" s="121" t="s">
        <v>1297</v>
      </c>
      <c r="I1037" s="122" t="s">
        <v>7637</v>
      </c>
      <c r="J1037" s="112"/>
      <c r="K1037" s="123"/>
      <c r="L1037" s="123" t="s">
        <v>7638</v>
      </c>
      <c r="M1037" s="124"/>
      <c r="N1037" s="141" t="s">
        <v>6685</v>
      </c>
      <c r="O1037" s="125" t="b">
        <f>NOT(ISERROR(MATCH(P1037,Digests!$Q:$Q,0)))</f>
        <v>1</v>
      </c>
      <c r="P1037" s="118" t="s">
        <v>7639</v>
      </c>
    </row>
    <row r="1038">
      <c r="A1038" s="118" t="s">
        <v>7640</v>
      </c>
      <c r="B1038" s="144" t="s">
        <v>2930</v>
      </c>
      <c r="C1038" s="139">
        <v>41900.0</v>
      </c>
      <c r="D1038" s="140" t="s">
        <v>6926</v>
      </c>
      <c r="E1038" s="140">
        <v>200.0</v>
      </c>
      <c r="F1038" s="141">
        <v>6.639</v>
      </c>
      <c r="G1038" s="120">
        <v>1.3278</v>
      </c>
      <c r="H1038" s="121" t="s">
        <v>1297</v>
      </c>
      <c r="I1038" s="122" t="s">
        <v>7641</v>
      </c>
      <c r="J1038" s="112"/>
      <c r="K1038" s="123"/>
      <c r="L1038" s="123" t="s">
        <v>7642</v>
      </c>
      <c r="M1038" s="124"/>
      <c r="N1038" s="141" t="s">
        <v>6688</v>
      </c>
      <c r="O1038" s="125" t="b">
        <f>NOT(ISERROR(MATCH(P1038,Digests!$Q:$Q,0)))</f>
        <v>1</v>
      </c>
      <c r="P1038" s="118" t="s">
        <v>7643</v>
      </c>
    </row>
    <row r="1039">
      <c r="A1039" s="118" t="s">
        <v>7644</v>
      </c>
      <c r="B1039" s="144" t="s">
        <v>2931</v>
      </c>
      <c r="C1039" s="139">
        <v>41900.0</v>
      </c>
      <c r="D1039" s="140" t="s">
        <v>6926</v>
      </c>
      <c r="E1039" s="140">
        <v>200.0</v>
      </c>
      <c r="F1039" s="141">
        <v>47.794</v>
      </c>
      <c r="G1039" s="120">
        <v>9.5588</v>
      </c>
      <c r="H1039" s="121" t="s">
        <v>1297</v>
      </c>
      <c r="I1039" s="122" t="s">
        <v>7645</v>
      </c>
      <c r="J1039" s="112"/>
      <c r="K1039" s="123"/>
      <c r="L1039" s="123" t="s">
        <v>7646</v>
      </c>
      <c r="M1039" s="124"/>
      <c r="N1039" s="141" t="s">
        <v>6691</v>
      </c>
      <c r="O1039" s="125" t="b">
        <f>NOT(ISERROR(MATCH(P1039,Digests!$Q:$Q,0)))</f>
        <v>1</v>
      </c>
      <c r="P1039" s="118" t="s">
        <v>7647</v>
      </c>
    </row>
    <row r="1040">
      <c r="A1040" s="118" t="s">
        <v>7648</v>
      </c>
      <c r="B1040" s="144" t="s">
        <v>2932</v>
      </c>
      <c r="C1040" s="139">
        <v>41900.0</v>
      </c>
      <c r="D1040" s="140" t="s">
        <v>6926</v>
      </c>
      <c r="E1040" s="140">
        <v>200.0</v>
      </c>
      <c r="F1040" s="141">
        <v>15.223</v>
      </c>
      <c r="G1040" s="120">
        <v>3.0446000000000004</v>
      </c>
      <c r="H1040" s="121" t="s">
        <v>1297</v>
      </c>
      <c r="I1040" s="122" t="s">
        <v>7649</v>
      </c>
      <c r="J1040" s="112"/>
      <c r="K1040" s="123"/>
      <c r="L1040" s="123" t="s">
        <v>7650</v>
      </c>
      <c r="M1040" s="124"/>
      <c r="N1040" s="141" t="s">
        <v>6695</v>
      </c>
      <c r="O1040" s="125" t="b">
        <f>NOT(ISERROR(MATCH(P1040,Digests!$Q:$Q,0)))</f>
        <v>1</v>
      </c>
      <c r="P1040" s="118" t="s">
        <v>7651</v>
      </c>
    </row>
    <row r="1041">
      <c r="A1041" s="118" t="s">
        <v>7652</v>
      </c>
      <c r="B1041" s="144" t="s">
        <v>2933</v>
      </c>
      <c r="C1041" s="139">
        <v>41900.0</v>
      </c>
      <c r="D1041" s="140" t="s">
        <v>6926</v>
      </c>
      <c r="E1041" s="140">
        <v>200.0</v>
      </c>
      <c r="F1041" s="141">
        <v>36.421</v>
      </c>
      <c r="G1041" s="120">
        <v>7.2842</v>
      </c>
      <c r="H1041" s="121" t="s">
        <v>1297</v>
      </c>
      <c r="I1041" s="122" t="s">
        <v>7653</v>
      </c>
      <c r="J1041" s="112"/>
      <c r="K1041" s="123"/>
      <c r="L1041" s="123" t="s">
        <v>7654</v>
      </c>
      <c r="M1041" s="124"/>
      <c r="N1041" s="141" t="s">
        <v>6698</v>
      </c>
      <c r="O1041" s="125" t="b">
        <f>NOT(ISERROR(MATCH(P1041,Digests!$Q:$Q,0)))</f>
        <v>1</v>
      </c>
      <c r="P1041" s="118" t="s">
        <v>7655</v>
      </c>
    </row>
    <row r="1042">
      <c r="A1042" s="118" t="s">
        <v>7656</v>
      </c>
      <c r="B1042" s="144" t="s">
        <v>2934</v>
      </c>
      <c r="C1042" s="139">
        <v>41900.0</v>
      </c>
      <c r="D1042" s="140" t="s">
        <v>6926</v>
      </c>
      <c r="E1042" s="140">
        <v>200.0</v>
      </c>
      <c r="F1042" s="141">
        <v>40.617</v>
      </c>
      <c r="G1042" s="120">
        <v>8.1234</v>
      </c>
      <c r="H1042" s="121" t="s">
        <v>1297</v>
      </c>
      <c r="I1042" s="122" t="s">
        <v>7657</v>
      </c>
      <c r="J1042" s="112"/>
      <c r="K1042" s="123"/>
      <c r="L1042" s="123" t="s">
        <v>7658</v>
      </c>
      <c r="M1042" s="124"/>
      <c r="N1042" s="141" t="s">
        <v>6701</v>
      </c>
      <c r="O1042" s="125" t="b">
        <f>NOT(ISERROR(MATCH(P1042,Digests!$Q:$Q,0)))</f>
        <v>1</v>
      </c>
      <c r="P1042" s="118" t="s">
        <v>7659</v>
      </c>
    </row>
    <row r="1043">
      <c r="A1043" s="118" t="s">
        <v>7660</v>
      </c>
      <c r="B1043" s="144" t="s">
        <v>2935</v>
      </c>
      <c r="C1043" s="139">
        <v>41900.0</v>
      </c>
      <c r="D1043" s="140" t="s">
        <v>6926</v>
      </c>
      <c r="E1043" s="140">
        <v>200.0</v>
      </c>
      <c r="F1043" s="141">
        <v>87.73</v>
      </c>
      <c r="G1043" s="120">
        <v>17.546</v>
      </c>
      <c r="H1043" s="121" t="s">
        <v>1297</v>
      </c>
      <c r="I1043" s="122" t="s">
        <v>7661</v>
      </c>
      <c r="J1043" s="112"/>
      <c r="K1043" s="123"/>
      <c r="L1043" s="123" t="s">
        <v>7662</v>
      </c>
      <c r="M1043" s="124"/>
      <c r="N1043" s="141" t="s">
        <v>6705</v>
      </c>
      <c r="O1043" s="125" t="b">
        <f>NOT(ISERROR(MATCH(P1043,Digests!$Q:$Q,0)))</f>
        <v>1</v>
      </c>
      <c r="P1043" s="118" t="s">
        <v>7663</v>
      </c>
    </row>
    <row r="1044">
      <c r="A1044" s="118" t="s">
        <v>7664</v>
      </c>
      <c r="B1044" s="144" t="s">
        <v>2936</v>
      </c>
      <c r="C1044" s="139">
        <v>41900.0</v>
      </c>
      <c r="D1044" s="140" t="s">
        <v>6926</v>
      </c>
      <c r="E1044" s="140">
        <v>200.0</v>
      </c>
      <c r="F1044" s="141">
        <v>11.326</v>
      </c>
      <c r="G1044" s="120">
        <v>2.2652</v>
      </c>
      <c r="H1044" s="121" t="s">
        <v>1297</v>
      </c>
      <c r="I1044" s="122" t="s">
        <v>7665</v>
      </c>
      <c r="J1044" s="112"/>
      <c r="K1044" s="123"/>
      <c r="L1044" s="123" t="s">
        <v>7666</v>
      </c>
      <c r="M1044" s="124"/>
      <c r="N1044" s="141" t="s">
        <v>6708</v>
      </c>
      <c r="O1044" s="125" t="b">
        <f>NOT(ISERROR(MATCH(P1044,Digests!$Q:$Q,0)))</f>
        <v>1</v>
      </c>
      <c r="P1044" s="118" t="s">
        <v>7667</v>
      </c>
    </row>
    <row r="1045">
      <c r="A1045" s="118" t="s">
        <v>7668</v>
      </c>
      <c r="B1045" s="144" t="s">
        <v>2937</v>
      </c>
      <c r="C1045" s="139">
        <v>41900.0</v>
      </c>
      <c r="D1045" s="140" t="s">
        <v>6926</v>
      </c>
      <c r="E1045" s="140">
        <v>200.0</v>
      </c>
      <c r="F1045" s="141">
        <v>61.777</v>
      </c>
      <c r="G1045" s="120">
        <v>12.3554</v>
      </c>
      <c r="H1045" s="121" t="s">
        <v>1297</v>
      </c>
      <c r="I1045" s="122" t="s">
        <v>7669</v>
      </c>
      <c r="J1045" s="112"/>
      <c r="K1045" s="123"/>
      <c r="L1045" s="123" t="s">
        <v>7670</v>
      </c>
      <c r="M1045" s="124"/>
      <c r="N1045" s="141" t="s">
        <v>6711</v>
      </c>
      <c r="O1045" s="125" t="b">
        <f>NOT(ISERROR(MATCH(P1045,Digests!$Q:$Q,0)))</f>
        <v>1</v>
      </c>
      <c r="P1045" s="118" t="s">
        <v>7671</v>
      </c>
    </row>
    <row r="1046">
      <c r="A1046" s="118" t="s">
        <v>7672</v>
      </c>
      <c r="B1046" s="144" t="s">
        <v>2938</v>
      </c>
      <c r="C1046" s="139">
        <v>41900.0</v>
      </c>
      <c r="D1046" s="140" t="s">
        <v>6926</v>
      </c>
      <c r="E1046" s="140">
        <v>200.0</v>
      </c>
      <c r="F1046" s="141">
        <v>75.048</v>
      </c>
      <c r="G1046" s="120">
        <v>15.0096</v>
      </c>
      <c r="H1046" s="121" t="s">
        <v>1297</v>
      </c>
      <c r="I1046" s="122" t="s">
        <v>7673</v>
      </c>
      <c r="J1046" s="112"/>
      <c r="K1046" s="123"/>
      <c r="L1046" s="123" t="s">
        <v>7674</v>
      </c>
      <c r="M1046" s="124"/>
      <c r="N1046" s="141" t="s">
        <v>6714</v>
      </c>
      <c r="O1046" s="125" t="b">
        <f>NOT(ISERROR(MATCH(P1046,Digests!$Q:$Q,0)))</f>
        <v>1</v>
      </c>
      <c r="P1046" s="118" t="s">
        <v>7675</v>
      </c>
    </row>
    <row r="1047">
      <c r="A1047" s="118" t="s">
        <v>7676</v>
      </c>
      <c r="B1047" s="144" t="s">
        <v>2939</v>
      </c>
      <c r="C1047" s="139">
        <v>41900.0</v>
      </c>
      <c r="D1047" s="140" t="s">
        <v>6926</v>
      </c>
      <c r="E1047" s="140">
        <v>200.0</v>
      </c>
      <c r="F1047" s="141">
        <v>65.033</v>
      </c>
      <c r="G1047" s="120">
        <v>13.0066</v>
      </c>
      <c r="H1047" s="121" t="s">
        <v>1297</v>
      </c>
      <c r="I1047" s="122" t="s">
        <v>7677</v>
      </c>
      <c r="J1047" s="112"/>
      <c r="K1047" s="123"/>
      <c r="L1047" s="123" t="s">
        <v>7678</v>
      </c>
      <c r="M1047" s="124"/>
      <c r="N1047" s="141" t="s">
        <v>6718</v>
      </c>
      <c r="O1047" s="125" t="b">
        <f>NOT(ISERROR(MATCH(P1047,Digests!$Q:$Q,0)))</f>
        <v>1</v>
      </c>
      <c r="P1047" s="118" t="s">
        <v>7679</v>
      </c>
    </row>
    <row r="1048">
      <c r="A1048" s="118" t="s">
        <v>7680</v>
      </c>
      <c r="B1048" s="144" t="s">
        <v>2940</v>
      </c>
      <c r="C1048" s="139">
        <v>41900.0</v>
      </c>
      <c r="D1048" s="140" t="s">
        <v>6926</v>
      </c>
      <c r="E1048" s="140">
        <v>200.0</v>
      </c>
      <c r="F1048" s="141">
        <v>61.06</v>
      </c>
      <c r="G1048" s="120">
        <v>12.212</v>
      </c>
      <c r="H1048" s="121" t="s">
        <v>1297</v>
      </c>
      <c r="I1048" s="122" t="s">
        <v>7681</v>
      </c>
      <c r="J1048" s="112"/>
      <c r="K1048" s="123"/>
      <c r="L1048" s="123" t="s">
        <v>7682</v>
      </c>
      <c r="M1048" s="124"/>
      <c r="N1048" s="141" t="s">
        <v>6721</v>
      </c>
      <c r="O1048" s="125" t="b">
        <f>NOT(ISERROR(MATCH(P1048,Digests!$Q:$Q,0)))</f>
        <v>1</v>
      </c>
      <c r="P1048" s="118" t="s">
        <v>7683</v>
      </c>
    </row>
    <row r="1049">
      <c r="A1049" s="118" t="s">
        <v>7684</v>
      </c>
      <c r="B1049" s="144" t="s">
        <v>2941</v>
      </c>
      <c r="C1049" s="139">
        <v>41900.0</v>
      </c>
      <c r="D1049" s="140" t="s">
        <v>6926</v>
      </c>
      <c r="E1049" s="140">
        <v>200.0</v>
      </c>
      <c r="F1049" s="141">
        <v>97.885</v>
      </c>
      <c r="G1049" s="120">
        <v>19.577</v>
      </c>
      <c r="H1049" s="121" t="s">
        <v>1297</v>
      </c>
      <c r="I1049" s="122" t="s">
        <v>7685</v>
      </c>
      <c r="J1049" s="112"/>
      <c r="K1049" s="123"/>
      <c r="L1049" s="123" t="s">
        <v>7686</v>
      </c>
      <c r="M1049" s="124"/>
      <c r="N1049" s="141" t="s">
        <v>6724</v>
      </c>
      <c r="O1049" s="125" t="b">
        <f>NOT(ISERROR(MATCH(P1049,Digests!$Q:$Q,0)))</f>
        <v>1</v>
      </c>
      <c r="P1049" s="118" t="s">
        <v>7687</v>
      </c>
    </row>
    <row r="1050">
      <c r="A1050" s="118" t="s">
        <v>7688</v>
      </c>
      <c r="B1050" s="144" t="s">
        <v>2942</v>
      </c>
      <c r="C1050" s="139">
        <v>41900.0</v>
      </c>
      <c r="D1050" s="140" t="s">
        <v>6926</v>
      </c>
      <c r="E1050" s="140">
        <v>200.0</v>
      </c>
      <c r="F1050" s="141">
        <v>76.608</v>
      </c>
      <c r="G1050" s="120">
        <v>15.3216</v>
      </c>
      <c r="H1050" s="121" t="s">
        <v>1297</v>
      </c>
      <c r="I1050" s="122" t="s">
        <v>7689</v>
      </c>
      <c r="J1050" s="112"/>
      <c r="K1050" s="123"/>
      <c r="L1050" s="123" t="s">
        <v>7690</v>
      </c>
      <c r="M1050" s="124"/>
      <c r="N1050" s="141" t="s">
        <v>6727</v>
      </c>
      <c r="O1050" s="125" t="b">
        <f>NOT(ISERROR(MATCH(P1050,Digests!$Q:$Q,0)))</f>
        <v>1</v>
      </c>
      <c r="P1050" s="118" t="s">
        <v>7691</v>
      </c>
    </row>
    <row r="1051">
      <c r="A1051" s="118" t="s">
        <v>7692</v>
      </c>
      <c r="B1051" s="144" t="s">
        <v>2943</v>
      </c>
      <c r="C1051" s="139">
        <v>41900.0</v>
      </c>
      <c r="D1051" s="140" t="s">
        <v>6926</v>
      </c>
      <c r="E1051" s="140">
        <v>200.0</v>
      </c>
      <c r="F1051" s="141">
        <v>55.0</v>
      </c>
      <c r="G1051" s="120">
        <v>11.0</v>
      </c>
      <c r="H1051" s="121" t="s">
        <v>1297</v>
      </c>
      <c r="I1051" s="122" t="s">
        <v>7693</v>
      </c>
      <c r="J1051" s="112"/>
      <c r="K1051" s="123"/>
      <c r="L1051" s="123" t="s">
        <v>7694</v>
      </c>
      <c r="M1051" s="124"/>
      <c r="N1051" s="141" t="s">
        <v>6731</v>
      </c>
      <c r="O1051" s="125" t="b">
        <f>NOT(ISERROR(MATCH(P1051,Digests!$Q:$Q,0)))</f>
        <v>1</v>
      </c>
      <c r="P1051" s="118" t="s">
        <v>7695</v>
      </c>
    </row>
    <row r="1052">
      <c r="A1052" s="118" t="s">
        <v>7696</v>
      </c>
      <c r="B1052" s="144" t="s">
        <v>2944</v>
      </c>
      <c r="C1052" s="139">
        <v>41900.0</v>
      </c>
      <c r="D1052" s="140" t="s">
        <v>6926</v>
      </c>
      <c r="E1052" s="140">
        <v>200.0</v>
      </c>
      <c r="F1052" s="141">
        <v>135.854</v>
      </c>
      <c r="G1052" s="120">
        <v>27.170800000000003</v>
      </c>
      <c r="H1052" s="121" t="s">
        <v>1297</v>
      </c>
      <c r="I1052" s="122" t="s">
        <v>7697</v>
      </c>
      <c r="J1052" s="112"/>
      <c r="K1052" s="123"/>
      <c r="L1052" s="123" t="s">
        <v>7698</v>
      </c>
      <c r="M1052" s="124"/>
      <c r="N1052" s="141" t="s">
        <v>6734</v>
      </c>
      <c r="O1052" s="125" t="b">
        <f>NOT(ISERROR(MATCH(P1052,Digests!$Q:$Q,0)))</f>
        <v>1</v>
      </c>
      <c r="P1052" s="118" t="s">
        <v>7699</v>
      </c>
    </row>
    <row r="1053">
      <c r="A1053" s="118" t="s">
        <v>7700</v>
      </c>
      <c r="B1053" s="144" t="s">
        <v>2945</v>
      </c>
      <c r="C1053" s="139">
        <v>41900.0</v>
      </c>
      <c r="D1053" s="140" t="s">
        <v>6926</v>
      </c>
      <c r="E1053" s="140">
        <v>200.0</v>
      </c>
      <c r="F1053" s="141">
        <v>100.752</v>
      </c>
      <c r="G1053" s="120">
        <v>20.150399999999998</v>
      </c>
      <c r="H1053" s="121" t="s">
        <v>1297</v>
      </c>
      <c r="I1053" s="122" t="s">
        <v>7701</v>
      </c>
      <c r="J1053" s="112"/>
      <c r="K1053" s="123"/>
      <c r="L1053" s="123" t="s">
        <v>7702</v>
      </c>
      <c r="M1053" s="124"/>
      <c r="N1053" s="141" t="s">
        <v>6738</v>
      </c>
      <c r="O1053" s="125" t="b">
        <f>NOT(ISERROR(MATCH(P1053,Digests!$Q:$Q,0)))</f>
        <v>1</v>
      </c>
      <c r="P1053" s="118" t="s">
        <v>7703</v>
      </c>
    </row>
    <row r="1054">
      <c r="A1054" s="118" t="s">
        <v>7704</v>
      </c>
      <c r="B1054" s="144" t="s">
        <v>2946</v>
      </c>
      <c r="C1054" s="139">
        <v>41900.0</v>
      </c>
      <c r="D1054" s="140" t="s">
        <v>6926</v>
      </c>
      <c r="E1054" s="140">
        <v>200.0</v>
      </c>
      <c r="F1054" s="141">
        <v>144.511</v>
      </c>
      <c r="G1054" s="120">
        <v>28.9022</v>
      </c>
      <c r="H1054" s="121" t="s">
        <v>1297</v>
      </c>
      <c r="I1054" s="122" t="s">
        <v>7705</v>
      </c>
      <c r="J1054" s="112"/>
      <c r="K1054" s="123"/>
      <c r="L1054" s="123" t="s">
        <v>7706</v>
      </c>
      <c r="M1054" s="124"/>
      <c r="N1054" s="141" t="s">
        <v>6741</v>
      </c>
      <c r="O1054" s="125" t="b">
        <f>NOT(ISERROR(MATCH(P1054,Digests!$Q:$Q,0)))</f>
        <v>1</v>
      </c>
      <c r="P1054" s="118" t="s">
        <v>7707</v>
      </c>
    </row>
    <row r="1055">
      <c r="A1055" s="118" t="s">
        <v>7708</v>
      </c>
      <c r="B1055" s="144" t="s">
        <v>2947</v>
      </c>
      <c r="C1055" s="139">
        <v>41900.0</v>
      </c>
      <c r="D1055" s="140" t="s">
        <v>6926</v>
      </c>
      <c r="E1055" s="140">
        <v>200.0</v>
      </c>
      <c r="F1055" s="141">
        <v>176.756</v>
      </c>
      <c r="G1055" s="120">
        <v>35.3512</v>
      </c>
      <c r="H1055" s="121" t="s">
        <v>1297</v>
      </c>
      <c r="I1055" s="122" t="s">
        <v>7709</v>
      </c>
      <c r="J1055" s="112"/>
      <c r="K1055" s="123"/>
      <c r="L1055" s="123" t="s">
        <v>7710</v>
      </c>
      <c r="M1055" s="124"/>
      <c r="N1055" s="141" t="s">
        <v>6744</v>
      </c>
      <c r="O1055" s="125" t="b">
        <f>NOT(ISERROR(MATCH(P1055,Digests!$Q:$Q,0)))</f>
        <v>1</v>
      </c>
      <c r="P1055" s="118" t="s">
        <v>7711</v>
      </c>
    </row>
    <row r="1056">
      <c r="A1056" s="118" t="s">
        <v>7712</v>
      </c>
      <c r="B1056" s="144" t="s">
        <v>2948</v>
      </c>
      <c r="C1056" s="139">
        <v>41900.0</v>
      </c>
      <c r="D1056" s="140" t="s">
        <v>6926</v>
      </c>
      <c r="E1056" s="140">
        <v>200.0</v>
      </c>
      <c r="F1056" s="141">
        <v>105.807</v>
      </c>
      <c r="G1056" s="120">
        <v>21.1614</v>
      </c>
      <c r="H1056" s="121" t="s">
        <v>1297</v>
      </c>
      <c r="I1056" s="122" t="s">
        <v>7713</v>
      </c>
      <c r="J1056" s="112"/>
      <c r="K1056" s="123"/>
      <c r="L1056" s="123" t="s">
        <v>7714</v>
      </c>
      <c r="M1056" s="124"/>
      <c r="N1056" s="141" t="s">
        <v>6748</v>
      </c>
      <c r="O1056" s="125" t="b">
        <f>NOT(ISERROR(MATCH(P1056,Digests!$Q:$Q,0)))</f>
        <v>1</v>
      </c>
      <c r="P1056" s="118" t="s">
        <v>7715</v>
      </c>
    </row>
    <row r="1057">
      <c r="A1057" s="118" t="s">
        <v>7716</v>
      </c>
      <c r="B1057" s="144" t="s">
        <v>2949</v>
      </c>
      <c r="C1057" s="139">
        <v>41900.0</v>
      </c>
      <c r="D1057" s="140" t="s">
        <v>6926</v>
      </c>
      <c r="E1057" s="140">
        <v>200.0</v>
      </c>
      <c r="F1057" s="141">
        <v>55.352</v>
      </c>
      <c r="G1057" s="120">
        <v>11.0704</v>
      </c>
      <c r="H1057" s="121" t="s">
        <v>1297</v>
      </c>
      <c r="I1057" s="122" t="s">
        <v>7717</v>
      </c>
      <c r="J1057" s="112"/>
      <c r="K1057" s="123"/>
      <c r="L1057" s="123" t="s">
        <v>7718</v>
      </c>
      <c r="M1057" s="124"/>
      <c r="N1057" s="141" t="s">
        <v>6751</v>
      </c>
      <c r="O1057" s="125" t="b">
        <f>NOT(ISERROR(MATCH(P1057,Digests!$Q:$Q,0)))</f>
        <v>1</v>
      </c>
      <c r="P1057" s="118" t="s">
        <v>7719</v>
      </c>
    </row>
    <row r="1058">
      <c r="A1058" s="118" t="s">
        <v>7720</v>
      </c>
      <c r="B1058" s="144" t="s">
        <v>2950</v>
      </c>
      <c r="C1058" s="139">
        <v>41900.0</v>
      </c>
      <c r="D1058" s="140" t="s">
        <v>6926</v>
      </c>
      <c r="E1058" s="140">
        <v>200.0</v>
      </c>
      <c r="F1058" s="141">
        <v>122.889</v>
      </c>
      <c r="G1058" s="120">
        <v>24.5778</v>
      </c>
      <c r="H1058" s="121" t="s">
        <v>1297</v>
      </c>
      <c r="I1058" s="122" t="s">
        <v>7721</v>
      </c>
      <c r="J1058" s="112"/>
      <c r="K1058" s="123"/>
      <c r="L1058" s="123" t="s">
        <v>7722</v>
      </c>
      <c r="M1058" s="124"/>
      <c r="N1058" s="141" t="s">
        <v>6755</v>
      </c>
      <c r="O1058" s="125" t="b">
        <f>NOT(ISERROR(MATCH(P1058,Digests!$Q:$Q,0)))</f>
        <v>1</v>
      </c>
      <c r="P1058" s="118" t="s">
        <v>7723</v>
      </c>
    </row>
    <row r="1059">
      <c r="A1059" s="118" t="s">
        <v>7724</v>
      </c>
      <c r="B1059" s="144" t="s">
        <v>2951</v>
      </c>
      <c r="C1059" s="139">
        <v>41900.0</v>
      </c>
      <c r="D1059" s="140" t="s">
        <v>6926</v>
      </c>
      <c r="E1059" s="140">
        <v>200.0</v>
      </c>
      <c r="F1059" s="141">
        <v>121.167</v>
      </c>
      <c r="G1059" s="120">
        <v>24.233400000000003</v>
      </c>
      <c r="H1059" s="121" t="s">
        <v>1297</v>
      </c>
      <c r="I1059" s="122" t="s">
        <v>7725</v>
      </c>
      <c r="J1059" s="112"/>
      <c r="K1059" s="123"/>
      <c r="L1059" s="123" t="s">
        <v>7726</v>
      </c>
      <c r="M1059" s="124"/>
      <c r="N1059" s="141" t="s">
        <v>6758</v>
      </c>
      <c r="O1059" s="125" t="b">
        <f>NOT(ISERROR(MATCH(P1059,Digests!$Q:$Q,0)))</f>
        <v>1</v>
      </c>
      <c r="P1059" s="118" t="s">
        <v>7727</v>
      </c>
    </row>
    <row r="1060">
      <c r="A1060" s="118" t="s">
        <v>7728</v>
      </c>
      <c r="B1060" s="144" t="s">
        <v>2952</v>
      </c>
      <c r="C1060" s="139">
        <v>41900.0</v>
      </c>
      <c r="D1060" s="140" t="s">
        <v>6926</v>
      </c>
      <c r="E1060" s="140">
        <v>200.0</v>
      </c>
      <c r="F1060" s="141">
        <v>19.306</v>
      </c>
      <c r="G1060" s="120">
        <v>3.8612</v>
      </c>
      <c r="H1060" s="121" t="s">
        <v>1297</v>
      </c>
      <c r="I1060" s="122" t="s">
        <v>7729</v>
      </c>
      <c r="J1060" s="112"/>
      <c r="K1060" s="123"/>
      <c r="L1060" s="123" t="s">
        <v>7730</v>
      </c>
      <c r="M1060" s="124"/>
      <c r="N1060" s="141" t="s">
        <v>6761</v>
      </c>
      <c r="O1060" s="125" t="b">
        <f>NOT(ISERROR(MATCH(P1060,Digests!$Q:$Q,0)))</f>
        <v>1</v>
      </c>
      <c r="P1060" s="118" t="s">
        <v>7731</v>
      </c>
    </row>
    <row r="1061">
      <c r="A1061" s="118" t="s">
        <v>7732</v>
      </c>
      <c r="B1061" s="144" t="s">
        <v>2953</v>
      </c>
      <c r="C1061" s="139">
        <v>41900.0</v>
      </c>
      <c r="D1061" s="140" t="s">
        <v>6926</v>
      </c>
      <c r="E1061" s="140">
        <v>200.0</v>
      </c>
      <c r="F1061" s="141">
        <v>17.358</v>
      </c>
      <c r="G1061" s="120">
        <v>3.4716</v>
      </c>
      <c r="H1061" s="121" t="s">
        <v>1297</v>
      </c>
      <c r="I1061" s="122" t="s">
        <v>7733</v>
      </c>
      <c r="J1061" s="112"/>
      <c r="K1061" s="123"/>
      <c r="L1061" s="123" t="s">
        <v>7734</v>
      </c>
      <c r="M1061" s="124"/>
      <c r="N1061" s="141" t="s">
        <v>6764</v>
      </c>
      <c r="O1061" s="125" t="b">
        <f>NOT(ISERROR(MATCH(P1061,Digests!$Q:$Q,0)))</f>
        <v>1</v>
      </c>
      <c r="P1061" s="118" t="s">
        <v>7735</v>
      </c>
    </row>
    <row r="1062">
      <c r="A1062" s="118" t="s">
        <v>7736</v>
      </c>
      <c r="B1062" s="144" t="s">
        <v>2954</v>
      </c>
      <c r="C1062" s="139">
        <v>41900.0</v>
      </c>
      <c r="D1062" s="140" t="s">
        <v>6926</v>
      </c>
      <c r="E1062" s="140">
        <v>200.0</v>
      </c>
      <c r="F1062" s="141">
        <v>25.801</v>
      </c>
      <c r="G1062" s="120">
        <v>5.1602</v>
      </c>
      <c r="H1062" s="121" t="s">
        <v>1297</v>
      </c>
      <c r="I1062" s="122" t="s">
        <v>7737</v>
      </c>
      <c r="J1062" s="112"/>
      <c r="K1062" s="123"/>
      <c r="L1062" s="123" t="s">
        <v>7738</v>
      </c>
      <c r="M1062" s="124"/>
      <c r="N1062" s="141" t="s">
        <v>6767</v>
      </c>
      <c r="O1062" s="125" t="b">
        <f>NOT(ISERROR(MATCH(P1062,Digests!$Q:$Q,0)))</f>
        <v>1</v>
      </c>
      <c r="P1062" s="118" t="s">
        <v>7739</v>
      </c>
    </row>
    <row r="1063">
      <c r="A1063" s="118" t="s">
        <v>7740</v>
      </c>
      <c r="B1063" s="144" t="s">
        <v>2955</v>
      </c>
      <c r="C1063" s="139">
        <v>41900.0</v>
      </c>
      <c r="D1063" s="140" t="s">
        <v>6926</v>
      </c>
      <c r="E1063" s="140">
        <v>200.0</v>
      </c>
      <c r="F1063" s="141">
        <v>29.238</v>
      </c>
      <c r="G1063" s="120">
        <v>5.847600000000001</v>
      </c>
      <c r="H1063" s="121" t="s">
        <v>1297</v>
      </c>
      <c r="I1063" s="122" t="s">
        <v>7741</v>
      </c>
      <c r="J1063" s="112"/>
      <c r="K1063" s="123"/>
      <c r="L1063" s="123" t="s">
        <v>7742</v>
      </c>
      <c r="M1063" s="124"/>
      <c r="N1063" s="141" t="s">
        <v>6770</v>
      </c>
      <c r="O1063" s="125" t="b">
        <f>NOT(ISERROR(MATCH(P1063,Digests!$Q:$Q,0)))</f>
        <v>1</v>
      </c>
      <c r="P1063" s="118" t="s">
        <v>7743</v>
      </c>
    </row>
    <row r="1064">
      <c r="A1064" s="118" t="s">
        <v>7744</v>
      </c>
      <c r="B1064" s="144" t="s">
        <v>2956</v>
      </c>
      <c r="C1064" s="139">
        <v>41900.0</v>
      </c>
      <c r="D1064" s="140" t="s">
        <v>6926</v>
      </c>
      <c r="E1064" s="140">
        <v>200.0</v>
      </c>
      <c r="F1064" s="141">
        <v>184.226</v>
      </c>
      <c r="G1064" s="120">
        <v>36.8452</v>
      </c>
      <c r="H1064" s="121" t="s">
        <v>1297</v>
      </c>
      <c r="I1064" s="122" t="s">
        <v>7745</v>
      </c>
      <c r="J1064" s="112"/>
      <c r="K1064" s="123"/>
      <c r="L1064" s="123" t="s">
        <v>7746</v>
      </c>
      <c r="M1064" s="124"/>
      <c r="N1064" s="141" t="s">
        <v>6774</v>
      </c>
      <c r="O1064" s="125" t="b">
        <f>NOT(ISERROR(MATCH(P1064,Digests!$Q:$Q,0)))</f>
        <v>1</v>
      </c>
      <c r="P1064" s="118" t="s">
        <v>7747</v>
      </c>
    </row>
    <row r="1065">
      <c r="A1065" s="118" t="s">
        <v>7748</v>
      </c>
      <c r="B1065" s="144" t="s">
        <v>2957</v>
      </c>
      <c r="C1065" s="139">
        <v>41900.0</v>
      </c>
      <c r="D1065" s="140" t="s">
        <v>6926</v>
      </c>
      <c r="E1065" s="140">
        <v>200.0</v>
      </c>
      <c r="F1065" s="141">
        <v>25.031</v>
      </c>
      <c r="G1065" s="120">
        <v>5.0062</v>
      </c>
      <c r="H1065" s="121" t="s">
        <v>1297</v>
      </c>
      <c r="I1065" s="122" t="s">
        <v>7749</v>
      </c>
      <c r="J1065" s="112"/>
      <c r="K1065" s="123"/>
      <c r="L1065" s="123" t="s">
        <v>7750</v>
      </c>
      <c r="M1065" s="124"/>
      <c r="N1065" s="141" t="s">
        <v>6777</v>
      </c>
      <c r="O1065" s="125" t="b">
        <f>NOT(ISERROR(MATCH(P1065,Digests!$Q:$Q,0)))</f>
        <v>1</v>
      </c>
      <c r="P1065" s="118" t="s">
        <v>7751</v>
      </c>
    </row>
    <row r="1066">
      <c r="A1066" s="118" t="s">
        <v>7752</v>
      </c>
      <c r="B1066" s="144" t="s">
        <v>2958</v>
      </c>
      <c r="C1066" s="139">
        <v>41900.0</v>
      </c>
      <c r="D1066" s="140" t="s">
        <v>6926</v>
      </c>
      <c r="E1066" s="140">
        <v>200.0</v>
      </c>
      <c r="F1066" s="141">
        <v>65.658</v>
      </c>
      <c r="G1066" s="120">
        <v>13.1316</v>
      </c>
      <c r="H1066" s="121" t="s">
        <v>1297</v>
      </c>
      <c r="I1066" s="122" t="s">
        <v>7753</v>
      </c>
      <c r="J1066" s="112"/>
      <c r="K1066" s="123"/>
      <c r="L1066" s="123" t="s">
        <v>7754</v>
      </c>
      <c r="M1066" s="124"/>
      <c r="N1066" s="141" t="s">
        <v>6780</v>
      </c>
      <c r="O1066" s="125" t="b">
        <f>NOT(ISERROR(MATCH(P1066,Digests!$Q:$Q,0)))</f>
        <v>1</v>
      </c>
      <c r="P1066" s="118" t="s">
        <v>7755</v>
      </c>
    </row>
    <row r="1067">
      <c r="A1067" s="118" t="s">
        <v>7756</v>
      </c>
      <c r="B1067" s="144" t="s">
        <v>2959</v>
      </c>
      <c r="C1067" s="139">
        <v>41900.0</v>
      </c>
      <c r="D1067" s="140" t="s">
        <v>6926</v>
      </c>
      <c r="E1067" s="140">
        <v>200.0</v>
      </c>
      <c r="F1067" s="141">
        <v>17.248</v>
      </c>
      <c r="G1067" s="120">
        <v>3.4496</v>
      </c>
      <c r="H1067" s="121" t="s">
        <v>1297</v>
      </c>
      <c r="I1067" s="122" t="s">
        <v>7757</v>
      </c>
      <c r="J1067" s="112"/>
      <c r="K1067" s="123"/>
      <c r="L1067" s="123" t="s">
        <v>7758</v>
      </c>
      <c r="M1067" s="124"/>
      <c r="N1067" s="141" t="s">
        <v>6783</v>
      </c>
      <c r="O1067" s="125" t="b">
        <f>NOT(ISERROR(MATCH(P1067,Digests!$Q:$Q,0)))</f>
        <v>1</v>
      </c>
      <c r="P1067" s="118" t="s">
        <v>7759</v>
      </c>
    </row>
    <row r="1068">
      <c r="A1068" s="118" t="s">
        <v>7760</v>
      </c>
      <c r="B1068" s="145" t="s">
        <v>7761</v>
      </c>
      <c r="C1068" s="139">
        <v>41900.0</v>
      </c>
      <c r="D1068" s="140" t="s">
        <v>6926</v>
      </c>
      <c r="E1068" s="140">
        <v>200.0</v>
      </c>
      <c r="F1068" s="141">
        <v>63.818</v>
      </c>
      <c r="G1068" s="120">
        <v>12.7636</v>
      </c>
      <c r="H1068" s="121" t="s">
        <v>1297</v>
      </c>
      <c r="I1068" s="122" t="s">
        <v>7762</v>
      </c>
      <c r="J1068" s="112"/>
      <c r="K1068" s="123"/>
      <c r="L1068" s="123" t="s">
        <v>7763</v>
      </c>
      <c r="M1068" s="124"/>
      <c r="N1068" s="141" t="s">
        <v>6786</v>
      </c>
      <c r="O1068" s="125" t="b">
        <f>NOT(ISERROR(MATCH(P1068,Digests!$Q:$Q,0)))</f>
        <v>1</v>
      </c>
      <c r="P1068" s="118" t="s">
        <v>7764</v>
      </c>
    </row>
    <row r="1069">
      <c r="A1069" s="118" t="s">
        <v>7765</v>
      </c>
      <c r="B1069" s="144" t="s">
        <v>2962</v>
      </c>
      <c r="C1069" s="139">
        <v>41900.0</v>
      </c>
      <c r="D1069" s="140" t="s">
        <v>6926</v>
      </c>
      <c r="E1069" s="140">
        <v>200.0</v>
      </c>
      <c r="F1069" s="141">
        <v>8.414</v>
      </c>
      <c r="G1069" s="120">
        <v>1.6828</v>
      </c>
      <c r="H1069" s="121" t="s">
        <v>1297</v>
      </c>
      <c r="I1069" s="122" t="s">
        <v>7766</v>
      </c>
      <c r="J1069" s="112"/>
      <c r="K1069" s="123"/>
      <c r="L1069" s="123" t="s">
        <v>7767</v>
      </c>
      <c r="M1069" s="124"/>
      <c r="N1069" s="141" t="s">
        <v>6789</v>
      </c>
      <c r="O1069" s="125" t="b">
        <f>NOT(ISERROR(MATCH(P1069,Digests!$Q:$Q,0)))</f>
        <v>1</v>
      </c>
      <c r="P1069" s="118" t="s">
        <v>7768</v>
      </c>
    </row>
    <row r="1070">
      <c r="A1070" s="118" t="s">
        <v>7769</v>
      </c>
      <c r="B1070" s="144" t="s">
        <v>2963</v>
      </c>
      <c r="C1070" s="139">
        <v>41900.0</v>
      </c>
      <c r="D1070" s="140" t="s">
        <v>6926</v>
      </c>
      <c r="E1070" s="140">
        <v>200.0</v>
      </c>
      <c r="F1070" s="141">
        <v>27.61</v>
      </c>
      <c r="G1070" s="120">
        <v>5.522</v>
      </c>
      <c r="H1070" s="121" t="s">
        <v>1297</v>
      </c>
      <c r="I1070" s="122" t="s">
        <v>7770</v>
      </c>
      <c r="J1070" s="112"/>
      <c r="K1070" s="123"/>
      <c r="L1070" s="123" t="s">
        <v>7771</v>
      </c>
      <c r="M1070" s="124"/>
      <c r="N1070" s="141" t="s">
        <v>6793</v>
      </c>
      <c r="O1070" s="125" t="b">
        <f>NOT(ISERROR(MATCH(P1070,Digests!$Q:$Q,0)))</f>
        <v>1</v>
      </c>
      <c r="P1070" s="118" t="s">
        <v>7772</v>
      </c>
    </row>
    <row r="1071">
      <c r="A1071" s="118" t="s">
        <v>7773</v>
      </c>
      <c r="B1071" s="145" t="s">
        <v>7774</v>
      </c>
      <c r="C1071" s="139">
        <v>41900.0</v>
      </c>
      <c r="D1071" s="140" t="s">
        <v>6926</v>
      </c>
      <c r="E1071" s="140">
        <v>200.0</v>
      </c>
      <c r="F1071" s="141">
        <v>19.809</v>
      </c>
      <c r="G1071" s="120">
        <v>3.9618</v>
      </c>
      <c r="H1071" s="121" t="s">
        <v>1297</v>
      </c>
      <c r="I1071" s="122" t="s">
        <v>7775</v>
      </c>
      <c r="J1071" s="112"/>
      <c r="K1071" s="123"/>
      <c r="L1071" s="123" t="s">
        <v>7776</v>
      </c>
      <c r="M1071" s="124"/>
      <c r="N1071" s="141" t="s">
        <v>6796</v>
      </c>
      <c r="O1071" s="125" t="b">
        <f>NOT(ISERROR(MATCH(P1071,Digests!$Q:$Q,0)))</f>
        <v>1</v>
      </c>
      <c r="P1071" s="118" t="s">
        <v>7777</v>
      </c>
    </row>
    <row r="1072">
      <c r="A1072" s="118" t="s">
        <v>7778</v>
      </c>
      <c r="B1072" s="145" t="s">
        <v>7779</v>
      </c>
      <c r="C1072" s="139">
        <v>41900.0</v>
      </c>
      <c r="D1072" s="140" t="s">
        <v>6926</v>
      </c>
      <c r="E1072" s="140">
        <v>200.0</v>
      </c>
      <c r="F1072" s="141">
        <v>126.969</v>
      </c>
      <c r="G1072" s="120">
        <v>25.3938</v>
      </c>
      <c r="H1072" s="121" t="s">
        <v>1297</v>
      </c>
      <c r="I1072" s="122" t="s">
        <v>7780</v>
      </c>
      <c r="J1072" s="112"/>
      <c r="K1072" s="123"/>
      <c r="L1072" s="123" t="s">
        <v>7781</v>
      </c>
      <c r="M1072" s="124"/>
      <c r="N1072" s="141" t="s">
        <v>6799</v>
      </c>
      <c r="O1072" s="125" t="b">
        <f>NOT(ISERROR(MATCH(P1072,Digests!$Q:$Q,0)))</f>
        <v>1</v>
      </c>
      <c r="P1072" s="118" t="s">
        <v>7782</v>
      </c>
    </row>
    <row r="1073">
      <c r="A1073" s="118" t="s">
        <v>7783</v>
      </c>
      <c r="B1073" s="144" t="s">
        <v>2967</v>
      </c>
      <c r="C1073" s="139">
        <v>41900.0</v>
      </c>
      <c r="D1073" s="140" t="s">
        <v>6926</v>
      </c>
      <c r="E1073" s="140">
        <v>200.0</v>
      </c>
      <c r="F1073" s="141">
        <v>26.627</v>
      </c>
      <c r="G1073" s="120">
        <v>5.3254</v>
      </c>
      <c r="H1073" s="121" t="s">
        <v>1297</v>
      </c>
      <c r="I1073" s="122" t="s">
        <v>7784</v>
      </c>
      <c r="J1073" s="112"/>
      <c r="K1073" s="123"/>
      <c r="L1073" s="123" t="s">
        <v>7785</v>
      </c>
      <c r="M1073" s="124"/>
      <c r="N1073" s="141" t="s">
        <v>6802</v>
      </c>
      <c r="O1073" s="125" t="b">
        <f>NOT(ISERROR(MATCH(P1073,Digests!$Q:$Q,0)))</f>
        <v>1</v>
      </c>
      <c r="P1073" s="118" t="s">
        <v>7786</v>
      </c>
    </row>
    <row r="1074">
      <c r="A1074" s="118" t="s">
        <v>7787</v>
      </c>
      <c r="B1074" s="144" t="s">
        <v>2968</v>
      </c>
      <c r="C1074" s="139">
        <v>41900.0</v>
      </c>
      <c r="D1074" s="140" t="s">
        <v>6926</v>
      </c>
      <c r="E1074" s="140">
        <v>200.0</v>
      </c>
      <c r="F1074" s="141">
        <v>65.442</v>
      </c>
      <c r="G1074" s="120">
        <v>13.088399999999998</v>
      </c>
      <c r="H1074" s="121" t="s">
        <v>1297</v>
      </c>
      <c r="I1074" s="122" t="s">
        <v>7788</v>
      </c>
      <c r="J1074" s="112"/>
      <c r="K1074" s="123"/>
      <c r="L1074" s="123" t="s">
        <v>7789</v>
      </c>
      <c r="M1074" s="124"/>
      <c r="N1074" s="141" t="s">
        <v>6805</v>
      </c>
      <c r="O1074" s="125" t="b">
        <f>NOT(ISERROR(MATCH(P1074,Digests!$Q:$Q,0)))</f>
        <v>1</v>
      </c>
      <c r="P1074" s="118" t="s">
        <v>7790</v>
      </c>
    </row>
    <row r="1075">
      <c r="A1075" s="118" t="s">
        <v>7791</v>
      </c>
      <c r="B1075" s="144" t="s">
        <v>2969</v>
      </c>
      <c r="C1075" s="139">
        <v>41900.0</v>
      </c>
      <c r="D1075" s="140" t="s">
        <v>6926</v>
      </c>
      <c r="E1075" s="140">
        <v>200.0</v>
      </c>
      <c r="F1075" s="141">
        <v>32.804</v>
      </c>
      <c r="G1075" s="120">
        <v>6.5608</v>
      </c>
      <c r="H1075" s="121" t="s">
        <v>1297</v>
      </c>
      <c r="I1075" s="122" t="s">
        <v>7792</v>
      </c>
      <c r="J1075" s="112"/>
      <c r="K1075" s="123"/>
      <c r="L1075" s="123" t="s">
        <v>7793</v>
      </c>
      <c r="M1075" s="124"/>
      <c r="N1075" s="141" t="s">
        <v>6808</v>
      </c>
      <c r="O1075" s="125" t="b">
        <f>NOT(ISERROR(MATCH(P1075,Digests!$Q:$Q,0)))</f>
        <v>1</v>
      </c>
      <c r="P1075" s="118" t="s">
        <v>7794</v>
      </c>
    </row>
    <row r="1076">
      <c r="A1076" s="118" t="s">
        <v>7795</v>
      </c>
      <c r="B1076" s="144" t="s">
        <v>2970</v>
      </c>
      <c r="C1076" s="139">
        <v>41900.0</v>
      </c>
      <c r="D1076" s="140" t="s">
        <v>6926</v>
      </c>
      <c r="E1076" s="140">
        <v>200.0</v>
      </c>
      <c r="F1076" s="141">
        <v>35.044</v>
      </c>
      <c r="G1076" s="120">
        <v>7.008799999999999</v>
      </c>
      <c r="H1076" s="121" t="s">
        <v>1297</v>
      </c>
      <c r="I1076" s="122" t="s">
        <v>7796</v>
      </c>
      <c r="J1076" s="112"/>
      <c r="K1076" s="123"/>
      <c r="L1076" s="123" t="s">
        <v>7797</v>
      </c>
      <c r="M1076" s="124"/>
      <c r="N1076" s="141" t="s">
        <v>6811</v>
      </c>
      <c r="O1076" s="125" t="b">
        <f>NOT(ISERROR(MATCH(P1076,Digests!$Q:$Q,0)))</f>
        <v>1</v>
      </c>
      <c r="P1076" s="118" t="s">
        <v>7798</v>
      </c>
    </row>
    <row r="1077">
      <c r="A1077" s="118" t="s">
        <v>7799</v>
      </c>
      <c r="B1077" s="144" t="s">
        <v>2971</v>
      </c>
      <c r="C1077" s="139">
        <v>41900.0</v>
      </c>
      <c r="D1077" s="140" t="s">
        <v>6926</v>
      </c>
      <c r="E1077" s="140">
        <v>200.0</v>
      </c>
      <c r="F1077" s="141">
        <v>19.918</v>
      </c>
      <c r="G1077" s="120">
        <v>3.9836</v>
      </c>
      <c r="H1077" s="121" t="s">
        <v>1297</v>
      </c>
      <c r="I1077" s="122" t="s">
        <v>7800</v>
      </c>
      <c r="J1077" s="112"/>
      <c r="K1077" s="123"/>
      <c r="L1077" s="123" t="s">
        <v>7801</v>
      </c>
      <c r="M1077" s="124"/>
      <c r="N1077" s="141" t="s">
        <v>6815</v>
      </c>
      <c r="O1077" s="125" t="b">
        <f>NOT(ISERROR(MATCH(P1077,Digests!$Q:$Q,0)))</f>
        <v>1</v>
      </c>
      <c r="P1077" s="118" t="s">
        <v>7802</v>
      </c>
    </row>
    <row r="1078">
      <c r="A1078" s="118" t="s">
        <v>7803</v>
      </c>
      <c r="B1078" s="144" t="s">
        <v>2972</v>
      </c>
      <c r="C1078" s="139">
        <v>41900.0</v>
      </c>
      <c r="D1078" s="140" t="s">
        <v>6926</v>
      </c>
      <c r="E1078" s="140">
        <v>200.0</v>
      </c>
      <c r="F1078" s="141">
        <v>27.85</v>
      </c>
      <c r="G1078" s="120">
        <v>5.57</v>
      </c>
      <c r="H1078" s="121" t="s">
        <v>1297</v>
      </c>
      <c r="I1078" s="122" t="s">
        <v>7804</v>
      </c>
      <c r="J1078" s="112"/>
      <c r="K1078" s="123"/>
      <c r="L1078" s="123" t="s">
        <v>7805</v>
      </c>
      <c r="M1078" s="124"/>
      <c r="N1078" s="141" t="s">
        <v>6818</v>
      </c>
      <c r="O1078" s="125" t="b">
        <f>NOT(ISERROR(MATCH(P1078,Digests!$Q:$Q,0)))</f>
        <v>1</v>
      </c>
      <c r="P1078" s="118" t="s">
        <v>7806</v>
      </c>
    </row>
    <row r="1079">
      <c r="A1079" s="118" t="s">
        <v>7807</v>
      </c>
      <c r="B1079" s="144" t="s">
        <v>2973</v>
      </c>
      <c r="C1079" s="139">
        <v>41900.0</v>
      </c>
      <c r="D1079" s="140" t="s">
        <v>6926</v>
      </c>
      <c r="E1079" s="140">
        <v>200.0</v>
      </c>
      <c r="F1079" s="141">
        <v>105.284</v>
      </c>
      <c r="G1079" s="120">
        <v>21.056800000000003</v>
      </c>
      <c r="H1079" s="121" t="s">
        <v>1297</v>
      </c>
      <c r="I1079" s="122" t="s">
        <v>7808</v>
      </c>
      <c r="J1079" s="112"/>
      <c r="K1079" s="123"/>
      <c r="L1079" s="123" t="s">
        <v>7809</v>
      </c>
      <c r="M1079" s="124"/>
      <c r="N1079" s="141" t="s">
        <v>6821</v>
      </c>
      <c r="O1079" s="125" t="b">
        <f>NOT(ISERROR(MATCH(P1079,Digests!$Q:$Q,0)))</f>
        <v>1</v>
      </c>
      <c r="P1079" s="118" t="s">
        <v>7810</v>
      </c>
    </row>
    <row r="1080">
      <c r="A1080" s="118" t="s">
        <v>7811</v>
      </c>
      <c r="B1080" s="144" t="s">
        <v>2974</v>
      </c>
      <c r="C1080" s="139">
        <v>41900.0</v>
      </c>
      <c r="D1080" s="140" t="s">
        <v>6926</v>
      </c>
      <c r="E1080" s="140">
        <v>200.0</v>
      </c>
      <c r="F1080" s="141">
        <v>56.085</v>
      </c>
      <c r="G1080" s="120">
        <v>11.217</v>
      </c>
      <c r="H1080" s="121" t="s">
        <v>1297</v>
      </c>
      <c r="I1080" s="122" t="s">
        <v>7812</v>
      </c>
      <c r="J1080" s="112"/>
      <c r="K1080" s="123"/>
      <c r="L1080" s="123" t="s">
        <v>7813</v>
      </c>
      <c r="M1080" s="124"/>
      <c r="N1080" s="141" t="s">
        <v>6824</v>
      </c>
      <c r="O1080" s="125" t="b">
        <f>NOT(ISERROR(MATCH(P1080,Digests!$Q:$Q,0)))</f>
        <v>1</v>
      </c>
      <c r="P1080" s="118" t="s">
        <v>7814</v>
      </c>
    </row>
    <row r="1081">
      <c r="A1081" s="118" t="s">
        <v>7815</v>
      </c>
      <c r="B1081" s="144" t="s">
        <v>2975</v>
      </c>
      <c r="C1081" s="139">
        <v>41900.0</v>
      </c>
      <c r="D1081" s="140" t="s">
        <v>6926</v>
      </c>
      <c r="E1081" s="140">
        <v>200.0</v>
      </c>
      <c r="F1081" s="141">
        <v>217.867</v>
      </c>
      <c r="G1081" s="120">
        <v>43.5734</v>
      </c>
      <c r="H1081" s="121" t="s">
        <v>1297</v>
      </c>
      <c r="I1081" s="122" t="s">
        <v>7816</v>
      </c>
      <c r="J1081" s="112"/>
      <c r="K1081" s="123"/>
      <c r="L1081" s="123" t="s">
        <v>7817</v>
      </c>
      <c r="M1081" s="124"/>
      <c r="N1081" s="141" t="s">
        <v>6828</v>
      </c>
      <c r="O1081" s="125" t="b">
        <f>NOT(ISERROR(MATCH(P1081,Digests!$Q:$Q,0)))</f>
        <v>1</v>
      </c>
      <c r="P1081" s="118" t="s">
        <v>7818</v>
      </c>
    </row>
    <row r="1082">
      <c r="A1082" s="118" t="s">
        <v>7819</v>
      </c>
      <c r="B1082" s="144" t="s">
        <v>2976</v>
      </c>
      <c r="C1082" s="139">
        <v>41900.0</v>
      </c>
      <c r="D1082" s="140" t="s">
        <v>6926</v>
      </c>
      <c r="E1082" s="140">
        <v>200.0</v>
      </c>
      <c r="F1082" s="141">
        <v>204.296</v>
      </c>
      <c r="G1082" s="120">
        <v>40.8592</v>
      </c>
      <c r="H1082" s="121" t="s">
        <v>1297</v>
      </c>
      <c r="I1082" s="122" t="s">
        <v>7820</v>
      </c>
      <c r="J1082" s="112"/>
      <c r="K1082" s="123"/>
      <c r="L1082" s="123" t="s">
        <v>7821</v>
      </c>
      <c r="M1082" s="124"/>
      <c r="N1082" s="141" t="s">
        <v>6831</v>
      </c>
      <c r="O1082" s="125" t="b">
        <f>NOT(ISERROR(MATCH(P1082,Digests!$Q:$Q,0)))</f>
        <v>1</v>
      </c>
      <c r="P1082" s="118" t="s">
        <v>7822</v>
      </c>
    </row>
    <row r="1083">
      <c r="A1083" s="118" t="s">
        <v>7823</v>
      </c>
      <c r="B1083" s="144" t="s">
        <v>2977</v>
      </c>
      <c r="C1083" s="139">
        <v>41900.0</v>
      </c>
      <c r="D1083" s="140" t="s">
        <v>6926</v>
      </c>
      <c r="E1083" s="140">
        <v>200.0</v>
      </c>
      <c r="F1083" s="141">
        <v>50.899</v>
      </c>
      <c r="G1083" s="120">
        <v>10.1798</v>
      </c>
      <c r="H1083" s="121" t="s">
        <v>1297</v>
      </c>
      <c r="I1083" s="122" t="s">
        <v>7824</v>
      </c>
      <c r="J1083" s="112"/>
      <c r="K1083" s="123"/>
      <c r="L1083" s="123" t="s">
        <v>7825</v>
      </c>
      <c r="M1083" s="124"/>
      <c r="N1083" s="141" t="s">
        <v>6834</v>
      </c>
      <c r="O1083" s="125" t="b">
        <f>NOT(ISERROR(MATCH(P1083,Digests!$Q:$Q,0)))</f>
        <v>1</v>
      </c>
      <c r="P1083" s="118" t="s">
        <v>7826</v>
      </c>
    </row>
    <row r="1084">
      <c r="A1084" s="118" t="s">
        <v>7827</v>
      </c>
      <c r="B1084" s="144" t="s">
        <v>2978</v>
      </c>
      <c r="C1084" s="139">
        <v>41900.0</v>
      </c>
      <c r="D1084" s="140" t="s">
        <v>6926</v>
      </c>
      <c r="E1084" s="140">
        <v>200.0</v>
      </c>
      <c r="F1084" s="141">
        <v>130.313</v>
      </c>
      <c r="G1084" s="120">
        <v>26.0626</v>
      </c>
      <c r="H1084" s="121" t="s">
        <v>1297</v>
      </c>
      <c r="I1084" s="122" t="s">
        <v>7828</v>
      </c>
      <c r="J1084" s="112"/>
      <c r="K1084" s="123"/>
      <c r="L1084" s="123" t="s">
        <v>7829</v>
      </c>
      <c r="M1084" s="124"/>
      <c r="N1084" s="141" t="s">
        <v>6837</v>
      </c>
      <c r="O1084" s="125" t="b">
        <f>NOT(ISERROR(MATCH(P1084,Digests!$Q:$Q,0)))</f>
        <v>1</v>
      </c>
      <c r="P1084" s="118" t="s">
        <v>7830</v>
      </c>
    </row>
    <row r="1085">
      <c r="A1085" s="118" t="s">
        <v>7831</v>
      </c>
      <c r="B1085" s="144" t="s">
        <v>2979</v>
      </c>
      <c r="C1085" s="139">
        <v>41900.0</v>
      </c>
      <c r="D1085" s="140" t="s">
        <v>6926</v>
      </c>
      <c r="E1085" s="140">
        <v>200.0</v>
      </c>
      <c r="F1085" s="141">
        <v>83.289</v>
      </c>
      <c r="G1085" s="120">
        <v>16.657799999999998</v>
      </c>
      <c r="H1085" s="121" t="s">
        <v>1297</v>
      </c>
      <c r="I1085" s="122" t="s">
        <v>7832</v>
      </c>
      <c r="J1085" s="112"/>
      <c r="K1085" s="123"/>
      <c r="L1085" s="123" t="s">
        <v>7833</v>
      </c>
      <c r="M1085" s="124"/>
      <c r="N1085" s="141" t="s">
        <v>6841</v>
      </c>
      <c r="O1085" s="125" t="b">
        <f>NOT(ISERROR(MATCH(P1085,Digests!$Q:$Q,0)))</f>
        <v>1</v>
      </c>
      <c r="P1085" s="118" t="s">
        <v>7834</v>
      </c>
    </row>
    <row r="1086">
      <c r="A1086" s="118" t="s">
        <v>7835</v>
      </c>
      <c r="B1086" s="144" t="s">
        <v>2980</v>
      </c>
      <c r="C1086" s="139">
        <v>41900.0</v>
      </c>
      <c r="D1086" s="140" t="s">
        <v>6926</v>
      </c>
      <c r="E1086" s="140">
        <v>200.0</v>
      </c>
      <c r="F1086" s="141">
        <v>26.986</v>
      </c>
      <c r="G1086" s="120">
        <v>5.3972</v>
      </c>
      <c r="H1086" s="121" t="s">
        <v>1297</v>
      </c>
      <c r="I1086" s="122" t="s">
        <v>7836</v>
      </c>
      <c r="J1086" s="112"/>
      <c r="K1086" s="123"/>
      <c r="L1086" s="123" t="s">
        <v>7837</v>
      </c>
      <c r="M1086" s="124"/>
      <c r="N1086" s="141" t="s">
        <v>6844</v>
      </c>
      <c r="O1086" s="125" t="b">
        <f>NOT(ISERROR(MATCH(P1086,Digests!$Q:$Q,0)))</f>
        <v>1</v>
      </c>
      <c r="P1086" s="118" t="s">
        <v>7838</v>
      </c>
    </row>
    <row r="1087">
      <c r="A1087" s="118" t="s">
        <v>7839</v>
      </c>
      <c r="B1087" s="144" t="s">
        <v>2981</v>
      </c>
      <c r="C1087" s="139">
        <v>41900.0</v>
      </c>
      <c r="D1087" s="140" t="s">
        <v>6926</v>
      </c>
      <c r="E1087" s="140">
        <v>200.0</v>
      </c>
      <c r="F1087" s="141">
        <v>116.759</v>
      </c>
      <c r="G1087" s="120">
        <v>23.3518</v>
      </c>
      <c r="H1087" s="121" t="s">
        <v>1297</v>
      </c>
      <c r="I1087" s="122" t="s">
        <v>7840</v>
      </c>
      <c r="J1087" s="112"/>
      <c r="K1087" s="123"/>
      <c r="L1087" s="123" t="s">
        <v>7841</v>
      </c>
      <c r="M1087" s="124"/>
      <c r="N1087" s="141" t="s">
        <v>6848</v>
      </c>
      <c r="O1087" s="125" t="b">
        <f>NOT(ISERROR(MATCH(P1087,Digests!$Q:$Q,0)))</f>
        <v>1</v>
      </c>
      <c r="P1087" s="118" t="s">
        <v>7842</v>
      </c>
    </row>
    <row r="1088">
      <c r="A1088" s="118" t="s">
        <v>7843</v>
      </c>
      <c r="B1088" s="144" t="s">
        <v>2982</v>
      </c>
      <c r="C1088" s="139">
        <v>41900.0</v>
      </c>
      <c r="D1088" s="140" t="s">
        <v>6926</v>
      </c>
      <c r="E1088" s="140">
        <v>200.0</v>
      </c>
      <c r="F1088" s="141">
        <v>208.84</v>
      </c>
      <c r="G1088" s="120">
        <v>41.768</v>
      </c>
      <c r="H1088" s="121" t="s">
        <v>1297</v>
      </c>
      <c r="I1088" s="122" t="s">
        <v>7844</v>
      </c>
      <c r="J1088" s="112"/>
      <c r="K1088" s="123"/>
      <c r="L1088" s="123" t="s">
        <v>7845</v>
      </c>
      <c r="M1088" s="124"/>
      <c r="N1088" s="141" t="s">
        <v>6851</v>
      </c>
      <c r="O1088" s="125" t="b">
        <f>NOT(ISERROR(MATCH(P1088,Digests!$Q:$Q,0)))</f>
        <v>1</v>
      </c>
      <c r="P1088" s="118" t="s">
        <v>7846</v>
      </c>
    </row>
    <row r="1089">
      <c r="A1089" s="118" t="s">
        <v>7847</v>
      </c>
      <c r="B1089" s="144" t="s">
        <v>2983</v>
      </c>
      <c r="C1089" s="139">
        <v>41900.0</v>
      </c>
      <c r="D1089" s="140" t="s">
        <v>6926</v>
      </c>
      <c r="E1089" s="140">
        <v>200.0</v>
      </c>
      <c r="F1089" s="141">
        <v>107.225</v>
      </c>
      <c r="G1089" s="120">
        <v>21.445</v>
      </c>
      <c r="H1089" s="121" t="s">
        <v>1297</v>
      </c>
      <c r="I1089" s="122" t="s">
        <v>7848</v>
      </c>
      <c r="J1089" s="112"/>
      <c r="K1089" s="123"/>
      <c r="L1089" s="123" t="s">
        <v>7849</v>
      </c>
      <c r="M1089" s="124"/>
      <c r="N1089" s="141" t="s">
        <v>6854</v>
      </c>
      <c r="O1089" s="125" t="b">
        <f>NOT(ISERROR(MATCH(P1089,Digests!$Q:$Q,0)))</f>
        <v>1</v>
      </c>
      <c r="P1089" s="118" t="s">
        <v>7850</v>
      </c>
    </row>
    <row r="1090">
      <c r="A1090" s="118" t="s">
        <v>7851</v>
      </c>
      <c r="B1090" s="144" t="s">
        <v>3071</v>
      </c>
      <c r="C1090" s="139">
        <v>41900.0</v>
      </c>
      <c r="D1090" s="140" t="s">
        <v>6926</v>
      </c>
      <c r="E1090" s="140">
        <v>200.0</v>
      </c>
      <c r="F1090" s="141">
        <v>8.91</v>
      </c>
      <c r="G1090" s="120">
        <v>1.782</v>
      </c>
      <c r="H1090" s="121" t="s">
        <v>1297</v>
      </c>
      <c r="I1090" s="122" t="s">
        <v>7852</v>
      </c>
      <c r="J1090" s="112"/>
      <c r="K1090" s="123"/>
      <c r="L1090" s="123" t="s">
        <v>7853</v>
      </c>
      <c r="M1090" s="124"/>
      <c r="N1090" s="141" t="s">
        <v>6858</v>
      </c>
      <c r="O1090" s="125" t="b">
        <f>NOT(ISERROR(MATCH(P1090,Digests!$Q:$Q,0)))</f>
        <v>1</v>
      </c>
      <c r="P1090" s="118" t="s">
        <v>7854</v>
      </c>
    </row>
    <row r="1091">
      <c r="A1091" s="118" t="s">
        <v>7855</v>
      </c>
      <c r="B1091" s="144" t="s">
        <v>3072</v>
      </c>
      <c r="C1091" s="139">
        <v>41900.0</v>
      </c>
      <c r="D1091" s="140" t="s">
        <v>6926</v>
      </c>
      <c r="E1091" s="140">
        <v>200.0</v>
      </c>
      <c r="F1091" s="141">
        <v>10.055</v>
      </c>
      <c r="G1091" s="120">
        <v>2.011</v>
      </c>
      <c r="H1091" s="121" t="s">
        <v>1297</v>
      </c>
      <c r="I1091" s="122" t="s">
        <v>7856</v>
      </c>
      <c r="J1091" s="112"/>
      <c r="K1091" s="123"/>
      <c r="L1091" s="123" t="s">
        <v>7857</v>
      </c>
      <c r="M1091" s="124"/>
      <c r="N1091" s="141" t="s">
        <v>6861</v>
      </c>
      <c r="O1091" s="125" t="b">
        <f>NOT(ISERROR(MATCH(P1091,Digests!$Q:$Q,0)))</f>
        <v>1</v>
      </c>
      <c r="P1091" s="118" t="s">
        <v>7858</v>
      </c>
    </row>
    <row r="1092">
      <c r="A1092" s="118" t="s">
        <v>7859</v>
      </c>
      <c r="B1092" s="144" t="s">
        <v>3073</v>
      </c>
      <c r="C1092" s="139">
        <v>41900.0</v>
      </c>
      <c r="D1092" s="140" t="s">
        <v>6926</v>
      </c>
      <c r="E1092" s="140">
        <v>200.0</v>
      </c>
      <c r="F1092" s="141">
        <v>11.288</v>
      </c>
      <c r="G1092" s="120">
        <v>2.2576</v>
      </c>
      <c r="H1092" s="121" t="s">
        <v>1297</v>
      </c>
      <c r="I1092" s="122" t="s">
        <v>7860</v>
      </c>
      <c r="J1092" s="112"/>
      <c r="K1092" s="123"/>
      <c r="L1092" s="123" t="s">
        <v>7861</v>
      </c>
      <c r="M1092" s="124"/>
      <c r="N1092" s="141" t="s">
        <v>6865</v>
      </c>
      <c r="O1092" s="125" t="b">
        <f>NOT(ISERROR(MATCH(P1092,Digests!$Q:$Q,0)))</f>
        <v>1</v>
      </c>
      <c r="P1092" s="118" t="s">
        <v>7862</v>
      </c>
    </row>
    <row r="1093">
      <c r="A1093" s="118" t="s">
        <v>7863</v>
      </c>
      <c r="B1093" s="144" t="s">
        <v>3074</v>
      </c>
      <c r="C1093" s="139">
        <v>41900.0</v>
      </c>
      <c r="D1093" s="140" t="s">
        <v>6926</v>
      </c>
      <c r="E1093" s="140">
        <v>200.0</v>
      </c>
      <c r="F1093" s="141">
        <v>15.549</v>
      </c>
      <c r="G1093" s="120">
        <v>3.1098</v>
      </c>
      <c r="H1093" s="121" t="s">
        <v>1297</v>
      </c>
      <c r="I1093" s="122" t="s">
        <v>7864</v>
      </c>
      <c r="J1093" s="112"/>
      <c r="K1093" s="123"/>
      <c r="L1093" s="123" t="s">
        <v>7865</v>
      </c>
      <c r="M1093" s="124"/>
      <c r="N1093" s="141" t="s">
        <v>6868</v>
      </c>
      <c r="O1093" s="125" t="b">
        <f>NOT(ISERROR(MATCH(P1093,Digests!$Q:$Q,0)))</f>
        <v>1</v>
      </c>
      <c r="P1093" s="118" t="s">
        <v>7866</v>
      </c>
    </row>
    <row r="1094">
      <c r="A1094" s="118" t="s">
        <v>7867</v>
      </c>
      <c r="B1094" s="144" t="s">
        <v>3075</v>
      </c>
      <c r="C1094" s="139">
        <v>41900.0</v>
      </c>
      <c r="D1094" s="140" t="s">
        <v>6926</v>
      </c>
      <c r="E1094" s="140">
        <v>200.0</v>
      </c>
      <c r="F1094" s="141">
        <v>5.756</v>
      </c>
      <c r="G1094" s="120">
        <v>1.1512</v>
      </c>
      <c r="H1094" s="121" t="s">
        <v>1297</v>
      </c>
      <c r="I1094" s="122" t="s">
        <v>7868</v>
      </c>
      <c r="J1094" s="112"/>
      <c r="K1094" s="123"/>
      <c r="L1094" s="123" t="s">
        <v>7869</v>
      </c>
      <c r="M1094" s="124"/>
      <c r="N1094" s="141" t="s">
        <v>6871</v>
      </c>
      <c r="O1094" s="125" t="b">
        <f>NOT(ISERROR(MATCH(P1094,Digests!$Q:$Q,0)))</f>
        <v>1</v>
      </c>
      <c r="P1094" s="118" t="s">
        <v>7870</v>
      </c>
    </row>
    <row r="1095">
      <c r="A1095" s="118" t="s">
        <v>7871</v>
      </c>
      <c r="B1095" s="144" t="s">
        <v>3076</v>
      </c>
      <c r="C1095" s="139">
        <v>41900.0</v>
      </c>
      <c r="D1095" s="140" t="s">
        <v>6926</v>
      </c>
      <c r="E1095" s="140">
        <v>200.0</v>
      </c>
      <c r="F1095" s="141">
        <v>5.601</v>
      </c>
      <c r="G1095" s="120">
        <v>1.1202</v>
      </c>
      <c r="H1095" s="121" t="s">
        <v>1297</v>
      </c>
      <c r="I1095" s="122" t="s">
        <v>7872</v>
      </c>
      <c r="J1095" s="112"/>
      <c r="K1095" s="123"/>
      <c r="L1095" s="123" t="s">
        <v>7873</v>
      </c>
      <c r="M1095" s="124"/>
      <c r="N1095" s="141" t="s">
        <v>6874</v>
      </c>
      <c r="O1095" s="125" t="b">
        <f>NOT(ISERROR(MATCH(P1095,Digests!$Q:$Q,0)))</f>
        <v>1</v>
      </c>
      <c r="P1095" s="118" t="s">
        <v>7874</v>
      </c>
    </row>
    <row r="1096">
      <c r="A1096" s="118" t="s">
        <v>7875</v>
      </c>
      <c r="B1096" s="144" t="s">
        <v>3077</v>
      </c>
      <c r="C1096" s="139">
        <v>41900.0</v>
      </c>
      <c r="D1096" s="140" t="s">
        <v>6926</v>
      </c>
      <c r="E1096" s="140">
        <v>200.0</v>
      </c>
      <c r="F1096" s="141">
        <v>81.617</v>
      </c>
      <c r="G1096" s="120">
        <v>16.323400000000003</v>
      </c>
      <c r="H1096" s="121" t="s">
        <v>1297</v>
      </c>
      <c r="I1096" s="122" t="s">
        <v>7876</v>
      </c>
      <c r="J1096" s="112"/>
      <c r="K1096" s="123"/>
      <c r="L1096" s="123" t="s">
        <v>7877</v>
      </c>
      <c r="M1096" s="124"/>
      <c r="N1096" s="141" t="s">
        <v>6877</v>
      </c>
      <c r="O1096" s="125" t="b">
        <f>NOT(ISERROR(MATCH(P1096,Digests!$Q:$Q,0)))</f>
        <v>1</v>
      </c>
      <c r="P1096" s="118" t="s">
        <v>7878</v>
      </c>
    </row>
    <row r="1097">
      <c r="A1097" s="118" t="s">
        <v>7879</v>
      </c>
      <c r="B1097" s="144" t="s">
        <v>3078</v>
      </c>
      <c r="C1097" s="139">
        <v>41900.0</v>
      </c>
      <c r="D1097" s="140" t="s">
        <v>6926</v>
      </c>
      <c r="E1097" s="140">
        <v>200.0</v>
      </c>
      <c r="F1097" s="141">
        <v>10.155</v>
      </c>
      <c r="G1097" s="120">
        <v>2.0309999999999997</v>
      </c>
      <c r="H1097" s="121" t="s">
        <v>1297</v>
      </c>
      <c r="I1097" s="122" t="s">
        <v>7880</v>
      </c>
      <c r="J1097" s="112"/>
      <c r="K1097" s="123"/>
      <c r="L1097" s="123" t="s">
        <v>7881</v>
      </c>
      <c r="M1097" s="124"/>
      <c r="N1097" s="141" t="s">
        <v>6880</v>
      </c>
      <c r="O1097" s="125" t="b">
        <f>NOT(ISERROR(MATCH(P1097,Digests!$Q:$Q,0)))</f>
        <v>1</v>
      </c>
      <c r="P1097" s="118" t="s">
        <v>7882</v>
      </c>
    </row>
    <row r="1098">
      <c r="A1098" s="118" t="s">
        <v>7883</v>
      </c>
      <c r="B1098" s="144" t="s">
        <v>3079</v>
      </c>
      <c r="C1098" s="139">
        <v>41900.0</v>
      </c>
      <c r="D1098" s="140" t="s">
        <v>6926</v>
      </c>
      <c r="E1098" s="140">
        <v>200.0</v>
      </c>
      <c r="F1098" s="141">
        <v>9.439</v>
      </c>
      <c r="G1098" s="120">
        <v>1.8878</v>
      </c>
      <c r="H1098" s="121" t="s">
        <v>1297</v>
      </c>
      <c r="I1098" s="122" t="s">
        <v>7884</v>
      </c>
      <c r="J1098" s="112"/>
      <c r="K1098" s="123"/>
      <c r="L1098" s="123" t="s">
        <v>7885</v>
      </c>
      <c r="M1098" s="124"/>
      <c r="N1098" s="141" t="s">
        <v>6883</v>
      </c>
      <c r="O1098" s="125" t="b">
        <f>NOT(ISERROR(MATCH(P1098,Digests!$Q:$Q,0)))</f>
        <v>1</v>
      </c>
      <c r="P1098" s="118" t="s">
        <v>7886</v>
      </c>
    </row>
    <row r="1099">
      <c r="A1099" s="118" t="s">
        <v>7887</v>
      </c>
      <c r="B1099" s="144" t="s">
        <v>3080</v>
      </c>
      <c r="C1099" s="139">
        <v>41900.0</v>
      </c>
      <c r="D1099" s="140" t="s">
        <v>6926</v>
      </c>
      <c r="E1099" s="140">
        <v>200.0</v>
      </c>
      <c r="F1099" s="141">
        <v>97.532</v>
      </c>
      <c r="G1099" s="120">
        <v>19.5064</v>
      </c>
      <c r="H1099" s="121" t="s">
        <v>1297</v>
      </c>
      <c r="I1099" s="122" t="s">
        <v>7888</v>
      </c>
      <c r="J1099" s="112"/>
      <c r="K1099" s="123"/>
      <c r="L1099" s="123" t="s">
        <v>7889</v>
      </c>
      <c r="M1099" s="124"/>
      <c r="N1099" s="141" t="s">
        <v>6886</v>
      </c>
      <c r="O1099" s="125" t="b">
        <f>NOT(ISERROR(MATCH(P1099,Digests!$Q:$Q,0)))</f>
        <v>1</v>
      </c>
      <c r="P1099" s="118" t="s">
        <v>7890</v>
      </c>
    </row>
    <row r="1100">
      <c r="A1100" s="118" t="s">
        <v>7891</v>
      </c>
      <c r="B1100" s="144" t="s">
        <v>3081</v>
      </c>
      <c r="C1100" s="139">
        <v>41900.0</v>
      </c>
      <c r="D1100" s="140" t="s">
        <v>6926</v>
      </c>
      <c r="E1100" s="140">
        <v>200.0</v>
      </c>
      <c r="F1100" s="141">
        <v>48.446</v>
      </c>
      <c r="G1100" s="120">
        <v>9.6892</v>
      </c>
      <c r="H1100" s="121" t="s">
        <v>1297</v>
      </c>
      <c r="I1100" s="122" t="s">
        <v>7892</v>
      </c>
      <c r="J1100" s="112"/>
      <c r="K1100" s="123"/>
      <c r="L1100" s="123" t="s">
        <v>7893</v>
      </c>
      <c r="M1100" s="124"/>
      <c r="N1100" s="141" t="s">
        <v>6889</v>
      </c>
      <c r="O1100" s="125" t="b">
        <f>NOT(ISERROR(MATCH(P1100,Digests!$Q:$Q,0)))</f>
        <v>1</v>
      </c>
      <c r="P1100" s="118" t="s">
        <v>7894</v>
      </c>
    </row>
    <row r="1101">
      <c r="A1101" s="118" t="s">
        <v>7895</v>
      </c>
      <c r="B1101" s="144" t="s">
        <v>3082</v>
      </c>
      <c r="C1101" s="139">
        <v>41900.0</v>
      </c>
      <c r="D1101" s="140" t="s">
        <v>6926</v>
      </c>
      <c r="E1101" s="140">
        <v>200.0</v>
      </c>
      <c r="F1101" s="141">
        <v>77.616</v>
      </c>
      <c r="G1101" s="120">
        <v>15.523200000000001</v>
      </c>
      <c r="H1101" s="121" t="s">
        <v>1297</v>
      </c>
      <c r="I1101" s="122" t="s">
        <v>7896</v>
      </c>
      <c r="J1101" s="112"/>
      <c r="K1101" s="123"/>
      <c r="L1101" s="123" t="s">
        <v>7897</v>
      </c>
      <c r="M1101" s="124"/>
      <c r="N1101" s="141" t="s">
        <v>6892</v>
      </c>
      <c r="O1101" s="125" t="b">
        <f>NOT(ISERROR(MATCH(P1101,Digests!$Q:$Q,0)))</f>
        <v>1</v>
      </c>
      <c r="P1101" s="118" t="s">
        <v>7898</v>
      </c>
    </row>
    <row r="1102">
      <c r="A1102" s="118" t="s">
        <v>7899</v>
      </c>
      <c r="B1102" s="144" t="s">
        <v>3083</v>
      </c>
      <c r="C1102" s="139">
        <v>41900.0</v>
      </c>
      <c r="D1102" s="140" t="s">
        <v>6926</v>
      </c>
      <c r="E1102" s="140">
        <v>200.0</v>
      </c>
      <c r="F1102" s="141">
        <v>9.486</v>
      </c>
      <c r="G1102" s="120">
        <v>1.8972</v>
      </c>
      <c r="H1102" s="121" t="s">
        <v>1297</v>
      </c>
      <c r="I1102" s="122" t="s">
        <v>7900</v>
      </c>
      <c r="J1102" s="112"/>
      <c r="K1102" s="123"/>
      <c r="L1102" s="123" t="s">
        <v>7901</v>
      </c>
      <c r="M1102" s="124"/>
      <c r="N1102" s="141" t="s">
        <v>6895</v>
      </c>
      <c r="O1102" s="125" t="b">
        <f>NOT(ISERROR(MATCH(P1102,Digests!$Q:$Q,0)))</f>
        <v>1</v>
      </c>
      <c r="P1102" s="118" t="s">
        <v>7902</v>
      </c>
    </row>
    <row r="1103">
      <c r="A1103" s="118" t="s">
        <v>7903</v>
      </c>
      <c r="B1103" s="144" t="s">
        <v>3084</v>
      </c>
      <c r="C1103" s="139">
        <v>41900.0</v>
      </c>
      <c r="D1103" s="140" t="s">
        <v>6926</v>
      </c>
      <c r="E1103" s="140">
        <v>200.0</v>
      </c>
      <c r="F1103" s="141">
        <v>26.216</v>
      </c>
      <c r="G1103" s="120">
        <v>5.2432</v>
      </c>
      <c r="H1103" s="121" t="s">
        <v>1297</v>
      </c>
      <c r="I1103" s="122" t="s">
        <v>7904</v>
      </c>
      <c r="J1103" s="112"/>
      <c r="K1103" s="123"/>
      <c r="L1103" s="123" t="s">
        <v>7905</v>
      </c>
      <c r="M1103" s="124"/>
      <c r="N1103" s="141" t="s">
        <v>6898</v>
      </c>
      <c r="O1103" s="125" t="b">
        <f>NOT(ISERROR(MATCH(P1103,Digests!$Q:$Q,0)))</f>
        <v>1</v>
      </c>
      <c r="P1103" s="118" t="s">
        <v>7906</v>
      </c>
    </row>
    <row r="1104">
      <c r="A1104" s="118" t="s">
        <v>7907</v>
      </c>
      <c r="B1104" s="144" t="s">
        <v>3086</v>
      </c>
      <c r="C1104" s="139">
        <v>41900.0</v>
      </c>
      <c r="D1104" s="140" t="s">
        <v>6926</v>
      </c>
      <c r="E1104" s="140">
        <v>200.0</v>
      </c>
      <c r="F1104" s="141">
        <v>26.473</v>
      </c>
      <c r="G1104" s="120">
        <v>5.2946</v>
      </c>
      <c r="H1104" s="121" t="s">
        <v>1297</v>
      </c>
      <c r="I1104" s="122" t="s">
        <v>7908</v>
      </c>
      <c r="J1104" s="112"/>
      <c r="K1104" s="123"/>
      <c r="L1104" s="123" t="s">
        <v>7909</v>
      </c>
      <c r="M1104" s="124"/>
      <c r="N1104" s="141" t="s">
        <v>6901</v>
      </c>
      <c r="O1104" s="125" t="b">
        <f>NOT(ISERROR(MATCH(P1104,Digests!$Q:$Q,0)))</f>
        <v>1</v>
      </c>
      <c r="P1104" s="118" t="s">
        <v>7910</v>
      </c>
    </row>
    <row r="1105">
      <c r="A1105" s="118" t="s">
        <v>7911</v>
      </c>
      <c r="B1105" s="144" t="s">
        <v>3087</v>
      </c>
      <c r="C1105" s="139">
        <v>41900.0</v>
      </c>
      <c r="D1105" s="140" t="s">
        <v>6926</v>
      </c>
      <c r="E1105" s="140">
        <v>200.0</v>
      </c>
      <c r="F1105" s="141">
        <v>10.846</v>
      </c>
      <c r="G1105" s="120">
        <v>2.1692</v>
      </c>
      <c r="H1105" s="121" t="s">
        <v>1297</v>
      </c>
      <c r="I1105" s="122" t="s">
        <v>7912</v>
      </c>
      <c r="J1105" s="112"/>
      <c r="K1105" s="123"/>
      <c r="L1105" s="123" t="s">
        <v>7913</v>
      </c>
      <c r="M1105" s="124"/>
      <c r="N1105" s="141" t="s">
        <v>6905</v>
      </c>
      <c r="O1105" s="125" t="b">
        <f>NOT(ISERROR(MATCH(P1105,Digests!$Q:$Q,0)))</f>
        <v>1</v>
      </c>
      <c r="P1105" s="118" t="s">
        <v>7914</v>
      </c>
    </row>
    <row r="1106">
      <c r="A1106" s="118" t="s">
        <v>7915</v>
      </c>
      <c r="B1106" s="144" t="s">
        <v>3089</v>
      </c>
      <c r="C1106" s="139">
        <v>41900.0</v>
      </c>
      <c r="D1106" s="140" t="s">
        <v>6926</v>
      </c>
      <c r="E1106" s="140">
        <v>200.0</v>
      </c>
      <c r="F1106" s="141">
        <v>16.862</v>
      </c>
      <c r="G1106" s="120">
        <v>3.3724</v>
      </c>
      <c r="H1106" s="121" t="s">
        <v>1297</v>
      </c>
      <c r="I1106" s="122" t="s">
        <v>7916</v>
      </c>
      <c r="J1106" s="112"/>
      <c r="K1106" s="123"/>
      <c r="L1106" s="123" t="s">
        <v>7917</v>
      </c>
      <c r="M1106" s="124"/>
      <c r="N1106" s="141" t="s">
        <v>6908</v>
      </c>
      <c r="O1106" s="125" t="b">
        <f>NOT(ISERROR(MATCH(P1106,Digests!$Q:$Q,0)))</f>
        <v>1</v>
      </c>
      <c r="P1106" s="118" t="s">
        <v>7918</v>
      </c>
    </row>
    <row r="1107">
      <c r="A1107" s="118" t="s">
        <v>7919</v>
      </c>
      <c r="B1107" s="144" t="s">
        <v>3090</v>
      </c>
      <c r="C1107" s="139">
        <v>41900.0</v>
      </c>
      <c r="D1107" s="140" t="s">
        <v>6926</v>
      </c>
      <c r="E1107" s="140">
        <v>200.0</v>
      </c>
      <c r="F1107" s="141">
        <v>29.34</v>
      </c>
      <c r="G1107" s="120">
        <v>5.868</v>
      </c>
      <c r="H1107" s="121" t="s">
        <v>1297</v>
      </c>
      <c r="I1107" s="122" t="s">
        <v>7920</v>
      </c>
      <c r="J1107" s="112"/>
      <c r="K1107" s="123"/>
      <c r="L1107" s="123" t="s">
        <v>7921</v>
      </c>
      <c r="M1107" s="124"/>
      <c r="N1107" s="141" t="s">
        <v>6911</v>
      </c>
      <c r="O1107" s="125" t="b">
        <f>NOT(ISERROR(MATCH(P1107,Digests!$Q:$Q,0)))</f>
        <v>1</v>
      </c>
      <c r="P1107" s="118" t="s">
        <v>7922</v>
      </c>
    </row>
    <row r="1108">
      <c r="A1108" s="118" t="s">
        <v>7923</v>
      </c>
      <c r="B1108" s="144" t="s">
        <v>3091</v>
      </c>
      <c r="C1108" s="139">
        <v>41900.0</v>
      </c>
      <c r="D1108" s="140" t="s">
        <v>6926</v>
      </c>
      <c r="E1108" s="140">
        <v>200.0</v>
      </c>
      <c r="F1108" s="141">
        <v>27.424</v>
      </c>
      <c r="G1108" s="120">
        <v>5.4848</v>
      </c>
      <c r="H1108" s="121" t="s">
        <v>1297</v>
      </c>
      <c r="I1108" s="122" t="s">
        <v>7924</v>
      </c>
      <c r="J1108" s="112"/>
      <c r="K1108" s="123"/>
      <c r="L1108" s="123" t="s">
        <v>7925</v>
      </c>
      <c r="M1108" s="124"/>
      <c r="N1108" s="141" t="s">
        <v>6914</v>
      </c>
      <c r="O1108" s="125" t="b">
        <f>NOT(ISERROR(MATCH(P1108,Digests!$Q:$Q,0)))</f>
        <v>1</v>
      </c>
      <c r="P1108" s="118" t="s">
        <v>7926</v>
      </c>
    </row>
    <row r="1109">
      <c r="A1109" s="118" t="s">
        <v>7927</v>
      </c>
      <c r="B1109" s="144" t="s">
        <v>3092</v>
      </c>
      <c r="C1109" s="139">
        <v>41900.0</v>
      </c>
      <c r="D1109" s="140" t="s">
        <v>6926</v>
      </c>
      <c r="E1109" s="140">
        <v>200.0</v>
      </c>
      <c r="F1109" s="141">
        <v>39.334</v>
      </c>
      <c r="G1109" s="120">
        <v>7.866800000000001</v>
      </c>
      <c r="H1109" s="121" t="s">
        <v>1297</v>
      </c>
      <c r="I1109" s="122" t="s">
        <v>7928</v>
      </c>
      <c r="J1109" s="112"/>
      <c r="K1109" s="123"/>
      <c r="L1109" s="123" t="s">
        <v>7929</v>
      </c>
      <c r="M1109" s="124"/>
      <c r="N1109" s="141" t="s">
        <v>6917</v>
      </c>
      <c r="O1109" s="125" t="b">
        <f>NOT(ISERROR(MATCH(P1109,Digests!$Q:$Q,0)))</f>
        <v>1</v>
      </c>
      <c r="P1109" s="118" t="s">
        <v>7930</v>
      </c>
    </row>
    <row r="1110">
      <c r="A1110" s="118" t="s">
        <v>7931</v>
      </c>
      <c r="B1110" s="144" t="s">
        <v>3093</v>
      </c>
      <c r="C1110" s="139">
        <v>41900.0</v>
      </c>
      <c r="D1110" s="140" t="s">
        <v>6926</v>
      </c>
      <c r="E1110" s="140">
        <v>200.0</v>
      </c>
      <c r="F1110" s="141">
        <v>47.47</v>
      </c>
      <c r="G1110" s="120">
        <v>9.494</v>
      </c>
      <c r="H1110" s="121" t="s">
        <v>1297</v>
      </c>
      <c r="I1110" s="122" t="s">
        <v>7932</v>
      </c>
      <c r="J1110" s="112"/>
      <c r="K1110" s="123"/>
      <c r="L1110" s="123" t="s">
        <v>7933</v>
      </c>
      <c r="M1110" s="124"/>
      <c r="N1110" s="141" t="s">
        <v>6920</v>
      </c>
      <c r="O1110" s="125" t="b">
        <f>NOT(ISERROR(MATCH(P1110,Digests!$Q:$Q,0)))</f>
        <v>1</v>
      </c>
      <c r="P1110" s="118" t="s">
        <v>7934</v>
      </c>
    </row>
    <row r="1111">
      <c r="A1111" s="118" t="s">
        <v>7935</v>
      </c>
      <c r="B1111" s="144" t="s">
        <v>3094</v>
      </c>
      <c r="C1111" s="139">
        <v>41900.0</v>
      </c>
      <c r="D1111" s="140" t="s">
        <v>6926</v>
      </c>
      <c r="E1111" s="140">
        <v>200.0</v>
      </c>
      <c r="F1111" s="141">
        <v>20.54</v>
      </c>
      <c r="G1111" s="120">
        <v>4.108</v>
      </c>
      <c r="H1111" s="121" t="s">
        <v>1297</v>
      </c>
      <c r="I1111" s="122" t="s">
        <v>7936</v>
      </c>
      <c r="J1111" s="112"/>
      <c r="K1111" s="123"/>
      <c r="L1111" s="123" t="s">
        <v>7937</v>
      </c>
      <c r="M1111" s="124"/>
      <c r="N1111" s="141" t="s">
        <v>6923</v>
      </c>
      <c r="O1111" s="125" t="b">
        <f>NOT(ISERROR(MATCH(P1111,Digests!$Q:$Q,0)))</f>
        <v>1</v>
      </c>
      <c r="P1111" s="118" t="s">
        <v>7938</v>
      </c>
    </row>
    <row r="1112">
      <c r="A1112" s="115" t="s">
        <v>7939</v>
      </c>
      <c r="B1112" s="146" t="s">
        <v>2604</v>
      </c>
      <c r="C1112" s="139">
        <v>41900.0</v>
      </c>
      <c r="D1112" s="140" t="s">
        <v>6926</v>
      </c>
      <c r="E1112" s="140">
        <v>200.0</v>
      </c>
      <c r="F1112" s="141">
        <v>48.2</v>
      </c>
      <c r="G1112" s="120">
        <v>9.64</v>
      </c>
      <c r="H1112" s="121"/>
      <c r="I1112" s="122"/>
      <c r="J1112" s="112"/>
      <c r="K1112" s="123"/>
      <c r="L1112" s="123" t="s">
        <v>7940</v>
      </c>
      <c r="M1112" s="124">
        <v>41911.0</v>
      </c>
      <c r="N1112" s="141" t="s">
        <v>6610</v>
      </c>
      <c r="O1112" s="125" t="b">
        <f>NOT(ISERROR(MATCH(P1112,Digests!$Q:$Q,0)))</f>
        <v>1</v>
      </c>
      <c r="P1112" s="118" t="s">
        <v>7941</v>
      </c>
    </row>
    <row r="1113">
      <c r="A1113" s="118" t="s">
        <v>7942</v>
      </c>
      <c r="B1113" s="146" t="s">
        <v>2606</v>
      </c>
      <c r="C1113" s="139">
        <v>41900.0</v>
      </c>
      <c r="D1113" s="140" t="s">
        <v>6926</v>
      </c>
      <c r="E1113" s="140">
        <v>200.0</v>
      </c>
      <c r="F1113" s="141">
        <v>133.11690000000002</v>
      </c>
      <c r="G1113" s="120">
        <v>26.623380000000004</v>
      </c>
      <c r="H1113" s="121"/>
      <c r="I1113" s="122"/>
      <c r="J1113" s="112"/>
      <c r="K1113" s="123"/>
      <c r="L1113" s="123" t="s">
        <v>7943</v>
      </c>
      <c r="M1113" s="124">
        <v>41911.0</v>
      </c>
      <c r="N1113" s="141" t="s">
        <v>6614</v>
      </c>
      <c r="O1113" s="125" t="b">
        <f>NOT(ISERROR(MATCH(P1113,Digests!$Q:$Q,0)))</f>
        <v>1</v>
      </c>
      <c r="P1113" s="118" t="s">
        <v>7944</v>
      </c>
    </row>
    <row r="1114">
      <c r="A1114" s="118" t="s">
        <v>7945</v>
      </c>
      <c r="B1114" s="146" t="s">
        <v>2546</v>
      </c>
      <c r="C1114" s="139">
        <v>41900.0</v>
      </c>
      <c r="D1114" s="140" t="s">
        <v>6926</v>
      </c>
      <c r="E1114" s="140">
        <v>200.0</v>
      </c>
      <c r="F1114" s="141">
        <v>74.3137</v>
      </c>
      <c r="G1114" s="120">
        <v>14.86274</v>
      </c>
      <c r="H1114" s="121"/>
      <c r="I1114" s="122"/>
      <c r="J1114" s="112"/>
      <c r="K1114" s="123"/>
      <c r="L1114" s="123" t="s">
        <v>7946</v>
      </c>
      <c r="M1114" s="124">
        <v>41911.0</v>
      </c>
      <c r="N1114" s="141" t="s">
        <v>6618</v>
      </c>
      <c r="O1114" s="125" t="b">
        <f>NOT(ISERROR(MATCH(P1114,Digests!$Q:$Q,0)))</f>
        <v>1</v>
      </c>
      <c r="P1114" s="118" t="s">
        <v>7947</v>
      </c>
    </row>
    <row r="1115">
      <c r="A1115" s="115" t="s">
        <v>7948</v>
      </c>
      <c r="B1115" s="146" t="s">
        <v>2548</v>
      </c>
      <c r="C1115" s="139">
        <v>41900.0</v>
      </c>
      <c r="D1115" s="140" t="s">
        <v>6926</v>
      </c>
      <c r="E1115" s="140">
        <v>200.0</v>
      </c>
      <c r="F1115" s="141">
        <v>50.0</v>
      </c>
      <c r="G1115" s="120">
        <v>10.0</v>
      </c>
      <c r="H1115" s="121"/>
      <c r="I1115" s="122"/>
      <c r="J1115" s="112"/>
      <c r="K1115" s="123"/>
      <c r="L1115" s="123" t="s">
        <v>7949</v>
      </c>
      <c r="M1115" s="124">
        <v>41911.0</v>
      </c>
      <c r="N1115" s="141" t="s">
        <v>6622</v>
      </c>
      <c r="O1115" s="121" t="s">
        <v>3735</v>
      </c>
      <c r="P1115" s="115" t="s">
        <v>7950</v>
      </c>
    </row>
    <row r="1116">
      <c r="A1116" s="118" t="s">
        <v>7951</v>
      </c>
      <c r="B1116" s="146" t="s">
        <v>2550</v>
      </c>
      <c r="C1116" s="139">
        <v>41900.0</v>
      </c>
      <c r="D1116" s="140" t="s">
        <v>6926</v>
      </c>
      <c r="E1116" s="140">
        <v>200.0</v>
      </c>
      <c r="F1116" s="141">
        <v>65.86330000000001</v>
      </c>
      <c r="G1116" s="120">
        <v>13.172660000000002</v>
      </c>
      <c r="H1116" s="121"/>
      <c r="I1116" s="122"/>
      <c r="J1116" s="112"/>
      <c r="K1116" s="123"/>
      <c r="L1116" s="123" t="s">
        <v>7952</v>
      </c>
      <c r="M1116" s="124">
        <v>41911.0</v>
      </c>
      <c r="N1116" s="141" t="s">
        <v>6626</v>
      </c>
      <c r="O1116" s="125" t="b">
        <f>NOT(ISERROR(MATCH(P1116,Digests!$Q:$Q,0)))</f>
        <v>1</v>
      </c>
      <c r="P1116" s="118" t="s">
        <v>7953</v>
      </c>
    </row>
    <row r="1117">
      <c r="A1117" s="118" t="s">
        <v>7954</v>
      </c>
      <c r="B1117" s="146" t="s">
        <v>2634</v>
      </c>
      <c r="C1117" s="139">
        <v>41900.0</v>
      </c>
      <c r="D1117" s="140" t="s">
        <v>6926</v>
      </c>
      <c r="E1117" s="140">
        <v>200.0</v>
      </c>
      <c r="F1117" s="141">
        <v>121.58030000000001</v>
      </c>
      <c r="G1117" s="120">
        <v>24.31606</v>
      </c>
      <c r="H1117" s="121"/>
      <c r="I1117" s="122"/>
      <c r="J1117" s="112"/>
      <c r="K1117" s="123"/>
      <c r="L1117" s="123" t="s">
        <v>7955</v>
      </c>
      <c r="M1117" s="124">
        <v>41911.0</v>
      </c>
      <c r="N1117" s="141" t="s">
        <v>6630</v>
      </c>
      <c r="O1117" s="125" t="b">
        <f>NOT(ISERROR(MATCH(P1117,Digests!$Q:$Q,0)))</f>
        <v>1</v>
      </c>
      <c r="P1117" s="118" t="s">
        <v>7956</v>
      </c>
    </row>
    <row r="1118">
      <c r="A1118" s="118" t="s">
        <v>7957</v>
      </c>
      <c r="B1118" s="146" t="s">
        <v>2552</v>
      </c>
      <c r="C1118" s="139">
        <v>41900.0</v>
      </c>
      <c r="D1118" s="140" t="s">
        <v>6926</v>
      </c>
      <c r="E1118" s="140">
        <v>200.0</v>
      </c>
      <c r="F1118" s="141">
        <v>138.7277</v>
      </c>
      <c r="G1118" s="120">
        <v>27.745540000000002</v>
      </c>
      <c r="H1118" s="121"/>
      <c r="I1118" s="122"/>
      <c r="J1118" s="112"/>
      <c r="K1118" s="123"/>
      <c r="L1118" s="123" t="s">
        <v>7958</v>
      </c>
      <c r="M1118" s="124">
        <v>41911.0</v>
      </c>
      <c r="N1118" s="141" t="s">
        <v>6633</v>
      </c>
      <c r="O1118" s="125" t="b">
        <f>NOT(ISERROR(MATCH(P1118,Digests!$Q:$Q,0)))</f>
        <v>1</v>
      </c>
      <c r="P1118" s="118" t="s">
        <v>7959</v>
      </c>
    </row>
    <row r="1119">
      <c r="A1119" s="118" t="s">
        <v>7960</v>
      </c>
      <c r="B1119" s="146" t="s">
        <v>2511</v>
      </c>
      <c r="C1119" s="139">
        <v>41900.0</v>
      </c>
      <c r="D1119" s="140" t="s">
        <v>6926</v>
      </c>
      <c r="E1119" s="140">
        <v>200.0</v>
      </c>
      <c r="F1119" s="141">
        <v>21.046</v>
      </c>
      <c r="G1119" s="120">
        <v>4.2092</v>
      </c>
      <c r="H1119" s="121"/>
      <c r="I1119" s="122"/>
      <c r="J1119" s="112"/>
      <c r="K1119" s="123"/>
      <c r="L1119" s="123" t="s">
        <v>7961</v>
      </c>
      <c r="M1119" s="124">
        <v>41911.0</v>
      </c>
      <c r="N1119" s="141" t="s">
        <v>6637</v>
      </c>
      <c r="O1119" s="125" t="b">
        <f>NOT(ISERROR(MATCH(P1119,Digests!$Q:$Q,0)))</f>
        <v>1</v>
      </c>
      <c r="P1119" s="118" t="s">
        <v>7962</v>
      </c>
    </row>
    <row r="1120">
      <c r="A1120" s="118" t="s">
        <v>7963</v>
      </c>
      <c r="B1120" s="146" t="s">
        <v>2560</v>
      </c>
      <c r="C1120" s="139">
        <v>41900.0</v>
      </c>
      <c r="D1120" s="140" t="s">
        <v>6926</v>
      </c>
      <c r="E1120" s="140">
        <v>200.0</v>
      </c>
      <c r="F1120" s="141">
        <v>12.0473</v>
      </c>
      <c r="G1120" s="120">
        <v>2.40946</v>
      </c>
      <c r="H1120" s="121"/>
      <c r="I1120" s="122"/>
      <c r="J1120" s="112"/>
      <c r="K1120" s="123"/>
      <c r="L1120" s="123" t="s">
        <v>7964</v>
      </c>
      <c r="M1120" s="124">
        <v>41911.0</v>
      </c>
      <c r="N1120" s="141" t="s">
        <v>6640</v>
      </c>
      <c r="O1120" s="125" t="b">
        <f>NOT(ISERROR(MATCH(P1120,Digests!$Q:$Q,0)))</f>
        <v>1</v>
      </c>
      <c r="P1120" s="118" t="s">
        <v>7965</v>
      </c>
    </row>
    <row r="1121">
      <c r="A1121" s="118" t="s">
        <v>7966</v>
      </c>
      <c r="B1121" s="146" t="s">
        <v>2562</v>
      </c>
      <c r="C1121" s="139">
        <v>41900.0</v>
      </c>
      <c r="D1121" s="140" t="s">
        <v>6926</v>
      </c>
      <c r="E1121" s="140">
        <v>200.0</v>
      </c>
      <c r="F1121" s="141">
        <v>10.9281</v>
      </c>
      <c r="G1121" s="120">
        <v>2.18562</v>
      </c>
      <c r="H1121" s="121"/>
      <c r="I1121" s="122"/>
      <c r="J1121" s="112"/>
      <c r="K1121" s="123"/>
      <c r="L1121" s="123" t="s">
        <v>7967</v>
      </c>
      <c r="M1121" s="124">
        <v>41911.0</v>
      </c>
      <c r="N1121" s="141" t="s">
        <v>6644</v>
      </c>
      <c r="O1121" s="125" t="b">
        <f>NOT(ISERROR(MATCH(P1121,Digests!$Q:$Q,0)))</f>
        <v>1</v>
      </c>
      <c r="P1121" s="118" t="s">
        <v>7968</v>
      </c>
    </row>
    <row r="1122">
      <c r="A1122" s="118" t="s">
        <v>7969</v>
      </c>
      <c r="B1122" s="146" t="s">
        <v>2644</v>
      </c>
      <c r="C1122" s="139">
        <v>41900.0</v>
      </c>
      <c r="D1122" s="140" t="s">
        <v>6926</v>
      </c>
      <c r="E1122" s="140">
        <v>200.0</v>
      </c>
      <c r="F1122" s="141">
        <v>6.1324</v>
      </c>
      <c r="G1122" s="120">
        <v>1.22648</v>
      </c>
      <c r="H1122" s="121"/>
      <c r="I1122" s="122"/>
      <c r="J1122" s="112"/>
      <c r="K1122" s="123"/>
      <c r="L1122" s="123" t="s">
        <v>7970</v>
      </c>
      <c r="M1122" s="124">
        <v>41911.0</v>
      </c>
      <c r="N1122" s="141" t="s">
        <v>6648</v>
      </c>
      <c r="O1122" s="125" t="b">
        <f>NOT(ISERROR(MATCH(P1122,Digests!$Q:$Q,0)))</f>
        <v>1</v>
      </c>
      <c r="P1122" s="118" t="s">
        <v>7971</v>
      </c>
    </row>
    <row r="1123">
      <c r="A1123" s="118" t="s">
        <v>7972</v>
      </c>
      <c r="B1123" s="146" t="s">
        <v>2646</v>
      </c>
      <c r="C1123" s="139">
        <v>41900.0</v>
      </c>
      <c r="D1123" s="140" t="s">
        <v>6926</v>
      </c>
      <c r="E1123" s="140">
        <v>200.0</v>
      </c>
      <c r="F1123" s="141">
        <v>6.4773</v>
      </c>
      <c r="G1123" s="120">
        <v>1.29546</v>
      </c>
      <c r="H1123" s="121"/>
      <c r="I1123" s="122"/>
      <c r="J1123" s="112"/>
      <c r="K1123" s="123"/>
      <c r="L1123" s="123" t="s">
        <v>7973</v>
      </c>
      <c r="M1123" s="124">
        <v>41911.0</v>
      </c>
      <c r="N1123" s="141" t="s">
        <v>6652</v>
      </c>
      <c r="O1123" s="125" t="b">
        <f>NOT(ISERROR(MATCH(P1123,Digests!$Q:$Q,0)))</f>
        <v>1</v>
      </c>
      <c r="P1123" s="118" t="s">
        <v>7974</v>
      </c>
    </row>
    <row r="1124">
      <c r="A1124" s="118" t="s">
        <v>7975</v>
      </c>
      <c r="B1124" s="146" t="s">
        <v>2564</v>
      </c>
      <c r="C1124" s="139">
        <v>41900.0</v>
      </c>
      <c r="D1124" s="140" t="s">
        <v>6926</v>
      </c>
      <c r="E1124" s="140">
        <v>200.0</v>
      </c>
      <c r="F1124" s="141">
        <v>7.112900000000001</v>
      </c>
      <c r="G1124" s="120">
        <v>1.4225800000000002</v>
      </c>
      <c r="H1124" s="121"/>
      <c r="I1124" s="122"/>
      <c r="J1124" s="112"/>
      <c r="K1124" s="123"/>
      <c r="L1124" s="123" t="s">
        <v>7976</v>
      </c>
      <c r="M1124" s="124">
        <v>41911.0</v>
      </c>
      <c r="N1124" s="141" t="s">
        <v>6656</v>
      </c>
      <c r="O1124" s="125" t="b">
        <f>NOT(ISERROR(MATCH(P1124,Digests!$Q:$Q,0)))</f>
        <v>1</v>
      </c>
      <c r="P1124" s="118" t="s">
        <v>7977</v>
      </c>
    </row>
    <row r="1125">
      <c r="A1125" s="118" t="s">
        <v>7978</v>
      </c>
      <c r="B1125" s="146" t="s">
        <v>2636</v>
      </c>
      <c r="C1125" s="139">
        <v>41900.0</v>
      </c>
      <c r="D1125" s="140" t="s">
        <v>6926</v>
      </c>
      <c r="E1125" s="140">
        <v>200.0</v>
      </c>
      <c r="F1125" s="141">
        <v>8.9328</v>
      </c>
      <c r="G1125" s="120">
        <v>1.78656</v>
      </c>
      <c r="H1125" s="121"/>
      <c r="I1125" s="122"/>
      <c r="J1125" s="112"/>
      <c r="K1125" s="123"/>
      <c r="L1125" s="123" t="s">
        <v>7979</v>
      </c>
      <c r="M1125" s="124">
        <v>41911.0</v>
      </c>
      <c r="N1125" s="141" t="s">
        <v>6659</v>
      </c>
      <c r="O1125" s="125" t="b">
        <f>NOT(ISERROR(MATCH(P1125,Digests!$Q:$Q,0)))</f>
        <v>1</v>
      </c>
      <c r="P1125" s="118" t="s">
        <v>7980</v>
      </c>
    </row>
    <row r="1126">
      <c r="A1126" s="118" t="s">
        <v>7981</v>
      </c>
      <c r="B1126" s="146" t="s">
        <v>2638</v>
      </c>
      <c r="C1126" s="139">
        <v>41900.0</v>
      </c>
      <c r="D1126" s="140" t="s">
        <v>6926</v>
      </c>
      <c r="E1126" s="140">
        <v>200.0</v>
      </c>
      <c r="F1126" s="141">
        <v>37.0082</v>
      </c>
      <c r="G1126" s="120">
        <v>7.40164</v>
      </c>
      <c r="H1126" s="121"/>
      <c r="I1126" s="122"/>
      <c r="J1126" s="112"/>
      <c r="K1126" s="123"/>
      <c r="L1126" s="123" t="s">
        <v>7982</v>
      </c>
      <c r="M1126" s="124">
        <v>41911.0</v>
      </c>
      <c r="N1126" s="141" t="s">
        <v>6663</v>
      </c>
      <c r="O1126" s="125" t="b">
        <f>NOT(ISERROR(MATCH(P1126,Digests!$Q:$Q,0)))</f>
        <v>1</v>
      </c>
      <c r="P1126" s="118" t="s">
        <v>7983</v>
      </c>
    </row>
    <row r="1127">
      <c r="A1127" s="118" t="s">
        <v>7984</v>
      </c>
      <c r="B1127" s="146" t="s">
        <v>2608</v>
      </c>
      <c r="C1127" s="139">
        <v>41900.0</v>
      </c>
      <c r="D1127" s="140" t="s">
        <v>6926</v>
      </c>
      <c r="E1127" s="140">
        <v>200.0</v>
      </c>
      <c r="F1127" s="141">
        <v>27.106</v>
      </c>
      <c r="G1127" s="120">
        <v>5.421200000000001</v>
      </c>
      <c r="H1127" s="121"/>
      <c r="I1127" s="122"/>
      <c r="J1127" s="112"/>
      <c r="K1127" s="123"/>
      <c r="L1127" s="123" t="s">
        <v>7985</v>
      </c>
      <c r="M1127" s="124">
        <v>41911.0</v>
      </c>
      <c r="N1127" s="141" t="s">
        <v>6666</v>
      </c>
      <c r="O1127" s="125" t="b">
        <f>NOT(ISERROR(MATCH(P1127,Digests!$Q:$Q,0)))</f>
        <v>1</v>
      </c>
      <c r="P1127" s="118" t="s">
        <v>7986</v>
      </c>
    </row>
    <row r="1128">
      <c r="A1128" s="118" t="s">
        <v>7987</v>
      </c>
      <c r="B1128" s="146" t="s">
        <v>2554</v>
      </c>
      <c r="C1128" s="139">
        <v>41900.0</v>
      </c>
      <c r="D1128" s="140" t="s">
        <v>6926</v>
      </c>
      <c r="E1128" s="140">
        <v>200.0</v>
      </c>
      <c r="F1128" s="141">
        <v>22.8196</v>
      </c>
      <c r="G1128" s="120">
        <v>4.56392</v>
      </c>
      <c r="H1128" s="121"/>
      <c r="I1128" s="122"/>
      <c r="J1128" s="112"/>
      <c r="K1128" s="123"/>
      <c r="L1128" s="123" t="s">
        <v>7988</v>
      </c>
      <c r="M1128" s="124">
        <v>41913.0</v>
      </c>
      <c r="N1128" s="141" t="s">
        <v>6669</v>
      </c>
      <c r="O1128" s="125" t="b">
        <f>NOT(ISERROR(MATCH(P1128,Digests!$Q:$Q,0)))</f>
        <v>1</v>
      </c>
      <c r="P1128" s="118" t="s">
        <v>7989</v>
      </c>
    </row>
    <row r="1129">
      <c r="A1129" s="118" t="s">
        <v>7990</v>
      </c>
      <c r="B1129" s="146" t="s">
        <v>2640</v>
      </c>
      <c r="C1129" s="139">
        <v>41900.0</v>
      </c>
      <c r="D1129" s="140" t="s">
        <v>6926</v>
      </c>
      <c r="E1129" s="140">
        <v>200.0</v>
      </c>
      <c r="F1129" s="141">
        <v>23.2561</v>
      </c>
      <c r="G1129" s="120">
        <v>4.65122</v>
      </c>
      <c r="H1129" s="121"/>
      <c r="I1129" s="122"/>
      <c r="J1129" s="112"/>
      <c r="K1129" s="123"/>
      <c r="L1129" s="123" t="s">
        <v>7991</v>
      </c>
      <c r="M1129" s="124">
        <v>41913.0</v>
      </c>
      <c r="N1129" s="141" t="s">
        <v>6672</v>
      </c>
      <c r="O1129" s="125" t="b">
        <f>NOT(ISERROR(MATCH(P1129,Digests!$Q:$Q,0)))</f>
        <v>1</v>
      </c>
      <c r="P1129" s="118" t="s">
        <v>7992</v>
      </c>
    </row>
    <row r="1130">
      <c r="A1130" s="118" t="s">
        <v>7993</v>
      </c>
      <c r="B1130" s="146" t="s">
        <v>2514</v>
      </c>
      <c r="C1130" s="139">
        <v>41900.0</v>
      </c>
      <c r="D1130" s="140" t="s">
        <v>6926</v>
      </c>
      <c r="E1130" s="140">
        <v>200.0</v>
      </c>
      <c r="F1130" s="141">
        <v>14.7574</v>
      </c>
      <c r="G1130" s="120">
        <v>2.95148</v>
      </c>
      <c r="H1130" s="121"/>
      <c r="I1130" s="122"/>
      <c r="J1130" s="112"/>
      <c r="K1130" s="123"/>
      <c r="L1130" s="123" t="s">
        <v>7994</v>
      </c>
      <c r="M1130" s="124">
        <v>41913.0</v>
      </c>
      <c r="N1130" s="141" t="s">
        <v>6675</v>
      </c>
      <c r="O1130" s="125" t="b">
        <f>NOT(ISERROR(MATCH(P1130,Digests!$Q:$Q,0)))</f>
        <v>1</v>
      </c>
      <c r="P1130" s="118" t="s">
        <v>7995</v>
      </c>
    </row>
    <row r="1131">
      <c r="A1131" s="118" t="s">
        <v>7996</v>
      </c>
      <c r="B1131" s="146" t="s">
        <v>2516</v>
      </c>
      <c r="C1131" s="139">
        <v>41900.0</v>
      </c>
      <c r="D1131" s="140" t="s">
        <v>6926</v>
      </c>
      <c r="E1131" s="140">
        <v>200.0</v>
      </c>
      <c r="F1131" s="141">
        <v>8.5262</v>
      </c>
      <c r="G1131" s="120">
        <v>1.7052399999999999</v>
      </c>
      <c r="H1131" s="121"/>
      <c r="I1131" s="122"/>
      <c r="J1131" s="112"/>
      <c r="K1131" s="123"/>
      <c r="L1131" s="123" t="s">
        <v>7997</v>
      </c>
      <c r="M1131" s="124">
        <v>41913.0</v>
      </c>
      <c r="N1131" s="141" t="s">
        <v>6678</v>
      </c>
      <c r="O1131" s="125" t="b">
        <f>NOT(ISERROR(MATCH(P1131,Digests!$Q:$Q,0)))</f>
        <v>1</v>
      </c>
      <c r="P1131" s="118" t="s">
        <v>7998</v>
      </c>
    </row>
    <row r="1132">
      <c r="A1132" s="118" t="s">
        <v>7999</v>
      </c>
      <c r="B1132" s="146" t="s">
        <v>2518</v>
      </c>
      <c r="C1132" s="139">
        <v>41900.0</v>
      </c>
      <c r="D1132" s="140" t="s">
        <v>6926</v>
      </c>
      <c r="E1132" s="140">
        <v>200.0</v>
      </c>
      <c r="F1132" s="141">
        <v>23.012700000000002</v>
      </c>
      <c r="G1132" s="120">
        <v>4.602540000000001</v>
      </c>
      <c r="H1132" s="121"/>
      <c r="I1132" s="122"/>
      <c r="J1132" s="112"/>
      <c r="K1132" s="123"/>
      <c r="L1132" s="123" t="s">
        <v>8000</v>
      </c>
      <c r="M1132" s="124">
        <v>41913.0</v>
      </c>
      <c r="N1132" s="141" t="s">
        <v>6682</v>
      </c>
      <c r="O1132" s="125" t="b">
        <f>NOT(ISERROR(MATCH(P1132,Digests!$Q:$Q,0)))</f>
        <v>1</v>
      </c>
      <c r="P1132" s="118" t="s">
        <v>8001</v>
      </c>
    </row>
    <row r="1133">
      <c r="A1133" s="118" t="s">
        <v>8002</v>
      </c>
      <c r="B1133" s="146" t="s">
        <v>2520</v>
      </c>
      <c r="C1133" s="139">
        <v>41900.0</v>
      </c>
      <c r="D1133" s="140" t="s">
        <v>6926</v>
      </c>
      <c r="E1133" s="140">
        <v>200.0</v>
      </c>
      <c r="F1133" s="141">
        <v>10.325</v>
      </c>
      <c r="G1133" s="120">
        <v>2.065</v>
      </c>
      <c r="H1133" s="121"/>
      <c r="I1133" s="122"/>
      <c r="J1133" s="112"/>
      <c r="K1133" s="123"/>
      <c r="L1133" s="123" t="s">
        <v>8003</v>
      </c>
      <c r="M1133" s="124">
        <v>41913.0</v>
      </c>
      <c r="N1133" s="141" t="s">
        <v>6685</v>
      </c>
      <c r="O1133" s="125" t="b">
        <f>NOT(ISERROR(MATCH(P1133,Digests!$Q:$Q,0)))</f>
        <v>1</v>
      </c>
      <c r="P1133" s="118" t="s">
        <v>8004</v>
      </c>
    </row>
    <row r="1134">
      <c r="A1134" s="118" t="s">
        <v>8005</v>
      </c>
      <c r="B1134" s="146" t="s">
        <v>2522</v>
      </c>
      <c r="C1134" s="139">
        <v>41900.0</v>
      </c>
      <c r="D1134" s="140" t="s">
        <v>6926</v>
      </c>
      <c r="E1134" s="140">
        <v>200.0</v>
      </c>
      <c r="F1134" s="141">
        <v>5.3593</v>
      </c>
      <c r="G1134" s="120">
        <v>1.0718600000000003</v>
      </c>
      <c r="H1134" s="121"/>
      <c r="I1134" s="122"/>
      <c r="J1134" s="112"/>
      <c r="K1134" s="123"/>
      <c r="L1134" s="123" t="s">
        <v>8006</v>
      </c>
      <c r="M1134" s="124">
        <v>41913.0</v>
      </c>
      <c r="N1134" s="141" t="s">
        <v>6688</v>
      </c>
      <c r="O1134" s="125" t="b">
        <f>NOT(ISERROR(MATCH(P1134,Digests!$Q:$Q,0)))</f>
        <v>1</v>
      </c>
      <c r="P1134" s="118" t="s">
        <v>8007</v>
      </c>
    </row>
    <row r="1135">
      <c r="A1135" s="118" t="s">
        <v>8008</v>
      </c>
      <c r="B1135" s="146" t="s">
        <v>2566</v>
      </c>
      <c r="C1135" s="139">
        <v>41900.0</v>
      </c>
      <c r="D1135" s="140" t="s">
        <v>6926</v>
      </c>
      <c r="E1135" s="140">
        <v>200.0</v>
      </c>
      <c r="F1135" s="141">
        <v>16.153100000000002</v>
      </c>
      <c r="G1135" s="120">
        <v>3.2306200000000005</v>
      </c>
      <c r="H1135" s="121"/>
      <c r="I1135" s="122"/>
      <c r="J1135" s="112"/>
      <c r="K1135" s="123"/>
      <c r="L1135" s="123" t="s">
        <v>8009</v>
      </c>
      <c r="M1135" s="124">
        <v>41913.0</v>
      </c>
      <c r="N1135" s="141" t="s">
        <v>6691</v>
      </c>
      <c r="O1135" s="125" t="b">
        <f>NOT(ISERROR(MATCH(P1135,Digests!$Q:$Q,0)))</f>
        <v>1</v>
      </c>
      <c r="P1135" s="118" t="s">
        <v>8010</v>
      </c>
    </row>
    <row r="1136">
      <c r="A1136" s="118" t="s">
        <v>8011</v>
      </c>
      <c r="B1136" s="146" t="s">
        <v>2568</v>
      </c>
      <c r="C1136" s="139">
        <v>41900.0</v>
      </c>
      <c r="D1136" s="140" t="s">
        <v>6926</v>
      </c>
      <c r="E1136" s="140">
        <v>200.0</v>
      </c>
      <c r="F1136" s="141">
        <v>7.163500000000001</v>
      </c>
      <c r="G1136" s="120">
        <v>1.4327000000000003</v>
      </c>
      <c r="H1136" s="121"/>
      <c r="I1136" s="122"/>
      <c r="J1136" s="112"/>
      <c r="K1136" s="123"/>
      <c r="L1136" s="123" t="s">
        <v>8012</v>
      </c>
      <c r="M1136" s="124">
        <v>41913.0</v>
      </c>
      <c r="N1136" s="141" t="s">
        <v>6695</v>
      </c>
      <c r="O1136" s="125" t="b">
        <f>NOT(ISERROR(MATCH(P1136,Digests!$Q:$Q,0)))</f>
        <v>1</v>
      </c>
      <c r="P1136" s="118" t="s">
        <v>8013</v>
      </c>
    </row>
    <row r="1137">
      <c r="A1137" s="118" t="s">
        <v>8014</v>
      </c>
      <c r="B1137" s="146" t="s">
        <v>2570</v>
      </c>
      <c r="C1137" s="139">
        <v>41900.0</v>
      </c>
      <c r="D1137" s="140" t="s">
        <v>6926</v>
      </c>
      <c r="E1137" s="140">
        <v>200.0</v>
      </c>
      <c r="F1137" s="141">
        <v>1.554</v>
      </c>
      <c r="G1137" s="120">
        <v>0.3108</v>
      </c>
      <c r="H1137" s="121"/>
      <c r="I1137" s="122"/>
      <c r="J1137" s="112"/>
      <c r="K1137" s="123"/>
      <c r="L1137" s="123" t="s">
        <v>8015</v>
      </c>
      <c r="M1137" s="124">
        <v>41913.0</v>
      </c>
      <c r="N1137" s="141" t="s">
        <v>6698</v>
      </c>
      <c r="O1137" s="125" t="b">
        <f>NOT(ISERROR(MATCH(P1137,Digests!$Q:$Q,0)))</f>
        <v>0</v>
      </c>
      <c r="P1137" s="118" t="s">
        <v>8016</v>
      </c>
    </row>
    <row r="1138">
      <c r="A1138" s="118" t="s">
        <v>8017</v>
      </c>
      <c r="B1138" s="146" t="s">
        <v>2642</v>
      </c>
      <c r="C1138" s="139">
        <v>41900.0</v>
      </c>
      <c r="D1138" s="140" t="s">
        <v>6926</v>
      </c>
      <c r="E1138" s="140">
        <v>200.0</v>
      </c>
      <c r="F1138" s="141">
        <v>2.7861</v>
      </c>
      <c r="G1138" s="120">
        <v>0.5572199999999999</v>
      </c>
      <c r="H1138" s="121"/>
      <c r="I1138" s="122"/>
      <c r="J1138" s="112"/>
      <c r="K1138" s="123"/>
      <c r="L1138" s="123" t="s">
        <v>8018</v>
      </c>
      <c r="M1138" s="124">
        <v>41913.0</v>
      </c>
      <c r="N1138" s="141" t="s">
        <v>6701</v>
      </c>
      <c r="O1138" s="125" t="b">
        <f>NOT(ISERROR(MATCH(P1138,Digests!$Q:$Q,0)))</f>
        <v>0</v>
      </c>
      <c r="P1138" s="118" t="s">
        <v>8019</v>
      </c>
    </row>
    <row r="1139">
      <c r="A1139" s="118" t="s">
        <v>8020</v>
      </c>
      <c r="B1139" s="146" t="s">
        <v>2524</v>
      </c>
      <c r="C1139" s="139">
        <v>41900.0</v>
      </c>
      <c r="D1139" s="140" t="s">
        <v>6926</v>
      </c>
      <c r="E1139" s="140">
        <v>200.0</v>
      </c>
      <c r="F1139" s="141">
        <v>5.5476</v>
      </c>
      <c r="G1139" s="120">
        <v>1.10952</v>
      </c>
      <c r="H1139" s="121"/>
      <c r="I1139" s="122"/>
      <c r="J1139" s="112"/>
      <c r="K1139" s="123"/>
      <c r="L1139" s="123" t="s">
        <v>8021</v>
      </c>
      <c r="M1139" s="124">
        <v>41913.0</v>
      </c>
      <c r="N1139" s="141" t="s">
        <v>6705</v>
      </c>
      <c r="O1139" s="125" t="b">
        <f>NOT(ISERROR(MATCH(P1139,Digests!$Q:$Q,0)))</f>
        <v>1</v>
      </c>
      <c r="P1139" s="118" t="s">
        <v>8022</v>
      </c>
    </row>
    <row r="1140">
      <c r="A1140" s="118" t="s">
        <v>8023</v>
      </c>
      <c r="B1140" s="146" t="s">
        <v>2602</v>
      </c>
      <c r="C1140" s="139">
        <v>41900.0</v>
      </c>
      <c r="D1140" s="140" t="s">
        <v>6926</v>
      </c>
      <c r="E1140" s="140">
        <v>200.0</v>
      </c>
      <c r="F1140" s="141">
        <v>4.831799999999999</v>
      </c>
      <c r="G1140" s="120">
        <v>0.9663599999999999</v>
      </c>
      <c r="H1140" s="121"/>
      <c r="I1140" s="122"/>
      <c r="J1140" s="112"/>
      <c r="K1140" s="123"/>
      <c r="L1140" s="123" t="s">
        <v>8024</v>
      </c>
      <c r="M1140" s="124">
        <v>41913.0</v>
      </c>
      <c r="N1140" s="141" t="s">
        <v>6708</v>
      </c>
      <c r="O1140" s="125" t="b">
        <f>NOT(ISERROR(MATCH(P1140,Digests!$Q:$Q,0)))</f>
        <v>1</v>
      </c>
      <c r="P1140" s="118" t="s">
        <v>8025</v>
      </c>
    </row>
    <row r="1141">
      <c r="A1141" s="118" t="s">
        <v>8026</v>
      </c>
      <c r="B1141" s="146" t="s">
        <v>2648</v>
      </c>
      <c r="C1141" s="139">
        <v>41900.0</v>
      </c>
      <c r="D1141" s="140" t="s">
        <v>6926</v>
      </c>
      <c r="E1141" s="140">
        <v>200.0</v>
      </c>
      <c r="F1141" s="141">
        <v>2.6959</v>
      </c>
      <c r="G1141" s="120">
        <v>0.53918</v>
      </c>
      <c r="H1141" s="121"/>
      <c r="I1141" s="122"/>
      <c r="J1141" s="112"/>
      <c r="K1141" s="123"/>
      <c r="L1141" s="123" t="s">
        <v>8027</v>
      </c>
      <c r="M1141" s="124">
        <v>41913.0</v>
      </c>
      <c r="N1141" s="141" t="s">
        <v>6711</v>
      </c>
      <c r="O1141" s="125" t="b">
        <f>NOT(ISERROR(MATCH(P1141,Digests!$Q:$Q,0)))</f>
        <v>0</v>
      </c>
      <c r="P1141" s="118" t="s">
        <v>8028</v>
      </c>
    </row>
    <row r="1142">
      <c r="A1142" s="118" t="s">
        <v>8029</v>
      </c>
      <c r="B1142" s="146" t="s">
        <v>2650</v>
      </c>
      <c r="C1142" s="139">
        <v>41900.0</v>
      </c>
      <c r="D1142" s="140" t="s">
        <v>6926</v>
      </c>
      <c r="E1142" s="140">
        <v>200.0</v>
      </c>
      <c r="F1142" s="141">
        <v>5.356199999999999</v>
      </c>
      <c r="G1142" s="120">
        <v>1.0712399999999997</v>
      </c>
      <c r="H1142" s="121"/>
      <c r="I1142" s="122"/>
      <c r="J1142" s="112"/>
      <c r="K1142" s="123"/>
      <c r="L1142" s="123" t="s">
        <v>8030</v>
      </c>
      <c r="M1142" s="124">
        <v>41913.0</v>
      </c>
      <c r="N1142" s="141" t="s">
        <v>6714</v>
      </c>
      <c r="O1142" s="125" t="b">
        <f>NOT(ISERROR(MATCH(P1142,Digests!$Q:$Q,0)))</f>
        <v>1</v>
      </c>
      <c r="P1142" s="118" t="s">
        <v>8031</v>
      </c>
    </row>
    <row r="1143">
      <c r="A1143" s="118" t="s">
        <v>8032</v>
      </c>
      <c r="B1143" s="146" t="s">
        <v>2652</v>
      </c>
      <c r="C1143" s="139">
        <v>41900.0</v>
      </c>
      <c r="D1143" s="140" t="s">
        <v>6926</v>
      </c>
      <c r="E1143" s="140">
        <v>200.0</v>
      </c>
      <c r="F1143" s="141">
        <v>6.3512</v>
      </c>
      <c r="G1143" s="120">
        <v>1.27024</v>
      </c>
      <c r="H1143" s="121"/>
      <c r="I1143" s="122"/>
      <c r="J1143" s="112"/>
      <c r="K1143" s="123"/>
      <c r="L1143" s="123" t="s">
        <v>8033</v>
      </c>
      <c r="M1143" s="124">
        <v>41913.0</v>
      </c>
      <c r="N1143" s="141" t="s">
        <v>6718</v>
      </c>
      <c r="O1143" s="125" t="b">
        <f>NOT(ISERROR(MATCH(P1143,Digests!$Q:$Q,0)))</f>
        <v>1</v>
      </c>
      <c r="P1143" s="118" t="s">
        <v>8034</v>
      </c>
    </row>
    <row r="1144">
      <c r="A1144" s="118" t="s">
        <v>8035</v>
      </c>
      <c r="B1144" s="146" t="s">
        <v>2610</v>
      </c>
      <c r="C1144" s="139">
        <v>41900.0</v>
      </c>
      <c r="D1144" s="140" t="s">
        <v>6926</v>
      </c>
      <c r="E1144" s="140">
        <v>200.0</v>
      </c>
      <c r="F1144" s="141">
        <v>3.8070999999999997</v>
      </c>
      <c r="G1144" s="120">
        <v>0.76142</v>
      </c>
      <c r="H1144" s="121"/>
      <c r="I1144" s="122"/>
      <c r="J1144" s="112"/>
      <c r="K1144" s="123"/>
      <c r="L1144" s="123" t="s">
        <v>8036</v>
      </c>
      <c r="M1144" s="124">
        <v>41913.0</v>
      </c>
      <c r="N1144" s="141" t="s">
        <v>6721</v>
      </c>
      <c r="O1144" s="125" t="b">
        <f>NOT(ISERROR(MATCH(P1144,Digests!$Q:$Q,0)))</f>
        <v>1</v>
      </c>
      <c r="P1144" s="118" t="s">
        <v>8037</v>
      </c>
    </row>
    <row r="1145">
      <c r="A1145" s="118" t="s">
        <v>8038</v>
      </c>
      <c r="B1145" s="146" t="s">
        <v>2612</v>
      </c>
      <c r="C1145" s="139">
        <v>41900.0</v>
      </c>
      <c r="D1145" s="140" t="s">
        <v>6926</v>
      </c>
      <c r="E1145" s="140">
        <v>200.0</v>
      </c>
      <c r="F1145" s="141">
        <v>4.6030999999999995</v>
      </c>
      <c r="G1145" s="120">
        <v>0.9206199999999999</v>
      </c>
      <c r="H1145" s="121"/>
      <c r="I1145" s="122"/>
      <c r="J1145" s="112"/>
      <c r="K1145" s="123"/>
      <c r="L1145" s="123" t="s">
        <v>8039</v>
      </c>
      <c r="M1145" s="124">
        <v>41913.0</v>
      </c>
      <c r="N1145" s="141" t="s">
        <v>6724</v>
      </c>
      <c r="O1145" s="125" t="b">
        <f>NOT(ISERROR(MATCH(P1145,Digests!$Q:$Q,0)))</f>
        <v>1</v>
      </c>
      <c r="P1145" s="118" t="s">
        <v>8040</v>
      </c>
    </row>
    <row r="1146">
      <c r="A1146" s="118" t="s">
        <v>8041</v>
      </c>
      <c r="B1146" s="146" t="s">
        <v>2572</v>
      </c>
      <c r="C1146" s="139">
        <v>41900.0</v>
      </c>
      <c r="D1146" s="140" t="s">
        <v>6926</v>
      </c>
      <c r="E1146" s="140">
        <v>200.0</v>
      </c>
      <c r="F1146" s="141">
        <v>2.3905</v>
      </c>
      <c r="G1146" s="120">
        <v>0.47809999999999997</v>
      </c>
      <c r="H1146" s="121"/>
      <c r="I1146" s="122"/>
      <c r="J1146" s="112"/>
      <c r="K1146" s="123"/>
      <c r="L1146" s="123" t="s">
        <v>8042</v>
      </c>
      <c r="M1146" s="124">
        <v>41913.0</v>
      </c>
      <c r="N1146" s="141" t="s">
        <v>6727</v>
      </c>
      <c r="O1146" s="125" t="b">
        <f>NOT(ISERROR(MATCH(P1146,Digests!$Q:$Q,0)))</f>
        <v>0</v>
      </c>
      <c r="P1146" s="118" t="s">
        <v>8043</v>
      </c>
    </row>
    <row r="1147">
      <c r="A1147" s="118" t="s">
        <v>8044</v>
      </c>
      <c r="B1147" s="146" t="s">
        <v>2574</v>
      </c>
      <c r="C1147" s="139">
        <v>41900.0</v>
      </c>
      <c r="D1147" s="140" t="s">
        <v>6926</v>
      </c>
      <c r="E1147" s="140">
        <v>200.0</v>
      </c>
      <c r="F1147" s="141">
        <v>5.0016</v>
      </c>
      <c r="G1147" s="120">
        <v>1.0003199999999999</v>
      </c>
      <c r="H1147" s="121"/>
      <c r="I1147" s="122"/>
      <c r="J1147" s="112"/>
      <c r="K1147" s="123"/>
      <c r="L1147" s="123" t="s">
        <v>8045</v>
      </c>
      <c r="M1147" s="124">
        <v>41913.0</v>
      </c>
      <c r="N1147" s="141" t="s">
        <v>6731</v>
      </c>
      <c r="O1147" s="125" t="b">
        <f>NOT(ISERROR(MATCH(P1147,Digests!$Q:$Q,0)))</f>
        <v>1</v>
      </c>
      <c r="P1147" s="118" t="s">
        <v>8046</v>
      </c>
    </row>
    <row r="1148">
      <c r="A1148" s="118" t="s">
        <v>8047</v>
      </c>
      <c r="B1148" s="146" t="s">
        <v>2576</v>
      </c>
      <c r="C1148" s="139">
        <v>41900.0</v>
      </c>
      <c r="D1148" s="140" t="s">
        <v>6926</v>
      </c>
      <c r="E1148" s="140">
        <v>200.0</v>
      </c>
      <c r="F1148" s="141">
        <v>2.2852</v>
      </c>
      <c r="G1148" s="120">
        <v>0.45704000000000006</v>
      </c>
      <c r="H1148" s="121"/>
      <c r="I1148" s="122"/>
      <c r="J1148" s="112"/>
      <c r="K1148" s="123"/>
      <c r="L1148" s="123" t="s">
        <v>8048</v>
      </c>
      <c r="M1148" s="124">
        <v>41913.0</v>
      </c>
      <c r="N1148" s="141" t="s">
        <v>6734</v>
      </c>
      <c r="O1148" s="125" t="b">
        <f>NOT(ISERROR(MATCH(P1148,Digests!$Q:$Q,0)))</f>
        <v>0</v>
      </c>
      <c r="P1148" s="118" t="s">
        <v>8049</v>
      </c>
    </row>
    <row r="1149">
      <c r="A1149" s="118" t="s">
        <v>8050</v>
      </c>
      <c r="B1149" s="146" t="s">
        <v>2578</v>
      </c>
      <c r="C1149" s="139">
        <v>41900.0</v>
      </c>
      <c r="D1149" s="140" t="s">
        <v>6926</v>
      </c>
      <c r="E1149" s="140">
        <v>200.0</v>
      </c>
      <c r="F1149" s="141">
        <v>8.0011</v>
      </c>
      <c r="G1149" s="120">
        <v>1.6002199999999998</v>
      </c>
      <c r="H1149" s="121"/>
      <c r="I1149" s="122"/>
      <c r="J1149" s="112"/>
      <c r="K1149" s="123"/>
      <c r="L1149" s="123" t="s">
        <v>8051</v>
      </c>
      <c r="M1149" s="124">
        <v>41913.0</v>
      </c>
      <c r="N1149" s="141" t="s">
        <v>6738</v>
      </c>
      <c r="O1149" s="125" t="b">
        <f>NOT(ISERROR(MATCH(P1149,Digests!$Q:$Q,0)))</f>
        <v>1</v>
      </c>
      <c r="P1149" s="118" t="s">
        <v>8052</v>
      </c>
    </row>
    <row r="1150">
      <c r="A1150" s="118" t="s">
        <v>8053</v>
      </c>
      <c r="B1150" s="146" t="s">
        <v>2580</v>
      </c>
      <c r="C1150" s="139">
        <v>41900.0</v>
      </c>
      <c r="D1150" s="140" t="s">
        <v>6926</v>
      </c>
      <c r="E1150" s="140">
        <v>200.0</v>
      </c>
      <c r="F1150" s="141">
        <v>5.3148</v>
      </c>
      <c r="G1150" s="120">
        <v>1.0629600000000001</v>
      </c>
      <c r="H1150" s="121"/>
      <c r="I1150" s="122"/>
      <c r="J1150" s="112"/>
      <c r="K1150" s="123"/>
      <c r="L1150" s="123" t="s">
        <v>8054</v>
      </c>
      <c r="M1150" s="124">
        <v>41913.0</v>
      </c>
      <c r="N1150" s="141" t="s">
        <v>6741</v>
      </c>
      <c r="O1150" s="125" t="b">
        <f>NOT(ISERROR(MATCH(P1150,Digests!$Q:$Q,0)))</f>
        <v>1</v>
      </c>
      <c r="P1150" s="118" t="s">
        <v>8055</v>
      </c>
    </row>
    <row r="1151">
      <c r="A1151" s="118" t="s">
        <v>8056</v>
      </c>
      <c r="B1151" s="146" t="s">
        <v>2582</v>
      </c>
      <c r="C1151" s="139">
        <v>41900.0</v>
      </c>
      <c r="D1151" s="140" t="s">
        <v>6926</v>
      </c>
      <c r="E1151" s="140">
        <v>200.0</v>
      </c>
      <c r="F1151" s="141">
        <v>8.950199999999999</v>
      </c>
      <c r="G1151" s="120">
        <v>1.7900399999999999</v>
      </c>
      <c r="H1151" s="121"/>
      <c r="I1151" s="122"/>
      <c r="J1151" s="112"/>
      <c r="K1151" s="123"/>
      <c r="L1151" s="123" t="s">
        <v>8057</v>
      </c>
      <c r="M1151" s="124">
        <v>41913.0</v>
      </c>
      <c r="N1151" s="141" t="s">
        <v>6744</v>
      </c>
      <c r="O1151" s="125" t="b">
        <f>NOT(ISERROR(MATCH(P1151,Digests!$Q:$Q,0)))</f>
        <v>1</v>
      </c>
      <c r="P1151" s="118" t="s">
        <v>8058</v>
      </c>
    </row>
    <row r="1152">
      <c r="A1152" s="118" t="s">
        <v>8059</v>
      </c>
      <c r="B1152" s="146" t="s">
        <v>2526</v>
      </c>
      <c r="C1152" s="139">
        <v>41900.0</v>
      </c>
      <c r="D1152" s="140" t="s">
        <v>6926</v>
      </c>
      <c r="E1152" s="140">
        <v>200.0</v>
      </c>
      <c r="F1152" s="141">
        <v>4.395300000000001</v>
      </c>
      <c r="G1152" s="120">
        <v>0.8790600000000002</v>
      </c>
      <c r="H1152" s="121"/>
      <c r="I1152" s="122"/>
      <c r="J1152" s="112"/>
      <c r="K1152" s="123"/>
      <c r="L1152" s="123" t="s">
        <v>8060</v>
      </c>
      <c r="M1152" s="124">
        <v>41913.0</v>
      </c>
      <c r="N1152" s="141" t="s">
        <v>6748</v>
      </c>
      <c r="O1152" s="125" t="b">
        <f>NOT(ISERROR(MATCH(P1152,Digests!$Q:$Q,0)))</f>
        <v>1</v>
      </c>
      <c r="P1152" s="118" t="s">
        <v>8061</v>
      </c>
    </row>
    <row r="1153">
      <c r="A1153" s="118" t="s">
        <v>8062</v>
      </c>
      <c r="B1153" s="146" t="s">
        <v>2528</v>
      </c>
      <c r="C1153" s="139">
        <v>41900.0</v>
      </c>
      <c r="D1153" s="140" t="s">
        <v>6926</v>
      </c>
      <c r="E1153" s="140">
        <v>200.0</v>
      </c>
      <c r="F1153" s="141">
        <v>3.5094000000000003</v>
      </c>
      <c r="G1153" s="120">
        <v>0.7018800000000002</v>
      </c>
      <c r="H1153" s="121"/>
      <c r="I1153" s="122"/>
      <c r="J1153" s="112"/>
      <c r="K1153" s="123"/>
      <c r="L1153" s="123" t="s">
        <v>8063</v>
      </c>
      <c r="M1153" s="124">
        <v>41913.0</v>
      </c>
      <c r="N1153" s="141" t="s">
        <v>6751</v>
      </c>
      <c r="O1153" s="125" t="b">
        <f>NOT(ISERROR(MATCH(P1153,Digests!$Q:$Q,0)))</f>
        <v>1</v>
      </c>
      <c r="P1153" s="118" t="s">
        <v>8064</v>
      </c>
    </row>
    <row r="1154">
      <c r="A1154" s="118" t="s">
        <v>8065</v>
      </c>
      <c r="B1154" s="146" t="s">
        <v>2530</v>
      </c>
      <c r="C1154" s="139">
        <v>41900.0</v>
      </c>
      <c r="D1154" s="140" t="s">
        <v>6926</v>
      </c>
      <c r="E1154" s="140">
        <v>200.0</v>
      </c>
      <c r="F1154" s="141">
        <v>2.2062</v>
      </c>
      <c r="G1154" s="120">
        <v>0.44124</v>
      </c>
      <c r="H1154" s="121"/>
      <c r="I1154" s="122"/>
      <c r="J1154" s="112"/>
      <c r="K1154" s="123"/>
      <c r="L1154" s="123" t="s">
        <v>8066</v>
      </c>
      <c r="M1154" s="124">
        <v>41913.0</v>
      </c>
      <c r="N1154" s="141" t="s">
        <v>6755</v>
      </c>
      <c r="O1154" s="125" t="b">
        <f>NOT(ISERROR(MATCH(P1154,Digests!$Q:$Q,0)))</f>
        <v>0</v>
      </c>
      <c r="P1154" s="118" t="s">
        <v>8067</v>
      </c>
    </row>
    <row r="1155">
      <c r="A1155" s="118" t="s">
        <v>8068</v>
      </c>
      <c r="B1155" s="146" t="s">
        <v>2614</v>
      </c>
      <c r="C1155" s="139">
        <v>41900.0</v>
      </c>
      <c r="D1155" s="140" t="s">
        <v>6926</v>
      </c>
      <c r="E1155" s="140">
        <v>200.0</v>
      </c>
      <c r="F1155" s="141">
        <v>1.6656</v>
      </c>
      <c r="G1155" s="120">
        <v>0.33312</v>
      </c>
      <c r="H1155" s="121"/>
      <c r="I1155" s="122"/>
      <c r="J1155" s="112"/>
      <c r="K1155" s="123"/>
      <c r="L1155" s="123" t="s">
        <v>8069</v>
      </c>
      <c r="M1155" s="124">
        <v>41913.0</v>
      </c>
      <c r="N1155" s="141" t="s">
        <v>6758</v>
      </c>
      <c r="O1155" s="125" t="b">
        <f>NOT(ISERROR(MATCH(P1155,Digests!$Q:$Q,0)))</f>
        <v>0</v>
      </c>
      <c r="P1155" s="118" t="s">
        <v>8070</v>
      </c>
    </row>
    <row r="1156">
      <c r="A1156" s="118" t="s">
        <v>8071</v>
      </c>
      <c r="B1156" s="146" t="s">
        <v>2616</v>
      </c>
      <c r="C1156" s="139">
        <v>41900.0</v>
      </c>
      <c r="D1156" s="140" t="s">
        <v>6926</v>
      </c>
      <c r="E1156" s="140">
        <v>200.0</v>
      </c>
      <c r="F1156" s="141">
        <v>4.5667</v>
      </c>
      <c r="G1156" s="120">
        <v>0.91334</v>
      </c>
      <c r="H1156" s="121"/>
      <c r="I1156" s="122"/>
      <c r="J1156" s="112"/>
      <c r="K1156" s="123"/>
      <c r="L1156" s="123" t="s">
        <v>8072</v>
      </c>
      <c r="M1156" s="124">
        <v>41913.0</v>
      </c>
      <c r="N1156" s="141" t="s">
        <v>6761</v>
      </c>
      <c r="O1156" s="125" t="b">
        <f>NOT(ISERROR(MATCH(P1156,Digests!$Q:$Q,0)))</f>
        <v>1</v>
      </c>
      <c r="P1156" s="118" t="s">
        <v>8073</v>
      </c>
    </row>
    <row r="1157">
      <c r="A1157" s="118" t="s">
        <v>8074</v>
      </c>
      <c r="B1157" s="146" t="s">
        <v>2618</v>
      </c>
      <c r="C1157" s="139">
        <v>41900.0</v>
      </c>
      <c r="D1157" s="140" t="s">
        <v>6926</v>
      </c>
      <c r="E1157" s="140">
        <v>200.0</v>
      </c>
      <c r="F1157" s="141">
        <v>4.5518</v>
      </c>
      <c r="G1157" s="120">
        <v>0.9103600000000001</v>
      </c>
      <c r="H1157" s="121"/>
      <c r="I1157" s="122"/>
      <c r="J1157" s="112"/>
      <c r="K1157" s="123"/>
      <c r="L1157" s="123" t="s">
        <v>8075</v>
      </c>
      <c r="M1157" s="124">
        <v>41913.0</v>
      </c>
      <c r="N1157" s="141" t="s">
        <v>6764</v>
      </c>
      <c r="O1157" s="125" t="b">
        <f>NOT(ISERROR(MATCH(P1157,Digests!$Q:$Q,0)))</f>
        <v>1</v>
      </c>
      <c r="P1157" s="118" t="s">
        <v>8076</v>
      </c>
    </row>
    <row r="1158">
      <c r="A1158" s="118" t="s">
        <v>8077</v>
      </c>
      <c r="B1158" s="146" t="s">
        <v>2620</v>
      </c>
      <c r="C1158" s="139">
        <v>41900.0</v>
      </c>
      <c r="D1158" s="140" t="s">
        <v>6926</v>
      </c>
      <c r="E1158" s="140">
        <v>200.0</v>
      </c>
      <c r="F1158" s="141">
        <v>7.75</v>
      </c>
      <c r="G1158" s="120">
        <v>1.55</v>
      </c>
      <c r="H1158" s="121"/>
      <c r="I1158" s="122"/>
      <c r="J1158" s="112"/>
      <c r="K1158" s="123"/>
      <c r="L1158" s="123" t="s">
        <v>8078</v>
      </c>
      <c r="M1158" s="124">
        <v>41913.0</v>
      </c>
      <c r="N1158" s="141" t="s">
        <v>6767</v>
      </c>
      <c r="O1158" s="125" t="b">
        <f>NOT(ISERROR(MATCH(P1158,Digests!$Q:$Q,0)))</f>
        <v>1</v>
      </c>
      <c r="P1158" s="118" t="s">
        <v>8079</v>
      </c>
    </row>
    <row r="1159">
      <c r="A1159" s="118" t="s">
        <v>8080</v>
      </c>
      <c r="B1159" s="146" t="s">
        <v>2622</v>
      </c>
      <c r="C1159" s="139">
        <v>41900.0</v>
      </c>
      <c r="D1159" s="140" t="s">
        <v>6926</v>
      </c>
      <c r="E1159" s="140">
        <v>200.0</v>
      </c>
      <c r="F1159" s="141">
        <v>6.38</v>
      </c>
      <c r="G1159" s="120">
        <v>1.276</v>
      </c>
      <c r="H1159" s="121"/>
      <c r="I1159" s="122"/>
      <c r="J1159" s="112"/>
      <c r="K1159" s="123"/>
      <c r="L1159" s="123" t="s">
        <v>8081</v>
      </c>
      <c r="M1159" s="124">
        <v>41913.0</v>
      </c>
      <c r="N1159" s="141" t="s">
        <v>6770</v>
      </c>
      <c r="O1159" s="125" t="b">
        <f>NOT(ISERROR(MATCH(P1159,Digests!$Q:$Q,0)))</f>
        <v>1</v>
      </c>
      <c r="P1159" s="118" t="s">
        <v>8082</v>
      </c>
    </row>
    <row r="1160">
      <c r="A1160" s="118" t="s">
        <v>8083</v>
      </c>
      <c r="B1160" s="146" t="s">
        <v>2624</v>
      </c>
      <c r="C1160" s="139">
        <v>41900.0</v>
      </c>
      <c r="D1160" s="140" t="s">
        <v>6926</v>
      </c>
      <c r="E1160" s="140">
        <v>200.0</v>
      </c>
      <c r="F1160" s="141">
        <v>7.2474</v>
      </c>
      <c r="G1160" s="120">
        <v>1.44948</v>
      </c>
      <c r="H1160" s="121"/>
      <c r="I1160" s="122"/>
      <c r="J1160" s="112"/>
      <c r="K1160" s="123"/>
      <c r="L1160" s="123" t="s">
        <v>8084</v>
      </c>
      <c r="M1160" s="124">
        <v>41913.0</v>
      </c>
      <c r="N1160" s="141" t="s">
        <v>6774</v>
      </c>
      <c r="O1160" s="125" t="b">
        <f>NOT(ISERROR(MATCH(P1160,Digests!$Q:$Q,0)))</f>
        <v>1</v>
      </c>
      <c r="P1160" s="118" t="s">
        <v>8085</v>
      </c>
    </row>
    <row r="1161">
      <c r="A1161" s="118" t="s">
        <v>8086</v>
      </c>
      <c r="B1161" s="146" t="s">
        <v>2626</v>
      </c>
      <c r="C1161" s="139">
        <v>41900.0</v>
      </c>
      <c r="D1161" s="140" t="s">
        <v>6926</v>
      </c>
      <c r="E1161" s="140">
        <v>200.0</v>
      </c>
      <c r="F1161" s="141">
        <v>5.7104</v>
      </c>
      <c r="G1161" s="120">
        <v>1.14208</v>
      </c>
      <c r="H1161" s="121"/>
      <c r="I1161" s="122"/>
      <c r="J1161" s="112"/>
      <c r="K1161" s="123"/>
      <c r="L1161" s="123" t="s">
        <v>8087</v>
      </c>
      <c r="M1161" s="124">
        <v>41913.0</v>
      </c>
      <c r="N1161" s="141" t="s">
        <v>6777</v>
      </c>
      <c r="O1161" s="125" t="b">
        <f>NOT(ISERROR(MATCH(P1161,Digests!$Q:$Q,0)))</f>
        <v>1</v>
      </c>
      <c r="P1161" s="118" t="s">
        <v>8088</v>
      </c>
    </row>
    <row r="1162">
      <c r="A1162" s="118" t="s">
        <v>8089</v>
      </c>
      <c r="B1162" s="146" t="s">
        <v>2628</v>
      </c>
      <c r="C1162" s="139">
        <v>41900.0</v>
      </c>
      <c r="D1162" s="140" t="s">
        <v>6926</v>
      </c>
      <c r="E1162" s="140">
        <v>200.0</v>
      </c>
      <c r="F1162" s="141">
        <v>4.0386</v>
      </c>
      <c r="G1162" s="120">
        <v>0.8077199999999999</v>
      </c>
      <c r="H1162" s="121"/>
      <c r="I1162" s="122"/>
      <c r="J1162" s="112"/>
      <c r="K1162" s="123"/>
      <c r="L1162" s="123" t="s">
        <v>8090</v>
      </c>
      <c r="M1162" s="124">
        <v>41913.0</v>
      </c>
      <c r="N1162" s="141" t="s">
        <v>6780</v>
      </c>
      <c r="O1162" s="125" t="b">
        <f>NOT(ISERROR(MATCH(P1162,Digests!$Q:$Q,0)))</f>
        <v>1</v>
      </c>
      <c r="P1162" s="118" t="s">
        <v>8091</v>
      </c>
    </row>
    <row r="1163">
      <c r="A1163" s="118" t="s">
        <v>8092</v>
      </c>
      <c r="B1163" s="146" t="s">
        <v>2630</v>
      </c>
      <c r="C1163" s="139">
        <v>41900.0</v>
      </c>
      <c r="D1163" s="140" t="s">
        <v>6926</v>
      </c>
      <c r="E1163" s="140">
        <v>200.0</v>
      </c>
      <c r="F1163" s="141">
        <v>2.7972</v>
      </c>
      <c r="G1163" s="120">
        <v>0.55944</v>
      </c>
      <c r="H1163" s="121"/>
      <c r="I1163" s="122"/>
      <c r="J1163" s="112"/>
      <c r="K1163" s="123"/>
      <c r="L1163" s="123" t="s">
        <v>8093</v>
      </c>
      <c r="M1163" s="124">
        <v>41913.0</v>
      </c>
      <c r="N1163" s="141" t="s">
        <v>6783</v>
      </c>
      <c r="O1163" s="125" t="b">
        <f>NOT(ISERROR(MATCH(P1163,Digests!$Q:$Q,0)))</f>
        <v>0</v>
      </c>
      <c r="P1163" s="118" t="s">
        <v>8094</v>
      </c>
    </row>
    <row r="1164">
      <c r="A1164" s="118" t="s">
        <v>8095</v>
      </c>
      <c r="B1164" s="146" t="s">
        <v>2632</v>
      </c>
      <c r="C1164" s="139">
        <v>41900.0</v>
      </c>
      <c r="D1164" s="140" t="s">
        <v>6926</v>
      </c>
      <c r="E1164" s="140">
        <v>200.0</v>
      </c>
      <c r="F1164" s="141">
        <v>4.8148</v>
      </c>
      <c r="G1164" s="120">
        <v>0.96296</v>
      </c>
      <c r="H1164" s="121"/>
      <c r="I1164" s="122"/>
      <c r="J1164" s="112"/>
      <c r="K1164" s="123"/>
      <c r="L1164" s="123" t="s">
        <v>8096</v>
      </c>
      <c r="M1164" s="124">
        <v>41913.0</v>
      </c>
      <c r="N1164" s="141" t="s">
        <v>6786</v>
      </c>
      <c r="O1164" s="125" t="b">
        <f>NOT(ISERROR(MATCH(P1164,Digests!$Q:$Q,0)))</f>
        <v>1</v>
      </c>
      <c r="P1164" s="118" t="s">
        <v>8097</v>
      </c>
    </row>
    <row r="1165">
      <c r="A1165" s="118" t="s">
        <v>8098</v>
      </c>
      <c r="B1165" s="146" t="s">
        <v>2420</v>
      </c>
      <c r="C1165" s="139">
        <v>41900.0</v>
      </c>
      <c r="D1165" s="140" t="s">
        <v>6926</v>
      </c>
      <c r="E1165" s="140">
        <v>200.0</v>
      </c>
      <c r="F1165" s="141">
        <v>7.91</v>
      </c>
      <c r="G1165" s="120">
        <v>1.582</v>
      </c>
      <c r="H1165" s="121"/>
      <c r="I1165" s="122"/>
      <c r="J1165" s="112"/>
      <c r="K1165" s="123"/>
      <c r="L1165" s="123" t="s">
        <v>8099</v>
      </c>
      <c r="M1165" s="124">
        <v>41913.0</v>
      </c>
      <c r="N1165" s="141" t="s">
        <v>6789</v>
      </c>
      <c r="O1165" s="125" t="b">
        <f>NOT(ISERROR(MATCH(P1165,Digests!$Q:$Q,0)))</f>
        <v>1</v>
      </c>
      <c r="P1165" s="118" t="s">
        <v>8100</v>
      </c>
    </row>
    <row r="1166">
      <c r="A1166" s="118" t="s">
        <v>8101</v>
      </c>
      <c r="B1166" s="146" t="s">
        <v>2422</v>
      </c>
      <c r="C1166" s="139">
        <v>41900.0</v>
      </c>
      <c r="D1166" s="140" t="s">
        <v>6926</v>
      </c>
      <c r="E1166" s="140">
        <v>200.0</v>
      </c>
      <c r="F1166" s="141">
        <v>5.95</v>
      </c>
      <c r="G1166" s="120">
        <v>1.19</v>
      </c>
      <c r="H1166" s="121"/>
      <c r="I1166" s="122"/>
      <c r="J1166" s="112"/>
      <c r="K1166" s="123"/>
      <c r="L1166" s="123" t="s">
        <v>8102</v>
      </c>
      <c r="M1166" s="124">
        <v>41913.0</v>
      </c>
      <c r="N1166" s="141" t="s">
        <v>6793</v>
      </c>
      <c r="O1166" s="125" t="b">
        <f>NOT(ISERROR(MATCH(P1166,Digests!$Q:$Q,0)))</f>
        <v>1</v>
      </c>
      <c r="P1166" s="118" t="s">
        <v>8103</v>
      </c>
    </row>
    <row r="1167">
      <c r="A1167" s="118" t="s">
        <v>8104</v>
      </c>
      <c r="B1167" s="146" t="s">
        <v>2584</v>
      </c>
      <c r="C1167" s="139">
        <v>41900.0</v>
      </c>
      <c r="D1167" s="140" t="s">
        <v>6926</v>
      </c>
      <c r="E1167" s="140">
        <v>200.0</v>
      </c>
      <c r="F1167" s="141">
        <v>4.9227</v>
      </c>
      <c r="G1167" s="120">
        <v>0.98454</v>
      </c>
      <c r="H1167" s="121"/>
      <c r="I1167" s="122"/>
      <c r="J1167" s="112"/>
      <c r="K1167" s="123"/>
      <c r="L1167" s="123" t="s">
        <v>8105</v>
      </c>
      <c r="M1167" s="124">
        <v>41913.0</v>
      </c>
      <c r="N1167" s="141" t="s">
        <v>6796</v>
      </c>
      <c r="O1167" s="125" t="b">
        <f>NOT(ISERROR(MATCH(P1167,Digests!$Q:$Q,0)))</f>
        <v>1</v>
      </c>
      <c r="P1167" s="118" t="s">
        <v>8106</v>
      </c>
    </row>
    <row r="1168">
      <c r="A1168" s="118" t="s">
        <v>8107</v>
      </c>
      <c r="B1168" s="146" t="s">
        <v>2586</v>
      </c>
      <c r="C1168" s="139">
        <v>41900.0</v>
      </c>
      <c r="D1168" s="140" t="s">
        <v>6926</v>
      </c>
      <c r="E1168" s="140">
        <v>200.0</v>
      </c>
      <c r="F1168" s="141">
        <v>11.0999</v>
      </c>
      <c r="G1168" s="120">
        <v>2.21998</v>
      </c>
      <c r="H1168" s="121"/>
      <c r="I1168" s="122"/>
      <c r="J1168" s="112"/>
      <c r="K1168" s="123"/>
      <c r="L1168" s="123" t="s">
        <v>8108</v>
      </c>
      <c r="M1168" s="124">
        <v>41913.0</v>
      </c>
      <c r="N1168" s="141" t="s">
        <v>6799</v>
      </c>
      <c r="O1168" s="125" t="b">
        <f>NOT(ISERROR(MATCH(P1168,Digests!$Q:$Q,0)))</f>
        <v>1</v>
      </c>
      <c r="P1168" s="118" t="s">
        <v>8109</v>
      </c>
    </row>
    <row r="1169">
      <c r="A1169" s="118" t="s">
        <v>8110</v>
      </c>
      <c r="B1169" s="146" t="s">
        <v>2588</v>
      </c>
      <c r="C1169" s="139">
        <v>41900.0</v>
      </c>
      <c r="D1169" s="140" t="s">
        <v>6926</v>
      </c>
      <c r="E1169" s="140">
        <v>200.0</v>
      </c>
      <c r="F1169" s="141">
        <v>5.8985</v>
      </c>
      <c r="G1169" s="120">
        <v>1.1797</v>
      </c>
      <c r="H1169" s="121"/>
      <c r="I1169" s="122"/>
      <c r="J1169" s="112"/>
      <c r="K1169" s="123"/>
      <c r="L1169" s="123" t="s">
        <v>8111</v>
      </c>
      <c r="M1169" s="124">
        <v>41913.0</v>
      </c>
      <c r="N1169" s="141" t="s">
        <v>6802</v>
      </c>
      <c r="O1169" s="125" t="b">
        <f>NOT(ISERROR(MATCH(P1169,Digests!$Q:$Q,0)))</f>
        <v>1</v>
      </c>
      <c r="P1169" s="118" t="s">
        <v>8112</v>
      </c>
    </row>
    <row r="1170">
      <c r="A1170" s="118" t="s">
        <v>8113</v>
      </c>
      <c r="B1170" s="146" t="s">
        <v>2590</v>
      </c>
      <c r="C1170" s="139">
        <v>41900.0</v>
      </c>
      <c r="D1170" s="140" t="s">
        <v>6926</v>
      </c>
      <c r="E1170" s="140">
        <v>200.0</v>
      </c>
      <c r="F1170" s="141">
        <v>3.5582000000000003</v>
      </c>
      <c r="G1170" s="120">
        <v>0.7116400000000002</v>
      </c>
      <c r="H1170" s="121"/>
      <c r="I1170" s="122"/>
      <c r="J1170" s="112"/>
      <c r="K1170" s="123"/>
      <c r="L1170" s="123" t="s">
        <v>8114</v>
      </c>
      <c r="M1170" s="124">
        <v>41913.0</v>
      </c>
      <c r="N1170" s="141" t="s">
        <v>6805</v>
      </c>
      <c r="O1170" s="125" t="b">
        <f>NOT(ISERROR(MATCH(P1170,Digests!$Q:$Q,0)))</f>
        <v>1</v>
      </c>
      <c r="P1170" s="118" t="s">
        <v>8115</v>
      </c>
    </row>
    <row r="1171">
      <c r="A1171" s="118" t="s">
        <v>8116</v>
      </c>
      <c r="B1171" s="146" t="s">
        <v>2592</v>
      </c>
      <c r="C1171" s="139">
        <v>41900.0</v>
      </c>
      <c r="D1171" s="140" t="s">
        <v>6926</v>
      </c>
      <c r="E1171" s="140">
        <v>200.0</v>
      </c>
      <c r="F1171" s="141">
        <v>9.89</v>
      </c>
      <c r="G1171" s="120">
        <v>1.978</v>
      </c>
      <c r="H1171" s="121"/>
      <c r="I1171" s="122"/>
      <c r="J1171" s="112"/>
      <c r="K1171" s="123"/>
      <c r="L1171" s="123" t="s">
        <v>8117</v>
      </c>
      <c r="M1171" s="124">
        <v>41913.0</v>
      </c>
      <c r="N1171" s="141" t="s">
        <v>6808</v>
      </c>
      <c r="O1171" s="125" t="b">
        <f>NOT(ISERROR(MATCH(P1171,Digests!$Q:$Q,0)))</f>
        <v>1</v>
      </c>
      <c r="P1171" s="118" t="s">
        <v>8118</v>
      </c>
    </row>
    <row r="1172">
      <c r="A1172" s="118" t="s">
        <v>8119</v>
      </c>
      <c r="B1172" s="146" t="s">
        <v>2594</v>
      </c>
      <c r="C1172" s="139">
        <v>41900.0</v>
      </c>
      <c r="D1172" s="140" t="s">
        <v>6926</v>
      </c>
      <c r="E1172" s="140">
        <v>200.0</v>
      </c>
      <c r="F1172" s="141">
        <v>5.83</v>
      </c>
      <c r="G1172" s="120">
        <v>1.166</v>
      </c>
      <c r="H1172" s="121"/>
      <c r="I1172" s="122"/>
      <c r="J1172" s="112"/>
      <c r="K1172" s="123"/>
      <c r="L1172" s="123" t="s">
        <v>8120</v>
      </c>
      <c r="M1172" s="124">
        <v>41913.0</v>
      </c>
      <c r="N1172" s="141" t="s">
        <v>6811</v>
      </c>
      <c r="O1172" s="125" t="b">
        <f>NOT(ISERROR(MATCH(P1172,Digests!$Q:$Q,0)))</f>
        <v>1</v>
      </c>
      <c r="P1172" s="118" t="s">
        <v>8121</v>
      </c>
    </row>
    <row r="1173">
      <c r="A1173" s="118" t="s">
        <v>8122</v>
      </c>
      <c r="B1173" s="146" t="s">
        <v>2596</v>
      </c>
      <c r="C1173" s="139">
        <v>41900.0</v>
      </c>
      <c r="D1173" s="140" t="s">
        <v>6926</v>
      </c>
      <c r="E1173" s="140">
        <v>200.0</v>
      </c>
      <c r="F1173" s="141">
        <v>3.3</v>
      </c>
      <c r="G1173" s="120">
        <v>0.66</v>
      </c>
      <c r="H1173" s="121"/>
      <c r="I1173" s="122"/>
      <c r="J1173" s="112"/>
      <c r="K1173" s="123"/>
      <c r="L1173" s="123" t="s">
        <v>8123</v>
      </c>
      <c r="M1173" s="124">
        <v>41913.0</v>
      </c>
      <c r="N1173" s="141" t="s">
        <v>6815</v>
      </c>
      <c r="O1173" s="125" t="b">
        <f>NOT(ISERROR(MATCH(P1173,Digests!$Q:$Q,0)))</f>
        <v>0</v>
      </c>
      <c r="P1173" s="118" t="s">
        <v>8124</v>
      </c>
    </row>
    <row r="1174">
      <c r="A1174" s="118" t="s">
        <v>8125</v>
      </c>
      <c r="B1174" s="146" t="s">
        <v>2532</v>
      </c>
      <c r="C1174" s="139">
        <v>41900.0</v>
      </c>
      <c r="D1174" s="140" t="s">
        <v>6926</v>
      </c>
      <c r="E1174" s="140">
        <v>200.0</v>
      </c>
      <c r="F1174" s="141">
        <v>2.0797999999999996</v>
      </c>
      <c r="G1174" s="120">
        <v>0.41595999999999994</v>
      </c>
      <c r="H1174" s="121"/>
      <c r="I1174" s="122"/>
      <c r="J1174" s="112"/>
      <c r="K1174" s="123"/>
      <c r="L1174" s="123" t="s">
        <v>8126</v>
      </c>
      <c r="M1174" s="124">
        <v>41913.0</v>
      </c>
      <c r="N1174" s="141" t="s">
        <v>6818</v>
      </c>
      <c r="O1174" s="125" t="b">
        <f>NOT(ISERROR(MATCH(P1174,Digests!$Q:$Q,0)))</f>
        <v>0</v>
      </c>
      <c r="P1174" s="118" t="s">
        <v>8127</v>
      </c>
    </row>
    <row r="1175">
      <c r="A1175" s="118" t="s">
        <v>8128</v>
      </c>
      <c r="B1175" s="146" t="s">
        <v>2534</v>
      </c>
      <c r="C1175" s="139">
        <v>41900.0</v>
      </c>
      <c r="D1175" s="140" t="s">
        <v>6926</v>
      </c>
      <c r="E1175" s="140">
        <v>200.0</v>
      </c>
      <c r="F1175" s="141">
        <v>5.864</v>
      </c>
      <c r="G1175" s="120">
        <v>1.1728</v>
      </c>
      <c r="H1175" s="121"/>
      <c r="I1175" s="122"/>
      <c r="J1175" s="112"/>
      <c r="K1175" s="123"/>
      <c r="L1175" s="123" t="s">
        <v>8129</v>
      </c>
      <c r="M1175" s="124">
        <v>41913.0</v>
      </c>
      <c r="N1175" s="141" t="s">
        <v>6821</v>
      </c>
      <c r="O1175" s="125" t="b">
        <f>NOT(ISERROR(MATCH(P1175,Digests!$Q:$Q,0)))</f>
        <v>1</v>
      </c>
      <c r="P1175" s="118" t="s">
        <v>8130</v>
      </c>
    </row>
    <row r="1176">
      <c r="A1176" s="118" t="s">
        <v>8131</v>
      </c>
      <c r="B1176" s="146" t="s">
        <v>2536</v>
      </c>
      <c r="C1176" s="139">
        <v>41900.0</v>
      </c>
      <c r="D1176" s="140" t="s">
        <v>6926</v>
      </c>
      <c r="E1176" s="140">
        <v>200.0</v>
      </c>
      <c r="F1176" s="141">
        <v>6.8967</v>
      </c>
      <c r="G1176" s="120">
        <v>1.37934</v>
      </c>
      <c r="H1176" s="121"/>
      <c r="I1176" s="122"/>
      <c r="J1176" s="112"/>
      <c r="K1176" s="123"/>
      <c r="L1176" s="123" t="s">
        <v>8132</v>
      </c>
      <c r="M1176" s="124">
        <v>41921.0</v>
      </c>
      <c r="N1176" s="141" t="s">
        <v>6824</v>
      </c>
      <c r="O1176" s="125" t="b">
        <f>NOT(ISERROR(MATCH(P1176,Digests!$Q:$Q,0)))</f>
        <v>1</v>
      </c>
      <c r="P1176" s="118" t="s">
        <v>8133</v>
      </c>
    </row>
    <row r="1177">
      <c r="A1177" s="118" t="s">
        <v>8134</v>
      </c>
      <c r="B1177" s="146" t="s">
        <v>2538</v>
      </c>
      <c r="C1177" s="139">
        <v>41900.0</v>
      </c>
      <c r="D1177" s="140" t="s">
        <v>6926</v>
      </c>
      <c r="E1177" s="140">
        <v>200.0</v>
      </c>
      <c r="F1177" s="141">
        <v>5.2754</v>
      </c>
      <c r="G1177" s="120">
        <v>1.0550800000000002</v>
      </c>
      <c r="H1177" s="121"/>
      <c r="I1177" s="122"/>
      <c r="J1177" s="112"/>
      <c r="K1177" s="123"/>
      <c r="L1177" s="123" t="s">
        <v>8135</v>
      </c>
      <c r="M1177" s="124">
        <v>41921.0</v>
      </c>
      <c r="N1177" s="141" t="s">
        <v>6828</v>
      </c>
      <c r="O1177" s="125" t="b">
        <f>NOT(ISERROR(MATCH(P1177,Digests!$Q:$Q,0)))</f>
        <v>1</v>
      </c>
      <c r="P1177" s="118" t="s">
        <v>8136</v>
      </c>
    </row>
    <row r="1178">
      <c r="A1178" s="118" t="s">
        <v>8137</v>
      </c>
      <c r="B1178" s="146" t="s">
        <v>2540</v>
      </c>
      <c r="C1178" s="139">
        <v>41900.0</v>
      </c>
      <c r="D1178" s="140" t="s">
        <v>6926</v>
      </c>
      <c r="E1178" s="140">
        <v>200.0</v>
      </c>
      <c r="F1178" s="141">
        <v>7.0712</v>
      </c>
      <c r="G1178" s="120">
        <v>1.41424</v>
      </c>
      <c r="H1178" s="121"/>
      <c r="I1178" s="122"/>
      <c r="J1178" s="112"/>
      <c r="K1178" s="123"/>
      <c r="L1178" s="123" t="s">
        <v>8138</v>
      </c>
      <c r="M1178" s="124">
        <v>41921.0</v>
      </c>
      <c r="N1178" s="141" t="s">
        <v>6831</v>
      </c>
      <c r="O1178" s="125" t="b">
        <f>NOT(ISERROR(MATCH(P1178,Digests!$Q:$Q,0)))</f>
        <v>1</v>
      </c>
      <c r="P1178" s="118" t="s">
        <v>8139</v>
      </c>
    </row>
    <row r="1179">
      <c r="A1179" s="118" t="s">
        <v>8140</v>
      </c>
      <c r="B1179" s="146" t="s">
        <v>2542</v>
      </c>
      <c r="C1179" s="139">
        <v>41900.0</v>
      </c>
      <c r="D1179" s="140" t="s">
        <v>6926</v>
      </c>
      <c r="E1179" s="140">
        <v>200.0</v>
      </c>
      <c r="F1179" s="141">
        <v>3.7723</v>
      </c>
      <c r="G1179" s="120">
        <v>0.75446</v>
      </c>
      <c r="H1179" s="121"/>
      <c r="I1179" s="122"/>
      <c r="J1179" s="112"/>
      <c r="K1179" s="123"/>
      <c r="L1179" s="123" t="s">
        <v>8141</v>
      </c>
      <c r="M1179" s="124">
        <v>41921.0</v>
      </c>
      <c r="N1179" s="141" t="s">
        <v>6834</v>
      </c>
      <c r="O1179" s="125" t="b">
        <f>NOT(ISERROR(MATCH(P1179,Digests!$Q:$Q,0)))</f>
        <v>1</v>
      </c>
      <c r="P1179" s="118" t="s">
        <v>8142</v>
      </c>
    </row>
    <row r="1180">
      <c r="A1180" s="118" t="s">
        <v>8143</v>
      </c>
      <c r="B1180" s="146" t="s">
        <v>2544</v>
      </c>
      <c r="C1180" s="139">
        <v>41900.0</v>
      </c>
      <c r="D1180" s="140" t="s">
        <v>6926</v>
      </c>
      <c r="E1180" s="140">
        <v>200.0</v>
      </c>
      <c r="F1180" s="141">
        <v>19.0333</v>
      </c>
      <c r="G1180" s="120">
        <v>3.8066600000000004</v>
      </c>
      <c r="H1180" s="121"/>
      <c r="I1180" s="122"/>
      <c r="J1180" s="112"/>
      <c r="K1180" s="123"/>
      <c r="L1180" s="123" t="s">
        <v>8144</v>
      </c>
      <c r="M1180" s="124">
        <v>41921.0</v>
      </c>
      <c r="N1180" s="141" t="s">
        <v>6837</v>
      </c>
      <c r="O1180" s="125" t="b">
        <f>NOT(ISERROR(MATCH(P1180,Digests!$Q:$Q,0)))</f>
        <v>1</v>
      </c>
      <c r="P1180" s="118" t="s">
        <v>8145</v>
      </c>
    </row>
    <row r="1181">
      <c r="A1181" s="118" t="s">
        <v>8146</v>
      </c>
      <c r="B1181" s="146" t="s">
        <v>2598</v>
      </c>
      <c r="C1181" s="139">
        <v>41900.0</v>
      </c>
      <c r="D1181" s="140" t="s">
        <v>6926</v>
      </c>
      <c r="E1181" s="140">
        <v>200.0</v>
      </c>
      <c r="F1181" s="141">
        <v>2.7347</v>
      </c>
      <c r="G1181" s="120">
        <v>0.5469400000000001</v>
      </c>
      <c r="H1181" s="121"/>
      <c r="I1181" s="122"/>
      <c r="J1181" s="112"/>
      <c r="K1181" s="123"/>
      <c r="L1181" s="123" t="s">
        <v>8147</v>
      </c>
      <c r="M1181" s="124">
        <v>41921.0</v>
      </c>
      <c r="N1181" s="141" t="s">
        <v>6841</v>
      </c>
      <c r="O1181" s="125" t="b">
        <f>NOT(ISERROR(MATCH(P1181,Digests!$Q:$Q,0)))</f>
        <v>0</v>
      </c>
      <c r="P1181" s="118" t="s">
        <v>8148</v>
      </c>
    </row>
    <row r="1182">
      <c r="A1182" s="118" t="s">
        <v>8149</v>
      </c>
      <c r="B1182" s="146" t="s">
        <v>2600</v>
      </c>
      <c r="C1182" s="139">
        <v>41900.0</v>
      </c>
      <c r="D1182" s="140" t="s">
        <v>6926</v>
      </c>
      <c r="E1182" s="140">
        <v>200.0</v>
      </c>
      <c r="F1182" s="141">
        <v>6.2167</v>
      </c>
      <c r="G1182" s="120">
        <v>1.2433400000000001</v>
      </c>
      <c r="H1182" s="121"/>
      <c r="I1182" s="122"/>
      <c r="J1182" s="112"/>
      <c r="K1182" s="123"/>
      <c r="L1182" s="123" t="s">
        <v>8150</v>
      </c>
      <c r="M1182" s="124">
        <v>41921.0</v>
      </c>
      <c r="N1182" s="141" t="s">
        <v>6844</v>
      </c>
      <c r="O1182" s="125" t="b">
        <f>NOT(ISERROR(MATCH(P1182,Digests!$Q:$Q,0)))</f>
        <v>1</v>
      </c>
      <c r="P1182" s="118" t="s">
        <v>8151</v>
      </c>
    </row>
    <row r="1183">
      <c r="A1183" s="118" t="s">
        <v>8152</v>
      </c>
      <c r="B1183" s="146" t="s">
        <v>2463</v>
      </c>
      <c r="C1183" s="139">
        <v>41900.0</v>
      </c>
      <c r="D1183" s="140" t="s">
        <v>6926</v>
      </c>
      <c r="E1183" s="140">
        <v>200.0</v>
      </c>
      <c r="F1183" s="141">
        <v>5.6933</v>
      </c>
      <c r="G1183" s="120">
        <v>1.1386599999999998</v>
      </c>
      <c r="H1183" s="121"/>
      <c r="I1183" s="122"/>
      <c r="J1183" s="112"/>
      <c r="K1183" s="123"/>
      <c r="L1183" s="123" t="s">
        <v>8153</v>
      </c>
      <c r="M1183" s="124">
        <v>41921.0</v>
      </c>
      <c r="N1183" s="141" t="s">
        <v>6848</v>
      </c>
      <c r="O1183" s="125" t="b">
        <f>NOT(ISERROR(MATCH(P1183,Digests!$Q:$Q,0)))</f>
        <v>1</v>
      </c>
      <c r="P1183" s="118" t="s">
        <v>8154</v>
      </c>
    </row>
    <row r="1184">
      <c r="A1184" s="118" t="s">
        <v>8155</v>
      </c>
      <c r="B1184" s="146" t="s">
        <v>2430</v>
      </c>
      <c r="C1184" s="139">
        <v>41900.0</v>
      </c>
      <c r="D1184" s="140" t="s">
        <v>6926</v>
      </c>
      <c r="E1184" s="140">
        <v>200.0</v>
      </c>
      <c r="F1184" s="141">
        <v>4.1156</v>
      </c>
      <c r="G1184" s="120">
        <v>0.82312</v>
      </c>
      <c r="H1184" s="121"/>
      <c r="I1184" s="122"/>
      <c r="J1184" s="112"/>
      <c r="K1184" s="123"/>
      <c r="L1184" s="123" t="s">
        <v>8156</v>
      </c>
      <c r="M1184" s="124">
        <v>41921.0</v>
      </c>
      <c r="N1184" s="141" t="s">
        <v>6851</v>
      </c>
      <c r="O1184" s="125" t="b">
        <f>NOT(ISERROR(MATCH(P1184,Digests!$Q:$Q,0)))</f>
        <v>1</v>
      </c>
      <c r="P1184" s="118" t="s">
        <v>8157</v>
      </c>
    </row>
    <row r="1185">
      <c r="A1185" s="118" t="s">
        <v>8158</v>
      </c>
      <c r="B1185" s="146" t="s">
        <v>2432</v>
      </c>
      <c r="C1185" s="139">
        <v>41900.0</v>
      </c>
      <c r="D1185" s="140" t="s">
        <v>6926</v>
      </c>
      <c r="E1185" s="140">
        <v>200.0</v>
      </c>
      <c r="F1185" s="141">
        <v>13.5</v>
      </c>
      <c r="G1185" s="120">
        <v>2.7</v>
      </c>
      <c r="H1185" s="121"/>
      <c r="I1185" s="122"/>
      <c r="J1185" s="112"/>
      <c r="K1185" s="123"/>
      <c r="L1185" s="123" t="s">
        <v>8159</v>
      </c>
      <c r="M1185" s="124">
        <v>41921.0</v>
      </c>
      <c r="N1185" s="141" t="s">
        <v>6854</v>
      </c>
      <c r="O1185" s="125" t="b">
        <f>NOT(ISERROR(MATCH(P1185,Digests!$Q:$Q,0)))</f>
        <v>1</v>
      </c>
      <c r="P1185" s="118" t="s">
        <v>8160</v>
      </c>
    </row>
    <row r="1186">
      <c r="A1186" s="118" t="s">
        <v>8161</v>
      </c>
      <c r="B1186" s="146" t="s">
        <v>2434</v>
      </c>
      <c r="C1186" s="139">
        <v>41900.0</v>
      </c>
      <c r="D1186" s="140" t="s">
        <v>6926</v>
      </c>
      <c r="E1186" s="140">
        <v>200.0</v>
      </c>
      <c r="F1186" s="141">
        <v>6.9297</v>
      </c>
      <c r="G1186" s="120">
        <v>1.3859400000000002</v>
      </c>
      <c r="H1186" s="121"/>
      <c r="I1186" s="122"/>
      <c r="J1186" s="112"/>
      <c r="K1186" s="123"/>
      <c r="L1186" s="123" t="s">
        <v>8162</v>
      </c>
      <c r="M1186" s="124">
        <v>41921.0</v>
      </c>
      <c r="N1186" s="141" t="s">
        <v>6858</v>
      </c>
      <c r="O1186" s="125" t="b">
        <f>NOT(ISERROR(MATCH(P1186,Digests!$Q:$Q,0)))</f>
        <v>1</v>
      </c>
      <c r="P1186" s="118" t="s">
        <v>8163</v>
      </c>
    </row>
    <row r="1187">
      <c r="A1187" s="118" t="s">
        <v>8164</v>
      </c>
      <c r="B1187" s="146" t="s">
        <v>2424</v>
      </c>
      <c r="C1187" s="139">
        <v>41900.0</v>
      </c>
      <c r="D1187" s="140" t="s">
        <v>6926</v>
      </c>
      <c r="E1187" s="140">
        <v>200.0</v>
      </c>
      <c r="F1187" s="141">
        <v>8.9587</v>
      </c>
      <c r="G1187" s="120">
        <v>1.79174</v>
      </c>
      <c r="H1187" s="121"/>
      <c r="I1187" s="122"/>
      <c r="J1187" s="112"/>
      <c r="K1187" s="123"/>
      <c r="L1187" s="123" t="s">
        <v>8165</v>
      </c>
      <c r="M1187" s="124">
        <v>41921.0</v>
      </c>
      <c r="N1187" s="141" t="s">
        <v>6861</v>
      </c>
      <c r="O1187" s="125" t="b">
        <f>NOT(ISERROR(MATCH(P1187,Digests!$Q:$Q,0)))</f>
        <v>1</v>
      </c>
      <c r="P1187" s="118" t="s">
        <v>8166</v>
      </c>
    </row>
    <row r="1188">
      <c r="A1188" s="118" t="s">
        <v>8167</v>
      </c>
      <c r="B1188" s="146" t="s">
        <v>2442</v>
      </c>
      <c r="C1188" s="139">
        <v>41900.0</v>
      </c>
      <c r="D1188" s="140" t="s">
        <v>6926</v>
      </c>
      <c r="E1188" s="140">
        <v>200.0</v>
      </c>
      <c r="F1188" s="141">
        <v>9.58</v>
      </c>
      <c r="G1188" s="120">
        <v>1.9160000000000001</v>
      </c>
      <c r="H1188" s="121"/>
      <c r="I1188" s="122"/>
      <c r="J1188" s="112"/>
      <c r="K1188" s="123"/>
      <c r="L1188" s="123" t="s">
        <v>8168</v>
      </c>
      <c r="M1188" s="124">
        <v>41921.0</v>
      </c>
      <c r="N1188" s="141" t="s">
        <v>6865</v>
      </c>
      <c r="O1188" s="125" t="b">
        <f>NOT(ISERROR(MATCH(P1188,Digests!$Q:$Q,0)))</f>
        <v>1</v>
      </c>
      <c r="P1188" s="118" t="s">
        <v>8169</v>
      </c>
    </row>
    <row r="1189">
      <c r="A1189" s="118" t="s">
        <v>8170</v>
      </c>
      <c r="B1189" s="146" t="s">
        <v>2444</v>
      </c>
      <c r="C1189" s="139">
        <v>41900.0</v>
      </c>
      <c r="D1189" s="140" t="s">
        <v>6926</v>
      </c>
      <c r="E1189" s="140">
        <v>200.0</v>
      </c>
      <c r="F1189" s="141">
        <v>3.4437</v>
      </c>
      <c r="G1189" s="120">
        <v>0.68874</v>
      </c>
      <c r="H1189" s="121"/>
      <c r="I1189" s="122"/>
      <c r="J1189" s="112"/>
      <c r="K1189" s="123"/>
      <c r="L1189" s="123" t="s">
        <v>8171</v>
      </c>
      <c r="M1189" s="124">
        <v>41921.0</v>
      </c>
      <c r="N1189" s="141" t="s">
        <v>6868</v>
      </c>
      <c r="O1189" s="125" t="b">
        <f>NOT(ISERROR(MATCH(P1189,Digests!$Q:$Q,0)))</f>
        <v>1</v>
      </c>
      <c r="P1189" s="118" t="s">
        <v>8172</v>
      </c>
    </row>
    <row r="1190">
      <c r="A1190" s="118" t="s">
        <v>8173</v>
      </c>
      <c r="B1190" s="146" t="s">
        <v>2446</v>
      </c>
      <c r="C1190" s="139">
        <v>41900.0</v>
      </c>
      <c r="D1190" s="140" t="s">
        <v>6926</v>
      </c>
      <c r="E1190" s="140">
        <v>200.0</v>
      </c>
      <c r="F1190" s="141">
        <v>11.2</v>
      </c>
      <c r="G1190" s="120">
        <v>2.24</v>
      </c>
      <c r="H1190" s="121"/>
      <c r="I1190" s="122"/>
      <c r="J1190" s="112"/>
      <c r="K1190" s="123"/>
      <c r="L1190" s="123" t="s">
        <v>8174</v>
      </c>
      <c r="M1190" s="124">
        <v>41921.0</v>
      </c>
      <c r="N1190" s="141" t="s">
        <v>6871</v>
      </c>
      <c r="O1190" s="125" t="b">
        <f>NOT(ISERROR(MATCH(P1190,Digests!$Q:$Q,0)))</f>
        <v>1</v>
      </c>
      <c r="P1190" s="118" t="s">
        <v>8175</v>
      </c>
    </row>
    <row r="1191">
      <c r="A1191" s="118" t="s">
        <v>8176</v>
      </c>
      <c r="B1191" s="146" t="s">
        <v>2448</v>
      </c>
      <c r="C1191" s="139">
        <v>41900.0</v>
      </c>
      <c r="D1191" s="140" t="s">
        <v>6926</v>
      </c>
      <c r="E1191" s="140">
        <v>200.0</v>
      </c>
      <c r="F1191" s="141">
        <v>5.445600000000001</v>
      </c>
      <c r="G1191" s="120">
        <v>1.08912</v>
      </c>
      <c r="H1191" s="121"/>
      <c r="I1191" s="122"/>
      <c r="J1191" s="112"/>
      <c r="K1191" s="123"/>
      <c r="L1191" s="123" t="s">
        <v>8177</v>
      </c>
      <c r="M1191" s="124">
        <v>41921.0</v>
      </c>
      <c r="N1191" s="141" t="s">
        <v>6874</v>
      </c>
      <c r="O1191" s="125" t="b">
        <f>NOT(ISERROR(MATCH(P1191,Digests!$Q:$Q,0)))</f>
        <v>1</v>
      </c>
      <c r="P1191" s="118" t="s">
        <v>8178</v>
      </c>
    </row>
    <row r="1192">
      <c r="A1192" s="118" t="s">
        <v>8179</v>
      </c>
      <c r="B1192" s="146" t="s">
        <v>2426</v>
      </c>
      <c r="C1192" s="139">
        <v>41900.0</v>
      </c>
      <c r="D1192" s="140" t="s">
        <v>6926</v>
      </c>
      <c r="E1192" s="140">
        <v>200.0</v>
      </c>
      <c r="F1192" s="141">
        <v>9.9331</v>
      </c>
      <c r="G1192" s="120">
        <v>1.9866199999999998</v>
      </c>
      <c r="H1192" s="121"/>
      <c r="I1192" s="122"/>
      <c r="J1192" s="112"/>
      <c r="K1192" s="123"/>
      <c r="L1192" s="123" t="s">
        <v>8180</v>
      </c>
      <c r="M1192" s="124">
        <v>41921.0</v>
      </c>
      <c r="N1192" s="141" t="s">
        <v>6877</v>
      </c>
      <c r="O1192" s="125" t="b">
        <f>NOT(ISERROR(MATCH(P1192,Digests!$Q:$Q,0)))</f>
        <v>1</v>
      </c>
      <c r="P1192" s="118" t="s">
        <v>8181</v>
      </c>
    </row>
    <row r="1193">
      <c r="A1193" s="118" t="s">
        <v>8182</v>
      </c>
      <c r="B1193" s="146" t="s">
        <v>2457</v>
      </c>
      <c r="C1193" s="139">
        <v>41900.0</v>
      </c>
      <c r="D1193" s="140" t="s">
        <v>6926</v>
      </c>
      <c r="E1193" s="140">
        <v>200.0</v>
      </c>
      <c r="F1193" s="141">
        <v>4.8575</v>
      </c>
      <c r="G1193" s="120">
        <v>0.9715</v>
      </c>
      <c r="H1193" s="121"/>
      <c r="I1193" s="122"/>
      <c r="J1193" s="112"/>
      <c r="K1193" s="123"/>
      <c r="L1193" s="123" t="s">
        <v>8183</v>
      </c>
      <c r="M1193" s="124">
        <v>41921.0</v>
      </c>
      <c r="N1193" s="141" t="s">
        <v>6880</v>
      </c>
      <c r="O1193" s="125" t="b">
        <f>NOT(ISERROR(MATCH(P1193,Digests!$Q:$Q,0)))</f>
        <v>1</v>
      </c>
      <c r="P1193" s="118" t="s">
        <v>8184</v>
      </c>
    </row>
    <row r="1194">
      <c r="A1194" s="118" t="s">
        <v>8185</v>
      </c>
      <c r="B1194" s="146" t="s">
        <v>2409</v>
      </c>
      <c r="C1194" s="139">
        <v>41900.0</v>
      </c>
      <c r="D1194" s="140" t="s">
        <v>6926</v>
      </c>
      <c r="E1194" s="140">
        <v>200.0</v>
      </c>
      <c r="F1194" s="141">
        <v>17.6</v>
      </c>
      <c r="G1194" s="120">
        <v>3.5200000000000005</v>
      </c>
      <c r="H1194" s="121"/>
      <c r="I1194" s="122"/>
      <c r="J1194" s="112"/>
      <c r="K1194" s="123"/>
      <c r="L1194" s="123" t="s">
        <v>8186</v>
      </c>
      <c r="M1194" s="124">
        <v>41921.0</v>
      </c>
      <c r="N1194" s="141" t="s">
        <v>6883</v>
      </c>
      <c r="O1194" s="125" t="b">
        <f>NOT(ISERROR(MATCH(P1194,Digests!$Q:$Q,0)))</f>
        <v>1</v>
      </c>
      <c r="P1194" s="118" t="s">
        <v>8187</v>
      </c>
    </row>
    <row r="1195">
      <c r="A1195" s="118" t="s">
        <v>8188</v>
      </c>
      <c r="B1195" s="146" t="s">
        <v>2436</v>
      </c>
      <c r="C1195" s="139">
        <v>41900.0</v>
      </c>
      <c r="D1195" s="140" t="s">
        <v>6926</v>
      </c>
      <c r="E1195" s="140">
        <v>200.0</v>
      </c>
      <c r="F1195" s="141">
        <v>6.741</v>
      </c>
      <c r="G1195" s="120">
        <v>1.3481999999999998</v>
      </c>
      <c r="H1195" s="121"/>
      <c r="I1195" s="122"/>
      <c r="J1195" s="112"/>
      <c r="K1195" s="123"/>
      <c r="L1195" s="123" t="s">
        <v>8189</v>
      </c>
      <c r="M1195" s="124">
        <v>41921.0</v>
      </c>
      <c r="N1195" s="141" t="s">
        <v>6886</v>
      </c>
      <c r="O1195" s="125" t="b">
        <f>NOT(ISERROR(MATCH(P1195,Digests!$Q:$Q,0)))</f>
        <v>1</v>
      </c>
      <c r="P1195" s="118" t="s">
        <v>8190</v>
      </c>
    </row>
    <row r="1196">
      <c r="A1196" s="118" t="s">
        <v>8191</v>
      </c>
      <c r="B1196" s="146" t="s">
        <v>2418</v>
      </c>
      <c r="C1196" s="139">
        <v>41900.0</v>
      </c>
      <c r="D1196" s="140" t="s">
        <v>6926</v>
      </c>
      <c r="E1196" s="140">
        <v>200.0</v>
      </c>
      <c r="F1196" s="141">
        <v>7.6747</v>
      </c>
      <c r="G1196" s="120">
        <v>1.5349399999999997</v>
      </c>
      <c r="H1196" s="121"/>
      <c r="I1196" s="122"/>
      <c r="J1196" s="112"/>
      <c r="K1196" s="123"/>
      <c r="L1196" s="123" t="s">
        <v>8192</v>
      </c>
      <c r="M1196" s="124">
        <v>41921.0</v>
      </c>
      <c r="N1196" s="141" t="s">
        <v>6889</v>
      </c>
      <c r="O1196" s="125" t="b">
        <f>NOT(ISERROR(MATCH(P1196,Digests!$Q:$Q,0)))</f>
        <v>1</v>
      </c>
      <c r="P1196" s="118" t="s">
        <v>8193</v>
      </c>
    </row>
    <row r="1197">
      <c r="A1197" s="118" t="s">
        <v>8194</v>
      </c>
      <c r="B1197" s="146" t="s">
        <v>2416</v>
      </c>
      <c r="C1197" s="139">
        <v>41900.0</v>
      </c>
      <c r="D1197" s="140" t="s">
        <v>6926</v>
      </c>
      <c r="E1197" s="140">
        <v>200.0</v>
      </c>
      <c r="F1197" s="141">
        <v>3.3422</v>
      </c>
      <c r="G1197" s="120">
        <v>0.66844</v>
      </c>
      <c r="H1197" s="121"/>
      <c r="I1197" s="122"/>
      <c r="J1197" s="112"/>
      <c r="K1197" s="123"/>
      <c r="L1197" s="123" t="s">
        <v>8195</v>
      </c>
      <c r="M1197" s="124">
        <v>41921.0</v>
      </c>
      <c r="N1197" s="141" t="s">
        <v>6892</v>
      </c>
      <c r="O1197" s="125" t="b">
        <f>NOT(ISERROR(MATCH(P1197,Digests!$Q:$Q,0)))</f>
        <v>1</v>
      </c>
      <c r="P1197" s="118" t="s">
        <v>8196</v>
      </c>
    </row>
    <row r="1198">
      <c r="A1198" s="118" t="s">
        <v>8197</v>
      </c>
      <c r="B1198" s="146" t="s">
        <v>2438</v>
      </c>
      <c r="C1198" s="139">
        <v>41900.0</v>
      </c>
      <c r="D1198" s="140" t="s">
        <v>6926</v>
      </c>
      <c r="E1198" s="140">
        <v>200.0</v>
      </c>
      <c r="F1198" s="141">
        <v>8.7934</v>
      </c>
      <c r="G1198" s="120">
        <v>1.75868</v>
      </c>
      <c r="H1198" s="121"/>
      <c r="I1198" s="122"/>
      <c r="J1198" s="112"/>
      <c r="K1198" s="123"/>
      <c r="L1198" s="123" t="s">
        <v>8198</v>
      </c>
      <c r="M1198" s="124">
        <v>41921.0</v>
      </c>
      <c r="N1198" s="141" t="s">
        <v>6895</v>
      </c>
      <c r="O1198" s="125" t="b">
        <f>NOT(ISERROR(MATCH(P1198,Digests!$Q:$Q,0)))</f>
        <v>1</v>
      </c>
      <c r="P1198" s="118" t="s">
        <v>8199</v>
      </c>
    </row>
    <row r="1199">
      <c r="A1199" s="118" t="s">
        <v>8200</v>
      </c>
      <c r="B1199" s="146" t="s">
        <v>2453</v>
      </c>
      <c r="C1199" s="139">
        <v>41900.0</v>
      </c>
      <c r="D1199" s="140" t="s">
        <v>6926</v>
      </c>
      <c r="E1199" s="140">
        <v>200.0</v>
      </c>
      <c r="F1199" s="141">
        <v>24.8</v>
      </c>
      <c r="G1199" s="120">
        <v>4.96</v>
      </c>
      <c r="H1199" s="121"/>
      <c r="I1199" s="122"/>
      <c r="J1199" s="112"/>
      <c r="K1199" s="123"/>
      <c r="L1199" s="123" t="s">
        <v>8201</v>
      </c>
      <c r="M1199" s="124">
        <v>41921.0</v>
      </c>
      <c r="N1199" s="141" t="s">
        <v>6898</v>
      </c>
      <c r="O1199" s="125" t="b">
        <f>NOT(ISERROR(MATCH(P1199,Digests!$Q:$Q,0)))</f>
        <v>1</v>
      </c>
      <c r="P1199" s="118" t="s">
        <v>8202</v>
      </c>
    </row>
    <row r="1200">
      <c r="A1200" s="118" t="s">
        <v>8203</v>
      </c>
      <c r="B1200" s="146" t="s">
        <v>2450</v>
      </c>
      <c r="C1200" s="139">
        <v>41900.0</v>
      </c>
      <c r="D1200" s="140" t="s">
        <v>6926</v>
      </c>
      <c r="E1200" s="140">
        <v>200.0</v>
      </c>
      <c r="F1200" s="141">
        <v>9.97</v>
      </c>
      <c r="G1200" s="120">
        <v>1.9940000000000002</v>
      </c>
      <c r="H1200" s="121"/>
      <c r="I1200" s="122"/>
      <c r="J1200" s="112"/>
      <c r="K1200" s="123"/>
      <c r="L1200" s="123" t="s">
        <v>8204</v>
      </c>
      <c r="M1200" s="124">
        <v>41921.0</v>
      </c>
      <c r="N1200" s="141" t="s">
        <v>6901</v>
      </c>
      <c r="O1200" s="125" t="b">
        <f>NOT(ISERROR(MATCH(P1200,Digests!$Q:$Q,0)))</f>
        <v>1</v>
      </c>
      <c r="P1200" s="118" t="s">
        <v>8205</v>
      </c>
    </row>
    <row r="1201">
      <c r="A1201" s="118" t="s">
        <v>8206</v>
      </c>
      <c r="B1201" s="146" t="s">
        <v>2459</v>
      </c>
      <c r="C1201" s="139">
        <v>41900.0</v>
      </c>
      <c r="D1201" s="140" t="s">
        <v>6926</v>
      </c>
      <c r="E1201" s="140">
        <v>200.0</v>
      </c>
      <c r="F1201" s="141">
        <v>13.9364</v>
      </c>
      <c r="G1201" s="120">
        <v>2.7872800000000004</v>
      </c>
      <c r="H1201" s="121"/>
      <c r="I1201" s="122"/>
      <c r="J1201" s="112"/>
      <c r="K1201" s="123"/>
      <c r="L1201" s="123" t="s">
        <v>8207</v>
      </c>
      <c r="M1201" s="124">
        <v>41921.0</v>
      </c>
      <c r="N1201" s="141" t="s">
        <v>6905</v>
      </c>
      <c r="O1201" s="125" t="b">
        <f>NOT(ISERROR(MATCH(P1201,Digests!$Q:$Q,0)))</f>
        <v>1</v>
      </c>
      <c r="P1201" s="118" t="s">
        <v>8208</v>
      </c>
    </row>
    <row r="1202">
      <c r="A1202" s="118" t="s">
        <v>8209</v>
      </c>
      <c r="B1202" s="146" t="s">
        <v>2411</v>
      </c>
      <c r="C1202" s="139">
        <v>41900.0</v>
      </c>
      <c r="D1202" s="140" t="s">
        <v>6926</v>
      </c>
      <c r="E1202" s="140">
        <v>200.0</v>
      </c>
      <c r="F1202" s="141">
        <v>5.3708</v>
      </c>
      <c r="G1202" s="120">
        <v>1.07416</v>
      </c>
      <c r="H1202" s="121"/>
      <c r="I1202" s="122"/>
      <c r="J1202" s="112"/>
      <c r="K1202" s="123"/>
      <c r="L1202" s="123" t="s">
        <v>8210</v>
      </c>
      <c r="M1202" s="124">
        <v>41921.0</v>
      </c>
      <c r="N1202" s="141" t="s">
        <v>6908</v>
      </c>
      <c r="O1202" s="125" t="b">
        <f>NOT(ISERROR(MATCH(P1202,Digests!$Q:$Q,0)))</f>
        <v>1</v>
      </c>
      <c r="P1202" s="118" t="s">
        <v>8211</v>
      </c>
    </row>
    <row r="1203">
      <c r="A1203" s="118" t="s">
        <v>8212</v>
      </c>
      <c r="B1203" s="146" t="s">
        <v>2455</v>
      </c>
      <c r="C1203" s="139">
        <v>41900.0</v>
      </c>
      <c r="D1203" s="140" t="s">
        <v>6926</v>
      </c>
      <c r="E1203" s="140">
        <v>200.0</v>
      </c>
      <c r="F1203" s="141">
        <v>14.9</v>
      </c>
      <c r="G1203" s="120">
        <v>2.98</v>
      </c>
      <c r="H1203" s="121"/>
      <c r="I1203" s="122"/>
      <c r="J1203" s="112"/>
      <c r="K1203" s="123"/>
      <c r="L1203" s="123" t="s">
        <v>8213</v>
      </c>
      <c r="M1203" s="124">
        <v>41921.0</v>
      </c>
      <c r="N1203" s="141" t="s">
        <v>6911</v>
      </c>
      <c r="O1203" s="125" t="b">
        <f>NOT(ISERROR(MATCH(P1203,Digests!$Q:$Q,0)))</f>
        <v>1</v>
      </c>
      <c r="P1203" s="118" t="s">
        <v>8214</v>
      </c>
    </row>
    <row r="1204">
      <c r="A1204" s="118" t="s">
        <v>8215</v>
      </c>
      <c r="B1204" s="146" t="s">
        <v>2428</v>
      </c>
      <c r="C1204" s="139">
        <v>41900.0</v>
      </c>
      <c r="D1204" s="140" t="s">
        <v>6926</v>
      </c>
      <c r="E1204" s="140">
        <v>200.0</v>
      </c>
      <c r="F1204" s="141">
        <v>15.5</v>
      </c>
      <c r="G1204" s="120">
        <v>3.1</v>
      </c>
      <c r="H1204" s="121"/>
      <c r="I1204" s="122"/>
      <c r="J1204" s="112"/>
      <c r="K1204" s="123"/>
      <c r="L1204" s="123" t="s">
        <v>8216</v>
      </c>
      <c r="M1204" s="124">
        <v>41921.0</v>
      </c>
      <c r="N1204" s="141" t="s">
        <v>6914</v>
      </c>
      <c r="O1204" s="125" t="b">
        <f>NOT(ISERROR(MATCH(P1204,Digests!$Q:$Q,0)))</f>
        <v>1</v>
      </c>
      <c r="P1204" s="118" t="s">
        <v>8217</v>
      </c>
    </row>
    <row r="1205">
      <c r="A1205" s="118" t="s">
        <v>8218</v>
      </c>
      <c r="B1205" s="146" t="s">
        <v>2461</v>
      </c>
      <c r="C1205" s="139">
        <v>41900.0</v>
      </c>
      <c r="D1205" s="140" t="s">
        <v>6926</v>
      </c>
      <c r="E1205" s="140">
        <v>200.0</v>
      </c>
      <c r="F1205" s="141">
        <v>5.8337</v>
      </c>
      <c r="G1205" s="120">
        <v>1.16674</v>
      </c>
      <c r="H1205" s="121"/>
      <c r="I1205" s="122"/>
      <c r="J1205" s="112"/>
      <c r="K1205" s="123"/>
      <c r="L1205" s="123" t="s">
        <v>8219</v>
      </c>
      <c r="M1205" s="124">
        <v>41921.0</v>
      </c>
      <c r="N1205" s="141" t="s">
        <v>6917</v>
      </c>
      <c r="O1205" s="125" t="b">
        <f>NOT(ISERROR(MATCH(P1205,Digests!$Q:$Q,0)))</f>
        <v>1</v>
      </c>
      <c r="P1205" s="118" t="s">
        <v>8220</v>
      </c>
    </row>
    <row r="1206">
      <c r="A1206" s="118" t="s">
        <v>8221</v>
      </c>
      <c r="B1206" s="146" t="s">
        <v>2440</v>
      </c>
      <c r="C1206" s="139">
        <v>41900.0</v>
      </c>
      <c r="D1206" s="140" t="s">
        <v>6926</v>
      </c>
      <c r="E1206" s="140">
        <v>200.0</v>
      </c>
      <c r="F1206" s="141">
        <v>18.787</v>
      </c>
      <c r="G1206" s="120">
        <v>3.7573999999999996</v>
      </c>
      <c r="H1206" s="121"/>
      <c r="I1206" s="122"/>
      <c r="J1206" s="112"/>
      <c r="K1206" s="123"/>
      <c r="L1206" s="123" t="s">
        <v>8222</v>
      </c>
      <c r="M1206" s="124">
        <v>41921.0</v>
      </c>
      <c r="N1206" s="141" t="s">
        <v>6920</v>
      </c>
      <c r="O1206" s="125" t="b">
        <f>NOT(ISERROR(MATCH(P1206,Digests!$Q:$Q,0)))</f>
        <v>1</v>
      </c>
      <c r="P1206" s="118" t="s">
        <v>8223</v>
      </c>
    </row>
    <row r="1207">
      <c r="A1207" s="118" t="s">
        <v>8224</v>
      </c>
      <c r="B1207" s="146" t="s">
        <v>2414</v>
      </c>
      <c r="C1207" s="139">
        <v>41900.0</v>
      </c>
      <c r="D1207" s="140" t="s">
        <v>6926</v>
      </c>
      <c r="E1207" s="140">
        <v>200.0</v>
      </c>
      <c r="F1207" s="141">
        <v>10.1855</v>
      </c>
      <c r="G1207" s="120">
        <v>2.0371</v>
      </c>
      <c r="H1207" s="121"/>
      <c r="I1207" s="122"/>
      <c r="J1207" s="112"/>
      <c r="K1207" s="123"/>
      <c r="L1207" s="123" t="s">
        <v>8225</v>
      </c>
      <c r="M1207" s="124">
        <v>41921.0</v>
      </c>
      <c r="N1207" s="141" t="s">
        <v>6923</v>
      </c>
      <c r="O1207" s="125" t="b">
        <f>NOT(ISERROR(MATCH(P1207,Digests!$Q:$Q,0)))</f>
        <v>1</v>
      </c>
      <c r="P1207" s="118" t="s">
        <v>8226</v>
      </c>
    </row>
    <row r="1208">
      <c r="A1208" s="118" t="s">
        <v>8227</v>
      </c>
      <c r="B1208" s="144" t="s">
        <v>3096</v>
      </c>
      <c r="C1208" s="139">
        <v>41920.0</v>
      </c>
      <c r="D1208" s="140" t="s">
        <v>6926</v>
      </c>
      <c r="E1208" s="140">
        <v>200.0</v>
      </c>
      <c r="F1208" s="141">
        <v>21.9856</v>
      </c>
      <c r="G1208" s="120">
        <v>4.39712</v>
      </c>
      <c r="H1208" s="121" t="s">
        <v>1297</v>
      </c>
      <c r="I1208" s="122" t="s">
        <v>8228</v>
      </c>
      <c r="J1208" s="112"/>
      <c r="K1208" s="123"/>
      <c r="L1208" s="123" t="s">
        <v>8229</v>
      </c>
      <c r="M1208" s="124"/>
      <c r="N1208" s="141" t="s">
        <v>6610</v>
      </c>
      <c r="O1208" s="125" t="b">
        <f>NOT(ISERROR(MATCH(P1208,Digests!$Q:$Q,0)))</f>
        <v>1</v>
      </c>
      <c r="P1208" s="118" t="s">
        <v>8230</v>
      </c>
    </row>
    <row r="1209">
      <c r="A1209" s="118" t="s">
        <v>8231</v>
      </c>
      <c r="B1209" s="144" t="s">
        <v>3097</v>
      </c>
      <c r="C1209" s="139">
        <v>41920.0</v>
      </c>
      <c r="D1209" s="140" t="s">
        <v>6926</v>
      </c>
      <c r="E1209" s="140">
        <v>200.0</v>
      </c>
      <c r="F1209" s="141">
        <v>13.7352</v>
      </c>
      <c r="G1209" s="120">
        <v>2.74704</v>
      </c>
      <c r="H1209" s="121" t="s">
        <v>1297</v>
      </c>
      <c r="I1209" s="122" t="s">
        <v>8232</v>
      </c>
      <c r="J1209" s="112"/>
      <c r="K1209" s="123"/>
      <c r="L1209" s="123" t="s">
        <v>8233</v>
      </c>
      <c r="M1209" s="124"/>
      <c r="N1209" s="141" t="s">
        <v>6614</v>
      </c>
      <c r="O1209" s="125" t="b">
        <f>NOT(ISERROR(MATCH(P1209,Digests!$Q:$Q,0)))</f>
        <v>1</v>
      </c>
      <c r="P1209" s="118" t="s">
        <v>8234</v>
      </c>
    </row>
    <row r="1210">
      <c r="A1210" s="118" t="s">
        <v>8235</v>
      </c>
      <c r="B1210" s="144" t="s">
        <v>3098</v>
      </c>
      <c r="C1210" s="139">
        <v>41920.0</v>
      </c>
      <c r="D1210" s="140" t="s">
        <v>6926</v>
      </c>
      <c r="E1210" s="140">
        <v>200.0</v>
      </c>
      <c r="F1210" s="141">
        <v>11.4075</v>
      </c>
      <c r="G1210" s="120">
        <v>2.2815</v>
      </c>
      <c r="H1210" s="121" t="s">
        <v>1297</v>
      </c>
      <c r="I1210" s="122" t="s">
        <v>8236</v>
      </c>
      <c r="J1210" s="112"/>
      <c r="K1210" s="123"/>
      <c r="L1210" s="123" t="s">
        <v>8237</v>
      </c>
      <c r="M1210" s="124"/>
      <c r="N1210" s="141" t="s">
        <v>6618</v>
      </c>
      <c r="O1210" s="125" t="b">
        <f>NOT(ISERROR(MATCH(P1210,Digests!$Q:$Q,0)))</f>
        <v>1</v>
      </c>
      <c r="P1210" s="118" t="s">
        <v>8238</v>
      </c>
    </row>
    <row r="1211">
      <c r="A1211" s="118" t="s">
        <v>8239</v>
      </c>
      <c r="B1211" s="144" t="s">
        <v>3099</v>
      </c>
      <c r="C1211" s="139">
        <v>41920.0</v>
      </c>
      <c r="D1211" s="140" t="s">
        <v>6926</v>
      </c>
      <c r="E1211" s="140">
        <v>200.0</v>
      </c>
      <c r="F1211" s="141">
        <v>22.868100000000002</v>
      </c>
      <c r="G1211" s="120">
        <v>4.573620000000001</v>
      </c>
      <c r="H1211" s="121" t="s">
        <v>1297</v>
      </c>
      <c r="I1211" s="122" t="s">
        <v>8240</v>
      </c>
      <c r="J1211" s="112"/>
      <c r="K1211" s="123"/>
      <c r="L1211" s="123" t="s">
        <v>8241</v>
      </c>
      <c r="M1211" s="124"/>
      <c r="N1211" s="141" t="s">
        <v>6622</v>
      </c>
      <c r="O1211" s="125" t="b">
        <f>NOT(ISERROR(MATCH(P1211,Digests!$Q:$Q,0)))</f>
        <v>1</v>
      </c>
      <c r="P1211" s="118" t="s">
        <v>8242</v>
      </c>
    </row>
    <row r="1212">
      <c r="A1212" s="118" t="s">
        <v>8243</v>
      </c>
      <c r="B1212" s="144" t="s">
        <v>2984</v>
      </c>
      <c r="C1212" s="139">
        <v>41920.0</v>
      </c>
      <c r="D1212" s="140" t="s">
        <v>6926</v>
      </c>
      <c r="E1212" s="140">
        <v>200.0</v>
      </c>
      <c r="F1212" s="141">
        <v>4.947800000000001</v>
      </c>
      <c r="G1212" s="120">
        <v>0.9895600000000002</v>
      </c>
      <c r="H1212" s="121" t="s">
        <v>1297</v>
      </c>
      <c r="I1212" s="122" t="s">
        <v>8244</v>
      </c>
      <c r="J1212" s="112"/>
      <c r="K1212" s="123"/>
      <c r="L1212" s="123" t="s">
        <v>8245</v>
      </c>
      <c r="M1212" s="124"/>
      <c r="N1212" s="141" t="s">
        <v>6626</v>
      </c>
      <c r="O1212" s="125" t="b">
        <f>NOT(ISERROR(MATCH(P1212,Digests!$Q:$Q,0)))</f>
        <v>1</v>
      </c>
      <c r="P1212" s="118" t="s">
        <v>8246</v>
      </c>
    </row>
    <row r="1213">
      <c r="A1213" s="118" t="s">
        <v>8247</v>
      </c>
      <c r="B1213" s="144" t="s">
        <v>2986</v>
      </c>
      <c r="C1213" s="139">
        <v>41920.0</v>
      </c>
      <c r="D1213" s="140" t="s">
        <v>6926</v>
      </c>
      <c r="E1213" s="140">
        <v>200.0</v>
      </c>
      <c r="F1213" s="141">
        <v>0.29340000000000005</v>
      </c>
      <c r="G1213" s="120">
        <v>0.05868000000000001</v>
      </c>
      <c r="H1213" s="121" t="s">
        <v>1297</v>
      </c>
      <c r="I1213" s="122" t="s">
        <v>8248</v>
      </c>
      <c r="J1213" s="112"/>
      <c r="K1213" s="123"/>
      <c r="L1213" s="123" t="s">
        <v>8249</v>
      </c>
      <c r="M1213" s="124"/>
      <c r="N1213" s="141" t="s">
        <v>6630</v>
      </c>
      <c r="O1213" s="121" t="s">
        <v>3735</v>
      </c>
      <c r="P1213" s="118" t="s">
        <v>8250</v>
      </c>
    </row>
    <row r="1214">
      <c r="A1214" s="118" t="s">
        <v>8251</v>
      </c>
      <c r="B1214" s="144" t="s">
        <v>2988</v>
      </c>
      <c r="C1214" s="139">
        <v>41920.0</v>
      </c>
      <c r="D1214" s="140" t="s">
        <v>6926</v>
      </c>
      <c r="E1214" s="140">
        <v>200.0</v>
      </c>
      <c r="F1214" s="141">
        <v>6.9675</v>
      </c>
      <c r="G1214" s="120">
        <v>1.3935</v>
      </c>
      <c r="H1214" s="121" t="s">
        <v>1297</v>
      </c>
      <c r="I1214" s="122" t="s">
        <v>8252</v>
      </c>
      <c r="J1214" s="112"/>
      <c r="K1214" s="123"/>
      <c r="L1214" s="123" t="s">
        <v>8253</v>
      </c>
      <c r="M1214" s="124"/>
      <c r="N1214" s="141" t="s">
        <v>6633</v>
      </c>
      <c r="O1214" s="125" t="b">
        <f>NOT(ISERROR(MATCH(P1214,Digests!$Q:$Q,0)))</f>
        <v>1</v>
      </c>
      <c r="P1214" s="118" t="s">
        <v>8254</v>
      </c>
    </row>
    <row r="1215">
      <c r="A1215" s="118" t="s">
        <v>8255</v>
      </c>
      <c r="B1215" s="144" t="s">
        <v>2989</v>
      </c>
      <c r="C1215" s="139">
        <v>41920.0</v>
      </c>
      <c r="D1215" s="140" t="s">
        <v>6926</v>
      </c>
      <c r="E1215" s="140">
        <v>200.0</v>
      </c>
      <c r="F1215" s="141">
        <v>0.10760000000000002</v>
      </c>
      <c r="G1215" s="120">
        <v>0.021520000000000004</v>
      </c>
      <c r="H1215" s="121" t="s">
        <v>1297</v>
      </c>
      <c r="I1215" s="122" t="s">
        <v>8256</v>
      </c>
      <c r="J1215" s="112"/>
      <c r="K1215" s="123"/>
      <c r="L1215" s="123" t="s">
        <v>8257</v>
      </c>
      <c r="M1215" s="124"/>
      <c r="N1215" s="141" t="s">
        <v>6637</v>
      </c>
      <c r="O1215" s="121" t="s">
        <v>3735</v>
      </c>
      <c r="P1215" s="118" t="s">
        <v>8258</v>
      </c>
    </row>
    <row r="1216">
      <c r="A1216" s="118" t="s">
        <v>8259</v>
      </c>
      <c r="B1216" s="144" t="s">
        <v>2990</v>
      </c>
      <c r="C1216" s="139">
        <v>41920.0</v>
      </c>
      <c r="D1216" s="140" t="s">
        <v>6926</v>
      </c>
      <c r="E1216" s="140">
        <v>200.0</v>
      </c>
      <c r="F1216" s="141">
        <v>0.20070000000000002</v>
      </c>
      <c r="G1216" s="120">
        <v>0.04014</v>
      </c>
      <c r="H1216" s="121" t="s">
        <v>1297</v>
      </c>
      <c r="I1216" s="122" t="s">
        <v>8260</v>
      </c>
      <c r="J1216" s="112"/>
      <c r="K1216" s="123"/>
      <c r="L1216" s="123" t="s">
        <v>8261</v>
      </c>
      <c r="M1216" s="124"/>
      <c r="N1216" s="141" t="s">
        <v>6640</v>
      </c>
      <c r="O1216" s="121" t="s">
        <v>3735</v>
      </c>
      <c r="P1216" s="118" t="s">
        <v>8262</v>
      </c>
    </row>
    <row r="1217">
      <c r="A1217" s="118" t="s">
        <v>8263</v>
      </c>
      <c r="B1217" s="144" t="s">
        <v>2991</v>
      </c>
      <c r="C1217" s="139">
        <v>41920.0</v>
      </c>
      <c r="D1217" s="140" t="s">
        <v>6926</v>
      </c>
      <c r="E1217" s="140">
        <v>200.0</v>
      </c>
      <c r="F1217" s="141">
        <v>5.8</v>
      </c>
      <c r="G1217" s="120">
        <v>1.16</v>
      </c>
      <c r="H1217" s="121" t="s">
        <v>1297</v>
      </c>
      <c r="I1217" s="122" t="s">
        <v>8264</v>
      </c>
      <c r="J1217" s="112"/>
      <c r="K1217" s="123"/>
      <c r="L1217" s="123" t="s">
        <v>8265</v>
      </c>
      <c r="M1217" s="124"/>
      <c r="N1217" s="141" t="s">
        <v>6644</v>
      </c>
      <c r="O1217" s="125" t="b">
        <f>NOT(ISERROR(MATCH(P1217,Digests!$Q:$Q,0)))</f>
        <v>1</v>
      </c>
      <c r="P1217" s="118" t="s">
        <v>8266</v>
      </c>
    </row>
    <row r="1218">
      <c r="A1218" s="118" t="s">
        <v>8267</v>
      </c>
      <c r="B1218" s="144" t="s">
        <v>2992</v>
      </c>
      <c r="C1218" s="139">
        <v>41920.0</v>
      </c>
      <c r="D1218" s="140" t="s">
        <v>6926</v>
      </c>
      <c r="E1218" s="140">
        <v>200.0</v>
      </c>
      <c r="F1218" s="141">
        <v>4.4381</v>
      </c>
      <c r="G1218" s="120">
        <v>0.8876200000000002</v>
      </c>
      <c r="H1218" s="121" t="s">
        <v>1297</v>
      </c>
      <c r="I1218" s="122" t="s">
        <v>8268</v>
      </c>
      <c r="J1218" s="112"/>
      <c r="K1218" s="123"/>
      <c r="L1218" s="123" t="s">
        <v>8269</v>
      </c>
      <c r="M1218" s="124"/>
      <c r="N1218" s="141" t="s">
        <v>6648</v>
      </c>
      <c r="O1218" s="125" t="b">
        <f>NOT(ISERROR(MATCH(P1218,Digests!$Q:$Q,0)))</f>
        <v>1</v>
      </c>
      <c r="P1218" s="118" t="s">
        <v>8270</v>
      </c>
    </row>
    <row r="1219">
      <c r="A1219" s="118" t="s">
        <v>8271</v>
      </c>
      <c r="B1219" s="144" t="s">
        <v>2993</v>
      </c>
      <c r="C1219" s="139">
        <v>41920.0</v>
      </c>
      <c r="D1219" s="140" t="s">
        <v>6926</v>
      </c>
      <c r="E1219" s="140">
        <v>200.0</v>
      </c>
      <c r="F1219" s="141">
        <v>13.975999999999999</v>
      </c>
      <c r="G1219" s="120">
        <v>2.7952</v>
      </c>
      <c r="H1219" s="121" t="s">
        <v>1297</v>
      </c>
      <c r="I1219" s="122" t="s">
        <v>8272</v>
      </c>
      <c r="J1219" s="112"/>
      <c r="K1219" s="123"/>
      <c r="L1219" s="123" t="s">
        <v>8273</v>
      </c>
      <c r="M1219" s="124"/>
      <c r="N1219" s="141" t="s">
        <v>6652</v>
      </c>
      <c r="O1219" s="125" t="b">
        <f>NOT(ISERROR(MATCH(P1219,Digests!$Q:$Q,0)))</f>
        <v>1</v>
      </c>
      <c r="P1219" s="118" t="s">
        <v>8274</v>
      </c>
    </row>
    <row r="1220">
      <c r="A1220" s="118" t="s">
        <v>8275</v>
      </c>
      <c r="B1220" s="144" t="s">
        <v>2994</v>
      </c>
      <c r="C1220" s="139">
        <v>41920.0</v>
      </c>
      <c r="D1220" s="140" t="s">
        <v>6926</v>
      </c>
      <c r="E1220" s="140">
        <v>200.0</v>
      </c>
      <c r="F1220" s="141">
        <v>0.434</v>
      </c>
      <c r="G1220" s="120">
        <v>0.0868</v>
      </c>
      <c r="H1220" s="121" t="s">
        <v>1297</v>
      </c>
      <c r="I1220" s="122" t="s">
        <v>8276</v>
      </c>
      <c r="J1220" s="112"/>
      <c r="K1220" s="123"/>
      <c r="L1220" s="123" t="s">
        <v>8277</v>
      </c>
      <c r="M1220" s="124"/>
      <c r="N1220" s="141" t="s">
        <v>6656</v>
      </c>
      <c r="O1220" s="121" t="s">
        <v>3735</v>
      </c>
      <c r="P1220" s="118" t="s">
        <v>8278</v>
      </c>
    </row>
    <row r="1221">
      <c r="A1221" s="118" t="s">
        <v>8279</v>
      </c>
      <c r="B1221" s="144" t="s">
        <v>2995</v>
      </c>
      <c r="C1221" s="139">
        <v>41920.0</v>
      </c>
      <c r="D1221" s="140" t="s">
        <v>6926</v>
      </c>
      <c r="E1221" s="140">
        <v>200.0</v>
      </c>
      <c r="F1221" s="141">
        <v>11.8979</v>
      </c>
      <c r="G1221" s="120">
        <v>2.37958</v>
      </c>
      <c r="H1221" s="121" t="s">
        <v>1297</v>
      </c>
      <c r="I1221" s="122" t="s">
        <v>8280</v>
      </c>
      <c r="J1221" s="112"/>
      <c r="K1221" s="123"/>
      <c r="L1221" s="123" t="s">
        <v>8281</v>
      </c>
      <c r="M1221" s="124"/>
      <c r="N1221" s="141" t="s">
        <v>6659</v>
      </c>
      <c r="O1221" s="125" t="b">
        <f>NOT(ISERROR(MATCH(P1221,Digests!$Q:$Q,0)))</f>
        <v>1</v>
      </c>
      <c r="P1221" s="118" t="s">
        <v>8282</v>
      </c>
    </row>
    <row r="1222">
      <c r="A1222" s="118" t="s">
        <v>8283</v>
      </c>
      <c r="B1222" s="144" t="s">
        <v>2997</v>
      </c>
      <c r="C1222" s="139">
        <v>41920.0</v>
      </c>
      <c r="D1222" s="140" t="s">
        <v>6926</v>
      </c>
      <c r="E1222" s="140">
        <v>200.0</v>
      </c>
      <c r="F1222" s="141">
        <v>7.0672</v>
      </c>
      <c r="G1222" s="120">
        <v>1.41344</v>
      </c>
      <c r="H1222" s="121" t="s">
        <v>1297</v>
      </c>
      <c r="I1222" s="122" t="s">
        <v>8284</v>
      </c>
      <c r="J1222" s="112"/>
      <c r="K1222" s="123"/>
      <c r="L1222" s="123" t="s">
        <v>8285</v>
      </c>
      <c r="M1222" s="124"/>
      <c r="N1222" s="141" t="s">
        <v>6663</v>
      </c>
      <c r="O1222" s="125" t="b">
        <f>NOT(ISERROR(MATCH(P1222,Digests!$Q:$Q,0)))</f>
        <v>1</v>
      </c>
      <c r="P1222" s="118" t="s">
        <v>8286</v>
      </c>
    </row>
    <row r="1223">
      <c r="A1223" s="118" t="s">
        <v>8287</v>
      </c>
      <c r="B1223" s="144" t="s">
        <v>2998</v>
      </c>
      <c r="C1223" s="139">
        <v>41920.0</v>
      </c>
      <c r="D1223" s="140" t="s">
        <v>6926</v>
      </c>
      <c r="E1223" s="140">
        <v>200.0</v>
      </c>
      <c r="F1223" s="141">
        <v>0.33430000000000004</v>
      </c>
      <c r="G1223" s="120">
        <v>0.06686000000000002</v>
      </c>
      <c r="H1223" s="121" t="s">
        <v>1297</v>
      </c>
      <c r="I1223" s="122" t="s">
        <v>8288</v>
      </c>
      <c r="J1223" s="112"/>
      <c r="K1223" s="123"/>
      <c r="L1223" s="123" t="s">
        <v>8289</v>
      </c>
      <c r="M1223" s="124"/>
      <c r="N1223" s="141" t="s">
        <v>6666</v>
      </c>
      <c r="O1223" s="121" t="s">
        <v>3735</v>
      </c>
      <c r="P1223" s="118" t="s">
        <v>8290</v>
      </c>
    </row>
    <row r="1224">
      <c r="A1224" s="118" t="s">
        <v>8291</v>
      </c>
      <c r="B1224" s="144" t="s">
        <v>2999</v>
      </c>
      <c r="C1224" s="139">
        <v>41920.0</v>
      </c>
      <c r="D1224" s="140" t="s">
        <v>6926</v>
      </c>
      <c r="E1224" s="140">
        <v>200.0</v>
      </c>
      <c r="F1224" s="141">
        <v>0.0</v>
      </c>
      <c r="G1224" s="120">
        <v>0.0</v>
      </c>
      <c r="H1224" s="121" t="s">
        <v>1297</v>
      </c>
      <c r="I1224" s="122" t="s">
        <v>8292</v>
      </c>
      <c r="J1224" s="112"/>
      <c r="K1224" s="123"/>
      <c r="L1224" s="123" t="s">
        <v>8293</v>
      </c>
      <c r="M1224" s="124"/>
      <c r="N1224" s="141" t="s">
        <v>6669</v>
      </c>
      <c r="O1224" s="121" t="s">
        <v>3735</v>
      </c>
      <c r="P1224" s="118" t="s">
        <v>8294</v>
      </c>
    </row>
    <row r="1225">
      <c r="A1225" s="118" t="s">
        <v>8295</v>
      </c>
      <c r="B1225" s="144" t="s">
        <v>3000</v>
      </c>
      <c r="C1225" s="139">
        <v>41920.0</v>
      </c>
      <c r="D1225" s="140" t="s">
        <v>6926</v>
      </c>
      <c r="E1225" s="140">
        <v>200.0</v>
      </c>
      <c r="F1225" s="141">
        <v>0.1563</v>
      </c>
      <c r="G1225" s="120">
        <v>0.031259999999999996</v>
      </c>
      <c r="H1225" s="121" t="s">
        <v>1297</v>
      </c>
      <c r="I1225" s="122" t="s">
        <v>8296</v>
      </c>
      <c r="J1225" s="112"/>
      <c r="K1225" s="123"/>
      <c r="L1225" s="123" t="s">
        <v>8297</v>
      </c>
      <c r="M1225" s="124"/>
      <c r="N1225" s="141" t="s">
        <v>6672</v>
      </c>
      <c r="O1225" s="121" t="s">
        <v>3735</v>
      </c>
      <c r="P1225" s="118" t="s">
        <v>8298</v>
      </c>
    </row>
    <row r="1226">
      <c r="A1226" s="118" t="s">
        <v>8299</v>
      </c>
      <c r="B1226" s="144" t="s">
        <v>3001</v>
      </c>
      <c r="C1226" s="139">
        <v>41920.0</v>
      </c>
      <c r="D1226" s="140" t="s">
        <v>6926</v>
      </c>
      <c r="E1226" s="140">
        <v>200.0</v>
      </c>
      <c r="F1226" s="141">
        <v>4.08</v>
      </c>
      <c r="G1226" s="120">
        <v>0.8160000000000001</v>
      </c>
      <c r="H1226" s="121" t="s">
        <v>1297</v>
      </c>
      <c r="I1226" s="122" t="s">
        <v>8300</v>
      </c>
      <c r="J1226" s="112"/>
      <c r="K1226" s="123"/>
      <c r="L1226" s="123" t="s">
        <v>8301</v>
      </c>
      <c r="M1226" s="124"/>
      <c r="N1226" s="141" t="s">
        <v>6675</v>
      </c>
      <c r="O1226" s="121" t="s">
        <v>3735</v>
      </c>
      <c r="P1226" s="118" t="s">
        <v>8302</v>
      </c>
    </row>
    <row r="1227">
      <c r="A1227" s="118" t="s">
        <v>8303</v>
      </c>
      <c r="B1227" s="144" t="s">
        <v>3002</v>
      </c>
      <c r="C1227" s="139">
        <v>41920.0</v>
      </c>
      <c r="D1227" s="140" t="s">
        <v>6926</v>
      </c>
      <c r="E1227" s="140">
        <v>200.0</v>
      </c>
      <c r="F1227" s="141">
        <v>4.72</v>
      </c>
      <c r="G1227" s="120">
        <v>0.9440000000000001</v>
      </c>
      <c r="H1227" s="121" t="s">
        <v>1297</v>
      </c>
      <c r="I1227" s="122" t="s">
        <v>8304</v>
      </c>
      <c r="J1227" s="112"/>
      <c r="K1227" s="123"/>
      <c r="L1227" s="123" t="s">
        <v>8305</v>
      </c>
      <c r="M1227" s="124"/>
      <c r="N1227" s="141" t="s">
        <v>6678</v>
      </c>
      <c r="O1227" s="125" t="b">
        <f>NOT(ISERROR(MATCH(P1227,Digests!$Q:$Q,0)))</f>
        <v>1</v>
      </c>
      <c r="P1227" s="118" t="s">
        <v>8306</v>
      </c>
    </row>
    <row r="1228">
      <c r="A1228" s="118" t="s">
        <v>8307</v>
      </c>
      <c r="B1228" s="144" t="s">
        <v>3003</v>
      </c>
      <c r="C1228" s="139">
        <v>41920.0</v>
      </c>
      <c r="D1228" s="140" t="s">
        <v>6926</v>
      </c>
      <c r="E1228" s="140">
        <v>200.0</v>
      </c>
      <c r="F1228" s="141">
        <v>0.3557</v>
      </c>
      <c r="G1228" s="120">
        <v>0.07114000000000001</v>
      </c>
      <c r="H1228" s="121" t="s">
        <v>1297</v>
      </c>
      <c r="I1228" s="122" t="s">
        <v>8308</v>
      </c>
      <c r="J1228" s="112"/>
      <c r="K1228" s="123"/>
      <c r="L1228" s="123" t="s">
        <v>8309</v>
      </c>
      <c r="M1228" s="124"/>
      <c r="N1228" s="141" t="s">
        <v>6682</v>
      </c>
      <c r="O1228" s="121" t="s">
        <v>3735</v>
      </c>
      <c r="P1228" s="118" t="s">
        <v>8310</v>
      </c>
    </row>
    <row r="1229">
      <c r="A1229" s="118" t="s">
        <v>8311</v>
      </c>
      <c r="B1229" s="144" t="s">
        <v>3004</v>
      </c>
      <c r="C1229" s="139">
        <v>41920.0</v>
      </c>
      <c r="D1229" s="140" t="s">
        <v>6926</v>
      </c>
      <c r="E1229" s="140">
        <v>200.0</v>
      </c>
      <c r="F1229" s="141">
        <v>0.38870000000000005</v>
      </c>
      <c r="G1229" s="120">
        <v>0.07774000000000002</v>
      </c>
      <c r="H1229" s="121" t="s">
        <v>1297</v>
      </c>
      <c r="I1229" s="122" t="s">
        <v>8312</v>
      </c>
      <c r="J1229" s="112"/>
      <c r="K1229" s="123"/>
      <c r="L1229" s="123" t="s">
        <v>8313</v>
      </c>
      <c r="M1229" s="124"/>
      <c r="N1229" s="141" t="s">
        <v>6685</v>
      </c>
      <c r="O1229" s="121" t="s">
        <v>3735</v>
      </c>
      <c r="P1229" s="118" t="s">
        <v>8314</v>
      </c>
    </row>
    <row r="1230">
      <c r="A1230" s="118" t="s">
        <v>8315</v>
      </c>
      <c r="B1230" s="144" t="s">
        <v>3005</v>
      </c>
      <c r="C1230" s="139">
        <v>41920.0</v>
      </c>
      <c r="D1230" s="140" t="s">
        <v>6926</v>
      </c>
      <c r="E1230" s="140">
        <v>200.0</v>
      </c>
      <c r="F1230" s="141">
        <v>0.35660000000000003</v>
      </c>
      <c r="G1230" s="120">
        <v>0.07132000000000001</v>
      </c>
      <c r="H1230" s="121" t="s">
        <v>1297</v>
      </c>
      <c r="I1230" s="122" t="s">
        <v>8316</v>
      </c>
      <c r="J1230" s="112"/>
      <c r="K1230" s="123"/>
      <c r="L1230" s="123" t="s">
        <v>8317</v>
      </c>
      <c r="M1230" s="124"/>
      <c r="N1230" s="141" t="s">
        <v>6688</v>
      </c>
      <c r="O1230" s="121" t="s">
        <v>3735</v>
      </c>
      <c r="P1230" s="118" t="s">
        <v>8318</v>
      </c>
    </row>
    <row r="1231">
      <c r="A1231" s="118" t="s">
        <v>8319</v>
      </c>
      <c r="B1231" s="144" t="s">
        <v>3006</v>
      </c>
      <c r="C1231" s="139">
        <v>41920.0</v>
      </c>
      <c r="D1231" s="140" t="s">
        <v>6926</v>
      </c>
      <c r="E1231" s="140">
        <v>200.0</v>
      </c>
      <c r="F1231" s="141">
        <v>18.988</v>
      </c>
      <c r="G1231" s="120">
        <v>3.7976</v>
      </c>
      <c r="H1231" s="121" t="s">
        <v>1297</v>
      </c>
      <c r="I1231" s="122" t="s">
        <v>8320</v>
      </c>
      <c r="J1231" s="112"/>
      <c r="K1231" s="123"/>
      <c r="L1231" s="123" t="s">
        <v>8321</v>
      </c>
      <c r="M1231" s="124"/>
      <c r="N1231" s="141" t="s">
        <v>6691</v>
      </c>
      <c r="O1231" s="125" t="b">
        <f>NOT(ISERROR(MATCH(P1231,Digests!$Q:$Q,0)))</f>
        <v>1</v>
      </c>
      <c r="P1231" s="118" t="s">
        <v>8322</v>
      </c>
    </row>
    <row r="1232">
      <c r="A1232" s="118" t="s">
        <v>8323</v>
      </c>
      <c r="B1232" s="144" t="s">
        <v>3007</v>
      </c>
      <c r="C1232" s="139">
        <v>41920.0</v>
      </c>
      <c r="D1232" s="140" t="s">
        <v>6926</v>
      </c>
      <c r="E1232" s="140">
        <v>200.0</v>
      </c>
      <c r="F1232" s="141">
        <v>0.2893</v>
      </c>
      <c r="G1232" s="120">
        <v>0.05786</v>
      </c>
      <c r="H1232" s="121" t="s">
        <v>1297</v>
      </c>
      <c r="I1232" s="122" t="s">
        <v>8324</v>
      </c>
      <c r="J1232" s="112"/>
      <c r="K1232" s="123"/>
      <c r="L1232" s="123" t="s">
        <v>8325</v>
      </c>
      <c r="M1232" s="124"/>
      <c r="N1232" s="141" t="s">
        <v>6695</v>
      </c>
      <c r="O1232" s="121" t="s">
        <v>3735</v>
      </c>
      <c r="P1232" s="118" t="s">
        <v>8326</v>
      </c>
    </row>
    <row r="1233">
      <c r="A1233" s="118" t="s">
        <v>8327</v>
      </c>
      <c r="B1233" s="144" t="s">
        <v>3008</v>
      </c>
      <c r="C1233" s="139">
        <v>41920.0</v>
      </c>
      <c r="D1233" s="140" t="s">
        <v>6926</v>
      </c>
      <c r="E1233" s="140">
        <v>200.0</v>
      </c>
      <c r="F1233" s="141">
        <v>8.4403</v>
      </c>
      <c r="G1233" s="120">
        <v>1.6880600000000001</v>
      </c>
      <c r="H1233" s="121" t="s">
        <v>1297</v>
      </c>
      <c r="I1233" s="122" t="s">
        <v>8328</v>
      </c>
      <c r="J1233" s="112"/>
      <c r="K1233" s="123"/>
      <c r="L1233" s="123" t="s">
        <v>8329</v>
      </c>
      <c r="M1233" s="124"/>
      <c r="N1233" s="141" t="s">
        <v>6698</v>
      </c>
      <c r="O1233" s="125" t="b">
        <f>NOT(ISERROR(MATCH(P1233,Digests!$Q:$Q,0)))</f>
        <v>1</v>
      </c>
      <c r="P1233" s="118" t="s">
        <v>8330</v>
      </c>
    </row>
    <row r="1234">
      <c r="A1234" s="118" t="s">
        <v>8331</v>
      </c>
      <c r="B1234" s="144" t="s">
        <v>3009</v>
      </c>
      <c r="C1234" s="139">
        <v>41920.0</v>
      </c>
      <c r="D1234" s="140" t="s">
        <v>6926</v>
      </c>
      <c r="E1234" s="140">
        <v>200.0</v>
      </c>
      <c r="F1234" s="141">
        <v>18.902</v>
      </c>
      <c r="G1234" s="120">
        <v>3.7804</v>
      </c>
      <c r="H1234" s="121" t="s">
        <v>1297</v>
      </c>
      <c r="I1234" s="122" t="s">
        <v>8332</v>
      </c>
      <c r="J1234" s="112"/>
      <c r="K1234" s="123"/>
      <c r="L1234" s="123" t="s">
        <v>8333</v>
      </c>
      <c r="M1234" s="124"/>
      <c r="N1234" s="141" t="s">
        <v>6701</v>
      </c>
      <c r="O1234" s="125" t="b">
        <f>NOT(ISERROR(MATCH(P1234,Digests!$Q:$Q,0)))</f>
        <v>1</v>
      </c>
      <c r="P1234" s="118" t="s">
        <v>8334</v>
      </c>
    </row>
    <row r="1235">
      <c r="A1235" s="118" t="s">
        <v>8335</v>
      </c>
      <c r="B1235" s="144" t="s">
        <v>3010</v>
      </c>
      <c r="C1235" s="139">
        <v>41920.0</v>
      </c>
      <c r="D1235" s="140" t="s">
        <v>6926</v>
      </c>
      <c r="E1235" s="140">
        <v>200.0</v>
      </c>
      <c r="F1235" s="141">
        <v>12.002</v>
      </c>
      <c r="G1235" s="120">
        <v>2.4004000000000003</v>
      </c>
      <c r="H1235" s="121" t="s">
        <v>1297</v>
      </c>
      <c r="I1235" s="122" t="s">
        <v>8336</v>
      </c>
      <c r="J1235" s="112"/>
      <c r="K1235" s="123"/>
      <c r="L1235" s="123" t="s">
        <v>8337</v>
      </c>
      <c r="M1235" s="124"/>
      <c r="N1235" s="141" t="s">
        <v>6705</v>
      </c>
      <c r="O1235" s="125" t="b">
        <f>NOT(ISERROR(MATCH(P1235,Digests!$Q:$Q,0)))</f>
        <v>1</v>
      </c>
      <c r="P1235" s="118" t="s">
        <v>8338</v>
      </c>
    </row>
    <row r="1236">
      <c r="A1236" s="118" t="s">
        <v>8339</v>
      </c>
      <c r="B1236" s="144" t="s">
        <v>3012</v>
      </c>
      <c r="C1236" s="139">
        <v>41920.0</v>
      </c>
      <c r="D1236" s="140" t="s">
        <v>6926</v>
      </c>
      <c r="E1236" s="140">
        <v>200.0</v>
      </c>
      <c r="F1236" s="141">
        <v>19.435</v>
      </c>
      <c r="G1236" s="120">
        <v>3.8869999999999996</v>
      </c>
      <c r="H1236" s="121" t="s">
        <v>1297</v>
      </c>
      <c r="I1236" s="122" t="s">
        <v>8340</v>
      </c>
      <c r="J1236" s="112"/>
      <c r="K1236" s="123"/>
      <c r="L1236" s="123" t="s">
        <v>8341</v>
      </c>
      <c r="M1236" s="124"/>
      <c r="N1236" s="141" t="s">
        <v>6708</v>
      </c>
      <c r="O1236" s="125" t="b">
        <f>NOT(ISERROR(MATCH(P1236,Digests!$Q:$Q,0)))</f>
        <v>1</v>
      </c>
      <c r="P1236" s="118" t="s">
        <v>8342</v>
      </c>
    </row>
    <row r="1237">
      <c r="A1237" s="118" t="s">
        <v>8343</v>
      </c>
      <c r="B1237" s="144" t="s">
        <v>3013</v>
      </c>
      <c r="C1237" s="139">
        <v>41920.0</v>
      </c>
      <c r="D1237" s="140" t="s">
        <v>6926</v>
      </c>
      <c r="E1237" s="140">
        <v>40.0</v>
      </c>
      <c r="F1237" s="141">
        <v>7.0</v>
      </c>
      <c r="G1237" s="120">
        <f>(F1237*E1237)*0.001</f>
        <v>0.28</v>
      </c>
      <c r="H1237" s="121" t="s">
        <v>1297</v>
      </c>
      <c r="I1237" s="122" t="s">
        <v>8344</v>
      </c>
      <c r="J1237" s="112"/>
      <c r="K1237" s="123"/>
      <c r="L1237" s="123" t="s">
        <v>8345</v>
      </c>
      <c r="M1237" s="124"/>
      <c r="N1237" s="141" t="s">
        <v>6711</v>
      </c>
      <c r="O1237" s="125" t="b">
        <f>NOT(ISERROR(MATCH(P1237,Digests!$Q:$Q,0)))</f>
        <v>1</v>
      </c>
      <c r="P1237" s="118" t="s">
        <v>8346</v>
      </c>
    </row>
    <row r="1238">
      <c r="A1238" s="118" t="s">
        <v>8347</v>
      </c>
      <c r="B1238" s="144" t="s">
        <v>3014</v>
      </c>
      <c r="C1238" s="139">
        <v>41920.0</v>
      </c>
      <c r="D1238" s="140" t="s">
        <v>6926</v>
      </c>
      <c r="E1238" s="140">
        <v>200.0</v>
      </c>
      <c r="F1238" s="141">
        <v>0.458</v>
      </c>
      <c r="G1238" s="120">
        <v>0.09160000000000001</v>
      </c>
      <c r="H1238" s="121" t="s">
        <v>1297</v>
      </c>
      <c r="I1238" s="122" t="s">
        <v>8348</v>
      </c>
      <c r="J1238" s="112"/>
      <c r="K1238" s="123"/>
      <c r="L1238" s="123" t="s">
        <v>8349</v>
      </c>
      <c r="M1238" s="124"/>
      <c r="N1238" s="141" t="s">
        <v>6714</v>
      </c>
      <c r="O1238" s="121" t="s">
        <v>3735</v>
      </c>
      <c r="P1238" s="118" t="s">
        <v>8350</v>
      </c>
    </row>
    <row r="1239">
      <c r="A1239" s="118" t="s">
        <v>8351</v>
      </c>
      <c r="B1239" s="144" t="s">
        <v>3015</v>
      </c>
      <c r="C1239" s="139">
        <v>41920.0</v>
      </c>
      <c r="D1239" s="140" t="s">
        <v>6926</v>
      </c>
      <c r="E1239" s="140">
        <v>200.0</v>
      </c>
      <c r="F1239" s="141">
        <v>5.5544</v>
      </c>
      <c r="G1239" s="120">
        <v>1.11088</v>
      </c>
      <c r="H1239" s="121" t="s">
        <v>1297</v>
      </c>
      <c r="I1239" s="122" t="s">
        <v>8352</v>
      </c>
      <c r="J1239" s="112"/>
      <c r="K1239" s="123"/>
      <c r="L1239" s="123" t="s">
        <v>8353</v>
      </c>
      <c r="M1239" s="124"/>
      <c r="N1239" s="141" t="s">
        <v>6718</v>
      </c>
      <c r="O1239" s="125" t="b">
        <f>NOT(ISERROR(MATCH(P1239,Digests!$Q:$Q,0)))</f>
        <v>1</v>
      </c>
      <c r="P1239" s="118" t="s">
        <v>8354</v>
      </c>
    </row>
    <row r="1240">
      <c r="A1240" s="118" t="s">
        <v>8355</v>
      </c>
      <c r="B1240" s="144" t="s">
        <v>3016</v>
      </c>
      <c r="C1240" s="139">
        <v>41920.0</v>
      </c>
      <c r="D1240" s="140" t="s">
        <v>6926</v>
      </c>
      <c r="E1240" s="140">
        <v>200.0</v>
      </c>
      <c r="F1240" s="141">
        <v>2.2</v>
      </c>
      <c r="G1240" s="120">
        <v>0.44000000000000006</v>
      </c>
      <c r="H1240" s="121" t="s">
        <v>1297</v>
      </c>
      <c r="I1240" s="122" t="s">
        <v>8356</v>
      </c>
      <c r="J1240" s="112"/>
      <c r="K1240" s="123"/>
      <c r="L1240" s="123" t="s">
        <v>8357</v>
      </c>
      <c r="M1240" s="124"/>
      <c r="N1240" s="141" t="s">
        <v>6721</v>
      </c>
      <c r="O1240" s="121" t="s">
        <v>3735</v>
      </c>
      <c r="P1240" s="118" t="s">
        <v>8358</v>
      </c>
    </row>
    <row r="1241">
      <c r="A1241" s="118" t="s">
        <v>8359</v>
      </c>
      <c r="B1241" s="144" t="s">
        <v>3017</v>
      </c>
      <c r="C1241" s="139">
        <v>41920.0</v>
      </c>
      <c r="D1241" s="140" t="s">
        <v>6926</v>
      </c>
      <c r="E1241" s="140">
        <v>200.0</v>
      </c>
      <c r="F1241" s="141">
        <v>11.897</v>
      </c>
      <c r="G1241" s="120">
        <v>2.3794</v>
      </c>
      <c r="H1241" s="121" t="s">
        <v>1297</v>
      </c>
      <c r="I1241" s="122" t="s">
        <v>8360</v>
      </c>
      <c r="J1241" s="112"/>
      <c r="K1241" s="123"/>
      <c r="L1241" s="123" t="s">
        <v>8361</v>
      </c>
      <c r="M1241" s="124"/>
      <c r="N1241" s="141" t="s">
        <v>6724</v>
      </c>
      <c r="O1241" s="125" t="b">
        <f>NOT(ISERROR(MATCH(P1241,Digests!$Q:$Q,0)))</f>
        <v>1</v>
      </c>
      <c r="P1241" s="118" t="s">
        <v>8362</v>
      </c>
    </row>
    <row r="1242">
      <c r="A1242" s="118" t="s">
        <v>8363</v>
      </c>
      <c r="B1242" s="144" t="s">
        <v>3018</v>
      </c>
      <c r="C1242" s="139">
        <v>41920.0</v>
      </c>
      <c r="D1242" s="140" t="s">
        <v>6926</v>
      </c>
      <c r="E1242" s="140">
        <v>200.0</v>
      </c>
      <c r="F1242" s="141">
        <v>7.2</v>
      </c>
      <c r="G1242" s="120">
        <v>1.44</v>
      </c>
      <c r="H1242" s="121" t="s">
        <v>1297</v>
      </c>
      <c r="I1242" s="122" t="s">
        <v>8364</v>
      </c>
      <c r="J1242" s="112"/>
      <c r="K1242" s="123"/>
      <c r="L1242" s="123" t="s">
        <v>8365</v>
      </c>
      <c r="M1242" s="124"/>
      <c r="N1242" s="141" t="s">
        <v>6727</v>
      </c>
      <c r="O1242" s="125" t="b">
        <f>NOT(ISERROR(MATCH(P1242,Digests!$Q:$Q,0)))</f>
        <v>1</v>
      </c>
      <c r="P1242" s="118" t="s">
        <v>8366</v>
      </c>
    </row>
    <row r="1243">
      <c r="A1243" s="118" t="s">
        <v>8367</v>
      </c>
      <c r="B1243" s="144" t="s">
        <v>3020</v>
      </c>
      <c r="C1243" s="139">
        <v>41920.0</v>
      </c>
      <c r="D1243" s="140" t="s">
        <v>6926</v>
      </c>
      <c r="E1243" s="140">
        <v>200.0</v>
      </c>
      <c r="F1243" s="141">
        <v>9.604</v>
      </c>
      <c r="G1243" s="120">
        <v>1.9207999999999998</v>
      </c>
      <c r="H1243" s="121" t="s">
        <v>1297</v>
      </c>
      <c r="I1243" s="122" t="s">
        <v>8368</v>
      </c>
      <c r="J1243" s="112"/>
      <c r="K1243" s="123"/>
      <c r="L1243" s="123" t="s">
        <v>8369</v>
      </c>
      <c r="M1243" s="124"/>
      <c r="N1243" s="141" t="s">
        <v>6731</v>
      </c>
      <c r="O1243" s="125" t="b">
        <f>NOT(ISERROR(MATCH(P1243,Digests!$Q:$Q,0)))</f>
        <v>1</v>
      </c>
      <c r="P1243" s="118" t="s">
        <v>8370</v>
      </c>
    </row>
    <row r="1244">
      <c r="A1244" s="118" t="s">
        <v>8371</v>
      </c>
      <c r="B1244" s="144" t="s">
        <v>3021</v>
      </c>
      <c r="C1244" s="139">
        <v>41920.0</v>
      </c>
      <c r="D1244" s="140" t="s">
        <v>6926</v>
      </c>
      <c r="E1244" s="140">
        <v>200.0</v>
      </c>
      <c r="F1244" s="141">
        <v>16.0061</v>
      </c>
      <c r="G1244" s="120">
        <v>3.2012199999999997</v>
      </c>
      <c r="H1244" s="121" t="s">
        <v>1297</v>
      </c>
      <c r="I1244" s="122" t="s">
        <v>8372</v>
      </c>
      <c r="J1244" s="112"/>
      <c r="K1244" s="123"/>
      <c r="L1244" s="123" t="s">
        <v>8373</v>
      </c>
      <c r="M1244" s="124"/>
      <c r="N1244" s="141" t="s">
        <v>6734</v>
      </c>
      <c r="O1244" s="125" t="b">
        <f>NOT(ISERROR(MATCH(P1244,Digests!$Q:$Q,0)))</f>
        <v>1</v>
      </c>
      <c r="P1244" s="118" t="s">
        <v>8374</v>
      </c>
    </row>
    <row r="1245">
      <c r="A1245" s="118" t="s">
        <v>8375</v>
      </c>
      <c r="B1245" s="144" t="s">
        <v>3022</v>
      </c>
      <c r="C1245" s="139">
        <v>41920.0</v>
      </c>
      <c r="D1245" s="140" t="s">
        <v>6926</v>
      </c>
      <c r="E1245" s="140">
        <v>200.0</v>
      </c>
      <c r="F1245" s="141">
        <v>66.5614</v>
      </c>
      <c r="G1245" s="120">
        <v>13.312280000000001</v>
      </c>
      <c r="H1245" s="121" t="s">
        <v>1297</v>
      </c>
      <c r="I1245" s="122" t="s">
        <v>8376</v>
      </c>
      <c r="J1245" s="112"/>
      <c r="K1245" s="123"/>
      <c r="L1245" s="123" t="s">
        <v>8377</v>
      </c>
      <c r="M1245" s="124"/>
      <c r="N1245" s="141" t="s">
        <v>6738</v>
      </c>
      <c r="O1245" s="125" t="b">
        <f>NOT(ISERROR(MATCH(P1245,Digests!$Q:$Q,0)))</f>
        <v>1</v>
      </c>
      <c r="P1245" s="118" t="s">
        <v>8378</v>
      </c>
    </row>
    <row r="1246">
      <c r="A1246" s="118" t="s">
        <v>8379</v>
      </c>
      <c r="B1246" s="144" t="s">
        <v>3024</v>
      </c>
      <c r="C1246" s="139">
        <v>41920.0</v>
      </c>
      <c r="D1246" s="140" t="s">
        <v>6926</v>
      </c>
      <c r="E1246" s="140">
        <v>200.0</v>
      </c>
      <c r="F1246" s="141">
        <v>96.06330000000001</v>
      </c>
      <c r="G1246" s="120">
        <v>19.212660000000003</v>
      </c>
      <c r="H1246" s="121" t="s">
        <v>1297</v>
      </c>
      <c r="I1246" s="122" t="s">
        <v>8380</v>
      </c>
      <c r="J1246" s="112"/>
      <c r="K1246" s="123"/>
      <c r="L1246" s="123" t="s">
        <v>8381</v>
      </c>
      <c r="M1246" s="124"/>
      <c r="N1246" s="141" t="s">
        <v>6741</v>
      </c>
      <c r="O1246" s="125" t="b">
        <f>NOT(ISERROR(MATCH(P1246,Digests!$Q:$Q,0)))</f>
        <v>1</v>
      </c>
      <c r="P1246" s="118" t="s">
        <v>8382</v>
      </c>
    </row>
    <row r="1247">
      <c r="A1247" s="118" t="s">
        <v>8383</v>
      </c>
      <c r="B1247" s="144" t="s">
        <v>3025</v>
      </c>
      <c r="C1247" s="139">
        <v>41920.0</v>
      </c>
      <c r="D1247" s="140" t="s">
        <v>6926</v>
      </c>
      <c r="E1247" s="140">
        <v>200.0</v>
      </c>
      <c r="F1247" s="141">
        <v>30.036900000000003</v>
      </c>
      <c r="G1247" s="120">
        <v>6.007380000000001</v>
      </c>
      <c r="H1247" s="121" t="s">
        <v>1297</v>
      </c>
      <c r="I1247" s="122" t="s">
        <v>8384</v>
      </c>
      <c r="J1247" s="112"/>
      <c r="K1247" s="123"/>
      <c r="L1247" s="123" t="s">
        <v>8385</v>
      </c>
      <c r="M1247" s="124"/>
      <c r="N1247" s="141" t="s">
        <v>6744</v>
      </c>
      <c r="O1247" s="125" t="b">
        <f>NOT(ISERROR(MATCH(P1247,Digests!$Q:$Q,0)))</f>
        <v>1</v>
      </c>
      <c r="P1247" s="118" t="s">
        <v>8386</v>
      </c>
    </row>
    <row r="1248">
      <c r="A1248" s="118" t="s">
        <v>8387</v>
      </c>
      <c r="B1248" s="144" t="s">
        <v>3026</v>
      </c>
      <c r="C1248" s="139">
        <v>41920.0</v>
      </c>
      <c r="D1248" s="140" t="s">
        <v>6926</v>
      </c>
      <c r="E1248" s="140">
        <v>200.0</v>
      </c>
      <c r="F1248" s="141">
        <v>38.8938</v>
      </c>
      <c r="G1248" s="120">
        <v>7.77876</v>
      </c>
      <c r="H1248" s="121" t="s">
        <v>1297</v>
      </c>
      <c r="I1248" s="122" t="s">
        <v>8388</v>
      </c>
      <c r="J1248" s="112"/>
      <c r="K1248" s="123"/>
      <c r="L1248" s="123" t="s">
        <v>8389</v>
      </c>
      <c r="M1248" s="124"/>
      <c r="N1248" s="141" t="s">
        <v>6748</v>
      </c>
      <c r="O1248" s="125" t="b">
        <f>NOT(ISERROR(MATCH(P1248,Digests!$Q:$Q,0)))</f>
        <v>1</v>
      </c>
      <c r="P1248" s="118" t="s">
        <v>8390</v>
      </c>
    </row>
    <row r="1249">
      <c r="A1249" s="118" t="s">
        <v>8391</v>
      </c>
      <c r="B1249" s="144" t="s">
        <v>3028</v>
      </c>
      <c r="C1249" s="139">
        <v>41920.0</v>
      </c>
      <c r="D1249" s="140" t="s">
        <v>6926</v>
      </c>
      <c r="E1249" s="140">
        <v>200.0</v>
      </c>
      <c r="F1249" s="141">
        <v>176.36450000000002</v>
      </c>
      <c r="G1249" s="120">
        <v>35.2729</v>
      </c>
      <c r="H1249" s="121" t="s">
        <v>1297</v>
      </c>
      <c r="I1249" s="122" t="s">
        <v>8392</v>
      </c>
      <c r="J1249" s="112"/>
      <c r="K1249" s="123"/>
      <c r="L1249" s="123" t="s">
        <v>8393</v>
      </c>
      <c r="M1249" s="124"/>
      <c r="N1249" s="141" t="s">
        <v>6751</v>
      </c>
      <c r="O1249" s="125" t="b">
        <f>NOT(ISERROR(MATCH(P1249,Digests!$Q:$Q,0)))</f>
        <v>1</v>
      </c>
      <c r="P1249" s="118" t="s">
        <v>8394</v>
      </c>
    </row>
    <row r="1250">
      <c r="A1250" s="118" t="s">
        <v>8395</v>
      </c>
      <c r="B1250" s="144" t="s">
        <v>3029</v>
      </c>
      <c r="C1250" s="139">
        <v>41920.0</v>
      </c>
      <c r="D1250" s="140" t="s">
        <v>6926</v>
      </c>
      <c r="E1250" s="140">
        <v>200.0</v>
      </c>
      <c r="F1250" s="141">
        <v>188.3968</v>
      </c>
      <c r="G1250" s="120">
        <v>37.67936</v>
      </c>
      <c r="H1250" s="121" t="s">
        <v>1297</v>
      </c>
      <c r="I1250" s="122" t="s">
        <v>8396</v>
      </c>
      <c r="J1250" s="112"/>
      <c r="K1250" s="123"/>
      <c r="L1250" s="123" t="s">
        <v>8397</v>
      </c>
      <c r="M1250" s="124"/>
      <c r="N1250" s="141" t="s">
        <v>6755</v>
      </c>
      <c r="O1250" s="125" t="b">
        <f>NOT(ISERROR(MATCH(P1250,Digests!$Q:$Q,0)))</f>
        <v>1</v>
      </c>
      <c r="P1250" s="118" t="s">
        <v>8398</v>
      </c>
    </row>
    <row r="1251">
      <c r="A1251" s="118" t="s">
        <v>8399</v>
      </c>
      <c r="B1251" s="144" t="s">
        <v>3030</v>
      </c>
      <c r="C1251" s="139">
        <v>41920.0</v>
      </c>
      <c r="D1251" s="140" t="s">
        <v>6926</v>
      </c>
      <c r="E1251" s="140">
        <v>200.0</v>
      </c>
      <c r="F1251" s="141">
        <v>15.2177</v>
      </c>
      <c r="G1251" s="120">
        <v>3.04354</v>
      </c>
      <c r="H1251" s="121" t="s">
        <v>1297</v>
      </c>
      <c r="I1251" s="122" t="s">
        <v>8400</v>
      </c>
      <c r="J1251" s="112"/>
      <c r="K1251" s="123"/>
      <c r="L1251" s="123" t="s">
        <v>8401</v>
      </c>
      <c r="M1251" s="124"/>
      <c r="N1251" s="141" t="s">
        <v>6758</v>
      </c>
      <c r="O1251" s="125" t="b">
        <f>NOT(ISERROR(MATCH(P1251,Digests!$Q:$Q,0)))</f>
        <v>1</v>
      </c>
      <c r="P1251" s="118" t="s">
        <v>8402</v>
      </c>
    </row>
    <row r="1252">
      <c r="A1252" s="118" t="s">
        <v>8403</v>
      </c>
      <c r="B1252" s="144" t="s">
        <v>3031</v>
      </c>
      <c r="C1252" s="139">
        <v>41920.0</v>
      </c>
      <c r="D1252" s="140" t="s">
        <v>6926</v>
      </c>
      <c r="E1252" s="140">
        <v>200.0</v>
      </c>
      <c r="F1252" s="141">
        <v>163.2083</v>
      </c>
      <c r="G1252" s="120">
        <v>32.64166</v>
      </c>
      <c r="H1252" s="121" t="s">
        <v>1297</v>
      </c>
      <c r="I1252" s="122" t="s">
        <v>8404</v>
      </c>
      <c r="J1252" s="112"/>
      <c r="K1252" s="123"/>
      <c r="L1252" s="123" t="s">
        <v>8405</v>
      </c>
      <c r="M1252" s="124"/>
      <c r="N1252" s="141" t="s">
        <v>6761</v>
      </c>
      <c r="O1252" s="125" t="b">
        <f>NOT(ISERROR(MATCH(P1252,Digests!$Q:$Q,0)))</f>
        <v>1</v>
      </c>
      <c r="P1252" s="118" t="s">
        <v>8406</v>
      </c>
    </row>
    <row r="1253">
      <c r="A1253" s="118" t="s">
        <v>8407</v>
      </c>
      <c r="B1253" s="144" t="s">
        <v>3032</v>
      </c>
      <c r="C1253" s="139">
        <v>41920.0</v>
      </c>
      <c r="D1253" s="140" t="s">
        <v>6926</v>
      </c>
      <c r="E1253" s="140">
        <v>200.0</v>
      </c>
      <c r="F1253" s="141">
        <v>73.10560000000001</v>
      </c>
      <c r="G1253" s="120">
        <v>14.621120000000003</v>
      </c>
      <c r="H1253" s="121" t="s">
        <v>1297</v>
      </c>
      <c r="I1253" s="122" t="s">
        <v>8408</v>
      </c>
      <c r="J1253" s="112"/>
      <c r="K1253" s="123"/>
      <c r="L1253" s="123" t="s">
        <v>8409</v>
      </c>
      <c r="M1253" s="124"/>
      <c r="N1253" s="141" t="s">
        <v>6764</v>
      </c>
      <c r="O1253" s="125" t="b">
        <f>NOT(ISERROR(MATCH(P1253,Digests!$Q:$Q,0)))</f>
        <v>1</v>
      </c>
      <c r="P1253" s="118" t="s">
        <v>8410</v>
      </c>
    </row>
    <row r="1254">
      <c r="A1254" s="118" t="s">
        <v>8411</v>
      </c>
      <c r="B1254" s="147" t="s">
        <v>3033</v>
      </c>
      <c r="C1254" s="139">
        <v>41920.0</v>
      </c>
      <c r="D1254" s="140" t="s">
        <v>6926</v>
      </c>
      <c r="E1254" s="140">
        <v>200.0</v>
      </c>
      <c r="F1254" s="141">
        <v>208.531</v>
      </c>
      <c r="G1254" s="120">
        <v>41.7062</v>
      </c>
      <c r="H1254" s="121" t="s">
        <v>1297</v>
      </c>
      <c r="I1254" s="122" t="s">
        <v>8412</v>
      </c>
      <c r="J1254" s="112"/>
      <c r="K1254" s="123"/>
      <c r="L1254" s="123" t="s">
        <v>8413</v>
      </c>
      <c r="M1254" s="124"/>
      <c r="N1254" s="141" t="s">
        <v>6767</v>
      </c>
      <c r="O1254" s="125" t="b">
        <f>NOT(ISERROR(MATCH(P1254,Digests!$Q:$Q,0)))</f>
        <v>0</v>
      </c>
      <c r="P1254" s="115" t="s">
        <v>8414</v>
      </c>
    </row>
    <row r="1255">
      <c r="A1255" s="118" t="s">
        <v>8415</v>
      </c>
      <c r="B1255" s="147" t="s">
        <v>3034</v>
      </c>
      <c r="C1255" s="139">
        <v>41920.0</v>
      </c>
      <c r="D1255" s="140" t="s">
        <v>6926</v>
      </c>
      <c r="E1255" s="140">
        <v>200.0</v>
      </c>
      <c r="F1255" s="141">
        <v>229.381</v>
      </c>
      <c r="G1255" s="120">
        <v>45.8762</v>
      </c>
      <c r="H1255" s="121" t="s">
        <v>1297</v>
      </c>
      <c r="I1255" s="122" t="s">
        <v>8416</v>
      </c>
      <c r="J1255" s="112"/>
      <c r="K1255" s="123"/>
      <c r="L1255" s="123" t="s">
        <v>8413</v>
      </c>
      <c r="M1255" s="124"/>
      <c r="N1255" s="141" t="s">
        <v>6770</v>
      </c>
      <c r="O1255" s="125" t="b">
        <f>NOT(ISERROR(MATCH(P1255,Digests!$Q:$Q,0)))</f>
        <v>0</v>
      </c>
      <c r="P1255" s="115" t="s">
        <v>8417</v>
      </c>
    </row>
    <row r="1256">
      <c r="A1256" s="118" t="s">
        <v>8418</v>
      </c>
      <c r="B1256" s="142" t="s">
        <v>3035</v>
      </c>
      <c r="C1256" s="139">
        <v>41920.0</v>
      </c>
      <c r="D1256" s="140" t="s">
        <v>6926</v>
      </c>
      <c r="E1256" s="140">
        <v>200.0</v>
      </c>
      <c r="F1256" s="141">
        <v>26.6066</v>
      </c>
      <c r="G1256" s="120">
        <v>5.32132</v>
      </c>
      <c r="H1256" s="121"/>
      <c r="I1256" s="122"/>
      <c r="J1256" s="112"/>
      <c r="K1256" s="123"/>
      <c r="L1256" s="123" t="s">
        <v>6930</v>
      </c>
      <c r="M1256" s="124"/>
      <c r="N1256" s="141" t="s">
        <v>6774</v>
      </c>
      <c r="O1256" s="125" t="b">
        <f>NOT(ISERROR(MATCH(P1256,Digests!$Q:$Q,0)))</f>
        <v>1</v>
      </c>
      <c r="P1256" s="118" t="s">
        <v>8419</v>
      </c>
    </row>
    <row r="1257">
      <c r="A1257" s="118" t="s">
        <v>8420</v>
      </c>
      <c r="B1257" s="142" t="s">
        <v>3036</v>
      </c>
      <c r="C1257" s="139">
        <v>41920.0</v>
      </c>
      <c r="D1257" s="140" t="s">
        <v>6926</v>
      </c>
      <c r="E1257" s="140">
        <v>200.0</v>
      </c>
      <c r="F1257" s="141">
        <v>22.058000000000003</v>
      </c>
      <c r="G1257" s="120">
        <v>4.411600000000001</v>
      </c>
      <c r="H1257" s="121"/>
      <c r="I1257" s="122"/>
      <c r="J1257" s="112"/>
      <c r="K1257" s="123"/>
      <c r="L1257" s="123" t="s">
        <v>8421</v>
      </c>
      <c r="M1257" s="124"/>
      <c r="N1257" s="141" t="s">
        <v>6777</v>
      </c>
      <c r="O1257" s="125" t="b">
        <f>NOT(ISERROR(MATCH(P1257,Digests!$Q:$Q,0)))</f>
        <v>1</v>
      </c>
      <c r="P1257" s="118" t="s">
        <v>8422</v>
      </c>
    </row>
    <row r="1258">
      <c r="A1258" s="118" t="s">
        <v>8423</v>
      </c>
      <c r="B1258" s="142" t="s">
        <v>3037</v>
      </c>
      <c r="C1258" s="139">
        <v>41920.0</v>
      </c>
      <c r="D1258" s="140" t="s">
        <v>6926</v>
      </c>
      <c r="E1258" s="140">
        <v>200.0</v>
      </c>
      <c r="F1258" s="141">
        <v>17.8643</v>
      </c>
      <c r="G1258" s="120">
        <v>3.5728600000000004</v>
      </c>
      <c r="H1258" s="121"/>
      <c r="I1258" s="122"/>
      <c r="J1258" s="112"/>
      <c r="K1258" s="123"/>
      <c r="L1258" s="123" t="s">
        <v>6930</v>
      </c>
      <c r="M1258" s="124"/>
      <c r="N1258" s="141" t="s">
        <v>6780</v>
      </c>
      <c r="O1258" s="125" t="b">
        <f>NOT(ISERROR(MATCH(P1258,Digests!$Q:$Q,0)))</f>
        <v>1</v>
      </c>
      <c r="P1258" s="118" t="s">
        <v>8424</v>
      </c>
    </row>
    <row r="1259">
      <c r="A1259" s="118" t="s">
        <v>8425</v>
      </c>
      <c r="B1259" s="142" t="s">
        <v>3038</v>
      </c>
      <c r="C1259" s="139">
        <v>41920.0</v>
      </c>
      <c r="D1259" s="140" t="s">
        <v>6926</v>
      </c>
      <c r="E1259" s="140">
        <v>200.0</v>
      </c>
      <c r="F1259" s="141">
        <v>20.8825</v>
      </c>
      <c r="G1259" s="120">
        <v>4.1765</v>
      </c>
      <c r="H1259" s="121"/>
      <c r="I1259" s="122"/>
      <c r="J1259" s="112"/>
      <c r="K1259" s="123"/>
      <c r="L1259" s="123" t="s">
        <v>6930</v>
      </c>
      <c r="M1259" s="124"/>
      <c r="N1259" s="141" t="s">
        <v>6783</v>
      </c>
      <c r="O1259" s="125" t="b">
        <f>NOT(ISERROR(MATCH(P1259,Digests!$Q:$Q,0)))</f>
        <v>1</v>
      </c>
      <c r="P1259" s="118" t="s">
        <v>8426</v>
      </c>
    </row>
    <row r="1260">
      <c r="A1260" s="118" t="s">
        <v>8427</v>
      </c>
      <c r="B1260" s="142" t="s">
        <v>3040</v>
      </c>
      <c r="C1260" s="139">
        <v>41920.0</v>
      </c>
      <c r="D1260" s="140" t="s">
        <v>6926</v>
      </c>
      <c r="E1260" s="140">
        <v>200.0</v>
      </c>
      <c r="F1260" s="141">
        <v>116.8319</v>
      </c>
      <c r="G1260" s="120">
        <v>23.366380000000003</v>
      </c>
      <c r="H1260" s="121"/>
      <c r="I1260" s="122"/>
      <c r="J1260" s="112"/>
      <c r="K1260" s="123"/>
      <c r="L1260" s="123" t="s">
        <v>6930</v>
      </c>
      <c r="M1260" s="124"/>
      <c r="N1260" s="141" t="s">
        <v>6786</v>
      </c>
      <c r="O1260" s="125" t="b">
        <f>NOT(ISERROR(MATCH(P1260,Digests!$Q:$Q,0)))</f>
        <v>1</v>
      </c>
      <c r="P1260" s="118" t="s">
        <v>8428</v>
      </c>
    </row>
    <row r="1261">
      <c r="A1261" s="118" t="s">
        <v>8429</v>
      </c>
      <c r="B1261" s="142" t="s">
        <v>3041</v>
      </c>
      <c r="C1261" s="139">
        <v>41920.0</v>
      </c>
      <c r="D1261" s="140" t="s">
        <v>6926</v>
      </c>
      <c r="E1261" s="140">
        <v>200.0</v>
      </c>
      <c r="F1261" s="141">
        <v>17.641000000000002</v>
      </c>
      <c r="G1261" s="120">
        <v>3.5282000000000004</v>
      </c>
      <c r="H1261" s="121"/>
      <c r="I1261" s="122"/>
      <c r="J1261" s="112"/>
      <c r="K1261" s="123"/>
      <c r="L1261" s="123" t="s">
        <v>6930</v>
      </c>
      <c r="M1261" s="124"/>
      <c r="N1261" s="141" t="s">
        <v>6789</v>
      </c>
      <c r="O1261" s="125" t="b">
        <f>NOT(ISERROR(MATCH(P1261,Digests!$Q:$Q,0)))</f>
        <v>1</v>
      </c>
      <c r="P1261" s="118" t="s">
        <v>8430</v>
      </c>
    </row>
    <row r="1262">
      <c r="A1262" s="118" t="s">
        <v>8431</v>
      </c>
      <c r="B1262" s="142" t="s">
        <v>3042</v>
      </c>
      <c r="C1262" s="139">
        <v>41920.0</v>
      </c>
      <c r="D1262" s="140" t="s">
        <v>6926</v>
      </c>
      <c r="E1262" s="140">
        <v>200.0</v>
      </c>
      <c r="F1262" s="141">
        <v>25.7868</v>
      </c>
      <c r="G1262" s="120">
        <v>5.15736</v>
      </c>
      <c r="H1262" s="121"/>
      <c r="I1262" s="122"/>
      <c r="J1262" s="112"/>
      <c r="K1262" s="123"/>
      <c r="L1262" s="123" t="s">
        <v>6930</v>
      </c>
      <c r="M1262" s="124"/>
      <c r="N1262" s="141" t="s">
        <v>6793</v>
      </c>
      <c r="O1262" s="125" t="b">
        <f>NOT(ISERROR(MATCH(P1262,Digests!$Q:$Q,0)))</f>
        <v>1</v>
      </c>
      <c r="P1262" s="118" t="s">
        <v>8432</v>
      </c>
    </row>
    <row r="1263">
      <c r="A1263" s="118" t="s">
        <v>8433</v>
      </c>
      <c r="B1263" s="142" t="s">
        <v>3043</v>
      </c>
      <c r="C1263" s="139">
        <v>41920.0</v>
      </c>
      <c r="D1263" s="140" t="s">
        <v>6926</v>
      </c>
      <c r="E1263" s="140">
        <v>200.0</v>
      </c>
      <c r="F1263" s="141">
        <v>24.6777</v>
      </c>
      <c r="G1263" s="120">
        <v>4.9355400000000005</v>
      </c>
      <c r="H1263" s="121"/>
      <c r="I1263" s="122"/>
      <c r="J1263" s="112"/>
      <c r="K1263" s="123"/>
      <c r="L1263" s="123" t="s">
        <v>6930</v>
      </c>
      <c r="M1263" s="124"/>
      <c r="N1263" s="141" t="s">
        <v>6796</v>
      </c>
      <c r="O1263" s="125" t="b">
        <f>NOT(ISERROR(MATCH(P1263,Digests!$Q:$Q,0)))</f>
        <v>1</v>
      </c>
      <c r="P1263" s="118" t="s">
        <v>8434</v>
      </c>
    </row>
    <row r="1264">
      <c r="A1264" s="118" t="s">
        <v>8435</v>
      </c>
      <c r="B1264" s="142" t="s">
        <v>3044</v>
      </c>
      <c r="C1264" s="139">
        <v>41920.0</v>
      </c>
      <c r="D1264" s="140" t="s">
        <v>6926</v>
      </c>
      <c r="E1264" s="140">
        <v>200.0</v>
      </c>
      <c r="F1264" s="141">
        <v>45.6815</v>
      </c>
      <c r="G1264" s="120">
        <v>9.1363</v>
      </c>
      <c r="H1264" s="121"/>
      <c r="I1264" s="122"/>
      <c r="J1264" s="112"/>
      <c r="K1264" s="123"/>
      <c r="L1264" s="123" t="s">
        <v>6930</v>
      </c>
      <c r="M1264" s="124"/>
      <c r="N1264" s="141" t="s">
        <v>6799</v>
      </c>
      <c r="O1264" s="125" t="b">
        <f>NOT(ISERROR(MATCH(P1264,Digests!$Q:$Q,0)))</f>
        <v>1</v>
      </c>
      <c r="P1264" s="118" t="s">
        <v>8436</v>
      </c>
    </row>
    <row r="1265">
      <c r="A1265" s="118" t="s">
        <v>8437</v>
      </c>
      <c r="B1265" s="142" t="s">
        <v>3046</v>
      </c>
      <c r="C1265" s="139">
        <v>41920.0</v>
      </c>
      <c r="D1265" s="140" t="s">
        <v>6926</v>
      </c>
      <c r="E1265" s="140">
        <v>200.0</v>
      </c>
      <c r="F1265" s="141">
        <v>36.071600000000004</v>
      </c>
      <c r="G1265" s="120">
        <v>7.214320000000001</v>
      </c>
      <c r="H1265" s="121"/>
      <c r="I1265" s="122"/>
      <c r="J1265" s="112"/>
      <c r="K1265" s="123"/>
      <c r="L1265" s="123" t="s">
        <v>6930</v>
      </c>
      <c r="M1265" s="124"/>
      <c r="N1265" s="141" t="s">
        <v>6802</v>
      </c>
      <c r="O1265" s="125" t="b">
        <f>NOT(ISERROR(MATCH(P1265,Digests!$Q:$Q,0)))</f>
        <v>1</v>
      </c>
      <c r="P1265" s="118" t="s">
        <v>8438</v>
      </c>
    </row>
    <row r="1266">
      <c r="A1266" s="118" t="s">
        <v>8439</v>
      </c>
      <c r="B1266" s="142" t="s">
        <v>3047</v>
      </c>
      <c r="C1266" s="139">
        <v>41920.0</v>
      </c>
      <c r="D1266" s="140" t="s">
        <v>6926</v>
      </c>
      <c r="E1266" s="140">
        <v>200.0</v>
      </c>
      <c r="F1266" s="141">
        <v>41.1555</v>
      </c>
      <c r="G1266" s="120">
        <v>8.231100000000001</v>
      </c>
      <c r="H1266" s="121"/>
      <c r="I1266" s="122"/>
      <c r="J1266" s="112"/>
      <c r="K1266" s="123"/>
      <c r="L1266" s="123" t="s">
        <v>6930</v>
      </c>
      <c r="M1266" s="124"/>
      <c r="N1266" s="141" t="s">
        <v>6805</v>
      </c>
      <c r="O1266" s="125" t="b">
        <f>NOT(ISERROR(MATCH(P1266,Digests!$Q:$Q,0)))</f>
        <v>1</v>
      </c>
      <c r="P1266" s="118" t="s">
        <v>8440</v>
      </c>
    </row>
    <row r="1267">
      <c r="A1267" s="118" t="s">
        <v>8441</v>
      </c>
      <c r="B1267" s="142" t="s">
        <v>3049</v>
      </c>
      <c r="C1267" s="139">
        <v>41920.0</v>
      </c>
      <c r="D1267" s="140" t="s">
        <v>6926</v>
      </c>
      <c r="E1267" s="140">
        <v>200.0</v>
      </c>
      <c r="F1267" s="141">
        <v>9.6731</v>
      </c>
      <c r="G1267" s="120">
        <v>1.93462</v>
      </c>
      <c r="H1267" s="121"/>
      <c r="I1267" s="122"/>
      <c r="J1267" s="112"/>
      <c r="K1267" s="123"/>
      <c r="L1267" s="123" t="s">
        <v>8442</v>
      </c>
      <c r="M1267" s="124"/>
      <c r="N1267" s="141" t="s">
        <v>6808</v>
      </c>
      <c r="O1267" s="125" t="b">
        <f>NOT(ISERROR(MATCH(P1267,Digests!$Q:$Q,0)))</f>
        <v>1</v>
      </c>
      <c r="P1267" s="118" t="s">
        <v>8443</v>
      </c>
    </row>
    <row r="1268">
      <c r="A1268" s="118" t="s">
        <v>8444</v>
      </c>
      <c r="B1268" s="142" t="s">
        <v>3050</v>
      </c>
      <c r="C1268" s="139">
        <v>41920.0</v>
      </c>
      <c r="D1268" s="140" t="s">
        <v>6926</v>
      </c>
      <c r="E1268" s="140">
        <v>200.0</v>
      </c>
      <c r="F1268" s="141">
        <v>18.003800000000002</v>
      </c>
      <c r="G1268" s="120">
        <v>3.60076</v>
      </c>
      <c r="H1268" s="121"/>
      <c r="I1268" s="122"/>
      <c r="J1268" s="112"/>
      <c r="K1268" s="123"/>
      <c r="L1268" s="123" t="s">
        <v>6930</v>
      </c>
      <c r="M1268" s="124"/>
      <c r="N1268" s="141" t="s">
        <v>6811</v>
      </c>
      <c r="O1268" s="125" t="b">
        <f>NOT(ISERROR(MATCH(P1268,Digests!$Q:$Q,0)))</f>
        <v>1</v>
      </c>
      <c r="P1268" s="118" t="s">
        <v>8445</v>
      </c>
    </row>
    <row r="1269">
      <c r="A1269" s="118" t="s">
        <v>8446</v>
      </c>
      <c r="B1269" s="142" t="s">
        <v>3051</v>
      </c>
      <c r="C1269" s="139">
        <v>41920.0</v>
      </c>
      <c r="D1269" s="140" t="s">
        <v>6926</v>
      </c>
      <c r="E1269" s="140">
        <v>200.0</v>
      </c>
      <c r="F1269" s="141">
        <v>26.046100000000003</v>
      </c>
      <c r="G1269" s="120">
        <v>5.20922</v>
      </c>
      <c r="H1269" s="121"/>
      <c r="I1269" s="122"/>
      <c r="J1269" s="112"/>
      <c r="K1269" s="123"/>
      <c r="L1269" s="123" t="s">
        <v>6930</v>
      </c>
      <c r="M1269" s="124"/>
      <c r="N1269" s="141" t="s">
        <v>6815</v>
      </c>
      <c r="O1269" s="125" t="b">
        <f>NOT(ISERROR(MATCH(P1269,Digests!$Q:$Q,0)))</f>
        <v>1</v>
      </c>
      <c r="P1269" s="118" t="s">
        <v>8447</v>
      </c>
    </row>
    <row r="1270">
      <c r="A1270" s="118" t="s">
        <v>8448</v>
      </c>
      <c r="B1270" s="142" t="s">
        <v>3052</v>
      </c>
      <c r="C1270" s="139">
        <v>41920.0</v>
      </c>
      <c r="D1270" s="140" t="s">
        <v>6926</v>
      </c>
      <c r="E1270" s="140">
        <v>200.0</v>
      </c>
      <c r="F1270" s="141">
        <v>22.371000000000002</v>
      </c>
      <c r="G1270" s="120">
        <v>4.474200000000001</v>
      </c>
      <c r="H1270" s="121"/>
      <c r="I1270" s="122"/>
      <c r="J1270" s="112"/>
      <c r="K1270" s="123"/>
      <c r="L1270" s="123" t="s">
        <v>6930</v>
      </c>
      <c r="M1270" s="124"/>
      <c r="N1270" s="141" t="s">
        <v>6818</v>
      </c>
      <c r="O1270" s="125" t="b">
        <f>NOT(ISERROR(MATCH(P1270,Digests!$Q:$Q,0)))</f>
        <v>1</v>
      </c>
      <c r="P1270" s="118" t="s">
        <v>8449</v>
      </c>
    </row>
    <row r="1271">
      <c r="A1271" s="118" t="s">
        <v>8450</v>
      </c>
      <c r="B1271" s="142" t="s">
        <v>3053</v>
      </c>
      <c r="C1271" s="139">
        <v>41920.0</v>
      </c>
      <c r="D1271" s="140" t="s">
        <v>6926</v>
      </c>
      <c r="E1271" s="140">
        <v>200.0</v>
      </c>
      <c r="F1271" s="141">
        <v>35.161</v>
      </c>
      <c r="G1271" s="120">
        <v>7.0322000000000005</v>
      </c>
      <c r="H1271" s="121"/>
      <c r="I1271" s="122"/>
      <c r="J1271" s="112"/>
      <c r="K1271" s="123"/>
      <c r="L1271" s="123" t="s">
        <v>6930</v>
      </c>
      <c r="M1271" s="124"/>
      <c r="N1271" s="141" t="s">
        <v>6821</v>
      </c>
      <c r="O1271" s="125" t="b">
        <f>NOT(ISERROR(MATCH(P1271,Digests!$Q:$Q,0)))</f>
        <v>1</v>
      </c>
      <c r="P1271" s="118" t="s">
        <v>8451</v>
      </c>
    </row>
    <row r="1272">
      <c r="A1272" s="118" t="s">
        <v>8452</v>
      </c>
      <c r="B1272" s="142" t="s">
        <v>3054</v>
      </c>
      <c r="C1272" s="139">
        <v>41920.0</v>
      </c>
      <c r="D1272" s="140" t="s">
        <v>6926</v>
      </c>
      <c r="E1272" s="140">
        <v>200.0</v>
      </c>
      <c r="F1272" s="141">
        <v>30.4426</v>
      </c>
      <c r="G1272" s="120">
        <v>6.08852</v>
      </c>
      <c r="H1272" s="121"/>
      <c r="I1272" s="122"/>
      <c r="J1272" s="112"/>
      <c r="K1272" s="123"/>
      <c r="L1272" s="123" t="s">
        <v>6930</v>
      </c>
      <c r="M1272" s="124"/>
      <c r="N1272" s="141" t="s">
        <v>6824</v>
      </c>
      <c r="O1272" s="125" t="b">
        <f>NOT(ISERROR(MATCH(P1272,Digests!$Q:$Q,0)))</f>
        <v>1</v>
      </c>
      <c r="P1272" s="118" t="s">
        <v>8453</v>
      </c>
    </row>
    <row r="1273">
      <c r="A1273" s="118" t="s">
        <v>8454</v>
      </c>
      <c r="B1273" s="142" t="s">
        <v>3056</v>
      </c>
      <c r="C1273" s="139">
        <v>41920.0</v>
      </c>
      <c r="D1273" s="140" t="s">
        <v>6926</v>
      </c>
      <c r="E1273" s="140">
        <v>200.0</v>
      </c>
      <c r="F1273" s="141">
        <v>35.2835</v>
      </c>
      <c r="G1273" s="120">
        <v>7.056699999999999</v>
      </c>
      <c r="H1273" s="121"/>
      <c r="I1273" s="122"/>
      <c r="J1273" s="112"/>
      <c r="K1273" s="123"/>
      <c r="L1273" s="123" t="s">
        <v>6930</v>
      </c>
      <c r="M1273" s="124"/>
      <c r="N1273" s="141" t="s">
        <v>6828</v>
      </c>
      <c r="O1273" s="125" t="b">
        <f>NOT(ISERROR(MATCH(P1273,Digests!$Q:$Q,0)))</f>
        <v>1</v>
      </c>
      <c r="P1273" s="118" t="s">
        <v>8455</v>
      </c>
    </row>
    <row r="1274">
      <c r="A1274" s="118" t="s">
        <v>8456</v>
      </c>
      <c r="B1274" s="142" t="s">
        <v>3057</v>
      </c>
      <c r="C1274" s="139">
        <v>41920.0</v>
      </c>
      <c r="D1274" s="140" t="s">
        <v>6926</v>
      </c>
      <c r="E1274" s="140">
        <v>200.0</v>
      </c>
      <c r="F1274" s="141">
        <v>51.8829</v>
      </c>
      <c r="G1274" s="120">
        <v>10.37658</v>
      </c>
      <c r="H1274" s="121"/>
      <c r="I1274" s="122"/>
      <c r="J1274" s="112"/>
      <c r="K1274" s="123"/>
      <c r="L1274" s="123" t="s">
        <v>6930</v>
      </c>
      <c r="M1274" s="124"/>
      <c r="N1274" s="141" t="s">
        <v>6831</v>
      </c>
      <c r="O1274" s="125" t="b">
        <f>NOT(ISERROR(MATCH(P1274,Digests!$Q:$Q,0)))</f>
        <v>1</v>
      </c>
      <c r="P1274" s="118" t="s">
        <v>8457</v>
      </c>
    </row>
    <row r="1275">
      <c r="A1275" s="118" t="s">
        <v>8458</v>
      </c>
      <c r="B1275" s="142" t="s">
        <v>3058</v>
      </c>
      <c r="C1275" s="139">
        <v>41920.0</v>
      </c>
      <c r="D1275" s="140" t="s">
        <v>6926</v>
      </c>
      <c r="E1275" s="140">
        <v>200.0</v>
      </c>
      <c r="F1275" s="141">
        <v>81.2707</v>
      </c>
      <c r="G1275" s="120">
        <v>16.254140000000003</v>
      </c>
      <c r="H1275" s="121"/>
      <c r="I1275" s="122"/>
      <c r="J1275" s="112"/>
      <c r="K1275" s="123"/>
      <c r="L1275" s="123" t="s">
        <v>6930</v>
      </c>
      <c r="M1275" s="124"/>
      <c r="N1275" s="141" t="s">
        <v>6834</v>
      </c>
      <c r="O1275" s="125" t="b">
        <f>NOT(ISERROR(MATCH(P1275,Digests!$Q:$Q,0)))</f>
        <v>1</v>
      </c>
      <c r="P1275" s="118" t="s">
        <v>8459</v>
      </c>
    </row>
    <row r="1276">
      <c r="A1276" s="118" t="s">
        <v>8460</v>
      </c>
      <c r="B1276" s="142" t="s">
        <v>3060</v>
      </c>
      <c r="C1276" s="139">
        <v>41920.0</v>
      </c>
      <c r="D1276" s="140" t="s">
        <v>6926</v>
      </c>
      <c r="E1276" s="140">
        <v>200.0</v>
      </c>
      <c r="F1276" s="141">
        <v>47.659400000000005</v>
      </c>
      <c r="G1276" s="120">
        <v>9.531880000000001</v>
      </c>
      <c r="H1276" s="121"/>
      <c r="I1276" s="122"/>
      <c r="J1276" s="112"/>
      <c r="K1276" s="123"/>
      <c r="L1276" s="123" t="s">
        <v>6930</v>
      </c>
      <c r="M1276" s="124"/>
      <c r="N1276" s="141" t="s">
        <v>6837</v>
      </c>
      <c r="O1276" s="125" t="b">
        <f>NOT(ISERROR(MATCH(P1276,Digests!$Q:$Q,0)))</f>
        <v>1</v>
      </c>
      <c r="P1276" s="118" t="s">
        <v>8461</v>
      </c>
    </row>
    <row r="1277">
      <c r="A1277" s="118" t="s">
        <v>8462</v>
      </c>
      <c r="B1277" s="142" t="s">
        <v>3061</v>
      </c>
      <c r="C1277" s="139">
        <v>41920.0</v>
      </c>
      <c r="D1277" s="140" t="s">
        <v>6926</v>
      </c>
      <c r="E1277" s="140">
        <v>200.0</v>
      </c>
      <c r="F1277" s="141">
        <v>204.056</v>
      </c>
      <c r="G1277" s="120">
        <v>40.81120000000001</v>
      </c>
      <c r="H1277" s="121"/>
      <c r="I1277" s="122"/>
      <c r="J1277" s="112"/>
      <c r="K1277" s="123"/>
      <c r="L1277" s="123" t="s">
        <v>8463</v>
      </c>
      <c r="M1277" s="124"/>
      <c r="N1277" s="141" t="s">
        <v>6841</v>
      </c>
      <c r="O1277" s="125" t="b">
        <f>NOT(ISERROR(MATCH(P1277,Digests!$Q:$Q,0)))</f>
        <v>1</v>
      </c>
      <c r="P1277" s="118" t="s">
        <v>8464</v>
      </c>
    </row>
    <row r="1278">
      <c r="A1278" s="118" t="s">
        <v>8465</v>
      </c>
      <c r="B1278" s="142" t="s">
        <v>3063</v>
      </c>
      <c r="C1278" s="139">
        <v>41920.0</v>
      </c>
      <c r="D1278" s="140" t="s">
        <v>6926</v>
      </c>
      <c r="E1278" s="140">
        <v>200.0</v>
      </c>
      <c r="F1278" s="141">
        <v>249.846</v>
      </c>
      <c r="G1278" s="120">
        <v>49.9692</v>
      </c>
      <c r="H1278" s="121"/>
      <c r="I1278" s="122"/>
      <c r="J1278" s="112"/>
      <c r="K1278" s="123"/>
      <c r="L1278" s="123" t="s">
        <v>8463</v>
      </c>
      <c r="M1278" s="124"/>
      <c r="N1278" s="141" t="s">
        <v>6844</v>
      </c>
      <c r="O1278" s="125" t="b">
        <f>NOT(ISERROR(MATCH(P1278,Digests!$Q:$Q,0)))</f>
        <v>1</v>
      </c>
      <c r="P1278" s="118" t="s">
        <v>8466</v>
      </c>
    </row>
    <row r="1279">
      <c r="A1279" s="118" t="s">
        <v>8467</v>
      </c>
      <c r="B1279" s="142" t="s">
        <v>3064</v>
      </c>
      <c r="C1279" s="139">
        <v>41920.0</v>
      </c>
      <c r="D1279" s="140" t="s">
        <v>6926</v>
      </c>
      <c r="E1279" s="140">
        <v>200.0</v>
      </c>
      <c r="F1279" s="141">
        <v>27.2133</v>
      </c>
      <c r="G1279" s="120">
        <v>5.44266</v>
      </c>
      <c r="H1279" s="121"/>
      <c r="I1279" s="122"/>
      <c r="J1279" s="112"/>
      <c r="K1279" s="123"/>
      <c r="L1279" s="123" t="s">
        <v>6930</v>
      </c>
      <c r="M1279" s="124"/>
      <c r="N1279" s="141" t="s">
        <v>6848</v>
      </c>
      <c r="O1279" s="125" t="b">
        <f>NOT(ISERROR(MATCH(P1279,Digests!$Q:$Q,0)))</f>
        <v>1</v>
      </c>
      <c r="P1279" s="118" t="s">
        <v>8468</v>
      </c>
    </row>
    <row r="1280">
      <c r="A1280" s="118" t="s">
        <v>8469</v>
      </c>
      <c r="B1280" s="142" t="s">
        <v>3066</v>
      </c>
      <c r="C1280" s="139">
        <v>41920.0</v>
      </c>
      <c r="D1280" s="140" t="s">
        <v>6926</v>
      </c>
      <c r="E1280" s="140">
        <v>200.0</v>
      </c>
      <c r="F1280" s="141">
        <v>55.41230000000001</v>
      </c>
      <c r="G1280" s="120">
        <v>11.082460000000001</v>
      </c>
      <c r="H1280" s="121"/>
      <c r="I1280" s="122"/>
      <c r="J1280" s="112"/>
      <c r="K1280" s="123"/>
      <c r="L1280" s="123" t="s">
        <v>6930</v>
      </c>
      <c r="M1280" s="124"/>
      <c r="N1280" s="141" t="s">
        <v>6851</v>
      </c>
      <c r="O1280" s="125" t="b">
        <f>NOT(ISERROR(MATCH(P1280,Digests!$Q:$Q,0)))</f>
        <v>1</v>
      </c>
      <c r="P1280" s="118" t="s">
        <v>8470</v>
      </c>
    </row>
    <row r="1281">
      <c r="A1281" s="118" t="s">
        <v>8471</v>
      </c>
      <c r="B1281" s="142" t="s">
        <v>3067</v>
      </c>
      <c r="C1281" s="139">
        <v>41920.0</v>
      </c>
      <c r="D1281" s="140" t="s">
        <v>6926</v>
      </c>
      <c r="E1281" s="140">
        <v>200.0</v>
      </c>
      <c r="F1281" s="141">
        <v>30.2743</v>
      </c>
      <c r="G1281" s="120">
        <v>6.05486</v>
      </c>
      <c r="H1281" s="121"/>
      <c r="I1281" s="122"/>
      <c r="J1281" s="112"/>
      <c r="K1281" s="123"/>
      <c r="L1281" s="123" t="s">
        <v>6930</v>
      </c>
      <c r="M1281" s="124"/>
      <c r="N1281" s="141" t="s">
        <v>6854</v>
      </c>
      <c r="O1281" s="125" t="b">
        <f>NOT(ISERROR(MATCH(P1281,Digests!$Q:$Q,0)))</f>
        <v>1</v>
      </c>
      <c r="P1281" s="118" t="s">
        <v>8472</v>
      </c>
    </row>
    <row r="1282">
      <c r="A1282" s="118" t="s">
        <v>8473</v>
      </c>
      <c r="B1282" s="142" t="s">
        <v>3068</v>
      </c>
      <c r="C1282" s="139">
        <v>41920.0</v>
      </c>
      <c r="D1282" s="140" t="s">
        <v>6926</v>
      </c>
      <c r="E1282" s="140">
        <v>200.0</v>
      </c>
      <c r="F1282" s="141">
        <v>27.2573</v>
      </c>
      <c r="G1282" s="120">
        <v>5.45146</v>
      </c>
      <c r="H1282" s="121"/>
      <c r="I1282" s="122"/>
      <c r="J1282" s="112"/>
      <c r="K1282" s="123"/>
      <c r="L1282" s="123" t="s">
        <v>6930</v>
      </c>
      <c r="M1282" s="124"/>
      <c r="N1282" s="141" t="s">
        <v>6858</v>
      </c>
      <c r="O1282" s="125" t="b">
        <f>NOT(ISERROR(MATCH(P1282,Digests!$Q:$Q,0)))</f>
        <v>1</v>
      </c>
      <c r="P1282" s="118" t="s">
        <v>8474</v>
      </c>
    </row>
    <row r="1283">
      <c r="A1283" s="118" t="s">
        <v>8475</v>
      </c>
      <c r="B1283" s="142" t="s">
        <v>3100</v>
      </c>
      <c r="C1283" s="139">
        <v>41920.0</v>
      </c>
      <c r="D1283" s="140" t="s">
        <v>6926</v>
      </c>
      <c r="E1283" s="140">
        <v>200.0</v>
      </c>
      <c r="F1283" s="141">
        <v>11.340600000000002</v>
      </c>
      <c r="G1283" s="120">
        <v>2.2681200000000006</v>
      </c>
      <c r="H1283" s="121"/>
      <c r="I1283" s="122"/>
      <c r="J1283" s="112"/>
      <c r="K1283" s="123"/>
      <c r="L1283" s="123" t="s">
        <v>6998</v>
      </c>
      <c r="M1283" s="124"/>
      <c r="N1283" s="141" t="s">
        <v>6861</v>
      </c>
      <c r="O1283" s="125" t="b">
        <f>NOT(ISERROR(MATCH(P1283,Digests!$Q:$Q,0)))</f>
        <v>1</v>
      </c>
      <c r="P1283" s="118" t="s">
        <v>8476</v>
      </c>
    </row>
    <row r="1284">
      <c r="A1284" s="118" t="s">
        <v>8477</v>
      </c>
      <c r="B1284" s="142" t="s">
        <v>3101</v>
      </c>
      <c r="C1284" s="139">
        <v>41920.0</v>
      </c>
      <c r="D1284" s="140" t="s">
        <v>6926</v>
      </c>
      <c r="E1284" s="140">
        <v>200.0</v>
      </c>
      <c r="F1284" s="141">
        <v>13.037799999999999</v>
      </c>
      <c r="G1284" s="120">
        <v>2.60756</v>
      </c>
      <c r="H1284" s="121"/>
      <c r="I1284" s="122"/>
      <c r="J1284" s="112"/>
      <c r="K1284" s="123"/>
      <c r="L1284" s="123" t="s">
        <v>6998</v>
      </c>
      <c r="M1284" s="124"/>
      <c r="N1284" s="141" t="s">
        <v>6865</v>
      </c>
      <c r="O1284" s="125" t="b">
        <f>NOT(ISERROR(MATCH(P1284,Digests!$Q:$Q,0)))</f>
        <v>1</v>
      </c>
      <c r="P1284" s="118" t="s">
        <v>8478</v>
      </c>
    </row>
    <row r="1285">
      <c r="A1285" s="118" t="s">
        <v>8479</v>
      </c>
      <c r="B1285" s="142" t="s">
        <v>3102</v>
      </c>
      <c r="C1285" s="139">
        <v>41920.0</v>
      </c>
      <c r="D1285" s="140" t="s">
        <v>6926</v>
      </c>
      <c r="E1285" s="140">
        <v>200.0</v>
      </c>
      <c r="F1285" s="141">
        <v>28.583300000000005</v>
      </c>
      <c r="G1285" s="120">
        <v>5.716660000000001</v>
      </c>
      <c r="H1285" s="121"/>
      <c r="I1285" s="122"/>
      <c r="J1285" s="112"/>
      <c r="K1285" s="123"/>
      <c r="L1285" s="123" t="s">
        <v>6930</v>
      </c>
      <c r="M1285" s="124"/>
      <c r="N1285" s="141" t="s">
        <v>6868</v>
      </c>
      <c r="O1285" s="125" t="b">
        <f>NOT(ISERROR(MATCH(P1285,Digests!$Q:$Q,0)))</f>
        <v>1</v>
      </c>
      <c r="P1285" s="118" t="s">
        <v>8480</v>
      </c>
    </row>
    <row r="1286">
      <c r="A1286" s="118" t="s">
        <v>8481</v>
      </c>
      <c r="B1286" s="142" t="s">
        <v>3103</v>
      </c>
      <c r="C1286" s="139">
        <v>41920.0</v>
      </c>
      <c r="D1286" s="140" t="s">
        <v>6926</v>
      </c>
      <c r="E1286" s="140">
        <v>200.0</v>
      </c>
      <c r="F1286" s="141">
        <v>27.9426</v>
      </c>
      <c r="G1286" s="120">
        <v>5.58852</v>
      </c>
      <c r="H1286" s="121"/>
      <c r="I1286" s="122"/>
      <c r="J1286" s="112"/>
      <c r="K1286" s="123"/>
      <c r="L1286" s="123" t="s">
        <v>6930</v>
      </c>
      <c r="M1286" s="124"/>
      <c r="N1286" s="141" t="s">
        <v>6871</v>
      </c>
      <c r="O1286" s="125" t="b">
        <f>NOT(ISERROR(MATCH(P1286,Digests!$Q:$Q,0)))</f>
        <v>1</v>
      </c>
      <c r="P1286" s="118" t="s">
        <v>8482</v>
      </c>
    </row>
    <row r="1287">
      <c r="A1287" s="118" t="s">
        <v>8483</v>
      </c>
      <c r="B1287" s="142" t="s">
        <v>3104</v>
      </c>
      <c r="C1287" s="139">
        <v>41920.0</v>
      </c>
      <c r="D1287" s="140" t="s">
        <v>6926</v>
      </c>
      <c r="E1287" s="140">
        <v>200.0</v>
      </c>
      <c r="F1287" s="141">
        <v>19.9314</v>
      </c>
      <c r="G1287" s="120">
        <v>3.9862800000000003</v>
      </c>
      <c r="H1287" s="121"/>
      <c r="I1287" s="122"/>
      <c r="J1287" s="112"/>
      <c r="K1287" s="123"/>
      <c r="L1287" s="123" t="s">
        <v>6930</v>
      </c>
      <c r="M1287" s="124"/>
      <c r="N1287" s="141" t="s">
        <v>6874</v>
      </c>
      <c r="O1287" s="125" t="b">
        <f>NOT(ISERROR(MATCH(P1287,Digests!$Q:$Q,0)))</f>
        <v>1</v>
      </c>
      <c r="P1287" s="118" t="s">
        <v>8484</v>
      </c>
    </row>
    <row r="1288">
      <c r="A1288" s="118" t="s">
        <v>8485</v>
      </c>
      <c r="B1288" s="142" t="s">
        <v>3105</v>
      </c>
      <c r="C1288" s="139">
        <v>41920.0</v>
      </c>
      <c r="D1288" s="140" t="s">
        <v>6926</v>
      </c>
      <c r="E1288" s="140">
        <v>200.0</v>
      </c>
      <c r="F1288" s="141">
        <v>24.399</v>
      </c>
      <c r="G1288" s="120">
        <v>4.8798</v>
      </c>
      <c r="H1288" s="121"/>
      <c r="I1288" s="122"/>
      <c r="J1288" s="112"/>
      <c r="K1288" s="123"/>
      <c r="L1288" s="123" t="s">
        <v>8421</v>
      </c>
      <c r="M1288" s="124"/>
      <c r="N1288" s="141" t="s">
        <v>6877</v>
      </c>
      <c r="O1288" s="125" t="b">
        <f>NOT(ISERROR(MATCH(P1288,Digests!$Q:$Q,0)))</f>
        <v>1</v>
      </c>
      <c r="P1288" s="118" t="s">
        <v>8486</v>
      </c>
    </row>
    <row r="1289">
      <c r="A1289" s="118" t="s">
        <v>8487</v>
      </c>
      <c r="B1289" s="142" t="s">
        <v>3106</v>
      </c>
      <c r="C1289" s="139">
        <v>41920.0</v>
      </c>
      <c r="D1289" s="140" t="s">
        <v>6926</v>
      </c>
      <c r="E1289" s="140">
        <v>200.0</v>
      </c>
      <c r="F1289" s="141">
        <v>6.0657</v>
      </c>
      <c r="G1289" s="120">
        <v>1.2131399999999999</v>
      </c>
      <c r="H1289" s="121"/>
      <c r="I1289" s="122"/>
      <c r="J1289" s="112"/>
      <c r="K1289" s="123"/>
      <c r="L1289" s="123" t="s">
        <v>8442</v>
      </c>
      <c r="M1289" s="124"/>
      <c r="N1289" s="141" t="s">
        <v>6880</v>
      </c>
      <c r="O1289" s="125" t="b">
        <f>NOT(ISERROR(MATCH(P1289,Digests!$Q:$Q,0)))</f>
        <v>1</v>
      </c>
      <c r="P1289" s="118" t="s">
        <v>8488</v>
      </c>
    </row>
    <row r="1290">
      <c r="A1290" s="118" t="s">
        <v>8489</v>
      </c>
      <c r="B1290" s="142" t="s">
        <v>3107</v>
      </c>
      <c r="C1290" s="139">
        <v>41920.0</v>
      </c>
      <c r="D1290" s="140" t="s">
        <v>6926</v>
      </c>
      <c r="E1290" s="140">
        <v>200.0</v>
      </c>
      <c r="F1290" s="141">
        <v>13.424900000000001</v>
      </c>
      <c r="G1290" s="120">
        <v>2.68498</v>
      </c>
      <c r="H1290" s="121"/>
      <c r="I1290" s="122"/>
      <c r="J1290" s="112"/>
      <c r="K1290" s="123"/>
      <c r="L1290" s="123" t="s">
        <v>6998</v>
      </c>
      <c r="M1290" s="124"/>
      <c r="N1290" s="141" t="s">
        <v>6883</v>
      </c>
      <c r="O1290" s="125" t="b">
        <f>NOT(ISERROR(MATCH(P1290,Digests!$Q:$Q,0)))</f>
        <v>1</v>
      </c>
      <c r="P1290" s="118" t="s">
        <v>8490</v>
      </c>
    </row>
    <row r="1291">
      <c r="A1291" s="118" t="s">
        <v>8491</v>
      </c>
      <c r="B1291" s="142" t="s">
        <v>3108</v>
      </c>
      <c r="C1291" s="139">
        <v>41920.0</v>
      </c>
      <c r="D1291" s="140" t="s">
        <v>6926</v>
      </c>
      <c r="E1291" s="140">
        <v>200.0</v>
      </c>
      <c r="F1291" s="141">
        <v>8.215000000000002</v>
      </c>
      <c r="G1291" s="120">
        <v>1.6430000000000002</v>
      </c>
      <c r="H1291" s="121"/>
      <c r="I1291" s="122"/>
      <c r="J1291" s="112"/>
      <c r="K1291" s="123"/>
      <c r="L1291" s="123" t="s">
        <v>8442</v>
      </c>
      <c r="M1291" s="124"/>
      <c r="N1291" s="141" t="s">
        <v>6886</v>
      </c>
      <c r="O1291" s="125" t="b">
        <f>NOT(ISERROR(MATCH(P1291,Digests!$Q:$Q,0)))</f>
        <v>1</v>
      </c>
      <c r="P1291" s="118" t="s">
        <v>8492</v>
      </c>
    </row>
    <row r="1292">
      <c r="A1292" s="118" t="s">
        <v>8493</v>
      </c>
      <c r="B1292" s="142" t="s">
        <v>3109</v>
      </c>
      <c r="C1292" s="139">
        <v>41920.0</v>
      </c>
      <c r="D1292" s="140" t="s">
        <v>6926</v>
      </c>
      <c r="E1292" s="140">
        <v>200.0</v>
      </c>
      <c r="F1292" s="141">
        <v>5.3013</v>
      </c>
      <c r="G1292" s="120">
        <v>1.06026</v>
      </c>
      <c r="H1292" s="121"/>
      <c r="I1292" s="122"/>
      <c r="J1292" s="112"/>
      <c r="K1292" s="123"/>
      <c r="L1292" s="123" t="s">
        <v>8442</v>
      </c>
      <c r="M1292" s="124"/>
      <c r="N1292" s="141" t="s">
        <v>6889</v>
      </c>
      <c r="O1292" s="125" t="b">
        <f>NOT(ISERROR(MATCH(P1292,Digests!$Q:$Q,0)))</f>
        <v>1</v>
      </c>
      <c r="P1292" s="118" t="s">
        <v>8494</v>
      </c>
    </row>
    <row r="1293">
      <c r="A1293" s="118" t="s">
        <v>8495</v>
      </c>
      <c r="B1293" s="142" t="s">
        <v>3110</v>
      </c>
      <c r="C1293" s="139">
        <v>41920.0</v>
      </c>
      <c r="D1293" s="140" t="s">
        <v>6926</v>
      </c>
      <c r="E1293" s="140">
        <v>200.0</v>
      </c>
      <c r="F1293" s="141">
        <v>17.179100000000002</v>
      </c>
      <c r="G1293" s="120">
        <v>3.43582</v>
      </c>
      <c r="H1293" s="121"/>
      <c r="I1293" s="122"/>
      <c r="J1293" s="112"/>
      <c r="K1293" s="123"/>
      <c r="L1293" s="123" t="s">
        <v>6930</v>
      </c>
      <c r="M1293" s="124"/>
      <c r="N1293" s="141" t="s">
        <v>6892</v>
      </c>
      <c r="O1293" s="125" t="b">
        <f>NOT(ISERROR(MATCH(P1293,Digests!$Q:$Q,0)))</f>
        <v>1</v>
      </c>
      <c r="P1293" s="118" t="s">
        <v>8496</v>
      </c>
    </row>
    <row r="1294">
      <c r="A1294" s="118" t="s">
        <v>8497</v>
      </c>
      <c r="B1294" s="142" t="s">
        <v>3111</v>
      </c>
      <c r="C1294" s="139">
        <v>41920.0</v>
      </c>
      <c r="D1294" s="140" t="s">
        <v>6926</v>
      </c>
      <c r="E1294" s="140">
        <v>200.0</v>
      </c>
      <c r="F1294" s="141">
        <v>34.0823</v>
      </c>
      <c r="G1294" s="120">
        <v>6.816459999999999</v>
      </c>
      <c r="H1294" s="121"/>
      <c r="I1294" s="122"/>
      <c r="J1294" s="112"/>
      <c r="K1294" s="123"/>
      <c r="L1294" s="123" t="s">
        <v>8421</v>
      </c>
      <c r="M1294" s="124"/>
      <c r="N1294" s="141" t="s">
        <v>6895</v>
      </c>
      <c r="O1294" s="125" t="b">
        <f>NOT(ISERROR(MATCH(P1294,Digests!$Q:$Q,0)))</f>
        <v>1</v>
      </c>
      <c r="P1294" s="118" t="s">
        <v>8498</v>
      </c>
    </row>
    <row r="1295">
      <c r="A1295" s="118" t="s">
        <v>8499</v>
      </c>
      <c r="B1295" s="142" t="s">
        <v>3112</v>
      </c>
      <c r="C1295" s="139">
        <v>41920.0</v>
      </c>
      <c r="D1295" s="140" t="s">
        <v>6926</v>
      </c>
      <c r="E1295" s="140">
        <v>200.0</v>
      </c>
      <c r="F1295" s="141">
        <v>84.00540000000001</v>
      </c>
      <c r="G1295" s="120">
        <v>16.801080000000002</v>
      </c>
      <c r="H1295" s="121"/>
      <c r="I1295" s="122"/>
      <c r="J1295" s="112"/>
      <c r="K1295" s="123"/>
      <c r="L1295" s="123" t="s">
        <v>6930</v>
      </c>
      <c r="M1295" s="124"/>
      <c r="N1295" s="141" t="s">
        <v>6898</v>
      </c>
      <c r="O1295" s="125" t="b">
        <f>NOT(ISERROR(MATCH(P1295,Digests!$Q:$Q,0)))</f>
        <v>1</v>
      </c>
      <c r="P1295" s="118" t="s">
        <v>8500</v>
      </c>
    </row>
    <row r="1296">
      <c r="A1296" s="118" t="s">
        <v>8501</v>
      </c>
      <c r="B1296" s="142" t="s">
        <v>3113</v>
      </c>
      <c r="C1296" s="139">
        <v>41920.0</v>
      </c>
      <c r="D1296" s="140" t="s">
        <v>6926</v>
      </c>
      <c r="E1296" s="140">
        <v>200.0</v>
      </c>
      <c r="F1296" s="141">
        <v>18.4566</v>
      </c>
      <c r="G1296" s="120">
        <v>3.69132</v>
      </c>
      <c r="H1296" s="121"/>
      <c r="I1296" s="122"/>
      <c r="J1296" s="112"/>
      <c r="K1296" s="123"/>
      <c r="L1296" s="123" t="s">
        <v>6930</v>
      </c>
      <c r="M1296" s="124"/>
      <c r="N1296" s="141" t="s">
        <v>6901</v>
      </c>
      <c r="O1296" s="125" t="b">
        <f>NOT(ISERROR(MATCH(P1296,Digests!$Q:$Q,0)))</f>
        <v>1</v>
      </c>
      <c r="P1296" s="118" t="s">
        <v>8502</v>
      </c>
    </row>
    <row r="1297">
      <c r="A1297" s="118" t="s">
        <v>8503</v>
      </c>
      <c r="B1297" s="142" t="s">
        <v>3114</v>
      </c>
      <c r="C1297" s="139">
        <v>41920.0</v>
      </c>
      <c r="D1297" s="140" t="s">
        <v>6926</v>
      </c>
      <c r="E1297" s="140">
        <v>200.0</v>
      </c>
      <c r="F1297" s="141">
        <v>11.3495</v>
      </c>
      <c r="G1297" s="120">
        <v>2.2699000000000003</v>
      </c>
      <c r="H1297" s="121"/>
      <c r="I1297" s="122"/>
      <c r="J1297" s="112"/>
      <c r="K1297" s="123"/>
      <c r="L1297" s="123" t="s">
        <v>6998</v>
      </c>
      <c r="M1297" s="124"/>
      <c r="N1297" s="141" t="s">
        <v>6905</v>
      </c>
      <c r="O1297" s="125" t="b">
        <f>NOT(ISERROR(MATCH(P1297,Digests!$Q:$Q,0)))</f>
        <v>1</v>
      </c>
      <c r="P1297" s="118" t="s">
        <v>8504</v>
      </c>
    </row>
    <row r="1298">
      <c r="A1298" s="118" t="s">
        <v>8505</v>
      </c>
      <c r="B1298" s="142" t="s">
        <v>3115</v>
      </c>
      <c r="C1298" s="139">
        <v>41920.0</v>
      </c>
      <c r="D1298" s="140" t="s">
        <v>6926</v>
      </c>
      <c r="E1298" s="140">
        <v>200.0</v>
      </c>
      <c r="F1298" s="141">
        <v>24.6168</v>
      </c>
      <c r="G1298" s="120">
        <v>4.923360000000001</v>
      </c>
      <c r="H1298" s="121"/>
      <c r="I1298" s="122"/>
      <c r="J1298" s="112"/>
      <c r="K1298" s="123"/>
      <c r="L1298" s="123" t="s">
        <v>6930</v>
      </c>
      <c r="M1298" s="124"/>
      <c r="N1298" s="141" t="s">
        <v>6908</v>
      </c>
      <c r="O1298" s="125" t="b">
        <f>NOT(ISERROR(MATCH(P1298,Digests!$Q:$Q,0)))</f>
        <v>1</v>
      </c>
      <c r="P1298" s="118" t="s">
        <v>8506</v>
      </c>
    </row>
    <row r="1299">
      <c r="A1299" s="118" t="s">
        <v>8507</v>
      </c>
      <c r="B1299" s="142" t="s">
        <v>3116</v>
      </c>
      <c r="C1299" s="139">
        <v>41920.0</v>
      </c>
      <c r="D1299" s="140" t="s">
        <v>6926</v>
      </c>
      <c r="E1299" s="140">
        <v>200.0</v>
      </c>
      <c r="F1299" s="141">
        <v>14.7155</v>
      </c>
      <c r="G1299" s="120">
        <v>2.9431</v>
      </c>
      <c r="H1299" s="121"/>
      <c r="I1299" s="122"/>
      <c r="J1299" s="112"/>
      <c r="K1299" s="123"/>
      <c r="L1299" s="123" t="s">
        <v>8508</v>
      </c>
      <c r="M1299" s="124"/>
      <c r="N1299" s="141" t="s">
        <v>6911</v>
      </c>
      <c r="O1299" s="125" t="b">
        <f>NOT(ISERROR(MATCH(P1299,Digests!$Q:$Q,0)))</f>
        <v>1</v>
      </c>
      <c r="P1299" s="118" t="s">
        <v>8509</v>
      </c>
    </row>
    <row r="1300">
      <c r="A1300" s="118" t="s">
        <v>8510</v>
      </c>
      <c r="B1300" s="142" t="s">
        <v>3117</v>
      </c>
      <c r="C1300" s="139">
        <v>41920.0</v>
      </c>
      <c r="D1300" s="140" t="s">
        <v>6926</v>
      </c>
      <c r="E1300" s="140">
        <v>200.0</v>
      </c>
      <c r="F1300" s="141">
        <v>79.7784</v>
      </c>
      <c r="G1300" s="120">
        <v>15.955680000000001</v>
      </c>
      <c r="H1300" s="121"/>
      <c r="I1300" s="122"/>
      <c r="J1300" s="112"/>
      <c r="K1300" s="123"/>
      <c r="L1300" s="123" t="s">
        <v>6930</v>
      </c>
      <c r="M1300" s="124"/>
      <c r="N1300" s="141" t="s">
        <v>6914</v>
      </c>
      <c r="O1300" s="125" t="b">
        <f>NOT(ISERROR(MATCH(P1300,Digests!$Q:$Q,0)))</f>
        <v>1</v>
      </c>
      <c r="P1300" s="118" t="s">
        <v>8511</v>
      </c>
    </row>
    <row r="1301">
      <c r="A1301" s="118" t="s">
        <v>8512</v>
      </c>
      <c r="B1301" s="142" t="s">
        <v>3118</v>
      </c>
      <c r="C1301" s="139">
        <v>41920.0</v>
      </c>
      <c r="D1301" s="140" t="s">
        <v>6926</v>
      </c>
      <c r="E1301" s="140">
        <v>200.0</v>
      </c>
      <c r="F1301" s="141">
        <v>25.960500000000003</v>
      </c>
      <c r="G1301" s="120">
        <v>5.192100000000001</v>
      </c>
      <c r="H1301" s="121"/>
      <c r="I1301" s="122"/>
      <c r="J1301" s="112"/>
      <c r="K1301" s="123"/>
      <c r="L1301" s="123" t="s">
        <v>6930</v>
      </c>
      <c r="M1301" s="124"/>
      <c r="N1301" s="141" t="s">
        <v>6917</v>
      </c>
      <c r="O1301" s="125" t="b">
        <f>NOT(ISERROR(MATCH(P1301,Digests!$Q:$Q,0)))</f>
        <v>1</v>
      </c>
      <c r="P1301" s="118" t="s">
        <v>8513</v>
      </c>
    </row>
    <row r="1302">
      <c r="A1302" s="118" t="s">
        <v>8514</v>
      </c>
      <c r="B1302" s="142" t="s">
        <v>3119</v>
      </c>
      <c r="C1302" s="139">
        <v>41920.0</v>
      </c>
      <c r="D1302" s="140" t="s">
        <v>6926</v>
      </c>
      <c r="E1302" s="140">
        <v>200.0</v>
      </c>
      <c r="F1302" s="141">
        <v>26.123700000000003</v>
      </c>
      <c r="G1302" s="120">
        <v>5.224740000000001</v>
      </c>
      <c r="H1302" s="121"/>
      <c r="I1302" s="122"/>
      <c r="J1302" s="112"/>
      <c r="K1302" s="123"/>
      <c r="L1302" s="123" t="s">
        <v>6930</v>
      </c>
      <c r="M1302" s="124"/>
      <c r="N1302" s="141" t="s">
        <v>6920</v>
      </c>
      <c r="O1302" s="125" t="b">
        <f>NOT(ISERROR(MATCH(P1302,Digests!$Q:$Q,0)))</f>
        <v>1</v>
      </c>
      <c r="P1302" s="118" t="s">
        <v>8515</v>
      </c>
    </row>
    <row r="1303">
      <c r="A1303" s="118" t="s">
        <v>8516</v>
      </c>
      <c r="B1303" s="142" t="s">
        <v>3120</v>
      </c>
      <c r="C1303" s="139">
        <v>41920.0</v>
      </c>
      <c r="D1303" s="140" t="s">
        <v>6926</v>
      </c>
      <c r="E1303" s="140">
        <v>200.0</v>
      </c>
      <c r="F1303" s="141">
        <v>20.1134</v>
      </c>
      <c r="G1303" s="120">
        <v>4.02268</v>
      </c>
      <c r="H1303" s="121"/>
      <c r="I1303" s="122"/>
      <c r="J1303" s="112"/>
      <c r="K1303" s="123"/>
      <c r="L1303" s="123" t="s">
        <v>8517</v>
      </c>
      <c r="M1303" s="124"/>
      <c r="N1303" s="141" t="s">
        <v>6923</v>
      </c>
      <c r="O1303" s="125" t="b">
        <f>NOT(ISERROR(MATCH(P1303,Digests!$Q:$Q,0)))</f>
        <v>1</v>
      </c>
      <c r="P1303" s="118" t="s">
        <v>8518</v>
      </c>
    </row>
    <row r="1304">
      <c r="A1304" s="118" t="s">
        <v>8519</v>
      </c>
      <c r="B1304" s="142" t="s">
        <v>3142</v>
      </c>
      <c r="C1304" s="139">
        <v>41920.0</v>
      </c>
      <c r="D1304" s="140" t="s">
        <v>6926</v>
      </c>
      <c r="E1304" s="140">
        <v>200.0</v>
      </c>
      <c r="F1304" s="141">
        <v>7.3973</v>
      </c>
      <c r="G1304" s="120">
        <v>1.47946</v>
      </c>
      <c r="H1304" s="121"/>
      <c r="I1304" s="122"/>
      <c r="J1304" s="112"/>
      <c r="K1304" s="123"/>
      <c r="L1304" s="123" t="s">
        <v>8442</v>
      </c>
      <c r="M1304" s="124"/>
      <c r="N1304" s="141" t="s">
        <v>6610</v>
      </c>
      <c r="O1304" s="125" t="b">
        <f>NOT(ISERROR(MATCH(P1304,Digests!$Q:$Q,0)))</f>
        <v>1</v>
      </c>
      <c r="P1304" s="118" t="s">
        <v>8520</v>
      </c>
    </row>
    <row r="1305">
      <c r="A1305" s="118" t="s">
        <v>8521</v>
      </c>
      <c r="B1305" s="142" t="s">
        <v>3143</v>
      </c>
      <c r="C1305" s="139">
        <v>41920.0</v>
      </c>
      <c r="D1305" s="140" t="s">
        <v>6926</v>
      </c>
      <c r="E1305" s="140">
        <v>200.0</v>
      </c>
      <c r="F1305" s="141">
        <v>7.0154</v>
      </c>
      <c r="G1305" s="120">
        <v>1.4030799999999999</v>
      </c>
      <c r="H1305" s="121"/>
      <c r="I1305" s="122"/>
      <c r="J1305" s="112"/>
      <c r="K1305" s="123"/>
      <c r="L1305" s="123" t="s">
        <v>8442</v>
      </c>
      <c r="M1305" s="124"/>
      <c r="N1305" s="141" t="s">
        <v>6614</v>
      </c>
      <c r="O1305" s="125" t="b">
        <f>NOT(ISERROR(MATCH(P1305,Digests!$Q:$Q,0)))</f>
        <v>1</v>
      </c>
      <c r="P1305" s="118" t="s">
        <v>8522</v>
      </c>
    </row>
    <row r="1306">
      <c r="A1306" s="118" t="s">
        <v>8523</v>
      </c>
      <c r="B1306" s="142" t="s">
        <v>3145</v>
      </c>
      <c r="C1306" s="139">
        <v>41920.0</v>
      </c>
      <c r="D1306" s="140" t="s">
        <v>6926</v>
      </c>
      <c r="E1306" s="140">
        <v>200.0</v>
      </c>
      <c r="F1306" s="141">
        <v>27.046</v>
      </c>
      <c r="G1306" s="120">
        <v>5.4092</v>
      </c>
      <c r="H1306" s="121"/>
      <c r="I1306" s="122"/>
      <c r="J1306" s="112"/>
      <c r="K1306" s="123"/>
      <c r="L1306" s="123" t="s">
        <v>8524</v>
      </c>
      <c r="M1306" s="124"/>
      <c r="N1306" s="141" t="s">
        <v>6618</v>
      </c>
      <c r="O1306" s="125" t="b">
        <f>NOT(ISERROR(MATCH(P1306,Digests!$Q:$Q,0)))</f>
        <v>1</v>
      </c>
      <c r="P1306" s="118" t="s">
        <v>8525</v>
      </c>
    </row>
    <row r="1307">
      <c r="A1307" s="118" t="s">
        <v>8526</v>
      </c>
      <c r="B1307" s="142" t="s">
        <v>3146</v>
      </c>
      <c r="C1307" s="139">
        <v>41920.0</v>
      </c>
      <c r="D1307" s="140" t="s">
        <v>6926</v>
      </c>
      <c r="E1307" s="140">
        <v>200.0</v>
      </c>
      <c r="F1307" s="141">
        <v>5.1233</v>
      </c>
      <c r="G1307" s="120">
        <v>1.0246600000000001</v>
      </c>
      <c r="H1307" s="121"/>
      <c r="I1307" s="122"/>
      <c r="J1307" s="112"/>
      <c r="K1307" s="123"/>
      <c r="L1307" s="123" t="s">
        <v>8442</v>
      </c>
      <c r="M1307" s="124"/>
      <c r="N1307" s="141" t="s">
        <v>6622</v>
      </c>
      <c r="O1307" s="125" t="b">
        <f>NOT(ISERROR(MATCH(P1307,Digests!$Q:$Q,0)))</f>
        <v>1</v>
      </c>
      <c r="P1307" s="118" t="s">
        <v>8527</v>
      </c>
    </row>
    <row r="1308">
      <c r="A1308" s="118" t="s">
        <v>8528</v>
      </c>
      <c r="B1308" s="142" t="s">
        <v>3147</v>
      </c>
      <c r="C1308" s="139">
        <v>41920.0</v>
      </c>
      <c r="D1308" s="140" t="s">
        <v>6926</v>
      </c>
      <c r="E1308" s="140">
        <v>200.0</v>
      </c>
      <c r="F1308" s="141">
        <v>15.206800000000001</v>
      </c>
      <c r="G1308" s="120">
        <v>3.04136</v>
      </c>
      <c r="H1308" s="121"/>
      <c r="I1308" s="122"/>
      <c r="J1308" s="112"/>
      <c r="K1308" s="123"/>
      <c r="L1308" s="123" t="s">
        <v>6998</v>
      </c>
      <c r="M1308" s="124"/>
      <c r="N1308" s="141" t="s">
        <v>6626</v>
      </c>
      <c r="O1308" s="125" t="b">
        <f>NOT(ISERROR(MATCH(P1308,Digests!$Q:$Q,0)))</f>
        <v>1</v>
      </c>
      <c r="P1308" s="118" t="s">
        <v>8529</v>
      </c>
    </row>
    <row r="1309">
      <c r="A1309" s="118" t="s">
        <v>8530</v>
      </c>
      <c r="B1309" s="142" t="s">
        <v>3149</v>
      </c>
      <c r="C1309" s="139">
        <v>41920.0</v>
      </c>
      <c r="D1309" s="140" t="s">
        <v>6926</v>
      </c>
      <c r="E1309" s="140">
        <v>200.0</v>
      </c>
      <c r="F1309" s="141">
        <v>31.526</v>
      </c>
      <c r="G1309" s="120">
        <v>6.3052</v>
      </c>
      <c r="H1309" s="121"/>
      <c r="I1309" s="122"/>
      <c r="J1309" s="112"/>
      <c r="K1309" s="123"/>
      <c r="L1309" s="123" t="s">
        <v>8531</v>
      </c>
      <c r="M1309" s="124"/>
      <c r="N1309" s="141" t="s">
        <v>6630</v>
      </c>
      <c r="O1309" s="125" t="b">
        <f>NOT(ISERROR(MATCH(P1309,Digests!$Q:$Q,0)))</f>
        <v>1</v>
      </c>
      <c r="P1309" s="118" t="s">
        <v>8532</v>
      </c>
    </row>
    <row r="1310">
      <c r="A1310" s="118" t="s">
        <v>8533</v>
      </c>
      <c r="B1310" s="142" t="s">
        <v>3150</v>
      </c>
      <c r="C1310" s="139">
        <v>41920.0</v>
      </c>
      <c r="D1310" s="140" t="s">
        <v>6926</v>
      </c>
      <c r="E1310" s="140">
        <v>200.0</v>
      </c>
      <c r="F1310" s="141">
        <v>6.8907</v>
      </c>
      <c r="G1310" s="120">
        <v>1.37814</v>
      </c>
      <c r="H1310" s="121"/>
      <c r="I1310" s="122"/>
      <c r="J1310" s="112"/>
      <c r="K1310" s="123"/>
      <c r="L1310" s="123" t="s">
        <v>8442</v>
      </c>
      <c r="M1310" s="124"/>
      <c r="N1310" s="141" t="s">
        <v>6633</v>
      </c>
      <c r="O1310" s="125" t="b">
        <f>NOT(ISERROR(MATCH(P1310,Digests!$Q:$Q,0)))</f>
        <v>1</v>
      </c>
      <c r="P1310" s="118" t="s">
        <v>8534</v>
      </c>
    </row>
    <row r="1311">
      <c r="A1311" s="118" t="s">
        <v>8535</v>
      </c>
      <c r="B1311" s="142" t="s">
        <v>3151</v>
      </c>
      <c r="C1311" s="139">
        <v>41920.0</v>
      </c>
      <c r="D1311" s="140" t="s">
        <v>6926</v>
      </c>
      <c r="E1311" s="140">
        <v>200.0</v>
      </c>
      <c r="F1311" s="141">
        <v>13.8221</v>
      </c>
      <c r="G1311" s="120">
        <v>2.7644200000000003</v>
      </c>
      <c r="H1311" s="121"/>
      <c r="I1311" s="122"/>
      <c r="J1311" s="112"/>
      <c r="K1311" s="123"/>
      <c r="L1311" s="123" t="s">
        <v>6998</v>
      </c>
      <c r="M1311" s="124"/>
      <c r="N1311" s="141" t="s">
        <v>6637</v>
      </c>
      <c r="O1311" s="125" t="b">
        <f>NOT(ISERROR(MATCH(P1311,Digests!$Q:$Q,0)))</f>
        <v>1</v>
      </c>
      <c r="P1311" s="118" t="s">
        <v>8536</v>
      </c>
    </row>
    <row r="1312">
      <c r="A1312" s="118" t="s">
        <v>8537</v>
      </c>
      <c r="B1312" s="142" t="s">
        <v>3152</v>
      </c>
      <c r="C1312" s="139">
        <v>41920.0</v>
      </c>
      <c r="D1312" s="140" t="s">
        <v>6926</v>
      </c>
      <c r="E1312" s="140">
        <v>200.0</v>
      </c>
      <c r="F1312" s="141">
        <v>5.7259</v>
      </c>
      <c r="G1312" s="120">
        <v>1.14518</v>
      </c>
      <c r="H1312" s="121"/>
      <c r="I1312" s="122"/>
      <c r="J1312" s="112"/>
      <c r="K1312" s="123"/>
      <c r="L1312" s="123" t="s">
        <v>8442</v>
      </c>
      <c r="M1312" s="124"/>
      <c r="N1312" s="141" t="s">
        <v>6640</v>
      </c>
      <c r="O1312" s="125" t="b">
        <f>NOT(ISERROR(MATCH(P1312,Digests!$Q:$Q,0)))</f>
        <v>1</v>
      </c>
      <c r="P1312" s="118" t="s">
        <v>8538</v>
      </c>
    </row>
    <row r="1313">
      <c r="A1313" s="118" t="s">
        <v>8539</v>
      </c>
      <c r="B1313" s="142" t="s">
        <v>3153</v>
      </c>
      <c r="C1313" s="139">
        <v>41920.0</v>
      </c>
      <c r="D1313" s="140" t="s">
        <v>6926</v>
      </c>
      <c r="E1313" s="140">
        <v>200.0</v>
      </c>
      <c r="F1313" s="141">
        <v>18.730600000000003</v>
      </c>
      <c r="G1313" s="120">
        <v>3.7461200000000003</v>
      </c>
      <c r="H1313" s="121"/>
      <c r="I1313" s="122"/>
      <c r="J1313" s="112"/>
      <c r="K1313" s="123"/>
      <c r="L1313" s="123" t="s">
        <v>6998</v>
      </c>
      <c r="M1313" s="124"/>
      <c r="N1313" s="141" t="s">
        <v>6644</v>
      </c>
      <c r="O1313" s="125" t="b">
        <f>NOT(ISERROR(MATCH(P1313,Digests!$Q:$Q,0)))</f>
        <v>1</v>
      </c>
      <c r="P1313" s="118" t="s">
        <v>8540</v>
      </c>
    </row>
    <row r="1314">
      <c r="A1314" s="118" t="s">
        <v>8541</v>
      </c>
      <c r="B1314" s="142" t="s">
        <v>3154</v>
      </c>
      <c r="C1314" s="139">
        <v>41920.0</v>
      </c>
      <c r="D1314" s="140" t="s">
        <v>6926</v>
      </c>
      <c r="E1314" s="140">
        <v>200.0</v>
      </c>
      <c r="F1314" s="141">
        <v>3.9526000000000003</v>
      </c>
      <c r="G1314" s="120">
        <v>0.7905200000000001</v>
      </c>
      <c r="H1314" s="121"/>
      <c r="I1314" s="122"/>
      <c r="J1314" s="112"/>
      <c r="K1314" s="123"/>
      <c r="L1314" s="123" t="s">
        <v>8442</v>
      </c>
      <c r="M1314" s="124"/>
      <c r="N1314" s="141" t="s">
        <v>6648</v>
      </c>
      <c r="O1314" s="125" t="b">
        <f>NOT(ISERROR(MATCH(P1314,Digests!$Q:$Q,0)))</f>
        <v>1</v>
      </c>
      <c r="P1314" s="118" t="s">
        <v>8542</v>
      </c>
    </row>
    <row r="1315">
      <c r="A1315" s="118" t="s">
        <v>8543</v>
      </c>
      <c r="B1315" s="142" t="s">
        <v>3156</v>
      </c>
      <c r="C1315" s="139">
        <v>41920.0</v>
      </c>
      <c r="D1315" s="140" t="s">
        <v>6926</v>
      </c>
      <c r="E1315" s="140">
        <v>200.0</v>
      </c>
      <c r="F1315" s="141">
        <v>18.97</v>
      </c>
      <c r="G1315" s="120">
        <v>3.794</v>
      </c>
      <c r="H1315" s="121"/>
      <c r="I1315" s="122"/>
      <c r="J1315" s="112"/>
      <c r="K1315" s="123"/>
      <c r="L1315" s="123" t="s">
        <v>8544</v>
      </c>
      <c r="M1315" s="124"/>
      <c r="N1315" s="141" t="s">
        <v>6652</v>
      </c>
      <c r="O1315" s="125" t="b">
        <f>NOT(ISERROR(MATCH(P1315,Digests!$Q:$Q,0)))</f>
        <v>1</v>
      </c>
      <c r="P1315" s="118" t="s">
        <v>8545</v>
      </c>
    </row>
    <row r="1316">
      <c r="A1316" s="118" t="s">
        <v>8546</v>
      </c>
      <c r="B1316" s="142" t="s">
        <v>3157</v>
      </c>
      <c r="C1316" s="139">
        <v>41920.0</v>
      </c>
      <c r="D1316" s="140" t="s">
        <v>6926</v>
      </c>
      <c r="E1316" s="140">
        <v>200.0</v>
      </c>
      <c r="F1316" s="141">
        <v>5.7247</v>
      </c>
      <c r="G1316" s="120">
        <v>1.14494</v>
      </c>
      <c r="H1316" s="121"/>
      <c r="I1316" s="122"/>
      <c r="J1316" s="112"/>
      <c r="K1316" s="123"/>
      <c r="L1316" s="123" t="s">
        <v>8442</v>
      </c>
      <c r="M1316" s="124"/>
      <c r="N1316" s="141" t="s">
        <v>6656</v>
      </c>
      <c r="O1316" s="125" t="b">
        <f>NOT(ISERROR(MATCH(P1316,Digests!$Q:$Q,0)))</f>
        <v>1</v>
      </c>
      <c r="P1316" s="118" t="s">
        <v>8547</v>
      </c>
    </row>
    <row r="1317">
      <c r="A1317" s="118" t="s">
        <v>8548</v>
      </c>
      <c r="B1317" s="142" t="s">
        <v>3158</v>
      </c>
      <c r="C1317" s="139">
        <v>41920.0</v>
      </c>
      <c r="D1317" s="140" t="s">
        <v>6926</v>
      </c>
      <c r="E1317" s="140">
        <v>200.0</v>
      </c>
      <c r="F1317" s="141">
        <v>7.7478</v>
      </c>
      <c r="G1317" s="120">
        <v>1.54956</v>
      </c>
      <c r="H1317" s="121"/>
      <c r="I1317" s="122"/>
      <c r="J1317" s="112"/>
      <c r="K1317" s="123"/>
      <c r="L1317" s="123" t="s">
        <v>8442</v>
      </c>
      <c r="M1317" s="124"/>
      <c r="N1317" s="141" t="s">
        <v>6659</v>
      </c>
      <c r="O1317" s="125" t="b">
        <f>NOT(ISERROR(MATCH(P1317,Digests!$Q:$Q,0)))</f>
        <v>1</v>
      </c>
      <c r="P1317" s="118" t="s">
        <v>8549</v>
      </c>
    </row>
    <row r="1318">
      <c r="A1318" s="118" t="s">
        <v>8550</v>
      </c>
      <c r="B1318" s="142" t="s">
        <v>3159</v>
      </c>
      <c r="C1318" s="139">
        <v>41920.0</v>
      </c>
      <c r="D1318" s="140" t="s">
        <v>6926</v>
      </c>
      <c r="E1318" s="140">
        <v>200.0</v>
      </c>
      <c r="F1318" s="141">
        <v>30.88</v>
      </c>
      <c r="G1318" s="120">
        <v>6.176</v>
      </c>
      <c r="H1318" s="121"/>
      <c r="I1318" s="122"/>
      <c r="J1318" s="112"/>
      <c r="K1318" s="123"/>
      <c r="L1318" s="123" t="s">
        <v>8551</v>
      </c>
      <c r="M1318" s="124"/>
      <c r="N1318" s="141" t="s">
        <v>6663</v>
      </c>
      <c r="O1318" s="125" t="b">
        <f>NOT(ISERROR(MATCH(P1318,Digests!$Q:$Q,0)))</f>
        <v>1</v>
      </c>
      <c r="P1318" s="118" t="s">
        <v>8552</v>
      </c>
    </row>
    <row r="1319">
      <c r="A1319" s="118" t="s">
        <v>8553</v>
      </c>
      <c r="B1319" s="142" t="s">
        <v>3160</v>
      </c>
      <c r="C1319" s="139">
        <v>41920.0</v>
      </c>
      <c r="D1319" s="140" t="s">
        <v>6926</v>
      </c>
      <c r="E1319" s="140">
        <v>200.0</v>
      </c>
      <c r="F1319" s="141">
        <v>13.3619</v>
      </c>
      <c r="G1319" s="120">
        <v>2.67238</v>
      </c>
      <c r="H1319" s="121"/>
      <c r="I1319" s="122"/>
      <c r="J1319" s="112"/>
      <c r="K1319" s="123"/>
      <c r="L1319" s="123" t="s">
        <v>6998</v>
      </c>
      <c r="M1319" s="124"/>
      <c r="N1319" s="141" t="s">
        <v>6666</v>
      </c>
      <c r="O1319" s="125" t="b">
        <f>NOT(ISERROR(MATCH(P1319,Digests!$Q:$Q,0)))</f>
        <v>1</v>
      </c>
      <c r="P1319" s="118" t="s">
        <v>8554</v>
      </c>
    </row>
    <row r="1320">
      <c r="A1320" s="118" t="s">
        <v>8555</v>
      </c>
      <c r="B1320" s="142" t="s">
        <v>3161</v>
      </c>
      <c r="C1320" s="139">
        <v>41920.0</v>
      </c>
      <c r="D1320" s="140" t="s">
        <v>6926</v>
      </c>
      <c r="E1320" s="140">
        <v>200.0</v>
      </c>
      <c r="F1320" s="141">
        <v>8.679</v>
      </c>
      <c r="G1320" s="120">
        <v>1.7358</v>
      </c>
      <c r="H1320" s="121"/>
      <c r="I1320" s="122"/>
      <c r="J1320" s="112"/>
      <c r="K1320" s="123"/>
      <c r="L1320" s="123" t="s">
        <v>8442</v>
      </c>
      <c r="M1320" s="124"/>
      <c r="N1320" s="141" t="s">
        <v>6669</v>
      </c>
      <c r="O1320" s="125" t="b">
        <f>NOT(ISERROR(MATCH(P1320,Digests!$Q:$Q,0)))</f>
        <v>1</v>
      </c>
      <c r="P1320" s="118" t="s">
        <v>8556</v>
      </c>
    </row>
    <row r="1321">
      <c r="A1321" s="118" t="s">
        <v>8557</v>
      </c>
      <c r="B1321" s="142" t="s">
        <v>3162</v>
      </c>
      <c r="C1321" s="139">
        <v>41920.0</v>
      </c>
      <c r="D1321" s="140" t="s">
        <v>6926</v>
      </c>
      <c r="E1321" s="140">
        <v>200.0</v>
      </c>
      <c r="F1321" s="141">
        <v>5.4759</v>
      </c>
      <c r="G1321" s="120">
        <v>1.09518</v>
      </c>
      <c r="H1321" s="121"/>
      <c r="I1321" s="122"/>
      <c r="J1321" s="112"/>
      <c r="K1321" s="123"/>
      <c r="L1321" s="123" t="s">
        <v>8442</v>
      </c>
      <c r="M1321" s="124"/>
      <c r="N1321" s="141" t="s">
        <v>6672</v>
      </c>
      <c r="O1321" s="125" t="b">
        <f>NOT(ISERROR(MATCH(P1321,Digests!$Q:$Q,0)))</f>
        <v>1</v>
      </c>
      <c r="P1321" s="118" t="s">
        <v>8558</v>
      </c>
    </row>
    <row r="1322">
      <c r="A1322" s="118" t="s">
        <v>8559</v>
      </c>
      <c r="B1322" s="142" t="s">
        <v>3163</v>
      </c>
      <c r="C1322" s="139">
        <v>41920.0</v>
      </c>
      <c r="D1322" s="140" t="s">
        <v>6926</v>
      </c>
      <c r="E1322" s="140">
        <v>200.0</v>
      </c>
      <c r="F1322" s="141">
        <v>3.4359</v>
      </c>
      <c r="G1322" s="120">
        <v>0.6871800000000001</v>
      </c>
      <c r="H1322" s="121"/>
      <c r="I1322" s="122"/>
      <c r="J1322" s="112"/>
      <c r="K1322" s="123"/>
      <c r="L1322" s="123" t="s">
        <v>8442</v>
      </c>
      <c r="M1322" s="124"/>
      <c r="N1322" s="141" t="s">
        <v>6675</v>
      </c>
      <c r="O1322" s="125" t="b">
        <f>NOT(ISERROR(MATCH(P1322,Digests!$Q:$Q,0)))</f>
        <v>1</v>
      </c>
      <c r="P1322" s="118" t="s">
        <v>8560</v>
      </c>
    </row>
    <row r="1323">
      <c r="A1323" s="118" t="s">
        <v>8561</v>
      </c>
      <c r="B1323" s="142" t="s">
        <v>3164</v>
      </c>
      <c r="C1323" s="139">
        <v>41920.0</v>
      </c>
      <c r="D1323" s="140" t="s">
        <v>6926</v>
      </c>
      <c r="E1323" s="140">
        <v>200.0</v>
      </c>
      <c r="F1323" s="141">
        <v>5.0215000000000005</v>
      </c>
      <c r="G1323" s="120">
        <v>1.0043000000000002</v>
      </c>
      <c r="H1323" s="121"/>
      <c r="I1323" s="122"/>
      <c r="J1323" s="112"/>
      <c r="K1323" s="123"/>
      <c r="L1323" s="123" t="s">
        <v>8442</v>
      </c>
      <c r="M1323" s="124"/>
      <c r="N1323" s="141" t="s">
        <v>6678</v>
      </c>
      <c r="O1323" s="125" t="b">
        <f>NOT(ISERROR(MATCH(P1323,Digests!$Q:$Q,0)))</f>
        <v>1</v>
      </c>
      <c r="P1323" s="118" t="s">
        <v>8562</v>
      </c>
    </row>
    <row r="1324">
      <c r="A1324" s="118" t="s">
        <v>8563</v>
      </c>
      <c r="B1324" s="142" t="s">
        <v>3165</v>
      </c>
      <c r="C1324" s="139">
        <v>41920.0</v>
      </c>
      <c r="D1324" s="140" t="s">
        <v>6926</v>
      </c>
      <c r="E1324" s="140">
        <v>200.0</v>
      </c>
      <c r="F1324" s="141">
        <v>5.6086</v>
      </c>
      <c r="G1324" s="120">
        <v>1.12172</v>
      </c>
      <c r="H1324" s="121"/>
      <c r="I1324" s="122"/>
      <c r="J1324" s="112"/>
      <c r="K1324" s="123"/>
      <c r="L1324" s="123" t="s">
        <v>8442</v>
      </c>
      <c r="M1324" s="124"/>
      <c r="N1324" s="141" t="s">
        <v>6682</v>
      </c>
      <c r="O1324" s="125" t="b">
        <f>NOT(ISERROR(MATCH(P1324,Digests!$Q:$Q,0)))</f>
        <v>1</v>
      </c>
      <c r="P1324" s="118" t="s">
        <v>8564</v>
      </c>
    </row>
    <row r="1325">
      <c r="A1325" s="118" t="s">
        <v>8565</v>
      </c>
      <c r="B1325" s="142" t="s">
        <v>3166</v>
      </c>
      <c r="C1325" s="139">
        <v>41920.0</v>
      </c>
      <c r="D1325" s="140" t="s">
        <v>6926</v>
      </c>
      <c r="E1325" s="140">
        <v>200.0</v>
      </c>
      <c r="F1325" s="141">
        <v>32.457</v>
      </c>
      <c r="G1325" s="120">
        <v>6.4914000000000005</v>
      </c>
      <c r="H1325" s="121"/>
      <c r="I1325" s="122"/>
      <c r="J1325" s="112"/>
      <c r="K1325" s="123"/>
      <c r="L1325" s="123" t="s">
        <v>8566</v>
      </c>
      <c r="M1325" s="124"/>
      <c r="N1325" s="141" t="s">
        <v>6685</v>
      </c>
      <c r="O1325" s="125" t="b">
        <f>NOT(ISERROR(MATCH(P1325,Digests!$Q:$Q,0)))</f>
        <v>1</v>
      </c>
      <c r="P1325" s="118" t="s">
        <v>8567</v>
      </c>
    </row>
    <row r="1326">
      <c r="A1326" s="118" t="s">
        <v>8568</v>
      </c>
      <c r="B1326" s="142" t="s">
        <v>3168</v>
      </c>
      <c r="C1326" s="139">
        <v>41920.0</v>
      </c>
      <c r="D1326" s="140" t="s">
        <v>6926</v>
      </c>
      <c r="E1326" s="140">
        <v>200.0</v>
      </c>
      <c r="F1326" s="141">
        <v>35.437</v>
      </c>
      <c r="G1326" s="120">
        <v>7.0874</v>
      </c>
      <c r="H1326" s="121"/>
      <c r="I1326" s="122"/>
      <c r="J1326" s="112"/>
      <c r="K1326" s="123"/>
      <c r="L1326" s="123" t="s">
        <v>8569</v>
      </c>
      <c r="M1326" s="124"/>
      <c r="N1326" s="141" t="s">
        <v>6688</v>
      </c>
      <c r="O1326" s="125" t="b">
        <f>NOT(ISERROR(MATCH(P1326,Digests!$Q:$Q,0)))</f>
        <v>1</v>
      </c>
      <c r="P1326" s="118" t="s">
        <v>8570</v>
      </c>
    </row>
    <row r="1327">
      <c r="A1327" s="118" t="s">
        <v>8571</v>
      </c>
      <c r="B1327" s="142" t="s">
        <v>3169</v>
      </c>
      <c r="C1327" s="139">
        <v>41920.0</v>
      </c>
      <c r="D1327" s="140" t="s">
        <v>6926</v>
      </c>
      <c r="E1327" s="140">
        <v>200.0</v>
      </c>
      <c r="F1327" s="141">
        <v>5.6896</v>
      </c>
      <c r="G1327" s="120">
        <v>1.13792</v>
      </c>
      <c r="H1327" s="121"/>
      <c r="I1327" s="122"/>
      <c r="J1327" s="112"/>
      <c r="K1327" s="123"/>
      <c r="L1327" s="123" t="s">
        <v>8442</v>
      </c>
      <c r="M1327" s="124"/>
      <c r="N1327" s="141" t="s">
        <v>6691</v>
      </c>
      <c r="O1327" s="125" t="b">
        <f>NOT(ISERROR(MATCH(P1327,Digests!$Q:$Q,0)))</f>
        <v>1</v>
      </c>
      <c r="P1327" s="118" t="s">
        <v>8572</v>
      </c>
    </row>
    <row r="1328">
      <c r="A1328" s="118" t="s">
        <v>8573</v>
      </c>
      <c r="B1328" s="142" t="s">
        <v>3170</v>
      </c>
      <c r="C1328" s="139">
        <v>41920.0</v>
      </c>
      <c r="D1328" s="140" t="s">
        <v>6926</v>
      </c>
      <c r="E1328" s="140">
        <v>200.0</v>
      </c>
      <c r="F1328" s="141">
        <v>6.564</v>
      </c>
      <c r="G1328" s="120">
        <v>1.3128</v>
      </c>
      <c r="H1328" s="121"/>
      <c r="I1328" s="122"/>
      <c r="J1328" s="112"/>
      <c r="K1328" s="123"/>
      <c r="L1328" s="123" t="s">
        <v>8442</v>
      </c>
      <c r="M1328" s="124"/>
      <c r="N1328" s="141" t="s">
        <v>6695</v>
      </c>
      <c r="O1328" s="125" t="b">
        <f>NOT(ISERROR(MATCH(P1328,Digests!$Q:$Q,0)))</f>
        <v>1</v>
      </c>
      <c r="P1328" s="118" t="s">
        <v>8574</v>
      </c>
    </row>
    <row r="1329">
      <c r="A1329" s="118" t="s">
        <v>8575</v>
      </c>
      <c r="B1329" s="142" t="s">
        <v>3171</v>
      </c>
      <c r="C1329" s="139">
        <v>41920.0</v>
      </c>
      <c r="D1329" s="140" t="s">
        <v>6926</v>
      </c>
      <c r="E1329" s="140">
        <v>200.0</v>
      </c>
      <c r="F1329" s="141">
        <v>6.165100000000001</v>
      </c>
      <c r="G1329" s="120">
        <v>1.2330200000000002</v>
      </c>
      <c r="H1329" s="121"/>
      <c r="I1329" s="122"/>
      <c r="J1329" s="112"/>
      <c r="K1329" s="123"/>
      <c r="L1329" s="123" t="s">
        <v>8442</v>
      </c>
      <c r="M1329" s="124"/>
      <c r="N1329" s="141" t="s">
        <v>6698</v>
      </c>
      <c r="O1329" s="125" t="b">
        <f>NOT(ISERROR(MATCH(P1329,Digests!$Q:$Q,0)))</f>
        <v>1</v>
      </c>
      <c r="P1329" s="118" t="s">
        <v>8576</v>
      </c>
    </row>
    <row r="1330">
      <c r="A1330" s="118" t="s">
        <v>8577</v>
      </c>
      <c r="B1330" s="142" t="s">
        <v>3172</v>
      </c>
      <c r="C1330" s="139">
        <v>41920.0</v>
      </c>
      <c r="D1330" s="140" t="s">
        <v>6926</v>
      </c>
      <c r="E1330" s="140">
        <v>200.0</v>
      </c>
      <c r="F1330" s="141">
        <v>8.2378</v>
      </c>
      <c r="G1330" s="120">
        <v>1.64756</v>
      </c>
      <c r="H1330" s="121"/>
      <c r="I1330" s="122"/>
      <c r="J1330" s="112"/>
      <c r="K1330" s="123"/>
      <c r="L1330" s="123" t="s">
        <v>8442</v>
      </c>
      <c r="M1330" s="124"/>
      <c r="N1330" s="141" t="s">
        <v>6701</v>
      </c>
      <c r="O1330" s="125" t="b">
        <f>NOT(ISERROR(MATCH(P1330,Digests!$Q:$Q,0)))</f>
        <v>1</v>
      </c>
      <c r="P1330" s="118" t="s">
        <v>8578</v>
      </c>
    </row>
    <row r="1331">
      <c r="A1331" s="118" t="s">
        <v>8579</v>
      </c>
      <c r="B1331" s="142" t="s">
        <v>3173</v>
      </c>
      <c r="C1331" s="139">
        <v>41920.0</v>
      </c>
      <c r="D1331" s="140" t="s">
        <v>6926</v>
      </c>
      <c r="E1331" s="140">
        <v>200.0</v>
      </c>
      <c r="F1331" s="141">
        <v>18.1582</v>
      </c>
      <c r="G1331" s="120">
        <v>3.6316400000000004</v>
      </c>
      <c r="H1331" s="121"/>
      <c r="I1331" s="122"/>
      <c r="J1331" s="112"/>
      <c r="K1331" s="123"/>
      <c r="L1331" s="123" t="s">
        <v>6998</v>
      </c>
      <c r="M1331" s="124"/>
      <c r="N1331" s="141" t="s">
        <v>6705</v>
      </c>
      <c r="O1331" s="125" t="b">
        <f>NOT(ISERROR(MATCH(P1331,Digests!$Q:$Q,0)))</f>
        <v>1</v>
      </c>
      <c r="P1331" s="118" t="s">
        <v>8580</v>
      </c>
    </row>
    <row r="1332">
      <c r="A1332" s="118" t="s">
        <v>8581</v>
      </c>
      <c r="B1332" s="142" t="s">
        <v>3174</v>
      </c>
      <c r="C1332" s="139">
        <v>41920.0</v>
      </c>
      <c r="D1332" s="140" t="s">
        <v>6926</v>
      </c>
      <c r="E1332" s="140">
        <v>200.0</v>
      </c>
      <c r="F1332" s="141">
        <v>18.5164</v>
      </c>
      <c r="G1332" s="120">
        <v>3.7032800000000003</v>
      </c>
      <c r="H1332" s="121"/>
      <c r="I1332" s="122"/>
      <c r="J1332" s="112"/>
      <c r="K1332" s="123"/>
      <c r="L1332" s="123" t="s">
        <v>6998</v>
      </c>
      <c r="M1332" s="124"/>
      <c r="N1332" s="141" t="s">
        <v>6708</v>
      </c>
      <c r="O1332" s="125" t="b">
        <f>NOT(ISERROR(MATCH(P1332,Digests!$Q:$Q,0)))</f>
        <v>1</v>
      </c>
      <c r="P1332" s="118" t="s">
        <v>8582</v>
      </c>
    </row>
    <row r="1333">
      <c r="A1333" s="118" t="s">
        <v>8583</v>
      </c>
      <c r="B1333" s="142" t="s">
        <v>3175</v>
      </c>
      <c r="C1333" s="139">
        <v>41920.0</v>
      </c>
      <c r="D1333" s="140" t="s">
        <v>6926</v>
      </c>
      <c r="E1333" s="140">
        <v>200.0</v>
      </c>
      <c r="F1333" s="141">
        <v>7.1431000000000004</v>
      </c>
      <c r="G1333" s="120">
        <v>1.4286200000000002</v>
      </c>
      <c r="H1333" s="121"/>
      <c r="I1333" s="122"/>
      <c r="J1333" s="112"/>
      <c r="K1333" s="123"/>
      <c r="L1333" s="123" t="s">
        <v>8442</v>
      </c>
      <c r="M1333" s="124"/>
      <c r="N1333" s="141" t="s">
        <v>6711</v>
      </c>
      <c r="O1333" s="125" t="b">
        <f>NOT(ISERROR(MATCH(P1333,Digests!$Q:$Q,0)))</f>
        <v>1</v>
      </c>
      <c r="P1333" s="118" t="s">
        <v>8584</v>
      </c>
    </row>
    <row r="1334">
      <c r="A1334" s="118" t="s">
        <v>8585</v>
      </c>
      <c r="B1334" s="144" t="s">
        <v>3178</v>
      </c>
      <c r="C1334" s="139">
        <v>41920.0</v>
      </c>
      <c r="D1334" s="140" t="s">
        <v>6926</v>
      </c>
      <c r="E1334" s="140">
        <v>200.0</v>
      </c>
      <c r="F1334" s="141">
        <v>9.385</v>
      </c>
      <c r="G1334" s="120">
        <v>1.877</v>
      </c>
      <c r="H1334" s="121" t="s">
        <v>1297</v>
      </c>
      <c r="I1334" s="122" t="s">
        <v>8586</v>
      </c>
      <c r="J1334" s="112"/>
      <c r="K1334" s="123"/>
      <c r="L1334" s="123" t="s">
        <v>8587</v>
      </c>
      <c r="M1334" s="124"/>
      <c r="N1334" s="141" t="s">
        <v>6714</v>
      </c>
      <c r="O1334" s="125" t="b">
        <f>NOT(ISERROR(MATCH(P1334,Digests!$Q:$Q,0)))</f>
        <v>1</v>
      </c>
      <c r="P1334" s="118" t="s">
        <v>8588</v>
      </c>
    </row>
    <row r="1335">
      <c r="A1335" s="118" t="s">
        <v>8589</v>
      </c>
      <c r="B1335" s="144" t="s">
        <v>3180</v>
      </c>
      <c r="C1335" s="139">
        <v>41920.0</v>
      </c>
      <c r="D1335" s="140" t="s">
        <v>6926</v>
      </c>
      <c r="E1335" s="140">
        <v>200.0</v>
      </c>
      <c r="F1335" s="141">
        <v>47.97710000000001</v>
      </c>
      <c r="G1335" s="120">
        <v>9.595420000000003</v>
      </c>
      <c r="H1335" s="121" t="s">
        <v>1297</v>
      </c>
      <c r="I1335" s="122" t="s">
        <v>8590</v>
      </c>
      <c r="J1335" s="112"/>
      <c r="K1335" s="123"/>
      <c r="L1335" s="123" t="s">
        <v>8591</v>
      </c>
      <c r="M1335" s="124"/>
      <c r="N1335" s="141" t="s">
        <v>6718</v>
      </c>
      <c r="O1335" s="125" t="b">
        <f>NOT(ISERROR(MATCH(P1335,Digests!$Q:$Q,0)))</f>
        <v>1</v>
      </c>
      <c r="P1335" s="118" t="s">
        <v>8592</v>
      </c>
    </row>
    <row r="1336">
      <c r="A1336" s="118" t="s">
        <v>8593</v>
      </c>
      <c r="B1336" s="144" t="s">
        <v>3181</v>
      </c>
      <c r="C1336" s="139">
        <v>41920.0</v>
      </c>
      <c r="D1336" s="140" t="s">
        <v>6926</v>
      </c>
      <c r="E1336" s="140">
        <v>200.0</v>
      </c>
      <c r="F1336" s="141">
        <v>58.1978</v>
      </c>
      <c r="G1336" s="120">
        <v>11.63956</v>
      </c>
      <c r="H1336" s="121" t="s">
        <v>1297</v>
      </c>
      <c r="I1336" s="122" t="s">
        <v>8594</v>
      </c>
      <c r="J1336" s="112"/>
      <c r="K1336" s="123"/>
      <c r="L1336" s="123" t="s">
        <v>8595</v>
      </c>
      <c r="M1336" s="124"/>
      <c r="N1336" s="141" t="s">
        <v>6721</v>
      </c>
      <c r="O1336" s="125" t="b">
        <f>NOT(ISERROR(MATCH(P1336,Digests!$Q:$Q,0)))</f>
        <v>1</v>
      </c>
      <c r="P1336" s="118" t="s">
        <v>8596</v>
      </c>
    </row>
    <row r="1337">
      <c r="A1337" s="118" t="s">
        <v>8597</v>
      </c>
      <c r="B1337" s="144" t="s">
        <v>3182</v>
      </c>
      <c r="C1337" s="139">
        <v>41920.0</v>
      </c>
      <c r="D1337" s="140" t="s">
        <v>6926</v>
      </c>
      <c r="E1337" s="140">
        <v>200.0</v>
      </c>
      <c r="F1337" s="141">
        <v>75.3405</v>
      </c>
      <c r="G1337" s="120">
        <v>15.068100000000001</v>
      </c>
      <c r="H1337" s="121" t="s">
        <v>1297</v>
      </c>
      <c r="I1337" s="122" t="s">
        <v>8598</v>
      </c>
      <c r="J1337" s="112"/>
      <c r="K1337" s="123"/>
      <c r="L1337" s="123" t="s">
        <v>8599</v>
      </c>
      <c r="M1337" s="124"/>
      <c r="N1337" s="141" t="s">
        <v>6724</v>
      </c>
      <c r="O1337" s="125" t="b">
        <f>NOT(ISERROR(MATCH(P1337,Digests!$Q:$Q,0)))</f>
        <v>1</v>
      </c>
      <c r="P1337" s="118" t="s">
        <v>8600</v>
      </c>
    </row>
    <row r="1338">
      <c r="A1338" s="118" t="s">
        <v>8601</v>
      </c>
      <c r="B1338" s="144" t="s">
        <v>3183</v>
      </c>
      <c r="C1338" s="139">
        <v>41920.0</v>
      </c>
      <c r="D1338" s="140" t="s">
        <v>6926</v>
      </c>
      <c r="E1338" s="140">
        <v>200.0</v>
      </c>
      <c r="F1338" s="141">
        <v>63.461000000000006</v>
      </c>
      <c r="G1338" s="120">
        <v>12.692200000000001</v>
      </c>
      <c r="H1338" s="121" t="s">
        <v>1297</v>
      </c>
      <c r="I1338" s="122" t="s">
        <v>8602</v>
      </c>
      <c r="J1338" s="112"/>
      <c r="K1338" s="123"/>
      <c r="L1338" s="123" t="s">
        <v>8603</v>
      </c>
      <c r="M1338" s="124"/>
      <c r="N1338" s="141" t="s">
        <v>6727</v>
      </c>
      <c r="O1338" s="125" t="b">
        <f>NOT(ISERROR(MATCH(P1338,Digests!$Q:$Q,0)))</f>
        <v>1</v>
      </c>
      <c r="P1338" s="118" t="s">
        <v>8604</v>
      </c>
    </row>
    <row r="1339">
      <c r="A1339" s="118" t="s">
        <v>8605</v>
      </c>
      <c r="B1339" s="144" t="s">
        <v>3184</v>
      </c>
      <c r="C1339" s="139">
        <v>41920.0</v>
      </c>
      <c r="D1339" s="140" t="s">
        <v>6926</v>
      </c>
      <c r="E1339" s="140">
        <v>200.0</v>
      </c>
      <c r="F1339" s="141">
        <v>67.7011</v>
      </c>
      <c r="G1339" s="120">
        <v>13.54022</v>
      </c>
      <c r="H1339" s="121" t="s">
        <v>1297</v>
      </c>
      <c r="I1339" s="122" t="s">
        <v>8606</v>
      </c>
      <c r="J1339" s="112"/>
      <c r="K1339" s="123"/>
      <c r="L1339" s="123" t="s">
        <v>8607</v>
      </c>
      <c r="M1339" s="124"/>
      <c r="N1339" s="141" t="s">
        <v>6731</v>
      </c>
      <c r="O1339" s="125" t="b">
        <f>NOT(ISERROR(MATCH(P1339,Digests!$Q:$Q,0)))</f>
        <v>1</v>
      </c>
      <c r="P1339" s="118" t="s">
        <v>8608</v>
      </c>
    </row>
    <row r="1340">
      <c r="A1340" s="118" t="s">
        <v>8609</v>
      </c>
      <c r="B1340" s="144" t="s">
        <v>3185</v>
      </c>
      <c r="C1340" s="139">
        <v>41920.0</v>
      </c>
      <c r="D1340" s="140" t="s">
        <v>6926</v>
      </c>
      <c r="E1340" s="140">
        <v>200.0</v>
      </c>
      <c r="F1340" s="141">
        <v>62.8905</v>
      </c>
      <c r="G1340" s="120">
        <v>12.578100000000001</v>
      </c>
      <c r="H1340" s="121" t="s">
        <v>1297</v>
      </c>
      <c r="I1340" s="122" t="s">
        <v>8610</v>
      </c>
      <c r="J1340" s="112"/>
      <c r="K1340" s="123"/>
      <c r="L1340" s="123" t="s">
        <v>8611</v>
      </c>
      <c r="M1340" s="124"/>
      <c r="N1340" s="141" t="s">
        <v>6734</v>
      </c>
      <c r="O1340" s="125" t="b">
        <f>NOT(ISERROR(MATCH(P1340,Digests!$Q:$Q,0)))</f>
        <v>1</v>
      </c>
      <c r="P1340" s="118" t="s">
        <v>8612</v>
      </c>
    </row>
    <row r="1341">
      <c r="A1341" s="118" t="s">
        <v>8613</v>
      </c>
      <c r="B1341" s="144" t="s">
        <v>3186</v>
      </c>
      <c r="C1341" s="139">
        <v>41920.0</v>
      </c>
      <c r="D1341" s="140" t="s">
        <v>6926</v>
      </c>
      <c r="E1341" s="140">
        <v>200.0</v>
      </c>
      <c r="F1341" s="141">
        <v>48.306200000000004</v>
      </c>
      <c r="G1341" s="120">
        <v>9.661240000000001</v>
      </c>
      <c r="H1341" s="121" t="s">
        <v>1297</v>
      </c>
      <c r="I1341" s="122" t="s">
        <v>8614</v>
      </c>
      <c r="J1341" s="112"/>
      <c r="K1341" s="123"/>
      <c r="L1341" s="123" t="s">
        <v>8615</v>
      </c>
      <c r="M1341" s="124"/>
      <c r="N1341" s="141" t="s">
        <v>6738</v>
      </c>
      <c r="O1341" s="125" t="b">
        <f>NOT(ISERROR(MATCH(P1341,Digests!$Q:$Q,0)))</f>
        <v>1</v>
      </c>
      <c r="P1341" s="118" t="s">
        <v>8616</v>
      </c>
    </row>
    <row r="1342">
      <c r="A1342" s="118" t="s">
        <v>8617</v>
      </c>
      <c r="B1342" s="144" t="s">
        <v>3187</v>
      </c>
      <c r="C1342" s="139">
        <v>41920.0</v>
      </c>
      <c r="D1342" s="140" t="s">
        <v>6926</v>
      </c>
      <c r="E1342" s="140">
        <v>200.0</v>
      </c>
      <c r="F1342" s="141">
        <v>38.2301</v>
      </c>
      <c r="G1342" s="120">
        <v>7.646020000000001</v>
      </c>
      <c r="H1342" s="121" t="s">
        <v>1297</v>
      </c>
      <c r="I1342" s="122" t="s">
        <v>8618</v>
      </c>
      <c r="J1342" s="112"/>
      <c r="K1342" s="123"/>
      <c r="L1342" s="123" t="s">
        <v>8619</v>
      </c>
      <c r="M1342" s="124"/>
      <c r="N1342" s="141" t="s">
        <v>6741</v>
      </c>
      <c r="O1342" s="125" t="b">
        <f>NOT(ISERROR(MATCH(P1342,Digests!$Q:$Q,0)))</f>
        <v>1</v>
      </c>
      <c r="P1342" s="118" t="s">
        <v>8620</v>
      </c>
    </row>
    <row r="1343">
      <c r="A1343" s="118" t="s">
        <v>8621</v>
      </c>
      <c r="B1343" s="144" t="s">
        <v>3202</v>
      </c>
      <c r="C1343" s="139">
        <v>41920.0</v>
      </c>
      <c r="D1343" s="140" t="s">
        <v>6926</v>
      </c>
      <c r="E1343" s="140">
        <v>200.0</v>
      </c>
      <c r="F1343" s="141">
        <v>90.7052</v>
      </c>
      <c r="G1343" s="120">
        <v>18.14104</v>
      </c>
      <c r="H1343" s="121" t="s">
        <v>1297</v>
      </c>
      <c r="I1343" s="122" t="s">
        <v>8622</v>
      </c>
      <c r="J1343" s="112"/>
      <c r="K1343" s="123"/>
      <c r="L1343" s="123" t="s">
        <v>8623</v>
      </c>
      <c r="M1343" s="124"/>
      <c r="N1343" s="141" t="s">
        <v>6744</v>
      </c>
      <c r="O1343" s="125" t="b">
        <f>NOT(ISERROR(MATCH(P1343,Digests!$Q:$Q,0)))</f>
        <v>1</v>
      </c>
      <c r="P1343" s="118" t="s">
        <v>8624</v>
      </c>
    </row>
    <row r="1344">
      <c r="A1344" s="118" t="s">
        <v>8625</v>
      </c>
      <c r="B1344" s="144" t="s">
        <v>3203</v>
      </c>
      <c r="C1344" s="139">
        <v>41920.0</v>
      </c>
      <c r="D1344" s="140" t="s">
        <v>6926</v>
      </c>
      <c r="E1344" s="140">
        <v>200.0</v>
      </c>
      <c r="F1344" s="141">
        <v>46.1289</v>
      </c>
      <c r="G1344" s="120">
        <v>9.22578</v>
      </c>
      <c r="H1344" s="121" t="s">
        <v>1297</v>
      </c>
      <c r="I1344" s="122" t="s">
        <v>8626</v>
      </c>
      <c r="J1344" s="112"/>
      <c r="K1344" s="123"/>
      <c r="L1344" s="123" t="s">
        <v>8627</v>
      </c>
      <c r="M1344" s="124"/>
      <c r="N1344" s="141" t="s">
        <v>6748</v>
      </c>
      <c r="O1344" s="125" t="b">
        <f>NOT(ISERROR(MATCH(P1344,Digests!$Q:$Q,0)))</f>
        <v>1</v>
      </c>
      <c r="P1344" s="118" t="s">
        <v>8628</v>
      </c>
    </row>
    <row r="1345">
      <c r="A1345" s="118" t="s">
        <v>8629</v>
      </c>
      <c r="B1345" s="144" t="s">
        <v>3204</v>
      </c>
      <c r="C1345" s="139">
        <v>41920.0</v>
      </c>
      <c r="D1345" s="140" t="s">
        <v>6926</v>
      </c>
      <c r="E1345" s="140">
        <v>200.0</v>
      </c>
      <c r="F1345" s="141">
        <v>49.508300000000006</v>
      </c>
      <c r="G1345" s="120">
        <v>9.901660000000001</v>
      </c>
      <c r="H1345" s="121" t="s">
        <v>1297</v>
      </c>
      <c r="I1345" s="122" t="s">
        <v>8630</v>
      </c>
      <c r="J1345" s="112"/>
      <c r="K1345" s="123"/>
      <c r="L1345" s="123" t="s">
        <v>8631</v>
      </c>
      <c r="M1345" s="124"/>
      <c r="N1345" s="141" t="s">
        <v>6751</v>
      </c>
      <c r="O1345" s="125" t="b">
        <f>NOT(ISERROR(MATCH(P1345,Digests!$Q:$Q,0)))</f>
        <v>1</v>
      </c>
      <c r="P1345" s="118" t="s">
        <v>8632</v>
      </c>
    </row>
    <row r="1346">
      <c r="A1346" s="118" t="s">
        <v>8633</v>
      </c>
      <c r="B1346" s="144" t="s">
        <v>3205</v>
      </c>
      <c r="C1346" s="139">
        <v>41920.0</v>
      </c>
      <c r="D1346" s="140" t="s">
        <v>6926</v>
      </c>
      <c r="E1346" s="140">
        <v>200.0</v>
      </c>
      <c r="F1346" s="141">
        <v>64.2527</v>
      </c>
      <c r="G1346" s="120">
        <v>12.85054</v>
      </c>
      <c r="H1346" s="121" t="s">
        <v>1297</v>
      </c>
      <c r="I1346" s="122" t="s">
        <v>8634</v>
      </c>
      <c r="J1346" s="112"/>
      <c r="K1346" s="123"/>
      <c r="L1346" s="123" t="s">
        <v>8635</v>
      </c>
      <c r="M1346" s="124"/>
      <c r="N1346" s="141" t="s">
        <v>6755</v>
      </c>
      <c r="O1346" s="125" t="b">
        <f>NOT(ISERROR(MATCH(P1346,Digests!$Q:$Q,0)))</f>
        <v>1</v>
      </c>
      <c r="P1346" s="118" t="s">
        <v>8636</v>
      </c>
    </row>
    <row r="1347">
      <c r="A1347" s="118" t="s">
        <v>8637</v>
      </c>
      <c r="B1347" s="144" t="s">
        <v>3206</v>
      </c>
      <c r="C1347" s="139">
        <v>41920.0</v>
      </c>
      <c r="D1347" s="140" t="s">
        <v>6926</v>
      </c>
      <c r="E1347" s="140">
        <v>200.0</v>
      </c>
      <c r="F1347" s="141">
        <v>90.68630000000002</v>
      </c>
      <c r="G1347" s="120">
        <v>18.13726</v>
      </c>
      <c r="H1347" s="121" t="s">
        <v>1297</v>
      </c>
      <c r="I1347" s="122" t="s">
        <v>8638</v>
      </c>
      <c r="J1347" s="112"/>
      <c r="K1347" s="123"/>
      <c r="L1347" s="123" t="s">
        <v>8639</v>
      </c>
      <c r="M1347" s="124"/>
      <c r="N1347" s="141" t="s">
        <v>6758</v>
      </c>
      <c r="O1347" s="125" t="b">
        <f>NOT(ISERROR(MATCH(P1347,Digests!$Q:$Q,0)))</f>
        <v>1</v>
      </c>
      <c r="P1347" s="118" t="s">
        <v>8640</v>
      </c>
    </row>
    <row r="1348">
      <c r="A1348" s="118" t="s">
        <v>8641</v>
      </c>
      <c r="B1348" s="144" t="s">
        <v>3207</v>
      </c>
      <c r="C1348" s="139">
        <v>41920.0</v>
      </c>
      <c r="D1348" s="140" t="s">
        <v>6926</v>
      </c>
      <c r="E1348" s="140">
        <v>200.0</v>
      </c>
      <c r="F1348" s="141">
        <v>69.7162</v>
      </c>
      <c r="G1348" s="120">
        <v>13.94324</v>
      </c>
      <c r="H1348" s="121" t="s">
        <v>1297</v>
      </c>
      <c r="I1348" s="122" t="s">
        <v>8642</v>
      </c>
      <c r="J1348" s="112"/>
      <c r="K1348" s="123"/>
      <c r="L1348" s="123" t="s">
        <v>8643</v>
      </c>
      <c r="M1348" s="124"/>
      <c r="N1348" s="141" t="s">
        <v>6761</v>
      </c>
      <c r="O1348" s="125" t="b">
        <f>NOT(ISERROR(MATCH(P1348,Digests!$Q:$Q,0)))</f>
        <v>1</v>
      </c>
      <c r="P1348" s="118" t="s">
        <v>8644</v>
      </c>
    </row>
    <row r="1349">
      <c r="A1349" s="118" t="s">
        <v>8645</v>
      </c>
      <c r="B1349" s="144" t="s">
        <v>3208</v>
      </c>
      <c r="C1349" s="139">
        <v>41920.0</v>
      </c>
      <c r="D1349" s="140" t="s">
        <v>6926</v>
      </c>
      <c r="E1349" s="140">
        <v>200.0</v>
      </c>
      <c r="F1349" s="141">
        <v>65.99510000000001</v>
      </c>
      <c r="G1349" s="120">
        <v>13.199020000000003</v>
      </c>
      <c r="H1349" s="121" t="s">
        <v>1297</v>
      </c>
      <c r="I1349" s="122" t="s">
        <v>8646</v>
      </c>
      <c r="J1349" s="112"/>
      <c r="K1349" s="123"/>
      <c r="L1349" s="123" t="s">
        <v>8647</v>
      </c>
      <c r="M1349" s="124"/>
      <c r="N1349" s="141" t="s">
        <v>6764</v>
      </c>
      <c r="O1349" s="125" t="b">
        <f>NOT(ISERROR(MATCH(P1349,Digests!$Q:$Q,0)))</f>
        <v>1</v>
      </c>
      <c r="P1349" s="118" t="s">
        <v>8648</v>
      </c>
    </row>
    <row r="1350">
      <c r="A1350" s="118" t="s">
        <v>8649</v>
      </c>
      <c r="B1350" s="144" t="s">
        <v>3209</v>
      </c>
      <c r="C1350" s="139">
        <v>41920.0</v>
      </c>
      <c r="D1350" s="140" t="s">
        <v>6926</v>
      </c>
      <c r="E1350" s="140">
        <v>200.0</v>
      </c>
      <c r="F1350" s="141">
        <v>93.24180000000001</v>
      </c>
      <c r="G1350" s="120">
        <v>18.64836</v>
      </c>
      <c r="H1350" s="121" t="s">
        <v>1297</v>
      </c>
      <c r="I1350" s="122" t="s">
        <v>8650</v>
      </c>
      <c r="J1350" s="112"/>
      <c r="K1350" s="123"/>
      <c r="L1350" s="123" t="s">
        <v>8651</v>
      </c>
      <c r="M1350" s="124"/>
      <c r="N1350" s="141" t="s">
        <v>6767</v>
      </c>
      <c r="O1350" s="125" t="b">
        <f>NOT(ISERROR(MATCH(P1350,Digests!$Q:$Q,0)))</f>
        <v>1</v>
      </c>
      <c r="P1350" s="118" t="s">
        <v>8652</v>
      </c>
    </row>
    <row r="1351">
      <c r="A1351" s="118" t="s">
        <v>8653</v>
      </c>
      <c r="B1351" s="144" t="s">
        <v>3210</v>
      </c>
      <c r="C1351" s="139">
        <v>41920.0</v>
      </c>
      <c r="D1351" s="140" t="s">
        <v>6926</v>
      </c>
      <c r="E1351" s="140">
        <v>200.0</v>
      </c>
      <c r="F1351" s="141">
        <v>80.5213</v>
      </c>
      <c r="G1351" s="120">
        <v>16.10426</v>
      </c>
      <c r="H1351" s="121" t="s">
        <v>1297</v>
      </c>
      <c r="I1351" s="122" t="s">
        <v>8654</v>
      </c>
      <c r="J1351" s="112"/>
      <c r="K1351" s="123"/>
      <c r="L1351" s="123" t="s">
        <v>8655</v>
      </c>
      <c r="M1351" s="124"/>
      <c r="N1351" s="141" t="s">
        <v>6770</v>
      </c>
      <c r="O1351" s="125" t="b">
        <f>NOT(ISERROR(MATCH(P1351,Digests!$Q:$Q,0)))</f>
        <v>1</v>
      </c>
      <c r="P1351" s="118" t="s">
        <v>8656</v>
      </c>
    </row>
    <row r="1352">
      <c r="A1352" s="118" t="s">
        <v>8657</v>
      </c>
      <c r="B1352" s="144" t="s">
        <v>3211</v>
      </c>
      <c r="C1352" s="139">
        <v>41920.0</v>
      </c>
      <c r="D1352" s="140" t="s">
        <v>6926</v>
      </c>
      <c r="E1352" s="140">
        <v>200.0</v>
      </c>
      <c r="F1352" s="141">
        <v>63.348600000000005</v>
      </c>
      <c r="G1352" s="120">
        <v>12.669720000000002</v>
      </c>
      <c r="H1352" s="121" t="s">
        <v>1297</v>
      </c>
      <c r="I1352" s="122" t="s">
        <v>8658</v>
      </c>
      <c r="J1352" s="112"/>
      <c r="K1352" s="123"/>
      <c r="L1352" s="123" t="s">
        <v>8659</v>
      </c>
      <c r="M1352" s="124"/>
      <c r="N1352" s="141" t="s">
        <v>6774</v>
      </c>
      <c r="O1352" s="125" t="b">
        <f>NOT(ISERROR(MATCH(P1352,Digests!$Q:$Q,0)))</f>
        <v>1</v>
      </c>
      <c r="P1352" s="118" t="s">
        <v>8660</v>
      </c>
    </row>
    <row r="1353">
      <c r="A1353" s="118" t="s">
        <v>8661</v>
      </c>
      <c r="B1353" s="144" t="s">
        <v>3212</v>
      </c>
      <c r="C1353" s="139">
        <v>41920.0</v>
      </c>
      <c r="D1353" s="140" t="s">
        <v>6926</v>
      </c>
      <c r="E1353" s="140">
        <v>200.0</v>
      </c>
      <c r="F1353" s="141">
        <v>87.31810000000002</v>
      </c>
      <c r="G1353" s="120">
        <v>17.463620000000002</v>
      </c>
      <c r="H1353" s="121" t="s">
        <v>1297</v>
      </c>
      <c r="I1353" s="122" t="s">
        <v>8662</v>
      </c>
      <c r="J1353" s="112"/>
      <c r="K1353" s="123"/>
      <c r="L1353" s="123" t="s">
        <v>8663</v>
      </c>
      <c r="M1353" s="124"/>
      <c r="N1353" s="141" t="s">
        <v>6777</v>
      </c>
      <c r="O1353" s="125" t="b">
        <f>NOT(ISERROR(MATCH(P1353,Digests!$Q:$Q,0)))</f>
        <v>1</v>
      </c>
      <c r="P1353" s="118" t="s">
        <v>8664</v>
      </c>
    </row>
    <row r="1354">
      <c r="A1354" s="118" t="s">
        <v>8665</v>
      </c>
      <c r="B1354" s="144" t="s">
        <v>3213</v>
      </c>
      <c r="C1354" s="139">
        <v>41920.0</v>
      </c>
      <c r="D1354" s="140" t="s">
        <v>6926</v>
      </c>
      <c r="E1354" s="140">
        <v>200.0</v>
      </c>
      <c r="F1354" s="141">
        <v>94.3545</v>
      </c>
      <c r="G1354" s="120">
        <v>18.870900000000002</v>
      </c>
      <c r="H1354" s="121" t="s">
        <v>1297</v>
      </c>
      <c r="I1354" s="122" t="s">
        <v>8666</v>
      </c>
      <c r="J1354" s="112"/>
      <c r="K1354" s="123"/>
      <c r="L1354" s="123" t="s">
        <v>8667</v>
      </c>
      <c r="M1354" s="124"/>
      <c r="N1354" s="141" t="s">
        <v>6780</v>
      </c>
      <c r="O1354" s="125" t="b">
        <f>NOT(ISERROR(MATCH(P1354,Digests!$Q:$Q,0)))</f>
        <v>1</v>
      </c>
      <c r="P1354" s="118" t="s">
        <v>8668</v>
      </c>
    </row>
    <row r="1355">
      <c r="A1355" s="118" t="s">
        <v>8669</v>
      </c>
      <c r="B1355" s="144" t="s">
        <v>3214</v>
      </c>
      <c r="C1355" s="139">
        <v>41920.0</v>
      </c>
      <c r="D1355" s="140" t="s">
        <v>6926</v>
      </c>
      <c r="E1355" s="140">
        <v>200.0</v>
      </c>
      <c r="F1355" s="141">
        <v>80.39980000000001</v>
      </c>
      <c r="G1355" s="120">
        <v>16.079960000000003</v>
      </c>
      <c r="H1355" s="121" t="s">
        <v>1297</v>
      </c>
      <c r="I1355" s="122" t="s">
        <v>8670</v>
      </c>
      <c r="J1355" s="112"/>
      <c r="K1355" s="123"/>
      <c r="L1355" s="123" t="s">
        <v>8671</v>
      </c>
      <c r="M1355" s="124"/>
      <c r="N1355" s="141" t="s">
        <v>6783</v>
      </c>
      <c r="O1355" s="125" t="b">
        <f>NOT(ISERROR(MATCH(P1355,Digests!$Q:$Q,0)))</f>
        <v>1</v>
      </c>
      <c r="P1355" s="118" t="s">
        <v>8672</v>
      </c>
    </row>
    <row r="1356">
      <c r="A1356" s="118" t="s">
        <v>8673</v>
      </c>
      <c r="B1356" s="144" t="s">
        <v>3215</v>
      </c>
      <c r="C1356" s="139">
        <v>41920.0</v>
      </c>
      <c r="D1356" s="140" t="s">
        <v>6926</v>
      </c>
      <c r="E1356" s="140">
        <v>200.0</v>
      </c>
      <c r="F1356" s="141">
        <v>68.45460000000001</v>
      </c>
      <c r="G1356" s="120">
        <v>13.690920000000002</v>
      </c>
      <c r="H1356" s="121" t="s">
        <v>1297</v>
      </c>
      <c r="I1356" s="122" t="s">
        <v>8674</v>
      </c>
      <c r="J1356" s="112"/>
      <c r="K1356" s="123"/>
      <c r="L1356" s="123" t="s">
        <v>8675</v>
      </c>
      <c r="M1356" s="124"/>
      <c r="N1356" s="141" t="s">
        <v>6786</v>
      </c>
      <c r="O1356" s="125" t="b">
        <f>NOT(ISERROR(MATCH(P1356,Digests!$Q:$Q,0)))</f>
        <v>1</v>
      </c>
      <c r="P1356" s="118" t="s">
        <v>8676</v>
      </c>
    </row>
    <row r="1357">
      <c r="A1357" s="118" t="s">
        <v>8677</v>
      </c>
      <c r="B1357" s="144" t="s">
        <v>3216</v>
      </c>
      <c r="C1357" s="139">
        <v>41920.0</v>
      </c>
      <c r="D1357" s="140" t="s">
        <v>6926</v>
      </c>
      <c r="E1357" s="140">
        <v>200.0</v>
      </c>
      <c r="F1357" s="141">
        <v>61.65860000000001</v>
      </c>
      <c r="G1357" s="120">
        <v>12.33172</v>
      </c>
      <c r="H1357" s="121" t="s">
        <v>1297</v>
      </c>
      <c r="I1357" s="122" t="s">
        <v>8678</v>
      </c>
      <c r="J1357" s="112"/>
      <c r="K1357" s="123"/>
      <c r="L1357" s="123" t="s">
        <v>8679</v>
      </c>
      <c r="M1357" s="124"/>
      <c r="N1357" s="141" t="s">
        <v>6789</v>
      </c>
      <c r="O1357" s="125" t="b">
        <f>NOT(ISERROR(MATCH(P1357,Digests!$Q:$Q,0)))</f>
        <v>1</v>
      </c>
      <c r="P1357" s="118" t="s">
        <v>8680</v>
      </c>
    </row>
    <row r="1358">
      <c r="A1358" s="118" t="s">
        <v>8681</v>
      </c>
      <c r="B1358" s="144" t="s">
        <v>3217</v>
      </c>
      <c r="C1358" s="139">
        <v>41920.0</v>
      </c>
      <c r="D1358" s="140" t="s">
        <v>6926</v>
      </c>
      <c r="E1358" s="140">
        <v>200.0</v>
      </c>
      <c r="F1358" s="141">
        <v>47.101</v>
      </c>
      <c r="G1358" s="120">
        <v>9.420200000000001</v>
      </c>
      <c r="H1358" s="121" t="s">
        <v>1297</v>
      </c>
      <c r="I1358" s="122" t="s">
        <v>8682</v>
      </c>
      <c r="J1358" s="112"/>
      <c r="K1358" s="123"/>
      <c r="L1358" s="123" t="s">
        <v>8683</v>
      </c>
      <c r="M1358" s="124"/>
      <c r="N1358" s="141" t="s">
        <v>6793</v>
      </c>
      <c r="O1358" s="125" t="b">
        <f>NOT(ISERROR(MATCH(P1358,Digests!$Q:$Q,0)))</f>
        <v>1</v>
      </c>
      <c r="P1358" s="118" t="s">
        <v>8684</v>
      </c>
    </row>
    <row r="1359">
      <c r="A1359" s="118" t="s">
        <v>8685</v>
      </c>
      <c r="B1359" s="144" t="s">
        <v>3218</v>
      </c>
      <c r="C1359" s="139">
        <v>41920.0</v>
      </c>
      <c r="D1359" s="140" t="s">
        <v>6926</v>
      </c>
      <c r="E1359" s="140">
        <v>200.0</v>
      </c>
      <c r="F1359" s="141">
        <v>21.695700000000002</v>
      </c>
      <c r="G1359" s="120">
        <v>4.33914</v>
      </c>
      <c r="H1359" s="121" t="s">
        <v>1297</v>
      </c>
      <c r="I1359" s="122" t="s">
        <v>8686</v>
      </c>
      <c r="J1359" s="112"/>
      <c r="K1359" s="123"/>
      <c r="L1359" s="123" t="s">
        <v>8687</v>
      </c>
      <c r="M1359" s="124"/>
      <c r="N1359" s="141" t="s">
        <v>6796</v>
      </c>
      <c r="O1359" s="125" t="b">
        <f>NOT(ISERROR(MATCH(P1359,Digests!$Q:$Q,0)))</f>
        <v>1</v>
      </c>
      <c r="P1359" s="118" t="s">
        <v>8688</v>
      </c>
    </row>
    <row r="1360">
      <c r="A1360" s="118" t="s">
        <v>8689</v>
      </c>
      <c r="B1360" s="144" t="s">
        <v>3219</v>
      </c>
      <c r="C1360" s="139">
        <v>41920.0</v>
      </c>
      <c r="D1360" s="140" t="s">
        <v>6926</v>
      </c>
      <c r="E1360" s="140">
        <v>200.0</v>
      </c>
      <c r="F1360" s="141">
        <v>67.67060000000001</v>
      </c>
      <c r="G1360" s="120">
        <v>13.534120000000001</v>
      </c>
      <c r="H1360" s="121" t="s">
        <v>1297</v>
      </c>
      <c r="I1360" s="122" t="s">
        <v>8690</v>
      </c>
      <c r="J1360" s="112"/>
      <c r="K1360" s="123"/>
      <c r="L1360" s="123" t="s">
        <v>8691</v>
      </c>
      <c r="M1360" s="124"/>
      <c r="N1360" s="141" t="s">
        <v>6799</v>
      </c>
      <c r="O1360" s="125" t="b">
        <f>NOT(ISERROR(MATCH(P1360,Digests!$Q:$Q,0)))</f>
        <v>1</v>
      </c>
      <c r="P1360" s="118" t="s">
        <v>8692</v>
      </c>
    </row>
    <row r="1361">
      <c r="A1361" s="118" t="s">
        <v>8693</v>
      </c>
      <c r="B1361" s="144" t="s">
        <v>3220</v>
      </c>
      <c r="C1361" s="139">
        <v>41920.0</v>
      </c>
      <c r="D1361" s="140" t="s">
        <v>6926</v>
      </c>
      <c r="E1361" s="140">
        <v>200.0</v>
      </c>
      <c r="F1361" s="141">
        <v>69.77210000000001</v>
      </c>
      <c r="G1361" s="120">
        <v>13.954420000000002</v>
      </c>
      <c r="H1361" s="121" t="s">
        <v>1297</v>
      </c>
      <c r="I1361" s="122" t="s">
        <v>8694</v>
      </c>
      <c r="J1361" s="112"/>
      <c r="K1361" s="123"/>
      <c r="L1361" s="123" t="s">
        <v>8695</v>
      </c>
      <c r="M1361" s="124"/>
      <c r="N1361" s="141" t="s">
        <v>6802</v>
      </c>
      <c r="O1361" s="125" t="b">
        <f>NOT(ISERROR(MATCH(P1361,Digests!$Q:$Q,0)))</f>
        <v>1</v>
      </c>
      <c r="P1361" s="118" t="s">
        <v>8696</v>
      </c>
    </row>
    <row r="1362">
      <c r="A1362" s="118" t="s">
        <v>8697</v>
      </c>
      <c r="B1362" s="144" t="s">
        <v>3221</v>
      </c>
      <c r="C1362" s="139">
        <v>41920.0</v>
      </c>
      <c r="D1362" s="140" t="s">
        <v>6926</v>
      </c>
      <c r="E1362" s="140">
        <v>200.0</v>
      </c>
      <c r="F1362" s="141">
        <v>58.01570000000001</v>
      </c>
      <c r="G1362" s="120">
        <v>11.603140000000002</v>
      </c>
      <c r="H1362" s="121" t="s">
        <v>1297</v>
      </c>
      <c r="I1362" s="122" t="s">
        <v>8698</v>
      </c>
      <c r="J1362" s="112"/>
      <c r="K1362" s="123"/>
      <c r="L1362" s="123" t="s">
        <v>8699</v>
      </c>
      <c r="M1362" s="124"/>
      <c r="N1362" s="141" t="s">
        <v>6805</v>
      </c>
      <c r="O1362" s="125" t="b">
        <f>NOT(ISERROR(MATCH(P1362,Digests!$Q:$Q,0)))</f>
        <v>1</v>
      </c>
      <c r="P1362" s="118" t="s">
        <v>8700</v>
      </c>
    </row>
    <row r="1363">
      <c r="A1363" s="118" t="s">
        <v>8701</v>
      </c>
      <c r="B1363" s="144" t="s">
        <v>3222</v>
      </c>
      <c r="C1363" s="139">
        <v>41920.0</v>
      </c>
      <c r="D1363" s="140" t="s">
        <v>6926</v>
      </c>
      <c r="E1363" s="140">
        <v>200.0</v>
      </c>
      <c r="F1363" s="141">
        <v>68.51140000000001</v>
      </c>
      <c r="G1363" s="120">
        <v>13.702280000000004</v>
      </c>
      <c r="H1363" s="121" t="s">
        <v>1297</v>
      </c>
      <c r="I1363" s="122" t="s">
        <v>8702</v>
      </c>
      <c r="J1363" s="112"/>
      <c r="K1363" s="123"/>
      <c r="L1363" s="123" t="s">
        <v>8703</v>
      </c>
      <c r="M1363" s="124"/>
      <c r="N1363" s="141" t="s">
        <v>6808</v>
      </c>
      <c r="O1363" s="125" t="b">
        <f>NOT(ISERROR(MATCH(P1363,Digests!$Q:$Q,0)))</f>
        <v>1</v>
      </c>
      <c r="P1363" s="118" t="s">
        <v>8704</v>
      </c>
    </row>
    <row r="1364">
      <c r="A1364" s="118" t="s">
        <v>8705</v>
      </c>
      <c r="B1364" s="144" t="s">
        <v>3223</v>
      </c>
      <c r="C1364" s="139">
        <v>41920.0</v>
      </c>
      <c r="D1364" s="140" t="s">
        <v>6926</v>
      </c>
      <c r="E1364" s="140">
        <v>200.0</v>
      </c>
      <c r="F1364" s="141">
        <v>58.3887</v>
      </c>
      <c r="G1364" s="120">
        <v>11.67774</v>
      </c>
      <c r="H1364" s="121" t="s">
        <v>1297</v>
      </c>
      <c r="I1364" s="122" t="s">
        <v>8706</v>
      </c>
      <c r="J1364" s="112"/>
      <c r="K1364" s="123"/>
      <c r="L1364" s="123" t="s">
        <v>8707</v>
      </c>
      <c r="M1364" s="124"/>
      <c r="N1364" s="141" t="s">
        <v>6811</v>
      </c>
      <c r="O1364" s="125" t="b">
        <f>NOT(ISERROR(MATCH(P1364,Digests!$Q:$Q,0)))</f>
        <v>1</v>
      </c>
      <c r="P1364" s="118" t="s">
        <v>8708</v>
      </c>
    </row>
    <row r="1365">
      <c r="A1365" s="118" t="s">
        <v>8709</v>
      </c>
      <c r="B1365" s="144" t="s">
        <v>3224</v>
      </c>
      <c r="C1365" s="139">
        <v>41920.0</v>
      </c>
      <c r="D1365" s="140" t="s">
        <v>6926</v>
      </c>
      <c r="E1365" s="140">
        <v>200.0</v>
      </c>
      <c r="F1365" s="141">
        <v>69.4775</v>
      </c>
      <c r="G1365" s="120">
        <v>13.895500000000002</v>
      </c>
      <c r="H1365" s="121" t="s">
        <v>1297</v>
      </c>
      <c r="I1365" s="122" t="s">
        <v>8710</v>
      </c>
      <c r="J1365" s="112"/>
      <c r="K1365" s="123"/>
      <c r="L1365" s="123" t="s">
        <v>8711</v>
      </c>
      <c r="M1365" s="124"/>
      <c r="N1365" s="141" t="s">
        <v>6815</v>
      </c>
      <c r="O1365" s="125" t="b">
        <f>NOT(ISERROR(MATCH(P1365,Digests!$Q:$Q,0)))</f>
        <v>1</v>
      </c>
      <c r="P1365" s="118" t="s">
        <v>8712</v>
      </c>
    </row>
    <row r="1366">
      <c r="A1366" s="118" t="s">
        <v>8713</v>
      </c>
      <c r="B1366" s="144" t="s">
        <v>3225</v>
      </c>
      <c r="C1366" s="139">
        <v>41920.0</v>
      </c>
      <c r="D1366" s="140" t="s">
        <v>6926</v>
      </c>
      <c r="E1366" s="140">
        <v>200.0</v>
      </c>
      <c r="F1366" s="141">
        <v>65.2454</v>
      </c>
      <c r="G1366" s="120">
        <v>13.04908</v>
      </c>
      <c r="H1366" s="121" t="s">
        <v>1297</v>
      </c>
      <c r="I1366" s="122" t="s">
        <v>8714</v>
      </c>
      <c r="J1366" s="112"/>
      <c r="K1366" s="123"/>
      <c r="L1366" s="123" t="s">
        <v>8715</v>
      </c>
      <c r="M1366" s="124"/>
      <c r="N1366" s="141" t="s">
        <v>6818</v>
      </c>
      <c r="O1366" s="125" t="b">
        <f>NOT(ISERROR(MATCH(P1366,Digests!$Q:$Q,0)))</f>
        <v>1</v>
      </c>
      <c r="P1366" s="118" t="s">
        <v>8716</v>
      </c>
    </row>
    <row r="1367">
      <c r="A1367" s="118" t="s">
        <v>8717</v>
      </c>
      <c r="B1367" s="144" t="s">
        <v>3226</v>
      </c>
      <c r="C1367" s="139">
        <v>41920.0</v>
      </c>
      <c r="D1367" s="140" t="s">
        <v>6926</v>
      </c>
      <c r="E1367" s="140">
        <v>200.0</v>
      </c>
      <c r="F1367" s="141">
        <v>79.46470000000001</v>
      </c>
      <c r="G1367" s="120">
        <v>15.892940000000003</v>
      </c>
      <c r="H1367" s="121" t="s">
        <v>1297</v>
      </c>
      <c r="I1367" s="122" t="s">
        <v>8718</v>
      </c>
      <c r="J1367" s="112"/>
      <c r="K1367" s="123"/>
      <c r="L1367" s="123" t="s">
        <v>8719</v>
      </c>
      <c r="M1367" s="124"/>
      <c r="N1367" s="141" t="s">
        <v>6821</v>
      </c>
      <c r="O1367" s="125" t="b">
        <f>NOT(ISERROR(MATCH(P1367,Digests!$Q:$Q,0)))</f>
        <v>1</v>
      </c>
      <c r="P1367" s="118" t="s">
        <v>8720</v>
      </c>
    </row>
    <row r="1368">
      <c r="A1368" s="118" t="s">
        <v>8721</v>
      </c>
      <c r="B1368" s="144" t="s">
        <v>3227</v>
      </c>
      <c r="C1368" s="139">
        <v>41920.0</v>
      </c>
      <c r="D1368" s="140" t="s">
        <v>6926</v>
      </c>
      <c r="E1368" s="140">
        <v>200.0</v>
      </c>
      <c r="F1368" s="141">
        <v>52.092600000000004</v>
      </c>
      <c r="G1368" s="120">
        <v>10.418520000000001</v>
      </c>
      <c r="H1368" s="121" t="s">
        <v>1297</v>
      </c>
      <c r="I1368" s="122" t="s">
        <v>8722</v>
      </c>
      <c r="J1368" s="112"/>
      <c r="K1368" s="123"/>
      <c r="L1368" s="123" t="s">
        <v>8723</v>
      </c>
      <c r="M1368" s="124"/>
      <c r="N1368" s="141" t="s">
        <v>6824</v>
      </c>
      <c r="O1368" s="125" t="b">
        <f>NOT(ISERROR(MATCH(P1368,Digests!$Q:$Q,0)))</f>
        <v>1</v>
      </c>
      <c r="P1368" s="118" t="s">
        <v>8724</v>
      </c>
    </row>
    <row r="1369">
      <c r="A1369" s="118" t="s">
        <v>8725</v>
      </c>
      <c r="B1369" s="144" t="s">
        <v>3228</v>
      </c>
      <c r="C1369" s="139">
        <v>41920.0</v>
      </c>
      <c r="D1369" s="140" t="s">
        <v>6926</v>
      </c>
      <c r="E1369" s="140">
        <v>200.0</v>
      </c>
      <c r="F1369" s="141">
        <v>95.70320000000001</v>
      </c>
      <c r="G1369" s="120">
        <v>19.140640000000005</v>
      </c>
      <c r="H1369" s="121" t="s">
        <v>1297</v>
      </c>
      <c r="I1369" s="122" t="s">
        <v>8726</v>
      </c>
      <c r="J1369" s="112"/>
      <c r="K1369" s="123"/>
      <c r="L1369" s="123" t="s">
        <v>8727</v>
      </c>
      <c r="M1369" s="124"/>
      <c r="N1369" s="141" t="s">
        <v>6828</v>
      </c>
      <c r="O1369" s="125" t="b">
        <f>NOT(ISERROR(MATCH(P1369,Digests!$Q:$Q,0)))</f>
        <v>1</v>
      </c>
      <c r="P1369" s="118" t="s">
        <v>8728</v>
      </c>
    </row>
    <row r="1370">
      <c r="A1370" s="118" t="s">
        <v>8729</v>
      </c>
      <c r="B1370" s="144" t="s">
        <v>3229</v>
      </c>
      <c r="C1370" s="139">
        <v>41920.0</v>
      </c>
      <c r="D1370" s="140" t="s">
        <v>6926</v>
      </c>
      <c r="E1370" s="140">
        <v>200.0</v>
      </c>
      <c r="F1370" s="141">
        <v>108.2847</v>
      </c>
      <c r="G1370" s="120">
        <v>21.65694</v>
      </c>
      <c r="H1370" s="121" t="s">
        <v>1297</v>
      </c>
      <c r="I1370" s="122" t="s">
        <v>8730</v>
      </c>
      <c r="J1370" s="112"/>
      <c r="K1370" s="123"/>
      <c r="L1370" s="123" t="s">
        <v>8731</v>
      </c>
      <c r="M1370" s="124"/>
      <c r="N1370" s="141" t="s">
        <v>6831</v>
      </c>
      <c r="O1370" s="125" t="b">
        <f>NOT(ISERROR(MATCH(P1370,Digests!$Q:$Q,0)))</f>
        <v>1</v>
      </c>
      <c r="P1370" s="118" t="s">
        <v>8732</v>
      </c>
    </row>
    <row r="1371">
      <c r="A1371" s="118" t="s">
        <v>8733</v>
      </c>
      <c r="B1371" s="144" t="s">
        <v>3230</v>
      </c>
      <c r="C1371" s="139">
        <v>41920.0</v>
      </c>
      <c r="D1371" s="140" t="s">
        <v>6926</v>
      </c>
      <c r="E1371" s="140">
        <v>200.0</v>
      </c>
      <c r="F1371" s="141">
        <v>103.08330000000001</v>
      </c>
      <c r="G1371" s="120">
        <v>20.616660000000003</v>
      </c>
      <c r="H1371" s="121" t="s">
        <v>1297</v>
      </c>
      <c r="I1371" s="122" t="s">
        <v>8734</v>
      </c>
      <c r="J1371" s="112"/>
      <c r="K1371" s="123"/>
      <c r="L1371" s="123" t="s">
        <v>8735</v>
      </c>
      <c r="M1371" s="124"/>
      <c r="N1371" s="141" t="s">
        <v>6834</v>
      </c>
      <c r="O1371" s="125" t="b">
        <f>NOT(ISERROR(MATCH(P1371,Digests!$Q:$Q,0)))</f>
        <v>1</v>
      </c>
      <c r="P1371" s="118" t="s">
        <v>8736</v>
      </c>
    </row>
    <row r="1372">
      <c r="A1372" s="118" t="s">
        <v>8737</v>
      </c>
      <c r="B1372" s="144" t="s">
        <v>3231</v>
      </c>
      <c r="C1372" s="139">
        <v>41920.0</v>
      </c>
      <c r="D1372" s="140" t="s">
        <v>6926</v>
      </c>
      <c r="E1372" s="140">
        <v>200.0</v>
      </c>
      <c r="F1372" s="141">
        <v>56.7586</v>
      </c>
      <c r="G1372" s="120">
        <v>11.351720000000002</v>
      </c>
      <c r="H1372" s="121" t="s">
        <v>1297</v>
      </c>
      <c r="I1372" s="122" t="s">
        <v>8738</v>
      </c>
      <c r="J1372" s="112"/>
      <c r="K1372" s="123"/>
      <c r="L1372" s="123" t="s">
        <v>8739</v>
      </c>
      <c r="M1372" s="124">
        <v>41984.0</v>
      </c>
      <c r="N1372" s="141" t="s">
        <v>6837</v>
      </c>
      <c r="O1372" s="125" t="b">
        <f>NOT(ISERROR(MATCH(P1372,Digests!$Q:$Q,0)))</f>
        <v>1</v>
      </c>
      <c r="P1372" s="118" t="s">
        <v>8740</v>
      </c>
    </row>
    <row r="1373">
      <c r="A1373" s="118" t="s">
        <v>8741</v>
      </c>
      <c r="B1373" s="144" t="s">
        <v>3232</v>
      </c>
      <c r="C1373" s="139">
        <v>41920.0</v>
      </c>
      <c r="D1373" s="140" t="s">
        <v>6926</v>
      </c>
      <c r="E1373" s="140">
        <v>200.0</v>
      </c>
      <c r="F1373" s="141">
        <v>63.0976</v>
      </c>
      <c r="G1373" s="120">
        <v>12.619520000000001</v>
      </c>
      <c r="H1373" s="121" t="s">
        <v>1297</v>
      </c>
      <c r="I1373" s="122" t="s">
        <v>8742</v>
      </c>
      <c r="J1373" s="112"/>
      <c r="K1373" s="123"/>
      <c r="L1373" s="123" t="s">
        <v>8743</v>
      </c>
      <c r="M1373" s="124">
        <v>41984.0</v>
      </c>
      <c r="N1373" s="141" t="s">
        <v>6841</v>
      </c>
      <c r="O1373" s="125" t="b">
        <f>NOT(ISERROR(MATCH(P1373,Digests!$Q:$Q,0)))</f>
        <v>1</v>
      </c>
      <c r="P1373" s="118" t="s">
        <v>8744</v>
      </c>
    </row>
    <row r="1374">
      <c r="A1374" s="118" t="s">
        <v>8745</v>
      </c>
      <c r="B1374" s="144" t="s">
        <v>3233</v>
      </c>
      <c r="C1374" s="139">
        <v>41920.0</v>
      </c>
      <c r="D1374" s="140" t="s">
        <v>6926</v>
      </c>
      <c r="E1374" s="140">
        <v>200.0</v>
      </c>
      <c r="F1374" s="141">
        <v>102.29520000000001</v>
      </c>
      <c r="G1374" s="120">
        <v>20.45904</v>
      </c>
      <c r="H1374" s="121" t="s">
        <v>1297</v>
      </c>
      <c r="I1374" s="122" t="s">
        <v>8746</v>
      </c>
      <c r="J1374" s="112"/>
      <c r="K1374" s="123"/>
      <c r="L1374" s="123" t="s">
        <v>8747</v>
      </c>
      <c r="M1374" s="124">
        <v>41984.0</v>
      </c>
      <c r="N1374" s="141" t="s">
        <v>6844</v>
      </c>
      <c r="O1374" s="125" t="b">
        <f>NOT(ISERROR(MATCH(P1374,Digests!$Q:$Q,0)))</f>
        <v>1</v>
      </c>
      <c r="P1374" s="118" t="s">
        <v>8748</v>
      </c>
    </row>
    <row r="1375">
      <c r="A1375" s="118" t="s">
        <v>8749</v>
      </c>
      <c r="B1375" s="144" t="s">
        <v>3234</v>
      </c>
      <c r="C1375" s="139">
        <v>41920.0</v>
      </c>
      <c r="D1375" s="140" t="s">
        <v>6926</v>
      </c>
      <c r="E1375" s="140">
        <v>200.0</v>
      </c>
      <c r="F1375" s="141">
        <v>100.8712</v>
      </c>
      <c r="G1375" s="120">
        <v>20.17424</v>
      </c>
      <c r="H1375" s="121" t="s">
        <v>1297</v>
      </c>
      <c r="I1375" s="122" t="s">
        <v>8750</v>
      </c>
      <c r="J1375" s="112"/>
      <c r="K1375" s="123"/>
      <c r="L1375" s="123" t="s">
        <v>8751</v>
      </c>
      <c r="M1375" s="124"/>
      <c r="N1375" s="141" t="s">
        <v>6848</v>
      </c>
      <c r="O1375" s="125" t="b">
        <f>NOT(ISERROR(MATCH(P1375,Digests!$Q:$Q,0)))</f>
        <v>1</v>
      </c>
      <c r="P1375" s="118" t="s">
        <v>8752</v>
      </c>
    </row>
    <row r="1376">
      <c r="A1376" s="118" t="s">
        <v>8753</v>
      </c>
      <c r="B1376" s="144" t="s">
        <v>3235</v>
      </c>
      <c r="C1376" s="139">
        <v>41920.0</v>
      </c>
      <c r="D1376" s="140" t="s">
        <v>6926</v>
      </c>
      <c r="E1376" s="140">
        <v>200.0</v>
      </c>
      <c r="F1376" s="141">
        <v>81.53890000000001</v>
      </c>
      <c r="G1376" s="120">
        <v>16.30778</v>
      </c>
      <c r="H1376" s="121" t="s">
        <v>1297</v>
      </c>
      <c r="I1376" s="122" t="s">
        <v>8754</v>
      </c>
      <c r="J1376" s="112"/>
      <c r="K1376" s="123"/>
      <c r="L1376" s="123" t="s">
        <v>8755</v>
      </c>
      <c r="M1376" s="124"/>
      <c r="N1376" s="141" t="s">
        <v>6851</v>
      </c>
      <c r="O1376" s="125" t="b">
        <f>NOT(ISERROR(MATCH(P1376,Digests!$Q:$Q,0)))</f>
        <v>1</v>
      </c>
      <c r="P1376" s="118" t="s">
        <v>8756</v>
      </c>
    </row>
    <row r="1377">
      <c r="A1377" s="118" t="s">
        <v>8757</v>
      </c>
      <c r="B1377" s="144" t="s">
        <v>3236</v>
      </c>
      <c r="C1377" s="139">
        <v>41920.0</v>
      </c>
      <c r="D1377" s="140" t="s">
        <v>6926</v>
      </c>
      <c r="E1377" s="140">
        <v>200.0</v>
      </c>
      <c r="F1377" s="141">
        <v>39.433600000000006</v>
      </c>
      <c r="G1377" s="120">
        <v>7.886720000000001</v>
      </c>
      <c r="H1377" s="121" t="s">
        <v>1297</v>
      </c>
      <c r="I1377" s="122" t="s">
        <v>8758</v>
      </c>
      <c r="J1377" s="112"/>
      <c r="K1377" s="123"/>
      <c r="L1377" s="123" t="s">
        <v>8759</v>
      </c>
      <c r="M1377" s="124">
        <v>41984.0</v>
      </c>
      <c r="N1377" s="141" t="s">
        <v>6854</v>
      </c>
      <c r="O1377" s="125" t="b">
        <f>NOT(ISERROR(MATCH(P1377,Digests!$Q:$Q,0)))</f>
        <v>1</v>
      </c>
      <c r="P1377" s="118" t="s">
        <v>8760</v>
      </c>
    </row>
    <row r="1378">
      <c r="A1378" s="118" t="s">
        <v>8761</v>
      </c>
      <c r="B1378" s="144" t="s">
        <v>3237</v>
      </c>
      <c r="C1378" s="139">
        <v>41920.0</v>
      </c>
      <c r="D1378" s="140" t="s">
        <v>6926</v>
      </c>
      <c r="E1378" s="140">
        <v>200.0</v>
      </c>
      <c r="F1378" s="141">
        <v>36.7147</v>
      </c>
      <c r="G1378" s="120">
        <v>7.3429400000000005</v>
      </c>
      <c r="H1378" s="121" t="s">
        <v>1297</v>
      </c>
      <c r="I1378" s="122" t="s">
        <v>8762</v>
      </c>
      <c r="J1378" s="112"/>
      <c r="K1378" s="123"/>
      <c r="L1378" s="123" t="s">
        <v>8763</v>
      </c>
      <c r="M1378" s="124"/>
      <c r="N1378" s="141" t="s">
        <v>6858</v>
      </c>
      <c r="O1378" s="125" t="b">
        <f>NOT(ISERROR(MATCH(P1378,Digests!$Q:$Q,0)))</f>
        <v>1</v>
      </c>
      <c r="P1378" s="118" t="s">
        <v>8764</v>
      </c>
    </row>
    <row r="1379">
      <c r="A1379" s="118" t="s">
        <v>8765</v>
      </c>
      <c r="B1379" s="144" t="s">
        <v>3238</v>
      </c>
      <c r="C1379" s="139">
        <v>41920.0</v>
      </c>
      <c r="D1379" s="140" t="s">
        <v>6926</v>
      </c>
      <c r="E1379" s="140">
        <v>200.0</v>
      </c>
      <c r="F1379" s="141">
        <v>83.7448</v>
      </c>
      <c r="G1379" s="120">
        <v>16.74896</v>
      </c>
      <c r="H1379" s="121" t="s">
        <v>1297</v>
      </c>
      <c r="I1379" s="122" t="s">
        <v>8766</v>
      </c>
      <c r="J1379" s="112"/>
      <c r="K1379" s="123"/>
      <c r="L1379" s="123" t="s">
        <v>8767</v>
      </c>
      <c r="M1379" s="124">
        <v>41984.0</v>
      </c>
      <c r="N1379" s="141" t="s">
        <v>6861</v>
      </c>
      <c r="O1379" s="125" t="b">
        <f>NOT(ISERROR(MATCH(P1379,Digests!$Q:$Q,0)))</f>
        <v>1</v>
      </c>
      <c r="P1379" s="118" t="s">
        <v>8768</v>
      </c>
    </row>
    <row r="1380">
      <c r="A1380" s="118" t="s">
        <v>8769</v>
      </c>
      <c r="B1380" s="144" t="s">
        <v>3239</v>
      </c>
      <c r="C1380" s="139">
        <v>41920.0</v>
      </c>
      <c r="D1380" s="140" t="s">
        <v>6926</v>
      </c>
      <c r="E1380" s="140">
        <v>200.0</v>
      </c>
      <c r="F1380" s="141">
        <v>28.4626</v>
      </c>
      <c r="G1380" s="120">
        <v>5.69252</v>
      </c>
      <c r="H1380" s="121" t="s">
        <v>1297</v>
      </c>
      <c r="I1380" s="122" t="s">
        <v>8770</v>
      </c>
      <c r="J1380" s="112"/>
      <c r="K1380" s="123"/>
      <c r="L1380" s="123" t="s">
        <v>8771</v>
      </c>
      <c r="M1380" s="124">
        <v>41984.0</v>
      </c>
      <c r="N1380" s="141" t="s">
        <v>6865</v>
      </c>
      <c r="O1380" s="125" t="b">
        <f>NOT(ISERROR(MATCH(P1380,Digests!$Q:$Q,0)))</f>
        <v>1</v>
      </c>
      <c r="P1380" s="118" t="s">
        <v>8772</v>
      </c>
    </row>
    <row r="1381">
      <c r="A1381" s="118" t="s">
        <v>8773</v>
      </c>
      <c r="B1381" s="144" t="s">
        <v>3240</v>
      </c>
      <c r="C1381" s="139">
        <v>41920.0</v>
      </c>
      <c r="D1381" s="140" t="s">
        <v>6926</v>
      </c>
      <c r="E1381" s="140">
        <v>200.0</v>
      </c>
      <c r="F1381" s="141">
        <v>22.6261</v>
      </c>
      <c r="G1381" s="120">
        <v>4.52522</v>
      </c>
      <c r="H1381" s="121" t="s">
        <v>1297</v>
      </c>
      <c r="I1381" s="122" t="s">
        <v>8774</v>
      </c>
      <c r="J1381" s="112"/>
      <c r="K1381" s="123"/>
      <c r="L1381" s="123" t="s">
        <v>8775</v>
      </c>
      <c r="M1381" s="124"/>
      <c r="N1381" s="141" t="s">
        <v>6868</v>
      </c>
      <c r="O1381" s="125" t="b">
        <f>NOT(ISERROR(MATCH(P1381,Digests!$Q:$Q,0)))</f>
        <v>1</v>
      </c>
      <c r="P1381" s="118" t="s">
        <v>8776</v>
      </c>
    </row>
    <row r="1382">
      <c r="A1382" s="118" t="s">
        <v>8777</v>
      </c>
      <c r="B1382" s="144" t="s">
        <v>3241</v>
      </c>
      <c r="C1382" s="139">
        <v>41920.0</v>
      </c>
      <c r="D1382" s="140" t="s">
        <v>6926</v>
      </c>
      <c r="E1382" s="140">
        <v>200.0</v>
      </c>
      <c r="F1382" s="141">
        <v>23.5124</v>
      </c>
      <c r="G1382" s="120">
        <v>4.7024799999999995</v>
      </c>
      <c r="H1382" s="121" t="s">
        <v>1297</v>
      </c>
      <c r="I1382" s="122" t="s">
        <v>8778</v>
      </c>
      <c r="J1382" s="112"/>
      <c r="K1382" s="123"/>
      <c r="L1382" s="123" t="s">
        <v>8779</v>
      </c>
      <c r="M1382" s="124">
        <v>41984.0</v>
      </c>
      <c r="N1382" s="141" t="s">
        <v>6871</v>
      </c>
      <c r="O1382" s="125" t="b">
        <f>NOT(ISERROR(MATCH(P1382,Digests!$Q:$Q,0)))</f>
        <v>1</v>
      </c>
      <c r="P1382" s="118" t="s">
        <v>8780</v>
      </c>
    </row>
    <row r="1383">
      <c r="A1383" s="118" t="s">
        <v>8781</v>
      </c>
      <c r="B1383" s="144" t="s">
        <v>3242</v>
      </c>
      <c r="C1383" s="139">
        <v>41920.0</v>
      </c>
      <c r="D1383" s="140" t="s">
        <v>6926</v>
      </c>
      <c r="E1383" s="140">
        <v>200.0</v>
      </c>
      <c r="F1383" s="141">
        <v>38.0043</v>
      </c>
      <c r="G1383" s="120">
        <v>7.600860000000001</v>
      </c>
      <c r="H1383" s="121" t="s">
        <v>1297</v>
      </c>
      <c r="I1383" s="122" t="s">
        <v>8782</v>
      </c>
      <c r="J1383" s="112"/>
      <c r="K1383" s="123"/>
      <c r="L1383" s="123" t="s">
        <v>8783</v>
      </c>
      <c r="M1383" s="124"/>
      <c r="N1383" s="141" t="s">
        <v>6874</v>
      </c>
      <c r="O1383" s="125" t="b">
        <f>NOT(ISERROR(MATCH(P1383,Digests!$Q:$Q,0)))</f>
        <v>1</v>
      </c>
      <c r="P1383" s="118" t="s">
        <v>8784</v>
      </c>
    </row>
    <row r="1384">
      <c r="A1384" s="118" t="s">
        <v>8785</v>
      </c>
      <c r="B1384" s="144" t="s">
        <v>3243</v>
      </c>
      <c r="C1384" s="139">
        <v>41920.0</v>
      </c>
      <c r="D1384" s="140" t="s">
        <v>6926</v>
      </c>
      <c r="E1384" s="140">
        <v>200.0</v>
      </c>
      <c r="F1384" s="141">
        <v>21.7267</v>
      </c>
      <c r="G1384" s="120">
        <v>4.34534</v>
      </c>
      <c r="H1384" s="121" t="s">
        <v>1297</v>
      </c>
      <c r="I1384" s="122" t="s">
        <v>8786</v>
      </c>
      <c r="J1384" s="112"/>
      <c r="K1384" s="123"/>
      <c r="L1384" s="123" t="s">
        <v>8787</v>
      </c>
      <c r="M1384" s="124">
        <v>41984.0</v>
      </c>
      <c r="N1384" s="141" t="s">
        <v>6877</v>
      </c>
      <c r="O1384" s="125" t="b">
        <f>NOT(ISERROR(MATCH(P1384,Digests!$Q:$Q,0)))</f>
        <v>1</v>
      </c>
      <c r="P1384" s="118" t="s">
        <v>8788</v>
      </c>
    </row>
    <row r="1385">
      <c r="A1385" s="118" t="s">
        <v>8789</v>
      </c>
      <c r="B1385" s="144" t="s">
        <v>3244</v>
      </c>
      <c r="C1385" s="139">
        <v>41920.0</v>
      </c>
      <c r="D1385" s="140" t="s">
        <v>6926</v>
      </c>
      <c r="E1385" s="140">
        <v>200.0</v>
      </c>
      <c r="F1385" s="141">
        <v>29.8676</v>
      </c>
      <c r="G1385" s="120">
        <v>5.97352</v>
      </c>
      <c r="H1385" s="121" t="s">
        <v>1297</v>
      </c>
      <c r="I1385" s="122" t="s">
        <v>8790</v>
      </c>
      <c r="J1385" s="112"/>
      <c r="K1385" s="123"/>
      <c r="L1385" s="123" t="s">
        <v>8791</v>
      </c>
      <c r="M1385" s="124"/>
      <c r="N1385" s="141" t="s">
        <v>6880</v>
      </c>
      <c r="O1385" s="125" t="b">
        <f>NOT(ISERROR(MATCH(P1385,Digests!$Q:$Q,0)))</f>
        <v>1</v>
      </c>
      <c r="P1385" s="118" t="s">
        <v>8792</v>
      </c>
    </row>
    <row r="1386">
      <c r="A1386" s="118" t="s">
        <v>8793</v>
      </c>
      <c r="B1386" s="144" t="s">
        <v>3245</v>
      </c>
      <c r="C1386" s="139">
        <v>41920.0</v>
      </c>
      <c r="D1386" s="140" t="s">
        <v>6926</v>
      </c>
      <c r="E1386" s="140">
        <v>200.0</v>
      </c>
      <c r="F1386" s="141">
        <v>121.8609</v>
      </c>
      <c r="G1386" s="120">
        <v>24.37218</v>
      </c>
      <c r="H1386" s="121" t="s">
        <v>1297</v>
      </c>
      <c r="I1386" s="122" t="s">
        <v>8794</v>
      </c>
      <c r="J1386" s="112"/>
      <c r="K1386" s="123"/>
      <c r="L1386" s="123" t="s">
        <v>8795</v>
      </c>
      <c r="M1386" s="124"/>
      <c r="N1386" s="141" t="s">
        <v>6883</v>
      </c>
      <c r="O1386" s="125" t="b">
        <f>NOT(ISERROR(MATCH(P1386,Digests!$Q:$Q,0)))</f>
        <v>1</v>
      </c>
      <c r="P1386" s="118" t="s">
        <v>8796</v>
      </c>
    </row>
    <row r="1387">
      <c r="A1387" s="118" t="s">
        <v>8797</v>
      </c>
      <c r="B1387" s="144" t="s">
        <v>3246</v>
      </c>
      <c r="C1387" s="139">
        <v>41920.0</v>
      </c>
      <c r="D1387" s="140" t="s">
        <v>6926</v>
      </c>
      <c r="E1387" s="140">
        <v>200.0</v>
      </c>
      <c r="F1387" s="141">
        <v>36.7246</v>
      </c>
      <c r="G1387" s="120">
        <v>7.34492</v>
      </c>
      <c r="H1387" s="121" t="s">
        <v>1297</v>
      </c>
      <c r="I1387" s="122" t="s">
        <v>8798</v>
      </c>
      <c r="J1387" s="112"/>
      <c r="K1387" s="123"/>
      <c r="L1387" s="123" t="s">
        <v>8799</v>
      </c>
      <c r="M1387" s="124"/>
      <c r="N1387" s="141" t="s">
        <v>6886</v>
      </c>
      <c r="O1387" s="125" t="b">
        <f>NOT(ISERROR(MATCH(P1387,Digests!$Q:$Q,0)))</f>
        <v>1</v>
      </c>
      <c r="P1387" s="118" t="s">
        <v>8800</v>
      </c>
    </row>
    <row r="1388">
      <c r="A1388" s="118" t="s">
        <v>8801</v>
      </c>
      <c r="B1388" s="144" t="s">
        <v>3247</v>
      </c>
      <c r="C1388" s="139">
        <v>41920.0</v>
      </c>
      <c r="D1388" s="140" t="s">
        <v>6926</v>
      </c>
      <c r="E1388" s="140">
        <v>200.0</v>
      </c>
      <c r="F1388" s="141">
        <v>36.854000000000006</v>
      </c>
      <c r="G1388" s="120">
        <v>7.370800000000001</v>
      </c>
      <c r="H1388" s="121" t="s">
        <v>1297</v>
      </c>
      <c r="I1388" s="122" t="s">
        <v>8802</v>
      </c>
      <c r="J1388" s="112"/>
      <c r="K1388" s="123"/>
      <c r="L1388" s="123" t="s">
        <v>8803</v>
      </c>
      <c r="M1388" s="124"/>
      <c r="N1388" s="141" t="s">
        <v>6889</v>
      </c>
      <c r="O1388" s="125" t="b">
        <f>NOT(ISERROR(MATCH(P1388,Digests!$Q:$Q,0)))</f>
        <v>1</v>
      </c>
      <c r="P1388" s="118" t="s">
        <v>8804</v>
      </c>
    </row>
    <row r="1389">
      <c r="A1389" s="118" t="s">
        <v>8805</v>
      </c>
      <c r="B1389" s="144" t="s">
        <v>3248</v>
      </c>
      <c r="C1389" s="139">
        <v>41920.0</v>
      </c>
      <c r="D1389" s="140" t="s">
        <v>6926</v>
      </c>
      <c r="E1389" s="140">
        <v>200.0</v>
      </c>
      <c r="F1389" s="141">
        <v>271.2774</v>
      </c>
      <c r="G1389" s="120">
        <v>54.255480000000006</v>
      </c>
      <c r="H1389" s="121" t="s">
        <v>1297</v>
      </c>
      <c r="I1389" s="122" t="s">
        <v>8806</v>
      </c>
      <c r="J1389" s="112"/>
      <c r="K1389" s="123"/>
      <c r="L1389" s="123" t="s">
        <v>8807</v>
      </c>
      <c r="M1389" s="124"/>
      <c r="N1389" s="141" t="s">
        <v>6892</v>
      </c>
      <c r="O1389" s="125" t="b">
        <f>NOT(ISERROR(MATCH(P1389,Digests!$Q:$Q,0)))</f>
        <v>1</v>
      </c>
      <c r="P1389" s="118" t="s">
        <v>8808</v>
      </c>
    </row>
    <row r="1390">
      <c r="A1390" s="118" t="s">
        <v>8809</v>
      </c>
      <c r="B1390" s="144" t="s">
        <v>3249</v>
      </c>
      <c r="C1390" s="139">
        <v>41920.0</v>
      </c>
      <c r="D1390" s="140" t="s">
        <v>6926</v>
      </c>
      <c r="E1390" s="140">
        <v>200.0</v>
      </c>
      <c r="F1390" s="141">
        <v>26.2075</v>
      </c>
      <c r="G1390" s="120">
        <v>5.2415</v>
      </c>
      <c r="H1390" s="121" t="s">
        <v>1297</v>
      </c>
      <c r="I1390" s="122" t="s">
        <v>8810</v>
      </c>
      <c r="J1390" s="112"/>
      <c r="K1390" s="123"/>
      <c r="L1390" s="123" t="s">
        <v>8811</v>
      </c>
      <c r="M1390" s="124"/>
      <c r="N1390" s="141" t="s">
        <v>6895</v>
      </c>
      <c r="O1390" s="125" t="b">
        <f>NOT(ISERROR(MATCH(P1390,Digests!$Q:$Q,0)))</f>
        <v>1</v>
      </c>
      <c r="P1390" s="118" t="s">
        <v>8812</v>
      </c>
    </row>
    <row r="1391">
      <c r="A1391" s="118" t="s">
        <v>8813</v>
      </c>
      <c r="B1391" s="144" t="s">
        <v>3250</v>
      </c>
      <c r="C1391" s="139">
        <v>41920.0</v>
      </c>
      <c r="D1391" s="140" t="s">
        <v>6926</v>
      </c>
      <c r="E1391" s="140">
        <v>200.0</v>
      </c>
      <c r="F1391" s="141">
        <v>29.417700000000004</v>
      </c>
      <c r="G1391" s="120">
        <v>5.883540000000001</v>
      </c>
      <c r="H1391" s="121" t="s">
        <v>1297</v>
      </c>
      <c r="I1391" s="122" t="s">
        <v>8814</v>
      </c>
      <c r="J1391" s="112"/>
      <c r="K1391" s="123"/>
      <c r="L1391" s="123" t="s">
        <v>8815</v>
      </c>
      <c r="M1391" s="124"/>
      <c r="N1391" s="141" t="s">
        <v>6898</v>
      </c>
      <c r="O1391" s="125" t="b">
        <f>NOT(ISERROR(MATCH(P1391,Digests!$Q:$Q,0)))</f>
        <v>1</v>
      </c>
      <c r="P1391" s="118" t="s">
        <v>8816</v>
      </c>
    </row>
    <row r="1392">
      <c r="A1392" s="118" t="s">
        <v>8817</v>
      </c>
      <c r="B1392" s="144" t="s">
        <v>3251</v>
      </c>
      <c r="C1392" s="139">
        <v>41920.0</v>
      </c>
      <c r="D1392" s="140" t="s">
        <v>6926</v>
      </c>
      <c r="E1392" s="140">
        <v>200.0</v>
      </c>
      <c r="F1392" s="141">
        <v>27.1397</v>
      </c>
      <c r="G1392" s="120">
        <v>5.42794</v>
      </c>
      <c r="H1392" s="121" t="s">
        <v>1297</v>
      </c>
      <c r="I1392" s="122" t="s">
        <v>8818</v>
      </c>
      <c r="J1392" s="112"/>
      <c r="K1392" s="123"/>
      <c r="L1392" s="123" t="s">
        <v>8819</v>
      </c>
      <c r="M1392" s="124">
        <v>41984.0</v>
      </c>
      <c r="N1392" s="141" t="s">
        <v>6901</v>
      </c>
      <c r="O1392" s="125" t="b">
        <f>NOT(ISERROR(MATCH(P1392,Digests!$Q:$Q,0)))</f>
        <v>1</v>
      </c>
      <c r="P1392" s="118" t="s">
        <v>8820</v>
      </c>
    </row>
    <row r="1393">
      <c r="A1393" s="118" t="s">
        <v>8821</v>
      </c>
      <c r="B1393" s="144" t="s">
        <v>3252</v>
      </c>
      <c r="C1393" s="139">
        <v>41920.0</v>
      </c>
      <c r="D1393" s="140" t="s">
        <v>6926</v>
      </c>
      <c r="E1393" s="140">
        <v>200.0</v>
      </c>
      <c r="F1393" s="141">
        <v>12.482</v>
      </c>
      <c r="G1393" s="120">
        <v>2.4963999999999995</v>
      </c>
      <c r="H1393" s="121" t="s">
        <v>1297</v>
      </c>
      <c r="I1393" s="122" t="s">
        <v>8822</v>
      </c>
      <c r="J1393" s="112"/>
      <c r="K1393" s="123"/>
      <c r="L1393" s="123" t="s">
        <v>8823</v>
      </c>
      <c r="M1393" s="124"/>
      <c r="N1393" s="141" t="s">
        <v>6905</v>
      </c>
      <c r="O1393" s="125" t="b">
        <f>NOT(ISERROR(MATCH(P1393,Digests!$Q:$Q,0)))</f>
        <v>1</v>
      </c>
      <c r="P1393" s="118" t="s">
        <v>8824</v>
      </c>
    </row>
    <row r="1394">
      <c r="A1394" s="118" t="s">
        <v>8825</v>
      </c>
      <c r="B1394" s="144" t="s">
        <v>3253</v>
      </c>
      <c r="C1394" s="139">
        <v>41920.0</v>
      </c>
      <c r="D1394" s="140" t="s">
        <v>6926</v>
      </c>
      <c r="E1394" s="140">
        <v>200.0</v>
      </c>
      <c r="F1394" s="141">
        <v>65.4243</v>
      </c>
      <c r="G1394" s="120">
        <v>13.08486</v>
      </c>
      <c r="H1394" s="121" t="s">
        <v>1297</v>
      </c>
      <c r="I1394" s="122" t="s">
        <v>8826</v>
      </c>
      <c r="J1394" s="112"/>
      <c r="K1394" s="123"/>
      <c r="L1394" s="123" t="s">
        <v>8827</v>
      </c>
      <c r="M1394" s="124"/>
      <c r="N1394" s="141" t="s">
        <v>6908</v>
      </c>
      <c r="O1394" s="125" t="b">
        <f>NOT(ISERROR(MATCH(P1394,Digests!$Q:$Q,0)))</f>
        <v>1</v>
      </c>
      <c r="P1394" s="118" t="s">
        <v>8828</v>
      </c>
    </row>
    <row r="1395">
      <c r="A1395" s="118" t="s">
        <v>8829</v>
      </c>
      <c r="B1395" s="144" t="s">
        <v>3254</v>
      </c>
      <c r="C1395" s="139">
        <v>41920.0</v>
      </c>
      <c r="D1395" s="140" t="s">
        <v>6926</v>
      </c>
      <c r="E1395" s="140">
        <v>200.0</v>
      </c>
      <c r="F1395" s="141">
        <v>37.2681</v>
      </c>
      <c r="G1395" s="120">
        <v>7.453619999999999</v>
      </c>
      <c r="H1395" s="121" t="s">
        <v>1297</v>
      </c>
      <c r="I1395" s="122" t="s">
        <v>8830</v>
      </c>
      <c r="J1395" s="112"/>
      <c r="K1395" s="123"/>
      <c r="L1395" s="123" t="s">
        <v>8831</v>
      </c>
      <c r="M1395" s="124"/>
      <c r="N1395" s="141" t="s">
        <v>6911</v>
      </c>
      <c r="O1395" s="125" t="b">
        <f>NOT(ISERROR(MATCH(P1395,Digests!$Q:$Q,0)))</f>
        <v>1</v>
      </c>
      <c r="P1395" s="118" t="s">
        <v>8832</v>
      </c>
    </row>
    <row r="1396">
      <c r="A1396" s="118" t="s">
        <v>8833</v>
      </c>
      <c r="B1396" s="144" t="s">
        <v>3255</v>
      </c>
      <c r="C1396" s="139">
        <v>41920.0</v>
      </c>
      <c r="D1396" s="140" t="s">
        <v>6926</v>
      </c>
      <c r="E1396" s="140">
        <v>200.0</v>
      </c>
      <c r="F1396" s="141">
        <v>78.5477</v>
      </c>
      <c r="G1396" s="120">
        <v>15.70954</v>
      </c>
      <c r="H1396" s="121" t="s">
        <v>1297</v>
      </c>
      <c r="I1396" s="122" t="s">
        <v>8834</v>
      </c>
      <c r="J1396" s="112"/>
      <c r="K1396" s="123"/>
      <c r="L1396" s="123" t="s">
        <v>8835</v>
      </c>
      <c r="M1396" s="124"/>
      <c r="N1396" s="141" t="s">
        <v>6914</v>
      </c>
      <c r="O1396" s="125" t="b">
        <f>NOT(ISERROR(MATCH(P1396,Digests!$Q:$Q,0)))</f>
        <v>1</v>
      </c>
      <c r="P1396" s="118" t="s">
        <v>8836</v>
      </c>
    </row>
    <row r="1397">
      <c r="A1397" s="118" t="s">
        <v>8837</v>
      </c>
      <c r="B1397" s="144" t="s">
        <v>3256</v>
      </c>
      <c r="C1397" s="139">
        <v>41920.0</v>
      </c>
      <c r="D1397" s="140" t="s">
        <v>6926</v>
      </c>
      <c r="E1397" s="140">
        <v>200.0</v>
      </c>
      <c r="F1397" s="141">
        <v>41.9161</v>
      </c>
      <c r="G1397" s="120">
        <v>8.38322</v>
      </c>
      <c r="H1397" s="121" t="s">
        <v>1297</v>
      </c>
      <c r="I1397" s="122" t="s">
        <v>8838</v>
      </c>
      <c r="J1397" s="112"/>
      <c r="K1397" s="123"/>
      <c r="L1397" s="123" t="s">
        <v>8839</v>
      </c>
      <c r="M1397" s="124"/>
      <c r="N1397" s="141" t="s">
        <v>6917</v>
      </c>
      <c r="O1397" s="125" t="b">
        <f>NOT(ISERROR(MATCH(P1397,Digests!$Q:$Q,0)))</f>
        <v>1</v>
      </c>
      <c r="P1397" s="118" t="s">
        <v>8840</v>
      </c>
    </row>
    <row r="1398">
      <c r="A1398" s="118" t="s">
        <v>8841</v>
      </c>
      <c r="B1398" s="144" t="s">
        <v>3257</v>
      </c>
      <c r="C1398" s="139">
        <v>41920.0</v>
      </c>
      <c r="D1398" s="140" t="s">
        <v>6926</v>
      </c>
      <c r="E1398" s="140">
        <v>200.0</v>
      </c>
      <c r="F1398" s="141">
        <v>64.8617</v>
      </c>
      <c r="G1398" s="120">
        <v>12.97234</v>
      </c>
      <c r="H1398" s="121" t="s">
        <v>1297</v>
      </c>
      <c r="I1398" s="122" t="s">
        <v>8842</v>
      </c>
      <c r="J1398" s="112"/>
      <c r="K1398" s="123"/>
      <c r="L1398" s="123" t="s">
        <v>8843</v>
      </c>
      <c r="M1398" s="124"/>
      <c r="N1398" s="141" t="s">
        <v>6920</v>
      </c>
      <c r="O1398" s="125" t="b">
        <f>NOT(ISERROR(MATCH(P1398,Digests!$Q:$Q,0)))</f>
        <v>1</v>
      </c>
      <c r="P1398" s="118" t="s">
        <v>8844</v>
      </c>
    </row>
    <row r="1399">
      <c r="A1399" s="118" t="s">
        <v>8845</v>
      </c>
      <c r="B1399" s="144" t="s">
        <v>3258</v>
      </c>
      <c r="C1399" s="139">
        <v>41920.0</v>
      </c>
      <c r="D1399" s="140" t="s">
        <v>6926</v>
      </c>
      <c r="E1399" s="140">
        <v>200.0</v>
      </c>
      <c r="F1399" s="141">
        <v>17.6144</v>
      </c>
      <c r="G1399" s="120">
        <v>3.5228800000000002</v>
      </c>
      <c r="H1399" s="121" t="s">
        <v>1297</v>
      </c>
      <c r="I1399" s="122" t="s">
        <v>8846</v>
      </c>
      <c r="J1399" s="112"/>
      <c r="K1399" s="123"/>
      <c r="L1399" s="123" t="s">
        <v>8847</v>
      </c>
      <c r="M1399" s="124"/>
      <c r="N1399" s="141" t="s">
        <v>6923</v>
      </c>
      <c r="O1399" s="125" t="b">
        <f>NOT(ISERROR(MATCH(P1399,Digests!$Q:$Q,0)))</f>
        <v>1</v>
      </c>
      <c r="P1399" s="118" t="s">
        <v>8848</v>
      </c>
    </row>
    <row r="1400">
      <c r="A1400" s="118" t="s">
        <v>8849</v>
      </c>
      <c r="B1400" s="131" t="s">
        <v>52</v>
      </c>
      <c r="C1400" s="139">
        <v>41920.0</v>
      </c>
      <c r="D1400" s="140" t="s">
        <v>6926</v>
      </c>
      <c r="E1400" s="140">
        <v>200.0</v>
      </c>
      <c r="F1400" s="141">
        <v>51.0</v>
      </c>
      <c r="G1400" s="120">
        <v>10.200000000000001</v>
      </c>
      <c r="H1400" s="121"/>
      <c r="I1400" s="122"/>
      <c r="J1400" s="112"/>
      <c r="K1400" s="123"/>
      <c r="L1400" s="123" t="s">
        <v>8850</v>
      </c>
      <c r="M1400" s="124">
        <v>41928.0</v>
      </c>
      <c r="N1400" s="141" t="s">
        <v>6610</v>
      </c>
      <c r="O1400" s="125" t="b">
        <f>NOT(ISERROR(MATCH(P1400,Digests!$Q:$Q,0)))</f>
        <v>1</v>
      </c>
      <c r="P1400" s="118" t="s">
        <v>8851</v>
      </c>
    </row>
    <row r="1401">
      <c r="A1401" s="118" t="s">
        <v>8852</v>
      </c>
      <c r="B1401" s="131" t="s">
        <v>54</v>
      </c>
      <c r="C1401" s="139">
        <v>41920.0</v>
      </c>
      <c r="D1401" s="140" t="s">
        <v>6926</v>
      </c>
      <c r="E1401" s="140">
        <v>200.0</v>
      </c>
      <c r="F1401" s="141">
        <v>45.4517</v>
      </c>
      <c r="G1401" s="120">
        <v>9.090340000000001</v>
      </c>
      <c r="H1401" s="121"/>
      <c r="I1401" s="122"/>
      <c r="J1401" s="112"/>
      <c r="K1401" s="123"/>
      <c r="L1401" s="123" t="s">
        <v>8853</v>
      </c>
      <c r="M1401" s="124">
        <v>41928.0</v>
      </c>
      <c r="N1401" s="141" t="s">
        <v>6614</v>
      </c>
      <c r="O1401" s="125" t="b">
        <f>NOT(ISERROR(MATCH(P1401,Digests!$Q:$Q,0)))</f>
        <v>1</v>
      </c>
      <c r="P1401" s="118" t="s">
        <v>8854</v>
      </c>
    </row>
    <row r="1402">
      <c r="A1402" s="118" t="s">
        <v>8855</v>
      </c>
      <c r="B1402" s="131" t="s">
        <v>4</v>
      </c>
      <c r="C1402" s="139">
        <v>41920.0</v>
      </c>
      <c r="D1402" s="140" t="s">
        <v>6926</v>
      </c>
      <c r="E1402" s="140">
        <v>200.0</v>
      </c>
      <c r="F1402" s="141">
        <v>55.3401</v>
      </c>
      <c r="G1402" s="120">
        <v>11.06802</v>
      </c>
      <c r="H1402" s="121"/>
      <c r="I1402" s="122"/>
      <c r="J1402" s="112"/>
      <c r="K1402" s="123"/>
      <c r="L1402" s="123" t="s">
        <v>8853</v>
      </c>
      <c r="M1402" s="124">
        <v>41928.0</v>
      </c>
      <c r="N1402" s="141" t="s">
        <v>6618</v>
      </c>
      <c r="O1402" s="125" t="b">
        <f>NOT(ISERROR(MATCH(P1402,Digests!$Q:$Q,0)))</f>
        <v>1</v>
      </c>
      <c r="P1402" s="118" t="s">
        <v>8856</v>
      </c>
    </row>
    <row r="1403">
      <c r="A1403" s="118" t="s">
        <v>8857</v>
      </c>
      <c r="B1403" s="131" t="s">
        <v>6</v>
      </c>
      <c r="C1403" s="139">
        <v>41920.0</v>
      </c>
      <c r="D1403" s="140" t="s">
        <v>6926</v>
      </c>
      <c r="E1403" s="140">
        <v>200.0</v>
      </c>
      <c r="F1403" s="141">
        <v>28.8</v>
      </c>
      <c r="G1403" s="120">
        <v>5.76</v>
      </c>
      <c r="H1403" s="121"/>
      <c r="I1403" s="122"/>
      <c r="J1403" s="112"/>
      <c r="K1403" s="123"/>
      <c r="L1403" s="123" t="s">
        <v>8858</v>
      </c>
      <c r="M1403" s="124">
        <v>41928.0</v>
      </c>
      <c r="N1403" s="141" t="s">
        <v>6622</v>
      </c>
      <c r="O1403" s="125" t="b">
        <f>NOT(ISERROR(MATCH(P1403,Digests!$Q:$Q,0)))</f>
        <v>1</v>
      </c>
      <c r="P1403" s="118" t="s">
        <v>8859</v>
      </c>
    </row>
    <row r="1404">
      <c r="A1404" s="118" t="s">
        <v>8860</v>
      </c>
      <c r="B1404" s="131" t="s">
        <v>8</v>
      </c>
      <c r="C1404" s="139">
        <v>41920.0</v>
      </c>
      <c r="D1404" s="140" t="s">
        <v>6926</v>
      </c>
      <c r="E1404" s="140">
        <v>200.0</v>
      </c>
      <c r="F1404" s="141">
        <v>51.929</v>
      </c>
      <c r="G1404" s="120">
        <v>10.385800000000001</v>
      </c>
      <c r="H1404" s="121"/>
      <c r="I1404" s="122"/>
      <c r="J1404" s="112"/>
      <c r="K1404" s="123"/>
      <c r="L1404" s="123" t="s">
        <v>8853</v>
      </c>
      <c r="M1404" s="124">
        <v>41928.0</v>
      </c>
      <c r="N1404" s="141" t="s">
        <v>6626</v>
      </c>
      <c r="O1404" s="125" t="b">
        <f>NOT(ISERROR(MATCH(P1404,Digests!$Q:$Q,0)))</f>
        <v>1</v>
      </c>
      <c r="P1404" s="118" t="s">
        <v>8861</v>
      </c>
    </row>
    <row r="1405">
      <c r="A1405" s="118" t="s">
        <v>8862</v>
      </c>
      <c r="B1405" s="131" t="s">
        <v>10</v>
      </c>
      <c r="C1405" s="139">
        <v>41920.0</v>
      </c>
      <c r="D1405" s="140" t="s">
        <v>6926</v>
      </c>
      <c r="E1405" s="140">
        <v>200.0</v>
      </c>
      <c r="F1405" s="141">
        <v>135.5474</v>
      </c>
      <c r="G1405" s="120">
        <v>27.109480000000005</v>
      </c>
      <c r="H1405" s="121"/>
      <c r="I1405" s="122"/>
      <c r="J1405" s="112"/>
      <c r="K1405" s="123"/>
      <c r="L1405" s="123" t="s">
        <v>8853</v>
      </c>
      <c r="M1405" s="124">
        <v>41928.0</v>
      </c>
      <c r="N1405" s="141" t="s">
        <v>6630</v>
      </c>
      <c r="O1405" s="125" t="b">
        <f>NOT(ISERROR(MATCH(P1405,Digests!$Q:$Q,0)))</f>
        <v>1</v>
      </c>
      <c r="P1405" s="118" t="s">
        <v>8863</v>
      </c>
    </row>
    <row r="1406">
      <c r="A1406" s="118" t="s">
        <v>8864</v>
      </c>
      <c r="B1406" s="131" t="s">
        <v>12</v>
      </c>
      <c r="C1406" s="139">
        <v>41920.0</v>
      </c>
      <c r="D1406" s="140" t="s">
        <v>6926</v>
      </c>
      <c r="E1406" s="140">
        <v>200.0</v>
      </c>
      <c r="F1406" s="141">
        <v>103.7743</v>
      </c>
      <c r="G1406" s="120">
        <v>20.75486</v>
      </c>
      <c r="H1406" s="121"/>
      <c r="I1406" s="122"/>
      <c r="J1406" s="112"/>
      <c r="K1406" s="123"/>
      <c r="L1406" s="123" t="s">
        <v>8853</v>
      </c>
      <c r="M1406" s="124">
        <v>41928.0</v>
      </c>
      <c r="N1406" s="141" t="s">
        <v>6633</v>
      </c>
      <c r="O1406" s="125" t="b">
        <f>NOT(ISERROR(MATCH(P1406,Digests!$Q:$Q,0)))</f>
        <v>1</v>
      </c>
      <c r="P1406" s="118" t="s">
        <v>8865</v>
      </c>
    </row>
    <row r="1407">
      <c r="A1407" s="118" t="s">
        <v>8866</v>
      </c>
      <c r="B1407" s="131" t="s">
        <v>14</v>
      </c>
      <c r="C1407" s="139">
        <v>41920.0</v>
      </c>
      <c r="D1407" s="140" t="s">
        <v>6926</v>
      </c>
      <c r="E1407" s="140">
        <v>200.0</v>
      </c>
      <c r="F1407" s="141">
        <v>124.7522</v>
      </c>
      <c r="G1407" s="120">
        <v>24.95044</v>
      </c>
      <c r="H1407" s="121"/>
      <c r="I1407" s="122"/>
      <c r="J1407" s="112"/>
      <c r="K1407" s="123"/>
      <c r="L1407" s="123" t="s">
        <v>8853</v>
      </c>
      <c r="M1407" s="124">
        <v>41928.0</v>
      </c>
      <c r="N1407" s="141" t="s">
        <v>6637</v>
      </c>
      <c r="O1407" s="125" t="b">
        <f>NOT(ISERROR(MATCH(P1407,Digests!$Q:$Q,0)))</f>
        <v>1</v>
      </c>
      <c r="P1407" s="118" t="s">
        <v>8867</v>
      </c>
    </row>
    <row r="1408">
      <c r="A1408" s="118" t="s">
        <v>8868</v>
      </c>
      <c r="B1408" s="131" t="s">
        <v>16</v>
      </c>
      <c r="C1408" s="139">
        <v>41920.0</v>
      </c>
      <c r="D1408" s="140" t="s">
        <v>6926</v>
      </c>
      <c r="E1408" s="140">
        <v>200.0</v>
      </c>
      <c r="F1408" s="141">
        <v>87.4434</v>
      </c>
      <c r="G1408" s="120">
        <v>17.488680000000002</v>
      </c>
      <c r="H1408" s="121"/>
      <c r="I1408" s="122"/>
      <c r="J1408" s="112"/>
      <c r="K1408" s="123"/>
      <c r="L1408" s="123" t="s">
        <v>8853</v>
      </c>
      <c r="M1408" s="124">
        <v>41928.0</v>
      </c>
      <c r="N1408" s="141" t="s">
        <v>6640</v>
      </c>
      <c r="O1408" s="125" t="b">
        <f>NOT(ISERROR(MATCH(P1408,Digests!$Q:$Q,0)))</f>
        <v>1</v>
      </c>
      <c r="P1408" s="118" t="s">
        <v>8869</v>
      </c>
    </row>
    <row r="1409">
      <c r="A1409" s="118" t="s">
        <v>8870</v>
      </c>
      <c r="B1409" s="131" t="s">
        <v>18</v>
      </c>
      <c r="C1409" s="139">
        <v>41920.0</v>
      </c>
      <c r="D1409" s="140" t="s">
        <v>6926</v>
      </c>
      <c r="E1409" s="140">
        <v>200.0</v>
      </c>
      <c r="F1409" s="141">
        <v>58.5702</v>
      </c>
      <c r="G1409" s="120">
        <v>11.71404</v>
      </c>
      <c r="H1409" s="121"/>
      <c r="I1409" s="122"/>
      <c r="J1409" s="112"/>
      <c r="K1409" s="123"/>
      <c r="L1409" s="123" t="s">
        <v>8853</v>
      </c>
      <c r="M1409" s="124">
        <v>41928.0</v>
      </c>
      <c r="N1409" s="141" t="s">
        <v>6644</v>
      </c>
      <c r="O1409" s="125" t="b">
        <f>NOT(ISERROR(MATCH(P1409,Digests!$Q:$Q,0)))</f>
        <v>1</v>
      </c>
      <c r="P1409" s="118" t="s">
        <v>8871</v>
      </c>
    </row>
    <row r="1410">
      <c r="A1410" s="118" t="s">
        <v>8872</v>
      </c>
      <c r="B1410" s="131" t="s">
        <v>20</v>
      </c>
      <c r="C1410" s="139">
        <v>41920.0</v>
      </c>
      <c r="D1410" s="140" t="s">
        <v>6926</v>
      </c>
      <c r="E1410" s="140">
        <v>200.0</v>
      </c>
      <c r="F1410" s="141">
        <v>73.3841</v>
      </c>
      <c r="G1410" s="120">
        <v>14.676820000000001</v>
      </c>
      <c r="H1410" s="121"/>
      <c r="I1410" s="122"/>
      <c r="J1410" s="112"/>
      <c r="K1410" s="123"/>
      <c r="L1410" s="123" t="s">
        <v>8853</v>
      </c>
      <c r="M1410" s="124">
        <v>41928.0</v>
      </c>
      <c r="N1410" s="141" t="s">
        <v>6648</v>
      </c>
      <c r="O1410" s="125" t="b">
        <f>NOT(ISERROR(MATCH(P1410,Digests!$Q:$Q,0)))</f>
        <v>1</v>
      </c>
      <c r="P1410" s="118" t="s">
        <v>8873</v>
      </c>
    </row>
    <row r="1411">
      <c r="A1411" s="118" t="s">
        <v>8874</v>
      </c>
      <c r="B1411" s="131" t="s">
        <v>22</v>
      </c>
      <c r="C1411" s="139">
        <v>41920.0</v>
      </c>
      <c r="D1411" s="140" t="s">
        <v>6926</v>
      </c>
      <c r="E1411" s="140">
        <v>200.0</v>
      </c>
      <c r="F1411" s="141">
        <v>135.83520000000001</v>
      </c>
      <c r="G1411" s="120">
        <v>27.167040000000004</v>
      </c>
      <c r="H1411" s="121"/>
      <c r="I1411" s="122"/>
      <c r="J1411" s="112"/>
      <c r="K1411" s="123"/>
      <c r="L1411" s="123" t="s">
        <v>8853</v>
      </c>
      <c r="M1411" s="124">
        <v>41928.0</v>
      </c>
      <c r="N1411" s="141" t="s">
        <v>6652</v>
      </c>
      <c r="O1411" s="125" t="b">
        <f>NOT(ISERROR(MATCH(P1411,Digests!$Q:$Q,0)))</f>
        <v>1</v>
      </c>
      <c r="P1411" s="118" t="s">
        <v>8875</v>
      </c>
    </row>
    <row r="1412">
      <c r="A1412" s="118" t="s">
        <v>8876</v>
      </c>
      <c r="B1412" s="131" t="s">
        <v>24</v>
      </c>
      <c r="C1412" s="139">
        <v>41920.0</v>
      </c>
      <c r="D1412" s="140" t="s">
        <v>6926</v>
      </c>
      <c r="E1412" s="140">
        <v>200.0</v>
      </c>
      <c r="F1412" s="141">
        <v>78.8449</v>
      </c>
      <c r="G1412" s="120">
        <v>15.768979999999999</v>
      </c>
      <c r="H1412" s="121"/>
      <c r="I1412" s="122"/>
      <c r="J1412" s="112"/>
      <c r="K1412" s="123"/>
      <c r="L1412" s="123" t="s">
        <v>8853</v>
      </c>
      <c r="M1412" s="124">
        <v>41928.0</v>
      </c>
      <c r="N1412" s="141" t="s">
        <v>6656</v>
      </c>
      <c r="O1412" s="125" t="b">
        <f>NOT(ISERROR(MATCH(P1412,Digests!$Q:$Q,0)))</f>
        <v>1</v>
      </c>
      <c r="P1412" s="118" t="s">
        <v>8877</v>
      </c>
    </row>
    <row r="1413">
      <c r="A1413" s="118" t="s">
        <v>8878</v>
      </c>
      <c r="B1413" s="131" t="s">
        <v>2394</v>
      </c>
      <c r="C1413" s="139">
        <v>41920.0</v>
      </c>
      <c r="D1413" s="140" t="s">
        <v>6926</v>
      </c>
      <c r="E1413" s="140">
        <v>200.0</v>
      </c>
      <c r="F1413" s="141">
        <v>62.4365</v>
      </c>
      <c r="G1413" s="120">
        <v>12.487300000000001</v>
      </c>
      <c r="H1413" s="121"/>
      <c r="I1413" s="122"/>
      <c r="J1413" s="112"/>
      <c r="K1413" s="123"/>
      <c r="L1413" s="123" t="s">
        <v>8853</v>
      </c>
      <c r="M1413" s="124">
        <v>41928.0</v>
      </c>
      <c r="N1413" s="141" t="s">
        <v>6659</v>
      </c>
      <c r="O1413" s="125" t="b">
        <f>NOT(ISERROR(MATCH(P1413,Digests!$Q:$Q,0)))</f>
        <v>1</v>
      </c>
      <c r="P1413" s="118" t="s">
        <v>8879</v>
      </c>
    </row>
    <row r="1414">
      <c r="A1414" s="118" t="s">
        <v>8880</v>
      </c>
      <c r="B1414" s="131" t="s">
        <v>26</v>
      </c>
      <c r="C1414" s="139">
        <v>41920.0</v>
      </c>
      <c r="D1414" s="140" t="s">
        <v>6926</v>
      </c>
      <c r="E1414" s="140">
        <v>200.0</v>
      </c>
      <c r="F1414" s="141">
        <v>59.4957</v>
      </c>
      <c r="G1414" s="120">
        <v>11.89914</v>
      </c>
      <c r="H1414" s="121"/>
      <c r="I1414" s="122"/>
      <c r="J1414" s="112"/>
      <c r="K1414" s="123"/>
      <c r="L1414" s="123" t="s">
        <v>8853</v>
      </c>
      <c r="M1414" s="124">
        <v>41928.0</v>
      </c>
      <c r="N1414" s="141" t="s">
        <v>6663</v>
      </c>
      <c r="O1414" s="125" t="b">
        <f>NOT(ISERROR(MATCH(P1414,Digests!$Q:$Q,0)))</f>
        <v>1</v>
      </c>
      <c r="P1414" s="118" t="s">
        <v>8881</v>
      </c>
    </row>
    <row r="1415">
      <c r="A1415" s="118" t="s">
        <v>8882</v>
      </c>
      <c r="B1415" s="131" t="s">
        <v>28</v>
      </c>
      <c r="C1415" s="139">
        <v>41920.0</v>
      </c>
      <c r="D1415" s="140" t="s">
        <v>6926</v>
      </c>
      <c r="E1415" s="140">
        <v>200.0</v>
      </c>
      <c r="F1415" s="141">
        <v>41.1001</v>
      </c>
      <c r="G1415" s="120">
        <v>8.22002</v>
      </c>
      <c r="H1415" s="121"/>
      <c r="I1415" s="122"/>
      <c r="J1415" s="112"/>
      <c r="K1415" s="123"/>
      <c r="L1415" s="123" t="s">
        <v>8853</v>
      </c>
      <c r="M1415" s="124">
        <v>41928.0</v>
      </c>
      <c r="N1415" s="141" t="s">
        <v>6666</v>
      </c>
      <c r="O1415" s="125" t="b">
        <f>NOT(ISERROR(MATCH(P1415,Digests!$Q:$Q,0)))</f>
        <v>1</v>
      </c>
      <c r="P1415" s="118" t="s">
        <v>8883</v>
      </c>
    </row>
    <row r="1416">
      <c r="A1416" s="118" t="s">
        <v>8884</v>
      </c>
      <c r="B1416" s="131" t="s">
        <v>30</v>
      </c>
      <c r="C1416" s="139">
        <v>41920.0</v>
      </c>
      <c r="D1416" s="140" t="s">
        <v>6926</v>
      </c>
      <c r="E1416" s="140">
        <v>200.0</v>
      </c>
      <c r="F1416" s="141">
        <v>108.9183</v>
      </c>
      <c r="G1416" s="120">
        <v>21.78366</v>
      </c>
      <c r="H1416" s="121"/>
      <c r="I1416" s="122"/>
      <c r="J1416" s="112"/>
      <c r="K1416" s="123"/>
      <c r="L1416" s="123" t="s">
        <v>8853</v>
      </c>
      <c r="M1416" s="124">
        <v>41928.0</v>
      </c>
      <c r="N1416" s="141" t="s">
        <v>6669</v>
      </c>
      <c r="O1416" s="125" t="b">
        <f>NOT(ISERROR(MATCH(P1416,Digests!$Q:$Q,0)))</f>
        <v>1</v>
      </c>
      <c r="P1416" s="118" t="s">
        <v>8885</v>
      </c>
    </row>
    <row r="1417">
      <c r="A1417" s="118" t="s">
        <v>8886</v>
      </c>
      <c r="B1417" s="141" t="s">
        <v>32</v>
      </c>
      <c r="C1417" s="139">
        <v>41920.0</v>
      </c>
      <c r="D1417" s="140" t="s">
        <v>6926</v>
      </c>
      <c r="E1417" s="140">
        <v>200.0</v>
      </c>
      <c r="F1417" s="141">
        <v>31.7</v>
      </c>
      <c r="G1417" s="120">
        <v>6.34</v>
      </c>
      <c r="H1417" s="121"/>
      <c r="I1417" s="122"/>
      <c r="J1417" s="112"/>
      <c r="K1417" s="123"/>
      <c r="L1417" s="123" t="s">
        <v>8887</v>
      </c>
      <c r="M1417" s="124">
        <v>41928.0</v>
      </c>
      <c r="N1417" s="141" t="s">
        <v>6672</v>
      </c>
      <c r="O1417" s="125" t="b">
        <f>NOT(ISERROR(MATCH(P1417,Digests!$Q:$Q,0)))</f>
        <v>1</v>
      </c>
      <c r="P1417" s="118" t="s">
        <v>8888</v>
      </c>
    </row>
    <row r="1418">
      <c r="A1418" s="118" t="s">
        <v>8889</v>
      </c>
      <c r="B1418" s="131" t="s">
        <v>34</v>
      </c>
      <c r="C1418" s="139">
        <v>41920.0</v>
      </c>
      <c r="D1418" s="140" t="s">
        <v>6926</v>
      </c>
      <c r="E1418" s="140">
        <v>200.0</v>
      </c>
      <c r="F1418" s="141">
        <v>83.1187</v>
      </c>
      <c r="G1418" s="120">
        <v>16.62374</v>
      </c>
      <c r="H1418" s="121"/>
      <c r="I1418" s="122"/>
      <c r="J1418" s="112"/>
      <c r="K1418" s="123"/>
      <c r="L1418" s="123" t="s">
        <v>8853</v>
      </c>
      <c r="M1418" s="124">
        <v>41928.0</v>
      </c>
      <c r="N1418" s="141" t="s">
        <v>6675</v>
      </c>
      <c r="O1418" s="125" t="b">
        <f>NOT(ISERROR(MATCH(P1418,Digests!$Q:$Q,0)))</f>
        <v>1</v>
      </c>
      <c r="P1418" s="118" t="s">
        <v>8890</v>
      </c>
    </row>
    <row r="1419">
      <c r="A1419" s="118" t="s">
        <v>8891</v>
      </c>
      <c r="B1419" s="131" t="s">
        <v>36</v>
      </c>
      <c r="C1419" s="139">
        <v>41920.0</v>
      </c>
      <c r="D1419" s="140" t="s">
        <v>6926</v>
      </c>
      <c r="E1419" s="140">
        <v>200.0</v>
      </c>
      <c r="F1419" s="141">
        <v>51.9729</v>
      </c>
      <c r="G1419" s="120">
        <v>10.39458</v>
      </c>
      <c r="H1419" s="121"/>
      <c r="I1419" s="122"/>
      <c r="J1419" s="112"/>
      <c r="K1419" s="123"/>
      <c r="L1419" s="123" t="s">
        <v>8853</v>
      </c>
      <c r="M1419" s="124">
        <v>41928.0</v>
      </c>
      <c r="N1419" s="141" t="s">
        <v>6678</v>
      </c>
      <c r="O1419" s="125" t="b">
        <f>NOT(ISERROR(MATCH(P1419,Digests!$Q:$Q,0)))</f>
        <v>1</v>
      </c>
      <c r="P1419" s="118" t="s">
        <v>8892</v>
      </c>
    </row>
    <row r="1420">
      <c r="A1420" s="115" t="s">
        <v>8893</v>
      </c>
      <c r="B1420" s="131" t="s">
        <v>38</v>
      </c>
      <c r="C1420" s="139">
        <v>41920.0</v>
      </c>
      <c r="D1420" s="140" t="s">
        <v>6926</v>
      </c>
      <c r="E1420" s="140">
        <v>200.0</v>
      </c>
      <c r="F1420" s="141">
        <v>35.0</v>
      </c>
      <c r="G1420" s="120">
        <v>7.0</v>
      </c>
      <c r="H1420" s="121"/>
      <c r="I1420" s="122"/>
      <c r="J1420" s="112"/>
      <c r="K1420" s="123"/>
      <c r="L1420" s="123" t="s">
        <v>8894</v>
      </c>
      <c r="M1420" s="124">
        <v>41928.0</v>
      </c>
      <c r="N1420" s="141" t="s">
        <v>6682</v>
      </c>
      <c r="O1420" s="121" t="s">
        <v>3735</v>
      </c>
      <c r="P1420" s="115" t="s">
        <v>8895</v>
      </c>
    </row>
    <row r="1421">
      <c r="A1421" s="118" t="s">
        <v>8896</v>
      </c>
      <c r="B1421" s="131" t="s">
        <v>40</v>
      </c>
      <c r="C1421" s="139">
        <v>41920.0</v>
      </c>
      <c r="D1421" s="140" t="s">
        <v>6926</v>
      </c>
      <c r="E1421" s="140">
        <v>200.0</v>
      </c>
      <c r="F1421" s="141">
        <v>97.7662</v>
      </c>
      <c r="G1421" s="120">
        <v>19.55324</v>
      </c>
      <c r="H1421" s="121"/>
      <c r="I1421" s="122"/>
      <c r="J1421" s="112"/>
      <c r="K1421" s="123"/>
      <c r="L1421" s="123" t="s">
        <v>8853</v>
      </c>
      <c r="M1421" s="124">
        <v>41928.0</v>
      </c>
      <c r="N1421" s="141" t="s">
        <v>6685</v>
      </c>
      <c r="O1421" s="125" t="b">
        <f>NOT(ISERROR(MATCH(P1421,Digests!$Q:$Q,0)))</f>
        <v>1</v>
      </c>
      <c r="P1421" s="118" t="s">
        <v>8897</v>
      </c>
    </row>
    <row r="1422">
      <c r="A1422" s="118" t="s">
        <v>8898</v>
      </c>
      <c r="B1422" s="131" t="s">
        <v>42</v>
      </c>
      <c r="C1422" s="139">
        <v>41920.0</v>
      </c>
      <c r="D1422" s="140" t="s">
        <v>6926</v>
      </c>
      <c r="E1422" s="140">
        <v>200.0</v>
      </c>
      <c r="F1422" s="141">
        <v>112.6386</v>
      </c>
      <c r="G1422" s="120">
        <v>22.527720000000002</v>
      </c>
      <c r="H1422" s="121"/>
      <c r="I1422" s="122"/>
      <c r="J1422" s="112"/>
      <c r="K1422" s="123"/>
      <c r="L1422" s="123" t="s">
        <v>8853</v>
      </c>
      <c r="M1422" s="124">
        <v>41928.0</v>
      </c>
      <c r="N1422" s="141" t="s">
        <v>6688</v>
      </c>
      <c r="O1422" s="125" t="b">
        <f>NOT(ISERROR(MATCH(P1422,Digests!$Q:$Q,0)))</f>
        <v>1</v>
      </c>
      <c r="P1422" s="118" t="s">
        <v>8899</v>
      </c>
    </row>
    <row r="1423">
      <c r="A1423" s="118" t="s">
        <v>8900</v>
      </c>
      <c r="B1423" s="131" t="s">
        <v>44</v>
      </c>
      <c r="C1423" s="139">
        <v>41920.0</v>
      </c>
      <c r="D1423" s="140" t="s">
        <v>6926</v>
      </c>
      <c r="E1423" s="140">
        <v>200.0</v>
      </c>
      <c r="F1423" s="141">
        <v>76.1515</v>
      </c>
      <c r="G1423" s="120">
        <v>15.2303</v>
      </c>
      <c r="H1423" s="121"/>
      <c r="I1423" s="122"/>
      <c r="J1423" s="112"/>
      <c r="K1423" s="123"/>
      <c r="L1423" s="123" t="s">
        <v>8853</v>
      </c>
      <c r="M1423" s="124">
        <v>41928.0</v>
      </c>
      <c r="N1423" s="141" t="s">
        <v>6691</v>
      </c>
      <c r="O1423" s="125" t="b">
        <f>NOT(ISERROR(MATCH(P1423,Digests!$Q:$Q,0)))</f>
        <v>1</v>
      </c>
      <c r="P1423" s="118" t="s">
        <v>8901</v>
      </c>
    </row>
    <row r="1424">
      <c r="A1424" s="118" t="s">
        <v>8902</v>
      </c>
      <c r="B1424" s="131" t="s">
        <v>46</v>
      </c>
      <c r="C1424" s="139">
        <v>41920.0</v>
      </c>
      <c r="D1424" s="140" t="s">
        <v>6926</v>
      </c>
      <c r="E1424" s="140">
        <v>200.0</v>
      </c>
      <c r="F1424" s="141">
        <v>123.5859</v>
      </c>
      <c r="G1424" s="120">
        <v>24.71718</v>
      </c>
      <c r="H1424" s="121"/>
      <c r="I1424" s="122"/>
      <c r="J1424" s="112"/>
      <c r="K1424" s="123"/>
      <c r="L1424" s="123" t="s">
        <v>8853</v>
      </c>
      <c r="M1424" s="124">
        <v>41928.0</v>
      </c>
      <c r="N1424" s="141" t="s">
        <v>6695</v>
      </c>
      <c r="O1424" s="125" t="b">
        <f>NOT(ISERROR(MATCH(P1424,Digests!$Q:$Q,0)))</f>
        <v>1</v>
      </c>
      <c r="P1424" s="118" t="s">
        <v>8903</v>
      </c>
    </row>
    <row r="1425">
      <c r="A1425" s="118" t="s">
        <v>8904</v>
      </c>
      <c r="B1425" s="131" t="s">
        <v>48</v>
      </c>
      <c r="C1425" s="139">
        <v>41920.0</v>
      </c>
      <c r="D1425" s="140" t="s">
        <v>6926</v>
      </c>
      <c r="E1425" s="140">
        <v>200.0</v>
      </c>
      <c r="F1425" s="141">
        <v>29.0</v>
      </c>
      <c r="G1425" s="120">
        <v>5.8</v>
      </c>
      <c r="H1425" s="121"/>
      <c r="I1425" s="122"/>
      <c r="J1425" s="112"/>
      <c r="K1425" s="123"/>
      <c r="L1425" s="123" t="s">
        <v>8905</v>
      </c>
      <c r="M1425" s="124">
        <v>41928.0</v>
      </c>
      <c r="N1425" s="141" t="s">
        <v>6698</v>
      </c>
      <c r="O1425" s="125" t="b">
        <f>NOT(ISERROR(MATCH(P1425,Digests!$Q:$Q,0)))</f>
        <v>1</v>
      </c>
      <c r="P1425" s="118" t="s">
        <v>8906</v>
      </c>
    </row>
    <row r="1426">
      <c r="A1426" s="118" t="s">
        <v>8907</v>
      </c>
      <c r="B1426" s="131" t="s">
        <v>50</v>
      </c>
      <c r="C1426" s="139">
        <v>41920.0</v>
      </c>
      <c r="D1426" s="140" t="s">
        <v>6926</v>
      </c>
      <c r="E1426" s="140">
        <v>200.0</v>
      </c>
      <c r="F1426" s="141">
        <v>48.8784</v>
      </c>
      <c r="G1426" s="120">
        <v>9.775680000000001</v>
      </c>
      <c r="H1426" s="121"/>
      <c r="I1426" s="122"/>
      <c r="J1426" s="112"/>
      <c r="K1426" s="123"/>
      <c r="L1426" s="123" t="s">
        <v>8853</v>
      </c>
      <c r="M1426" s="124">
        <v>41928.0</v>
      </c>
      <c r="N1426" s="141" t="s">
        <v>6701</v>
      </c>
      <c r="O1426" s="125" t="b">
        <f>NOT(ISERROR(MATCH(P1426,Digests!$Q:$Q,0)))</f>
        <v>1</v>
      </c>
      <c r="P1426" s="118" t="s">
        <v>8908</v>
      </c>
    </row>
    <row r="1427">
      <c r="A1427" s="118" t="s">
        <v>8909</v>
      </c>
      <c r="B1427" s="148" t="s">
        <v>630</v>
      </c>
      <c r="C1427" s="139">
        <v>41920.0</v>
      </c>
      <c r="D1427" s="140" t="s">
        <v>6926</v>
      </c>
      <c r="E1427" s="140">
        <v>200.0</v>
      </c>
      <c r="F1427" s="141">
        <v>2.4181</v>
      </c>
      <c r="G1427" s="120">
        <v>0.48362</v>
      </c>
      <c r="H1427" s="121"/>
      <c r="I1427" s="122"/>
      <c r="J1427" s="112"/>
      <c r="K1427" s="123"/>
      <c r="L1427" s="123" t="s">
        <v>8853</v>
      </c>
      <c r="M1427" s="124">
        <v>41928.0</v>
      </c>
      <c r="N1427" s="141" t="s">
        <v>6705</v>
      </c>
      <c r="O1427" s="125" t="b">
        <f>NOT(ISERROR(MATCH(P1427,Digests!$Q:$Q,0)))</f>
        <v>1</v>
      </c>
      <c r="P1427" s="118" t="s">
        <v>8910</v>
      </c>
    </row>
    <row r="1428">
      <c r="A1428" s="118" t="s">
        <v>8911</v>
      </c>
      <c r="B1428" s="148" t="s">
        <v>194</v>
      </c>
      <c r="C1428" s="139">
        <v>41920.0</v>
      </c>
      <c r="D1428" s="140" t="s">
        <v>6926</v>
      </c>
      <c r="E1428" s="140">
        <v>200.0</v>
      </c>
      <c r="F1428" s="141">
        <v>16.0304</v>
      </c>
      <c r="G1428" s="120">
        <v>3.20608</v>
      </c>
      <c r="H1428" s="121"/>
      <c r="I1428" s="122"/>
      <c r="J1428" s="112"/>
      <c r="K1428" s="123"/>
      <c r="L1428" s="123" t="s">
        <v>8853</v>
      </c>
      <c r="M1428" s="124">
        <v>41928.0</v>
      </c>
      <c r="N1428" s="141" t="s">
        <v>6708</v>
      </c>
      <c r="O1428" s="125" t="b">
        <f>NOT(ISERROR(MATCH(P1428,Digests!$Q:$Q,0)))</f>
        <v>1</v>
      </c>
      <c r="P1428" s="118" t="s">
        <v>8912</v>
      </c>
    </row>
    <row r="1429">
      <c r="A1429" s="118" t="s">
        <v>8913</v>
      </c>
      <c r="B1429" s="148" t="s">
        <v>164</v>
      </c>
      <c r="C1429" s="139">
        <v>41920.0</v>
      </c>
      <c r="D1429" s="140" t="s">
        <v>6926</v>
      </c>
      <c r="E1429" s="140">
        <v>200.0</v>
      </c>
      <c r="F1429" s="141">
        <v>91.9401</v>
      </c>
      <c r="G1429" s="120">
        <v>18.38802</v>
      </c>
      <c r="H1429" s="121"/>
      <c r="I1429" s="122"/>
      <c r="J1429" s="112"/>
      <c r="K1429" s="123"/>
      <c r="L1429" s="123" t="s">
        <v>8853</v>
      </c>
      <c r="M1429" s="124">
        <v>41928.0</v>
      </c>
      <c r="N1429" s="141" t="s">
        <v>6711</v>
      </c>
      <c r="O1429" s="125" t="b">
        <f>NOT(ISERROR(MATCH(P1429,Digests!$Q:$Q,0)))</f>
        <v>1</v>
      </c>
      <c r="P1429" s="118" t="s">
        <v>8914</v>
      </c>
    </row>
    <row r="1430">
      <c r="A1430" s="118" t="s">
        <v>8915</v>
      </c>
      <c r="B1430" s="148" t="s">
        <v>166</v>
      </c>
      <c r="C1430" s="139">
        <v>41920.0</v>
      </c>
      <c r="D1430" s="140" t="s">
        <v>6926</v>
      </c>
      <c r="E1430" s="140">
        <v>200.0</v>
      </c>
      <c r="F1430" s="141">
        <v>96.83930000000001</v>
      </c>
      <c r="G1430" s="120">
        <v>19.36786</v>
      </c>
      <c r="H1430" s="121"/>
      <c r="I1430" s="122"/>
      <c r="J1430" s="112"/>
      <c r="K1430" s="123"/>
      <c r="L1430" s="123" t="s">
        <v>8853</v>
      </c>
      <c r="M1430" s="124">
        <v>41928.0</v>
      </c>
      <c r="N1430" s="141" t="s">
        <v>6714</v>
      </c>
      <c r="O1430" s="125" t="b">
        <f>NOT(ISERROR(MATCH(P1430,Digests!$Q:$Q,0)))</f>
        <v>1</v>
      </c>
      <c r="P1430" s="118" t="s">
        <v>8916</v>
      </c>
    </row>
    <row r="1431">
      <c r="A1431" s="118" t="s">
        <v>8917</v>
      </c>
      <c r="B1431" s="148" t="s">
        <v>196</v>
      </c>
      <c r="C1431" s="139">
        <v>41920.0</v>
      </c>
      <c r="D1431" s="140" t="s">
        <v>6926</v>
      </c>
      <c r="E1431" s="140">
        <v>200.0</v>
      </c>
      <c r="F1431" s="141">
        <v>16.932499999999997</v>
      </c>
      <c r="G1431" s="120">
        <v>3.3864999999999994</v>
      </c>
      <c r="H1431" s="121"/>
      <c r="I1431" s="122"/>
      <c r="J1431" s="112"/>
      <c r="K1431" s="123"/>
      <c r="L1431" s="123" t="s">
        <v>8853</v>
      </c>
      <c r="M1431" s="124">
        <v>41928.0</v>
      </c>
      <c r="N1431" s="141" t="s">
        <v>6718</v>
      </c>
      <c r="O1431" s="125" t="b">
        <f>NOT(ISERROR(MATCH(P1431,Digests!$Q:$Q,0)))</f>
        <v>1</v>
      </c>
      <c r="P1431" s="118" t="s">
        <v>8918</v>
      </c>
    </row>
    <row r="1432">
      <c r="A1432" s="118" t="s">
        <v>8919</v>
      </c>
      <c r="B1432" s="148" t="s">
        <v>62</v>
      </c>
      <c r="C1432" s="139">
        <v>41920.0</v>
      </c>
      <c r="D1432" s="140" t="s">
        <v>6926</v>
      </c>
      <c r="E1432" s="140">
        <v>200.0</v>
      </c>
      <c r="F1432" s="141">
        <v>106.9616</v>
      </c>
      <c r="G1432" s="120">
        <v>21.39232</v>
      </c>
      <c r="H1432" s="121"/>
      <c r="I1432" s="122"/>
      <c r="J1432" s="112"/>
      <c r="K1432" s="123"/>
      <c r="L1432" s="123" t="s">
        <v>8853</v>
      </c>
      <c r="M1432" s="124">
        <v>41928.0</v>
      </c>
      <c r="N1432" s="141" t="s">
        <v>6721</v>
      </c>
      <c r="O1432" s="125" t="b">
        <f>NOT(ISERROR(MATCH(P1432,Digests!$Q:$Q,0)))</f>
        <v>1</v>
      </c>
      <c r="P1432" s="118" t="s">
        <v>8920</v>
      </c>
    </row>
    <row r="1433">
      <c r="A1433" s="118" t="s">
        <v>8921</v>
      </c>
      <c r="B1433" s="148" t="s">
        <v>64</v>
      </c>
      <c r="C1433" s="139">
        <v>41920.0</v>
      </c>
      <c r="D1433" s="140" t="s">
        <v>6926</v>
      </c>
      <c r="E1433" s="140">
        <v>200.0</v>
      </c>
      <c r="F1433" s="141">
        <v>101.21509999999999</v>
      </c>
      <c r="G1433" s="120">
        <v>20.243019999999998</v>
      </c>
      <c r="H1433" s="121"/>
      <c r="I1433" s="122"/>
      <c r="J1433" s="112"/>
      <c r="K1433" s="123"/>
      <c r="L1433" s="123" t="s">
        <v>8853</v>
      </c>
      <c r="M1433" s="124">
        <v>41928.0</v>
      </c>
      <c r="N1433" s="141" t="s">
        <v>6724</v>
      </c>
      <c r="O1433" s="125" t="b">
        <f>NOT(ISERROR(MATCH(P1433,Digests!$Q:$Q,0)))</f>
        <v>1</v>
      </c>
      <c r="P1433" s="118" t="s">
        <v>8922</v>
      </c>
    </row>
    <row r="1434">
      <c r="A1434" s="118" t="s">
        <v>8923</v>
      </c>
      <c r="B1434" s="148" t="s">
        <v>66</v>
      </c>
      <c r="C1434" s="139">
        <v>41920.0</v>
      </c>
      <c r="D1434" s="140" t="s">
        <v>6926</v>
      </c>
      <c r="E1434" s="140">
        <v>200.0</v>
      </c>
      <c r="F1434" s="141">
        <v>87.78200000000001</v>
      </c>
      <c r="G1434" s="120">
        <v>17.556400000000004</v>
      </c>
      <c r="H1434" s="121"/>
      <c r="I1434" s="122"/>
      <c r="J1434" s="112"/>
      <c r="K1434" s="123"/>
      <c r="L1434" s="123" t="s">
        <v>8853</v>
      </c>
      <c r="M1434" s="124">
        <v>41928.0</v>
      </c>
      <c r="N1434" s="141" t="s">
        <v>6727</v>
      </c>
      <c r="O1434" s="125" t="b">
        <f>NOT(ISERROR(MATCH(P1434,Digests!$Q:$Q,0)))</f>
        <v>1</v>
      </c>
      <c r="P1434" s="118" t="s">
        <v>8924</v>
      </c>
    </row>
    <row r="1435">
      <c r="A1435" s="118" t="s">
        <v>8925</v>
      </c>
      <c r="B1435" s="148" t="s">
        <v>68</v>
      </c>
      <c r="C1435" s="139">
        <v>41920.0</v>
      </c>
      <c r="D1435" s="140" t="s">
        <v>6926</v>
      </c>
      <c r="E1435" s="140">
        <v>200.0</v>
      </c>
      <c r="F1435" s="141">
        <v>28.9015</v>
      </c>
      <c r="G1435" s="120">
        <v>5.7802999999999995</v>
      </c>
      <c r="H1435" s="121"/>
      <c r="I1435" s="122"/>
      <c r="J1435" s="112"/>
      <c r="K1435" s="123"/>
      <c r="L1435" s="123" t="s">
        <v>8853</v>
      </c>
      <c r="M1435" s="124">
        <v>41928.0</v>
      </c>
      <c r="N1435" s="141" t="s">
        <v>6731</v>
      </c>
      <c r="O1435" s="125" t="b">
        <f>NOT(ISERROR(MATCH(P1435,Digests!$Q:$Q,0)))</f>
        <v>1</v>
      </c>
      <c r="P1435" s="118" t="s">
        <v>8926</v>
      </c>
    </row>
    <row r="1436">
      <c r="A1436" s="118" t="s">
        <v>8927</v>
      </c>
      <c r="B1436" s="148" t="s">
        <v>128</v>
      </c>
      <c r="C1436" s="139">
        <v>41920.0</v>
      </c>
      <c r="D1436" s="140" t="s">
        <v>6926</v>
      </c>
      <c r="E1436" s="140">
        <v>200.0</v>
      </c>
      <c r="F1436" s="141">
        <v>30.982999999999997</v>
      </c>
      <c r="G1436" s="120">
        <v>6.196599999999999</v>
      </c>
      <c r="H1436" s="121"/>
      <c r="I1436" s="122"/>
      <c r="J1436" s="112"/>
      <c r="K1436" s="123"/>
      <c r="L1436" s="123" t="s">
        <v>8853</v>
      </c>
      <c r="M1436" s="124">
        <v>41928.0</v>
      </c>
      <c r="N1436" s="141" t="s">
        <v>6734</v>
      </c>
      <c r="O1436" s="125" t="b">
        <f>NOT(ISERROR(MATCH(P1436,Digests!$Q:$Q,0)))</f>
        <v>1</v>
      </c>
      <c r="P1436" s="118" t="s">
        <v>8928</v>
      </c>
    </row>
    <row r="1437">
      <c r="A1437" s="118" t="s">
        <v>8929</v>
      </c>
      <c r="B1437" s="148" t="s">
        <v>70</v>
      </c>
      <c r="C1437" s="139">
        <v>41920.0</v>
      </c>
      <c r="D1437" s="140" t="s">
        <v>6926</v>
      </c>
      <c r="E1437" s="140">
        <v>200.0</v>
      </c>
      <c r="F1437" s="141">
        <v>75.5173</v>
      </c>
      <c r="G1437" s="120">
        <v>15.103460000000002</v>
      </c>
      <c r="H1437" s="121"/>
      <c r="I1437" s="122"/>
      <c r="J1437" s="112"/>
      <c r="K1437" s="123"/>
      <c r="L1437" s="123" t="s">
        <v>8853</v>
      </c>
      <c r="M1437" s="124">
        <v>41928.0</v>
      </c>
      <c r="N1437" s="141" t="s">
        <v>6738</v>
      </c>
      <c r="O1437" s="125" t="b">
        <f>NOT(ISERROR(MATCH(P1437,Digests!$Q:$Q,0)))</f>
        <v>1</v>
      </c>
      <c r="P1437" s="118" t="s">
        <v>8930</v>
      </c>
    </row>
    <row r="1438">
      <c r="A1438" s="118" t="s">
        <v>8931</v>
      </c>
      <c r="B1438" s="148" t="s">
        <v>130</v>
      </c>
      <c r="C1438" s="139">
        <v>41920.0</v>
      </c>
      <c r="D1438" s="140" t="s">
        <v>6926</v>
      </c>
      <c r="E1438" s="140">
        <v>200.0</v>
      </c>
      <c r="F1438" s="141">
        <v>9.1477</v>
      </c>
      <c r="G1438" s="120">
        <v>1.82954</v>
      </c>
      <c r="H1438" s="121"/>
      <c r="I1438" s="122"/>
      <c r="J1438" s="112"/>
      <c r="K1438" s="123"/>
      <c r="L1438" s="123" t="s">
        <v>8853</v>
      </c>
      <c r="M1438" s="124">
        <v>41928.0</v>
      </c>
      <c r="N1438" s="141" t="s">
        <v>6741</v>
      </c>
      <c r="O1438" s="125" t="b">
        <f>NOT(ISERROR(MATCH(P1438,Digests!$Q:$Q,0)))</f>
        <v>1</v>
      </c>
      <c r="P1438" s="118" t="s">
        <v>8932</v>
      </c>
    </row>
    <row r="1439">
      <c r="A1439" s="118" t="s">
        <v>8933</v>
      </c>
      <c r="B1439" s="148" t="s">
        <v>132</v>
      </c>
      <c r="C1439" s="139">
        <v>41920.0</v>
      </c>
      <c r="D1439" s="140" t="s">
        <v>6926</v>
      </c>
      <c r="E1439" s="140">
        <v>200.0</v>
      </c>
      <c r="F1439" s="141">
        <v>23.1635</v>
      </c>
      <c r="G1439" s="120">
        <v>4.6327</v>
      </c>
      <c r="H1439" s="121"/>
      <c r="I1439" s="122"/>
      <c r="J1439" s="112"/>
      <c r="K1439" s="123"/>
      <c r="L1439" s="123" t="s">
        <v>8853</v>
      </c>
      <c r="M1439" s="124">
        <v>41928.0</v>
      </c>
      <c r="N1439" s="141" t="s">
        <v>6744</v>
      </c>
      <c r="O1439" s="125" t="b">
        <f>NOT(ISERROR(MATCH(P1439,Digests!$Q:$Q,0)))</f>
        <v>1</v>
      </c>
      <c r="P1439" s="118" t="s">
        <v>8934</v>
      </c>
    </row>
    <row r="1440">
      <c r="A1440" s="118" t="s">
        <v>8935</v>
      </c>
      <c r="B1440" s="148" t="s">
        <v>72</v>
      </c>
      <c r="C1440" s="139">
        <v>41920.0</v>
      </c>
      <c r="D1440" s="140" t="s">
        <v>6926</v>
      </c>
      <c r="E1440" s="140">
        <v>200.0</v>
      </c>
      <c r="F1440" s="141">
        <v>53.432100000000005</v>
      </c>
      <c r="G1440" s="120">
        <v>10.686420000000002</v>
      </c>
      <c r="H1440" s="121"/>
      <c r="I1440" s="122"/>
      <c r="J1440" s="112"/>
      <c r="K1440" s="123"/>
      <c r="L1440" s="123" t="s">
        <v>8853</v>
      </c>
      <c r="M1440" s="124">
        <v>41928.0</v>
      </c>
      <c r="N1440" s="141" t="s">
        <v>6748</v>
      </c>
      <c r="O1440" s="125" t="b">
        <f>NOT(ISERROR(MATCH(P1440,Digests!$Q:$Q,0)))</f>
        <v>1</v>
      </c>
      <c r="P1440" s="118" t="s">
        <v>8936</v>
      </c>
    </row>
    <row r="1441">
      <c r="A1441" s="118" t="s">
        <v>8937</v>
      </c>
      <c r="B1441" s="148" t="s">
        <v>134</v>
      </c>
      <c r="C1441" s="139">
        <v>41920.0</v>
      </c>
      <c r="D1441" s="140" t="s">
        <v>6926</v>
      </c>
      <c r="E1441" s="140">
        <v>200.0</v>
      </c>
      <c r="F1441" s="141">
        <v>32.091300000000004</v>
      </c>
      <c r="G1441" s="120">
        <v>6.418260000000001</v>
      </c>
      <c r="H1441" s="121"/>
      <c r="I1441" s="122"/>
      <c r="J1441" s="112"/>
      <c r="K1441" s="123"/>
      <c r="L1441" s="123" t="s">
        <v>8853</v>
      </c>
      <c r="M1441" s="124">
        <v>41928.0</v>
      </c>
      <c r="N1441" s="141" t="s">
        <v>6751</v>
      </c>
      <c r="O1441" s="125" t="b">
        <f>NOT(ISERROR(MATCH(P1441,Digests!$Q:$Q,0)))</f>
        <v>1</v>
      </c>
      <c r="P1441" s="118" t="s">
        <v>8938</v>
      </c>
    </row>
    <row r="1442">
      <c r="A1442" s="118" t="s">
        <v>8939</v>
      </c>
      <c r="B1442" s="148" t="s">
        <v>136</v>
      </c>
      <c r="C1442" s="139">
        <v>41920.0</v>
      </c>
      <c r="D1442" s="140" t="s">
        <v>6926</v>
      </c>
      <c r="E1442" s="140">
        <v>200.0</v>
      </c>
      <c r="F1442" s="141">
        <v>17.8769</v>
      </c>
      <c r="G1442" s="120">
        <v>3.5753799999999996</v>
      </c>
      <c r="H1442" s="121"/>
      <c r="I1442" s="122"/>
      <c r="J1442" s="112"/>
      <c r="K1442" s="123"/>
      <c r="L1442" s="123" t="s">
        <v>8853</v>
      </c>
      <c r="M1442" s="124">
        <v>41928.0</v>
      </c>
      <c r="N1442" s="141" t="s">
        <v>6755</v>
      </c>
      <c r="O1442" s="125" t="b">
        <f>NOT(ISERROR(MATCH(P1442,Digests!$Q:$Q,0)))</f>
        <v>1</v>
      </c>
      <c r="P1442" s="118" t="s">
        <v>8940</v>
      </c>
    </row>
    <row r="1443">
      <c r="A1443" s="118" t="s">
        <v>8941</v>
      </c>
      <c r="B1443" s="148" t="s">
        <v>74</v>
      </c>
      <c r="C1443" s="139">
        <v>41920.0</v>
      </c>
      <c r="D1443" s="140" t="s">
        <v>6926</v>
      </c>
      <c r="E1443" s="140">
        <v>200.0</v>
      </c>
      <c r="F1443" s="141">
        <v>87.0968</v>
      </c>
      <c r="G1443" s="120">
        <v>17.41936</v>
      </c>
      <c r="H1443" s="121"/>
      <c r="I1443" s="122"/>
      <c r="J1443" s="112"/>
      <c r="K1443" s="123"/>
      <c r="L1443" s="123" t="s">
        <v>8853</v>
      </c>
      <c r="M1443" s="124">
        <v>41928.0</v>
      </c>
      <c r="N1443" s="141" t="s">
        <v>6758</v>
      </c>
      <c r="O1443" s="125" t="b">
        <f>NOT(ISERROR(MATCH(P1443,Digests!$Q:$Q,0)))</f>
        <v>1</v>
      </c>
      <c r="P1443" s="118" t="s">
        <v>8942</v>
      </c>
    </row>
    <row r="1444">
      <c r="A1444" s="118" t="s">
        <v>8943</v>
      </c>
      <c r="B1444" s="148" t="s">
        <v>138</v>
      </c>
      <c r="C1444" s="139">
        <v>41920.0</v>
      </c>
      <c r="D1444" s="140" t="s">
        <v>6926</v>
      </c>
      <c r="E1444" s="140">
        <v>200.0</v>
      </c>
      <c r="F1444" s="141">
        <v>11.015699999999999</v>
      </c>
      <c r="G1444" s="120">
        <v>2.20314</v>
      </c>
      <c r="H1444" s="121"/>
      <c r="I1444" s="122"/>
      <c r="J1444" s="112"/>
      <c r="K1444" s="123"/>
      <c r="L1444" s="123" t="s">
        <v>8853</v>
      </c>
      <c r="M1444" s="124">
        <v>41928.0</v>
      </c>
      <c r="N1444" s="141" t="s">
        <v>6761</v>
      </c>
      <c r="O1444" s="125" t="b">
        <f>NOT(ISERROR(MATCH(P1444,Digests!$Q:$Q,0)))</f>
        <v>1</v>
      </c>
      <c r="P1444" s="118" t="s">
        <v>8944</v>
      </c>
    </row>
    <row r="1445">
      <c r="A1445" s="118" t="s">
        <v>8945</v>
      </c>
      <c r="B1445" s="148" t="s">
        <v>140</v>
      </c>
      <c r="C1445" s="139">
        <v>41920.0</v>
      </c>
      <c r="D1445" s="140" t="s">
        <v>6926</v>
      </c>
      <c r="E1445" s="140">
        <v>200.0</v>
      </c>
      <c r="F1445" s="141">
        <v>28.4685</v>
      </c>
      <c r="G1445" s="120">
        <v>5.6937</v>
      </c>
      <c r="H1445" s="121"/>
      <c r="I1445" s="122"/>
      <c r="J1445" s="112"/>
      <c r="K1445" s="123"/>
      <c r="L1445" s="123" t="s">
        <v>8853</v>
      </c>
      <c r="M1445" s="124">
        <v>41928.0</v>
      </c>
      <c r="N1445" s="141" t="s">
        <v>6764</v>
      </c>
      <c r="O1445" s="125" t="b">
        <f>NOT(ISERROR(MATCH(P1445,Digests!$Q:$Q,0)))</f>
        <v>1</v>
      </c>
      <c r="P1445" s="118" t="s">
        <v>8946</v>
      </c>
    </row>
    <row r="1446">
      <c r="A1446" s="118" t="s">
        <v>8947</v>
      </c>
      <c r="B1446" s="148" t="s">
        <v>142</v>
      </c>
      <c r="C1446" s="139">
        <v>41920.0</v>
      </c>
      <c r="D1446" s="140" t="s">
        <v>6926</v>
      </c>
      <c r="E1446" s="140">
        <v>200.0</v>
      </c>
      <c r="F1446" s="141">
        <v>21.496199999999998</v>
      </c>
      <c r="G1446" s="120">
        <v>4.29924</v>
      </c>
      <c r="H1446" s="121"/>
      <c r="I1446" s="122"/>
      <c r="J1446" s="112"/>
      <c r="K1446" s="123"/>
      <c r="L1446" s="123" t="s">
        <v>8853</v>
      </c>
      <c r="M1446" s="124">
        <v>41928.0</v>
      </c>
      <c r="N1446" s="141" t="s">
        <v>6767</v>
      </c>
      <c r="O1446" s="125" t="b">
        <f>NOT(ISERROR(MATCH(P1446,Digests!$Q:$Q,0)))</f>
        <v>1</v>
      </c>
      <c r="P1446" s="118" t="s">
        <v>8948</v>
      </c>
    </row>
    <row r="1447">
      <c r="A1447" s="118" t="s">
        <v>8949</v>
      </c>
      <c r="B1447" s="148" t="s">
        <v>76</v>
      </c>
      <c r="C1447" s="139">
        <v>41920.0</v>
      </c>
      <c r="D1447" s="140" t="s">
        <v>6926</v>
      </c>
      <c r="E1447" s="140">
        <v>200.0</v>
      </c>
      <c r="F1447" s="141">
        <v>78.4961</v>
      </c>
      <c r="G1447" s="120">
        <v>15.69922</v>
      </c>
      <c r="H1447" s="121"/>
      <c r="I1447" s="122"/>
      <c r="J1447" s="112"/>
      <c r="K1447" s="123"/>
      <c r="L1447" s="123" t="s">
        <v>8853</v>
      </c>
      <c r="M1447" s="124">
        <v>41928.0</v>
      </c>
      <c r="N1447" s="141" t="s">
        <v>6770</v>
      </c>
      <c r="O1447" s="125" t="b">
        <f>NOT(ISERROR(MATCH(P1447,Digests!$Q:$Q,0)))</f>
        <v>1</v>
      </c>
      <c r="P1447" s="118" t="s">
        <v>8950</v>
      </c>
    </row>
    <row r="1448">
      <c r="A1448" s="118" t="s">
        <v>8951</v>
      </c>
      <c r="B1448" s="148" t="s">
        <v>78</v>
      </c>
      <c r="C1448" s="139">
        <v>41920.0</v>
      </c>
      <c r="D1448" s="140" t="s">
        <v>6926</v>
      </c>
      <c r="E1448" s="140">
        <v>200.0</v>
      </c>
      <c r="F1448" s="141">
        <v>57.4976</v>
      </c>
      <c r="G1448" s="120">
        <v>11.49952</v>
      </c>
      <c r="H1448" s="121"/>
      <c r="I1448" s="122"/>
      <c r="J1448" s="112"/>
      <c r="K1448" s="123"/>
      <c r="L1448" s="123" t="s">
        <v>8853</v>
      </c>
      <c r="M1448" s="124">
        <v>41928.0</v>
      </c>
      <c r="N1448" s="141" t="s">
        <v>6774</v>
      </c>
      <c r="O1448" s="125" t="b">
        <f>NOT(ISERROR(MATCH(P1448,Digests!$Q:$Q,0)))</f>
        <v>1</v>
      </c>
      <c r="P1448" s="118" t="s">
        <v>8952</v>
      </c>
    </row>
    <row r="1449">
      <c r="A1449" s="118" t="s">
        <v>8953</v>
      </c>
      <c r="B1449" s="148" t="s">
        <v>80</v>
      </c>
      <c r="C1449" s="139">
        <v>41920.0</v>
      </c>
      <c r="D1449" s="140" t="s">
        <v>6926</v>
      </c>
      <c r="E1449" s="140">
        <v>200.0</v>
      </c>
      <c r="F1449" s="141">
        <v>36.9758</v>
      </c>
      <c r="G1449" s="120">
        <v>7.39516</v>
      </c>
      <c r="H1449" s="121"/>
      <c r="I1449" s="122"/>
      <c r="J1449" s="112"/>
      <c r="K1449" s="123"/>
      <c r="L1449" s="123" t="s">
        <v>8853</v>
      </c>
      <c r="M1449" s="124">
        <v>41928.0</v>
      </c>
      <c r="N1449" s="141" t="s">
        <v>6777</v>
      </c>
      <c r="O1449" s="125" t="b">
        <f>NOT(ISERROR(MATCH(P1449,Digests!$Q:$Q,0)))</f>
        <v>1</v>
      </c>
      <c r="P1449" s="118" t="s">
        <v>8954</v>
      </c>
    </row>
    <row r="1450">
      <c r="A1450" s="118" t="s">
        <v>8955</v>
      </c>
      <c r="B1450" s="148" t="s">
        <v>144</v>
      </c>
      <c r="C1450" s="139">
        <v>41920.0</v>
      </c>
      <c r="D1450" s="140" t="s">
        <v>6926</v>
      </c>
      <c r="E1450" s="140">
        <v>200.0</v>
      </c>
      <c r="F1450" s="141">
        <v>9.393899999999999</v>
      </c>
      <c r="G1450" s="120">
        <v>1.87878</v>
      </c>
      <c r="H1450" s="121"/>
      <c r="I1450" s="122"/>
      <c r="J1450" s="112"/>
      <c r="K1450" s="123"/>
      <c r="L1450" s="123" t="s">
        <v>8853</v>
      </c>
      <c r="M1450" s="124">
        <v>41928.0</v>
      </c>
      <c r="N1450" s="141" t="s">
        <v>6780</v>
      </c>
      <c r="O1450" s="125" t="b">
        <f>NOT(ISERROR(MATCH(P1450,Digests!$Q:$Q,0)))</f>
        <v>1</v>
      </c>
      <c r="P1450" s="118" t="s">
        <v>8956</v>
      </c>
    </row>
    <row r="1451">
      <c r="A1451" s="118" t="s">
        <v>8957</v>
      </c>
      <c r="B1451" s="148" t="s">
        <v>82</v>
      </c>
      <c r="C1451" s="139">
        <v>41920.0</v>
      </c>
      <c r="D1451" s="140" t="s">
        <v>6926</v>
      </c>
      <c r="E1451" s="140">
        <v>200.0</v>
      </c>
      <c r="F1451" s="141">
        <v>58.327</v>
      </c>
      <c r="G1451" s="120">
        <v>11.6654</v>
      </c>
      <c r="H1451" s="121"/>
      <c r="I1451" s="122"/>
      <c r="J1451" s="112"/>
      <c r="K1451" s="123"/>
      <c r="L1451" s="123" t="s">
        <v>8853</v>
      </c>
      <c r="M1451" s="124">
        <v>41928.0</v>
      </c>
      <c r="N1451" s="141" t="s">
        <v>6783</v>
      </c>
      <c r="O1451" s="125" t="b">
        <f>NOT(ISERROR(MATCH(P1451,Digests!$Q:$Q,0)))</f>
        <v>1</v>
      </c>
      <c r="P1451" s="118" t="s">
        <v>8958</v>
      </c>
    </row>
    <row r="1452">
      <c r="A1452" s="118" t="s">
        <v>8959</v>
      </c>
      <c r="B1452" s="148" t="s">
        <v>84</v>
      </c>
      <c r="C1452" s="139">
        <v>41920.0</v>
      </c>
      <c r="D1452" s="140" t="s">
        <v>6926</v>
      </c>
      <c r="E1452" s="140">
        <v>200.0</v>
      </c>
      <c r="F1452" s="141">
        <v>52.5481</v>
      </c>
      <c r="G1452" s="120">
        <v>10.50962</v>
      </c>
      <c r="H1452" s="121"/>
      <c r="I1452" s="122"/>
      <c r="J1452" s="112"/>
      <c r="K1452" s="123"/>
      <c r="L1452" s="123" t="s">
        <v>8853</v>
      </c>
      <c r="M1452" s="124">
        <v>41928.0</v>
      </c>
      <c r="N1452" s="141" t="s">
        <v>6786</v>
      </c>
      <c r="O1452" s="125" t="b">
        <f>NOT(ISERROR(MATCH(P1452,Digests!$Q:$Q,0)))</f>
        <v>1</v>
      </c>
      <c r="P1452" s="118" t="s">
        <v>8960</v>
      </c>
    </row>
    <row r="1453">
      <c r="A1453" s="118" t="s">
        <v>8961</v>
      </c>
      <c r="B1453" s="148" t="s">
        <v>146</v>
      </c>
      <c r="C1453" s="139">
        <v>41920.0</v>
      </c>
      <c r="D1453" s="140" t="s">
        <v>6926</v>
      </c>
      <c r="E1453" s="140">
        <v>200.0</v>
      </c>
      <c r="F1453" s="141">
        <v>32.760000000000005</v>
      </c>
      <c r="G1453" s="120">
        <v>6.552000000000001</v>
      </c>
      <c r="H1453" s="121"/>
      <c r="I1453" s="122"/>
      <c r="J1453" s="112"/>
      <c r="K1453" s="123"/>
      <c r="L1453" s="123" t="s">
        <v>8853</v>
      </c>
      <c r="M1453" s="124">
        <v>41928.0</v>
      </c>
      <c r="N1453" s="141" t="s">
        <v>6789</v>
      </c>
      <c r="O1453" s="125" t="b">
        <f>NOT(ISERROR(MATCH(P1453,Digests!$Q:$Q,0)))</f>
        <v>1</v>
      </c>
      <c r="P1453" s="118" t="s">
        <v>8962</v>
      </c>
    </row>
    <row r="1454">
      <c r="A1454" s="118" t="s">
        <v>8963</v>
      </c>
      <c r="B1454" s="148" t="s">
        <v>86</v>
      </c>
      <c r="C1454" s="139">
        <v>41920.0</v>
      </c>
      <c r="D1454" s="140" t="s">
        <v>6926</v>
      </c>
      <c r="E1454" s="140">
        <v>200.0</v>
      </c>
      <c r="F1454" s="141">
        <v>96.4145</v>
      </c>
      <c r="G1454" s="120">
        <v>19.2829</v>
      </c>
      <c r="H1454" s="121"/>
      <c r="I1454" s="122"/>
      <c r="J1454" s="112"/>
      <c r="K1454" s="123"/>
      <c r="L1454" s="123" t="s">
        <v>8853</v>
      </c>
      <c r="M1454" s="124">
        <v>41928.0</v>
      </c>
      <c r="N1454" s="141" t="s">
        <v>6793</v>
      </c>
      <c r="O1454" s="125" t="b">
        <f>NOT(ISERROR(MATCH(P1454,Digests!$Q:$Q,0)))</f>
        <v>1</v>
      </c>
      <c r="P1454" s="118" t="s">
        <v>8964</v>
      </c>
    </row>
    <row r="1455">
      <c r="A1455" s="118" t="s">
        <v>8965</v>
      </c>
      <c r="B1455" s="148" t="s">
        <v>148</v>
      </c>
      <c r="C1455" s="139">
        <v>41920.0</v>
      </c>
      <c r="D1455" s="140" t="s">
        <v>6926</v>
      </c>
      <c r="E1455" s="140">
        <v>200.0</v>
      </c>
      <c r="F1455" s="141">
        <v>18.2257</v>
      </c>
      <c r="G1455" s="120">
        <v>3.64514</v>
      </c>
      <c r="H1455" s="121"/>
      <c r="I1455" s="122"/>
      <c r="J1455" s="112"/>
      <c r="K1455" s="123"/>
      <c r="L1455" s="123" t="s">
        <v>8853</v>
      </c>
      <c r="M1455" s="124">
        <v>41928.0</v>
      </c>
      <c r="N1455" s="141" t="s">
        <v>6796</v>
      </c>
      <c r="O1455" s="125" t="b">
        <f>NOT(ISERROR(MATCH(P1455,Digests!$Q:$Q,0)))</f>
        <v>1</v>
      </c>
      <c r="P1455" s="118" t="s">
        <v>8966</v>
      </c>
    </row>
    <row r="1456">
      <c r="A1456" s="118" t="s">
        <v>8967</v>
      </c>
      <c r="B1456" s="148" t="s">
        <v>88</v>
      </c>
      <c r="C1456" s="139">
        <v>41920.0</v>
      </c>
      <c r="D1456" s="140" t="s">
        <v>6926</v>
      </c>
      <c r="E1456" s="140">
        <v>200.0</v>
      </c>
      <c r="F1456" s="141">
        <v>66.6513</v>
      </c>
      <c r="G1456" s="120">
        <v>13.330260000000003</v>
      </c>
      <c r="H1456" s="121"/>
      <c r="I1456" s="122"/>
      <c r="J1456" s="112"/>
      <c r="K1456" s="123"/>
      <c r="L1456" s="123" t="s">
        <v>8853</v>
      </c>
      <c r="M1456" s="124">
        <v>41928.0</v>
      </c>
      <c r="N1456" s="141" t="s">
        <v>6799</v>
      </c>
      <c r="O1456" s="125" t="b">
        <f>NOT(ISERROR(MATCH(P1456,Digests!$Q:$Q,0)))</f>
        <v>1</v>
      </c>
      <c r="P1456" s="118" t="s">
        <v>8968</v>
      </c>
    </row>
    <row r="1457">
      <c r="A1457" s="118" t="s">
        <v>8969</v>
      </c>
      <c r="B1457" s="148" t="s">
        <v>90</v>
      </c>
      <c r="C1457" s="139">
        <v>41920.0</v>
      </c>
      <c r="D1457" s="140" t="s">
        <v>6926</v>
      </c>
      <c r="E1457" s="140">
        <v>200.0</v>
      </c>
      <c r="F1457" s="141">
        <v>59.8365</v>
      </c>
      <c r="G1457" s="120">
        <v>11.9673</v>
      </c>
      <c r="H1457" s="121"/>
      <c r="I1457" s="122"/>
      <c r="J1457" s="112"/>
      <c r="K1457" s="123"/>
      <c r="L1457" s="123" t="s">
        <v>8853</v>
      </c>
      <c r="M1457" s="124">
        <v>41928.0</v>
      </c>
      <c r="N1457" s="141" t="s">
        <v>6802</v>
      </c>
      <c r="O1457" s="125" t="b">
        <f>NOT(ISERROR(MATCH(P1457,Digests!$Q:$Q,0)))</f>
        <v>1</v>
      </c>
      <c r="P1457" s="118" t="s">
        <v>8970</v>
      </c>
    </row>
    <row r="1458">
      <c r="A1458" s="118" t="s">
        <v>8971</v>
      </c>
      <c r="B1458" s="148" t="s">
        <v>150</v>
      </c>
      <c r="C1458" s="139">
        <v>41920.0</v>
      </c>
      <c r="D1458" s="140" t="s">
        <v>6926</v>
      </c>
      <c r="E1458" s="140">
        <v>200.0</v>
      </c>
      <c r="F1458" s="141">
        <v>11.6911</v>
      </c>
      <c r="G1458" s="120">
        <v>2.33822</v>
      </c>
      <c r="H1458" s="121"/>
      <c r="I1458" s="122"/>
      <c r="J1458" s="112"/>
      <c r="K1458" s="123"/>
      <c r="L1458" s="123" t="s">
        <v>8853</v>
      </c>
      <c r="M1458" s="124">
        <v>41928.0</v>
      </c>
      <c r="N1458" s="141" t="s">
        <v>6805</v>
      </c>
      <c r="O1458" s="125" t="b">
        <f>NOT(ISERROR(MATCH(P1458,Digests!$Q:$Q,0)))</f>
        <v>1</v>
      </c>
      <c r="P1458" s="118" t="s">
        <v>8972</v>
      </c>
    </row>
    <row r="1459">
      <c r="A1459" s="118" t="s">
        <v>8973</v>
      </c>
      <c r="B1459" s="148" t="s">
        <v>92</v>
      </c>
      <c r="C1459" s="139">
        <v>41920.0</v>
      </c>
      <c r="D1459" s="140" t="s">
        <v>6926</v>
      </c>
      <c r="E1459" s="140">
        <v>200.0</v>
      </c>
      <c r="F1459" s="141">
        <v>85.4786</v>
      </c>
      <c r="G1459" s="120">
        <v>17.09572</v>
      </c>
      <c r="H1459" s="121"/>
      <c r="I1459" s="122"/>
      <c r="J1459" s="112"/>
      <c r="K1459" s="123"/>
      <c r="L1459" s="123" t="s">
        <v>8853</v>
      </c>
      <c r="M1459" s="124">
        <v>41928.0</v>
      </c>
      <c r="N1459" s="141" t="s">
        <v>6808</v>
      </c>
      <c r="O1459" s="125" t="b">
        <f>NOT(ISERROR(MATCH(P1459,Digests!$Q:$Q,0)))</f>
        <v>1</v>
      </c>
      <c r="P1459" s="118" t="s">
        <v>8974</v>
      </c>
    </row>
    <row r="1460">
      <c r="A1460" s="118" t="s">
        <v>8975</v>
      </c>
      <c r="B1460" s="148" t="s">
        <v>94</v>
      </c>
      <c r="C1460" s="139">
        <v>41920.0</v>
      </c>
      <c r="D1460" s="140" t="s">
        <v>6926</v>
      </c>
      <c r="E1460" s="140">
        <v>200.0</v>
      </c>
      <c r="F1460" s="141">
        <v>48.5459</v>
      </c>
      <c r="G1460" s="120">
        <v>9.70918</v>
      </c>
      <c r="H1460" s="121"/>
      <c r="I1460" s="122"/>
      <c r="J1460" s="112"/>
      <c r="K1460" s="123"/>
      <c r="L1460" s="123" t="s">
        <v>8853</v>
      </c>
      <c r="M1460" s="124">
        <v>41928.0</v>
      </c>
      <c r="N1460" s="141" t="s">
        <v>6811</v>
      </c>
      <c r="O1460" s="125" t="b">
        <f>NOT(ISERROR(MATCH(P1460,Digests!$Q:$Q,0)))</f>
        <v>1</v>
      </c>
      <c r="P1460" s="118" t="s">
        <v>8976</v>
      </c>
    </row>
    <row r="1461">
      <c r="A1461" s="118" t="s">
        <v>8977</v>
      </c>
      <c r="B1461" s="148" t="s">
        <v>96</v>
      </c>
      <c r="C1461" s="139">
        <v>41920.0</v>
      </c>
      <c r="D1461" s="140" t="s">
        <v>6926</v>
      </c>
      <c r="E1461" s="140">
        <v>200.0</v>
      </c>
      <c r="F1461" s="141">
        <v>54.534400000000005</v>
      </c>
      <c r="G1461" s="120">
        <v>10.906880000000001</v>
      </c>
      <c r="H1461" s="121"/>
      <c r="I1461" s="122"/>
      <c r="J1461" s="112"/>
      <c r="K1461" s="123"/>
      <c r="L1461" s="123" t="s">
        <v>8853</v>
      </c>
      <c r="M1461" s="124">
        <v>41928.0</v>
      </c>
      <c r="N1461" s="141" t="s">
        <v>6815</v>
      </c>
      <c r="O1461" s="125" t="b">
        <f>NOT(ISERROR(MATCH(P1461,Digests!$Q:$Q,0)))</f>
        <v>1</v>
      </c>
      <c r="P1461" s="118" t="s">
        <v>8978</v>
      </c>
    </row>
    <row r="1462">
      <c r="A1462" s="118" t="s">
        <v>8979</v>
      </c>
      <c r="B1462" s="148" t="s">
        <v>98</v>
      </c>
      <c r="C1462" s="139">
        <v>41920.0</v>
      </c>
      <c r="D1462" s="140" t="s">
        <v>6926</v>
      </c>
      <c r="E1462" s="140">
        <v>200.0</v>
      </c>
      <c r="F1462" s="141">
        <v>75.8104</v>
      </c>
      <c r="G1462" s="120">
        <v>15.16208</v>
      </c>
      <c r="H1462" s="121"/>
      <c r="I1462" s="122"/>
      <c r="J1462" s="112"/>
      <c r="K1462" s="123"/>
      <c r="L1462" s="123" t="s">
        <v>8853</v>
      </c>
      <c r="M1462" s="124">
        <v>41928.0</v>
      </c>
      <c r="N1462" s="141" t="s">
        <v>6818</v>
      </c>
      <c r="O1462" s="125" t="b">
        <f>NOT(ISERROR(MATCH(P1462,Digests!$Q:$Q,0)))</f>
        <v>1</v>
      </c>
      <c r="P1462" s="118" t="s">
        <v>8980</v>
      </c>
    </row>
    <row r="1463">
      <c r="A1463" s="118" t="s">
        <v>8981</v>
      </c>
      <c r="B1463" s="148" t="s">
        <v>152</v>
      </c>
      <c r="C1463" s="139">
        <v>41920.0</v>
      </c>
      <c r="D1463" s="140" t="s">
        <v>6926</v>
      </c>
      <c r="E1463" s="140">
        <v>200.0</v>
      </c>
      <c r="F1463" s="141">
        <v>14.4826</v>
      </c>
      <c r="G1463" s="120">
        <v>2.89652</v>
      </c>
      <c r="H1463" s="121"/>
      <c r="I1463" s="122"/>
      <c r="J1463" s="112"/>
      <c r="K1463" s="123"/>
      <c r="L1463" s="123" t="s">
        <v>8853</v>
      </c>
      <c r="M1463" s="124">
        <v>41928.0</v>
      </c>
      <c r="N1463" s="141" t="s">
        <v>6821</v>
      </c>
      <c r="O1463" s="125" t="b">
        <f>NOT(ISERROR(MATCH(P1463,Digests!$Q:$Q,0)))</f>
        <v>1</v>
      </c>
      <c r="P1463" s="118" t="s">
        <v>8982</v>
      </c>
    </row>
    <row r="1464">
      <c r="A1464" s="118" t="s">
        <v>8983</v>
      </c>
      <c r="B1464" s="148" t="s">
        <v>100</v>
      </c>
      <c r="C1464" s="139">
        <v>41920.0</v>
      </c>
      <c r="D1464" s="140" t="s">
        <v>6926</v>
      </c>
      <c r="E1464" s="140">
        <v>200.0</v>
      </c>
      <c r="F1464" s="141">
        <v>85.12469999999999</v>
      </c>
      <c r="G1464" s="120">
        <v>17.024939999999997</v>
      </c>
      <c r="H1464" s="121"/>
      <c r="I1464" s="122"/>
      <c r="J1464" s="112"/>
      <c r="K1464" s="123"/>
      <c r="L1464" s="123" t="s">
        <v>8853</v>
      </c>
      <c r="M1464" s="124">
        <v>41928.0</v>
      </c>
      <c r="N1464" s="141" t="s">
        <v>6824</v>
      </c>
      <c r="O1464" s="125" t="b">
        <f>NOT(ISERROR(MATCH(P1464,Digests!$Q:$Q,0)))</f>
        <v>1</v>
      </c>
      <c r="P1464" s="118" t="s">
        <v>8984</v>
      </c>
    </row>
    <row r="1465">
      <c r="A1465" s="118" t="s">
        <v>8985</v>
      </c>
      <c r="B1465" s="148" t="s">
        <v>102</v>
      </c>
      <c r="C1465" s="139">
        <v>41920.0</v>
      </c>
      <c r="D1465" s="140" t="s">
        <v>6926</v>
      </c>
      <c r="E1465" s="140">
        <v>200.0</v>
      </c>
      <c r="F1465" s="141">
        <v>85.3837</v>
      </c>
      <c r="G1465" s="120">
        <v>17.07674</v>
      </c>
      <c r="H1465" s="121"/>
      <c r="I1465" s="122"/>
      <c r="J1465" s="112"/>
      <c r="K1465" s="123"/>
      <c r="L1465" s="123" t="s">
        <v>8853</v>
      </c>
      <c r="M1465" s="124">
        <v>41928.0</v>
      </c>
      <c r="N1465" s="141" t="s">
        <v>6828</v>
      </c>
      <c r="O1465" s="125" t="b">
        <f>NOT(ISERROR(MATCH(P1465,Digests!$Q:$Q,0)))</f>
        <v>1</v>
      </c>
      <c r="P1465" s="118" t="s">
        <v>8986</v>
      </c>
    </row>
    <row r="1466">
      <c r="A1466" s="118" t="s">
        <v>8987</v>
      </c>
      <c r="B1466" s="148" t="s">
        <v>104</v>
      </c>
      <c r="C1466" s="139">
        <v>41920.0</v>
      </c>
      <c r="D1466" s="140" t="s">
        <v>6926</v>
      </c>
      <c r="E1466" s="140">
        <v>200.0</v>
      </c>
      <c r="F1466" s="141">
        <v>78.6747</v>
      </c>
      <c r="G1466" s="120">
        <v>15.734940000000002</v>
      </c>
      <c r="H1466" s="121"/>
      <c r="I1466" s="122"/>
      <c r="J1466" s="112"/>
      <c r="K1466" s="123"/>
      <c r="L1466" s="123" t="s">
        <v>8853</v>
      </c>
      <c r="M1466" s="124">
        <v>41928.0</v>
      </c>
      <c r="N1466" s="141" t="s">
        <v>6831</v>
      </c>
      <c r="O1466" s="125" t="b">
        <f>NOT(ISERROR(MATCH(P1466,Digests!$Q:$Q,0)))</f>
        <v>1</v>
      </c>
      <c r="P1466" s="118" t="s">
        <v>8988</v>
      </c>
    </row>
    <row r="1467">
      <c r="A1467" s="118" t="s">
        <v>8989</v>
      </c>
      <c r="B1467" s="148" t="s">
        <v>154</v>
      </c>
      <c r="C1467" s="139">
        <v>41920.0</v>
      </c>
      <c r="D1467" s="140" t="s">
        <v>6926</v>
      </c>
      <c r="E1467" s="140">
        <v>200.0</v>
      </c>
      <c r="F1467" s="141">
        <v>12.598099999999999</v>
      </c>
      <c r="G1467" s="120">
        <v>2.5196199999999997</v>
      </c>
      <c r="H1467" s="121"/>
      <c r="I1467" s="122"/>
      <c r="J1467" s="112"/>
      <c r="K1467" s="123"/>
      <c r="L1467" s="123" t="s">
        <v>8853</v>
      </c>
      <c r="M1467" s="124">
        <v>41928.0</v>
      </c>
      <c r="N1467" s="141" t="s">
        <v>6834</v>
      </c>
      <c r="O1467" s="125" t="b">
        <f>NOT(ISERROR(MATCH(P1467,Digests!$Q:$Q,0)))</f>
        <v>1</v>
      </c>
      <c r="P1467" s="118" t="s">
        <v>8990</v>
      </c>
    </row>
    <row r="1468">
      <c r="A1468" s="118" t="s">
        <v>8991</v>
      </c>
      <c r="B1468" s="148" t="s">
        <v>156</v>
      </c>
      <c r="C1468" s="139">
        <v>41920.0</v>
      </c>
      <c r="D1468" s="140" t="s">
        <v>6926</v>
      </c>
      <c r="E1468" s="140">
        <v>200.0</v>
      </c>
      <c r="F1468" s="141">
        <v>22.775299999999998</v>
      </c>
      <c r="G1468" s="120">
        <v>4.555059999999999</v>
      </c>
      <c r="H1468" s="121"/>
      <c r="I1468" s="122"/>
      <c r="J1468" s="112"/>
      <c r="K1468" s="123"/>
      <c r="L1468" s="123" t="s">
        <v>8853</v>
      </c>
      <c r="M1468" s="124">
        <v>41928.0</v>
      </c>
      <c r="N1468" s="141" t="s">
        <v>6837</v>
      </c>
      <c r="O1468" s="125" t="b">
        <f>NOT(ISERROR(MATCH(P1468,Digests!$Q:$Q,0)))</f>
        <v>1</v>
      </c>
      <c r="P1468" s="118" t="s">
        <v>8992</v>
      </c>
    </row>
    <row r="1469">
      <c r="A1469" s="118" t="s">
        <v>8993</v>
      </c>
      <c r="B1469" s="148" t="s">
        <v>106</v>
      </c>
      <c r="C1469" s="139">
        <v>41920.0</v>
      </c>
      <c r="D1469" s="140" t="s">
        <v>6926</v>
      </c>
      <c r="E1469" s="140">
        <v>200.0</v>
      </c>
      <c r="F1469" s="141">
        <v>80.40220000000001</v>
      </c>
      <c r="G1469" s="120">
        <v>16.080440000000003</v>
      </c>
      <c r="H1469" s="121"/>
      <c r="I1469" s="122"/>
      <c r="J1469" s="112"/>
      <c r="K1469" s="123"/>
      <c r="L1469" s="123" t="s">
        <v>8853</v>
      </c>
      <c r="M1469" s="124">
        <v>41928.0</v>
      </c>
      <c r="N1469" s="141" t="s">
        <v>6841</v>
      </c>
      <c r="O1469" s="125" t="b">
        <f>NOT(ISERROR(MATCH(P1469,Digests!$Q:$Q,0)))</f>
        <v>1</v>
      </c>
      <c r="P1469" s="118" t="s">
        <v>8994</v>
      </c>
    </row>
    <row r="1470">
      <c r="A1470" s="118" t="s">
        <v>8995</v>
      </c>
      <c r="B1470" s="148" t="s">
        <v>158</v>
      </c>
      <c r="C1470" s="139">
        <v>41920.0</v>
      </c>
      <c r="D1470" s="140" t="s">
        <v>6926</v>
      </c>
      <c r="E1470" s="140">
        <v>200.0</v>
      </c>
      <c r="F1470" s="141">
        <v>29.759300000000003</v>
      </c>
      <c r="G1470" s="120">
        <v>5.951860000000001</v>
      </c>
      <c r="H1470" s="121"/>
      <c r="I1470" s="122"/>
      <c r="J1470" s="112"/>
      <c r="K1470" s="123"/>
      <c r="L1470" s="123" t="s">
        <v>8853</v>
      </c>
      <c r="M1470" s="124">
        <v>41928.0</v>
      </c>
      <c r="N1470" s="141" t="s">
        <v>6844</v>
      </c>
      <c r="O1470" s="125" t="b">
        <f>NOT(ISERROR(MATCH(P1470,Digests!$Q:$Q,0)))</f>
        <v>1</v>
      </c>
      <c r="P1470" s="118" t="s">
        <v>8996</v>
      </c>
    </row>
    <row r="1471">
      <c r="A1471" s="118" t="s">
        <v>8997</v>
      </c>
      <c r="B1471" s="148" t="s">
        <v>160</v>
      </c>
      <c r="C1471" s="139">
        <v>41920.0</v>
      </c>
      <c r="D1471" s="140" t="s">
        <v>6926</v>
      </c>
      <c r="E1471" s="140">
        <v>200.0</v>
      </c>
      <c r="F1471" s="141">
        <v>31.9523</v>
      </c>
      <c r="G1471" s="120">
        <v>6.39046</v>
      </c>
      <c r="H1471" s="121"/>
      <c r="I1471" s="122"/>
      <c r="J1471" s="112"/>
      <c r="K1471" s="123"/>
      <c r="L1471" s="123" t="s">
        <v>8853</v>
      </c>
      <c r="M1471" s="124">
        <v>41928.0</v>
      </c>
      <c r="N1471" s="141" t="s">
        <v>6848</v>
      </c>
      <c r="O1471" s="125" t="b">
        <f>NOT(ISERROR(MATCH(P1471,Digests!$Q:$Q,0)))</f>
        <v>1</v>
      </c>
      <c r="P1471" s="118" t="s">
        <v>8998</v>
      </c>
    </row>
    <row r="1472">
      <c r="A1472" s="118" t="s">
        <v>8999</v>
      </c>
      <c r="B1472" s="148" t="s">
        <v>108</v>
      </c>
      <c r="C1472" s="139">
        <v>41920.0</v>
      </c>
      <c r="D1472" s="140" t="s">
        <v>6926</v>
      </c>
      <c r="E1472" s="140">
        <v>200.0</v>
      </c>
      <c r="F1472" s="141">
        <v>36.8893</v>
      </c>
      <c r="G1472" s="120">
        <v>7.37786</v>
      </c>
      <c r="H1472" s="121"/>
      <c r="I1472" s="122"/>
      <c r="J1472" s="112"/>
      <c r="K1472" s="123"/>
      <c r="L1472" s="123" t="s">
        <v>8853</v>
      </c>
      <c r="M1472" s="124">
        <v>41928.0</v>
      </c>
      <c r="N1472" s="141" t="s">
        <v>6851</v>
      </c>
      <c r="O1472" s="125" t="b">
        <f>NOT(ISERROR(MATCH(P1472,Digests!$Q:$Q,0)))</f>
        <v>1</v>
      </c>
      <c r="P1472" s="118" t="s">
        <v>9000</v>
      </c>
    </row>
    <row r="1473">
      <c r="A1473" s="118" t="s">
        <v>9001</v>
      </c>
      <c r="B1473" s="148" t="s">
        <v>162</v>
      </c>
      <c r="C1473" s="139">
        <v>41920.0</v>
      </c>
      <c r="D1473" s="140" t="s">
        <v>6926</v>
      </c>
      <c r="E1473" s="140">
        <v>200.0</v>
      </c>
      <c r="F1473" s="141">
        <v>25.7957</v>
      </c>
      <c r="G1473" s="120">
        <v>5.159140000000001</v>
      </c>
      <c r="H1473" s="121"/>
      <c r="I1473" s="122"/>
      <c r="J1473" s="112"/>
      <c r="K1473" s="123"/>
      <c r="L1473" s="123" t="s">
        <v>8853</v>
      </c>
      <c r="M1473" s="124">
        <v>41928.0</v>
      </c>
      <c r="N1473" s="141" t="s">
        <v>6854</v>
      </c>
      <c r="O1473" s="125" t="b">
        <f>NOT(ISERROR(MATCH(P1473,Digests!$Q:$Q,0)))</f>
        <v>1</v>
      </c>
      <c r="P1473" s="118" t="s">
        <v>9002</v>
      </c>
    </row>
    <row r="1474">
      <c r="A1474" s="118" t="s">
        <v>9003</v>
      </c>
      <c r="B1474" s="148" t="s">
        <v>110</v>
      </c>
      <c r="C1474" s="139">
        <v>41920.0</v>
      </c>
      <c r="D1474" s="140" t="s">
        <v>6926</v>
      </c>
      <c r="E1474" s="140">
        <v>200.0</v>
      </c>
      <c r="F1474" s="141">
        <v>44.5868</v>
      </c>
      <c r="G1474" s="120">
        <v>8.917359999999999</v>
      </c>
      <c r="H1474" s="121"/>
      <c r="I1474" s="122"/>
      <c r="J1474" s="112"/>
      <c r="K1474" s="123"/>
      <c r="L1474" s="123" t="s">
        <v>9004</v>
      </c>
      <c r="M1474" s="124">
        <v>41928.0</v>
      </c>
      <c r="N1474" s="141" t="s">
        <v>6858</v>
      </c>
      <c r="O1474" s="125" t="b">
        <f>NOT(ISERROR(MATCH(P1474,Digests!$Q:$Q,0)))</f>
        <v>1</v>
      </c>
      <c r="P1474" s="118" t="s">
        <v>9005</v>
      </c>
    </row>
    <row r="1475">
      <c r="A1475" s="118" t="s">
        <v>9006</v>
      </c>
      <c r="B1475" s="148" t="s">
        <v>112</v>
      </c>
      <c r="C1475" s="139">
        <v>41920.0</v>
      </c>
      <c r="D1475" s="140" t="s">
        <v>6926</v>
      </c>
      <c r="E1475" s="140">
        <v>200.0</v>
      </c>
      <c r="F1475" s="141">
        <v>93.2387</v>
      </c>
      <c r="G1475" s="120">
        <v>18.64774</v>
      </c>
      <c r="H1475" s="121"/>
      <c r="I1475" s="122"/>
      <c r="J1475" s="112"/>
      <c r="K1475" s="123"/>
      <c r="L1475" s="123" t="s">
        <v>9004</v>
      </c>
      <c r="M1475" s="124">
        <v>41928.0</v>
      </c>
      <c r="N1475" s="141" t="s">
        <v>6861</v>
      </c>
      <c r="O1475" s="125" t="b">
        <f>NOT(ISERROR(MATCH(P1475,Digests!$Q:$Q,0)))</f>
        <v>1</v>
      </c>
      <c r="P1475" s="118" t="s">
        <v>9007</v>
      </c>
    </row>
    <row r="1476">
      <c r="A1476" s="118" t="s">
        <v>9008</v>
      </c>
      <c r="B1476" s="142" t="s">
        <v>3121</v>
      </c>
      <c r="C1476" s="139">
        <v>41920.0</v>
      </c>
      <c r="D1476" s="140" t="s">
        <v>6926</v>
      </c>
      <c r="E1476" s="140">
        <v>200.0</v>
      </c>
      <c r="F1476" s="141">
        <v>42.1669</v>
      </c>
      <c r="G1476" s="120">
        <v>8.43338</v>
      </c>
      <c r="H1476" s="121"/>
      <c r="I1476" s="122"/>
      <c r="J1476" s="112"/>
      <c r="K1476" s="123"/>
      <c r="L1476" s="123" t="s">
        <v>6930</v>
      </c>
      <c r="M1476" s="124">
        <v>41928.0</v>
      </c>
      <c r="N1476" s="141" t="s">
        <v>6865</v>
      </c>
      <c r="O1476" s="125" t="b">
        <f>NOT(ISERROR(MATCH(P1476,Digests!$Q:$Q,0)))</f>
        <v>1</v>
      </c>
      <c r="P1476" s="118" t="s">
        <v>9009</v>
      </c>
    </row>
    <row r="1477">
      <c r="A1477" s="118" t="s">
        <v>9010</v>
      </c>
      <c r="B1477" s="142" t="s">
        <v>3069</v>
      </c>
      <c r="C1477" s="139">
        <v>41920.0</v>
      </c>
      <c r="D1477" s="140" t="s">
        <v>6926</v>
      </c>
      <c r="E1477" s="140">
        <v>200.0</v>
      </c>
      <c r="F1477" s="141">
        <v>29.848200000000006</v>
      </c>
      <c r="G1477" s="120">
        <v>5.969640000000001</v>
      </c>
      <c r="H1477" s="121"/>
      <c r="I1477" s="122"/>
      <c r="J1477" s="112"/>
      <c r="K1477" s="123"/>
      <c r="L1477" s="123" t="s">
        <v>9011</v>
      </c>
      <c r="M1477" s="124">
        <v>41928.0</v>
      </c>
      <c r="N1477" s="141" t="s">
        <v>6868</v>
      </c>
      <c r="O1477" s="125" t="b">
        <f>NOT(ISERROR(MATCH(P1477,Digests!$Q:$Q,0)))</f>
        <v>1</v>
      </c>
      <c r="P1477" s="118" t="s">
        <v>9012</v>
      </c>
    </row>
    <row r="1478">
      <c r="A1478" s="118" t="s">
        <v>9013</v>
      </c>
      <c r="B1478" s="142" t="s">
        <v>3122</v>
      </c>
      <c r="C1478" s="139">
        <v>41920.0</v>
      </c>
      <c r="D1478" s="140" t="s">
        <v>6926</v>
      </c>
      <c r="E1478" s="140">
        <v>200.0</v>
      </c>
      <c r="F1478" s="141">
        <v>17.8565</v>
      </c>
      <c r="G1478" s="120">
        <v>3.5713000000000004</v>
      </c>
      <c r="H1478" s="121"/>
      <c r="I1478" s="122"/>
      <c r="J1478" s="112"/>
      <c r="K1478" s="123"/>
      <c r="L1478" s="123" t="s">
        <v>6998</v>
      </c>
      <c r="M1478" s="124">
        <v>41928.0</v>
      </c>
      <c r="N1478" s="141" t="s">
        <v>6871</v>
      </c>
      <c r="O1478" s="125" t="b">
        <f>NOT(ISERROR(MATCH(P1478,Digests!$Q:$Q,0)))</f>
        <v>1</v>
      </c>
      <c r="P1478" s="118" t="s">
        <v>9014</v>
      </c>
    </row>
    <row r="1479">
      <c r="A1479" s="118" t="s">
        <v>9015</v>
      </c>
      <c r="B1479" s="142" t="s">
        <v>3123</v>
      </c>
      <c r="C1479" s="139">
        <v>41920.0</v>
      </c>
      <c r="D1479" s="140" t="s">
        <v>6926</v>
      </c>
      <c r="E1479" s="140">
        <v>200.0</v>
      </c>
      <c r="F1479" s="141">
        <v>84.04180000000001</v>
      </c>
      <c r="G1479" s="120">
        <v>16.80836</v>
      </c>
      <c r="H1479" s="121"/>
      <c r="I1479" s="122"/>
      <c r="J1479" s="112"/>
      <c r="K1479" s="123"/>
      <c r="L1479" s="123" t="s">
        <v>6930</v>
      </c>
      <c r="M1479" s="124">
        <v>41928.0</v>
      </c>
      <c r="N1479" s="141" t="s">
        <v>6874</v>
      </c>
      <c r="O1479" s="125" t="b">
        <f>NOT(ISERROR(MATCH(P1479,Digests!$Q:$Q,0)))</f>
        <v>1</v>
      </c>
      <c r="P1479" s="118" t="s">
        <v>9016</v>
      </c>
    </row>
    <row r="1480">
      <c r="A1480" s="118" t="s">
        <v>9017</v>
      </c>
      <c r="B1480" s="142" t="s">
        <v>3124</v>
      </c>
      <c r="C1480" s="139">
        <v>41920.0</v>
      </c>
      <c r="D1480" s="140" t="s">
        <v>6926</v>
      </c>
      <c r="E1480" s="140">
        <v>200.0</v>
      </c>
      <c r="F1480" s="141">
        <v>103.7868</v>
      </c>
      <c r="G1480" s="120">
        <v>20.757360000000002</v>
      </c>
      <c r="H1480" s="121"/>
      <c r="I1480" s="122"/>
      <c r="J1480" s="112"/>
      <c r="K1480" s="123"/>
      <c r="L1480" s="123" t="s">
        <v>6930</v>
      </c>
      <c r="M1480" s="124">
        <v>41928.0</v>
      </c>
      <c r="N1480" s="141" t="s">
        <v>6877</v>
      </c>
      <c r="O1480" s="125" t="b">
        <f>NOT(ISERROR(MATCH(P1480,Digests!$Q:$Q,0)))</f>
        <v>1</v>
      </c>
      <c r="P1480" s="118" t="s">
        <v>9018</v>
      </c>
    </row>
    <row r="1481">
      <c r="A1481" s="118" t="s">
        <v>9019</v>
      </c>
      <c r="B1481" s="142" t="s">
        <v>3125</v>
      </c>
      <c r="C1481" s="139">
        <v>41920.0</v>
      </c>
      <c r="D1481" s="140" t="s">
        <v>6926</v>
      </c>
      <c r="E1481" s="140">
        <v>200.0</v>
      </c>
      <c r="F1481" s="141">
        <v>107.234</v>
      </c>
      <c r="G1481" s="120">
        <v>21.4468</v>
      </c>
      <c r="H1481" s="121"/>
      <c r="I1481" s="122"/>
      <c r="J1481" s="112"/>
      <c r="K1481" s="123"/>
      <c r="L1481" s="123" t="s">
        <v>6930</v>
      </c>
      <c r="M1481" s="124">
        <v>41928.0</v>
      </c>
      <c r="N1481" s="141" t="s">
        <v>6880</v>
      </c>
      <c r="O1481" s="125" t="b">
        <f>NOT(ISERROR(MATCH(P1481,Digests!$Q:$Q,0)))</f>
        <v>1</v>
      </c>
      <c r="P1481" s="118" t="s">
        <v>9020</v>
      </c>
    </row>
    <row r="1482">
      <c r="A1482" s="118" t="s">
        <v>9021</v>
      </c>
      <c r="B1482" s="142" t="s">
        <v>3126</v>
      </c>
      <c r="C1482" s="139">
        <v>41920.0</v>
      </c>
      <c r="D1482" s="140" t="s">
        <v>6926</v>
      </c>
      <c r="E1482" s="140">
        <v>200.0</v>
      </c>
      <c r="F1482" s="141">
        <v>91.83780000000002</v>
      </c>
      <c r="G1482" s="120">
        <v>18.367560000000005</v>
      </c>
      <c r="H1482" s="121"/>
      <c r="I1482" s="122"/>
      <c r="J1482" s="112"/>
      <c r="K1482" s="123"/>
      <c r="L1482" s="123" t="s">
        <v>6930</v>
      </c>
      <c r="M1482" s="124">
        <v>41928.0</v>
      </c>
      <c r="N1482" s="141" t="s">
        <v>6883</v>
      </c>
      <c r="O1482" s="125" t="b">
        <f>NOT(ISERROR(MATCH(P1482,Digests!$Q:$Q,0)))</f>
        <v>1</v>
      </c>
      <c r="P1482" s="118" t="s">
        <v>9022</v>
      </c>
    </row>
    <row r="1483">
      <c r="A1483" s="118" t="s">
        <v>9023</v>
      </c>
      <c r="B1483" s="142" t="s">
        <v>3127</v>
      </c>
      <c r="C1483" s="139">
        <v>41920.0</v>
      </c>
      <c r="D1483" s="140" t="s">
        <v>6926</v>
      </c>
      <c r="E1483" s="140">
        <v>200.0</v>
      </c>
      <c r="F1483" s="141">
        <v>30.4852</v>
      </c>
      <c r="G1483" s="120">
        <v>6.09704</v>
      </c>
      <c r="H1483" s="121"/>
      <c r="I1483" s="122"/>
      <c r="J1483" s="112"/>
      <c r="K1483" s="123"/>
      <c r="L1483" s="123" t="s">
        <v>9011</v>
      </c>
      <c r="M1483" s="124">
        <v>41928.0</v>
      </c>
      <c r="N1483" s="141" t="s">
        <v>6886</v>
      </c>
      <c r="O1483" s="125" t="b">
        <f>NOT(ISERROR(MATCH(P1483,Digests!$Q:$Q,0)))</f>
        <v>1</v>
      </c>
      <c r="P1483" s="118" t="s">
        <v>9024</v>
      </c>
    </row>
    <row r="1484">
      <c r="A1484" s="118" t="s">
        <v>9025</v>
      </c>
      <c r="B1484" s="142" t="s">
        <v>3128</v>
      </c>
      <c r="C1484" s="139">
        <v>41920.0</v>
      </c>
      <c r="D1484" s="140" t="s">
        <v>6926</v>
      </c>
      <c r="E1484" s="140">
        <v>200.0</v>
      </c>
      <c r="F1484" s="141">
        <v>67.1117</v>
      </c>
      <c r="G1484" s="120">
        <v>13.42234</v>
      </c>
      <c r="H1484" s="121"/>
      <c r="I1484" s="122"/>
      <c r="J1484" s="112"/>
      <c r="K1484" s="123"/>
      <c r="L1484" s="123" t="s">
        <v>6930</v>
      </c>
      <c r="M1484" s="124">
        <v>41928.0</v>
      </c>
      <c r="N1484" s="141" t="s">
        <v>6889</v>
      </c>
      <c r="O1484" s="125" t="b">
        <f>NOT(ISERROR(MATCH(P1484,Digests!$Q:$Q,0)))</f>
        <v>1</v>
      </c>
      <c r="P1484" s="118" t="s">
        <v>9026</v>
      </c>
    </row>
    <row r="1485">
      <c r="A1485" s="118" t="s">
        <v>9027</v>
      </c>
      <c r="B1485" s="142" t="s">
        <v>3070</v>
      </c>
      <c r="C1485" s="139">
        <v>41920.0</v>
      </c>
      <c r="D1485" s="140" t="s">
        <v>6926</v>
      </c>
      <c r="E1485" s="140">
        <v>200.0</v>
      </c>
      <c r="F1485" s="141">
        <v>93.25990000000002</v>
      </c>
      <c r="G1485" s="120">
        <v>18.651980000000005</v>
      </c>
      <c r="H1485" s="121"/>
      <c r="I1485" s="122"/>
      <c r="J1485" s="112"/>
      <c r="K1485" s="123"/>
      <c r="L1485" s="123" t="s">
        <v>6930</v>
      </c>
      <c r="M1485" s="124">
        <v>41928.0</v>
      </c>
      <c r="N1485" s="141" t="s">
        <v>6892</v>
      </c>
      <c r="O1485" s="125" t="b">
        <f>NOT(ISERROR(MATCH(P1485,Digests!$Q:$Q,0)))</f>
        <v>1</v>
      </c>
      <c r="P1485" s="118" t="s">
        <v>9028</v>
      </c>
    </row>
    <row r="1486">
      <c r="A1486" s="118" t="s">
        <v>9029</v>
      </c>
      <c r="B1486" s="142" t="s">
        <v>3131</v>
      </c>
      <c r="C1486" s="139">
        <v>41920.0</v>
      </c>
      <c r="D1486" s="140" t="s">
        <v>6926</v>
      </c>
      <c r="E1486" s="140">
        <v>200.0</v>
      </c>
      <c r="F1486" s="141">
        <v>84.89280000000001</v>
      </c>
      <c r="G1486" s="120">
        <v>16.97856</v>
      </c>
      <c r="H1486" s="121"/>
      <c r="I1486" s="122"/>
      <c r="J1486" s="112"/>
      <c r="K1486" s="123"/>
      <c r="L1486" s="123" t="s">
        <v>6930</v>
      </c>
      <c r="M1486" s="124">
        <v>41928.0</v>
      </c>
      <c r="N1486" s="141" t="s">
        <v>6895</v>
      </c>
      <c r="O1486" s="125" t="b">
        <f>NOT(ISERROR(MATCH(P1486,Digests!$Q:$Q,0)))</f>
        <v>1</v>
      </c>
      <c r="P1486" s="118" t="s">
        <v>9030</v>
      </c>
    </row>
    <row r="1487">
      <c r="A1487" s="118" t="s">
        <v>9031</v>
      </c>
      <c r="B1487" s="142" t="s">
        <v>3132</v>
      </c>
      <c r="C1487" s="139">
        <v>41920.0</v>
      </c>
      <c r="D1487" s="140" t="s">
        <v>6926</v>
      </c>
      <c r="E1487" s="140">
        <v>200.0</v>
      </c>
      <c r="F1487" s="141">
        <v>92.74650000000001</v>
      </c>
      <c r="G1487" s="120">
        <v>18.549300000000002</v>
      </c>
      <c r="H1487" s="121"/>
      <c r="I1487" s="122"/>
      <c r="J1487" s="112"/>
      <c r="K1487" s="123"/>
      <c r="L1487" s="123" t="s">
        <v>6930</v>
      </c>
      <c r="M1487" s="124">
        <v>41928.0</v>
      </c>
      <c r="N1487" s="141" t="s">
        <v>6898</v>
      </c>
      <c r="O1487" s="125" t="b">
        <f>NOT(ISERROR(MATCH(P1487,Digests!$Q:$Q,0)))</f>
        <v>1</v>
      </c>
      <c r="P1487" s="118" t="s">
        <v>9032</v>
      </c>
    </row>
    <row r="1488">
      <c r="A1488" s="118" t="s">
        <v>9033</v>
      </c>
      <c r="B1488" s="142" t="s">
        <v>3133</v>
      </c>
      <c r="C1488" s="139">
        <v>41920.0</v>
      </c>
      <c r="D1488" s="140" t="s">
        <v>6926</v>
      </c>
      <c r="E1488" s="140">
        <v>200.0</v>
      </c>
      <c r="F1488" s="141">
        <v>31.167</v>
      </c>
      <c r="G1488" s="120">
        <v>6.2334000000000005</v>
      </c>
      <c r="H1488" s="121"/>
      <c r="I1488" s="122"/>
      <c r="J1488" s="112"/>
      <c r="K1488" s="123"/>
      <c r="L1488" s="123" t="s">
        <v>9011</v>
      </c>
      <c r="M1488" s="124">
        <v>41928.0</v>
      </c>
      <c r="N1488" s="141" t="s">
        <v>6901</v>
      </c>
      <c r="O1488" s="125" t="b">
        <f>NOT(ISERROR(MATCH(P1488,Digests!$Q:$Q,0)))</f>
        <v>1</v>
      </c>
      <c r="P1488" s="118" t="s">
        <v>9034</v>
      </c>
    </row>
    <row r="1489">
      <c r="A1489" s="118" t="s">
        <v>9035</v>
      </c>
      <c r="B1489" s="142" t="s">
        <v>3134</v>
      </c>
      <c r="C1489" s="139">
        <v>41920.0</v>
      </c>
      <c r="D1489" s="140" t="s">
        <v>6926</v>
      </c>
      <c r="E1489" s="140">
        <v>200.0</v>
      </c>
      <c r="F1489" s="141">
        <v>44.4134</v>
      </c>
      <c r="G1489" s="120">
        <v>8.88268</v>
      </c>
      <c r="H1489" s="121"/>
      <c r="I1489" s="122"/>
      <c r="J1489" s="112"/>
      <c r="K1489" s="123"/>
      <c r="L1489" s="123" t="s">
        <v>6930</v>
      </c>
      <c r="M1489" s="124">
        <v>41928.0</v>
      </c>
      <c r="N1489" s="141" t="s">
        <v>6905</v>
      </c>
      <c r="O1489" s="125" t="b">
        <f>NOT(ISERROR(MATCH(P1489,Digests!$Q:$Q,0)))</f>
        <v>1</v>
      </c>
      <c r="P1489" s="118" t="s">
        <v>9036</v>
      </c>
    </row>
    <row r="1490">
      <c r="A1490" s="118" t="s">
        <v>9037</v>
      </c>
      <c r="B1490" s="142" t="s">
        <v>3135</v>
      </c>
      <c r="C1490" s="139">
        <v>41920.0</v>
      </c>
      <c r="D1490" s="140" t="s">
        <v>6926</v>
      </c>
      <c r="E1490" s="140">
        <v>200.0</v>
      </c>
      <c r="F1490" s="141">
        <v>53.1872</v>
      </c>
      <c r="G1490" s="120">
        <v>10.63744</v>
      </c>
      <c r="H1490" s="121"/>
      <c r="I1490" s="122"/>
      <c r="J1490" s="112"/>
      <c r="K1490" s="123"/>
      <c r="L1490" s="123" t="s">
        <v>6930</v>
      </c>
      <c r="M1490" s="124">
        <v>41928.0</v>
      </c>
      <c r="N1490" s="141" t="s">
        <v>6908</v>
      </c>
      <c r="O1490" s="125" t="b">
        <f>NOT(ISERROR(MATCH(P1490,Digests!$Q:$Q,0)))</f>
        <v>1</v>
      </c>
      <c r="P1490" s="118" t="s">
        <v>9038</v>
      </c>
    </row>
    <row r="1491">
      <c r="A1491" s="118" t="s">
        <v>9039</v>
      </c>
      <c r="B1491" s="142" t="s">
        <v>3137</v>
      </c>
      <c r="C1491" s="139">
        <v>41920.0</v>
      </c>
      <c r="D1491" s="140" t="s">
        <v>6926</v>
      </c>
      <c r="E1491" s="140">
        <v>200.0</v>
      </c>
      <c r="F1491" s="141">
        <v>27.291300000000003</v>
      </c>
      <c r="G1491" s="120">
        <v>5.45826</v>
      </c>
      <c r="H1491" s="121"/>
      <c r="I1491" s="122"/>
      <c r="J1491" s="112"/>
      <c r="K1491" s="123"/>
      <c r="L1491" s="123" t="s">
        <v>9011</v>
      </c>
      <c r="M1491" s="124">
        <v>41928.0</v>
      </c>
      <c r="N1491" s="141" t="s">
        <v>6911</v>
      </c>
      <c r="O1491" s="125" t="b">
        <f>NOT(ISERROR(MATCH(P1491,Digests!$Q:$Q,0)))</f>
        <v>1</v>
      </c>
      <c r="P1491" s="118" t="s">
        <v>9040</v>
      </c>
    </row>
    <row r="1492">
      <c r="A1492" s="118" t="s">
        <v>9041</v>
      </c>
      <c r="B1492" s="142" t="s">
        <v>3138</v>
      </c>
      <c r="C1492" s="139">
        <v>41920.0</v>
      </c>
      <c r="D1492" s="140" t="s">
        <v>6926</v>
      </c>
      <c r="E1492" s="140">
        <v>200.0</v>
      </c>
      <c r="F1492" s="141">
        <v>49.530100000000004</v>
      </c>
      <c r="G1492" s="120">
        <v>9.90602</v>
      </c>
      <c r="H1492" s="121"/>
      <c r="I1492" s="122"/>
      <c r="J1492" s="112"/>
      <c r="K1492" s="123"/>
      <c r="L1492" s="123" t="s">
        <v>6930</v>
      </c>
      <c r="M1492" s="124">
        <v>41928.0</v>
      </c>
      <c r="N1492" s="141" t="s">
        <v>6914</v>
      </c>
      <c r="O1492" s="125" t="b">
        <f>NOT(ISERROR(MATCH(P1492,Digests!$Q:$Q,0)))</f>
        <v>1</v>
      </c>
      <c r="P1492" s="118" t="s">
        <v>9042</v>
      </c>
    </row>
    <row r="1493">
      <c r="A1493" s="118" t="s">
        <v>9043</v>
      </c>
      <c r="B1493" s="142" t="s">
        <v>3139</v>
      </c>
      <c r="C1493" s="139">
        <v>41920.0</v>
      </c>
      <c r="D1493" s="140" t="s">
        <v>6926</v>
      </c>
      <c r="E1493" s="140">
        <v>200.0</v>
      </c>
      <c r="F1493" s="141">
        <v>53.8053</v>
      </c>
      <c r="G1493" s="120">
        <v>10.761060000000002</v>
      </c>
      <c r="H1493" s="121"/>
      <c r="I1493" s="122"/>
      <c r="J1493" s="112"/>
      <c r="K1493" s="123"/>
      <c r="L1493" s="123" t="s">
        <v>6930</v>
      </c>
      <c r="M1493" s="124">
        <v>41928.0</v>
      </c>
      <c r="N1493" s="141" t="s">
        <v>6917</v>
      </c>
      <c r="O1493" s="125" t="b">
        <f>NOT(ISERROR(MATCH(P1493,Digests!$Q:$Q,0)))</f>
        <v>1</v>
      </c>
      <c r="P1493" s="118" t="s">
        <v>9044</v>
      </c>
    </row>
    <row r="1494">
      <c r="A1494" s="118" t="s">
        <v>9045</v>
      </c>
      <c r="B1494" s="142" t="s">
        <v>3140</v>
      </c>
      <c r="C1494" s="139">
        <v>41920.0</v>
      </c>
      <c r="D1494" s="140" t="s">
        <v>6926</v>
      </c>
      <c r="E1494" s="140">
        <v>200.0</v>
      </c>
      <c r="F1494" s="141">
        <v>29.7138</v>
      </c>
      <c r="G1494" s="120">
        <v>5.942760000000001</v>
      </c>
      <c r="H1494" s="121"/>
      <c r="I1494" s="122"/>
      <c r="J1494" s="112"/>
      <c r="K1494" s="123"/>
      <c r="L1494" s="123" t="s">
        <v>9011</v>
      </c>
      <c r="M1494" s="124">
        <v>41928.0</v>
      </c>
      <c r="N1494" s="141" t="s">
        <v>6920</v>
      </c>
      <c r="O1494" s="125" t="b">
        <f>NOT(ISERROR(MATCH(P1494,Digests!$Q:$Q,0)))</f>
        <v>1</v>
      </c>
      <c r="P1494" s="118" t="s">
        <v>9046</v>
      </c>
    </row>
    <row r="1495">
      <c r="A1495" s="118" t="s">
        <v>9047</v>
      </c>
      <c r="B1495" s="142" t="s">
        <v>3141</v>
      </c>
      <c r="C1495" s="139">
        <v>41920.0</v>
      </c>
      <c r="D1495" s="140" t="s">
        <v>6926</v>
      </c>
      <c r="E1495" s="140">
        <v>200.0</v>
      </c>
      <c r="F1495" s="141">
        <v>67.108</v>
      </c>
      <c r="G1495" s="120">
        <v>13.421600000000002</v>
      </c>
      <c r="H1495" s="121"/>
      <c r="I1495" s="122"/>
      <c r="J1495" s="112"/>
      <c r="K1495" s="123"/>
      <c r="L1495" s="123" t="s">
        <v>6930</v>
      </c>
      <c r="M1495" s="124">
        <v>41928.0</v>
      </c>
      <c r="N1495" s="141" t="s">
        <v>6923</v>
      </c>
      <c r="O1495" s="125" t="b">
        <f>NOT(ISERROR(MATCH(P1495,Digests!$Q:$Q,0)))</f>
        <v>1</v>
      </c>
      <c r="P1495" s="118" t="s">
        <v>9048</v>
      </c>
    </row>
    <row r="1496">
      <c r="A1496" s="118" t="s">
        <v>9049</v>
      </c>
      <c r="B1496" s="149" t="s">
        <v>3129</v>
      </c>
      <c r="C1496" s="139">
        <v>42046.0</v>
      </c>
      <c r="D1496" s="140" t="s">
        <v>6926</v>
      </c>
      <c r="E1496" s="140">
        <v>200.0</v>
      </c>
      <c r="F1496" s="149">
        <v>7.0274</v>
      </c>
      <c r="G1496" s="120">
        <v>1.40548</v>
      </c>
      <c r="H1496" s="121"/>
      <c r="I1496" s="122"/>
      <c r="J1496" s="112"/>
      <c r="K1496" s="123"/>
      <c r="L1496" s="123" t="s">
        <v>9050</v>
      </c>
      <c r="M1496" s="124">
        <v>42083.0</v>
      </c>
      <c r="N1496" s="141" t="s">
        <v>6610</v>
      </c>
      <c r="O1496" s="125" t="b">
        <f>NOT(ISERROR(MATCH(P1496,Digests!$Q:$Q,0)))</f>
        <v>1</v>
      </c>
      <c r="P1496" s="118" t="s">
        <v>9051</v>
      </c>
    </row>
    <row r="1497">
      <c r="A1497" s="118" t="s">
        <v>9052</v>
      </c>
      <c r="B1497" s="149" t="s">
        <v>3188</v>
      </c>
      <c r="C1497" s="139">
        <v>42046.0</v>
      </c>
      <c r="D1497" s="140" t="s">
        <v>6926</v>
      </c>
      <c r="E1497" s="140">
        <v>200.0</v>
      </c>
      <c r="F1497" s="149">
        <v>37.7533</v>
      </c>
      <c r="G1497" s="120">
        <v>7.550660000000001</v>
      </c>
      <c r="H1497" s="121"/>
      <c r="I1497" s="122"/>
      <c r="J1497" s="112"/>
      <c r="K1497" s="123"/>
      <c r="L1497" s="123" t="s">
        <v>5918</v>
      </c>
      <c r="M1497" s="124">
        <v>42083.0</v>
      </c>
      <c r="N1497" s="141" t="s">
        <v>6614</v>
      </c>
      <c r="O1497" s="125" t="b">
        <f>NOT(ISERROR(MATCH(P1497,Digests!$Q:$Q,0)))</f>
        <v>1</v>
      </c>
      <c r="P1497" s="118" t="s">
        <v>9053</v>
      </c>
    </row>
    <row r="1498">
      <c r="A1498" s="118" t="s">
        <v>9054</v>
      </c>
      <c r="B1498" s="149" t="s">
        <v>3190</v>
      </c>
      <c r="C1498" s="139">
        <v>42046.0</v>
      </c>
      <c r="D1498" s="140" t="s">
        <v>6926</v>
      </c>
      <c r="E1498" s="140">
        <v>200.0</v>
      </c>
      <c r="F1498" s="149">
        <v>28.7443</v>
      </c>
      <c r="G1498" s="120">
        <v>5.74886</v>
      </c>
      <c r="H1498" s="121"/>
      <c r="I1498" s="122"/>
      <c r="J1498" s="112"/>
      <c r="K1498" s="123"/>
      <c r="L1498" s="123" t="s">
        <v>5918</v>
      </c>
      <c r="M1498" s="124">
        <v>42083.0</v>
      </c>
      <c r="N1498" s="141" t="s">
        <v>6618</v>
      </c>
      <c r="O1498" s="125" t="b">
        <f>NOT(ISERROR(MATCH(P1498,Digests!$Q:$Q,0)))</f>
        <v>1</v>
      </c>
      <c r="P1498" s="118" t="s">
        <v>9055</v>
      </c>
    </row>
    <row r="1499">
      <c r="A1499" s="118" t="s">
        <v>9056</v>
      </c>
      <c r="B1499" s="149" t="s">
        <v>3192</v>
      </c>
      <c r="C1499" s="139">
        <v>42046.0</v>
      </c>
      <c r="D1499" s="140" t="s">
        <v>6926</v>
      </c>
      <c r="E1499" s="140">
        <v>200.0</v>
      </c>
      <c r="F1499" s="149">
        <v>100.2194</v>
      </c>
      <c r="G1499" s="120">
        <v>20.043879999999998</v>
      </c>
      <c r="H1499" s="121"/>
      <c r="I1499" s="122"/>
      <c r="J1499" s="112"/>
      <c r="K1499" s="123"/>
      <c r="L1499" s="123" t="s">
        <v>5918</v>
      </c>
      <c r="M1499" s="124">
        <v>42083.0</v>
      </c>
      <c r="N1499" s="141" t="s">
        <v>6622</v>
      </c>
      <c r="O1499" s="125" t="b">
        <f>NOT(ISERROR(MATCH(P1499,Digests!$Q:$Q,0)))</f>
        <v>1</v>
      </c>
      <c r="P1499" s="118" t="s">
        <v>9057</v>
      </c>
    </row>
    <row r="1500">
      <c r="A1500" s="118" t="s">
        <v>9058</v>
      </c>
      <c r="B1500" s="149" t="s">
        <v>3194</v>
      </c>
      <c r="C1500" s="139">
        <v>42046.0</v>
      </c>
      <c r="D1500" s="140" t="s">
        <v>6926</v>
      </c>
      <c r="E1500" s="140">
        <v>200.0</v>
      </c>
      <c r="F1500" s="149">
        <v>106.9054</v>
      </c>
      <c r="G1500" s="120">
        <v>21.38108</v>
      </c>
      <c r="H1500" s="121"/>
      <c r="I1500" s="122"/>
      <c r="J1500" s="112"/>
      <c r="K1500" s="123"/>
      <c r="L1500" s="123" t="s">
        <v>5918</v>
      </c>
      <c r="M1500" s="124">
        <v>42083.0</v>
      </c>
      <c r="N1500" s="141" t="s">
        <v>6626</v>
      </c>
      <c r="O1500" s="125" t="b">
        <f>NOT(ISERROR(MATCH(P1500,Digests!$Q:$Q,0)))</f>
        <v>1</v>
      </c>
      <c r="P1500" s="118" t="s">
        <v>9059</v>
      </c>
    </row>
    <row r="1501">
      <c r="A1501" s="118" t="s">
        <v>9060</v>
      </c>
      <c r="B1501" s="149" t="s">
        <v>3196</v>
      </c>
      <c r="C1501" s="139">
        <v>42046.0</v>
      </c>
      <c r="D1501" s="140" t="s">
        <v>6926</v>
      </c>
      <c r="E1501" s="140">
        <v>200.0</v>
      </c>
      <c r="F1501" s="149">
        <v>42.5179</v>
      </c>
      <c r="G1501" s="120">
        <v>8.50358</v>
      </c>
      <c r="H1501" s="121"/>
      <c r="I1501" s="122"/>
      <c r="J1501" s="112"/>
      <c r="K1501" s="123"/>
      <c r="L1501" s="123" t="s">
        <v>5918</v>
      </c>
      <c r="M1501" s="124">
        <v>42083.0</v>
      </c>
      <c r="N1501" s="141" t="s">
        <v>6630</v>
      </c>
      <c r="O1501" s="125" t="b">
        <f>NOT(ISERROR(MATCH(P1501,Digests!$Q:$Q,0)))</f>
        <v>1</v>
      </c>
      <c r="P1501" s="118" t="s">
        <v>9061</v>
      </c>
    </row>
    <row r="1502">
      <c r="A1502" s="118" t="s">
        <v>9062</v>
      </c>
      <c r="B1502" s="149" t="s">
        <v>3198</v>
      </c>
      <c r="C1502" s="139">
        <v>42046.0</v>
      </c>
      <c r="D1502" s="140" t="s">
        <v>6926</v>
      </c>
      <c r="E1502" s="140">
        <v>200.0</v>
      </c>
      <c r="F1502" s="149">
        <v>27.8679</v>
      </c>
      <c r="G1502" s="120">
        <v>5.57358</v>
      </c>
      <c r="H1502" s="121"/>
      <c r="I1502" s="122"/>
      <c r="J1502" s="112"/>
      <c r="K1502" s="123"/>
      <c r="L1502" s="123" t="s">
        <v>5918</v>
      </c>
      <c r="M1502" s="124">
        <v>42083.0</v>
      </c>
      <c r="N1502" s="141" t="s">
        <v>6633</v>
      </c>
      <c r="O1502" s="125" t="b">
        <f>NOT(ISERROR(MATCH(P1502,Digests!$Q:$Q,0)))</f>
        <v>1</v>
      </c>
      <c r="P1502" s="118" t="s">
        <v>9063</v>
      </c>
    </row>
    <row r="1503">
      <c r="A1503" s="118" t="s">
        <v>9064</v>
      </c>
      <c r="B1503" s="149" t="s">
        <v>3200</v>
      </c>
      <c r="C1503" s="139">
        <v>42046.0</v>
      </c>
      <c r="D1503" s="140" t="s">
        <v>6926</v>
      </c>
      <c r="E1503" s="140">
        <v>200.0</v>
      </c>
      <c r="F1503" s="149">
        <v>24.4167</v>
      </c>
      <c r="G1503" s="120">
        <v>4.8833400000000005</v>
      </c>
      <c r="H1503" s="121"/>
      <c r="I1503" s="122"/>
      <c r="J1503" s="112"/>
      <c r="K1503" s="123"/>
      <c r="L1503" s="123" t="s">
        <v>5918</v>
      </c>
      <c r="M1503" s="124">
        <v>42083.0</v>
      </c>
      <c r="N1503" s="141" t="s">
        <v>6637</v>
      </c>
      <c r="O1503" s="125" t="b">
        <f>NOT(ISERROR(MATCH(P1503,Digests!$Q:$Q,0)))</f>
        <v>1</v>
      </c>
      <c r="P1503" s="118" t="s">
        <v>9065</v>
      </c>
    </row>
    <row r="1504">
      <c r="A1504" s="118" t="s">
        <v>9066</v>
      </c>
      <c r="B1504" s="149" t="s">
        <v>2556</v>
      </c>
      <c r="C1504" s="139">
        <v>42046.0</v>
      </c>
      <c r="D1504" s="140" t="s">
        <v>6926</v>
      </c>
      <c r="E1504" s="140">
        <v>200.0</v>
      </c>
      <c r="F1504" s="149">
        <v>15.7545</v>
      </c>
      <c r="G1504" s="120">
        <v>3.1509</v>
      </c>
      <c r="H1504" s="121"/>
      <c r="I1504" s="122"/>
      <c r="J1504" s="112"/>
      <c r="K1504" s="123"/>
      <c r="L1504" s="123" t="s">
        <v>9067</v>
      </c>
      <c r="M1504" s="124">
        <v>42083.0</v>
      </c>
      <c r="N1504" s="141" t="s">
        <v>6640</v>
      </c>
      <c r="O1504" s="125" t="b">
        <f>NOT(ISERROR(MATCH(P1504,Digests!$Q:$Q,0)))</f>
        <v>1</v>
      </c>
      <c r="P1504" s="118" t="s">
        <v>9068</v>
      </c>
    </row>
    <row r="1505">
      <c r="A1505" s="118" t="s">
        <v>9069</v>
      </c>
      <c r="B1505" s="149" t="s">
        <v>3259</v>
      </c>
      <c r="C1505" s="139">
        <v>42046.0</v>
      </c>
      <c r="D1505" s="140" t="s">
        <v>6926</v>
      </c>
      <c r="E1505" s="140">
        <v>200.0</v>
      </c>
      <c r="F1505" s="149">
        <v>130.6912</v>
      </c>
      <c r="G1505" s="120">
        <v>26.138240000000003</v>
      </c>
      <c r="H1505" s="121"/>
      <c r="I1505" s="122"/>
      <c r="J1505" s="112"/>
      <c r="K1505" s="123"/>
      <c r="L1505" s="123" t="s">
        <v>9070</v>
      </c>
      <c r="M1505" s="124">
        <v>42083.0</v>
      </c>
      <c r="N1505" s="141" t="s">
        <v>6644</v>
      </c>
      <c r="O1505" s="125" t="b">
        <f>NOT(ISERROR(MATCH(P1505,Digests!$Q:$Q,0)))</f>
        <v>1</v>
      </c>
      <c r="P1505" s="118" t="s">
        <v>9071</v>
      </c>
    </row>
    <row r="1506">
      <c r="A1506" s="118" t="s">
        <v>9072</v>
      </c>
      <c r="B1506" s="149" t="s">
        <v>3261</v>
      </c>
      <c r="C1506" s="139">
        <v>42046.0</v>
      </c>
      <c r="D1506" s="140" t="s">
        <v>6926</v>
      </c>
      <c r="E1506" s="140">
        <v>200.0</v>
      </c>
      <c r="F1506" s="149">
        <v>61.1363</v>
      </c>
      <c r="G1506" s="120">
        <v>12.227260000000001</v>
      </c>
      <c r="H1506" s="121"/>
      <c r="I1506" s="122"/>
      <c r="J1506" s="112"/>
      <c r="K1506" s="123"/>
      <c r="L1506" s="123" t="s">
        <v>5918</v>
      </c>
      <c r="M1506" s="124">
        <v>42083.0</v>
      </c>
      <c r="N1506" s="141" t="s">
        <v>6648</v>
      </c>
      <c r="O1506" s="125" t="b">
        <f>NOT(ISERROR(MATCH(P1506,Digests!$Q:$Q,0)))</f>
        <v>1</v>
      </c>
      <c r="P1506" s="118" t="s">
        <v>9073</v>
      </c>
    </row>
    <row r="1507">
      <c r="A1507" s="118" t="s">
        <v>9074</v>
      </c>
      <c r="B1507" s="149" t="s">
        <v>3263</v>
      </c>
      <c r="C1507" s="139">
        <v>42046.0</v>
      </c>
      <c r="D1507" s="140" t="s">
        <v>6926</v>
      </c>
      <c r="E1507" s="140">
        <v>200.0</v>
      </c>
      <c r="F1507" s="149">
        <v>45.9633</v>
      </c>
      <c r="G1507" s="120">
        <v>9.19266</v>
      </c>
      <c r="H1507" s="121"/>
      <c r="I1507" s="122"/>
      <c r="J1507" s="112"/>
      <c r="K1507" s="123"/>
      <c r="L1507" s="123" t="s">
        <v>5918</v>
      </c>
      <c r="M1507" s="124">
        <v>42083.0</v>
      </c>
      <c r="N1507" s="141" t="s">
        <v>6652</v>
      </c>
      <c r="O1507" s="125" t="b">
        <f>NOT(ISERROR(MATCH(P1507,Digests!$Q:$Q,0)))</f>
        <v>1</v>
      </c>
      <c r="P1507" s="118" t="s">
        <v>9075</v>
      </c>
    </row>
    <row r="1508">
      <c r="A1508" s="118" t="s">
        <v>9076</v>
      </c>
      <c r="B1508" s="149" t="s">
        <v>3265</v>
      </c>
      <c r="C1508" s="139">
        <v>42046.0</v>
      </c>
      <c r="D1508" s="140" t="s">
        <v>6926</v>
      </c>
      <c r="E1508" s="140">
        <v>200.0</v>
      </c>
      <c r="F1508" s="149">
        <v>65.3383</v>
      </c>
      <c r="G1508" s="120">
        <v>13.06766</v>
      </c>
      <c r="H1508" s="121"/>
      <c r="I1508" s="122"/>
      <c r="J1508" s="112"/>
      <c r="K1508" s="123"/>
      <c r="L1508" s="123" t="s">
        <v>5918</v>
      </c>
      <c r="M1508" s="124">
        <v>42083.0</v>
      </c>
      <c r="N1508" s="141" t="s">
        <v>6656</v>
      </c>
      <c r="O1508" s="125" t="b">
        <f>NOT(ISERROR(MATCH(P1508,Digests!$Q:$Q,0)))</f>
        <v>1</v>
      </c>
      <c r="P1508" s="118" t="s">
        <v>9077</v>
      </c>
    </row>
    <row r="1509">
      <c r="A1509" s="118" t="s">
        <v>9078</v>
      </c>
      <c r="B1509" s="149" t="s">
        <v>3267</v>
      </c>
      <c r="C1509" s="139">
        <v>42046.0</v>
      </c>
      <c r="D1509" s="140" t="s">
        <v>6926</v>
      </c>
      <c r="E1509" s="140">
        <v>200.0</v>
      </c>
      <c r="F1509" s="149">
        <v>37.7025</v>
      </c>
      <c r="G1509" s="120">
        <v>7.5405</v>
      </c>
      <c r="H1509" s="121"/>
      <c r="I1509" s="122"/>
      <c r="J1509" s="112"/>
      <c r="K1509" s="123"/>
      <c r="L1509" s="123" t="s">
        <v>5918</v>
      </c>
      <c r="M1509" s="124">
        <v>42083.0</v>
      </c>
      <c r="N1509" s="141" t="s">
        <v>6659</v>
      </c>
      <c r="O1509" s="125" t="b">
        <f>NOT(ISERROR(MATCH(P1509,Digests!$Q:$Q,0)))</f>
        <v>1</v>
      </c>
      <c r="P1509" s="118" t="s">
        <v>9079</v>
      </c>
    </row>
    <row r="1510">
      <c r="A1510" s="118" t="s">
        <v>9080</v>
      </c>
      <c r="B1510" s="149" t="s">
        <v>3269</v>
      </c>
      <c r="C1510" s="139">
        <v>42046.0</v>
      </c>
      <c r="D1510" s="140" t="s">
        <v>6926</v>
      </c>
      <c r="E1510" s="140">
        <v>200.0</v>
      </c>
      <c r="F1510" s="149">
        <v>32.952</v>
      </c>
      <c r="G1510" s="120">
        <v>6.5904</v>
      </c>
      <c r="H1510" s="121"/>
      <c r="I1510" s="122"/>
      <c r="J1510" s="112"/>
      <c r="K1510" s="123"/>
      <c r="L1510" s="123" t="s">
        <v>5918</v>
      </c>
      <c r="M1510" s="124">
        <v>42083.0</v>
      </c>
      <c r="N1510" s="141" t="s">
        <v>6663</v>
      </c>
      <c r="O1510" s="125" t="b">
        <f>NOT(ISERROR(MATCH(P1510,Digests!$Q:$Q,0)))</f>
        <v>1</v>
      </c>
      <c r="P1510" s="118" t="s">
        <v>9081</v>
      </c>
    </row>
    <row r="1511">
      <c r="A1511" s="118" t="s">
        <v>9082</v>
      </c>
      <c r="B1511" s="149" t="s">
        <v>3271</v>
      </c>
      <c r="C1511" s="139">
        <v>42046.0</v>
      </c>
      <c r="D1511" s="140" t="s">
        <v>6926</v>
      </c>
      <c r="E1511" s="140">
        <v>200.0</v>
      </c>
      <c r="F1511" s="149">
        <v>76.4797</v>
      </c>
      <c r="G1511" s="120">
        <v>15.29594</v>
      </c>
      <c r="H1511" s="121"/>
      <c r="I1511" s="122"/>
      <c r="J1511" s="112"/>
      <c r="K1511" s="123"/>
      <c r="L1511" s="123" t="s">
        <v>5918</v>
      </c>
      <c r="M1511" s="124">
        <v>42083.0</v>
      </c>
      <c r="N1511" s="141" t="s">
        <v>6666</v>
      </c>
      <c r="O1511" s="125" t="b">
        <f>NOT(ISERROR(MATCH(P1511,Digests!$Q:$Q,0)))</f>
        <v>1</v>
      </c>
      <c r="P1511" s="118" t="s">
        <v>9083</v>
      </c>
    </row>
    <row r="1512">
      <c r="A1512" s="118" t="s">
        <v>9084</v>
      </c>
      <c r="B1512" s="149" t="s">
        <v>3273</v>
      </c>
      <c r="C1512" s="139">
        <v>42046.0</v>
      </c>
      <c r="D1512" s="140" t="s">
        <v>6926</v>
      </c>
      <c r="E1512" s="140">
        <v>200.0</v>
      </c>
      <c r="F1512" s="149">
        <v>21.7451</v>
      </c>
      <c r="G1512" s="120">
        <v>4.34902</v>
      </c>
      <c r="H1512" s="121"/>
      <c r="I1512" s="122"/>
      <c r="J1512" s="112"/>
      <c r="K1512" s="123"/>
      <c r="L1512" s="123" t="s">
        <v>5918</v>
      </c>
      <c r="M1512" s="124">
        <v>42083.0</v>
      </c>
      <c r="N1512" s="141" t="s">
        <v>6669</v>
      </c>
      <c r="O1512" s="125" t="b">
        <f>NOT(ISERROR(MATCH(P1512,Digests!$Q:$Q,0)))</f>
        <v>1</v>
      </c>
      <c r="P1512" s="118" t="s">
        <v>9085</v>
      </c>
    </row>
    <row r="1513">
      <c r="A1513" s="118" t="s">
        <v>9086</v>
      </c>
      <c r="B1513" s="149" t="s">
        <v>3275</v>
      </c>
      <c r="C1513" s="139">
        <v>42046.0</v>
      </c>
      <c r="D1513" s="140" t="s">
        <v>6926</v>
      </c>
      <c r="E1513" s="140">
        <v>200.0</v>
      </c>
      <c r="F1513" s="149">
        <v>23.9198</v>
      </c>
      <c r="G1513" s="120">
        <v>4.78396</v>
      </c>
      <c r="H1513" s="121"/>
      <c r="I1513" s="122"/>
      <c r="J1513" s="112"/>
      <c r="K1513" s="123"/>
      <c r="L1513" s="123" t="s">
        <v>5918</v>
      </c>
      <c r="M1513" s="124">
        <v>42083.0</v>
      </c>
      <c r="N1513" s="141" t="s">
        <v>6672</v>
      </c>
      <c r="O1513" s="125" t="b">
        <f>NOT(ISERROR(MATCH(P1513,Digests!$Q:$Q,0)))</f>
        <v>1</v>
      </c>
      <c r="P1513" s="118" t="s">
        <v>9087</v>
      </c>
    </row>
    <row r="1514">
      <c r="A1514" s="118" t="s">
        <v>9088</v>
      </c>
      <c r="B1514" s="149" t="s">
        <v>3277</v>
      </c>
      <c r="C1514" s="139">
        <v>42046.0</v>
      </c>
      <c r="D1514" s="140" t="s">
        <v>6926</v>
      </c>
      <c r="E1514" s="140">
        <v>200.0</v>
      </c>
      <c r="F1514" s="149">
        <v>5.6663</v>
      </c>
      <c r="G1514" s="120">
        <v>1.13326</v>
      </c>
      <c r="H1514" s="121"/>
      <c r="I1514" s="122"/>
      <c r="J1514" s="112"/>
      <c r="K1514" s="123"/>
      <c r="L1514" s="123" t="s">
        <v>9050</v>
      </c>
      <c r="M1514" s="124">
        <v>42083.0</v>
      </c>
      <c r="N1514" s="141" t="s">
        <v>6675</v>
      </c>
      <c r="O1514" s="125" t="b">
        <f>NOT(ISERROR(MATCH(P1514,Digests!$Q:$Q,0)))</f>
        <v>1</v>
      </c>
      <c r="P1514" s="118" t="s">
        <v>9089</v>
      </c>
    </row>
    <row r="1515">
      <c r="A1515" s="118" t="s">
        <v>9090</v>
      </c>
      <c r="B1515" s="149" t="s">
        <v>3279</v>
      </c>
      <c r="C1515" s="139">
        <v>42046.0</v>
      </c>
      <c r="D1515" s="140" t="s">
        <v>6926</v>
      </c>
      <c r="E1515" s="140">
        <v>200.0</v>
      </c>
      <c r="F1515" s="149">
        <v>11.08</v>
      </c>
      <c r="G1515" s="120">
        <v>2.216</v>
      </c>
      <c r="H1515" s="121"/>
      <c r="I1515" s="122"/>
      <c r="J1515" s="112"/>
      <c r="K1515" s="123"/>
      <c r="L1515" s="123" t="s">
        <v>9050</v>
      </c>
      <c r="M1515" s="124">
        <v>42083.0</v>
      </c>
      <c r="N1515" s="141" t="s">
        <v>6678</v>
      </c>
      <c r="O1515" s="125" t="b">
        <f>NOT(ISERROR(MATCH(P1515,Digests!$Q:$Q,0)))</f>
        <v>1</v>
      </c>
      <c r="P1515" s="118" t="s">
        <v>9091</v>
      </c>
    </row>
    <row r="1516">
      <c r="A1516" s="118" t="s">
        <v>9092</v>
      </c>
      <c r="B1516" s="149" t="s">
        <v>3281</v>
      </c>
      <c r="C1516" s="139">
        <v>42046.0</v>
      </c>
      <c r="D1516" s="140" t="s">
        <v>6926</v>
      </c>
      <c r="E1516" s="140">
        <v>200.0</v>
      </c>
      <c r="F1516" s="149">
        <v>6.1356</v>
      </c>
      <c r="G1516" s="120">
        <v>1.2271200000000002</v>
      </c>
      <c r="H1516" s="121"/>
      <c r="I1516" s="122"/>
      <c r="J1516" s="112"/>
      <c r="K1516" s="123"/>
      <c r="L1516" s="123" t="s">
        <v>9050</v>
      </c>
      <c r="M1516" s="124">
        <v>42083.0</v>
      </c>
      <c r="N1516" s="141" t="s">
        <v>6682</v>
      </c>
      <c r="O1516" s="125" t="b">
        <f>NOT(ISERROR(MATCH(P1516,Digests!$Q:$Q,0)))</f>
        <v>1</v>
      </c>
      <c r="P1516" s="118" t="s">
        <v>9093</v>
      </c>
    </row>
    <row r="1517">
      <c r="A1517" s="118" t="s">
        <v>9094</v>
      </c>
      <c r="B1517" s="149" t="s">
        <v>3283</v>
      </c>
      <c r="C1517" s="139">
        <v>42046.0</v>
      </c>
      <c r="D1517" s="140" t="s">
        <v>6926</v>
      </c>
      <c r="E1517" s="140">
        <v>200.0</v>
      </c>
      <c r="F1517" s="149">
        <v>7.4117</v>
      </c>
      <c r="G1517" s="120">
        <v>1.48234</v>
      </c>
      <c r="H1517" s="121"/>
      <c r="I1517" s="122"/>
      <c r="J1517" s="112"/>
      <c r="K1517" s="123"/>
      <c r="L1517" s="123" t="s">
        <v>9050</v>
      </c>
      <c r="M1517" s="124">
        <v>42083.0</v>
      </c>
      <c r="N1517" s="141" t="s">
        <v>6685</v>
      </c>
      <c r="O1517" s="125" t="b">
        <f>NOT(ISERROR(MATCH(P1517,Digests!$Q:$Q,0)))</f>
        <v>1</v>
      </c>
      <c r="P1517" s="118" t="s">
        <v>9095</v>
      </c>
    </row>
    <row r="1518">
      <c r="A1518" s="118" t="s">
        <v>9096</v>
      </c>
      <c r="B1518" s="149" t="s">
        <v>3285</v>
      </c>
      <c r="C1518" s="139">
        <v>42046.0</v>
      </c>
      <c r="D1518" s="140" t="s">
        <v>6926</v>
      </c>
      <c r="E1518" s="140">
        <v>200.0</v>
      </c>
      <c r="F1518" s="149">
        <v>29.2839</v>
      </c>
      <c r="G1518" s="120">
        <v>5.85678</v>
      </c>
      <c r="H1518" s="121"/>
      <c r="I1518" s="122"/>
      <c r="J1518" s="112"/>
      <c r="K1518" s="123"/>
      <c r="L1518" s="123" t="s">
        <v>5918</v>
      </c>
      <c r="M1518" s="124">
        <v>42083.0</v>
      </c>
      <c r="N1518" s="141" t="s">
        <v>6688</v>
      </c>
      <c r="O1518" s="125" t="b">
        <f>NOT(ISERROR(MATCH(P1518,Digests!$Q:$Q,0)))</f>
        <v>1</v>
      </c>
      <c r="P1518" s="118" t="s">
        <v>9097</v>
      </c>
    </row>
    <row r="1519">
      <c r="A1519" s="118" t="s">
        <v>9098</v>
      </c>
      <c r="B1519" s="149" t="s">
        <v>3287</v>
      </c>
      <c r="C1519" s="139">
        <v>42046.0</v>
      </c>
      <c r="D1519" s="140" t="s">
        <v>6926</v>
      </c>
      <c r="E1519" s="140">
        <v>200.0</v>
      </c>
      <c r="F1519" s="149">
        <v>28.4474</v>
      </c>
      <c r="G1519" s="120">
        <v>5.68948</v>
      </c>
      <c r="H1519" s="121"/>
      <c r="I1519" s="122"/>
      <c r="J1519" s="112"/>
      <c r="K1519" s="123"/>
      <c r="L1519" s="123" t="s">
        <v>5918</v>
      </c>
      <c r="M1519" s="124">
        <v>42083.0</v>
      </c>
      <c r="N1519" s="141" t="s">
        <v>6691</v>
      </c>
      <c r="O1519" s="125" t="b">
        <f>NOT(ISERROR(MATCH(P1519,Digests!$Q:$Q,0)))</f>
        <v>1</v>
      </c>
      <c r="P1519" s="118" t="s">
        <v>9099</v>
      </c>
    </row>
    <row r="1520">
      <c r="A1520" s="118" t="s">
        <v>9100</v>
      </c>
      <c r="B1520" s="149" t="s">
        <v>3289</v>
      </c>
      <c r="C1520" s="139">
        <v>42046.0</v>
      </c>
      <c r="D1520" s="140" t="s">
        <v>6926</v>
      </c>
      <c r="E1520" s="140">
        <v>200.0</v>
      </c>
      <c r="F1520" s="149">
        <v>30.1417</v>
      </c>
      <c r="G1520" s="120">
        <v>6.02834</v>
      </c>
      <c r="H1520" s="121"/>
      <c r="I1520" s="122"/>
      <c r="J1520" s="112"/>
      <c r="K1520" s="123"/>
      <c r="L1520" s="123" t="s">
        <v>5918</v>
      </c>
      <c r="M1520" s="124">
        <v>42083.0</v>
      </c>
      <c r="N1520" s="141" t="s">
        <v>6695</v>
      </c>
      <c r="O1520" s="125" t="b">
        <f>NOT(ISERROR(MATCH(P1520,Digests!$Q:$Q,0)))</f>
        <v>1</v>
      </c>
      <c r="P1520" s="118" t="s">
        <v>9101</v>
      </c>
    </row>
    <row r="1521">
      <c r="A1521" s="118" t="s">
        <v>9102</v>
      </c>
      <c r="B1521" s="149" t="s">
        <v>3291</v>
      </c>
      <c r="C1521" s="139">
        <v>42046.0</v>
      </c>
      <c r="D1521" s="140" t="s">
        <v>6926</v>
      </c>
      <c r="E1521" s="140">
        <v>200.0</v>
      </c>
      <c r="F1521" s="149">
        <v>56.9833</v>
      </c>
      <c r="G1521" s="120">
        <v>11.39666</v>
      </c>
      <c r="H1521" s="121"/>
      <c r="I1521" s="122"/>
      <c r="J1521" s="112"/>
      <c r="K1521" s="123"/>
      <c r="L1521" s="123" t="s">
        <v>5918</v>
      </c>
      <c r="M1521" s="124">
        <v>42083.0</v>
      </c>
      <c r="N1521" s="141" t="s">
        <v>6698</v>
      </c>
      <c r="O1521" s="125" t="b">
        <f>NOT(ISERROR(MATCH(P1521,Digests!$Q:$Q,0)))</f>
        <v>1</v>
      </c>
      <c r="P1521" s="118" t="s">
        <v>9103</v>
      </c>
    </row>
    <row r="1522">
      <c r="A1522" s="118" t="s">
        <v>9104</v>
      </c>
      <c r="B1522" s="149" t="s">
        <v>3293</v>
      </c>
      <c r="C1522" s="139">
        <v>42046.0</v>
      </c>
      <c r="D1522" s="140" t="s">
        <v>6926</v>
      </c>
      <c r="E1522" s="140">
        <v>200.0</v>
      </c>
      <c r="F1522" s="149">
        <v>133.4485</v>
      </c>
      <c r="G1522" s="120">
        <v>26.689700000000002</v>
      </c>
      <c r="H1522" s="121"/>
      <c r="I1522" s="122"/>
      <c r="J1522" s="112"/>
      <c r="K1522" s="123"/>
      <c r="L1522" s="123" t="s">
        <v>5918</v>
      </c>
      <c r="M1522" s="124">
        <v>42083.0</v>
      </c>
      <c r="N1522" s="141" t="s">
        <v>6701</v>
      </c>
      <c r="O1522" s="125" t="b">
        <f>NOT(ISERROR(MATCH(P1522,Digests!$Q:$Q,0)))</f>
        <v>1</v>
      </c>
      <c r="P1522" s="118" t="s">
        <v>9105</v>
      </c>
    </row>
    <row r="1523">
      <c r="A1523" s="118" t="s">
        <v>9106</v>
      </c>
      <c r="B1523" s="149" t="s">
        <v>3295</v>
      </c>
      <c r="C1523" s="139">
        <v>42046.0</v>
      </c>
      <c r="D1523" s="140" t="s">
        <v>6926</v>
      </c>
      <c r="E1523" s="140">
        <v>200.0</v>
      </c>
      <c r="F1523" s="149">
        <v>77.4737</v>
      </c>
      <c r="G1523" s="120">
        <v>15.494739999999998</v>
      </c>
      <c r="H1523" s="121"/>
      <c r="I1523" s="122"/>
      <c r="J1523" s="112"/>
      <c r="K1523" s="123"/>
      <c r="L1523" s="123" t="s">
        <v>5918</v>
      </c>
      <c r="M1523" s="124">
        <v>42083.0</v>
      </c>
      <c r="N1523" s="141" t="s">
        <v>6705</v>
      </c>
      <c r="O1523" s="125" t="b">
        <f>NOT(ISERROR(MATCH(P1523,Digests!$Q:$Q,0)))</f>
        <v>1</v>
      </c>
      <c r="P1523" s="118" t="s">
        <v>9107</v>
      </c>
    </row>
    <row r="1524">
      <c r="A1524" s="118" t="s">
        <v>9108</v>
      </c>
      <c r="B1524" s="149" t="s">
        <v>3297</v>
      </c>
      <c r="C1524" s="139">
        <v>42046.0</v>
      </c>
      <c r="D1524" s="140" t="s">
        <v>6926</v>
      </c>
      <c r="E1524" s="140">
        <v>200.0</v>
      </c>
      <c r="F1524" s="149">
        <v>101.1988</v>
      </c>
      <c r="G1524" s="120">
        <v>20.239760000000004</v>
      </c>
      <c r="H1524" s="121"/>
      <c r="I1524" s="122"/>
      <c r="J1524" s="112"/>
      <c r="K1524" s="123"/>
      <c r="L1524" s="123" t="s">
        <v>5918</v>
      </c>
      <c r="M1524" s="124">
        <v>42083.0</v>
      </c>
      <c r="N1524" s="141" t="s">
        <v>6708</v>
      </c>
      <c r="O1524" s="125" t="b">
        <f>NOT(ISERROR(MATCH(P1524,Digests!$Q:$Q,0)))</f>
        <v>1</v>
      </c>
      <c r="P1524" s="118" t="s">
        <v>9109</v>
      </c>
    </row>
    <row r="1525">
      <c r="A1525" s="118" t="s">
        <v>9110</v>
      </c>
      <c r="B1525" s="149" t="s">
        <v>3302</v>
      </c>
      <c r="C1525" s="139">
        <v>42046.0</v>
      </c>
      <c r="D1525" s="140" t="s">
        <v>6926</v>
      </c>
      <c r="E1525" s="140">
        <v>200.0</v>
      </c>
      <c r="F1525" s="149">
        <v>72.7712</v>
      </c>
      <c r="G1525" s="120">
        <v>14.554239999999998</v>
      </c>
      <c r="H1525" s="121"/>
      <c r="I1525" s="122"/>
      <c r="J1525" s="112"/>
      <c r="K1525" s="123"/>
      <c r="L1525" s="123" t="s">
        <v>5918</v>
      </c>
      <c r="M1525" s="124">
        <v>42083.0</v>
      </c>
      <c r="N1525" s="141" t="s">
        <v>6711</v>
      </c>
      <c r="O1525" s="125" t="b">
        <f>NOT(ISERROR(MATCH(P1525,Digests!$Q:$Q,0)))</f>
        <v>1</v>
      </c>
      <c r="P1525" s="118" t="s">
        <v>9111</v>
      </c>
    </row>
    <row r="1526">
      <c r="A1526" s="118" t="s">
        <v>9112</v>
      </c>
      <c r="B1526" s="149" t="s">
        <v>3299</v>
      </c>
      <c r="C1526" s="139">
        <v>42046.0</v>
      </c>
      <c r="D1526" s="140" t="s">
        <v>6926</v>
      </c>
      <c r="E1526" s="140">
        <v>200.0</v>
      </c>
      <c r="F1526" s="149">
        <v>17.6869</v>
      </c>
      <c r="G1526" s="120">
        <v>3.53738</v>
      </c>
      <c r="H1526" s="121"/>
      <c r="I1526" s="122"/>
      <c r="J1526" s="112"/>
      <c r="K1526" s="123"/>
      <c r="L1526" s="123" t="s">
        <v>9050</v>
      </c>
      <c r="M1526" s="124">
        <v>42083.0</v>
      </c>
      <c r="N1526" s="141" t="s">
        <v>6714</v>
      </c>
      <c r="O1526" s="125" t="b">
        <f>NOT(ISERROR(MATCH(P1526,Digests!$Q:$Q,0)))</f>
        <v>1</v>
      </c>
      <c r="P1526" s="118" t="s">
        <v>9113</v>
      </c>
    </row>
    <row r="1527">
      <c r="A1527" s="118" t="s">
        <v>9114</v>
      </c>
      <c r="B1527" s="149" t="s">
        <v>3304</v>
      </c>
      <c r="C1527" s="139">
        <v>42046.0</v>
      </c>
      <c r="D1527" s="140" t="s">
        <v>6926</v>
      </c>
      <c r="E1527" s="140">
        <v>200.0</v>
      </c>
      <c r="F1527" s="149">
        <v>4.7695</v>
      </c>
      <c r="G1527" s="120">
        <v>0.9539</v>
      </c>
      <c r="H1527" s="121"/>
      <c r="I1527" s="122"/>
      <c r="J1527" s="112"/>
      <c r="K1527" s="123"/>
      <c r="L1527" s="123" t="s">
        <v>9050</v>
      </c>
      <c r="M1527" s="124">
        <v>42083.0</v>
      </c>
      <c r="N1527" s="141" t="s">
        <v>6718</v>
      </c>
      <c r="O1527" s="125" t="b">
        <f>NOT(ISERROR(MATCH(P1527,Digests!$Q:$Q,0)))</f>
        <v>1</v>
      </c>
      <c r="P1527" s="118" t="s">
        <v>9115</v>
      </c>
    </row>
    <row r="1528">
      <c r="A1528" s="118" t="s">
        <v>9116</v>
      </c>
      <c r="B1528" s="149" t="s">
        <v>3306</v>
      </c>
      <c r="C1528" s="139">
        <v>42046.0</v>
      </c>
      <c r="D1528" s="140" t="s">
        <v>6926</v>
      </c>
      <c r="E1528" s="140">
        <v>200.0</v>
      </c>
      <c r="F1528" s="149">
        <v>19.7477</v>
      </c>
      <c r="G1528" s="120">
        <v>3.9495399999999994</v>
      </c>
      <c r="H1528" s="121"/>
      <c r="I1528" s="122"/>
      <c r="J1528" s="112"/>
      <c r="K1528" s="123"/>
      <c r="L1528" s="123" t="s">
        <v>9117</v>
      </c>
      <c r="M1528" s="124">
        <v>42083.0</v>
      </c>
      <c r="N1528" s="141" t="s">
        <v>6721</v>
      </c>
      <c r="O1528" s="125" t="b">
        <f>NOT(ISERROR(MATCH(P1528,Digests!$Q:$Q,0)))</f>
        <v>1</v>
      </c>
      <c r="P1528" s="118" t="s">
        <v>9118</v>
      </c>
    </row>
    <row r="1529">
      <c r="A1529" s="118" t="s">
        <v>9119</v>
      </c>
      <c r="B1529" s="149" t="s">
        <v>3308</v>
      </c>
      <c r="C1529" s="139">
        <v>42046.0</v>
      </c>
      <c r="D1529" s="140" t="s">
        <v>6926</v>
      </c>
      <c r="E1529" s="140">
        <v>200.0</v>
      </c>
      <c r="F1529" s="149">
        <v>64.0742</v>
      </c>
      <c r="G1529" s="120">
        <v>12.81484</v>
      </c>
      <c r="H1529" s="121"/>
      <c r="I1529" s="122"/>
      <c r="J1529" s="112"/>
      <c r="K1529" s="123"/>
      <c r="L1529" s="123" t="s">
        <v>5918</v>
      </c>
      <c r="M1529" s="124">
        <v>42083.0</v>
      </c>
      <c r="N1529" s="141" t="s">
        <v>6724</v>
      </c>
      <c r="O1529" s="125" t="b">
        <f>NOT(ISERROR(MATCH(P1529,Digests!$Q:$Q,0)))</f>
        <v>1</v>
      </c>
      <c r="P1529" s="118" t="s">
        <v>9120</v>
      </c>
    </row>
    <row r="1530">
      <c r="A1530" s="118" t="s">
        <v>9121</v>
      </c>
      <c r="B1530" s="149" t="s">
        <v>3310</v>
      </c>
      <c r="C1530" s="139">
        <v>42046.0</v>
      </c>
      <c r="D1530" s="140" t="s">
        <v>6926</v>
      </c>
      <c r="E1530" s="140">
        <v>200.0</v>
      </c>
      <c r="F1530" s="149">
        <v>43.894</v>
      </c>
      <c r="G1530" s="120">
        <v>8.778799999999999</v>
      </c>
      <c r="H1530" s="121"/>
      <c r="I1530" s="122"/>
      <c r="J1530" s="112"/>
      <c r="K1530" s="123"/>
      <c r="L1530" s="123" t="s">
        <v>5918</v>
      </c>
      <c r="M1530" s="124">
        <v>42083.0</v>
      </c>
      <c r="N1530" s="141" t="s">
        <v>6727</v>
      </c>
      <c r="O1530" s="125" t="b">
        <f>NOT(ISERROR(MATCH(P1530,Digests!$Q:$Q,0)))</f>
        <v>1</v>
      </c>
      <c r="P1530" s="118" t="s">
        <v>9122</v>
      </c>
    </row>
    <row r="1531">
      <c r="A1531" s="118" t="s">
        <v>9123</v>
      </c>
      <c r="B1531" s="149" t="s">
        <v>3312</v>
      </c>
      <c r="C1531" s="139">
        <v>42046.0</v>
      </c>
      <c r="D1531" s="140" t="s">
        <v>6926</v>
      </c>
      <c r="E1531" s="140">
        <v>200.0</v>
      </c>
      <c r="F1531" s="149">
        <v>28.3091</v>
      </c>
      <c r="G1531" s="120">
        <v>5.66182</v>
      </c>
      <c r="H1531" s="121"/>
      <c r="I1531" s="122"/>
      <c r="J1531" s="112"/>
      <c r="K1531" s="123"/>
      <c r="L1531" s="123" t="s">
        <v>5918</v>
      </c>
      <c r="M1531" s="124">
        <v>42083.0</v>
      </c>
      <c r="N1531" s="141" t="s">
        <v>6731</v>
      </c>
      <c r="O1531" s="125" t="b">
        <f>NOT(ISERROR(MATCH(P1531,Digests!$Q:$Q,0)))</f>
        <v>1</v>
      </c>
      <c r="P1531" s="118" t="s">
        <v>9124</v>
      </c>
    </row>
    <row r="1532">
      <c r="A1532" s="118" t="s">
        <v>9125</v>
      </c>
      <c r="B1532" s="149" t="s">
        <v>3314</v>
      </c>
      <c r="C1532" s="139">
        <v>42046.0</v>
      </c>
      <c r="D1532" s="140" t="s">
        <v>6926</v>
      </c>
      <c r="E1532" s="140">
        <v>200.0</v>
      </c>
      <c r="F1532" s="149">
        <v>43.0337</v>
      </c>
      <c r="G1532" s="120">
        <v>8.60674</v>
      </c>
      <c r="H1532" s="121"/>
      <c r="I1532" s="122"/>
      <c r="J1532" s="112"/>
      <c r="K1532" s="123"/>
      <c r="L1532" s="123" t="s">
        <v>5918</v>
      </c>
      <c r="M1532" s="124">
        <v>42083.0</v>
      </c>
      <c r="N1532" s="141" t="s">
        <v>6734</v>
      </c>
      <c r="O1532" s="125" t="b">
        <f>NOT(ISERROR(MATCH(P1532,Digests!$Q:$Q,0)))</f>
        <v>1</v>
      </c>
      <c r="P1532" s="118" t="s">
        <v>9126</v>
      </c>
    </row>
    <row r="1533">
      <c r="A1533" s="118" t="s">
        <v>9127</v>
      </c>
      <c r="B1533" s="149" t="s">
        <v>3316</v>
      </c>
      <c r="C1533" s="139">
        <v>42046.0</v>
      </c>
      <c r="D1533" s="140" t="s">
        <v>6926</v>
      </c>
      <c r="E1533" s="140">
        <v>200.0</v>
      </c>
      <c r="F1533" s="149">
        <v>32.9738</v>
      </c>
      <c r="G1533" s="120">
        <v>6.594759999999999</v>
      </c>
      <c r="H1533" s="121"/>
      <c r="I1533" s="122"/>
      <c r="J1533" s="112"/>
      <c r="K1533" s="123"/>
      <c r="L1533" s="123" t="s">
        <v>5918</v>
      </c>
      <c r="M1533" s="124">
        <v>42083.0</v>
      </c>
      <c r="N1533" s="141" t="s">
        <v>6738</v>
      </c>
      <c r="O1533" s="125" t="b">
        <f>NOT(ISERROR(MATCH(P1533,Digests!$Q:$Q,0)))</f>
        <v>1</v>
      </c>
      <c r="P1533" s="118" t="s">
        <v>9128</v>
      </c>
    </row>
    <row r="1534">
      <c r="A1534" s="118" t="s">
        <v>9129</v>
      </c>
      <c r="B1534" s="149" t="s">
        <v>3318</v>
      </c>
      <c r="C1534" s="139">
        <v>42046.0</v>
      </c>
      <c r="D1534" s="140" t="s">
        <v>6926</v>
      </c>
      <c r="E1534" s="140">
        <v>200.0</v>
      </c>
      <c r="F1534" s="149">
        <v>12.0984</v>
      </c>
      <c r="G1534" s="120">
        <v>2.41968</v>
      </c>
      <c r="H1534" s="121"/>
      <c r="I1534" s="122"/>
      <c r="J1534" s="112"/>
      <c r="K1534" s="123"/>
      <c r="L1534" s="123" t="s">
        <v>9117</v>
      </c>
      <c r="M1534" s="124">
        <v>42083.0</v>
      </c>
      <c r="N1534" s="141" t="s">
        <v>6741</v>
      </c>
      <c r="O1534" s="125" t="b">
        <f>NOT(ISERROR(MATCH(P1534,Digests!$Q:$Q,0)))</f>
        <v>1</v>
      </c>
      <c r="P1534" s="118" t="s">
        <v>9130</v>
      </c>
    </row>
    <row r="1535">
      <c r="A1535" s="118" t="s">
        <v>9131</v>
      </c>
      <c r="B1535" s="149" t="s">
        <v>3320</v>
      </c>
      <c r="C1535" s="139">
        <v>42046.0</v>
      </c>
      <c r="D1535" s="140" t="s">
        <v>6926</v>
      </c>
      <c r="E1535" s="140">
        <v>200.0</v>
      </c>
      <c r="F1535" s="149">
        <v>12.1054</v>
      </c>
      <c r="G1535" s="120">
        <v>2.42108</v>
      </c>
      <c r="H1535" s="121"/>
      <c r="I1535" s="122"/>
      <c r="J1535" s="112"/>
      <c r="K1535" s="123"/>
      <c r="L1535" s="123" t="s">
        <v>9117</v>
      </c>
      <c r="M1535" s="124">
        <v>42083.0</v>
      </c>
      <c r="N1535" s="141" t="s">
        <v>6744</v>
      </c>
      <c r="O1535" s="125" t="b">
        <f>NOT(ISERROR(MATCH(P1535,Digests!$Q:$Q,0)))</f>
        <v>1</v>
      </c>
      <c r="P1535" s="118" t="s">
        <v>9132</v>
      </c>
    </row>
    <row r="1536">
      <c r="A1536" s="118" t="s">
        <v>9133</v>
      </c>
      <c r="B1536" s="149" t="s">
        <v>3322</v>
      </c>
      <c r="C1536" s="139">
        <v>42046.0</v>
      </c>
      <c r="D1536" s="140" t="s">
        <v>6926</v>
      </c>
      <c r="E1536" s="140">
        <v>200.0</v>
      </c>
      <c r="F1536" s="149">
        <v>25.111</v>
      </c>
      <c r="G1536" s="120">
        <v>5.0222</v>
      </c>
      <c r="H1536" s="121"/>
      <c r="I1536" s="122"/>
      <c r="J1536" s="112"/>
      <c r="K1536" s="123"/>
      <c r="L1536" s="123" t="s">
        <v>9134</v>
      </c>
      <c r="M1536" s="124">
        <v>42083.0</v>
      </c>
      <c r="N1536" s="141" t="s">
        <v>6748</v>
      </c>
      <c r="O1536" s="125" t="b">
        <f>NOT(ISERROR(MATCH(P1536,Digests!$Q:$Q,0)))</f>
        <v>1</v>
      </c>
      <c r="P1536" s="118" t="s">
        <v>9135</v>
      </c>
    </row>
    <row r="1537">
      <c r="A1537" s="118" t="s">
        <v>9136</v>
      </c>
      <c r="B1537" s="149" t="s">
        <v>3324</v>
      </c>
      <c r="C1537" s="139">
        <v>42046.0</v>
      </c>
      <c r="D1537" s="140" t="s">
        <v>6926</v>
      </c>
      <c r="E1537" s="140">
        <v>200.0</v>
      </c>
      <c r="F1537" s="149">
        <v>6.4494</v>
      </c>
      <c r="G1537" s="120">
        <v>1.28988</v>
      </c>
      <c r="H1537" s="121"/>
      <c r="I1537" s="122"/>
      <c r="J1537" s="112"/>
      <c r="K1537" s="123"/>
      <c r="L1537" s="123" t="s">
        <v>9050</v>
      </c>
      <c r="M1537" s="124">
        <v>42083.0</v>
      </c>
      <c r="N1537" s="141" t="s">
        <v>6751</v>
      </c>
      <c r="O1537" s="125" t="b">
        <f>NOT(ISERROR(MATCH(P1537,Digests!$Q:$Q,0)))</f>
        <v>1</v>
      </c>
      <c r="P1537" s="118" t="s">
        <v>9137</v>
      </c>
    </row>
    <row r="1538">
      <c r="A1538" s="118" t="s">
        <v>9138</v>
      </c>
      <c r="B1538" s="149" t="s">
        <v>3326</v>
      </c>
      <c r="C1538" s="139">
        <v>42046.0</v>
      </c>
      <c r="D1538" s="140" t="s">
        <v>6926</v>
      </c>
      <c r="E1538" s="140">
        <v>200.0</v>
      </c>
      <c r="F1538" s="149">
        <v>9.7433</v>
      </c>
      <c r="G1538" s="120">
        <v>1.9486599999999998</v>
      </c>
      <c r="H1538" s="121"/>
      <c r="I1538" s="122"/>
      <c r="J1538" s="112"/>
      <c r="K1538" s="123"/>
      <c r="L1538" s="123" t="s">
        <v>9117</v>
      </c>
      <c r="M1538" s="124">
        <v>42083.0</v>
      </c>
      <c r="N1538" s="141" t="s">
        <v>6755</v>
      </c>
      <c r="O1538" s="125" t="b">
        <f>NOT(ISERROR(MATCH(P1538,Digests!$Q:$Q,0)))</f>
        <v>1</v>
      </c>
      <c r="P1538" s="118" t="s">
        <v>9139</v>
      </c>
    </row>
    <row r="1539">
      <c r="A1539" s="118" t="s">
        <v>9140</v>
      </c>
      <c r="B1539" s="149" t="s">
        <v>3328</v>
      </c>
      <c r="C1539" s="139">
        <v>42046.0</v>
      </c>
      <c r="D1539" s="140" t="s">
        <v>6926</v>
      </c>
      <c r="E1539" s="140">
        <v>200.0</v>
      </c>
      <c r="F1539" s="149">
        <v>9.9247</v>
      </c>
      <c r="G1539" s="120">
        <v>1.98494</v>
      </c>
      <c r="H1539" s="121"/>
      <c r="I1539" s="122"/>
      <c r="J1539" s="112"/>
      <c r="K1539" s="123"/>
      <c r="L1539" s="123" t="s">
        <v>9117</v>
      </c>
      <c r="M1539" s="124">
        <v>42083.0</v>
      </c>
      <c r="N1539" s="141" t="s">
        <v>6758</v>
      </c>
      <c r="O1539" s="125" t="b">
        <f>NOT(ISERROR(MATCH(P1539,Digests!$Q:$Q,0)))</f>
        <v>1</v>
      </c>
      <c r="P1539" s="118" t="s">
        <v>9141</v>
      </c>
    </row>
    <row r="1540">
      <c r="A1540" s="118" t="s">
        <v>9142</v>
      </c>
      <c r="B1540" s="149" t="s">
        <v>3330</v>
      </c>
      <c r="C1540" s="139">
        <v>42046.0</v>
      </c>
      <c r="D1540" s="140" t="s">
        <v>6926</v>
      </c>
      <c r="E1540" s="140">
        <v>200.0</v>
      </c>
      <c r="F1540" s="149">
        <v>22.0991</v>
      </c>
      <c r="G1540" s="120">
        <v>4.41982</v>
      </c>
      <c r="H1540" s="121"/>
      <c r="I1540" s="122"/>
      <c r="J1540" s="112"/>
      <c r="K1540" s="123"/>
      <c r="L1540" s="123" t="s">
        <v>9117</v>
      </c>
      <c r="M1540" s="124">
        <v>42083.0</v>
      </c>
      <c r="N1540" s="141" t="s">
        <v>6761</v>
      </c>
      <c r="O1540" s="125" t="b">
        <f>NOT(ISERROR(MATCH(P1540,Digests!$Q:$Q,0)))</f>
        <v>1</v>
      </c>
      <c r="P1540" s="118" t="s">
        <v>9143</v>
      </c>
    </row>
    <row r="1541">
      <c r="A1541" s="118" t="s">
        <v>9144</v>
      </c>
      <c r="B1541" s="149" t="s">
        <v>3332</v>
      </c>
      <c r="C1541" s="139">
        <v>42046.0</v>
      </c>
      <c r="D1541" s="140" t="s">
        <v>6926</v>
      </c>
      <c r="E1541" s="140">
        <v>200.0</v>
      </c>
      <c r="F1541" s="149">
        <v>9.9445</v>
      </c>
      <c r="G1541" s="120">
        <v>1.9889</v>
      </c>
      <c r="H1541" s="121"/>
      <c r="I1541" s="122"/>
      <c r="J1541" s="112"/>
      <c r="K1541" s="123"/>
      <c r="L1541" s="123" t="s">
        <v>9117</v>
      </c>
      <c r="M1541" s="124">
        <v>42083.0</v>
      </c>
      <c r="N1541" s="141" t="s">
        <v>6764</v>
      </c>
      <c r="O1541" s="125" t="b">
        <f>NOT(ISERROR(MATCH(P1541,Digests!$Q:$Q,0)))</f>
        <v>1</v>
      </c>
      <c r="P1541" s="118" t="s">
        <v>9145</v>
      </c>
    </row>
    <row r="1542">
      <c r="A1542" s="118" t="s">
        <v>9146</v>
      </c>
      <c r="B1542" s="149" t="s">
        <v>3334</v>
      </c>
      <c r="C1542" s="139">
        <v>42046.0</v>
      </c>
      <c r="D1542" s="140" t="s">
        <v>6926</v>
      </c>
      <c r="E1542" s="140">
        <v>200.0</v>
      </c>
      <c r="F1542" s="149">
        <v>11.1485</v>
      </c>
      <c r="G1542" s="120">
        <v>2.2297000000000002</v>
      </c>
      <c r="H1542" s="121"/>
      <c r="I1542" s="122"/>
      <c r="J1542" s="112"/>
      <c r="K1542" s="123"/>
      <c r="L1542" s="123" t="s">
        <v>9117</v>
      </c>
      <c r="M1542" s="124">
        <v>42083.0</v>
      </c>
      <c r="N1542" s="141" t="s">
        <v>6767</v>
      </c>
      <c r="O1542" s="125" t="b">
        <f>NOT(ISERROR(MATCH(P1542,Digests!$Q:$Q,0)))</f>
        <v>1</v>
      </c>
      <c r="P1542" s="118" t="s">
        <v>9147</v>
      </c>
    </row>
    <row r="1543">
      <c r="A1543" s="118" t="s">
        <v>9148</v>
      </c>
      <c r="B1543" s="149" t="s">
        <v>3336</v>
      </c>
      <c r="C1543" s="139">
        <v>42046.0</v>
      </c>
      <c r="D1543" s="140" t="s">
        <v>6926</v>
      </c>
      <c r="E1543" s="140">
        <v>200.0</v>
      </c>
      <c r="F1543" s="149">
        <v>21.82</v>
      </c>
      <c r="G1543" s="120">
        <v>4.364</v>
      </c>
      <c r="H1543" s="121"/>
      <c r="I1543" s="122"/>
      <c r="J1543" s="112"/>
      <c r="K1543" s="123"/>
      <c r="L1543" s="123" t="s">
        <v>9117</v>
      </c>
      <c r="M1543" s="124">
        <v>42083.0</v>
      </c>
      <c r="N1543" s="141" t="s">
        <v>6770</v>
      </c>
      <c r="O1543" s="125" t="b">
        <f>NOT(ISERROR(MATCH(P1543,Digests!$Q:$Q,0)))</f>
        <v>1</v>
      </c>
      <c r="P1543" s="118" t="s">
        <v>9149</v>
      </c>
    </row>
    <row r="1544">
      <c r="A1544" s="118" t="s">
        <v>9150</v>
      </c>
      <c r="B1544" s="149" t="s">
        <v>3338</v>
      </c>
      <c r="C1544" s="139">
        <v>42046.0</v>
      </c>
      <c r="D1544" s="140" t="s">
        <v>6926</v>
      </c>
      <c r="E1544" s="140">
        <v>200.0</v>
      </c>
      <c r="F1544" s="149">
        <v>23.6796</v>
      </c>
      <c r="G1544" s="120">
        <v>4.73592</v>
      </c>
      <c r="H1544" s="121"/>
      <c r="I1544" s="122"/>
      <c r="J1544" s="112"/>
      <c r="K1544" s="123"/>
      <c r="L1544" s="123" t="s">
        <v>5918</v>
      </c>
      <c r="M1544" s="124">
        <v>42083.0</v>
      </c>
      <c r="N1544" s="141" t="s">
        <v>6774</v>
      </c>
      <c r="O1544" s="125" t="b">
        <f>NOT(ISERROR(MATCH(P1544,Digests!$Q:$Q,0)))</f>
        <v>1</v>
      </c>
      <c r="P1544" s="118" t="s">
        <v>9151</v>
      </c>
    </row>
    <row r="1545">
      <c r="A1545" s="118" t="s">
        <v>9152</v>
      </c>
      <c r="B1545" s="149" t="s">
        <v>3340</v>
      </c>
      <c r="C1545" s="139">
        <v>42046.0</v>
      </c>
      <c r="D1545" s="140" t="s">
        <v>6926</v>
      </c>
      <c r="E1545" s="140">
        <v>200.0</v>
      </c>
      <c r="F1545" s="149">
        <v>11.3052</v>
      </c>
      <c r="G1545" s="120">
        <v>2.26104</v>
      </c>
      <c r="H1545" s="121"/>
      <c r="I1545" s="122"/>
      <c r="J1545" s="112"/>
      <c r="K1545" s="123"/>
      <c r="L1545" s="123" t="s">
        <v>9050</v>
      </c>
      <c r="M1545" s="124">
        <v>42083.0</v>
      </c>
      <c r="N1545" s="141" t="s">
        <v>6777</v>
      </c>
      <c r="O1545" s="125" t="b">
        <f>NOT(ISERROR(MATCH(P1545,Digests!$Q:$Q,0)))</f>
        <v>1</v>
      </c>
      <c r="P1545" s="118" t="s">
        <v>9153</v>
      </c>
    </row>
    <row r="1546">
      <c r="A1546" s="118" t="s">
        <v>9154</v>
      </c>
      <c r="B1546" s="149" t="s">
        <v>3342</v>
      </c>
      <c r="C1546" s="139">
        <v>42046.0</v>
      </c>
      <c r="D1546" s="140" t="s">
        <v>6926</v>
      </c>
      <c r="E1546" s="140">
        <v>200.0</v>
      </c>
      <c r="F1546" s="149">
        <v>6.0039</v>
      </c>
      <c r="G1546" s="120">
        <v>1.20078</v>
      </c>
      <c r="H1546" s="121"/>
      <c r="I1546" s="122"/>
      <c r="J1546" s="112"/>
      <c r="K1546" s="123"/>
      <c r="L1546" s="123" t="s">
        <v>9050</v>
      </c>
      <c r="M1546" s="124">
        <v>42083.0</v>
      </c>
      <c r="N1546" s="141" t="s">
        <v>6780</v>
      </c>
      <c r="O1546" s="125" t="b">
        <f>NOT(ISERROR(MATCH(P1546,Digests!$Q:$Q,0)))</f>
        <v>1</v>
      </c>
      <c r="P1546" s="118" t="s">
        <v>9155</v>
      </c>
    </row>
    <row r="1547">
      <c r="A1547" s="118" t="s">
        <v>9156</v>
      </c>
      <c r="B1547" s="149" t="s">
        <v>3344</v>
      </c>
      <c r="C1547" s="139">
        <v>42046.0</v>
      </c>
      <c r="D1547" s="140" t="s">
        <v>6926</v>
      </c>
      <c r="E1547" s="140">
        <v>200.0</v>
      </c>
      <c r="F1547" s="149">
        <v>5.1652</v>
      </c>
      <c r="G1547" s="120">
        <v>1.03304</v>
      </c>
      <c r="H1547" s="121"/>
      <c r="I1547" s="122"/>
      <c r="J1547" s="112"/>
      <c r="K1547" s="123"/>
      <c r="L1547" s="123" t="s">
        <v>9117</v>
      </c>
      <c r="M1547" s="124">
        <v>42083.0</v>
      </c>
      <c r="N1547" s="141" t="s">
        <v>6783</v>
      </c>
      <c r="O1547" s="125" t="b">
        <f>NOT(ISERROR(MATCH(P1547,Digests!$Q:$Q,0)))</f>
        <v>1</v>
      </c>
      <c r="P1547" s="118" t="s">
        <v>9157</v>
      </c>
    </row>
    <row r="1548">
      <c r="A1548" s="118" t="s">
        <v>9158</v>
      </c>
      <c r="B1548" s="149" t="s">
        <v>3346</v>
      </c>
      <c r="C1548" s="139">
        <v>42046.0</v>
      </c>
      <c r="D1548" s="140" t="s">
        <v>6926</v>
      </c>
      <c r="E1548" s="140">
        <v>200.0</v>
      </c>
      <c r="F1548" s="149">
        <v>11.0324</v>
      </c>
      <c r="G1548" s="120">
        <v>2.20648</v>
      </c>
      <c r="H1548" s="121"/>
      <c r="I1548" s="122"/>
      <c r="J1548" s="112"/>
      <c r="K1548" s="123"/>
      <c r="L1548" s="123" t="s">
        <v>9117</v>
      </c>
      <c r="M1548" s="124">
        <v>42083.0</v>
      </c>
      <c r="N1548" s="141" t="s">
        <v>6786</v>
      </c>
      <c r="O1548" s="125" t="b">
        <f>NOT(ISERROR(MATCH(P1548,Digests!$Q:$Q,0)))</f>
        <v>1</v>
      </c>
      <c r="P1548" s="118" t="s">
        <v>9159</v>
      </c>
    </row>
    <row r="1549">
      <c r="A1549" s="118" t="s">
        <v>9160</v>
      </c>
      <c r="B1549" s="149" t="s">
        <v>3348</v>
      </c>
      <c r="C1549" s="139">
        <v>42046.0</v>
      </c>
      <c r="D1549" s="140" t="s">
        <v>6926</v>
      </c>
      <c r="E1549" s="140">
        <v>200.0</v>
      </c>
      <c r="F1549" s="149">
        <v>3.4883</v>
      </c>
      <c r="G1549" s="120">
        <v>0.6976600000000001</v>
      </c>
      <c r="H1549" s="121"/>
      <c r="I1549" s="122"/>
      <c r="J1549" s="112"/>
      <c r="K1549" s="123"/>
      <c r="L1549" s="123" t="s">
        <v>9134</v>
      </c>
      <c r="M1549" s="124">
        <v>42083.0</v>
      </c>
      <c r="N1549" s="141" t="s">
        <v>6789</v>
      </c>
      <c r="O1549" s="125" t="b">
        <f>NOT(ISERROR(MATCH(P1549,Digests!$Q:$Q,0)))</f>
        <v>1</v>
      </c>
      <c r="P1549" s="118" t="s">
        <v>9161</v>
      </c>
    </row>
    <row r="1550">
      <c r="A1550" s="118" t="s">
        <v>9162</v>
      </c>
      <c r="B1550" s="149" t="s">
        <v>3350</v>
      </c>
      <c r="C1550" s="139">
        <v>42046.0</v>
      </c>
      <c r="D1550" s="140" t="s">
        <v>6926</v>
      </c>
      <c r="E1550" s="140">
        <v>200.0</v>
      </c>
      <c r="F1550" s="149">
        <v>6.0566</v>
      </c>
      <c r="G1550" s="120">
        <v>1.2113200000000002</v>
      </c>
      <c r="H1550" s="121"/>
      <c r="I1550" s="122"/>
      <c r="J1550" s="112"/>
      <c r="K1550" s="123"/>
      <c r="L1550" s="123" t="s">
        <v>9134</v>
      </c>
      <c r="M1550" s="124">
        <v>42083.0</v>
      </c>
      <c r="N1550" s="141" t="s">
        <v>6793</v>
      </c>
      <c r="O1550" s="125" t="b">
        <f>NOT(ISERROR(MATCH(P1550,Digests!$Q:$Q,0)))</f>
        <v>1</v>
      </c>
      <c r="P1550" s="118" t="s">
        <v>9163</v>
      </c>
    </row>
    <row r="1551">
      <c r="A1551" s="118" t="s">
        <v>9164</v>
      </c>
      <c r="B1551" s="149" t="s">
        <v>3352</v>
      </c>
      <c r="C1551" s="139">
        <v>42046.0</v>
      </c>
      <c r="D1551" s="140" t="s">
        <v>6926</v>
      </c>
      <c r="E1551" s="140">
        <v>200.0</v>
      </c>
      <c r="F1551" s="149">
        <v>5.5661</v>
      </c>
      <c r="G1551" s="120">
        <v>1.11322</v>
      </c>
      <c r="H1551" s="121"/>
      <c r="I1551" s="122"/>
      <c r="J1551" s="112"/>
      <c r="K1551" s="123"/>
      <c r="L1551" s="123" t="s">
        <v>9134</v>
      </c>
      <c r="M1551" s="124">
        <v>42083.0</v>
      </c>
      <c r="N1551" s="141" t="s">
        <v>6796</v>
      </c>
      <c r="O1551" s="125" t="b">
        <f>NOT(ISERROR(MATCH(P1551,Digests!$Q:$Q,0)))</f>
        <v>1</v>
      </c>
      <c r="P1551" s="118" t="s">
        <v>9165</v>
      </c>
    </row>
    <row r="1552">
      <c r="A1552" s="118" t="s">
        <v>9166</v>
      </c>
      <c r="B1552" s="149" t="s">
        <v>3354</v>
      </c>
      <c r="C1552" s="139">
        <v>42046.0</v>
      </c>
      <c r="D1552" s="140" t="s">
        <v>6926</v>
      </c>
      <c r="E1552" s="140">
        <v>200.0</v>
      </c>
      <c r="F1552" s="149">
        <v>6.0588</v>
      </c>
      <c r="G1552" s="120">
        <v>1.21176</v>
      </c>
      <c r="H1552" s="121"/>
      <c r="I1552" s="122"/>
      <c r="J1552" s="112"/>
      <c r="K1552" s="123"/>
      <c r="L1552" s="123" t="s">
        <v>9134</v>
      </c>
      <c r="M1552" s="124">
        <v>42083.0</v>
      </c>
      <c r="N1552" s="141" t="s">
        <v>6799</v>
      </c>
      <c r="O1552" s="125" t="b">
        <f>NOT(ISERROR(MATCH(P1552,Digests!$Q:$Q,0)))</f>
        <v>1</v>
      </c>
      <c r="P1552" s="118" t="s">
        <v>9167</v>
      </c>
    </row>
    <row r="1553">
      <c r="A1553" s="118" t="s">
        <v>9168</v>
      </c>
      <c r="B1553" s="149" t="s">
        <v>3356</v>
      </c>
      <c r="C1553" s="139">
        <v>42046.0</v>
      </c>
      <c r="D1553" s="140" t="s">
        <v>6926</v>
      </c>
      <c r="E1553" s="140">
        <v>200.0</v>
      </c>
      <c r="F1553" s="149">
        <v>12.3177</v>
      </c>
      <c r="G1553" s="120">
        <v>2.46354</v>
      </c>
      <c r="H1553" s="121"/>
      <c r="I1553" s="122"/>
      <c r="J1553" s="112"/>
      <c r="K1553" s="123"/>
      <c r="L1553" s="123" t="s">
        <v>9134</v>
      </c>
      <c r="M1553" s="124">
        <v>42083.0</v>
      </c>
      <c r="N1553" s="141" t="s">
        <v>6802</v>
      </c>
      <c r="O1553" s="125" t="b">
        <f>NOT(ISERROR(MATCH(P1553,Digests!$Q:$Q,0)))</f>
        <v>1</v>
      </c>
      <c r="P1553" s="118" t="s">
        <v>9169</v>
      </c>
    </row>
    <row r="1554">
      <c r="A1554" s="118" t="s">
        <v>9170</v>
      </c>
      <c r="B1554" s="149" t="s">
        <v>3358</v>
      </c>
      <c r="C1554" s="139">
        <v>42046.0</v>
      </c>
      <c r="D1554" s="140" t="s">
        <v>6926</v>
      </c>
      <c r="E1554" s="140">
        <v>200.0</v>
      </c>
      <c r="F1554" s="149">
        <v>14.3127</v>
      </c>
      <c r="G1554" s="120">
        <v>2.86254</v>
      </c>
      <c r="H1554" s="121"/>
      <c r="I1554" s="122"/>
      <c r="J1554" s="112"/>
      <c r="K1554" s="123"/>
      <c r="L1554" s="123" t="s">
        <v>9134</v>
      </c>
      <c r="M1554" s="124">
        <v>42083.0</v>
      </c>
      <c r="N1554" s="141" t="s">
        <v>6805</v>
      </c>
      <c r="O1554" s="125" t="b">
        <f>NOT(ISERROR(MATCH(P1554,Digests!$Q:$Q,0)))</f>
        <v>1</v>
      </c>
      <c r="P1554" s="118" t="s">
        <v>9171</v>
      </c>
    </row>
    <row r="1555">
      <c r="A1555" s="118" t="s">
        <v>9172</v>
      </c>
      <c r="B1555" s="149" t="s">
        <v>3360</v>
      </c>
      <c r="C1555" s="139">
        <v>42046.0</v>
      </c>
      <c r="D1555" s="140" t="s">
        <v>6926</v>
      </c>
      <c r="E1555" s="140">
        <v>200.0</v>
      </c>
      <c r="F1555" s="149">
        <v>23.8728</v>
      </c>
      <c r="G1555" s="120">
        <v>4.77456</v>
      </c>
      <c r="H1555" s="121"/>
      <c r="I1555" s="122"/>
      <c r="J1555" s="112"/>
      <c r="K1555" s="123"/>
      <c r="L1555" s="123" t="s">
        <v>9173</v>
      </c>
      <c r="M1555" s="124">
        <v>42083.0</v>
      </c>
      <c r="N1555" s="141" t="s">
        <v>6808</v>
      </c>
      <c r="O1555" s="125" t="b">
        <f>NOT(ISERROR(MATCH(P1555,Digests!$Q:$Q,0)))</f>
        <v>1</v>
      </c>
      <c r="P1555" s="118" t="s">
        <v>9174</v>
      </c>
    </row>
    <row r="1556">
      <c r="A1556" s="118" t="s">
        <v>9175</v>
      </c>
      <c r="B1556" s="149" t="s">
        <v>3362</v>
      </c>
      <c r="C1556" s="139">
        <v>42046.0</v>
      </c>
      <c r="D1556" s="140" t="s">
        <v>6926</v>
      </c>
      <c r="E1556" s="140">
        <v>200.0</v>
      </c>
      <c r="F1556" s="149">
        <v>31.827</v>
      </c>
      <c r="G1556" s="120">
        <v>6.365400000000001</v>
      </c>
      <c r="H1556" s="121"/>
      <c r="I1556" s="122"/>
      <c r="J1556" s="112"/>
      <c r="K1556" s="123"/>
      <c r="L1556" s="123" t="s">
        <v>5918</v>
      </c>
      <c r="M1556" s="124">
        <v>42083.0</v>
      </c>
      <c r="N1556" s="141" t="s">
        <v>6811</v>
      </c>
      <c r="O1556" s="125" t="b">
        <f>NOT(ISERROR(MATCH(P1556,Digests!$Q:$Q,0)))</f>
        <v>1</v>
      </c>
      <c r="P1556" s="118" t="s">
        <v>9176</v>
      </c>
    </row>
    <row r="1557">
      <c r="A1557" s="118" t="s">
        <v>9177</v>
      </c>
      <c r="B1557" s="149" t="s">
        <v>3364</v>
      </c>
      <c r="C1557" s="139">
        <v>42046.0</v>
      </c>
      <c r="D1557" s="140" t="s">
        <v>6926</v>
      </c>
      <c r="E1557" s="140">
        <v>200.0</v>
      </c>
      <c r="F1557" s="149">
        <v>22.1757</v>
      </c>
      <c r="G1557" s="120">
        <v>4.43514</v>
      </c>
      <c r="H1557" s="121"/>
      <c r="I1557" s="122"/>
      <c r="J1557" s="112"/>
      <c r="K1557" s="123"/>
      <c r="L1557" s="123" t="s">
        <v>5918</v>
      </c>
      <c r="M1557" s="124">
        <v>42083.0</v>
      </c>
      <c r="N1557" s="141" t="s">
        <v>6815</v>
      </c>
      <c r="O1557" s="125" t="b">
        <f>NOT(ISERROR(MATCH(P1557,Digests!$Q:$Q,0)))</f>
        <v>1</v>
      </c>
      <c r="P1557" s="118" t="s">
        <v>9178</v>
      </c>
    </row>
    <row r="1558">
      <c r="A1558" s="118" t="s">
        <v>9179</v>
      </c>
      <c r="B1558" s="149" t="s">
        <v>3366</v>
      </c>
      <c r="C1558" s="139">
        <v>42046.0</v>
      </c>
      <c r="D1558" s="140" t="s">
        <v>6926</v>
      </c>
      <c r="E1558" s="140">
        <v>200.0</v>
      </c>
      <c r="F1558" s="149">
        <v>4.1582</v>
      </c>
      <c r="G1558" s="120">
        <v>0.83164</v>
      </c>
      <c r="H1558" s="121"/>
      <c r="I1558" s="122"/>
      <c r="J1558" s="112"/>
      <c r="K1558" s="123"/>
      <c r="L1558" s="123" t="s">
        <v>9134</v>
      </c>
      <c r="M1558" s="124">
        <v>42083.0</v>
      </c>
      <c r="N1558" s="141" t="s">
        <v>6818</v>
      </c>
      <c r="O1558" s="125" t="b">
        <f>NOT(ISERROR(MATCH(P1558,Digests!$Q:$Q,0)))</f>
        <v>1</v>
      </c>
      <c r="P1558" s="118" t="s">
        <v>9180</v>
      </c>
    </row>
    <row r="1559">
      <c r="A1559" s="118" t="s">
        <v>9181</v>
      </c>
      <c r="B1559" s="149" t="s">
        <v>3368</v>
      </c>
      <c r="C1559" s="139">
        <v>42046.0</v>
      </c>
      <c r="D1559" s="140" t="s">
        <v>6926</v>
      </c>
      <c r="E1559" s="140">
        <v>200.0</v>
      </c>
      <c r="F1559" s="149">
        <v>9.018</v>
      </c>
      <c r="G1559" s="120">
        <v>1.8036</v>
      </c>
      <c r="H1559" s="121"/>
      <c r="I1559" s="122"/>
      <c r="J1559" s="112"/>
      <c r="K1559" s="123"/>
      <c r="L1559" s="123" t="s">
        <v>9134</v>
      </c>
      <c r="M1559" s="124">
        <v>42083.0</v>
      </c>
      <c r="N1559" s="141" t="s">
        <v>6821</v>
      </c>
      <c r="O1559" s="125" t="b">
        <f>NOT(ISERROR(MATCH(P1559,Digests!$Q:$Q,0)))</f>
        <v>1</v>
      </c>
      <c r="P1559" s="118" t="s">
        <v>9182</v>
      </c>
    </row>
    <row r="1560">
      <c r="A1560" s="118" t="s">
        <v>9183</v>
      </c>
      <c r="B1560" s="149" t="s">
        <v>3370</v>
      </c>
      <c r="C1560" s="139">
        <v>42046.0</v>
      </c>
      <c r="D1560" s="140" t="s">
        <v>6926</v>
      </c>
      <c r="E1560" s="140">
        <v>200.0</v>
      </c>
      <c r="F1560" s="149">
        <v>21.5951</v>
      </c>
      <c r="G1560" s="120">
        <v>4.319019999999999</v>
      </c>
      <c r="H1560" s="121"/>
      <c r="I1560" s="122"/>
      <c r="J1560" s="112"/>
      <c r="K1560" s="123"/>
      <c r="L1560" s="123" t="s">
        <v>5918</v>
      </c>
      <c r="M1560" s="124">
        <v>42083.0</v>
      </c>
      <c r="N1560" s="141" t="s">
        <v>6824</v>
      </c>
      <c r="O1560" s="125" t="b">
        <f>NOT(ISERROR(MATCH(P1560,Digests!$Q:$Q,0)))</f>
        <v>1</v>
      </c>
      <c r="P1560" s="118" t="s">
        <v>9184</v>
      </c>
    </row>
    <row r="1561">
      <c r="A1561" s="118" t="s">
        <v>9185</v>
      </c>
      <c r="B1561" s="149" t="s">
        <v>3372</v>
      </c>
      <c r="C1561" s="139">
        <v>42046.0</v>
      </c>
      <c r="D1561" s="140" t="s">
        <v>6926</v>
      </c>
      <c r="E1561" s="140">
        <v>200.0</v>
      </c>
      <c r="F1561" s="149">
        <v>4.1365</v>
      </c>
      <c r="G1561" s="120">
        <v>0.8272999999999999</v>
      </c>
      <c r="H1561" s="121"/>
      <c r="I1561" s="122"/>
      <c r="J1561" s="112"/>
      <c r="K1561" s="123"/>
      <c r="L1561" s="123" t="s">
        <v>9134</v>
      </c>
      <c r="M1561" s="124">
        <v>42083.0</v>
      </c>
      <c r="N1561" s="141" t="s">
        <v>6828</v>
      </c>
      <c r="O1561" s="125" t="b">
        <f>NOT(ISERROR(MATCH(P1561,Digests!$Q:$Q,0)))</f>
        <v>1</v>
      </c>
      <c r="P1561" s="118" t="s">
        <v>9186</v>
      </c>
    </row>
    <row r="1562">
      <c r="A1562" s="118" t="s">
        <v>9187</v>
      </c>
      <c r="B1562" s="149" t="s">
        <v>3374</v>
      </c>
      <c r="C1562" s="139">
        <v>42046.0</v>
      </c>
      <c r="D1562" s="140" t="s">
        <v>6926</v>
      </c>
      <c r="E1562" s="140">
        <v>200.0</v>
      </c>
      <c r="F1562" s="149">
        <v>5.801</v>
      </c>
      <c r="G1562" s="120">
        <v>1.1602000000000001</v>
      </c>
      <c r="H1562" s="121"/>
      <c r="I1562" s="122"/>
      <c r="J1562" s="112"/>
      <c r="K1562" s="123"/>
      <c r="L1562" s="123" t="s">
        <v>9134</v>
      </c>
      <c r="M1562" s="124">
        <v>42083.0</v>
      </c>
      <c r="N1562" s="141" t="s">
        <v>6831</v>
      </c>
      <c r="O1562" s="125" t="b">
        <f>NOT(ISERROR(MATCH(P1562,Digests!$Q:$Q,0)))</f>
        <v>1</v>
      </c>
      <c r="P1562" s="118" t="s">
        <v>9188</v>
      </c>
    </row>
    <row r="1563">
      <c r="A1563" s="118" t="s">
        <v>9189</v>
      </c>
      <c r="B1563" s="149" t="s">
        <v>3376</v>
      </c>
      <c r="C1563" s="139">
        <v>42046.0</v>
      </c>
      <c r="D1563" s="140" t="s">
        <v>6926</v>
      </c>
      <c r="E1563" s="140">
        <v>200.0</v>
      </c>
      <c r="F1563" s="149">
        <v>30.6112</v>
      </c>
      <c r="G1563" s="120">
        <v>6.12224</v>
      </c>
      <c r="H1563" s="121"/>
      <c r="I1563" s="122"/>
      <c r="J1563" s="112"/>
      <c r="K1563" s="123"/>
      <c r="L1563" s="123" t="s">
        <v>5918</v>
      </c>
      <c r="M1563" s="124">
        <v>42083.0</v>
      </c>
      <c r="N1563" s="141" t="s">
        <v>6834</v>
      </c>
      <c r="O1563" s="125" t="b">
        <f>NOT(ISERROR(MATCH(P1563,Digests!$Q:$Q,0)))</f>
        <v>1</v>
      </c>
      <c r="P1563" s="118" t="s">
        <v>9190</v>
      </c>
    </row>
    <row r="1564">
      <c r="A1564" s="118" t="s">
        <v>9191</v>
      </c>
      <c r="B1564" s="149" t="s">
        <v>3378</v>
      </c>
      <c r="C1564" s="139">
        <v>42046.0</v>
      </c>
      <c r="D1564" s="140" t="s">
        <v>6926</v>
      </c>
      <c r="E1564" s="140">
        <v>200.0</v>
      </c>
      <c r="F1564" s="149">
        <v>61.7809</v>
      </c>
      <c r="G1564" s="120">
        <v>12.35618</v>
      </c>
      <c r="H1564" s="121"/>
      <c r="I1564" s="122"/>
      <c r="J1564" s="112"/>
      <c r="K1564" s="123"/>
      <c r="L1564" s="123" t="s">
        <v>5918</v>
      </c>
      <c r="M1564" s="124">
        <v>42083.0</v>
      </c>
      <c r="N1564" s="141" t="s">
        <v>6837</v>
      </c>
      <c r="O1564" s="125" t="b">
        <f>NOT(ISERROR(MATCH(P1564,Digests!$Q:$Q,0)))</f>
        <v>1</v>
      </c>
      <c r="P1564" s="118" t="s">
        <v>9192</v>
      </c>
    </row>
    <row r="1565">
      <c r="A1565" s="118" t="s">
        <v>9193</v>
      </c>
      <c r="B1565" s="149" t="s">
        <v>3380</v>
      </c>
      <c r="C1565" s="139">
        <v>42046.0</v>
      </c>
      <c r="D1565" s="140" t="s">
        <v>6926</v>
      </c>
      <c r="E1565" s="140">
        <v>200.0</v>
      </c>
      <c r="F1565" s="149">
        <v>20.5559</v>
      </c>
      <c r="G1565" s="120">
        <v>4.11118</v>
      </c>
      <c r="H1565" s="121"/>
      <c r="I1565" s="122"/>
      <c r="J1565" s="112"/>
      <c r="K1565" s="123"/>
      <c r="L1565" s="123" t="s">
        <v>5918</v>
      </c>
      <c r="M1565" s="124">
        <v>42083.0</v>
      </c>
      <c r="N1565" s="141" t="s">
        <v>6841</v>
      </c>
      <c r="O1565" s="125" t="b">
        <f>NOT(ISERROR(MATCH(P1565,Digests!$Q:$Q,0)))</f>
        <v>1</v>
      </c>
      <c r="P1565" s="118" t="s">
        <v>9194</v>
      </c>
    </row>
    <row r="1566">
      <c r="A1566" s="118" t="s">
        <v>9195</v>
      </c>
      <c r="B1566" s="149" t="s">
        <v>3382</v>
      </c>
      <c r="C1566" s="139">
        <v>42046.0</v>
      </c>
      <c r="D1566" s="140" t="s">
        <v>6926</v>
      </c>
      <c r="E1566" s="140">
        <v>200.0</v>
      </c>
      <c r="F1566" s="149">
        <v>8.2828</v>
      </c>
      <c r="G1566" s="120">
        <v>1.65656</v>
      </c>
      <c r="H1566" s="121"/>
      <c r="I1566" s="122"/>
      <c r="J1566" s="112"/>
      <c r="K1566" s="123"/>
      <c r="L1566" s="123" t="s">
        <v>9117</v>
      </c>
      <c r="M1566" s="124">
        <v>42083.0</v>
      </c>
      <c r="N1566" s="141" t="s">
        <v>6844</v>
      </c>
      <c r="O1566" s="125" t="b">
        <f>NOT(ISERROR(MATCH(P1566,Digests!$Q:$Q,0)))</f>
        <v>1</v>
      </c>
      <c r="P1566" s="118" t="s">
        <v>9196</v>
      </c>
    </row>
    <row r="1567">
      <c r="A1567" s="118" t="s">
        <v>9197</v>
      </c>
      <c r="B1567" s="149" t="s">
        <v>3384</v>
      </c>
      <c r="C1567" s="139">
        <v>42046.0</v>
      </c>
      <c r="D1567" s="140" t="s">
        <v>6926</v>
      </c>
      <c r="E1567" s="140">
        <v>200.0</v>
      </c>
      <c r="F1567" s="149">
        <v>19.4505</v>
      </c>
      <c r="G1567" s="120">
        <v>3.8901000000000003</v>
      </c>
      <c r="H1567" s="121"/>
      <c r="I1567" s="122"/>
      <c r="J1567" s="112"/>
      <c r="K1567" s="123"/>
      <c r="L1567" s="123" t="s">
        <v>9117</v>
      </c>
      <c r="M1567" s="124">
        <v>42083.0</v>
      </c>
      <c r="N1567" s="141" t="s">
        <v>6848</v>
      </c>
      <c r="O1567" s="125" t="b">
        <f>NOT(ISERROR(MATCH(P1567,Digests!$Q:$Q,0)))</f>
        <v>1</v>
      </c>
      <c r="P1567" s="118" t="s">
        <v>9198</v>
      </c>
    </row>
    <row r="1568">
      <c r="A1568" s="118" t="s">
        <v>9199</v>
      </c>
      <c r="B1568" s="149" t="s">
        <v>3386</v>
      </c>
      <c r="C1568" s="139">
        <v>42046.0</v>
      </c>
      <c r="D1568" s="140" t="s">
        <v>6926</v>
      </c>
      <c r="E1568" s="140">
        <v>200.0</v>
      </c>
      <c r="F1568" s="149">
        <v>25.1072</v>
      </c>
      <c r="G1568" s="120">
        <v>5.02144</v>
      </c>
      <c r="H1568" s="121"/>
      <c r="I1568" s="122"/>
      <c r="J1568" s="112"/>
      <c r="K1568" s="123"/>
      <c r="L1568" s="123" t="s">
        <v>5918</v>
      </c>
      <c r="M1568" s="124">
        <v>42083.0</v>
      </c>
      <c r="N1568" s="141" t="s">
        <v>6851</v>
      </c>
      <c r="O1568" s="125" t="b">
        <f>NOT(ISERROR(MATCH(P1568,Digests!$Q:$Q,0)))</f>
        <v>1</v>
      </c>
      <c r="P1568" s="118" t="s">
        <v>9200</v>
      </c>
    </row>
    <row r="1569">
      <c r="A1569" s="118" t="s">
        <v>9201</v>
      </c>
      <c r="B1569" s="149" t="s">
        <v>3388</v>
      </c>
      <c r="C1569" s="139">
        <v>42046.0</v>
      </c>
      <c r="D1569" s="140" t="s">
        <v>6926</v>
      </c>
      <c r="E1569" s="140">
        <v>200.0</v>
      </c>
      <c r="F1569" s="149">
        <v>64.3871</v>
      </c>
      <c r="G1569" s="120">
        <v>12.87742</v>
      </c>
      <c r="H1569" s="121"/>
      <c r="I1569" s="122"/>
      <c r="J1569" s="112"/>
      <c r="K1569" s="123"/>
      <c r="L1569" s="123" t="s">
        <v>9173</v>
      </c>
      <c r="M1569" s="124">
        <v>42083.0</v>
      </c>
      <c r="N1569" s="141" t="s">
        <v>6854</v>
      </c>
      <c r="O1569" s="125" t="b">
        <f>NOT(ISERROR(MATCH(P1569,Digests!$Q:$Q,0)))</f>
        <v>1</v>
      </c>
      <c r="P1569" s="118" t="s">
        <v>9202</v>
      </c>
    </row>
    <row r="1570">
      <c r="A1570" s="118" t="s">
        <v>9203</v>
      </c>
      <c r="B1570" s="149" t="s">
        <v>3390</v>
      </c>
      <c r="C1570" s="139">
        <v>42046.0</v>
      </c>
      <c r="D1570" s="140" t="s">
        <v>6926</v>
      </c>
      <c r="E1570" s="140">
        <v>200.0</v>
      </c>
      <c r="F1570" s="149">
        <v>16.0081</v>
      </c>
      <c r="G1570" s="120">
        <v>3.20162</v>
      </c>
      <c r="H1570" s="121"/>
      <c r="I1570" s="122"/>
      <c r="J1570" s="112"/>
      <c r="K1570" s="123"/>
      <c r="L1570" s="123" t="s">
        <v>5918</v>
      </c>
      <c r="M1570" s="124">
        <v>42083.0</v>
      </c>
      <c r="N1570" s="141" t="s">
        <v>6858</v>
      </c>
      <c r="O1570" s="125" t="b">
        <f>NOT(ISERROR(MATCH(P1570,Digests!$Q:$Q,0)))</f>
        <v>1</v>
      </c>
      <c r="P1570" s="118" t="s">
        <v>9204</v>
      </c>
    </row>
    <row r="1571">
      <c r="A1571" s="118" t="s">
        <v>9205</v>
      </c>
      <c r="B1571" s="149" t="s">
        <v>3392</v>
      </c>
      <c r="C1571" s="139">
        <v>42046.0</v>
      </c>
      <c r="D1571" s="140" t="s">
        <v>6926</v>
      </c>
      <c r="E1571" s="140">
        <v>200.0</v>
      </c>
      <c r="F1571" s="149">
        <v>48.3487</v>
      </c>
      <c r="G1571" s="120">
        <v>9.66974</v>
      </c>
      <c r="H1571" s="121"/>
      <c r="I1571" s="122"/>
      <c r="J1571" s="112"/>
      <c r="K1571" s="123"/>
      <c r="L1571" s="123" t="s">
        <v>9173</v>
      </c>
      <c r="M1571" s="124">
        <v>42083.0</v>
      </c>
      <c r="N1571" s="141" t="s">
        <v>6861</v>
      </c>
      <c r="O1571" s="125" t="b">
        <f>NOT(ISERROR(MATCH(P1571,Digests!$Q:$Q,0)))</f>
        <v>1</v>
      </c>
      <c r="P1571" s="118" t="s">
        <v>9206</v>
      </c>
    </row>
    <row r="1572">
      <c r="A1572" s="118" t="s">
        <v>9207</v>
      </c>
      <c r="B1572" s="149" t="s">
        <v>3394</v>
      </c>
      <c r="C1572" s="139">
        <v>42046.0</v>
      </c>
      <c r="D1572" s="140" t="s">
        <v>6926</v>
      </c>
      <c r="E1572" s="140">
        <v>200.0</v>
      </c>
      <c r="F1572" s="149">
        <v>23.0855</v>
      </c>
      <c r="G1572" s="120">
        <v>4.617100000000001</v>
      </c>
      <c r="H1572" s="121"/>
      <c r="I1572" s="122"/>
      <c r="J1572" s="112"/>
      <c r="K1572" s="123"/>
      <c r="L1572" s="123" t="s">
        <v>5918</v>
      </c>
      <c r="M1572" s="124">
        <v>42083.0</v>
      </c>
      <c r="N1572" s="141" t="s">
        <v>6865</v>
      </c>
      <c r="O1572" s="125" t="b">
        <f>NOT(ISERROR(MATCH(P1572,Digests!$Q:$Q,0)))</f>
        <v>1</v>
      </c>
      <c r="P1572" s="118" t="s">
        <v>9208</v>
      </c>
    </row>
    <row r="1573">
      <c r="A1573" s="118" t="s">
        <v>9209</v>
      </c>
      <c r="B1573" s="149" t="s">
        <v>3396</v>
      </c>
      <c r="C1573" s="139">
        <v>42046.0</v>
      </c>
      <c r="D1573" s="140" t="s">
        <v>6926</v>
      </c>
      <c r="E1573" s="140">
        <v>200.0</v>
      </c>
      <c r="F1573" s="149">
        <v>8.4291</v>
      </c>
      <c r="G1573" s="120">
        <v>1.6858199999999999</v>
      </c>
      <c r="H1573" s="121"/>
      <c r="I1573" s="122"/>
      <c r="J1573" s="112"/>
      <c r="K1573" s="123"/>
      <c r="L1573" s="123" t="s">
        <v>9134</v>
      </c>
      <c r="M1573" s="124">
        <v>42083.0</v>
      </c>
      <c r="N1573" s="141" t="s">
        <v>6868</v>
      </c>
      <c r="O1573" s="125" t="b">
        <f>NOT(ISERROR(MATCH(P1573,Digests!$Q:$Q,0)))</f>
        <v>1</v>
      </c>
      <c r="P1573" s="118" t="s">
        <v>9210</v>
      </c>
    </row>
    <row r="1574">
      <c r="A1574" s="118" t="s">
        <v>9211</v>
      </c>
      <c r="B1574" s="149" t="s">
        <v>3398</v>
      </c>
      <c r="C1574" s="139">
        <v>42046.0</v>
      </c>
      <c r="D1574" s="140" t="s">
        <v>6926</v>
      </c>
      <c r="E1574" s="140">
        <v>200.0</v>
      </c>
      <c r="F1574" s="149">
        <v>29.834</v>
      </c>
      <c r="G1574" s="120">
        <v>5.9668</v>
      </c>
      <c r="H1574" s="121"/>
      <c r="I1574" s="122"/>
      <c r="J1574" s="112"/>
      <c r="K1574" s="123"/>
      <c r="L1574" s="123" t="s">
        <v>5918</v>
      </c>
      <c r="M1574" s="124">
        <v>42083.0</v>
      </c>
      <c r="N1574" s="141" t="s">
        <v>6871</v>
      </c>
      <c r="O1574" s="125" t="b">
        <f>NOT(ISERROR(MATCH(P1574,Digests!$Q:$Q,0)))</f>
        <v>1</v>
      </c>
      <c r="P1574" s="118" t="s">
        <v>9212</v>
      </c>
    </row>
    <row r="1575">
      <c r="A1575" s="118" t="s">
        <v>9213</v>
      </c>
      <c r="B1575" s="149" t="s">
        <v>3400</v>
      </c>
      <c r="C1575" s="139">
        <v>42046.0</v>
      </c>
      <c r="D1575" s="140" t="s">
        <v>6926</v>
      </c>
      <c r="E1575" s="140">
        <v>200.0</v>
      </c>
      <c r="F1575" s="149">
        <v>31.33</v>
      </c>
      <c r="G1575" s="120">
        <v>6.266</v>
      </c>
      <c r="H1575" s="121"/>
      <c r="I1575" s="122"/>
      <c r="J1575" s="112"/>
      <c r="K1575" s="123"/>
      <c r="L1575" s="123" t="s">
        <v>5918</v>
      </c>
      <c r="M1575" s="124">
        <v>42083.0</v>
      </c>
      <c r="N1575" s="141" t="s">
        <v>6874</v>
      </c>
      <c r="O1575" s="125" t="b">
        <f>NOT(ISERROR(MATCH(P1575,Digests!$Q:$Q,0)))</f>
        <v>1</v>
      </c>
      <c r="P1575" s="118" t="s">
        <v>9214</v>
      </c>
    </row>
    <row r="1576">
      <c r="A1576" s="118" t="s">
        <v>9215</v>
      </c>
      <c r="B1576" s="149" t="s">
        <v>3402</v>
      </c>
      <c r="C1576" s="139">
        <v>42046.0</v>
      </c>
      <c r="D1576" s="140" t="s">
        <v>6926</v>
      </c>
      <c r="E1576" s="140">
        <v>200.0</v>
      </c>
      <c r="F1576" s="149">
        <v>4.7699</v>
      </c>
      <c r="G1576" s="120">
        <v>0.95398</v>
      </c>
      <c r="H1576" s="121"/>
      <c r="I1576" s="122"/>
      <c r="J1576" s="112"/>
      <c r="K1576" s="123"/>
      <c r="L1576" s="123" t="s">
        <v>9050</v>
      </c>
      <c r="M1576" s="124">
        <v>42083.0</v>
      </c>
      <c r="N1576" s="141" t="s">
        <v>6877</v>
      </c>
      <c r="O1576" s="125" t="b">
        <f>NOT(ISERROR(MATCH(P1576,Digests!$Q:$Q,0)))</f>
        <v>1</v>
      </c>
      <c r="P1576" s="118" t="s">
        <v>9216</v>
      </c>
    </row>
    <row r="1577">
      <c r="A1577" s="118" t="s">
        <v>9217</v>
      </c>
      <c r="B1577" s="149" t="s">
        <v>3404</v>
      </c>
      <c r="C1577" s="139">
        <v>42046.0</v>
      </c>
      <c r="D1577" s="140" t="s">
        <v>6926</v>
      </c>
      <c r="E1577" s="140">
        <v>200.0</v>
      </c>
      <c r="F1577" s="149">
        <v>38.6851</v>
      </c>
      <c r="G1577" s="120">
        <v>7.737019999999999</v>
      </c>
      <c r="H1577" s="121"/>
      <c r="I1577" s="122"/>
      <c r="J1577" s="112"/>
      <c r="K1577" s="123"/>
      <c r="L1577" s="123" t="s">
        <v>5918</v>
      </c>
      <c r="M1577" s="124">
        <v>42083.0</v>
      </c>
      <c r="N1577" s="141" t="s">
        <v>6880</v>
      </c>
      <c r="O1577" s="125" t="b">
        <f>NOT(ISERROR(MATCH(P1577,Digests!$Q:$Q,0)))</f>
        <v>1</v>
      </c>
      <c r="P1577" s="118" t="s">
        <v>9218</v>
      </c>
    </row>
    <row r="1578">
      <c r="A1578" s="118" t="s">
        <v>9219</v>
      </c>
      <c r="B1578" s="149" t="s">
        <v>3406</v>
      </c>
      <c r="C1578" s="139">
        <v>42046.0</v>
      </c>
      <c r="D1578" s="140" t="s">
        <v>6926</v>
      </c>
      <c r="E1578" s="140">
        <v>200.0</v>
      </c>
      <c r="F1578" s="149">
        <v>26.6392</v>
      </c>
      <c r="G1578" s="120">
        <v>5.32784</v>
      </c>
      <c r="H1578" s="121"/>
      <c r="I1578" s="122"/>
      <c r="J1578" s="112"/>
      <c r="K1578" s="123"/>
      <c r="L1578" s="123" t="s">
        <v>9134</v>
      </c>
      <c r="M1578" s="124">
        <v>42083.0</v>
      </c>
      <c r="N1578" s="141" t="s">
        <v>6883</v>
      </c>
      <c r="O1578" s="125" t="b">
        <f>NOT(ISERROR(MATCH(P1578,Digests!$Q:$Q,0)))</f>
        <v>1</v>
      </c>
      <c r="P1578" s="118" t="s">
        <v>9220</v>
      </c>
    </row>
    <row r="1579">
      <c r="A1579" s="118" t="s">
        <v>9221</v>
      </c>
      <c r="B1579" s="149" t="s">
        <v>3408</v>
      </c>
      <c r="C1579" s="139">
        <v>42046.0</v>
      </c>
      <c r="D1579" s="140" t="s">
        <v>6926</v>
      </c>
      <c r="E1579" s="140">
        <v>200.0</v>
      </c>
      <c r="F1579" s="149">
        <v>25.3585</v>
      </c>
      <c r="G1579" s="120">
        <v>5.0717</v>
      </c>
      <c r="H1579" s="121"/>
      <c r="I1579" s="122"/>
      <c r="J1579" s="112"/>
      <c r="K1579" s="123"/>
      <c r="L1579" s="123" t="s">
        <v>9173</v>
      </c>
      <c r="M1579" s="124">
        <v>42083.0</v>
      </c>
      <c r="N1579" s="141" t="s">
        <v>6886</v>
      </c>
      <c r="O1579" s="125" t="b">
        <f>NOT(ISERROR(MATCH(P1579,Digests!$Q:$Q,0)))</f>
        <v>1</v>
      </c>
      <c r="P1579" s="118" t="s">
        <v>9222</v>
      </c>
    </row>
    <row r="1580">
      <c r="A1580" s="118" t="s">
        <v>9223</v>
      </c>
      <c r="B1580" s="149" t="s">
        <v>3410</v>
      </c>
      <c r="C1580" s="139">
        <v>42046.0</v>
      </c>
      <c r="D1580" s="140" t="s">
        <v>6926</v>
      </c>
      <c r="E1580" s="140">
        <v>200.0</v>
      </c>
      <c r="F1580" s="149">
        <v>35.4088</v>
      </c>
      <c r="G1580" s="120">
        <v>7.08176</v>
      </c>
      <c r="H1580" s="121"/>
      <c r="I1580" s="122"/>
      <c r="J1580" s="112"/>
      <c r="K1580" s="123"/>
      <c r="L1580" s="123" t="s">
        <v>9173</v>
      </c>
      <c r="M1580" s="124">
        <v>42083.0</v>
      </c>
      <c r="N1580" s="141" t="s">
        <v>6889</v>
      </c>
      <c r="O1580" s="125" t="b">
        <f>NOT(ISERROR(MATCH(P1580,Digests!$Q:$Q,0)))</f>
        <v>1</v>
      </c>
      <c r="P1580" s="118" t="s">
        <v>9224</v>
      </c>
    </row>
    <row r="1581">
      <c r="A1581" s="118" t="s">
        <v>9225</v>
      </c>
      <c r="B1581" s="149" t="s">
        <v>3412</v>
      </c>
      <c r="C1581" s="139">
        <v>42046.0</v>
      </c>
      <c r="D1581" s="140" t="s">
        <v>6926</v>
      </c>
      <c r="E1581" s="140">
        <v>200.0</v>
      </c>
      <c r="F1581" s="149">
        <v>9.6069</v>
      </c>
      <c r="G1581" s="120">
        <v>1.9213799999999999</v>
      </c>
      <c r="H1581" s="121"/>
      <c r="I1581" s="122"/>
      <c r="J1581" s="112"/>
      <c r="K1581" s="123"/>
      <c r="L1581" s="123" t="s">
        <v>9117</v>
      </c>
      <c r="M1581" s="124">
        <v>42083.0</v>
      </c>
      <c r="N1581" s="141" t="s">
        <v>6892</v>
      </c>
      <c r="O1581" s="125" t="b">
        <f>NOT(ISERROR(MATCH(P1581,Digests!$Q:$Q,0)))</f>
        <v>1</v>
      </c>
      <c r="P1581" s="118" t="s">
        <v>9226</v>
      </c>
    </row>
    <row r="1582">
      <c r="A1582" s="118" t="s">
        <v>9227</v>
      </c>
      <c r="B1582" s="149" t="s">
        <v>3414</v>
      </c>
      <c r="C1582" s="139">
        <v>42046.0</v>
      </c>
      <c r="D1582" s="140" t="s">
        <v>6926</v>
      </c>
      <c r="E1582" s="140">
        <v>200.0</v>
      </c>
      <c r="F1582" s="149">
        <v>19.2707</v>
      </c>
      <c r="G1582" s="120">
        <v>3.8541400000000006</v>
      </c>
      <c r="H1582" s="121"/>
      <c r="I1582" s="122"/>
      <c r="J1582" s="112"/>
      <c r="K1582" s="123"/>
      <c r="L1582" s="123" t="s">
        <v>5918</v>
      </c>
      <c r="M1582" s="124">
        <v>42083.0</v>
      </c>
      <c r="N1582" s="141" t="s">
        <v>6895</v>
      </c>
      <c r="O1582" s="125" t="b">
        <f>NOT(ISERROR(MATCH(P1582,Digests!$Q:$Q,0)))</f>
        <v>1</v>
      </c>
      <c r="P1582" s="118" t="s">
        <v>9228</v>
      </c>
    </row>
    <row r="1583">
      <c r="A1583" s="118" t="s">
        <v>9229</v>
      </c>
      <c r="B1583" s="149" t="s">
        <v>3416</v>
      </c>
      <c r="C1583" s="139">
        <v>42046.0</v>
      </c>
      <c r="D1583" s="140" t="s">
        <v>6926</v>
      </c>
      <c r="E1583" s="140">
        <v>200.0</v>
      </c>
      <c r="F1583" s="149">
        <v>32.5886</v>
      </c>
      <c r="G1583" s="120">
        <v>6.517720000000001</v>
      </c>
      <c r="H1583" s="121"/>
      <c r="I1583" s="122"/>
      <c r="J1583" s="112"/>
      <c r="K1583" s="123"/>
      <c r="L1583" s="123" t="s">
        <v>5918</v>
      </c>
      <c r="M1583" s="124">
        <v>42083.0</v>
      </c>
      <c r="N1583" s="141" t="s">
        <v>6898</v>
      </c>
      <c r="O1583" s="125" t="b">
        <f>NOT(ISERROR(MATCH(P1583,Digests!$Q:$Q,0)))</f>
        <v>1</v>
      </c>
      <c r="P1583" s="118" t="s">
        <v>9230</v>
      </c>
    </row>
    <row r="1584">
      <c r="A1584" s="118" t="s">
        <v>9231</v>
      </c>
      <c r="B1584" s="149" t="s">
        <v>3418</v>
      </c>
      <c r="C1584" s="139">
        <v>42046.0</v>
      </c>
      <c r="D1584" s="140" t="s">
        <v>6926</v>
      </c>
      <c r="E1584" s="140">
        <v>200.0</v>
      </c>
      <c r="F1584" s="149">
        <v>22.8306</v>
      </c>
      <c r="G1584" s="120">
        <v>4.56612</v>
      </c>
      <c r="H1584" s="121"/>
      <c r="I1584" s="122"/>
      <c r="J1584" s="112"/>
      <c r="K1584" s="123"/>
      <c r="L1584" s="123" t="s">
        <v>5918</v>
      </c>
      <c r="M1584" s="124">
        <v>42083.0</v>
      </c>
      <c r="N1584" s="141" t="s">
        <v>6901</v>
      </c>
      <c r="O1584" s="125" t="b">
        <f>NOT(ISERROR(MATCH(P1584,Digests!$Q:$Q,0)))</f>
        <v>1</v>
      </c>
      <c r="P1584" s="118" t="s">
        <v>9232</v>
      </c>
    </row>
    <row r="1585">
      <c r="A1585" s="118" t="s">
        <v>9233</v>
      </c>
      <c r="B1585" s="149" t="s">
        <v>3420</v>
      </c>
      <c r="C1585" s="139">
        <v>42046.0</v>
      </c>
      <c r="D1585" s="140" t="s">
        <v>6926</v>
      </c>
      <c r="E1585" s="140">
        <v>200.0</v>
      </c>
      <c r="F1585" s="149">
        <v>9.2311</v>
      </c>
      <c r="G1585" s="120">
        <v>1.84622</v>
      </c>
      <c r="H1585" s="121"/>
      <c r="I1585" s="122"/>
      <c r="J1585" s="112"/>
      <c r="K1585" s="123"/>
      <c r="L1585" s="123" t="s">
        <v>9134</v>
      </c>
      <c r="M1585" s="124">
        <v>42083.0</v>
      </c>
      <c r="N1585" s="141" t="s">
        <v>6905</v>
      </c>
      <c r="O1585" s="125" t="b">
        <f>NOT(ISERROR(MATCH(P1585,Digests!$Q:$Q,0)))</f>
        <v>1</v>
      </c>
      <c r="P1585" s="118" t="s">
        <v>9234</v>
      </c>
    </row>
    <row r="1586">
      <c r="A1586" s="118" t="s">
        <v>9235</v>
      </c>
      <c r="B1586" s="149" t="s">
        <v>3422</v>
      </c>
      <c r="C1586" s="139">
        <v>42046.0</v>
      </c>
      <c r="D1586" s="140" t="s">
        <v>6926</v>
      </c>
      <c r="E1586" s="140">
        <v>200.0</v>
      </c>
      <c r="F1586" s="149">
        <v>9.594</v>
      </c>
      <c r="G1586" s="120">
        <v>1.9188</v>
      </c>
      <c r="H1586" s="121"/>
      <c r="I1586" s="122"/>
      <c r="J1586" s="112"/>
      <c r="K1586" s="123"/>
      <c r="L1586" s="123" t="s">
        <v>9134</v>
      </c>
      <c r="M1586" s="124">
        <v>42083.0</v>
      </c>
      <c r="N1586" s="141" t="s">
        <v>6908</v>
      </c>
      <c r="O1586" s="125" t="b">
        <f>NOT(ISERROR(MATCH(P1586,Digests!$Q:$Q,0)))</f>
        <v>1</v>
      </c>
      <c r="P1586" s="118" t="s">
        <v>9236</v>
      </c>
    </row>
    <row r="1587">
      <c r="A1587" s="118" t="s">
        <v>9237</v>
      </c>
      <c r="B1587" s="149" t="s">
        <v>3424</v>
      </c>
      <c r="C1587" s="139">
        <v>42046.0</v>
      </c>
      <c r="D1587" s="140" t="s">
        <v>6926</v>
      </c>
      <c r="E1587" s="140">
        <v>200.0</v>
      </c>
      <c r="F1587" s="149">
        <v>7.69</v>
      </c>
      <c r="G1587" s="120">
        <v>1.538</v>
      </c>
      <c r="H1587" s="121"/>
      <c r="I1587" s="122"/>
      <c r="J1587" s="112"/>
      <c r="K1587" s="123"/>
      <c r="L1587" s="123" t="s">
        <v>9134</v>
      </c>
      <c r="M1587" s="124">
        <v>42083.0</v>
      </c>
      <c r="N1587" s="141" t="s">
        <v>6911</v>
      </c>
      <c r="O1587" s="125" t="b">
        <f>NOT(ISERROR(MATCH(P1587,Digests!$Q:$Q,0)))</f>
        <v>1</v>
      </c>
      <c r="P1587" s="118" t="s">
        <v>9238</v>
      </c>
    </row>
    <row r="1588">
      <c r="A1588" s="118" t="s">
        <v>9239</v>
      </c>
      <c r="B1588" s="149" t="s">
        <v>3426</v>
      </c>
      <c r="C1588" s="139">
        <v>42046.0</v>
      </c>
      <c r="D1588" s="140" t="s">
        <v>6926</v>
      </c>
      <c r="E1588" s="140">
        <v>200.0</v>
      </c>
      <c r="F1588" s="149">
        <v>16.5547</v>
      </c>
      <c r="G1588" s="120">
        <v>3.31094</v>
      </c>
      <c r="H1588" s="121"/>
      <c r="I1588" s="122"/>
      <c r="J1588" s="112"/>
      <c r="K1588" s="123"/>
      <c r="L1588" s="123" t="s">
        <v>9134</v>
      </c>
      <c r="M1588" s="124">
        <v>42083.0</v>
      </c>
      <c r="N1588" s="141" t="s">
        <v>6914</v>
      </c>
      <c r="O1588" s="125" t="b">
        <f>NOT(ISERROR(MATCH(P1588,Digests!$Q:$Q,0)))</f>
        <v>1</v>
      </c>
      <c r="P1588" s="118" t="s">
        <v>9240</v>
      </c>
    </row>
    <row r="1589">
      <c r="A1589" s="118" t="s">
        <v>9241</v>
      </c>
      <c r="B1589" s="149" t="s">
        <v>3428</v>
      </c>
      <c r="C1589" s="139">
        <v>42046.0</v>
      </c>
      <c r="D1589" s="140" t="s">
        <v>6926</v>
      </c>
      <c r="E1589" s="140">
        <v>200.0</v>
      </c>
      <c r="F1589" s="149">
        <v>85.6192</v>
      </c>
      <c r="G1589" s="120">
        <v>17.12384</v>
      </c>
      <c r="H1589" s="121"/>
      <c r="I1589" s="122"/>
      <c r="J1589" s="112"/>
      <c r="K1589" s="123"/>
      <c r="L1589" s="123" t="s">
        <v>9173</v>
      </c>
      <c r="M1589" s="124">
        <v>42083.0</v>
      </c>
      <c r="N1589" s="141" t="s">
        <v>6917</v>
      </c>
      <c r="O1589" s="125" t="b">
        <f>NOT(ISERROR(MATCH(P1589,Digests!$Q:$Q,0)))</f>
        <v>1</v>
      </c>
      <c r="P1589" s="118" t="s">
        <v>9242</v>
      </c>
    </row>
    <row r="1590">
      <c r="A1590" s="118" t="s">
        <v>9243</v>
      </c>
      <c r="B1590" s="149" t="s">
        <v>3430</v>
      </c>
      <c r="C1590" s="139">
        <v>42046.0</v>
      </c>
      <c r="D1590" s="140" t="s">
        <v>6926</v>
      </c>
      <c r="E1590" s="140">
        <v>200.0</v>
      </c>
      <c r="F1590" s="149">
        <v>12.8708</v>
      </c>
      <c r="G1590" s="120">
        <v>2.57416</v>
      </c>
      <c r="H1590" s="121"/>
      <c r="I1590" s="122"/>
      <c r="J1590" s="112"/>
      <c r="K1590" s="123"/>
      <c r="L1590" s="123" t="s">
        <v>9117</v>
      </c>
      <c r="M1590" s="124">
        <v>42083.0</v>
      </c>
      <c r="N1590" s="141" t="s">
        <v>6920</v>
      </c>
      <c r="O1590" s="125" t="b">
        <f>NOT(ISERROR(MATCH(P1590,Digests!$Q:$Q,0)))</f>
        <v>1</v>
      </c>
      <c r="P1590" s="118" t="s">
        <v>9244</v>
      </c>
    </row>
    <row r="1591">
      <c r="A1591" s="118" t="s">
        <v>9245</v>
      </c>
      <c r="B1591" s="149" t="s">
        <v>3432</v>
      </c>
      <c r="C1591" s="139">
        <v>42046.0</v>
      </c>
      <c r="D1591" s="140" t="s">
        <v>6926</v>
      </c>
      <c r="E1591" s="140">
        <v>200.0</v>
      </c>
      <c r="F1591" s="149">
        <v>7.7217</v>
      </c>
      <c r="G1591" s="120">
        <v>1.5443400000000003</v>
      </c>
      <c r="H1591" s="121"/>
      <c r="I1591" s="122"/>
      <c r="J1591" s="112"/>
      <c r="K1591" s="123"/>
      <c r="L1591" s="123" t="s">
        <v>9117</v>
      </c>
      <c r="M1591" s="124">
        <v>42083.0</v>
      </c>
      <c r="N1591" s="141" t="s">
        <v>6923</v>
      </c>
      <c r="O1591" s="125" t="b">
        <f>NOT(ISERROR(MATCH(P1591,Digests!$Q:$Q,0)))</f>
        <v>1</v>
      </c>
      <c r="P1591" s="118" t="s">
        <v>9246</v>
      </c>
    </row>
    <row r="1592">
      <c r="A1592" s="118" t="s">
        <v>9247</v>
      </c>
      <c r="B1592" s="149" t="s">
        <v>3434</v>
      </c>
      <c r="C1592" s="139">
        <v>42046.0</v>
      </c>
      <c r="D1592" s="140" t="s">
        <v>6926</v>
      </c>
      <c r="E1592" s="140">
        <v>200.0</v>
      </c>
      <c r="F1592" s="149">
        <v>15.8503</v>
      </c>
      <c r="G1592" s="120">
        <v>3.17006</v>
      </c>
      <c r="H1592" s="121"/>
      <c r="I1592" s="122"/>
      <c r="J1592" s="112"/>
      <c r="K1592" s="123"/>
      <c r="L1592" s="123" t="s">
        <v>9050</v>
      </c>
      <c r="M1592" s="124">
        <v>42086.0</v>
      </c>
      <c r="N1592" s="141" t="s">
        <v>6610</v>
      </c>
      <c r="O1592" s="125" t="b">
        <f>NOT(ISERROR(MATCH(P1592,Digests!$Q:$Q,0)))</f>
        <v>1</v>
      </c>
      <c r="P1592" s="118" t="s">
        <v>9248</v>
      </c>
    </row>
    <row r="1593">
      <c r="A1593" s="118" t="s">
        <v>9249</v>
      </c>
      <c r="B1593" s="149" t="s">
        <v>3436</v>
      </c>
      <c r="C1593" s="139">
        <v>42046.0</v>
      </c>
      <c r="D1593" s="140" t="s">
        <v>6926</v>
      </c>
      <c r="E1593" s="140">
        <v>200.0</v>
      </c>
      <c r="F1593" s="149">
        <v>10.0453</v>
      </c>
      <c r="G1593" s="120">
        <v>2.00906</v>
      </c>
      <c r="H1593" s="121"/>
      <c r="I1593" s="122"/>
      <c r="J1593" s="112"/>
      <c r="K1593" s="123"/>
      <c r="L1593" s="123" t="s">
        <v>9134</v>
      </c>
      <c r="M1593" s="124">
        <v>42086.0</v>
      </c>
      <c r="N1593" s="141" t="s">
        <v>6614</v>
      </c>
      <c r="O1593" s="125" t="b">
        <f>NOT(ISERROR(MATCH(P1593,Digests!$Q:$Q,0)))</f>
        <v>1</v>
      </c>
      <c r="P1593" s="118" t="s">
        <v>9250</v>
      </c>
    </row>
    <row r="1594">
      <c r="A1594" s="118" t="s">
        <v>9251</v>
      </c>
      <c r="B1594" s="149" t="s">
        <v>3438</v>
      </c>
      <c r="C1594" s="139">
        <v>42046.0</v>
      </c>
      <c r="D1594" s="140" t="s">
        <v>6926</v>
      </c>
      <c r="E1594" s="140">
        <v>200.0</v>
      </c>
      <c r="F1594" s="149">
        <v>28.6039</v>
      </c>
      <c r="G1594" s="120">
        <v>5.7207799999999995</v>
      </c>
      <c r="H1594" s="121"/>
      <c r="I1594" s="122"/>
      <c r="J1594" s="112"/>
      <c r="K1594" s="123"/>
      <c r="L1594" s="123" t="s">
        <v>9134</v>
      </c>
      <c r="M1594" s="124">
        <v>42086.0</v>
      </c>
      <c r="N1594" s="141" t="s">
        <v>6618</v>
      </c>
      <c r="O1594" s="125" t="b">
        <f>NOT(ISERROR(MATCH(P1594,Digests!$Q:$Q,0)))</f>
        <v>1</v>
      </c>
      <c r="P1594" s="118" t="s">
        <v>9252</v>
      </c>
    </row>
    <row r="1595">
      <c r="A1595" s="118" t="s">
        <v>9253</v>
      </c>
      <c r="B1595" s="149" t="s">
        <v>3440</v>
      </c>
      <c r="C1595" s="139">
        <v>42046.0</v>
      </c>
      <c r="D1595" s="140" t="s">
        <v>6926</v>
      </c>
      <c r="E1595" s="140">
        <v>200.0</v>
      </c>
      <c r="F1595" s="149">
        <v>19.4676</v>
      </c>
      <c r="G1595" s="120">
        <v>3.89352</v>
      </c>
      <c r="H1595" s="121"/>
      <c r="I1595" s="122"/>
      <c r="J1595" s="112"/>
      <c r="K1595" s="123"/>
      <c r="L1595" s="123" t="s">
        <v>9134</v>
      </c>
      <c r="M1595" s="124">
        <v>42086.0</v>
      </c>
      <c r="N1595" s="141" t="s">
        <v>6622</v>
      </c>
      <c r="O1595" s="125" t="b">
        <f>NOT(ISERROR(MATCH(P1595,Digests!$Q:$Q,0)))</f>
        <v>1</v>
      </c>
      <c r="P1595" s="118" t="s">
        <v>9254</v>
      </c>
    </row>
    <row r="1596">
      <c r="A1596" s="118" t="s">
        <v>9255</v>
      </c>
      <c r="B1596" s="149" t="s">
        <v>3442</v>
      </c>
      <c r="C1596" s="139">
        <v>42046.0</v>
      </c>
      <c r="D1596" s="140" t="s">
        <v>6926</v>
      </c>
      <c r="E1596" s="140">
        <v>200.0</v>
      </c>
      <c r="F1596" s="149">
        <v>5.1989</v>
      </c>
      <c r="G1596" s="120">
        <v>1.03978</v>
      </c>
      <c r="H1596" s="121"/>
      <c r="I1596" s="122"/>
      <c r="J1596" s="112"/>
      <c r="K1596" s="123"/>
      <c r="L1596" s="123" t="s">
        <v>9050</v>
      </c>
      <c r="M1596" s="124">
        <v>42086.0</v>
      </c>
      <c r="N1596" s="141" t="s">
        <v>6626</v>
      </c>
      <c r="O1596" s="125" t="b">
        <f>NOT(ISERROR(MATCH(P1596,Digests!$Q:$Q,0)))</f>
        <v>1</v>
      </c>
      <c r="P1596" s="118" t="s">
        <v>9256</v>
      </c>
    </row>
    <row r="1597">
      <c r="A1597" s="118" t="s">
        <v>9257</v>
      </c>
      <c r="B1597" s="149" t="s">
        <v>3444</v>
      </c>
      <c r="C1597" s="139">
        <v>42046.0</v>
      </c>
      <c r="D1597" s="140" t="s">
        <v>6926</v>
      </c>
      <c r="E1597" s="140">
        <v>200.0</v>
      </c>
      <c r="F1597" s="149">
        <v>21.3586</v>
      </c>
      <c r="G1597" s="120">
        <v>4.27172</v>
      </c>
      <c r="H1597" s="121"/>
      <c r="I1597" s="122"/>
      <c r="J1597" s="112"/>
      <c r="K1597" s="123"/>
      <c r="L1597" s="123" t="s">
        <v>9173</v>
      </c>
      <c r="M1597" s="124">
        <v>42086.0</v>
      </c>
      <c r="N1597" s="141" t="s">
        <v>6630</v>
      </c>
      <c r="O1597" s="125" t="b">
        <f>NOT(ISERROR(MATCH(P1597,Digests!$Q:$Q,0)))</f>
        <v>1</v>
      </c>
      <c r="P1597" s="118" t="s">
        <v>9258</v>
      </c>
    </row>
    <row r="1598">
      <c r="A1598" s="118" t="s">
        <v>9259</v>
      </c>
      <c r="B1598" s="149" t="s">
        <v>3446</v>
      </c>
      <c r="C1598" s="139">
        <v>42046.0</v>
      </c>
      <c r="D1598" s="140" t="s">
        <v>6926</v>
      </c>
      <c r="E1598" s="140">
        <v>200.0</v>
      </c>
      <c r="F1598" s="149">
        <v>9.4531</v>
      </c>
      <c r="G1598" s="120">
        <v>1.89062</v>
      </c>
      <c r="H1598" s="121"/>
      <c r="I1598" s="122"/>
      <c r="J1598" s="112"/>
      <c r="K1598" s="123"/>
      <c r="L1598" s="123" t="s">
        <v>9134</v>
      </c>
      <c r="M1598" s="124">
        <v>42086.0</v>
      </c>
      <c r="N1598" s="141" t="s">
        <v>6633</v>
      </c>
      <c r="O1598" s="125" t="b">
        <f>NOT(ISERROR(MATCH(P1598,Digests!$Q:$Q,0)))</f>
        <v>1</v>
      </c>
      <c r="P1598" s="118" t="s">
        <v>9260</v>
      </c>
    </row>
    <row r="1599">
      <c r="A1599" s="118" t="s">
        <v>9261</v>
      </c>
      <c r="B1599" s="149" t="s">
        <v>3448</v>
      </c>
      <c r="C1599" s="139">
        <v>42046.0</v>
      </c>
      <c r="D1599" s="140" t="s">
        <v>6926</v>
      </c>
      <c r="E1599" s="140">
        <v>200.0</v>
      </c>
      <c r="F1599" s="149">
        <v>19.0099</v>
      </c>
      <c r="G1599" s="120">
        <v>3.8019799999999995</v>
      </c>
      <c r="H1599" s="121"/>
      <c r="I1599" s="122"/>
      <c r="J1599" s="112"/>
      <c r="K1599" s="123"/>
      <c r="L1599" s="123" t="s">
        <v>5918</v>
      </c>
      <c r="M1599" s="124">
        <v>42086.0</v>
      </c>
      <c r="N1599" s="141" t="s">
        <v>6637</v>
      </c>
      <c r="O1599" s="125" t="b">
        <f>NOT(ISERROR(MATCH(P1599,Digests!$Q:$Q,0)))</f>
        <v>1</v>
      </c>
      <c r="P1599" s="118" t="s">
        <v>9262</v>
      </c>
    </row>
    <row r="1600">
      <c r="A1600" s="118" t="s">
        <v>9263</v>
      </c>
      <c r="B1600" s="149" t="s">
        <v>3450</v>
      </c>
      <c r="C1600" s="139">
        <v>42046.0</v>
      </c>
      <c r="D1600" s="140" t="s">
        <v>6926</v>
      </c>
      <c r="E1600" s="140">
        <v>200.0</v>
      </c>
      <c r="F1600" s="149">
        <v>11.1126</v>
      </c>
      <c r="G1600" s="120">
        <v>2.22252</v>
      </c>
      <c r="H1600" s="121"/>
      <c r="I1600" s="122"/>
      <c r="J1600" s="112"/>
      <c r="K1600" s="123"/>
      <c r="L1600" s="123" t="s">
        <v>9134</v>
      </c>
      <c r="M1600" s="124">
        <v>42086.0</v>
      </c>
      <c r="N1600" s="141" t="s">
        <v>6640</v>
      </c>
      <c r="O1600" s="125" t="b">
        <f>NOT(ISERROR(MATCH(P1600,Digests!$Q:$Q,0)))</f>
        <v>1</v>
      </c>
      <c r="P1600" s="118" t="s">
        <v>9264</v>
      </c>
    </row>
    <row r="1601">
      <c r="A1601" s="118" t="s">
        <v>9265</v>
      </c>
      <c r="B1601" s="149" t="s">
        <v>3452</v>
      </c>
      <c r="C1601" s="139">
        <v>42046.0</v>
      </c>
      <c r="D1601" s="140" t="s">
        <v>6926</v>
      </c>
      <c r="E1601" s="140">
        <v>200.0</v>
      </c>
      <c r="F1601" s="149">
        <v>23.5149</v>
      </c>
      <c r="G1601" s="120">
        <v>4.70298</v>
      </c>
      <c r="H1601" s="121"/>
      <c r="I1601" s="122"/>
      <c r="J1601" s="112"/>
      <c r="K1601" s="123"/>
      <c r="L1601" s="123" t="s">
        <v>9173</v>
      </c>
      <c r="M1601" s="124">
        <v>42086.0</v>
      </c>
      <c r="N1601" s="141" t="s">
        <v>6644</v>
      </c>
      <c r="O1601" s="125" t="b">
        <f>NOT(ISERROR(MATCH(P1601,Digests!$Q:$Q,0)))</f>
        <v>1</v>
      </c>
      <c r="P1601" s="118" t="s">
        <v>9266</v>
      </c>
    </row>
    <row r="1602">
      <c r="A1602" s="118" t="s">
        <v>9267</v>
      </c>
      <c r="B1602" s="149" t="s">
        <v>3454</v>
      </c>
      <c r="C1602" s="139">
        <v>42046.0</v>
      </c>
      <c r="D1602" s="140" t="s">
        <v>6926</v>
      </c>
      <c r="E1602" s="140">
        <v>200.0</v>
      </c>
      <c r="F1602" s="149">
        <v>71.8388</v>
      </c>
      <c r="G1602" s="120">
        <v>14.367760000000002</v>
      </c>
      <c r="H1602" s="121"/>
      <c r="I1602" s="122"/>
      <c r="J1602" s="112"/>
      <c r="K1602" s="123"/>
      <c r="L1602" s="123" t="s">
        <v>9173</v>
      </c>
      <c r="M1602" s="124">
        <v>42086.0</v>
      </c>
      <c r="N1602" s="141" t="s">
        <v>6648</v>
      </c>
      <c r="O1602" s="125" t="b">
        <f>NOT(ISERROR(MATCH(P1602,Digests!$Q:$Q,0)))</f>
        <v>1</v>
      </c>
      <c r="P1602" s="118" t="s">
        <v>9268</v>
      </c>
    </row>
    <row r="1603">
      <c r="A1603" s="118" t="s">
        <v>9269</v>
      </c>
      <c r="B1603" s="149" t="s">
        <v>3456</v>
      </c>
      <c r="C1603" s="139">
        <v>42046.0</v>
      </c>
      <c r="D1603" s="140" t="s">
        <v>6926</v>
      </c>
      <c r="E1603" s="140">
        <v>200.0</v>
      </c>
      <c r="F1603" s="149">
        <v>56.1283</v>
      </c>
      <c r="G1603" s="120">
        <v>11.22566</v>
      </c>
      <c r="H1603" s="121"/>
      <c r="I1603" s="122"/>
      <c r="J1603" s="112"/>
      <c r="K1603" s="123"/>
      <c r="L1603" s="123" t="s">
        <v>9173</v>
      </c>
      <c r="M1603" s="124">
        <v>42086.0</v>
      </c>
      <c r="N1603" s="141" t="s">
        <v>6652</v>
      </c>
      <c r="O1603" s="125" t="b">
        <f>NOT(ISERROR(MATCH(P1603,Digests!$Q:$Q,0)))</f>
        <v>1</v>
      </c>
      <c r="P1603" s="118" t="s">
        <v>9270</v>
      </c>
    </row>
    <row r="1604">
      <c r="A1604" s="118" t="s">
        <v>9271</v>
      </c>
      <c r="B1604" s="149" t="s">
        <v>3458</v>
      </c>
      <c r="C1604" s="139">
        <v>42046.0</v>
      </c>
      <c r="D1604" s="140" t="s">
        <v>6926</v>
      </c>
      <c r="E1604" s="140">
        <v>200.0</v>
      </c>
      <c r="F1604" s="149">
        <v>20.4693</v>
      </c>
      <c r="G1604" s="120">
        <v>4.09386</v>
      </c>
      <c r="H1604" s="121"/>
      <c r="I1604" s="122"/>
      <c r="J1604" s="112"/>
      <c r="K1604" s="123"/>
      <c r="L1604" s="123" t="s">
        <v>9272</v>
      </c>
      <c r="M1604" s="124">
        <v>42086.0</v>
      </c>
      <c r="N1604" s="141" t="s">
        <v>6656</v>
      </c>
      <c r="O1604" s="125" t="b">
        <f>NOT(ISERROR(MATCH(P1604,Digests!$Q:$Q,0)))</f>
        <v>1</v>
      </c>
      <c r="P1604" s="118" t="s">
        <v>9273</v>
      </c>
    </row>
    <row r="1605">
      <c r="A1605" s="118" t="s">
        <v>9274</v>
      </c>
      <c r="B1605" s="149" t="s">
        <v>3460</v>
      </c>
      <c r="C1605" s="139">
        <v>42046.0</v>
      </c>
      <c r="D1605" s="140" t="s">
        <v>6926</v>
      </c>
      <c r="E1605" s="140">
        <v>200.0</v>
      </c>
      <c r="F1605" s="149">
        <v>33.4029</v>
      </c>
      <c r="G1605" s="120">
        <v>6.680580000000001</v>
      </c>
      <c r="H1605" s="121"/>
      <c r="I1605" s="122"/>
      <c r="J1605" s="112"/>
      <c r="K1605" s="123"/>
      <c r="L1605" s="123" t="s">
        <v>9272</v>
      </c>
      <c r="M1605" s="124">
        <v>42086.0</v>
      </c>
      <c r="N1605" s="141" t="s">
        <v>6659</v>
      </c>
      <c r="O1605" s="125" t="b">
        <f>NOT(ISERROR(MATCH(P1605,Digests!$Q:$Q,0)))</f>
        <v>1</v>
      </c>
      <c r="P1605" s="118" t="s">
        <v>9275</v>
      </c>
    </row>
    <row r="1606">
      <c r="A1606" s="118" t="s">
        <v>9276</v>
      </c>
      <c r="B1606" s="149" t="s">
        <v>3462</v>
      </c>
      <c r="C1606" s="139">
        <v>42046.0</v>
      </c>
      <c r="D1606" s="140" t="s">
        <v>6926</v>
      </c>
      <c r="E1606" s="140">
        <v>200.0</v>
      </c>
      <c r="F1606" s="149">
        <v>24.8248</v>
      </c>
      <c r="G1606" s="120">
        <v>4.9649600000000005</v>
      </c>
      <c r="H1606" s="121"/>
      <c r="I1606" s="122"/>
      <c r="J1606" s="112"/>
      <c r="K1606" s="123"/>
      <c r="L1606" s="123" t="s">
        <v>9134</v>
      </c>
      <c r="M1606" s="124">
        <v>42086.0</v>
      </c>
      <c r="N1606" s="141" t="s">
        <v>6663</v>
      </c>
      <c r="O1606" s="125" t="b">
        <f>NOT(ISERROR(MATCH(P1606,Digests!$Q:$Q,0)))</f>
        <v>1</v>
      </c>
      <c r="P1606" s="118" t="s">
        <v>9277</v>
      </c>
    </row>
    <row r="1607">
      <c r="A1607" s="118" t="s">
        <v>9278</v>
      </c>
      <c r="B1607" s="149" t="s">
        <v>3464</v>
      </c>
      <c r="C1607" s="139">
        <v>42046.0</v>
      </c>
      <c r="D1607" s="140" t="s">
        <v>6926</v>
      </c>
      <c r="E1607" s="140">
        <v>200.0</v>
      </c>
      <c r="F1607" s="149">
        <v>59.8979</v>
      </c>
      <c r="G1607" s="120">
        <v>11.97958</v>
      </c>
      <c r="H1607" s="121"/>
      <c r="I1607" s="122"/>
      <c r="J1607" s="112"/>
      <c r="K1607" s="123"/>
      <c r="L1607" s="123" t="s">
        <v>9173</v>
      </c>
      <c r="M1607" s="124">
        <v>42086.0</v>
      </c>
      <c r="N1607" s="141" t="s">
        <v>6666</v>
      </c>
      <c r="O1607" s="125" t="b">
        <f>NOT(ISERROR(MATCH(P1607,Digests!$Q:$Q,0)))</f>
        <v>1</v>
      </c>
      <c r="P1607" s="118" t="s">
        <v>9279</v>
      </c>
    </row>
    <row r="1608">
      <c r="A1608" s="118" t="s">
        <v>9280</v>
      </c>
      <c r="B1608" s="149" t="s">
        <v>3466</v>
      </c>
      <c r="C1608" s="139">
        <v>42046.0</v>
      </c>
      <c r="D1608" s="140" t="s">
        <v>6926</v>
      </c>
      <c r="E1608" s="140">
        <v>200.0</v>
      </c>
      <c r="F1608" s="149">
        <v>31.3178</v>
      </c>
      <c r="G1608" s="120">
        <v>6.26356</v>
      </c>
      <c r="H1608" s="121"/>
      <c r="I1608" s="122"/>
      <c r="J1608" s="112"/>
      <c r="K1608" s="123"/>
      <c r="L1608" s="123" t="s">
        <v>9134</v>
      </c>
      <c r="M1608" s="124">
        <v>42086.0</v>
      </c>
      <c r="N1608" s="141" t="s">
        <v>6669</v>
      </c>
      <c r="O1608" s="125" t="b">
        <f>NOT(ISERROR(MATCH(P1608,Digests!$Q:$Q,0)))</f>
        <v>1</v>
      </c>
      <c r="P1608" s="118" t="s">
        <v>9281</v>
      </c>
    </row>
    <row r="1609">
      <c r="A1609" s="118" t="s">
        <v>9282</v>
      </c>
      <c r="B1609" s="149" t="s">
        <v>3468</v>
      </c>
      <c r="C1609" s="139">
        <v>42046.0</v>
      </c>
      <c r="D1609" s="140" t="s">
        <v>6926</v>
      </c>
      <c r="E1609" s="140">
        <v>200.0</v>
      </c>
      <c r="F1609" s="149">
        <v>9.2248</v>
      </c>
      <c r="G1609" s="120">
        <v>1.8449600000000002</v>
      </c>
      <c r="H1609" s="121"/>
      <c r="I1609" s="122"/>
      <c r="J1609" s="112"/>
      <c r="K1609" s="123"/>
      <c r="L1609" s="123" t="s">
        <v>9050</v>
      </c>
      <c r="M1609" s="124">
        <v>42086.0</v>
      </c>
      <c r="N1609" s="141" t="s">
        <v>6672</v>
      </c>
      <c r="O1609" s="125" t="b">
        <f>NOT(ISERROR(MATCH(P1609,Digests!$Q:$Q,0)))</f>
        <v>1</v>
      </c>
      <c r="P1609" s="118" t="s">
        <v>9283</v>
      </c>
    </row>
    <row r="1610">
      <c r="A1610" s="118" t="s">
        <v>9284</v>
      </c>
      <c r="B1610" s="149" t="s">
        <v>3470</v>
      </c>
      <c r="C1610" s="139">
        <v>42046.0</v>
      </c>
      <c r="D1610" s="140" t="s">
        <v>6926</v>
      </c>
      <c r="E1610" s="140">
        <v>200.0</v>
      </c>
      <c r="F1610" s="149">
        <v>65.3194</v>
      </c>
      <c r="G1610" s="120">
        <v>13.063880000000001</v>
      </c>
      <c r="H1610" s="121"/>
      <c r="I1610" s="122"/>
      <c r="J1610" s="112"/>
      <c r="K1610" s="123"/>
      <c r="L1610" s="123" t="s">
        <v>9173</v>
      </c>
      <c r="M1610" s="124">
        <v>42086.0</v>
      </c>
      <c r="N1610" s="141" t="s">
        <v>6675</v>
      </c>
      <c r="O1610" s="125" t="b">
        <f>NOT(ISERROR(MATCH(P1610,Digests!$Q:$Q,0)))</f>
        <v>1</v>
      </c>
      <c r="P1610" s="118" t="s">
        <v>9285</v>
      </c>
    </row>
    <row r="1611">
      <c r="A1611" s="118" t="s">
        <v>9286</v>
      </c>
      <c r="B1611" s="149" t="s">
        <v>3472</v>
      </c>
      <c r="C1611" s="139">
        <v>42046.0</v>
      </c>
      <c r="D1611" s="140" t="s">
        <v>6926</v>
      </c>
      <c r="E1611" s="140">
        <v>200.0</v>
      </c>
      <c r="F1611" s="149">
        <v>22.4414</v>
      </c>
      <c r="G1611" s="120">
        <v>4.4882800000000005</v>
      </c>
      <c r="H1611" s="121"/>
      <c r="I1611" s="122"/>
      <c r="J1611" s="112"/>
      <c r="K1611" s="123"/>
      <c r="L1611" s="123" t="s">
        <v>5918</v>
      </c>
      <c r="M1611" s="124">
        <v>42086.0</v>
      </c>
      <c r="N1611" s="141" t="s">
        <v>6678</v>
      </c>
      <c r="O1611" s="125" t="b">
        <f>NOT(ISERROR(MATCH(P1611,Digests!$Q:$Q,0)))</f>
        <v>1</v>
      </c>
      <c r="P1611" s="118" t="s">
        <v>9287</v>
      </c>
    </row>
    <row r="1612">
      <c r="A1612" s="118" t="s">
        <v>9288</v>
      </c>
      <c r="B1612" s="149" t="s">
        <v>3474</v>
      </c>
      <c r="C1612" s="139">
        <v>42046.0</v>
      </c>
      <c r="D1612" s="140" t="s">
        <v>6926</v>
      </c>
      <c r="E1612" s="140">
        <v>200.0</v>
      </c>
      <c r="F1612" s="149">
        <v>65.3527</v>
      </c>
      <c r="G1612" s="120">
        <v>13.07054</v>
      </c>
      <c r="H1612" s="121"/>
      <c r="I1612" s="122"/>
      <c r="J1612" s="112"/>
      <c r="K1612" s="123"/>
      <c r="L1612" s="123" t="s">
        <v>9173</v>
      </c>
      <c r="M1612" s="124">
        <v>42086.0</v>
      </c>
      <c r="N1612" s="141" t="s">
        <v>6682</v>
      </c>
      <c r="O1612" s="125" t="b">
        <f>NOT(ISERROR(MATCH(P1612,Digests!$Q:$Q,0)))</f>
        <v>1</v>
      </c>
      <c r="P1612" s="118" t="s">
        <v>9289</v>
      </c>
    </row>
    <row r="1613">
      <c r="A1613" s="118" t="s">
        <v>9290</v>
      </c>
      <c r="B1613" s="149" t="s">
        <v>3476</v>
      </c>
      <c r="C1613" s="139">
        <v>42046.0</v>
      </c>
      <c r="D1613" s="140" t="s">
        <v>6926</v>
      </c>
      <c r="E1613" s="140">
        <v>200.0</v>
      </c>
      <c r="F1613" s="149">
        <v>4.1334</v>
      </c>
      <c r="G1613" s="120">
        <v>0.82668</v>
      </c>
      <c r="H1613" s="121"/>
      <c r="I1613" s="122"/>
      <c r="J1613" s="112"/>
      <c r="K1613" s="123"/>
      <c r="L1613" s="123" t="s">
        <v>9050</v>
      </c>
      <c r="M1613" s="124">
        <v>42086.0</v>
      </c>
      <c r="N1613" s="141" t="s">
        <v>6685</v>
      </c>
      <c r="O1613" s="125" t="b">
        <f>NOT(ISERROR(MATCH(P1613,Digests!$Q:$Q,0)))</f>
        <v>1</v>
      </c>
      <c r="P1613" s="118" t="s">
        <v>9291</v>
      </c>
    </row>
    <row r="1614">
      <c r="A1614" s="118" t="s">
        <v>9292</v>
      </c>
      <c r="B1614" s="149" t="s">
        <v>3478</v>
      </c>
      <c r="C1614" s="139">
        <v>42046.0</v>
      </c>
      <c r="D1614" s="140" t="s">
        <v>6926</v>
      </c>
      <c r="E1614" s="140">
        <v>200.0</v>
      </c>
      <c r="F1614" s="149">
        <v>65.8812</v>
      </c>
      <c r="G1614" s="120">
        <v>13.176240000000002</v>
      </c>
      <c r="H1614" s="121"/>
      <c r="I1614" s="122"/>
      <c r="J1614" s="112"/>
      <c r="K1614" s="123"/>
      <c r="L1614" s="123" t="s">
        <v>9173</v>
      </c>
      <c r="M1614" s="124">
        <v>42086.0</v>
      </c>
      <c r="N1614" s="141" t="s">
        <v>6688</v>
      </c>
      <c r="O1614" s="125" t="b">
        <f>NOT(ISERROR(MATCH(P1614,Digests!$Q:$Q,0)))</f>
        <v>1</v>
      </c>
      <c r="P1614" s="118" t="s">
        <v>9293</v>
      </c>
    </row>
    <row r="1615">
      <c r="A1615" s="118" t="s">
        <v>9294</v>
      </c>
      <c r="B1615" s="149" t="s">
        <v>3480</v>
      </c>
      <c r="C1615" s="139">
        <v>42046.0</v>
      </c>
      <c r="D1615" s="140" t="s">
        <v>6926</v>
      </c>
      <c r="E1615" s="140">
        <v>200.0</v>
      </c>
      <c r="F1615" s="149">
        <v>27.6373</v>
      </c>
      <c r="G1615" s="120">
        <v>5.5274600000000005</v>
      </c>
      <c r="H1615" s="121"/>
      <c r="I1615" s="122"/>
      <c r="J1615" s="112"/>
      <c r="K1615" s="123"/>
      <c r="L1615" s="123" t="s">
        <v>9295</v>
      </c>
      <c r="M1615" s="124">
        <v>42086.0</v>
      </c>
      <c r="N1615" s="141" t="s">
        <v>6691</v>
      </c>
      <c r="O1615" s="125" t="b">
        <f>NOT(ISERROR(MATCH(P1615,Digests!$Q:$Q,0)))</f>
        <v>1</v>
      </c>
      <c r="P1615" s="118" t="s">
        <v>9296</v>
      </c>
    </row>
    <row r="1616">
      <c r="A1616" s="118" t="s">
        <v>9297</v>
      </c>
      <c r="B1616" s="149" t="s">
        <v>3482</v>
      </c>
      <c r="C1616" s="139">
        <v>42046.0</v>
      </c>
      <c r="D1616" s="140" t="s">
        <v>6926</v>
      </c>
      <c r="E1616" s="140">
        <v>200.0</v>
      </c>
      <c r="F1616" s="149">
        <v>5.8998</v>
      </c>
      <c r="G1616" s="120">
        <v>1.1799600000000001</v>
      </c>
      <c r="H1616" s="121"/>
      <c r="I1616" s="122"/>
      <c r="J1616" s="112"/>
      <c r="K1616" s="123"/>
      <c r="L1616" s="123" t="s">
        <v>9050</v>
      </c>
      <c r="M1616" s="124">
        <v>42086.0</v>
      </c>
      <c r="N1616" s="141" t="s">
        <v>6695</v>
      </c>
      <c r="O1616" s="125" t="b">
        <f>NOT(ISERROR(MATCH(P1616,Digests!$Q:$Q,0)))</f>
        <v>1</v>
      </c>
      <c r="P1616" s="118" t="s">
        <v>9298</v>
      </c>
    </row>
    <row r="1617">
      <c r="A1617" s="118" t="s">
        <v>9299</v>
      </c>
      <c r="B1617" s="149" t="s">
        <v>3484</v>
      </c>
      <c r="C1617" s="139">
        <v>42046.0</v>
      </c>
      <c r="D1617" s="140" t="s">
        <v>6926</v>
      </c>
      <c r="E1617" s="140">
        <v>200.0</v>
      </c>
      <c r="F1617" s="149">
        <v>33.0052</v>
      </c>
      <c r="G1617" s="120">
        <v>6.601040000000001</v>
      </c>
      <c r="H1617" s="121"/>
      <c r="I1617" s="122"/>
      <c r="J1617" s="112"/>
      <c r="K1617" s="123"/>
      <c r="L1617" s="123" t="s">
        <v>9134</v>
      </c>
      <c r="M1617" s="124">
        <v>42086.0</v>
      </c>
      <c r="N1617" s="141" t="s">
        <v>6698</v>
      </c>
      <c r="O1617" s="125" t="b">
        <f>NOT(ISERROR(MATCH(P1617,Digests!$Q:$Q,0)))</f>
        <v>1</v>
      </c>
      <c r="P1617" s="118" t="s">
        <v>9300</v>
      </c>
    </row>
    <row r="1618">
      <c r="A1618" s="118" t="s">
        <v>9301</v>
      </c>
      <c r="B1618" s="149" t="s">
        <v>3486</v>
      </c>
      <c r="C1618" s="139">
        <v>42046.0</v>
      </c>
      <c r="D1618" s="140" t="s">
        <v>6926</v>
      </c>
      <c r="E1618" s="140">
        <v>200.0</v>
      </c>
      <c r="F1618" s="149">
        <v>72.563</v>
      </c>
      <c r="G1618" s="120">
        <v>14.5126</v>
      </c>
      <c r="H1618" s="121"/>
      <c r="I1618" s="122"/>
      <c r="J1618" s="112"/>
      <c r="K1618" s="123"/>
      <c r="L1618" s="123" t="s">
        <v>9173</v>
      </c>
      <c r="M1618" s="124">
        <v>42086.0</v>
      </c>
      <c r="N1618" s="141" t="s">
        <v>6701</v>
      </c>
      <c r="O1618" s="125" t="b">
        <f>NOT(ISERROR(MATCH(P1618,Digests!$Q:$Q,0)))</f>
        <v>1</v>
      </c>
      <c r="P1618" s="118" t="s">
        <v>9302</v>
      </c>
    </row>
    <row r="1619">
      <c r="A1619" s="118" t="s">
        <v>9303</v>
      </c>
      <c r="B1619" s="149" t="s">
        <v>3488</v>
      </c>
      <c r="C1619" s="139">
        <v>42046.0</v>
      </c>
      <c r="D1619" s="140" t="s">
        <v>6926</v>
      </c>
      <c r="E1619" s="140">
        <v>200.0</v>
      </c>
      <c r="F1619" s="149">
        <v>9.2839</v>
      </c>
      <c r="G1619" s="120">
        <v>1.8567799999999999</v>
      </c>
      <c r="H1619" s="121"/>
      <c r="I1619" s="122"/>
      <c r="J1619" s="112"/>
      <c r="K1619" s="123"/>
      <c r="L1619" s="123" t="s">
        <v>9050</v>
      </c>
      <c r="M1619" s="124">
        <v>42086.0</v>
      </c>
      <c r="N1619" s="141" t="s">
        <v>6705</v>
      </c>
      <c r="O1619" s="125" t="b">
        <f>NOT(ISERROR(MATCH(P1619,Digests!$Q:$Q,0)))</f>
        <v>1</v>
      </c>
      <c r="P1619" s="118" t="s">
        <v>9304</v>
      </c>
    </row>
    <row r="1620">
      <c r="A1620" s="118" t="s">
        <v>9305</v>
      </c>
      <c r="B1620" s="149" t="s">
        <v>3490</v>
      </c>
      <c r="C1620" s="139">
        <v>42046.0</v>
      </c>
      <c r="D1620" s="140" t="s">
        <v>6926</v>
      </c>
      <c r="E1620" s="140">
        <v>200.0</v>
      </c>
      <c r="F1620" s="149">
        <v>53.4406</v>
      </c>
      <c r="G1620" s="120">
        <v>10.688120000000001</v>
      </c>
      <c r="H1620" s="121"/>
      <c r="I1620" s="122"/>
      <c r="J1620" s="112"/>
      <c r="K1620" s="123"/>
      <c r="L1620" s="123" t="s">
        <v>9173</v>
      </c>
      <c r="M1620" s="124">
        <v>42086.0</v>
      </c>
      <c r="N1620" s="141" t="s">
        <v>6708</v>
      </c>
      <c r="O1620" s="125" t="b">
        <f>NOT(ISERROR(MATCH(P1620,Digests!$Q:$Q,0)))</f>
        <v>1</v>
      </c>
      <c r="P1620" s="118" t="s">
        <v>9306</v>
      </c>
    </row>
    <row r="1621">
      <c r="A1621" s="118" t="s">
        <v>9307</v>
      </c>
      <c r="B1621" s="149" t="s">
        <v>3492</v>
      </c>
      <c r="C1621" s="139">
        <v>42046.0</v>
      </c>
      <c r="D1621" s="140" t="s">
        <v>6926</v>
      </c>
      <c r="E1621" s="140">
        <v>200.0</v>
      </c>
      <c r="F1621" s="149">
        <v>6.2292</v>
      </c>
      <c r="G1621" s="120">
        <v>1.2458399999999998</v>
      </c>
      <c r="H1621" s="121"/>
      <c r="I1621" s="122"/>
      <c r="J1621" s="112"/>
      <c r="K1621" s="123"/>
      <c r="L1621" s="123" t="s">
        <v>9050</v>
      </c>
      <c r="M1621" s="124">
        <v>42086.0</v>
      </c>
      <c r="N1621" s="141" t="s">
        <v>6711</v>
      </c>
      <c r="O1621" s="125" t="b">
        <f>NOT(ISERROR(MATCH(P1621,Digests!$Q:$Q,0)))</f>
        <v>1</v>
      </c>
      <c r="P1621" s="118" t="s">
        <v>9308</v>
      </c>
    </row>
    <row r="1622">
      <c r="A1622" s="118" t="s">
        <v>9309</v>
      </c>
      <c r="B1622" s="149" t="s">
        <v>3494</v>
      </c>
      <c r="C1622" s="139">
        <v>42046.0</v>
      </c>
      <c r="D1622" s="140" t="s">
        <v>6926</v>
      </c>
      <c r="E1622" s="140">
        <v>200.0</v>
      </c>
      <c r="F1622" s="149">
        <v>17.9804</v>
      </c>
      <c r="G1622" s="120">
        <v>3.59608</v>
      </c>
      <c r="H1622" s="121"/>
      <c r="I1622" s="122"/>
      <c r="J1622" s="112"/>
      <c r="K1622" s="123"/>
      <c r="L1622" s="123" t="s">
        <v>9295</v>
      </c>
      <c r="M1622" s="124">
        <v>42086.0</v>
      </c>
      <c r="N1622" s="141" t="s">
        <v>6714</v>
      </c>
      <c r="O1622" s="125" t="b">
        <f>NOT(ISERROR(MATCH(P1622,Digests!$Q:$Q,0)))</f>
        <v>1</v>
      </c>
      <c r="P1622" s="118" t="s">
        <v>9310</v>
      </c>
    </row>
    <row r="1623">
      <c r="A1623" s="118" t="s">
        <v>9311</v>
      </c>
      <c r="B1623" s="149" t="s">
        <v>3496</v>
      </c>
      <c r="C1623" s="139">
        <v>42046.0</v>
      </c>
      <c r="D1623" s="140" t="s">
        <v>6926</v>
      </c>
      <c r="E1623" s="140">
        <v>200.0</v>
      </c>
      <c r="F1623" s="149">
        <v>21.711</v>
      </c>
      <c r="G1623" s="120">
        <v>4.3422</v>
      </c>
      <c r="H1623" s="121"/>
      <c r="I1623" s="122"/>
      <c r="J1623" s="112"/>
      <c r="K1623" s="123"/>
      <c r="L1623" s="123" t="s">
        <v>9295</v>
      </c>
      <c r="M1623" s="124">
        <v>42086.0</v>
      </c>
      <c r="N1623" s="141" t="s">
        <v>6718</v>
      </c>
      <c r="O1623" s="125" t="b">
        <f>NOT(ISERROR(MATCH(P1623,Digests!$Q:$Q,0)))</f>
        <v>1</v>
      </c>
      <c r="P1623" s="118" t="s">
        <v>9312</v>
      </c>
    </row>
    <row r="1624">
      <c r="A1624" s="118" t="s">
        <v>9313</v>
      </c>
      <c r="B1624" s="149" t="s">
        <v>3498</v>
      </c>
      <c r="C1624" s="139">
        <v>42046.0</v>
      </c>
      <c r="D1624" s="140" t="s">
        <v>6926</v>
      </c>
      <c r="E1624" s="140">
        <v>200.0</v>
      </c>
      <c r="F1624" s="149">
        <v>8.5534</v>
      </c>
      <c r="G1624" s="120">
        <v>1.7106800000000002</v>
      </c>
      <c r="H1624" s="121"/>
      <c r="I1624" s="122"/>
      <c r="J1624" s="112"/>
      <c r="K1624" s="123"/>
      <c r="L1624" s="123" t="s">
        <v>9117</v>
      </c>
      <c r="M1624" s="124">
        <v>42086.0</v>
      </c>
      <c r="N1624" s="141" t="s">
        <v>6721</v>
      </c>
      <c r="O1624" s="125" t="b">
        <f>NOT(ISERROR(MATCH(P1624,Digests!$Q:$Q,0)))</f>
        <v>1</v>
      </c>
      <c r="P1624" s="118" t="s">
        <v>9314</v>
      </c>
    </row>
    <row r="1625">
      <c r="A1625" s="118" t="s">
        <v>9315</v>
      </c>
      <c r="B1625" s="149" t="s">
        <v>3500</v>
      </c>
      <c r="C1625" s="139">
        <v>42046.0</v>
      </c>
      <c r="D1625" s="140" t="s">
        <v>6926</v>
      </c>
      <c r="E1625" s="140">
        <v>200.0</v>
      </c>
      <c r="F1625" s="149">
        <v>12.2102</v>
      </c>
      <c r="G1625" s="120">
        <v>2.44204</v>
      </c>
      <c r="H1625" s="121"/>
      <c r="I1625" s="122"/>
      <c r="J1625" s="112"/>
      <c r="K1625" s="123"/>
      <c r="L1625" s="123" t="s">
        <v>9117</v>
      </c>
      <c r="M1625" s="124">
        <v>42086.0</v>
      </c>
      <c r="N1625" s="141" t="s">
        <v>6724</v>
      </c>
      <c r="O1625" s="125" t="b">
        <f>NOT(ISERROR(MATCH(P1625,Digests!$Q:$Q,0)))</f>
        <v>1</v>
      </c>
      <c r="P1625" s="118" t="s">
        <v>9316</v>
      </c>
    </row>
    <row r="1626">
      <c r="A1626" s="118" t="s">
        <v>9317</v>
      </c>
      <c r="B1626" s="149" t="s">
        <v>3502</v>
      </c>
      <c r="C1626" s="139">
        <v>42046.0</v>
      </c>
      <c r="D1626" s="140" t="s">
        <v>6926</v>
      </c>
      <c r="E1626" s="140">
        <v>200.0</v>
      </c>
      <c r="F1626" s="149">
        <v>4.1847</v>
      </c>
      <c r="G1626" s="120">
        <v>0.83694</v>
      </c>
      <c r="H1626" s="121"/>
      <c r="I1626" s="122"/>
      <c r="J1626" s="112"/>
      <c r="K1626" s="123"/>
      <c r="L1626" s="123" t="s">
        <v>9050</v>
      </c>
      <c r="M1626" s="124">
        <v>42086.0</v>
      </c>
      <c r="N1626" s="141" t="s">
        <v>6727</v>
      </c>
      <c r="O1626" s="125" t="b">
        <f>NOT(ISERROR(MATCH(P1626,Digests!$Q:$Q,0)))</f>
        <v>1</v>
      </c>
      <c r="P1626" s="118" t="s">
        <v>9318</v>
      </c>
    </row>
    <row r="1627">
      <c r="A1627" s="118" t="s">
        <v>9319</v>
      </c>
      <c r="B1627" s="149" t="s">
        <v>3504</v>
      </c>
      <c r="C1627" s="139">
        <v>42046.0</v>
      </c>
      <c r="D1627" s="140" t="s">
        <v>6926</v>
      </c>
      <c r="E1627" s="140">
        <v>200.0</v>
      </c>
      <c r="F1627" s="149">
        <v>3.5875</v>
      </c>
      <c r="G1627" s="120">
        <v>0.7175</v>
      </c>
      <c r="H1627" s="121"/>
      <c r="I1627" s="122"/>
      <c r="J1627" s="112"/>
      <c r="K1627" s="123"/>
      <c r="L1627" s="123" t="s">
        <v>9050</v>
      </c>
      <c r="M1627" s="124">
        <v>42086.0</v>
      </c>
      <c r="N1627" s="141" t="s">
        <v>6731</v>
      </c>
      <c r="O1627" s="125" t="b">
        <f>NOT(ISERROR(MATCH(P1627,Digests!$Q:$Q,0)))</f>
        <v>1</v>
      </c>
      <c r="P1627" s="118" t="s">
        <v>9320</v>
      </c>
    </row>
    <row r="1628">
      <c r="A1628" s="118" t="s">
        <v>9321</v>
      </c>
      <c r="B1628" s="149" t="s">
        <v>3506</v>
      </c>
      <c r="C1628" s="139">
        <v>42046.0</v>
      </c>
      <c r="D1628" s="140" t="s">
        <v>6926</v>
      </c>
      <c r="E1628" s="140">
        <v>200.0</v>
      </c>
      <c r="F1628" s="149">
        <v>4.141</v>
      </c>
      <c r="G1628" s="120">
        <v>0.8282</v>
      </c>
      <c r="H1628" s="121"/>
      <c r="I1628" s="122"/>
      <c r="J1628" s="112"/>
      <c r="K1628" s="123"/>
      <c r="L1628" s="123" t="s">
        <v>9050</v>
      </c>
      <c r="M1628" s="124">
        <v>42086.0</v>
      </c>
      <c r="N1628" s="141" t="s">
        <v>6734</v>
      </c>
      <c r="O1628" s="125" t="b">
        <f>NOT(ISERROR(MATCH(P1628,Digests!$Q:$Q,0)))</f>
        <v>1</v>
      </c>
      <c r="P1628" s="118" t="s">
        <v>9322</v>
      </c>
    </row>
    <row r="1629">
      <c r="A1629" s="118" t="s">
        <v>9323</v>
      </c>
      <c r="B1629" s="149" t="s">
        <v>3508</v>
      </c>
      <c r="C1629" s="139">
        <v>42046.0</v>
      </c>
      <c r="D1629" s="140" t="s">
        <v>6926</v>
      </c>
      <c r="E1629" s="140">
        <v>200.0</v>
      </c>
      <c r="F1629" s="149">
        <v>3.814</v>
      </c>
      <c r="G1629" s="120">
        <v>0.7627999999999999</v>
      </c>
      <c r="H1629" s="121"/>
      <c r="I1629" s="122"/>
      <c r="J1629" s="112"/>
      <c r="K1629" s="123"/>
      <c r="L1629" s="123" t="s">
        <v>9050</v>
      </c>
      <c r="M1629" s="124">
        <v>42086.0</v>
      </c>
      <c r="N1629" s="141" t="s">
        <v>6738</v>
      </c>
      <c r="O1629" s="125" t="b">
        <f>NOT(ISERROR(MATCH(P1629,Digests!$Q:$Q,0)))</f>
        <v>1</v>
      </c>
      <c r="P1629" s="118" t="s">
        <v>9324</v>
      </c>
    </row>
    <row r="1630">
      <c r="A1630" s="118" t="s">
        <v>9325</v>
      </c>
      <c r="B1630" s="149" t="s">
        <v>3510</v>
      </c>
      <c r="C1630" s="139">
        <v>42046.0</v>
      </c>
      <c r="D1630" s="140" t="s">
        <v>6926</v>
      </c>
      <c r="E1630" s="140">
        <v>200.0</v>
      </c>
      <c r="F1630" s="149">
        <v>6.7056</v>
      </c>
      <c r="G1630" s="120">
        <v>1.3411199999999999</v>
      </c>
      <c r="H1630" s="121"/>
      <c r="I1630" s="122"/>
      <c r="J1630" s="112"/>
      <c r="K1630" s="123"/>
      <c r="L1630" s="123" t="s">
        <v>9134</v>
      </c>
      <c r="M1630" s="124">
        <v>42086.0</v>
      </c>
      <c r="N1630" s="141" t="s">
        <v>6741</v>
      </c>
      <c r="O1630" s="125" t="b">
        <f>NOT(ISERROR(MATCH(P1630,Digests!$Q:$Q,0)))</f>
        <v>1</v>
      </c>
      <c r="P1630" s="118" t="s">
        <v>9326</v>
      </c>
    </row>
    <row r="1631">
      <c r="A1631" s="118" t="s">
        <v>9327</v>
      </c>
      <c r="B1631" s="149" t="s">
        <v>3512</v>
      </c>
      <c r="C1631" s="139">
        <v>42046.0</v>
      </c>
      <c r="D1631" s="140" t="s">
        <v>6926</v>
      </c>
      <c r="E1631" s="140">
        <v>200.0</v>
      </c>
      <c r="F1631" s="149">
        <v>9.2074</v>
      </c>
      <c r="G1631" s="120">
        <v>1.84148</v>
      </c>
      <c r="H1631" s="121"/>
      <c r="I1631" s="122"/>
      <c r="J1631" s="112"/>
      <c r="K1631" s="123"/>
      <c r="L1631" s="123" t="s">
        <v>9134</v>
      </c>
      <c r="M1631" s="124">
        <v>42086.0</v>
      </c>
      <c r="N1631" s="141" t="s">
        <v>6744</v>
      </c>
      <c r="O1631" s="125" t="b">
        <f>NOT(ISERROR(MATCH(P1631,Digests!$Q:$Q,0)))</f>
        <v>1</v>
      </c>
      <c r="P1631" s="118" t="s">
        <v>9328</v>
      </c>
    </row>
    <row r="1632">
      <c r="A1632" s="118" t="s">
        <v>9329</v>
      </c>
      <c r="B1632" s="149" t="s">
        <v>3514</v>
      </c>
      <c r="C1632" s="139">
        <v>42046.0</v>
      </c>
      <c r="D1632" s="140" t="s">
        <v>6926</v>
      </c>
      <c r="E1632" s="140">
        <v>200.0</v>
      </c>
      <c r="F1632" s="149">
        <v>19.1439</v>
      </c>
      <c r="G1632" s="120">
        <v>3.8287799999999996</v>
      </c>
      <c r="H1632" s="121"/>
      <c r="I1632" s="122"/>
      <c r="J1632" s="112"/>
      <c r="K1632" s="123"/>
      <c r="L1632" s="123" t="s">
        <v>9330</v>
      </c>
      <c r="M1632" s="124">
        <v>42086.0</v>
      </c>
      <c r="N1632" s="141" t="s">
        <v>6748</v>
      </c>
      <c r="O1632" s="125" t="b">
        <f>NOT(ISERROR(MATCH(P1632,Digests!$Q:$Q,0)))</f>
        <v>1</v>
      </c>
      <c r="P1632" s="118" t="s">
        <v>9331</v>
      </c>
    </row>
    <row r="1633">
      <c r="A1633" s="118" t="s">
        <v>9332</v>
      </c>
      <c r="B1633" s="149" t="s">
        <v>3516</v>
      </c>
      <c r="C1633" s="139">
        <v>42046.0</v>
      </c>
      <c r="D1633" s="140" t="s">
        <v>6926</v>
      </c>
      <c r="E1633" s="140">
        <v>200.0</v>
      </c>
      <c r="F1633" s="149">
        <v>14.9765</v>
      </c>
      <c r="G1633" s="120">
        <v>2.9953</v>
      </c>
      <c r="H1633" s="121"/>
      <c r="I1633" s="122"/>
      <c r="J1633" s="112"/>
      <c r="K1633" s="123"/>
      <c r="L1633" s="123" t="s">
        <v>9134</v>
      </c>
      <c r="M1633" s="124">
        <v>42086.0</v>
      </c>
      <c r="N1633" s="141" t="s">
        <v>6751</v>
      </c>
      <c r="O1633" s="125" t="b">
        <f>NOT(ISERROR(MATCH(P1633,Digests!$Q:$Q,0)))</f>
        <v>1</v>
      </c>
      <c r="P1633" s="118" t="s">
        <v>9333</v>
      </c>
    </row>
    <row r="1634">
      <c r="A1634" s="118" t="s">
        <v>9334</v>
      </c>
      <c r="B1634" s="149" t="s">
        <v>3518</v>
      </c>
      <c r="C1634" s="139">
        <v>42046.0</v>
      </c>
      <c r="D1634" s="140" t="s">
        <v>6926</v>
      </c>
      <c r="E1634" s="140">
        <v>200.0</v>
      </c>
      <c r="F1634" s="149">
        <v>9.6416</v>
      </c>
      <c r="G1634" s="120">
        <v>1.9283200000000003</v>
      </c>
      <c r="H1634" s="121"/>
      <c r="I1634" s="122"/>
      <c r="J1634" s="112"/>
      <c r="K1634" s="123"/>
      <c r="L1634" s="123" t="s">
        <v>9050</v>
      </c>
      <c r="M1634" s="124">
        <v>42086.0</v>
      </c>
      <c r="N1634" s="141" t="s">
        <v>6755</v>
      </c>
      <c r="O1634" s="125" t="b">
        <f>NOT(ISERROR(MATCH(P1634,Digests!$Q:$Q,0)))</f>
        <v>1</v>
      </c>
      <c r="P1634" s="118" t="s">
        <v>9335</v>
      </c>
    </row>
    <row r="1635">
      <c r="A1635" s="118" t="s">
        <v>9336</v>
      </c>
      <c r="B1635" s="149" t="s">
        <v>3520</v>
      </c>
      <c r="C1635" s="139">
        <v>42046.0</v>
      </c>
      <c r="D1635" s="140" t="s">
        <v>6926</v>
      </c>
      <c r="E1635" s="140">
        <v>200.0</v>
      </c>
      <c r="F1635" s="149">
        <v>98.7061</v>
      </c>
      <c r="G1635" s="120">
        <v>19.741220000000002</v>
      </c>
      <c r="H1635" s="121"/>
      <c r="I1635" s="122"/>
      <c r="J1635" s="112"/>
      <c r="K1635" s="123"/>
      <c r="L1635" s="123" t="s">
        <v>9173</v>
      </c>
      <c r="M1635" s="124">
        <v>42086.0</v>
      </c>
      <c r="N1635" s="141" t="s">
        <v>6758</v>
      </c>
      <c r="O1635" s="125" t="b">
        <f>NOT(ISERROR(MATCH(P1635,Digests!$Q:$Q,0)))</f>
        <v>1</v>
      </c>
      <c r="P1635" s="118" t="s">
        <v>9337</v>
      </c>
    </row>
    <row r="1636">
      <c r="A1636" s="118" t="s">
        <v>9338</v>
      </c>
      <c r="B1636" s="149" t="s">
        <v>3522</v>
      </c>
      <c r="C1636" s="139">
        <v>42046.0</v>
      </c>
      <c r="D1636" s="140" t="s">
        <v>6926</v>
      </c>
      <c r="E1636" s="140">
        <v>200.0</v>
      </c>
      <c r="F1636" s="149">
        <v>13.9816</v>
      </c>
      <c r="G1636" s="120">
        <v>2.79632</v>
      </c>
      <c r="H1636" s="121"/>
      <c r="I1636" s="122"/>
      <c r="J1636" s="112"/>
      <c r="K1636" s="123"/>
      <c r="L1636" s="123" t="s">
        <v>9117</v>
      </c>
      <c r="M1636" s="124">
        <v>42086.0</v>
      </c>
      <c r="N1636" s="141" t="s">
        <v>6761</v>
      </c>
      <c r="O1636" s="125" t="b">
        <f>NOT(ISERROR(MATCH(P1636,Digests!$Q:$Q,0)))</f>
        <v>1</v>
      </c>
      <c r="P1636" s="118" t="s">
        <v>9339</v>
      </c>
    </row>
    <row r="1637">
      <c r="A1637" s="118" t="s">
        <v>9340</v>
      </c>
      <c r="B1637" s="149" t="s">
        <v>3524</v>
      </c>
      <c r="C1637" s="139">
        <v>42046.0</v>
      </c>
      <c r="D1637" s="140" t="s">
        <v>6926</v>
      </c>
      <c r="E1637" s="140">
        <v>200.0</v>
      </c>
      <c r="F1637" s="149">
        <v>7.444</v>
      </c>
      <c r="G1637" s="120">
        <v>1.4888</v>
      </c>
      <c r="H1637" s="121"/>
      <c r="I1637" s="122"/>
      <c r="J1637" s="112"/>
      <c r="K1637" s="123"/>
      <c r="L1637" s="123" t="s">
        <v>9117</v>
      </c>
      <c r="M1637" s="124">
        <v>42086.0</v>
      </c>
      <c r="N1637" s="141" t="s">
        <v>6764</v>
      </c>
      <c r="O1637" s="125" t="b">
        <f>NOT(ISERROR(MATCH(P1637,Digests!$Q:$Q,0)))</f>
        <v>1</v>
      </c>
      <c r="P1637" s="118" t="s">
        <v>9341</v>
      </c>
    </row>
    <row r="1638">
      <c r="A1638" s="118" t="s">
        <v>9342</v>
      </c>
      <c r="B1638" s="149" t="s">
        <v>3526</v>
      </c>
      <c r="C1638" s="139">
        <v>42046.0</v>
      </c>
      <c r="D1638" s="140" t="s">
        <v>6926</v>
      </c>
      <c r="E1638" s="140">
        <v>200.0</v>
      </c>
      <c r="F1638" s="149">
        <v>19.9407</v>
      </c>
      <c r="G1638" s="120">
        <v>3.98814</v>
      </c>
      <c r="H1638" s="121"/>
      <c r="I1638" s="122"/>
      <c r="J1638" s="112"/>
      <c r="K1638" s="123"/>
      <c r="L1638" s="123" t="s">
        <v>9134</v>
      </c>
      <c r="M1638" s="124">
        <v>42086.0</v>
      </c>
      <c r="N1638" s="141" t="s">
        <v>6767</v>
      </c>
      <c r="O1638" s="125" t="b">
        <f>NOT(ISERROR(MATCH(P1638,Digests!$Q:$Q,0)))</f>
        <v>1</v>
      </c>
      <c r="P1638" s="118" t="s">
        <v>9343</v>
      </c>
    </row>
    <row r="1639">
      <c r="A1639" s="118" t="s">
        <v>9344</v>
      </c>
      <c r="B1639" s="149" t="s">
        <v>3528</v>
      </c>
      <c r="C1639" s="139">
        <v>42046.0</v>
      </c>
      <c r="D1639" s="140" t="s">
        <v>6926</v>
      </c>
      <c r="E1639" s="140">
        <v>200.0</v>
      </c>
      <c r="F1639" s="149">
        <v>21.7922</v>
      </c>
      <c r="G1639" s="120">
        <v>4.358440000000001</v>
      </c>
      <c r="H1639" s="121"/>
      <c r="I1639" s="122"/>
      <c r="J1639" s="112"/>
      <c r="K1639" s="123"/>
      <c r="L1639" s="123" t="s">
        <v>9345</v>
      </c>
      <c r="M1639" s="124">
        <v>42086.0</v>
      </c>
      <c r="N1639" s="141" t="s">
        <v>6770</v>
      </c>
      <c r="O1639" s="125" t="b">
        <f>NOT(ISERROR(MATCH(P1639,Digests!$Q:$Q,0)))</f>
        <v>1</v>
      </c>
      <c r="P1639" s="118" t="s">
        <v>9346</v>
      </c>
    </row>
    <row r="1640">
      <c r="A1640" s="118" t="s">
        <v>9347</v>
      </c>
      <c r="B1640" s="149" t="s">
        <v>3530</v>
      </c>
      <c r="C1640" s="139">
        <v>42046.0</v>
      </c>
      <c r="D1640" s="140" t="s">
        <v>6926</v>
      </c>
      <c r="E1640" s="140">
        <v>200.0</v>
      </c>
      <c r="F1640" s="149">
        <v>22.1901</v>
      </c>
      <c r="G1640" s="120">
        <v>4.438020000000001</v>
      </c>
      <c r="H1640" s="121"/>
      <c r="I1640" s="122"/>
      <c r="J1640" s="112"/>
      <c r="K1640" s="123"/>
      <c r="L1640" s="123" t="s">
        <v>9117</v>
      </c>
      <c r="M1640" s="124">
        <v>42086.0</v>
      </c>
      <c r="N1640" s="141" t="s">
        <v>6774</v>
      </c>
      <c r="O1640" s="125" t="b">
        <f>NOT(ISERROR(MATCH(P1640,Digests!$Q:$Q,0)))</f>
        <v>1</v>
      </c>
      <c r="P1640" s="118" t="s">
        <v>9348</v>
      </c>
    </row>
    <row r="1641">
      <c r="A1641" s="118" t="s">
        <v>9349</v>
      </c>
      <c r="B1641" s="149" t="s">
        <v>3532</v>
      </c>
      <c r="C1641" s="139">
        <v>42046.0</v>
      </c>
      <c r="D1641" s="140" t="s">
        <v>6926</v>
      </c>
      <c r="E1641" s="140">
        <v>200.0</v>
      </c>
      <c r="F1641" s="149">
        <v>35.9978</v>
      </c>
      <c r="G1641" s="120">
        <v>7.19956</v>
      </c>
      <c r="H1641" s="121"/>
      <c r="I1641" s="122"/>
      <c r="J1641" s="112"/>
      <c r="K1641" s="123"/>
      <c r="L1641" s="123" t="s">
        <v>9117</v>
      </c>
      <c r="M1641" s="124">
        <v>42086.0</v>
      </c>
      <c r="N1641" s="141" t="s">
        <v>6777</v>
      </c>
      <c r="O1641" s="125" t="b">
        <f>NOT(ISERROR(MATCH(P1641,Digests!$Q:$Q,0)))</f>
        <v>1</v>
      </c>
      <c r="P1641" s="118" t="s">
        <v>9350</v>
      </c>
    </row>
    <row r="1642">
      <c r="A1642" s="118" t="s">
        <v>9351</v>
      </c>
      <c r="B1642" s="149" t="s">
        <v>3534</v>
      </c>
      <c r="C1642" s="139">
        <v>42046.0</v>
      </c>
      <c r="D1642" s="140" t="s">
        <v>6926</v>
      </c>
      <c r="E1642" s="140">
        <v>200.0</v>
      </c>
      <c r="F1642" s="149">
        <v>23.1191</v>
      </c>
      <c r="G1642" s="120">
        <v>4.623819999999999</v>
      </c>
      <c r="H1642" s="121"/>
      <c r="I1642" s="122"/>
      <c r="J1642" s="112"/>
      <c r="K1642" s="123"/>
      <c r="L1642" s="123" t="s">
        <v>9117</v>
      </c>
      <c r="M1642" s="124">
        <v>42086.0</v>
      </c>
      <c r="N1642" s="141" t="s">
        <v>6780</v>
      </c>
      <c r="O1642" s="125" t="b">
        <f>NOT(ISERROR(MATCH(P1642,Digests!$Q:$Q,0)))</f>
        <v>1</v>
      </c>
      <c r="P1642" s="118" t="s">
        <v>9352</v>
      </c>
    </row>
    <row r="1643">
      <c r="A1643" s="118" t="s">
        <v>9353</v>
      </c>
      <c r="B1643" s="149" t="s">
        <v>3536</v>
      </c>
      <c r="C1643" s="139">
        <v>42046.0</v>
      </c>
      <c r="D1643" s="140" t="s">
        <v>6926</v>
      </c>
      <c r="E1643" s="140">
        <v>200.0</v>
      </c>
      <c r="F1643" s="149">
        <v>16.4893</v>
      </c>
      <c r="G1643" s="120">
        <v>3.29786</v>
      </c>
      <c r="H1643" s="121"/>
      <c r="I1643" s="122"/>
      <c r="J1643" s="112"/>
      <c r="K1643" s="123"/>
      <c r="L1643" s="123" t="s">
        <v>9117</v>
      </c>
      <c r="M1643" s="124">
        <v>42086.0</v>
      </c>
      <c r="N1643" s="141" t="s">
        <v>6783</v>
      </c>
      <c r="O1643" s="125" t="b">
        <f>NOT(ISERROR(MATCH(P1643,Digests!$Q:$Q,0)))</f>
        <v>1</v>
      </c>
      <c r="P1643" s="118" t="s">
        <v>9354</v>
      </c>
    </row>
    <row r="1644">
      <c r="A1644" s="118" t="s">
        <v>9355</v>
      </c>
      <c r="B1644" s="149" t="s">
        <v>3538</v>
      </c>
      <c r="C1644" s="139">
        <v>42046.0</v>
      </c>
      <c r="D1644" s="140" t="s">
        <v>6926</v>
      </c>
      <c r="E1644" s="140">
        <v>200.0</v>
      </c>
      <c r="F1644" s="149">
        <v>180.913</v>
      </c>
      <c r="G1644" s="120">
        <v>36.18260000000001</v>
      </c>
      <c r="H1644" s="121"/>
      <c r="I1644" s="122"/>
      <c r="J1644" s="112"/>
      <c r="K1644" s="123"/>
      <c r="L1644" s="123" t="s">
        <v>9173</v>
      </c>
      <c r="M1644" s="124">
        <v>42086.0</v>
      </c>
      <c r="N1644" s="141" t="s">
        <v>6786</v>
      </c>
      <c r="O1644" s="125" t="b">
        <f>NOT(ISERROR(MATCH(P1644,Digests!$Q:$Q,0)))</f>
        <v>1</v>
      </c>
      <c r="P1644" s="118" t="s">
        <v>9356</v>
      </c>
    </row>
    <row r="1645">
      <c r="A1645" s="118" t="s">
        <v>9357</v>
      </c>
      <c r="B1645" s="149" t="s">
        <v>3540</v>
      </c>
      <c r="C1645" s="139">
        <v>42046.0</v>
      </c>
      <c r="D1645" s="140" t="s">
        <v>6926</v>
      </c>
      <c r="E1645" s="140">
        <v>200.0</v>
      </c>
      <c r="F1645" s="149">
        <v>27.6991</v>
      </c>
      <c r="G1645" s="120">
        <v>5.539820000000001</v>
      </c>
      <c r="H1645" s="121"/>
      <c r="I1645" s="122"/>
      <c r="J1645" s="112"/>
      <c r="K1645" s="123"/>
      <c r="L1645" s="123" t="s">
        <v>9117</v>
      </c>
      <c r="M1645" s="124">
        <v>42086.0</v>
      </c>
      <c r="N1645" s="141" t="s">
        <v>6789</v>
      </c>
      <c r="O1645" s="125" t="b">
        <f>NOT(ISERROR(MATCH(P1645,Digests!$Q:$Q,0)))</f>
        <v>1</v>
      </c>
      <c r="P1645" s="118" t="s">
        <v>9358</v>
      </c>
    </row>
    <row r="1646">
      <c r="A1646" s="118" t="s">
        <v>9359</v>
      </c>
      <c r="B1646" s="149" t="s">
        <v>3542</v>
      </c>
      <c r="C1646" s="139">
        <v>42046.0</v>
      </c>
      <c r="D1646" s="140" t="s">
        <v>6926</v>
      </c>
      <c r="E1646" s="140">
        <v>200.0</v>
      </c>
      <c r="F1646" s="149">
        <v>44.2978</v>
      </c>
      <c r="G1646" s="120">
        <v>8.859560000000002</v>
      </c>
      <c r="H1646" s="121"/>
      <c r="I1646" s="122"/>
      <c r="J1646" s="112"/>
      <c r="K1646" s="123"/>
      <c r="L1646" s="123" t="s">
        <v>5918</v>
      </c>
      <c r="M1646" s="124">
        <v>42086.0</v>
      </c>
      <c r="N1646" s="141" t="s">
        <v>6793</v>
      </c>
      <c r="O1646" s="125" t="b">
        <f>NOT(ISERROR(MATCH(P1646,Digests!$Q:$Q,0)))</f>
        <v>1</v>
      </c>
      <c r="P1646" s="118" t="s">
        <v>9360</v>
      </c>
    </row>
    <row r="1647">
      <c r="A1647" s="118" t="s">
        <v>9361</v>
      </c>
      <c r="B1647" s="149" t="s">
        <v>3544</v>
      </c>
      <c r="C1647" s="139">
        <v>42046.0</v>
      </c>
      <c r="D1647" s="140" t="s">
        <v>6926</v>
      </c>
      <c r="E1647" s="140">
        <v>200.0</v>
      </c>
      <c r="F1647" s="149">
        <v>12.188</v>
      </c>
      <c r="G1647" s="120">
        <v>2.4375999999999998</v>
      </c>
      <c r="H1647" s="121"/>
      <c r="I1647" s="122"/>
      <c r="J1647" s="112"/>
      <c r="K1647" s="123"/>
      <c r="L1647" s="123" t="s">
        <v>9117</v>
      </c>
      <c r="M1647" s="124">
        <v>42086.0</v>
      </c>
      <c r="N1647" s="141" t="s">
        <v>6796</v>
      </c>
      <c r="O1647" s="125" t="b">
        <f>NOT(ISERROR(MATCH(P1647,Digests!$Q:$Q,0)))</f>
        <v>1</v>
      </c>
      <c r="P1647" s="118" t="s">
        <v>9362</v>
      </c>
    </row>
    <row r="1648">
      <c r="A1648" s="118" t="s">
        <v>9363</v>
      </c>
      <c r="B1648" s="149" t="s">
        <v>3546</v>
      </c>
      <c r="C1648" s="139">
        <v>42046.0</v>
      </c>
      <c r="D1648" s="140" t="s">
        <v>6926</v>
      </c>
      <c r="E1648" s="140">
        <v>200.0</v>
      </c>
      <c r="F1648" s="149">
        <v>47.4493</v>
      </c>
      <c r="G1648" s="120">
        <v>9.48986</v>
      </c>
      <c r="H1648" s="121"/>
      <c r="I1648" s="122"/>
      <c r="J1648" s="112"/>
      <c r="K1648" s="123"/>
      <c r="L1648" s="123" t="s">
        <v>5918</v>
      </c>
      <c r="M1648" s="124">
        <v>42086.0</v>
      </c>
      <c r="N1648" s="141" t="s">
        <v>6799</v>
      </c>
      <c r="O1648" s="125" t="b">
        <f>NOT(ISERROR(MATCH(P1648,Digests!$Q:$Q,0)))</f>
        <v>1</v>
      </c>
      <c r="P1648" s="118" t="s">
        <v>9364</v>
      </c>
    </row>
    <row r="1649">
      <c r="A1649" s="118" t="s">
        <v>9365</v>
      </c>
      <c r="B1649" s="149" t="s">
        <v>3548</v>
      </c>
      <c r="C1649" s="139">
        <v>42046.0</v>
      </c>
      <c r="D1649" s="140" t="s">
        <v>6926</v>
      </c>
      <c r="E1649" s="140">
        <v>200.0</v>
      </c>
      <c r="F1649" s="149">
        <v>10.6492</v>
      </c>
      <c r="G1649" s="120">
        <v>2.12984</v>
      </c>
      <c r="H1649" s="121"/>
      <c r="I1649" s="122"/>
      <c r="J1649" s="112"/>
      <c r="K1649" s="123"/>
      <c r="L1649" s="123" t="s">
        <v>9050</v>
      </c>
      <c r="M1649" s="124">
        <v>42086.0</v>
      </c>
      <c r="N1649" s="141" t="s">
        <v>6802</v>
      </c>
      <c r="O1649" s="125" t="b">
        <f>NOT(ISERROR(MATCH(P1649,Digests!$Q:$Q,0)))</f>
        <v>1</v>
      </c>
      <c r="P1649" s="118" t="s">
        <v>9366</v>
      </c>
    </row>
    <row r="1650">
      <c r="A1650" s="118" t="s">
        <v>9367</v>
      </c>
      <c r="B1650" s="149" t="s">
        <v>3550</v>
      </c>
      <c r="C1650" s="139">
        <v>42046.0</v>
      </c>
      <c r="D1650" s="140" t="s">
        <v>6926</v>
      </c>
      <c r="E1650" s="140">
        <v>200.0</v>
      </c>
      <c r="F1650" s="149">
        <v>17.6272</v>
      </c>
      <c r="G1650" s="120">
        <v>3.5254399999999997</v>
      </c>
      <c r="H1650" s="121"/>
      <c r="I1650" s="122"/>
      <c r="J1650" s="112"/>
      <c r="K1650" s="123"/>
      <c r="L1650" s="123" t="s">
        <v>9134</v>
      </c>
      <c r="M1650" s="124">
        <v>42086.0</v>
      </c>
      <c r="N1650" s="141" t="s">
        <v>6805</v>
      </c>
      <c r="O1650" s="125" t="b">
        <f>NOT(ISERROR(MATCH(P1650,Digests!$Q:$Q,0)))</f>
        <v>1</v>
      </c>
      <c r="P1650" s="118" t="s">
        <v>9368</v>
      </c>
    </row>
    <row r="1651">
      <c r="A1651" s="118" t="s">
        <v>9369</v>
      </c>
      <c r="B1651" s="149" t="s">
        <v>3552</v>
      </c>
      <c r="C1651" s="139">
        <v>42046.0</v>
      </c>
      <c r="D1651" s="140" t="s">
        <v>6926</v>
      </c>
      <c r="E1651" s="140">
        <v>200.0</v>
      </c>
      <c r="F1651" s="149">
        <v>37.3498</v>
      </c>
      <c r="G1651" s="120">
        <v>7.46996</v>
      </c>
      <c r="H1651" s="121"/>
      <c r="I1651" s="122"/>
      <c r="J1651" s="112"/>
      <c r="K1651" s="123"/>
      <c r="L1651" s="123" t="s">
        <v>5918</v>
      </c>
      <c r="M1651" s="124">
        <v>42086.0</v>
      </c>
      <c r="N1651" s="141" t="s">
        <v>6808</v>
      </c>
      <c r="O1651" s="125" t="b">
        <f>NOT(ISERROR(MATCH(P1651,Digests!$Q:$Q,0)))</f>
        <v>1</v>
      </c>
      <c r="P1651" s="118" t="s">
        <v>9370</v>
      </c>
    </row>
    <row r="1652">
      <c r="A1652" s="118" t="s">
        <v>9371</v>
      </c>
      <c r="B1652" s="149" t="s">
        <v>3554</v>
      </c>
      <c r="C1652" s="139">
        <v>42046.0</v>
      </c>
      <c r="D1652" s="140" t="s">
        <v>6926</v>
      </c>
      <c r="E1652" s="140">
        <v>200.0</v>
      </c>
      <c r="F1652" s="149">
        <v>30.7307</v>
      </c>
      <c r="G1652" s="120">
        <v>6.14614</v>
      </c>
      <c r="H1652" s="121"/>
      <c r="I1652" s="122"/>
      <c r="J1652" s="112"/>
      <c r="K1652" s="123"/>
      <c r="L1652" s="123" t="s">
        <v>5918</v>
      </c>
      <c r="M1652" s="124">
        <v>42086.0</v>
      </c>
      <c r="N1652" s="141" t="s">
        <v>6811</v>
      </c>
      <c r="O1652" s="125" t="b">
        <f>NOT(ISERROR(MATCH(P1652,Digests!$Q:$Q,0)))</f>
        <v>1</v>
      </c>
      <c r="P1652" s="118" t="s">
        <v>9372</v>
      </c>
    </row>
    <row r="1653">
      <c r="A1653" s="118" t="s">
        <v>9373</v>
      </c>
      <c r="B1653" s="149" t="s">
        <v>3556</v>
      </c>
      <c r="C1653" s="139">
        <v>42046.0</v>
      </c>
      <c r="D1653" s="140" t="s">
        <v>6926</v>
      </c>
      <c r="E1653" s="140">
        <v>200.0</v>
      </c>
      <c r="F1653" s="149">
        <v>15.6284</v>
      </c>
      <c r="G1653" s="120">
        <v>3.12568</v>
      </c>
      <c r="H1653" s="121"/>
      <c r="I1653" s="122"/>
      <c r="J1653" s="112"/>
      <c r="K1653" s="123"/>
      <c r="L1653" s="123" t="s">
        <v>9134</v>
      </c>
      <c r="M1653" s="124">
        <v>42086.0</v>
      </c>
      <c r="N1653" s="141" t="s">
        <v>6815</v>
      </c>
      <c r="O1653" s="125" t="b">
        <f>NOT(ISERROR(MATCH(P1653,Digests!$Q:$Q,0)))</f>
        <v>1</v>
      </c>
      <c r="P1653" s="118" t="s">
        <v>9374</v>
      </c>
    </row>
    <row r="1654">
      <c r="A1654" s="118" t="s">
        <v>9375</v>
      </c>
      <c r="B1654" s="149" t="s">
        <v>3558</v>
      </c>
      <c r="C1654" s="139">
        <v>42046.0</v>
      </c>
      <c r="D1654" s="140" t="s">
        <v>6926</v>
      </c>
      <c r="E1654" s="140">
        <v>200.0</v>
      </c>
      <c r="F1654" s="149">
        <v>40.0903</v>
      </c>
      <c r="G1654" s="120">
        <v>8.01806</v>
      </c>
      <c r="H1654" s="121"/>
      <c r="I1654" s="122"/>
      <c r="J1654" s="112"/>
      <c r="K1654" s="123"/>
      <c r="L1654" s="123" t="s">
        <v>9117</v>
      </c>
      <c r="M1654" s="124">
        <v>42086.0</v>
      </c>
      <c r="N1654" s="141" t="s">
        <v>6818</v>
      </c>
      <c r="O1654" s="125" t="b">
        <f>NOT(ISERROR(MATCH(P1654,Digests!$Q:$Q,0)))</f>
        <v>1</v>
      </c>
      <c r="P1654" s="118" t="s">
        <v>9376</v>
      </c>
    </row>
    <row r="1655">
      <c r="A1655" s="118" t="s">
        <v>9377</v>
      </c>
      <c r="B1655" s="149" t="s">
        <v>3560</v>
      </c>
      <c r="C1655" s="139">
        <v>42046.0</v>
      </c>
      <c r="D1655" s="140" t="s">
        <v>6926</v>
      </c>
      <c r="E1655" s="140">
        <v>200.0</v>
      </c>
      <c r="F1655" s="149">
        <v>26.2735</v>
      </c>
      <c r="G1655" s="120">
        <v>5.2547</v>
      </c>
      <c r="H1655" s="121"/>
      <c r="I1655" s="122"/>
      <c r="J1655" s="112"/>
      <c r="K1655" s="123"/>
      <c r="L1655" s="123" t="s">
        <v>9378</v>
      </c>
      <c r="M1655" s="124">
        <v>42086.0</v>
      </c>
      <c r="N1655" s="141" t="s">
        <v>6821</v>
      </c>
      <c r="O1655" s="125" t="b">
        <f>NOT(ISERROR(MATCH(P1655,Digests!$Q:$Q,0)))</f>
        <v>1</v>
      </c>
      <c r="P1655" s="118" t="s">
        <v>9379</v>
      </c>
    </row>
    <row r="1656">
      <c r="A1656" s="118" t="s">
        <v>9380</v>
      </c>
      <c r="B1656" s="149" t="s">
        <v>3562</v>
      </c>
      <c r="C1656" s="139">
        <v>42046.0</v>
      </c>
      <c r="D1656" s="140" t="s">
        <v>6926</v>
      </c>
      <c r="E1656" s="140">
        <v>200.0</v>
      </c>
      <c r="F1656" s="149">
        <v>21.3251</v>
      </c>
      <c r="G1656" s="120">
        <v>4.26502</v>
      </c>
      <c r="H1656" s="121"/>
      <c r="I1656" s="122"/>
      <c r="J1656" s="112"/>
      <c r="K1656" s="123"/>
      <c r="L1656" s="123" t="s">
        <v>9117</v>
      </c>
      <c r="M1656" s="124">
        <v>42086.0</v>
      </c>
      <c r="N1656" s="141" t="s">
        <v>6824</v>
      </c>
      <c r="O1656" s="125" t="b">
        <f>NOT(ISERROR(MATCH(P1656,Digests!$Q:$Q,0)))</f>
        <v>1</v>
      </c>
      <c r="P1656" s="118" t="s">
        <v>9381</v>
      </c>
    </row>
    <row r="1657">
      <c r="A1657" s="118" t="s">
        <v>9382</v>
      </c>
      <c r="B1657" s="149" t="s">
        <v>3564</v>
      </c>
      <c r="C1657" s="139">
        <v>42046.0</v>
      </c>
      <c r="D1657" s="140" t="s">
        <v>6926</v>
      </c>
      <c r="E1657" s="140">
        <v>200.0</v>
      </c>
      <c r="F1657" s="149">
        <v>7.4144</v>
      </c>
      <c r="G1657" s="120">
        <v>1.48288</v>
      </c>
      <c r="H1657" s="121"/>
      <c r="I1657" s="122"/>
      <c r="J1657" s="112"/>
      <c r="K1657" s="123"/>
      <c r="L1657" s="123" t="s">
        <v>9134</v>
      </c>
      <c r="M1657" s="124">
        <v>42086.0</v>
      </c>
      <c r="N1657" s="141" t="s">
        <v>6828</v>
      </c>
      <c r="O1657" s="125" t="b">
        <f>NOT(ISERROR(MATCH(P1657,Digests!$Q:$Q,0)))</f>
        <v>1</v>
      </c>
      <c r="P1657" s="118" t="s">
        <v>9383</v>
      </c>
    </row>
    <row r="1658">
      <c r="A1658" s="118" t="s">
        <v>9384</v>
      </c>
      <c r="B1658" s="149" t="s">
        <v>3566</v>
      </c>
      <c r="C1658" s="139">
        <v>42046.0</v>
      </c>
      <c r="D1658" s="140" t="s">
        <v>6926</v>
      </c>
      <c r="E1658" s="140">
        <v>200.0</v>
      </c>
      <c r="F1658" s="149">
        <v>51.2902</v>
      </c>
      <c r="G1658" s="120">
        <v>10.25804</v>
      </c>
      <c r="H1658" s="121"/>
      <c r="I1658" s="122"/>
      <c r="J1658" s="112"/>
      <c r="K1658" s="123"/>
      <c r="L1658" s="123" t="s">
        <v>9173</v>
      </c>
      <c r="M1658" s="124">
        <v>42086.0</v>
      </c>
      <c r="N1658" s="141" t="s">
        <v>6831</v>
      </c>
      <c r="O1658" s="125" t="b">
        <f>NOT(ISERROR(MATCH(P1658,Digests!$Q:$Q,0)))</f>
        <v>1</v>
      </c>
      <c r="P1658" s="118" t="s">
        <v>9385</v>
      </c>
    </row>
    <row r="1659">
      <c r="A1659" s="118" t="s">
        <v>9386</v>
      </c>
      <c r="B1659" s="149" t="s">
        <v>3568</v>
      </c>
      <c r="C1659" s="139">
        <v>42046.0</v>
      </c>
      <c r="D1659" s="140" t="s">
        <v>6926</v>
      </c>
      <c r="E1659" s="140">
        <v>200.0</v>
      </c>
      <c r="F1659" s="149">
        <v>26.9961</v>
      </c>
      <c r="G1659" s="120">
        <v>5.39922</v>
      </c>
      <c r="H1659" s="121"/>
      <c r="I1659" s="122"/>
      <c r="J1659" s="112"/>
      <c r="K1659" s="123"/>
      <c r="L1659" s="123" t="s">
        <v>9134</v>
      </c>
      <c r="M1659" s="124">
        <v>42086.0</v>
      </c>
      <c r="N1659" s="141" t="s">
        <v>6834</v>
      </c>
      <c r="O1659" s="125" t="b">
        <f>NOT(ISERROR(MATCH(P1659,Digests!$Q:$Q,0)))</f>
        <v>1</v>
      </c>
      <c r="P1659" s="118" t="s">
        <v>9387</v>
      </c>
    </row>
    <row r="1660">
      <c r="A1660" s="118" t="s">
        <v>9388</v>
      </c>
      <c r="B1660" s="149" t="s">
        <v>3570</v>
      </c>
      <c r="C1660" s="139">
        <v>42046.0</v>
      </c>
      <c r="D1660" s="140" t="s">
        <v>6926</v>
      </c>
      <c r="E1660" s="140">
        <v>200.0</v>
      </c>
      <c r="F1660" s="149">
        <v>18.2054</v>
      </c>
      <c r="G1660" s="120">
        <v>3.6410800000000005</v>
      </c>
      <c r="H1660" s="121"/>
      <c r="I1660" s="122"/>
      <c r="J1660" s="112"/>
      <c r="K1660" s="123"/>
      <c r="L1660" s="123" t="s">
        <v>9117</v>
      </c>
      <c r="M1660" s="124">
        <v>42086.0</v>
      </c>
      <c r="N1660" s="141" t="s">
        <v>6837</v>
      </c>
      <c r="O1660" s="125" t="b">
        <f>NOT(ISERROR(MATCH(P1660,Digests!$Q:$Q,0)))</f>
        <v>1</v>
      </c>
      <c r="P1660" s="118" t="s">
        <v>9389</v>
      </c>
    </row>
    <row r="1661">
      <c r="A1661" s="118" t="s">
        <v>9390</v>
      </c>
      <c r="B1661" s="149" t="s">
        <v>3572</v>
      </c>
      <c r="C1661" s="139">
        <v>42046.0</v>
      </c>
      <c r="D1661" s="140" t="s">
        <v>6926</v>
      </c>
      <c r="E1661" s="140">
        <v>200.0</v>
      </c>
      <c r="F1661" s="149">
        <v>14.2536</v>
      </c>
      <c r="G1661" s="120">
        <v>2.8507200000000004</v>
      </c>
      <c r="H1661" s="121"/>
      <c r="I1661" s="122"/>
      <c r="J1661" s="112"/>
      <c r="K1661" s="123"/>
      <c r="L1661" s="123" t="s">
        <v>9134</v>
      </c>
      <c r="M1661" s="124">
        <v>42086.0</v>
      </c>
      <c r="N1661" s="141" t="s">
        <v>6841</v>
      </c>
      <c r="O1661" s="125" t="b">
        <f>NOT(ISERROR(MATCH(P1661,Digests!$Q:$Q,0)))</f>
        <v>1</v>
      </c>
      <c r="P1661" s="118" t="s">
        <v>9391</v>
      </c>
    </row>
    <row r="1662">
      <c r="A1662" s="118" t="s">
        <v>9392</v>
      </c>
      <c r="B1662" s="149" t="s">
        <v>3574</v>
      </c>
      <c r="C1662" s="139">
        <v>42046.0</v>
      </c>
      <c r="D1662" s="140" t="s">
        <v>6926</v>
      </c>
      <c r="E1662" s="140">
        <v>200.0</v>
      </c>
      <c r="F1662" s="149">
        <v>13.9156</v>
      </c>
      <c r="G1662" s="120">
        <v>2.78312</v>
      </c>
      <c r="H1662" s="121"/>
      <c r="I1662" s="122"/>
      <c r="J1662" s="112"/>
      <c r="K1662" s="123"/>
      <c r="L1662" s="123" t="s">
        <v>9134</v>
      </c>
      <c r="M1662" s="124">
        <v>42086.0</v>
      </c>
      <c r="N1662" s="141" t="s">
        <v>6844</v>
      </c>
      <c r="O1662" s="125" t="b">
        <f>NOT(ISERROR(MATCH(P1662,Digests!$Q:$Q,0)))</f>
        <v>1</v>
      </c>
      <c r="P1662" s="118" t="s">
        <v>9393</v>
      </c>
    </row>
    <row r="1663">
      <c r="A1663" s="118" t="s">
        <v>9394</v>
      </c>
      <c r="B1663" s="149" t="s">
        <v>3576</v>
      </c>
      <c r="C1663" s="139">
        <v>42046.0</v>
      </c>
      <c r="D1663" s="140" t="s">
        <v>6926</v>
      </c>
      <c r="E1663" s="140">
        <v>200.0</v>
      </c>
      <c r="F1663" s="149">
        <v>12.3013</v>
      </c>
      <c r="G1663" s="120">
        <v>2.46026</v>
      </c>
      <c r="H1663" s="121"/>
      <c r="I1663" s="122"/>
      <c r="J1663" s="112"/>
      <c r="K1663" s="123"/>
      <c r="L1663" s="123" t="s">
        <v>9134</v>
      </c>
      <c r="M1663" s="124">
        <v>42086.0</v>
      </c>
      <c r="N1663" s="141" t="s">
        <v>6848</v>
      </c>
      <c r="O1663" s="125" t="b">
        <f>NOT(ISERROR(MATCH(P1663,Digests!$Q:$Q,0)))</f>
        <v>1</v>
      </c>
      <c r="P1663" s="118" t="s">
        <v>9395</v>
      </c>
    </row>
    <row r="1664">
      <c r="A1664" s="118" t="s">
        <v>9396</v>
      </c>
      <c r="B1664" s="149" t="s">
        <v>3578</v>
      </c>
      <c r="C1664" s="139">
        <v>42046.0</v>
      </c>
      <c r="D1664" s="140" t="s">
        <v>6926</v>
      </c>
      <c r="E1664" s="140">
        <v>200.0</v>
      </c>
      <c r="F1664" s="149">
        <v>12.8191</v>
      </c>
      <c r="G1664" s="120">
        <v>2.56382</v>
      </c>
      <c r="H1664" s="121"/>
      <c r="I1664" s="122"/>
      <c r="J1664" s="112"/>
      <c r="K1664" s="123"/>
      <c r="L1664" s="123" t="s">
        <v>9134</v>
      </c>
      <c r="M1664" s="124">
        <v>42086.0</v>
      </c>
      <c r="N1664" s="141" t="s">
        <v>6851</v>
      </c>
      <c r="O1664" s="125" t="b">
        <f>NOT(ISERROR(MATCH(P1664,Digests!$Q:$Q,0)))</f>
        <v>1</v>
      </c>
      <c r="P1664" s="118" t="s">
        <v>9397</v>
      </c>
    </row>
    <row r="1665">
      <c r="A1665" s="118" t="s">
        <v>9398</v>
      </c>
      <c r="B1665" s="149" t="s">
        <v>3580</v>
      </c>
      <c r="C1665" s="139">
        <v>42046.0</v>
      </c>
      <c r="D1665" s="140" t="s">
        <v>6926</v>
      </c>
      <c r="E1665" s="140">
        <v>200.0</v>
      </c>
      <c r="F1665" s="149">
        <v>75.9875</v>
      </c>
      <c r="G1665" s="120">
        <v>15.1975</v>
      </c>
      <c r="H1665" s="121"/>
      <c r="I1665" s="122"/>
      <c r="J1665" s="112"/>
      <c r="K1665" s="123"/>
      <c r="L1665" s="123" t="s">
        <v>5918</v>
      </c>
      <c r="M1665" s="124">
        <v>42086.0</v>
      </c>
      <c r="N1665" s="141" t="s">
        <v>6854</v>
      </c>
      <c r="O1665" s="125" t="b">
        <f>NOT(ISERROR(MATCH(P1665,Digests!$Q:$Q,0)))</f>
        <v>1</v>
      </c>
      <c r="P1665" s="118" t="s">
        <v>9399</v>
      </c>
    </row>
    <row r="1666">
      <c r="A1666" s="118" t="s">
        <v>9400</v>
      </c>
      <c r="B1666" s="149" t="s">
        <v>3582</v>
      </c>
      <c r="C1666" s="139">
        <v>42046.0</v>
      </c>
      <c r="D1666" s="140" t="s">
        <v>6926</v>
      </c>
      <c r="E1666" s="140">
        <v>200.0</v>
      </c>
      <c r="F1666" s="149">
        <v>30.6156</v>
      </c>
      <c r="G1666" s="120">
        <v>6.12312</v>
      </c>
      <c r="H1666" s="121"/>
      <c r="I1666" s="122"/>
      <c r="J1666" s="112"/>
      <c r="K1666" s="123"/>
      <c r="L1666" s="123" t="s">
        <v>5918</v>
      </c>
      <c r="M1666" s="124">
        <v>42086.0</v>
      </c>
      <c r="N1666" s="141" t="s">
        <v>6858</v>
      </c>
      <c r="O1666" s="125" t="b">
        <f>NOT(ISERROR(MATCH(P1666,Digests!$Q:$Q,0)))</f>
        <v>1</v>
      </c>
      <c r="P1666" s="118" t="s">
        <v>9401</v>
      </c>
    </row>
    <row r="1667">
      <c r="A1667" s="118" t="s">
        <v>9402</v>
      </c>
      <c r="B1667" s="149" t="s">
        <v>3584</v>
      </c>
      <c r="C1667" s="139">
        <v>42046.0</v>
      </c>
      <c r="D1667" s="140" t="s">
        <v>6926</v>
      </c>
      <c r="E1667" s="140">
        <v>200.0</v>
      </c>
      <c r="F1667" s="149">
        <v>8.9898</v>
      </c>
      <c r="G1667" s="120">
        <v>1.79796</v>
      </c>
      <c r="H1667" s="121"/>
      <c r="I1667" s="122"/>
      <c r="J1667" s="112"/>
      <c r="K1667" s="123"/>
      <c r="L1667" s="123" t="s">
        <v>9134</v>
      </c>
      <c r="M1667" s="124">
        <v>42086.0</v>
      </c>
      <c r="N1667" s="141" t="s">
        <v>6861</v>
      </c>
      <c r="O1667" s="125" t="b">
        <f>NOT(ISERROR(MATCH(P1667,Digests!$Q:$Q,0)))</f>
        <v>1</v>
      </c>
      <c r="P1667" s="118" t="s">
        <v>9403</v>
      </c>
    </row>
    <row r="1668">
      <c r="A1668" s="118" t="s">
        <v>9404</v>
      </c>
      <c r="B1668" s="149" t="s">
        <v>3586</v>
      </c>
      <c r="C1668" s="139">
        <v>42046.0</v>
      </c>
      <c r="D1668" s="140" t="s">
        <v>6926</v>
      </c>
      <c r="E1668" s="140">
        <v>200.0</v>
      </c>
      <c r="F1668" s="149">
        <v>15.7654</v>
      </c>
      <c r="G1668" s="120">
        <v>3.15308</v>
      </c>
      <c r="H1668" s="121"/>
      <c r="I1668" s="122"/>
      <c r="J1668" s="112"/>
      <c r="K1668" s="123"/>
      <c r="L1668" s="123" t="s">
        <v>9117</v>
      </c>
      <c r="M1668" s="124">
        <v>42086.0</v>
      </c>
      <c r="N1668" s="141" t="s">
        <v>6865</v>
      </c>
      <c r="O1668" s="125" t="b">
        <f>NOT(ISERROR(MATCH(P1668,Digests!$Q:$Q,0)))</f>
        <v>1</v>
      </c>
      <c r="P1668" s="118" t="s">
        <v>9405</v>
      </c>
    </row>
    <row r="1669">
      <c r="A1669" s="118" t="s">
        <v>9406</v>
      </c>
      <c r="B1669" s="149" t="s">
        <v>3588</v>
      </c>
      <c r="C1669" s="139">
        <v>42046.0</v>
      </c>
      <c r="D1669" s="140" t="s">
        <v>6926</v>
      </c>
      <c r="E1669" s="140">
        <v>200.0</v>
      </c>
      <c r="F1669" s="149">
        <v>21.166</v>
      </c>
      <c r="G1669" s="120">
        <v>4.2332</v>
      </c>
      <c r="H1669" s="121"/>
      <c r="I1669" s="122"/>
      <c r="J1669" s="112"/>
      <c r="K1669" s="123"/>
      <c r="L1669" s="123" t="s">
        <v>9117</v>
      </c>
      <c r="M1669" s="124">
        <v>42086.0</v>
      </c>
      <c r="N1669" s="141" t="s">
        <v>6868</v>
      </c>
      <c r="O1669" s="125" t="b">
        <f>NOT(ISERROR(MATCH(P1669,Digests!$Q:$Q,0)))</f>
        <v>1</v>
      </c>
      <c r="P1669" s="118" t="s">
        <v>9407</v>
      </c>
    </row>
    <row r="1670">
      <c r="A1670" s="118" t="s">
        <v>9408</v>
      </c>
      <c r="B1670" s="149" t="s">
        <v>3590</v>
      </c>
      <c r="C1670" s="139">
        <v>42046.0</v>
      </c>
      <c r="D1670" s="140" t="s">
        <v>6926</v>
      </c>
      <c r="E1670" s="140">
        <v>200.0</v>
      </c>
      <c r="F1670" s="149">
        <v>14.2616</v>
      </c>
      <c r="G1670" s="120">
        <v>2.8523199999999997</v>
      </c>
      <c r="H1670" s="121"/>
      <c r="I1670" s="122"/>
      <c r="J1670" s="112"/>
      <c r="K1670" s="123"/>
      <c r="L1670" s="123" t="s">
        <v>9117</v>
      </c>
      <c r="M1670" s="124">
        <v>42086.0</v>
      </c>
      <c r="N1670" s="141" t="s">
        <v>6871</v>
      </c>
      <c r="O1670" s="125" t="b">
        <f>NOT(ISERROR(MATCH(P1670,Digests!$Q:$Q,0)))</f>
        <v>1</v>
      </c>
      <c r="P1670" s="118" t="s">
        <v>9409</v>
      </c>
    </row>
    <row r="1671">
      <c r="A1671" s="118" t="s">
        <v>9410</v>
      </c>
      <c r="B1671" s="149" t="s">
        <v>3592</v>
      </c>
      <c r="C1671" s="139">
        <v>42046.0</v>
      </c>
      <c r="D1671" s="140" t="s">
        <v>6926</v>
      </c>
      <c r="E1671" s="140">
        <v>200.0</v>
      </c>
      <c r="F1671" s="149">
        <v>12.7573</v>
      </c>
      <c r="G1671" s="120">
        <v>2.55146</v>
      </c>
      <c r="H1671" s="121"/>
      <c r="I1671" s="122"/>
      <c r="J1671" s="112"/>
      <c r="K1671" s="123"/>
      <c r="L1671" s="123" t="s">
        <v>9117</v>
      </c>
      <c r="M1671" s="124">
        <v>42086.0</v>
      </c>
      <c r="N1671" s="141" t="s">
        <v>6874</v>
      </c>
      <c r="O1671" s="125" t="b">
        <f>NOT(ISERROR(MATCH(P1671,Digests!$Q:$Q,0)))</f>
        <v>1</v>
      </c>
      <c r="P1671" s="118" t="s">
        <v>9411</v>
      </c>
    </row>
    <row r="1672">
      <c r="A1672" s="118" t="s">
        <v>9412</v>
      </c>
      <c r="B1672" s="149" t="s">
        <v>3594</v>
      </c>
      <c r="C1672" s="139">
        <v>42046.0</v>
      </c>
      <c r="D1672" s="140" t="s">
        <v>6926</v>
      </c>
      <c r="E1672" s="140">
        <v>200.0</v>
      </c>
      <c r="F1672" s="149">
        <v>8.9611</v>
      </c>
      <c r="G1672" s="120">
        <v>1.7922200000000001</v>
      </c>
      <c r="H1672" s="121"/>
      <c r="I1672" s="122"/>
      <c r="J1672" s="112"/>
      <c r="K1672" s="123"/>
      <c r="L1672" s="123" t="s">
        <v>9117</v>
      </c>
      <c r="M1672" s="124">
        <v>42086.0</v>
      </c>
      <c r="N1672" s="141" t="s">
        <v>6877</v>
      </c>
      <c r="O1672" s="125" t="b">
        <f>NOT(ISERROR(MATCH(P1672,Digests!$Q:$Q,0)))</f>
        <v>1</v>
      </c>
      <c r="P1672" s="118" t="s">
        <v>9413</v>
      </c>
    </row>
    <row r="1673">
      <c r="A1673" s="118" t="s">
        <v>9414</v>
      </c>
      <c r="B1673" s="149" t="s">
        <v>3596</v>
      </c>
      <c r="C1673" s="139">
        <v>42046.0</v>
      </c>
      <c r="D1673" s="140" t="s">
        <v>6926</v>
      </c>
      <c r="E1673" s="140">
        <v>200.0</v>
      </c>
      <c r="F1673" s="149">
        <v>12.8851</v>
      </c>
      <c r="G1673" s="120">
        <v>2.57702</v>
      </c>
      <c r="H1673" s="121"/>
      <c r="I1673" s="122"/>
      <c r="J1673" s="112"/>
      <c r="K1673" s="123"/>
      <c r="L1673" s="123" t="s">
        <v>9117</v>
      </c>
      <c r="M1673" s="124">
        <v>42086.0</v>
      </c>
      <c r="N1673" s="141" t="s">
        <v>6880</v>
      </c>
      <c r="O1673" s="125" t="b">
        <f>NOT(ISERROR(MATCH(P1673,Digests!$Q:$Q,0)))</f>
        <v>1</v>
      </c>
      <c r="P1673" s="118" t="s">
        <v>9415</v>
      </c>
    </row>
    <row r="1674">
      <c r="A1674" s="118" t="s">
        <v>9416</v>
      </c>
      <c r="B1674" s="149" t="s">
        <v>3598</v>
      </c>
      <c r="C1674" s="139">
        <v>42046.0</v>
      </c>
      <c r="D1674" s="140" t="s">
        <v>6926</v>
      </c>
      <c r="E1674" s="140">
        <v>200.0</v>
      </c>
      <c r="F1674" s="149">
        <v>45.2377</v>
      </c>
      <c r="G1674" s="120">
        <v>9.04754</v>
      </c>
      <c r="H1674" s="121"/>
      <c r="I1674" s="122"/>
      <c r="J1674" s="112"/>
      <c r="K1674" s="123"/>
      <c r="L1674" s="123" t="s">
        <v>5918</v>
      </c>
      <c r="M1674" s="124">
        <v>42086.0</v>
      </c>
      <c r="N1674" s="141" t="s">
        <v>6883</v>
      </c>
      <c r="O1674" s="125" t="b">
        <f>NOT(ISERROR(MATCH(P1674,Digests!$Q:$Q,0)))</f>
        <v>1</v>
      </c>
      <c r="P1674" s="118" t="s">
        <v>9417</v>
      </c>
    </row>
    <row r="1675">
      <c r="A1675" s="118" t="s">
        <v>9418</v>
      </c>
      <c r="B1675" s="149" t="s">
        <v>3600</v>
      </c>
      <c r="C1675" s="139">
        <v>42046.0</v>
      </c>
      <c r="D1675" s="140" t="s">
        <v>6926</v>
      </c>
      <c r="E1675" s="140">
        <v>200.0</v>
      </c>
      <c r="F1675" s="149">
        <v>16.8226</v>
      </c>
      <c r="G1675" s="120">
        <v>3.3645200000000006</v>
      </c>
      <c r="H1675" s="121"/>
      <c r="I1675" s="122"/>
      <c r="J1675" s="112"/>
      <c r="K1675" s="123"/>
      <c r="L1675" s="123" t="s">
        <v>9117</v>
      </c>
      <c r="M1675" s="124">
        <v>42086.0</v>
      </c>
      <c r="N1675" s="141" t="s">
        <v>6886</v>
      </c>
      <c r="O1675" s="125" t="b">
        <f>NOT(ISERROR(MATCH(P1675,Digests!$Q:$Q,0)))</f>
        <v>1</v>
      </c>
      <c r="P1675" s="118" t="s">
        <v>9419</v>
      </c>
    </row>
    <row r="1676">
      <c r="A1676" s="118" t="s">
        <v>9420</v>
      </c>
      <c r="B1676" s="149" t="s">
        <v>3602</v>
      </c>
      <c r="C1676" s="139">
        <v>42046.0</v>
      </c>
      <c r="D1676" s="140" t="s">
        <v>6926</v>
      </c>
      <c r="E1676" s="140">
        <v>200.0</v>
      </c>
      <c r="F1676" s="149">
        <v>14.4069</v>
      </c>
      <c r="G1676" s="120">
        <v>2.88138</v>
      </c>
      <c r="H1676" s="121"/>
      <c r="I1676" s="122"/>
      <c r="J1676" s="112"/>
      <c r="K1676" s="123"/>
      <c r="L1676" s="123" t="s">
        <v>9117</v>
      </c>
      <c r="M1676" s="124">
        <v>42086.0</v>
      </c>
      <c r="N1676" s="141" t="s">
        <v>6889</v>
      </c>
      <c r="O1676" s="125" t="b">
        <f>NOT(ISERROR(MATCH(P1676,Digests!$Q:$Q,0)))</f>
        <v>1</v>
      </c>
      <c r="P1676" s="118" t="s">
        <v>9421</v>
      </c>
    </row>
    <row r="1677">
      <c r="A1677" s="118" t="s">
        <v>9422</v>
      </c>
      <c r="B1677" s="149" t="s">
        <v>3604</v>
      </c>
      <c r="C1677" s="139">
        <v>42046.0</v>
      </c>
      <c r="D1677" s="140" t="s">
        <v>6926</v>
      </c>
      <c r="E1677" s="140">
        <v>200.0</v>
      </c>
      <c r="F1677" s="149">
        <v>51.6047</v>
      </c>
      <c r="G1677" s="120">
        <v>10.32094</v>
      </c>
      <c r="H1677" s="121"/>
      <c r="I1677" s="122"/>
      <c r="J1677" s="112"/>
      <c r="K1677" s="123"/>
      <c r="L1677" s="123" t="s">
        <v>9173</v>
      </c>
      <c r="M1677" s="124">
        <v>42086.0</v>
      </c>
      <c r="N1677" s="141" t="s">
        <v>6892</v>
      </c>
      <c r="O1677" s="125" t="b">
        <f>NOT(ISERROR(MATCH(P1677,Digests!$Q:$Q,0)))</f>
        <v>1</v>
      </c>
      <c r="P1677" s="118" t="s">
        <v>9423</v>
      </c>
    </row>
    <row r="1678">
      <c r="A1678" s="118" t="s">
        <v>9424</v>
      </c>
      <c r="B1678" s="149" t="s">
        <v>3606</v>
      </c>
      <c r="C1678" s="139">
        <v>42046.0</v>
      </c>
      <c r="D1678" s="140" t="s">
        <v>6926</v>
      </c>
      <c r="E1678" s="140">
        <v>200.0</v>
      </c>
      <c r="F1678" s="149">
        <v>14.6257</v>
      </c>
      <c r="G1678" s="120">
        <v>2.92514</v>
      </c>
      <c r="H1678" s="121"/>
      <c r="I1678" s="122"/>
      <c r="J1678" s="112"/>
      <c r="K1678" s="123"/>
      <c r="L1678" s="123" t="s">
        <v>9134</v>
      </c>
      <c r="M1678" s="124">
        <v>42086.0</v>
      </c>
      <c r="N1678" s="141" t="s">
        <v>6895</v>
      </c>
      <c r="O1678" s="125" t="b">
        <f>NOT(ISERROR(MATCH(P1678,Digests!$Q:$Q,0)))</f>
        <v>1</v>
      </c>
      <c r="P1678" s="118" t="s">
        <v>9425</v>
      </c>
    </row>
    <row r="1679">
      <c r="A1679" s="118" t="s">
        <v>9426</v>
      </c>
      <c r="B1679" s="149" t="s">
        <v>1210</v>
      </c>
      <c r="C1679" s="139">
        <v>42046.0</v>
      </c>
      <c r="D1679" s="140" t="s">
        <v>6926</v>
      </c>
      <c r="E1679" s="140">
        <v>200.0</v>
      </c>
      <c r="F1679" s="149">
        <v>52.1613</v>
      </c>
      <c r="G1679" s="120">
        <v>10.432260000000001</v>
      </c>
      <c r="H1679" s="121"/>
      <c r="I1679" s="122"/>
      <c r="J1679" s="112"/>
      <c r="K1679" s="123"/>
      <c r="L1679" s="123" t="s">
        <v>9173</v>
      </c>
      <c r="M1679" s="124">
        <v>42086.0</v>
      </c>
      <c r="N1679" s="141" t="s">
        <v>6898</v>
      </c>
      <c r="O1679" s="125" t="b">
        <f>NOT(ISERROR(MATCH(P1679,Digests!$Q:$Q,0)))</f>
        <v>1</v>
      </c>
      <c r="P1679" s="118" t="s">
        <v>9427</v>
      </c>
    </row>
    <row r="1680">
      <c r="A1680" s="118" t="s">
        <v>9428</v>
      </c>
      <c r="B1680" s="149" t="s">
        <v>1212</v>
      </c>
      <c r="C1680" s="139">
        <v>42046.0</v>
      </c>
      <c r="D1680" s="140" t="s">
        <v>6926</v>
      </c>
      <c r="E1680" s="140">
        <v>200.0</v>
      </c>
      <c r="F1680" s="149">
        <v>67.7519</v>
      </c>
      <c r="G1680" s="120">
        <v>13.55038</v>
      </c>
      <c r="H1680" s="121"/>
      <c r="I1680" s="122"/>
      <c r="J1680" s="112"/>
      <c r="K1680" s="123"/>
      <c r="L1680" s="123" t="s">
        <v>9173</v>
      </c>
      <c r="M1680" s="124">
        <v>42086.0</v>
      </c>
      <c r="N1680" s="141" t="s">
        <v>6901</v>
      </c>
      <c r="O1680" s="125" t="b">
        <f>NOT(ISERROR(MATCH(P1680,Digests!$Q:$Q,0)))</f>
        <v>1</v>
      </c>
      <c r="P1680" s="118" t="s">
        <v>9429</v>
      </c>
    </row>
    <row r="1681">
      <c r="A1681" s="118" t="s">
        <v>9430</v>
      </c>
      <c r="B1681" s="149" t="s">
        <v>1214</v>
      </c>
      <c r="C1681" s="139">
        <v>42046.0</v>
      </c>
      <c r="D1681" s="140" t="s">
        <v>6926</v>
      </c>
      <c r="E1681" s="140">
        <v>200.0</v>
      </c>
      <c r="F1681" s="149">
        <v>35.0342</v>
      </c>
      <c r="G1681" s="120">
        <v>7.00684</v>
      </c>
      <c r="H1681" s="121"/>
      <c r="I1681" s="122"/>
      <c r="J1681" s="112"/>
      <c r="K1681" s="123"/>
      <c r="L1681" s="123" t="s">
        <v>9173</v>
      </c>
      <c r="M1681" s="124">
        <v>42086.0</v>
      </c>
      <c r="N1681" s="141" t="s">
        <v>6905</v>
      </c>
      <c r="O1681" s="125" t="b">
        <f>NOT(ISERROR(MATCH(P1681,Digests!$Q:$Q,0)))</f>
        <v>1</v>
      </c>
      <c r="P1681" s="118" t="s">
        <v>9431</v>
      </c>
    </row>
    <row r="1682">
      <c r="A1682" s="118" t="s">
        <v>9432</v>
      </c>
      <c r="B1682" s="149" t="s">
        <v>1216</v>
      </c>
      <c r="C1682" s="139">
        <v>42046.0</v>
      </c>
      <c r="D1682" s="140" t="s">
        <v>6926</v>
      </c>
      <c r="E1682" s="140">
        <v>200.0</v>
      </c>
      <c r="F1682" s="149">
        <v>56.1262</v>
      </c>
      <c r="G1682" s="120">
        <v>11.22524</v>
      </c>
      <c r="H1682" s="121"/>
      <c r="I1682" s="122"/>
      <c r="J1682" s="112"/>
      <c r="K1682" s="123"/>
      <c r="L1682" s="123" t="s">
        <v>5918</v>
      </c>
      <c r="M1682" s="124">
        <v>42086.0</v>
      </c>
      <c r="N1682" s="141" t="s">
        <v>6908</v>
      </c>
      <c r="O1682" s="125" t="b">
        <f>NOT(ISERROR(MATCH(P1682,Digests!$Q:$Q,0)))</f>
        <v>1</v>
      </c>
      <c r="P1682" s="118" t="s">
        <v>9433</v>
      </c>
    </row>
    <row r="1683">
      <c r="A1683" s="118" t="s">
        <v>9434</v>
      </c>
      <c r="B1683" s="149" t="s">
        <v>1218</v>
      </c>
      <c r="C1683" s="139">
        <v>42046.0</v>
      </c>
      <c r="D1683" s="140" t="s">
        <v>6926</v>
      </c>
      <c r="E1683" s="140">
        <v>200.0</v>
      </c>
      <c r="F1683" s="149">
        <v>21.5255</v>
      </c>
      <c r="G1683" s="120">
        <v>4.3051</v>
      </c>
      <c r="H1683" s="121"/>
      <c r="I1683" s="122"/>
      <c r="J1683" s="112"/>
      <c r="K1683" s="123"/>
      <c r="L1683" s="123" t="s">
        <v>9134</v>
      </c>
      <c r="M1683" s="124">
        <v>42086.0</v>
      </c>
      <c r="N1683" s="141" t="s">
        <v>6911</v>
      </c>
      <c r="O1683" s="125" t="b">
        <f>NOT(ISERROR(MATCH(P1683,Digests!$Q:$Q,0)))</f>
        <v>1</v>
      </c>
      <c r="P1683" s="118" t="s">
        <v>9435</v>
      </c>
    </row>
    <row r="1684">
      <c r="A1684" s="118" t="s">
        <v>9436</v>
      </c>
      <c r="B1684" s="149" t="s">
        <v>1220</v>
      </c>
      <c r="C1684" s="139">
        <v>42046.0</v>
      </c>
      <c r="D1684" s="140" t="s">
        <v>6926</v>
      </c>
      <c r="E1684" s="140">
        <v>200.0</v>
      </c>
      <c r="F1684" s="149">
        <v>11.3036</v>
      </c>
      <c r="G1684" s="120">
        <v>2.26072</v>
      </c>
      <c r="H1684" s="121"/>
      <c r="I1684" s="122"/>
      <c r="J1684" s="112"/>
      <c r="K1684" s="123"/>
      <c r="L1684" s="123" t="s">
        <v>9134</v>
      </c>
      <c r="M1684" s="124">
        <v>42086.0</v>
      </c>
      <c r="N1684" s="141" t="s">
        <v>6914</v>
      </c>
      <c r="O1684" s="125" t="b">
        <f>NOT(ISERROR(MATCH(P1684,Digests!$Q:$Q,0)))</f>
        <v>1</v>
      </c>
      <c r="P1684" s="118" t="s">
        <v>9437</v>
      </c>
    </row>
    <row r="1685">
      <c r="A1685" s="118" t="s">
        <v>9438</v>
      </c>
      <c r="B1685" s="149" t="s">
        <v>1222</v>
      </c>
      <c r="C1685" s="139">
        <v>42046.0</v>
      </c>
      <c r="D1685" s="140" t="s">
        <v>6926</v>
      </c>
      <c r="E1685" s="140">
        <v>200.0</v>
      </c>
      <c r="F1685" s="149">
        <v>55.3111</v>
      </c>
      <c r="G1685" s="120">
        <v>11.062220000000002</v>
      </c>
      <c r="H1685" s="121"/>
      <c r="I1685" s="122"/>
      <c r="J1685" s="112"/>
      <c r="K1685" s="123"/>
      <c r="L1685" s="123" t="s">
        <v>9173</v>
      </c>
      <c r="M1685" s="124">
        <v>42086.0</v>
      </c>
      <c r="N1685" s="141" t="s">
        <v>6917</v>
      </c>
      <c r="O1685" s="125" t="b">
        <f>NOT(ISERROR(MATCH(P1685,Digests!$Q:$Q,0)))</f>
        <v>1</v>
      </c>
      <c r="P1685" s="118" t="s">
        <v>9439</v>
      </c>
    </row>
    <row r="1686">
      <c r="A1686" s="118" t="s">
        <v>9440</v>
      </c>
      <c r="B1686" s="149" t="s">
        <v>1224</v>
      </c>
      <c r="C1686" s="139">
        <v>42046.0</v>
      </c>
      <c r="D1686" s="140" t="s">
        <v>6926</v>
      </c>
      <c r="E1686" s="140">
        <v>200.0</v>
      </c>
      <c r="F1686" s="149">
        <v>12.2287</v>
      </c>
      <c r="G1686" s="120">
        <v>2.44574</v>
      </c>
      <c r="H1686" s="121"/>
      <c r="I1686" s="122"/>
      <c r="J1686" s="112"/>
      <c r="K1686" s="123"/>
      <c r="L1686" s="123" t="s">
        <v>9117</v>
      </c>
      <c r="M1686" s="124">
        <v>42086.0</v>
      </c>
      <c r="N1686" s="141" t="s">
        <v>6920</v>
      </c>
      <c r="O1686" s="125" t="b">
        <f>NOT(ISERROR(MATCH(P1686,Digests!$Q:$Q,0)))</f>
        <v>1</v>
      </c>
      <c r="P1686" s="118" t="s">
        <v>9441</v>
      </c>
    </row>
    <row r="1687">
      <c r="A1687" s="118" t="s">
        <v>9442</v>
      </c>
      <c r="B1687" s="149" t="s">
        <v>1226</v>
      </c>
      <c r="C1687" s="139">
        <v>42046.0</v>
      </c>
      <c r="D1687" s="140" t="s">
        <v>6926</v>
      </c>
      <c r="E1687" s="140">
        <v>200.0</v>
      </c>
      <c r="F1687" s="149">
        <v>77.9787</v>
      </c>
      <c r="G1687" s="120">
        <v>15.595740000000001</v>
      </c>
      <c r="H1687" s="121"/>
      <c r="I1687" s="122"/>
      <c r="J1687" s="112"/>
      <c r="K1687" s="123"/>
      <c r="L1687" s="123" t="s">
        <v>9173</v>
      </c>
      <c r="M1687" s="124">
        <v>42086.0</v>
      </c>
      <c r="N1687" s="141" t="s">
        <v>6923</v>
      </c>
      <c r="O1687" s="125" t="b">
        <f>NOT(ISERROR(MATCH(P1687,Digests!$Q:$Q,0)))</f>
        <v>1</v>
      </c>
      <c r="P1687" s="118" t="s">
        <v>9443</v>
      </c>
    </row>
    <row r="1688">
      <c r="A1688" s="118" t="s">
        <v>9444</v>
      </c>
      <c r="B1688" s="116" t="s">
        <v>1321</v>
      </c>
      <c r="C1688" s="139">
        <v>42184.0</v>
      </c>
      <c r="D1688" s="140" t="s">
        <v>6926</v>
      </c>
      <c r="E1688" s="140">
        <v>200.0</v>
      </c>
      <c r="F1688" s="149">
        <v>102.736</v>
      </c>
      <c r="G1688" s="120">
        <v>20.5472</v>
      </c>
      <c r="H1688" s="121"/>
      <c r="I1688" s="122"/>
      <c r="J1688" s="112"/>
      <c r="K1688" s="123"/>
      <c r="L1688" s="123"/>
      <c r="M1688" s="124"/>
      <c r="N1688" s="141" t="s">
        <v>6610</v>
      </c>
      <c r="O1688" s="125" t="b">
        <f>NOT(ISERROR(MATCH(P1688,Digests!$Q:$Q,0)))</f>
        <v>1</v>
      </c>
      <c r="P1688" s="118" t="s">
        <v>9445</v>
      </c>
    </row>
    <row r="1689">
      <c r="A1689" s="118" t="s">
        <v>9446</v>
      </c>
      <c r="B1689" s="116" t="s">
        <v>1323</v>
      </c>
      <c r="C1689" s="139">
        <v>42184.0</v>
      </c>
      <c r="D1689" s="140" t="s">
        <v>6926</v>
      </c>
      <c r="E1689" s="140">
        <v>200.0</v>
      </c>
      <c r="F1689" s="149">
        <v>9.83</v>
      </c>
      <c r="G1689" s="120">
        <v>1.966</v>
      </c>
      <c r="H1689" s="121"/>
      <c r="I1689" s="122"/>
      <c r="J1689" s="112"/>
      <c r="K1689" s="123"/>
      <c r="L1689" s="123"/>
      <c r="M1689" s="124"/>
      <c r="N1689" s="141" t="s">
        <v>6614</v>
      </c>
      <c r="O1689" s="125" t="b">
        <f>NOT(ISERROR(MATCH(P1689,Digests!$Q:$Q,0)))</f>
        <v>1</v>
      </c>
      <c r="P1689" s="118" t="s">
        <v>9447</v>
      </c>
    </row>
    <row r="1690">
      <c r="A1690" s="118" t="s">
        <v>9448</v>
      </c>
      <c r="B1690" s="116" t="s">
        <v>1325</v>
      </c>
      <c r="C1690" s="139">
        <v>42184.0</v>
      </c>
      <c r="D1690" s="140" t="s">
        <v>6926</v>
      </c>
      <c r="E1690" s="140">
        <v>200.0</v>
      </c>
      <c r="F1690" s="149">
        <v>11.451</v>
      </c>
      <c r="G1690" s="120">
        <v>2.2902000000000005</v>
      </c>
      <c r="H1690" s="121"/>
      <c r="I1690" s="122"/>
      <c r="J1690" s="112"/>
      <c r="K1690" s="123"/>
      <c r="L1690" s="123"/>
      <c r="M1690" s="124"/>
      <c r="N1690" s="141" t="s">
        <v>6618</v>
      </c>
      <c r="O1690" s="125" t="b">
        <f>NOT(ISERROR(MATCH(P1690,Digests!$Q:$Q,0)))</f>
        <v>1</v>
      </c>
      <c r="P1690" s="118" t="s">
        <v>9449</v>
      </c>
    </row>
    <row r="1691">
      <c r="A1691" s="118" t="s">
        <v>9450</v>
      </c>
      <c r="B1691" s="116" t="s">
        <v>1326</v>
      </c>
      <c r="C1691" s="139">
        <v>42184.0</v>
      </c>
      <c r="D1691" s="140" t="s">
        <v>6926</v>
      </c>
      <c r="E1691" s="140">
        <v>200.0</v>
      </c>
      <c r="F1691" s="149">
        <v>88.115</v>
      </c>
      <c r="G1691" s="120">
        <v>17.623</v>
      </c>
      <c r="H1691" s="121"/>
      <c r="I1691" s="122"/>
      <c r="J1691" s="112"/>
      <c r="K1691" s="123"/>
      <c r="L1691" s="123"/>
      <c r="M1691" s="124"/>
      <c r="N1691" s="141" t="s">
        <v>6622</v>
      </c>
      <c r="O1691" s="125" t="b">
        <f>NOT(ISERROR(MATCH(P1691,Digests!$Q:$Q,0)))</f>
        <v>1</v>
      </c>
      <c r="P1691" s="118" t="s">
        <v>9451</v>
      </c>
    </row>
    <row r="1692">
      <c r="A1692" s="118" t="s">
        <v>9452</v>
      </c>
      <c r="B1692" s="116" t="s">
        <v>1327</v>
      </c>
      <c r="C1692" s="139">
        <v>42184.0</v>
      </c>
      <c r="D1692" s="140" t="s">
        <v>6926</v>
      </c>
      <c r="E1692" s="140">
        <v>200.0</v>
      </c>
      <c r="F1692" s="149">
        <v>46.887</v>
      </c>
      <c r="G1692" s="120">
        <v>9.3774</v>
      </c>
      <c r="H1692" s="121"/>
      <c r="I1692" s="122"/>
      <c r="J1692" s="112"/>
      <c r="K1692" s="123"/>
      <c r="L1692" s="123"/>
      <c r="M1692" s="124"/>
      <c r="N1692" s="141" t="s">
        <v>6626</v>
      </c>
      <c r="O1692" s="125" t="b">
        <f>NOT(ISERROR(MATCH(P1692,Digests!$Q:$Q,0)))</f>
        <v>1</v>
      </c>
      <c r="P1692" s="118" t="s">
        <v>9453</v>
      </c>
    </row>
    <row r="1693">
      <c r="A1693" s="118" t="s">
        <v>9454</v>
      </c>
      <c r="B1693" s="116" t="s">
        <v>1329</v>
      </c>
      <c r="C1693" s="139">
        <v>42184.0</v>
      </c>
      <c r="D1693" s="140" t="s">
        <v>6926</v>
      </c>
      <c r="E1693" s="140">
        <v>200.0</v>
      </c>
      <c r="F1693" s="149">
        <v>69.79</v>
      </c>
      <c r="G1693" s="120">
        <v>13.958000000000002</v>
      </c>
      <c r="H1693" s="121"/>
      <c r="I1693" s="122"/>
      <c r="J1693" s="112"/>
      <c r="K1693" s="123"/>
      <c r="L1693" s="123"/>
      <c r="M1693" s="124"/>
      <c r="N1693" s="141" t="s">
        <v>6630</v>
      </c>
      <c r="O1693" s="125" t="b">
        <f>NOT(ISERROR(MATCH(P1693,Digests!$Q:$Q,0)))</f>
        <v>1</v>
      </c>
      <c r="P1693" s="118" t="s">
        <v>9455</v>
      </c>
    </row>
    <row r="1694">
      <c r="A1694" s="118" t="s">
        <v>9456</v>
      </c>
      <c r="B1694" s="116" t="s">
        <v>1330</v>
      </c>
      <c r="C1694" s="139">
        <v>42184.0</v>
      </c>
      <c r="D1694" s="140" t="s">
        <v>6926</v>
      </c>
      <c r="E1694" s="140">
        <v>200.0</v>
      </c>
      <c r="F1694" s="149">
        <v>34.546</v>
      </c>
      <c r="G1694" s="120">
        <v>6.9092</v>
      </c>
      <c r="H1694" s="121"/>
      <c r="I1694" s="122"/>
      <c r="J1694" s="112"/>
      <c r="K1694" s="123"/>
      <c r="L1694" s="123"/>
      <c r="M1694" s="124"/>
      <c r="N1694" s="141" t="s">
        <v>6633</v>
      </c>
      <c r="O1694" s="125" t="b">
        <f>NOT(ISERROR(MATCH(P1694,Digests!$Q:$Q,0)))</f>
        <v>1</v>
      </c>
      <c r="P1694" s="118" t="s">
        <v>9457</v>
      </c>
    </row>
    <row r="1695">
      <c r="A1695" s="118" t="s">
        <v>9458</v>
      </c>
      <c r="B1695" s="116" t="s">
        <v>1331</v>
      </c>
      <c r="C1695" s="139">
        <v>42184.0</v>
      </c>
      <c r="D1695" s="140" t="s">
        <v>6926</v>
      </c>
      <c r="E1695" s="140">
        <v>200.0</v>
      </c>
      <c r="F1695" s="149">
        <v>27.489</v>
      </c>
      <c r="G1695" s="120">
        <v>5.497800000000001</v>
      </c>
      <c r="H1695" s="121"/>
      <c r="I1695" s="122"/>
      <c r="J1695" s="112"/>
      <c r="K1695" s="123"/>
      <c r="L1695" s="123"/>
      <c r="M1695" s="124"/>
      <c r="N1695" s="141" t="s">
        <v>6637</v>
      </c>
      <c r="O1695" s="125" t="b">
        <f>NOT(ISERROR(MATCH(P1695,Digests!$Q:$Q,0)))</f>
        <v>1</v>
      </c>
      <c r="P1695" s="118" t="s">
        <v>9459</v>
      </c>
    </row>
    <row r="1696">
      <c r="A1696" s="118" t="s">
        <v>9460</v>
      </c>
      <c r="B1696" s="116" t="s">
        <v>1332</v>
      </c>
      <c r="C1696" s="139">
        <v>42184.0</v>
      </c>
      <c r="D1696" s="140" t="s">
        <v>6926</v>
      </c>
      <c r="E1696" s="140">
        <v>200.0</v>
      </c>
      <c r="F1696" s="149">
        <v>82.092</v>
      </c>
      <c r="G1696" s="120">
        <v>16.418400000000002</v>
      </c>
      <c r="H1696" s="121"/>
      <c r="I1696" s="122"/>
      <c r="J1696" s="112"/>
      <c r="K1696" s="123"/>
      <c r="L1696" s="123"/>
      <c r="M1696" s="124"/>
      <c r="N1696" s="141" t="s">
        <v>6640</v>
      </c>
      <c r="O1696" s="125" t="b">
        <f>NOT(ISERROR(MATCH(P1696,Digests!$Q:$Q,0)))</f>
        <v>1</v>
      </c>
      <c r="P1696" s="118" t="s">
        <v>9461</v>
      </c>
    </row>
    <row r="1697">
      <c r="A1697" s="118" t="s">
        <v>9462</v>
      </c>
      <c r="B1697" s="116" t="s">
        <v>1333</v>
      </c>
      <c r="C1697" s="139">
        <v>42184.0</v>
      </c>
      <c r="D1697" s="140" t="s">
        <v>6926</v>
      </c>
      <c r="E1697" s="140">
        <v>200.0</v>
      </c>
      <c r="F1697" s="149">
        <v>9.561</v>
      </c>
      <c r="G1697" s="120">
        <v>1.9122000000000001</v>
      </c>
      <c r="H1697" s="121"/>
      <c r="I1697" s="122"/>
      <c r="J1697" s="112"/>
      <c r="K1697" s="123"/>
      <c r="L1697" s="123"/>
      <c r="M1697" s="124"/>
      <c r="N1697" s="141" t="s">
        <v>6644</v>
      </c>
      <c r="O1697" s="125" t="b">
        <f>NOT(ISERROR(MATCH(P1697,Digests!$Q:$Q,0)))</f>
        <v>1</v>
      </c>
      <c r="P1697" s="118" t="s">
        <v>9463</v>
      </c>
    </row>
    <row r="1698">
      <c r="A1698" s="118" t="s">
        <v>9464</v>
      </c>
      <c r="B1698" s="116" t="s">
        <v>1335</v>
      </c>
      <c r="C1698" s="139">
        <v>42184.0</v>
      </c>
      <c r="D1698" s="140" t="s">
        <v>6926</v>
      </c>
      <c r="E1698" s="140">
        <v>200.0</v>
      </c>
      <c r="F1698" s="149">
        <v>71.949</v>
      </c>
      <c r="G1698" s="120">
        <v>14.3898</v>
      </c>
      <c r="H1698" s="121"/>
      <c r="I1698" s="122"/>
      <c r="J1698" s="112"/>
      <c r="K1698" s="123"/>
      <c r="L1698" s="123"/>
      <c r="M1698" s="124"/>
      <c r="N1698" s="141" t="s">
        <v>6648</v>
      </c>
      <c r="O1698" s="125" t="b">
        <f>NOT(ISERROR(MATCH(P1698,Digests!$Q:$Q,0)))</f>
        <v>1</v>
      </c>
      <c r="P1698" s="118" t="s">
        <v>9465</v>
      </c>
    </row>
    <row r="1699">
      <c r="A1699" s="118" t="s">
        <v>9466</v>
      </c>
      <c r="B1699" s="116" t="s">
        <v>1336</v>
      </c>
      <c r="C1699" s="139">
        <v>42184.0</v>
      </c>
      <c r="D1699" s="140" t="s">
        <v>6926</v>
      </c>
      <c r="E1699" s="140">
        <v>200.0</v>
      </c>
      <c r="F1699" s="149">
        <v>13.026</v>
      </c>
      <c r="G1699" s="120">
        <v>2.6052</v>
      </c>
      <c r="H1699" s="121"/>
      <c r="I1699" s="122"/>
      <c r="J1699" s="112"/>
      <c r="K1699" s="123"/>
      <c r="L1699" s="123"/>
      <c r="M1699" s="124"/>
      <c r="N1699" s="141" t="s">
        <v>6652</v>
      </c>
      <c r="O1699" s="125" t="b">
        <f>NOT(ISERROR(MATCH(P1699,Digests!$Q:$Q,0)))</f>
        <v>1</v>
      </c>
      <c r="P1699" s="118" t="s">
        <v>9467</v>
      </c>
    </row>
    <row r="1700">
      <c r="A1700" s="118" t="s">
        <v>9468</v>
      </c>
      <c r="B1700" s="116" t="s">
        <v>1337</v>
      </c>
      <c r="C1700" s="139">
        <v>42184.0</v>
      </c>
      <c r="D1700" s="140" t="s">
        <v>6926</v>
      </c>
      <c r="E1700" s="140">
        <v>200.0</v>
      </c>
      <c r="F1700" s="149">
        <v>2.437</v>
      </c>
      <c r="G1700" s="120">
        <v>0.4874</v>
      </c>
      <c r="H1700" s="121"/>
      <c r="I1700" s="122"/>
      <c r="J1700" s="112"/>
      <c r="K1700" s="123"/>
      <c r="L1700" s="123" t="s">
        <v>9469</v>
      </c>
      <c r="M1700" s="124"/>
      <c r="N1700" s="141" t="s">
        <v>6656</v>
      </c>
      <c r="O1700" s="138" t="s">
        <v>3735</v>
      </c>
      <c r="P1700" s="115" t="s">
        <v>9470</v>
      </c>
    </row>
    <row r="1701">
      <c r="A1701" s="118" t="s">
        <v>9471</v>
      </c>
      <c r="B1701" s="116" t="s">
        <v>1338</v>
      </c>
      <c r="C1701" s="139">
        <v>42184.0</v>
      </c>
      <c r="D1701" s="140" t="s">
        <v>6926</v>
      </c>
      <c r="E1701" s="140">
        <v>200.0</v>
      </c>
      <c r="F1701" s="149">
        <v>23.894</v>
      </c>
      <c r="G1701" s="120">
        <v>4.7787999999999995</v>
      </c>
      <c r="H1701" s="121"/>
      <c r="I1701" s="122"/>
      <c r="J1701" s="112"/>
      <c r="K1701" s="123"/>
      <c r="L1701" s="123"/>
      <c r="M1701" s="124"/>
      <c r="N1701" s="141" t="s">
        <v>6659</v>
      </c>
      <c r="O1701" s="125" t="b">
        <f>NOT(ISERROR(MATCH(P1701,Digests!$Q:$Q,0)))</f>
        <v>1</v>
      </c>
      <c r="P1701" s="118" t="s">
        <v>9472</v>
      </c>
    </row>
    <row r="1702">
      <c r="A1702" s="118" t="s">
        <v>9473</v>
      </c>
      <c r="B1702" s="116" t="s">
        <v>1339</v>
      </c>
      <c r="C1702" s="139">
        <v>42184.0</v>
      </c>
      <c r="D1702" s="140" t="s">
        <v>6926</v>
      </c>
      <c r="E1702" s="140">
        <v>200.0</v>
      </c>
      <c r="F1702" s="149">
        <v>71.262</v>
      </c>
      <c r="G1702" s="120">
        <v>14.2524</v>
      </c>
      <c r="H1702" s="121"/>
      <c r="I1702" s="122"/>
      <c r="J1702" s="112"/>
      <c r="K1702" s="123"/>
      <c r="L1702" s="123"/>
      <c r="M1702" s="124"/>
      <c r="N1702" s="141" t="s">
        <v>6663</v>
      </c>
      <c r="O1702" s="125" t="b">
        <f>NOT(ISERROR(MATCH(P1702,Digests!$Q:$Q,0)))</f>
        <v>1</v>
      </c>
      <c r="P1702" s="118" t="s">
        <v>9474</v>
      </c>
    </row>
    <row r="1703">
      <c r="A1703" s="118" t="s">
        <v>9475</v>
      </c>
      <c r="B1703" s="116" t="s">
        <v>1341</v>
      </c>
      <c r="C1703" s="139">
        <v>42184.0</v>
      </c>
      <c r="D1703" s="140" t="s">
        <v>6926</v>
      </c>
      <c r="E1703" s="140">
        <v>200.0</v>
      </c>
      <c r="F1703" s="149">
        <v>79.877</v>
      </c>
      <c r="G1703" s="120">
        <v>15.9754</v>
      </c>
      <c r="H1703" s="121"/>
      <c r="I1703" s="122"/>
      <c r="J1703" s="112"/>
      <c r="K1703" s="123"/>
      <c r="L1703" s="123"/>
      <c r="M1703" s="124"/>
      <c r="N1703" s="141" t="s">
        <v>6666</v>
      </c>
      <c r="O1703" s="125" t="b">
        <f>NOT(ISERROR(MATCH(P1703,Digests!$Q:$Q,0)))</f>
        <v>1</v>
      </c>
      <c r="P1703" s="118" t="s">
        <v>9476</v>
      </c>
    </row>
    <row r="1704">
      <c r="A1704" s="118" t="s">
        <v>9477</v>
      </c>
      <c r="B1704" s="116" t="s">
        <v>1343</v>
      </c>
      <c r="C1704" s="139">
        <v>42184.0</v>
      </c>
      <c r="D1704" s="140" t="s">
        <v>6926</v>
      </c>
      <c r="E1704" s="140">
        <v>200.0</v>
      </c>
      <c r="F1704" s="149">
        <v>105.276</v>
      </c>
      <c r="G1704" s="120">
        <v>21.055200000000003</v>
      </c>
      <c r="H1704" s="121"/>
      <c r="I1704" s="122"/>
      <c r="J1704" s="112"/>
      <c r="K1704" s="123"/>
      <c r="L1704" s="123"/>
      <c r="M1704" s="124"/>
      <c r="N1704" s="141" t="s">
        <v>6669</v>
      </c>
      <c r="O1704" s="125" t="b">
        <f>NOT(ISERROR(MATCH(P1704,Digests!$Q:$Q,0)))</f>
        <v>1</v>
      </c>
      <c r="P1704" s="118" t="s">
        <v>9478</v>
      </c>
    </row>
    <row r="1705">
      <c r="A1705" s="118" t="s">
        <v>9479</v>
      </c>
      <c r="B1705" s="116" t="s">
        <v>1345</v>
      </c>
      <c r="C1705" s="139">
        <v>42184.0</v>
      </c>
      <c r="D1705" s="140" t="s">
        <v>6926</v>
      </c>
      <c r="E1705" s="140">
        <v>200.0</v>
      </c>
      <c r="F1705" s="149">
        <v>37.05</v>
      </c>
      <c r="G1705" s="120">
        <v>7.409999999999999</v>
      </c>
      <c r="H1705" s="121"/>
      <c r="I1705" s="122"/>
      <c r="J1705" s="112"/>
      <c r="K1705" s="123"/>
      <c r="L1705" s="123"/>
      <c r="M1705" s="124"/>
      <c r="N1705" s="141" t="s">
        <v>6672</v>
      </c>
      <c r="O1705" s="125" t="b">
        <f>NOT(ISERROR(MATCH(P1705,Digests!$Q:$Q,0)))</f>
        <v>1</v>
      </c>
      <c r="P1705" s="118" t="s">
        <v>9480</v>
      </c>
    </row>
    <row r="1706">
      <c r="A1706" s="118" t="s">
        <v>9481</v>
      </c>
      <c r="B1706" s="116" t="s">
        <v>1346</v>
      </c>
      <c r="C1706" s="139">
        <v>42184.0</v>
      </c>
      <c r="D1706" s="140" t="s">
        <v>6926</v>
      </c>
      <c r="E1706" s="140">
        <v>200.0</v>
      </c>
      <c r="F1706" s="149">
        <v>57.661</v>
      </c>
      <c r="G1706" s="120">
        <v>11.532200000000001</v>
      </c>
      <c r="H1706" s="121"/>
      <c r="I1706" s="122"/>
      <c r="J1706" s="112"/>
      <c r="K1706" s="123"/>
      <c r="L1706" s="123"/>
      <c r="M1706" s="124"/>
      <c r="N1706" s="141" t="s">
        <v>6675</v>
      </c>
      <c r="O1706" s="125" t="b">
        <f>NOT(ISERROR(MATCH(P1706,Digests!$Q:$Q,0)))</f>
        <v>1</v>
      </c>
      <c r="P1706" s="118" t="s">
        <v>9482</v>
      </c>
    </row>
    <row r="1707">
      <c r="A1707" s="118" t="s">
        <v>9483</v>
      </c>
      <c r="B1707" s="116" t="s">
        <v>1347</v>
      </c>
      <c r="C1707" s="139">
        <v>42184.0</v>
      </c>
      <c r="D1707" s="140" t="s">
        <v>6926</v>
      </c>
      <c r="E1707" s="140">
        <v>200.0</v>
      </c>
      <c r="F1707" s="149">
        <v>42.114</v>
      </c>
      <c r="G1707" s="120">
        <v>8.422799999999999</v>
      </c>
      <c r="H1707" s="121"/>
      <c r="I1707" s="122"/>
      <c r="J1707" s="112"/>
      <c r="K1707" s="123"/>
      <c r="L1707" s="123"/>
      <c r="M1707" s="124"/>
      <c r="N1707" s="141" t="s">
        <v>6678</v>
      </c>
      <c r="O1707" s="125" t="b">
        <f>NOT(ISERROR(MATCH(P1707,Digests!$Q:$Q,0)))</f>
        <v>1</v>
      </c>
      <c r="P1707" s="118" t="s">
        <v>9484</v>
      </c>
    </row>
    <row r="1708">
      <c r="A1708" s="118" t="s">
        <v>9485</v>
      </c>
      <c r="B1708" s="116" t="s">
        <v>1348</v>
      </c>
      <c r="C1708" s="139">
        <v>42184.0</v>
      </c>
      <c r="D1708" s="140" t="s">
        <v>6926</v>
      </c>
      <c r="E1708" s="140">
        <v>200.0</v>
      </c>
      <c r="F1708" s="149">
        <v>58.098</v>
      </c>
      <c r="G1708" s="120">
        <v>11.6196</v>
      </c>
      <c r="H1708" s="121"/>
      <c r="I1708" s="122"/>
      <c r="J1708" s="112"/>
      <c r="K1708" s="123"/>
      <c r="L1708" s="123"/>
      <c r="M1708" s="124"/>
      <c r="N1708" s="141" t="s">
        <v>6682</v>
      </c>
      <c r="O1708" s="125" t="b">
        <f>NOT(ISERROR(MATCH(P1708,Digests!$Q:$Q,0)))</f>
        <v>1</v>
      </c>
      <c r="P1708" s="118" t="s">
        <v>9486</v>
      </c>
    </row>
    <row r="1709">
      <c r="A1709" s="118" t="s">
        <v>9487</v>
      </c>
      <c r="B1709" s="116" t="s">
        <v>1349</v>
      </c>
      <c r="C1709" s="139">
        <v>42184.0</v>
      </c>
      <c r="D1709" s="140" t="s">
        <v>6926</v>
      </c>
      <c r="E1709" s="140">
        <v>200.0</v>
      </c>
      <c r="F1709" s="149">
        <v>55.064</v>
      </c>
      <c r="G1709" s="120">
        <v>11.0128</v>
      </c>
      <c r="H1709" s="121"/>
      <c r="I1709" s="122"/>
      <c r="J1709" s="112"/>
      <c r="K1709" s="123"/>
      <c r="L1709" s="123"/>
      <c r="M1709" s="124"/>
      <c r="N1709" s="141" t="s">
        <v>6685</v>
      </c>
      <c r="O1709" s="125" t="b">
        <f>NOT(ISERROR(MATCH(P1709,Digests!$Q:$Q,0)))</f>
        <v>1</v>
      </c>
      <c r="P1709" s="118" t="s">
        <v>9488</v>
      </c>
    </row>
    <row r="1710">
      <c r="A1710" s="118" t="s">
        <v>9489</v>
      </c>
      <c r="B1710" s="116" t="s">
        <v>1350</v>
      </c>
      <c r="C1710" s="139">
        <v>42184.0</v>
      </c>
      <c r="D1710" s="140" t="s">
        <v>6926</v>
      </c>
      <c r="E1710" s="140">
        <v>200.0</v>
      </c>
      <c r="F1710" s="149">
        <v>49.452</v>
      </c>
      <c r="G1710" s="120">
        <v>9.8904</v>
      </c>
      <c r="H1710" s="121"/>
      <c r="I1710" s="122"/>
      <c r="J1710" s="112"/>
      <c r="K1710" s="123"/>
      <c r="L1710" s="123"/>
      <c r="M1710" s="124"/>
      <c r="N1710" s="141" t="s">
        <v>6688</v>
      </c>
      <c r="O1710" s="125" t="b">
        <f>NOT(ISERROR(MATCH(P1710,Digests!$Q:$Q,0)))</f>
        <v>1</v>
      </c>
      <c r="P1710" s="118" t="s">
        <v>9490</v>
      </c>
    </row>
    <row r="1711">
      <c r="A1711" s="118" t="s">
        <v>9491</v>
      </c>
      <c r="B1711" s="116" t="s">
        <v>1351</v>
      </c>
      <c r="C1711" s="139">
        <v>42184.0</v>
      </c>
      <c r="D1711" s="140" t="s">
        <v>6926</v>
      </c>
      <c r="E1711" s="140">
        <v>200.0</v>
      </c>
      <c r="F1711" s="149">
        <v>25.885</v>
      </c>
      <c r="G1711" s="120">
        <v>5.1770000000000005</v>
      </c>
      <c r="H1711" s="121"/>
      <c r="I1711" s="122"/>
      <c r="J1711" s="112"/>
      <c r="K1711" s="123"/>
      <c r="L1711" s="123"/>
      <c r="M1711" s="124"/>
      <c r="N1711" s="141" t="s">
        <v>6691</v>
      </c>
      <c r="O1711" s="125" t="b">
        <f>NOT(ISERROR(MATCH(P1711,Digests!$Q:$Q,0)))</f>
        <v>1</v>
      </c>
      <c r="P1711" s="118" t="s">
        <v>9492</v>
      </c>
    </row>
    <row r="1712">
      <c r="A1712" s="118" t="s">
        <v>9493</v>
      </c>
      <c r="B1712" s="116" t="s">
        <v>1353</v>
      </c>
      <c r="C1712" s="139">
        <v>42184.0</v>
      </c>
      <c r="D1712" s="140" t="s">
        <v>6926</v>
      </c>
      <c r="E1712" s="140">
        <v>200.0</v>
      </c>
      <c r="F1712" s="149">
        <v>35.105</v>
      </c>
      <c r="G1712" s="120">
        <v>7.020999999999999</v>
      </c>
      <c r="H1712" s="121"/>
      <c r="I1712" s="122"/>
      <c r="J1712" s="112"/>
      <c r="K1712" s="123"/>
      <c r="L1712" s="123"/>
      <c r="M1712" s="124"/>
      <c r="N1712" s="141" t="s">
        <v>6695</v>
      </c>
      <c r="O1712" s="125" t="b">
        <f>NOT(ISERROR(MATCH(P1712,Digests!$Q:$Q,0)))</f>
        <v>1</v>
      </c>
      <c r="P1712" s="118" t="s">
        <v>9494</v>
      </c>
    </row>
    <row r="1713">
      <c r="A1713" s="118" t="s">
        <v>9495</v>
      </c>
      <c r="B1713" s="116" t="s">
        <v>1354</v>
      </c>
      <c r="C1713" s="139">
        <v>42184.0</v>
      </c>
      <c r="D1713" s="140" t="s">
        <v>6926</v>
      </c>
      <c r="E1713" s="140">
        <v>200.0</v>
      </c>
      <c r="F1713" s="149">
        <v>47.212</v>
      </c>
      <c r="G1713" s="120">
        <v>9.442400000000001</v>
      </c>
      <c r="H1713" s="121"/>
      <c r="I1713" s="122"/>
      <c r="J1713" s="112"/>
      <c r="K1713" s="123"/>
      <c r="L1713" s="123"/>
      <c r="M1713" s="124"/>
      <c r="N1713" s="141" t="s">
        <v>6698</v>
      </c>
      <c r="O1713" s="125" t="b">
        <f>NOT(ISERROR(MATCH(P1713,Digests!$Q:$Q,0)))</f>
        <v>1</v>
      </c>
      <c r="P1713" s="118" t="s">
        <v>9496</v>
      </c>
    </row>
    <row r="1714">
      <c r="A1714" s="118" t="s">
        <v>9497</v>
      </c>
      <c r="B1714" s="116" t="s">
        <v>1355</v>
      </c>
      <c r="C1714" s="139">
        <v>42184.0</v>
      </c>
      <c r="D1714" s="140" t="s">
        <v>6926</v>
      </c>
      <c r="E1714" s="140">
        <v>200.0</v>
      </c>
      <c r="F1714" s="149">
        <v>77.269</v>
      </c>
      <c r="G1714" s="120">
        <v>15.453800000000001</v>
      </c>
      <c r="H1714" s="121"/>
      <c r="I1714" s="122"/>
      <c r="J1714" s="112"/>
      <c r="K1714" s="123"/>
      <c r="L1714" s="123"/>
      <c r="M1714" s="124"/>
      <c r="N1714" s="141" t="s">
        <v>6701</v>
      </c>
      <c r="O1714" s="125" t="b">
        <f>NOT(ISERROR(MATCH(P1714,Digests!$Q:$Q,0)))</f>
        <v>1</v>
      </c>
      <c r="P1714" s="118" t="s">
        <v>9498</v>
      </c>
    </row>
    <row r="1715">
      <c r="A1715" s="118" t="s">
        <v>9499</v>
      </c>
      <c r="B1715" s="116" t="s">
        <v>1356</v>
      </c>
      <c r="C1715" s="139">
        <v>42184.0</v>
      </c>
      <c r="D1715" s="140" t="s">
        <v>6926</v>
      </c>
      <c r="E1715" s="140">
        <v>200.0</v>
      </c>
      <c r="F1715" s="149">
        <v>99.329</v>
      </c>
      <c r="G1715" s="120">
        <v>19.8658</v>
      </c>
      <c r="H1715" s="121"/>
      <c r="I1715" s="122"/>
      <c r="J1715" s="112"/>
      <c r="K1715" s="123"/>
      <c r="L1715" s="123"/>
      <c r="M1715" s="124"/>
      <c r="N1715" s="141" t="s">
        <v>6705</v>
      </c>
      <c r="O1715" s="125" t="b">
        <f>NOT(ISERROR(MATCH(P1715,Digests!$Q:$Q,0)))</f>
        <v>1</v>
      </c>
      <c r="P1715" s="118" t="s">
        <v>9500</v>
      </c>
    </row>
    <row r="1716">
      <c r="A1716" s="118" t="s">
        <v>9501</v>
      </c>
      <c r="B1716" s="116" t="s">
        <v>1358</v>
      </c>
      <c r="C1716" s="139">
        <v>42184.0</v>
      </c>
      <c r="D1716" s="140" t="s">
        <v>6926</v>
      </c>
      <c r="E1716" s="140">
        <v>200.0</v>
      </c>
      <c r="F1716" s="149">
        <v>130.21</v>
      </c>
      <c r="G1716" s="120">
        <v>26.042</v>
      </c>
      <c r="H1716" s="121"/>
      <c r="I1716" s="122"/>
      <c r="J1716" s="112"/>
      <c r="K1716" s="123"/>
      <c r="L1716" s="123"/>
      <c r="M1716" s="124"/>
      <c r="N1716" s="141" t="s">
        <v>6708</v>
      </c>
      <c r="O1716" s="125" t="b">
        <f>NOT(ISERROR(MATCH(P1716,Digests!$Q:$Q,0)))</f>
        <v>1</v>
      </c>
      <c r="P1716" s="118" t="s">
        <v>9502</v>
      </c>
    </row>
    <row r="1717">
      <c r="A1717" s="118" t="s">
        <v>9503</v>
      </c>
      <c r="B1717" s="116" t="s">
        <v>1359</v>
      </c>
      <c r="C1717" s="139">
        <v>42184.0</v>
      </c>
      <c r="D1717" s="140" t="s">
        <v>6926</v>
      </c>
      <c r="E1717" s="140">
        <v>200.0</v>
      </c>
      <c r="F1717" s="149">
        <v>101.806</v>
      </c>
      <c r="G1717" s="120">
        <v>20.3612</v>
      </c>
      <c r="H1717" s="121"/>
      <c r="I1717" s="122"/>
      <c r="J1717" s="112"/>
      <c r="K1717" s="123"/>
      <c r="L1717" s="123"/>
      <c r="M1717" s="124"/>
      <c r="N1717" s="141" t="s">
        <v>6711</v>
      </c>
      <c r="O1717" s="125" t="b">
        <f>NOT(ISERROR(MATCH(P1717,Digests!$Q:$Q,0)))</f>
        <v>1</v>
      </c>
      <c r="P1717" s="118" t="s">
        <v>9504</v>
      </c>
    </row>
    <row r="1718">
      <c r="A1718" s="118" t="s">
        <v>9505</v>
      </c>
      <c r="B1718" s="116" t="s">
        <v>1360</v>
      </c>
      <c r="C1718" s="139">
        <v>42184.0</v>
      </c>
      <c r="D1718" s="140" t="s">
        <v>6926</v>
      </c>
      <c r="E1718" s="140">
        <v>200.0</v>
      </c>
      <c r="F1718" s="149">
        <v>103.487</v>
      </c>
      <c r="G1718" s="120">
        <v>20.6974</v>
      </c>
      <c r="H1718" s="121"/>
      <c r="I1718" s="122"/>
      <c r="J1718" s="112"/>
      <c r="K1718" s="123"/>
      <c r="L1718" s="123"/>
      <c r="M1718" s="124"/>
      <c r="N1718" s="141" t="s">
        <v>6714</v>
      </c>
      <c r="O1718" s="125" t="b">
        <f>NOT(ISERROR(MATCH(P1718,Digests!$Q:$Q,0)))</f>
        <v>1</v>
      </c>
      <c r="P1718" s="118" t="s">
        <v>9506</v>
      </c>
    </row>
    <row r="1719">
      <c r="A1719" s="118" t="s">
        <v>9507</v>
      </c>
      <c r="B1719" s="116" t="s">
        <v>1362</v>
      </c>
      <c r="C1719" s="139">
        <v>42184.0</v>
      </c>
      <c r="D1719" s="140" t="s">
        <v>6926</v>
      </c>
      <c r="E1719" s="140">
        <v>200.0</v>
      </c>
      <c r="F1719" s="149">
        <v>113.589</v>
      </c>
      <c r="G1719" s="120">
        <v>22.7178</v>
      </c>
      <c r="H1719" s="121"/>
      <c r="I1719" s="122"/>
      <c r="J1719" s="112"/>
      <c r="K1719" s="123"/>
      <c r="L1719" s="123"/>
      <c r="M1719" s="124"/>
      <c r="N1719" s="141" t="s">
        <v>6718</v>
      </c>
      <c r="O1719" s="125" t="b">
        <f>NOT(ISERROR(MATCH(P1719,Digests!$Q:$Q,0)))</f>
        <v>1</v>
      </c>
      <c r="P1719" s="118" t="s">
        <v>9508</v>
      </c>
    </row>
    <row r="1720">
      <c r="A1720" s="118" t="s">
        <v>9509</v>
      </c>
      <c r="B1720" s="116" t="s">
        <v>1363</v>
      </c>
      <c r="C1720" s="139">
        <v>42184.0</v>
      </c>
      <c r="D1720" s="140" t="s">
        <v>6926</v>
      </c>
      <c r="E1720" s="140">
        <v>200.0</v>
      </c>
      <c r="F1720" s="149">
        <v>16.896</v>
      </c>
      <c r="G1720" s="120">
        <v>3.3792000000000004</v>
      </c>
      <c r="H1720" s="121"/>
      <c r="I1720" s="122"/>
      <c r="J1720" s="112"/>
      <c r="K1720" s="123"/>
      <c r="L1720" s="123"/>
      <c r="M1720" s="124"/>
      <c r="N1720" s="141" t="s">
        <v>6721</v>
      </c>
      <c r="O1720" s="125" t="b">
        <f>NOT(ISERROR(MATCH(P1720,Digests!$Q:$Q,0)))</f>
        <v>1</v>
      </c>
      <c r="P1720" s="118" t="s">
        <v>9510</v>
      </c>
    </row>
    <row r="1721">
      <c r="A1721" s="118" t="s">
        <v>9511</v>
      </c>
      <c r="B1721" s="116" t="s">
        <v>1364</v>
      </c>
      <c r="C1721" s="139">
        <v>42184.0</v>
      </c>
      <c r="D1721" s="140" t="s">
        <v>6926</v>
      </c>
      <c r="E1721" s="140">
        <v>200.0</v>
      </c>
      <c r="F1721" s="149">
        <v>24.009</v>
      </c>
      <c r="G1721" s="120">
        <v>4.8018</v>
      </c>
      <c r="H1721" s="121"/>
      <c r="I1721" s="122"/>
      <c r="J1721" s="112"/>
      <c r="K1721" s="123"/>
      <c r="L1721" s="123"/>
      <c r="M1721" s="124"/>
      <c r="N1721" s="141" t="s">
        <v>6724</v>
      </c>
      <c r="O1721" s="125" t="b">
        <f>NOT(ISERROR(MATCH(P1721,Digests!$Q:$Q,0)))</f>
        <v>1</v>
      </c>
      <c r="P1721" s="118" t="s">
        <v>9512</v>
      </c>
    </row>
    <row r="1722">
      <c r="A1722" s="118" t="s">
        <v>9513</v>
      </c>
      <c r="B1722" s="116" t="s">
        <v>1365</v>
      </c>
      <c r="C1722" s="139">
        <v>42184.0</v>
      </c>
      <c r="D1722" s="140" t="s">
        <v>6926</v>
      </c>
      <c r="E1722" s="140">
        <v>200.0</v>
      </c>
      <c r="F1722" s="149">
        <v>14.117</v>
      </c>
      <c r="G1722" s="120">
        <v>2.8234000000000004</v>
      </c>
      <c r="H1722" s="121"/>
      <c r="I1722" s="122"/>
      <c r="J1722" s="112"/>
      <c r="K1722" s="123"/>
      <c r="L1722" s="123"/>
      <c r="M1722" s="124"/>
      <c r="N1722" s="141" t="s">
        <v>6727</v>
      </c>
      <c r="O1722" s="125" t="b">
        <f>NOT(ISERROR(MATCH(P1722,Digests!$Q:$Q,0)))</f>
        <v>1</v>
      </c>
      <c r="P1722" s="118" t="s">
        <v>9514</v>
      </c>
    </row>
    <row r="1723">
      <c r="A1723" s="118" t="s">
        <v>9515</v>
      </c>
      <c r="B1723" s="116" t="s">
        <v>1366</v>
      </c>
      <c r="C1723" s="139">
        <v>42184.0</v>
      </c>
      <c r="D1723" s="140" t="s">
        <v>6926</v>
      </c>
      <c r="E1723" s="140">
        <v>200.0</v>
      </c>
      <c r="F1723" s="149">
        <v>9.238</v>
      </c>
      <c r="G1723" s="120">
        <v>1.8476</v>
      </c>
      <c r="H1723" s="121"/>
      <c r="I1723" s="122"/>
      <c r="J1723" s="112"/>
      <c r="K1723" s="123"/>
      <c r="L1723" s="123"/>
      <c r="M1723" s="124"/>
      <c r="N1723" s="141" t="s">
        <v>6731</v>
      </c>
      <c r="O1723" s="125" t="b">
        <f>NOT(ISERROR(MATCH(P1723,Digests!$Q:$Q,0)))</f>
        <v>1</v>
      </c>
      <c r="P1723" s="118" t="s">
        <v>9516</v>
      </c>
    </row>
    <row r="1724">
      <c r="A1724" s="118" t="s">
        <v>9517</v>
      </c>
      <c r="B1724" s="116" t="s">
        <v>4320</v>
      </c>
      <c r="C1724" s="139">
        <v>42184.0</v>
      </c>
      <c r="D1724" s="140" t="s">
        <v>6926</v>
      </c>
      <c r="E1724" s="140">
        <v>200.0</v>
      </c>
      <c r="F1724" s="149">
        <v>34.433</v>
      </c>
      <c r="G1724" s="120">
        <v>6.8866000000000005</v>
      </c>
      <c r="H1724" s="121"/>
      <c r="I1724" s="122"/>
      <c r="J1724" s="112"/>
      <c r="K1724" s="123"/>
      <c r="L1724" s="123"/>
      <c r="M1724" s="124"/>
      <c r="N1724" s="141" t="s">
        <v>6734</v>
      </c>
      <c r="O1724" s="125" t="b">
        <f>NOT(ISERROR(MATCH(P1724,Digests!$Q:$Q,0)))</f>
        <v>1</v>
      </c>
      <c r="P1724" s="118" t="s">
        <v>9518</v>
      </c>
    </row>
    <row r="1725">
      <c r="A1725" s="118" t="s">
        <v>9519</v>
      </c>
      <c r="B1725" s="116" t="s">
        <v>1367</v>
      </c>
      <c r="C1725" s="139">
        <v>42184.0</v>
      </c>
      <c r="D1725" s="140" t="s">
        <v>6926</v>
      </c>
      <c r="E1725" s="140">
        <v>200.0</v>
      </c>
      <c r="F1725" s="149">
        <v>47.943</v>
      </c>
      <c r="G1725" s="120">
        <v>9.588600000000001</v>
      </c>
      <c r="H1725" s="121"/>
      <c r="I1725" s="122"/>
      <c r="J1725" s="112"/>
      <c r="K1725" s="123"/>
      <c r="L1725" s="123"/>
      <c r="M1725" s="124"/>
      <c r="N1725" s="141" t="s">
        <v>6738</v>
      </c>
      <c r="O1725" s="125" t="b">
        <f>NOT(ISERROR(MATCH(P1725,Digests!$Q:$Q,0)))</f>
        <v>1</v>
      </c>
      <c r="P1725" s="118" t="s">
        <v>9520</v>
      </c>
    </row>
    <row r="1726">
      <c r="A1726" s="118" t="s">
        <v>9521</v>
      </c>
      <c r="B1726" s="116" t="s">
        <v>1368</v>
      </c>
      <c r="C1726" s="139">
        <v>42184.0</v>
      </c>
      <c r="D1726" s="140" t="s">
        <v>6926</v>
      </c>
      <c r="E1726" s="140">
        <v>200.0</v>
      </c>
      <c r="F1726" s="149">
        <v>21.935</v>
      </c>
      <c r="G1726" s="120">
        <v>4.3870000000000005</v>
      </c>
      <c r="H1726" s="121"/>
      <c r="I1726" s="122"/>
      <c r="J1726" s="112"/>
      <c r="K1726" s="123"/>
      <c r="L1726" s="123"/>
      <c r="M1726" s="124"/>
      <c r="N1726" s="141" t="s">
        <v>6741</v>
      </c>
      <c r="O1726" s="125" t="b">
        <f>NOT(ISERROR(MATCH(P1726,Digests!$Q:$Q,0)))</f>
        <v>1</v>
      </c>
      <c r="P1726" s="118" t="s">
        <v>9522</v>
      </c>
    </row>
    <row r="1727">
      <c r="A1727" s="118" t="s">
        <v>9523</v>
      </c>
      <c r="B1727" s="116" t="s">
        <v>1370</v>
      </c>
      <c r="C1727" s="139">
        <v>42184.0</v>
      </c>
      <c r="D1727" s="140" t="s">
        <v>6926</v>
      </c>
      <c r="E1727" s="140">
        <v>200.0</v>
      </c>
      <c r="F1727" s="149">
        <v>13.384</v>
      </c>
      <c r="G1727" s="120">
        <v>2.6768</v>
      </c>
      <c r="H1727" s="121"/>
      <c r="I1727" s="122"/>
      <c r="J1727" s="112"/>
      <c r="K1727" s="123"/>
      <c r="L1727" s="123"/>
      <c r="M1727" s="124"/>
      <c r="N1727" s="141" t="s">
        <v>6744</v>
      </c>
      <c r="O1727" s="125" t="b">
        <f>NOT(ISERROR(MATCH(P1727,Digests!$Q:$Q,0)))</f>
        <v>1</v>
      </c>
      <c r="P1727" s="118" t="s">
        <v>9524</v>
      </c>
    </row>
    <row r="1728">
      <c r="A1728" s="118" t="s">
        <v>9525</v>
      </c>
      <c r="B1728" s="116" t="s">
        <v>1371</v>
      </c>
      <c r="C1728" s="139">
        <v>42184.0</v>
      </c>
      <c r="D1728" s="140" t="s">
        <v>6926</v>
      </c>
      <c r="E1728" s="140">
        <v>200.0</v>
      </c>
      <c r="F1728" s="149">
        <v>24.641</v>
      </c>
      <c r="G1728" s="120">
        <v>4.9282</v>
      </c>
      <c r="H1728" s="121"/>
      <c r="I1728" s="122"/>
      <c r="J1728" s="112"/>
      <c r="K1728" s="123"/>
      <c r="L1728" s="123"/>
      <c r="M1728" s="124"/>
      <c r="N1728" s="141" t="s">
        <v>6748</v>
      </c>
      <c r="O1728" s="125" t="b">
        <f>NOT(ISERROR(MATCH(P1728,Digests!$Q:$Q,0)))</f>
        <v>1</v>
      </c>
      <c r="P1728" s="118" t="s">
        <v>9526</v>
      </c>
    </row>
    <row r="1729">
      <c r="A1729" s="118" t="s">
        <v>9527</v>
      </c>
      <c r="B1729" s="116" t="s">
        <v>1372</v>
      </c>
      <c r="C1729" s="139">
        <v>42184.0</v>
      </c>
      <c r="D1729" s="140" t="s">
        <v>6926</v>
      </c>
      <c r="E1729" s="140">
        <v>200.0</v>
      </c>
      <c r="F1729" s="149">
        <v>8.039</v>
      </c>
      <c r="G1729" s="120">
        <v>1.6078</v>
      </c>
      <c r="H1729" s="121"/>
      <c r="I1729" s="122"/>
      <c r="J1729" s="112"/>
      <c r="K1729" s="123"/>
      <c r="L1729" s="123"/>
      <c r="M1729" s="124"/>
      <c r="N1729" s="141" t="s">
        <v>6751</v>
      </c>
      <c r="O1729" s="125" t="b">
        <f>NOT(ISERROR(MATCH(P1729,Digests!$Q:$Q,0)))</f>
        <v>1</v>
      </c>
      <c r="P1729" s="118" t="s">
        <v>9528</v>
      </c>
    </row>
    <row r="1730">
      <c r="A1730" s="118" t="s">
        <v>9529</v>
      </c>
      <c r="B1730" s="116" t="s">
        <v>1374</v>
      </c>
      <c r="C1730" s="139">
        <v>42184.0</v>
      </c>
      <c r="D1730" s="140" t="s">
        <v>6926</v>
      </c>
      <c r="E1730" s="140">
        <v>200.0</v>
      </c>
      <c r="F1730" s="149">
        <v>47.868</v>
      </c>
      <c r="G1730" s="120">
        <v>9.5736</v>
      </c>
      <c r="H1730" s="121"/>
      <c r="I1730" s="122"/>
      <c r="J1730" s="112"/>
      <c r="K1730" s="123"/>
      <c r="L1730" s="123"/>
      <c r="M1730" s="124"/>
      <c r="N1730" s="141" t="s">
        <v>6755</v>
      </c>
      <c r="O1730" s="125" t="b">
        <f>NOT(ISERROR(MATCH(P1730,Digests!$Q:$Q,0)))</f>
        <v>1</v>
      </c>
      <c r="P1730" s="118" t="s">
        <v>9530</v>
      </c>
    </row>
    <row r="1731">
      <c r="A1731" s="118" t="s">
        <v>9531</v>
      </c>
      <c r="B1731" s="116" t="s">
        <v>1377</v>
      </c>
      <c r="C1731" s="139">
        <v>42184.0</v>
      </c>
      <c r="D1731" s="140" t="s">
        <v>6926</v>
      </c>
      <c r="E1731" s="140">
        <v>200.0</v>
      </c>
      <c r="F1731" s="149">
        <v>42.615</v>
      </c>
      <c r="G1731" s="120">
        <v>8.523</v>
      </c>
      <c r="H1731" s="121"/>
      <c r="I1731" s="122"/>
      <c r="J1731" s="112"/>
      <c r="K1731" s="123"/>
      <c r="L1731" s="123"/>
      <c r="M1731" s="124"/>
      <c r="N1731" s="141" t="s">
        <v>6758</v>
      </c>
      <c r="O1731" s="125" t="b">
        <f>NOT(ISERROR(MATCH(P1731,Digests!$Q:$Q,0)))</f>
        <v>1</v>
      </c>
      <c r="P1731" s="118" t="s">
        <v>9532</v>
      </c>
    </row>
    <row r="1732">
      <c r="A1732" s="118" t="s">
        <v>9533</v>
      </c>
      <c r="B1732" s="116" t="s">
        <v>1378</v>
      </c>
      <c r="C1732" s="139">
        <v>42184.0</v>
      </c>
      <c r="D1732" s="140" t="s">
        <v>6926</v>
      </c>
      <c r="E1732" s="140">
        <v>200.0</v>
      </c>
      <c r="F1732" s="149">
        <v>24.621</v>
      </c>
      <c r="G1732" s="120">
        <v>4.9242</v>
      </c>
      <c r="H1732" s="121"/>
      <c r="I1732" s="122"/>
      <c r="J1732" s="112"/>
      <c r="K1732" s="123"/>
      <c r="L1732" s="123"/>
      <c r="M1732" s="124"/>
      <c r="N1732" s="141" t="s">
        <v>6761</v>
      </c>
      <c r="O1732" s="125" t="b">
        <f>NOT(ISERROR(MATCH(P1732,Digests!$Q:$Q,0)))</f>
        <v>1</v>
      </c>
      <c r="P1732" s="118" t="s">
        <v>9534</v>
      </c>
    </row>
    <row r="1733">
      <c r="A1733" s="118" t="s">
        <v>9535</v>
      </c>
      <c r="B1733" s="116" t="s">
        <v>1380</v>
      </c>
      <c r="C1733" s="139">
        <v>42184.0</v>
      </c>
      <c r="D1733" s="140" t="s">
        <v>6926</v>
      </c>
      <c r="E1733" s="140">
        <v>200.0</v>
      </c>
      <c r="F1733" s="149">
        <v>11.214</v>
      </c>
      <c r="G1733" s="120">
        <v>2.2428000000000003</v>
      </c>
      <c r="H1733" s="121"/>
      <c r="I1733" s="122"/>
      <c r="J1733" s="112"/>
      <c r="K1733" s="123"/>
      <c r="L1733" s="123"/>
      <c r="M1733" s="124"/>
      <c r="N1733" s="141" t="s">
        <v>6764</v>
      </c>
      <c r="O1733" s="125" t="b">
        <f>NOT(ISERROR(MATCH(P1733,Digests!$Q:$Q,0)))</f>
        <v>1</v>
      </c>
      <c r="P1733" s="118" t="s">
        <v>9536</v>
      </c>
    </row>
    <row r="1734">
      <c r="A1734" s="118" t="s">
        <v>9537</v>
      </c>
      <c r="B1734" s="116" t="s">
        <v>1382</v>
      </c>
      <c r="C1734" s="139">
        <v>42184.0</v>
      </c>
      <c r="D1734" s="140" t="s">
        <v>6926</v>
      </c>
      <c r="E1734" s="140">
        <v>200.0</v>
      </c>
      <c r="F1734" s="149">
        <v>13.375</v>
      </c>
      <c r="G1734" s="120">
        <v>2.6750000000000003</v>
      </c>
      <c r="H1734" s="121"/>
      <c r="I1734" s="122"/>
      <c r="J1734" s="112"/>
      <c r="K1734" s="123"/>
      <c r="L1734" s="123"/>
      <c r="M1734" s="124"/>
      <c r="N1734" s="141" t="s">
        <v>6767</v>
      </c>
      <c r="O1734" s="125" t="b">
        <f>NOT(ISERROR(MATCH(P1734,Digests!$Q:$Q,0)))</f>
        <v>1</v>
      </c>
      <c r="P1734" s="118" t="s">
        <v>9538</v>
      </c>
    </row>
    <row r="1735">
      <c r="A1735" s="118" t="s">
        <v>9539</v>
      </c>
      <c r="B1735" s="116" t="s">
        <v>1383</v>
      </c>
      <c r="C1735" s="139">
        <v>42184.0</v>
      </c>
      <c r="D1735" s="140" t="s">
        <v>6926</v>
      </c>
      <c r="E1735" s="140">
        <v>200.0</v>
      </c>
      <c r="F1735" s="149">
        <v>40.761</v>
      </c>
      <c r="G1735" s="120">
        <v>8.1522</v>
      </c>
      <c r="H1735" s="121"/>
      <c r="I1735" s="122"/>
      <c r="J1735" s="112"/>
      <c r="K1735" s="123"/>
      <c r="L1735" s="123"/>
      <c r="M1735" s="124"/>
      <c r="N1735" s="141" t="s">
        <v>6770</v>
      </c>
      <c r="O1735" s="125" t="b">
        <f>NOT(ISERROR(MATCH(P1735,Digests!$Q:$Q,0)))</f>
        <v>1</v>
      </c>
      <c r="P1735" s="118" t="s">
        <v>9540</v>
      </c>
    </row>
    <row r="1736">
      <c r="A1736" s="118" t="s">
        <v>9541</v>
      </c>
      <c r="B1736" s="116" t="s">
        <v>1386</v>
      </c>
      <c r="C1736" s="139">
        <v>42184.0</v>
      </c>
      <c r="D1736" s="140" t="s">
        <v>6926</v>
      </c>
      <c r="E1736" s="140">
        <v>200.0</v>
      </c>
      <c r="F1736" s="149">
        <v>53.178</v>
      </c>
      <c r="G1736" s="120">
        <v>10.635599999999998</v>
      </c>
      <c r="H1736" s="121"/>
      <c r="I1736" s="122"/>
      <c r="J1736" s="112"/>
      <c r="K1736" s="123"/>
      <c r="L1736" s="123"/>
      <c r="M1736" s="124"/>
      <c r="N1736" s="141" t="s">
        <v>6774</v>
      </c>
      <c r="O1736" s="125" t="b">
        <f>NOT(ISERROR(MATCH(P1736,Digests!$Q:$Q,0)))</f>
        <v>1</v>
      </c>
      <c r="P1736" s="118" t="s">
        <v>9542</v>
      </c>
    </row>
    <row r="1737">
      <c r="A1737" s="118" t="s">
        <v>9543</v>
      </c>
      <c r="B1737" s="116" t="s">
        <v>1388</v>
      </c>
      <c r="C1737" s="139">
        <v>42184.0</v>
      </c>
      <c r="D1737" s="140" t="s">
        <v>6926</v>
      </c>
      <c r="E1737" s="140">
        <v>200.0</v>
      </c>
      <c r="F1737" s="149">
        <v>54.563</v>
      </c>
      <c r="G1737" s="120">
        <v>10.912600000000001</v>
      </c>
      <c r="H1737" s="121"/>
      <c r="I1737" s="122"/>
      <c r="J1737" s="112"/>
      <c r="K1737" s="123"/>
      <c r="L1737" s="123"/>
      <c r="M1737" s="124"/>
      <c r="N1737" s="141" t="s">
        <v>6777</v>
      </c>
      <c r="O1737" s="125" t="b">
        <f>NOT(ISERROR(MATCH(P1737,Digests!$Q:$Q,0)))</f>
        <v>1</v>
      </c>
      <c r="P1737" s="118" t="s">
        <v>9544</v>
      </c>
    </row>
    <row r="1738">
      <c r="A1738" s="118" t="s">
        <v>9545</v>
      </c>
      <c r="B1738" s="116" t="s">
        <v>1389</v>
      </c>
      <c r="C1738" s="139">
        <v>42184.0</v>
      </c>
      <c r="D1738" s="140" t="s">
        <v>6926</v>
      </c>
      <c r="E1738" s="140">
        <v>200.0</v>
      </c>
      <c r="F1738" s="149">
        <v>15.473</v>
      </c>
      <c r="G1738" s="120">
        <v>3.0946000000000002</v>
      </c>
      <c r="H1738" s="121"/>
      <c r="I1738" s="122"/>
      <c r="J1738" s="112"/>
      <c r="K1738" s="123"/>
      <c r="L1738" s="123"/>
      <c r="M1738" s="124"/>
      <c r="N1738" s="141" t="s">
        <v>6780</v>
      </c>
      <c r="O1738" s="125" t="b">
        <f>NOT(ISERROR(MATCH(P1738,Digests!$Q:$Q,0)))</f>
        <v>1</v>
      </c>
      <c r="P1738" s="118" t="s">
        <v>9546</v>
      </c>
    </row>
    <row r="1739">
      <c r="A1739" s="118" t="s">
        <v>9547</v>
      </c>
      <c r="B1739" s="116" t="s">
        <v>1390</v>
      </c>
      <c r="C1739" s="139">
        <v>42184.0</v>
      </c>
      <c r="D1739" s="140" t="s">
        <v>6926</v>
      </c>
      <c r="E1739" s="140">
        <v>200.0</v>
      </c>
      <c r="F1739" s="149">
        <v>21.101</v>
      </c>
      <c r="G1739" s="120">
        <v>4.2202</v>
      </c>
      <c r="H1739" s="121"/>
      <c r="I1739" s="122"/>
      <c r="J1739" s="112"/>
      <c r="K1739" s="123"/>
      <c r="L1739" s="123"/>
      <c r="M1739" s="124"/>
      <c r="N1739" s="141" t="s">
        <v>6783</v>
      </c>
      <c r="O1739" s="125" t="b">
        <f>NOT(ISERROR(MATCH(P1739,Digests!$Q:$Q,0)))</f>
        <v>1</v>
      </c>
      <c r="P1739" s="118" t="s">
        <v>9548</v>
      </c>
    </row>
    <row r="1740">
      <c r="A1740" s="118" t="s">
        <v>9549</v>
      </c>
      <c r="B1740" s="116" t="s">
        <v>1391</v>
      </c>
      <c r="C1740" s="139">
        <v>42184.0</v>
      </c>
      <c r="D1740" s="140" t="s">
        <v>6926</v>
      </c>
      <c r="E1740" s="140">
        <v>200.0</v>
      </c>
      <c r="F1740" s="149">
        <v>85.644</v>
      </c>
      <c r="G1740" s="120">
        <v>17.128800000000002</v>
      </c>
      <c r="H1740" s="121"/>
      <c r="I1740" s="122"/>
      <c r="J1740" s="112"/>
      <c r="K1740" s="123"/>
      <c r="L1740" s="123"/>
      <c r="M1740" s="124"/>
      <c r="N1740" s="141" t="s">
        <v>6786</v>
      </c>
      <c r="O1740" s="125" t="b">
        <f>NOT(ISERROR(MATCH(P1740,Digests!$Q:$Q,0)))</f>
        <v>1</v>
      </c>
      <c r="P1740" s="118" t="s">
        <v>9550</v>
      </c>
    </row>
    <row r="1741">
      <c r="A1741" s="118" t="s">
        <v>9551</v>
      </c>
      <c r="B1741" s="116" t="s">
        <v>1393</v>
      </c>
      <c r="C1741" s="139">
        <v>42184.0</v>
      </c>
      <c r="D1741" s="140" t="s">
        <v>6926</v>
      </c>
      <c r="E1741" s="140">
        <v>200.0</v>
      </c>
      <c r="F1741" s="149">
        <v>27.049</v>
      </c>
      <c r="G1741" s="120">
        <v>5.409800000000001</v>
      </c>
      <c r="H1741" s="121"/>
      <c r="I1741" s="122"/>
      <c r="J1741" s="112"/>
      <c r="K1741" s="123"/>
      <c r="L1741" s="123"/>
      <c r="M1741" s="124"/>
      <c r="N1741" s="141" t="s">
        <v>6789</v>
      </c>
      <c r="O1741" s="125" t="b">
        <f>NOT(ISERROR(MATCH(P1741,Digests!$Q:$Q,0)))</f>
        <v>1</v>
      </c>
      <c r="P1741" s="118" t="s">
        <v>9552</v>
      </c>
    </row>
    <row r="1742">
      <c r="A1742" s="118" t="s">
        <v>9553</v>
      </c>
      <c r="B1742" s="116" t="s">
        <v>1394</v>
      </c>
      <c r="C1742" s="139">
        <v>42184.0</v>
      </c>
      <c r="D1742" s="140" t="s">
        <v>6926</v>
      </c>
      <c r="E1742" s="140">
        <v>200.0</v>
      </c>
      <c r="F1742" s="149">
        <v>16.428</v>
      </c>
      <c r="G1742" s="120">
        <v>3.2856000000000005</v>
      </c>
      <c r="H1742" s="121"/>
      <c r="I1742" s="122"/>
      <c r="J1742" s="112"/>
      <c r="K1742" s="123"/>
      <c r="L1742" s="123"/>
      <c r="M1742" s="124"/>
      <c r="N1742" s="141" t="s">
        <v>6793</v>
      </c>
      <c r="O1742" s="125" t="b">
        <f>NOT(ISERROR(MATCH(P1742,Digests!$Q:$Q,0)))</f>
        <v>1</v>
      </c>
      <c r="P1742" s="118" t="s">
        <v>9554</v>
      </c>
    </row>
    <row r="1743">
      <c r="A1743" s="118" t="s">
        <v>9555</v>
      </c>
      <c r="B1743" s="116" t="s">
        <v>1395</v>
      </c>
      <c r="C1743" s="139">
        <v>42184.0</v>
      </c>
      <c r="D1743" s="140" t="s">
        <v>6926</v>
      </c>
      <c r="E1743" s="140">
        <v>200.0</v>
      </c>
      <c r="F1743" s="149">
        <v>59.786</v>
      </c>
      <c r="G1743" s="120">
        <v>11.9572</v>
      </c>
      <c r="H1743" s="121"/>
      <c r="I1743" s="122"/>
      <c r="J1743" s="112"/>
      <c r="K1743" s="123"/>
      <c r="L1743" s="123"/>
      <c r="M1743" s="124"/>
      <c r="N1743" s="141" t="s">
        <v>6796</v>
      </c>
      <c r="O1743" s="125" t="b">
        <f>NOT(ISERROR(MATCH(P1743,Digests!$Q:$Q,0)))</f>
        <v>1</v>
      </c>
      <c r="P1743" s="118" t="s">
        <v>9556</v>
      </c>
    </row>
    <row r="1744">
      <c r="A1744" s="118" t="s">
        <v>9557</v>
      </c>
      <c r="B1744" s="116" t="s">
        <v>4322</v>
      </c>
      <c r="C1744" s="139">
        <v>42184.0</v>
      </c>
      <c r="D1744" s="140" t="s">
        <v>6926</v>
      </c>
      <c r="E1744" s="140">
        <v>200.0</v>
      </c>
      <c r="F1744" s="149">
        <v>76.726</v>
      </c>
      <c r="G1744" s="120">
        <v>15.3452</v>
      </c>
      <c r="H1744" s="121"/>
      <c r="I1744" s="122"/>
      <c r="J1744" s="112"/>
      <c r="K1744" s="123"/>
      <c r="L1744" s="123"/>
      <c r="M1744" s="124"/>
      <c r="N1744" s="141" t="s">
        <v>6799</v>
      </c>
      <c r="O1744" s="125" t="b">
        <f>NOT(ISERROR(MATCH(P1744,Digests!$Q:$Q,0)))</f>
        <v>1</v>
      </c>
      <c r="P1744" s="118" t="s">
        <v>9558</v>
      </c>
    </row>
    <row r="1745">
      <c r="A1745" s="118" t="s">
        <v>9559</v>
      </c>
      <c r="B1745" s="116" t="s">
        <v>1396</v>
      </c>
      <c r="C1745" s="139">
        <v>42184.0</v>
      </c>
      <c r="D1745" s="140" t="s">
        <v>6926</v>
      </c>
      <c r="E1745" s="140">
        <v>200.0</v>
      </c>
      <c r="F1745" s="149">
        <v>11.927</v>
      </c>
      <c r="G1745" s="120">
        <v>2.3854</v>
      </c>
      <c r="H1745" s="121"/>
      <c r="I1745" s="122"/>
      <c r="J1745" s="112"/>
      <c r="K1745" s="123"/>
      <c r="L1745" s="123"/>
      <c r="M1745" s="124"/>
      <c r="N1745" s="141" t="s">
        <v>6802</v>
      </c>
      <c r="O1745" s="125" t="b">
        <f>NOT(ISERROR(MATCH(P1745,Digests!$Q:$Q,0)))</f>
        <v>1</v>
      </c>
      <c r="P1745" s="118" t="s">
        <v>9560</v>
      </c>
    </row>
    <row r="1746">
      <c r="A1746" s="118" t="s">
        <v>9561</v>
      </c>
      <c r="B1746" s="116" t="s">
        <v>1397</v>
      </c>
      <c r="C1746" s="139">
        <v>42184.0</v>
      </c>
      <c r="D1746" s="140" t="s">
        <v>6926</v>
      </c>
      <c r="E1746" s="140">
        <v>200.0</v>
      </c>
      <c r="F1746" s="149">
        <v>31.18</v>
      </c>
      <c r="G1746" s="120">
        <v>6.236</v>
      </c>
      <c r="H1746" s="121"/>
      <c r="I1746" s="122"/>
      <c r="J1746" s="112"/>
      <c r="K1746" s="123"/>
      <c r="L1746" s="123"/>
      <c r="M1746" s="124"/>
      <c r="N1746" s="141" t="s">
        <v>6805</v>
      </c>
      <c r="O1746" s="125" t="b">
        <f>NOT(ISERROR(MATCH(P1746,Digests!$Q:$Q,0)))</f>
        <v>1</v>
      </c>
      <c r="P1746" s="118" t="s">
        <v>9562</v>
      </c>
    </row>
    <row r="1747">
      <c r="A1747" s="118" t="s">
        <v>9563</v>
      </c>
      <c r="B1747" s="116" t="s">
        <v>1398</v>
      </c>
      <c r="C1747" s="139">
        <v>42184.0</v>
      </c>
      <c r="D1747" s="140" t="s">
        <v>6926</v>
      </c>
      <c r="E1747" s="140">
        <v>200.0</v>
      </c>
      <c r="F1747" s="149">
        <v>132.109</v>
      </c>
      <c r="G1747" s="120">
        <v>26.421800000000005</v>
      </c>
      <c r="H1747" s="121"/>
      <c r="I1747" s="122"/>
      <c r="J1747" s="112"/>
      <c r="K1747" s="123"/>
      <c r="L1747" s="123"/>
      <c r="M1747" s="124"/>
      <c r="N1747" s="141" t="s">
        <v>6808</v>
      </c>
      <c r="O1747" s="125" t="b">
        <f>NOT(ISERROR(MATCH(P1747,Digests!$Q:$Q,0)))</f>
        <v>1</v>
      </c>
      <c r="P1747" s="118" t="s">
        <v>9564</v>
      </c>
    </row>
    <row r="1748">
      <c r="A1748" s="118" t="s">
        <v>9565</v>
      </c>
      <c r="B1748" s="116" t="s">
        <v>1400</v>
      </c>
      <c r="C1748" s="139">
        <v>42184.0</v>
      </c>
      <c r="D1748" s="140" t="s">
        <v>6926</v>
      </c>
      <c r="E1748" s="140">
        <v>200.0</v>
      </c>
      <c r="F1748" s="149">
        <v>158.716</v>
      </c>
      <c r="G1748" s="120">
        <v>31.7432</v>
      </c>
      <c r="H1748" s="121"/>
      <c r="I1748" s="122"/>
      <c r="J1748" s="112"/>
      <c r="K1748" s="123"/>
      <c r="L1748" s="123"/>
      <c r="M1748" s="124"/>
      <c r="N1748" s="141" t="s">
        <v>6811</v>
      </c>
      <c r="O1748" s="125" t="b">
        <f>NOT(ISERROR(MATCH(P1748,Digests!$Q:$Q,0)))</f>
        <v>1</v>
      </c>
      <c r="P1748" s="118" t="s">
        <v>9566</v>
      </c>
    </row>
    <row r="1749">
      <c r="A1749" s="118" t="s">
        <v>9567</v>
      </c>
      <c r="B1749" s="116" t="s">
        <v>4324</v>
      </c>
      <c r="C1749" s="139">
        <v>42184.0</v>
      </c>
      <c r="D1749" s="140" t="s">
        <v>6926</v>
      </c>
      <c r="E1749" s="140">
        <v>200.0</v>
      </c>
      <c r="F1749" s="149">
        <v>77.884</v>
      </c>
      <c r="G1749" s="120">
        <v>15.5768</v>
      </c>
      <c r="H1749" s="121"/>
      <c r="I1749" s="122"/>
      <c r="J1749" s="112"/>
      <c r="K1749" s="123"/>
      <c r="L1749" s="123"/>
      <c r="M1749" s="124"/>
      <c r="N1749" s="141" t="s">
        <v>6815</v>
      </c>
      <c r="O1749" s="125" t="b">
        <f>NOT(ISERROR(MATCH(P1749,Digests!$Q:$Q,0)))</f>
        <v>1</v>
      </c>
      <c r="P1749" s="118" t="s">
        <v>9568</v>
      </c>
    </row>
    <row r="1750">
      <c r="A1750" s="118" t="s">
        <v>9569</v>
      </c>
      <c r="B1750" s="116" t="s">
        <v>1402</v>
      </c>
      <c r="C1750" s="139">
        <v>42184.0</v>
      </c>
      <c r="D1750" s="140" t="s">
        <v>6926</v>
      </c>
      <c r="E1750" s="140">
        <v>200.0</v>
      </c>
      <c r="F1750" s="149">
        <v>90.409</v>
      </c>
      <c r="G1750" s="120">
        <v>18.081800000000005</v>
      </c>
      <c r="H1750" s="121"/>
      <c r="I1750" s="122"/>
      <c r="J1750" s="112"/>
      <c r="K1750" s="123"/>
      <c r="L1750" s="123"/>
      <c r="M1750" s="124"/>
      <c r="N1750" s="141" t="s">
        <v>6818</v>
      </c>
      <c r="O1750" s="125" t="b">
        <f>NOT(ISERROR(MATCH(P1750,Digests!$Q:$Q,0)))</f>
        <v>1</v>
      </c>
      <c r="P1750" s="118" t="s">
        <v>9570</v>
      </c>
    </row>
    <row r="1751">
      <c r="A1751" s="118" t="s">
        <v>9571</v>
      </c>
      <c r="B1751" s="116" t="s">
        <v>1404</v>
      </c>
      <c r="C1751" s="139">
        <v>42184.0</v>
      </c>
      <c r="D1751" s="140" t="s">
        <v>6926</v>
      </c>
      <c r="E1751" s="140">
        <v>200.0</v>
      </c>
      <c r="F1751" s="149">
        <v>100.722</v>
      </c>
      <c r="G1751" s="120">
        <v>20.144399999999997</v>
      </c>
      <c r="H1751" s="121"/>
      <c r="I1751" s="122"/>
      <c r="J1751" s="112"/>
      <c r="K1751" s="123"/>
      <c r="L1751" s="123"/>
      <c r="M1751" s="124"/>
      <c r="N1751" s="141" t="s">
        <v>6821</v>
      </c>
      <c r="O1751" s="125" t="b">
        <f>NOT(ISERROR(MATCH(P1751,Digests!$Q:$Q,0)))</f>
        <v>1</v>
      </c>
      <c r="P1751" s="118" t="s">
        <v>9572</v>
      </c>
    </row>
    <row r="1752">
      <c r="A1752" s="118" t="s">
        <v>9573</v>
      </c>
      <c r="B1752" s="116" t="s">
        <v>1406</v>
      </c>
      <c r="C1752" s="139">
        <v>42184.0</v>
      </c>
      <c r="D1752" s="140" t="s">
        <v>6926</v>
      </c>
      <c r="E1752" s="140">
        <v>200.0</v>
      </c>
      <c r="F1752" s="149">
        <v>43.398</v>
      </c>
      <c r="G1752" s="120">
        <v>8.6796</v>
      </c>
      <c r="H1752" s="121"/>
      <c r="I1752" s="122"/>
      <c r="J1752" s="112"/>
      <c r="K1752" s="123"/>
      <c r="L1752" s="123"/>
      <c r="M1752" s="124"/>
      <c r="N1752" s="141" t="s">
        <v>6824</v>
      </c>
      <c r="O1752" s="125" t="b">
        <f>NOT(ISERROR(MATCH(P1752,Digests!$Q:$Q,0)))</f>
        <v>1</v>
      </c>
      <c r="P1752" s="118" t="s">
        <v>9574</v>
      </c>
    </row>
    <row r="1753">
      <c r="A1753" s="118" t="s">
        <v>9575</v>
      </c>
      <c r="B1753" s="116" t="s">
        <v>1407</v>
      </c>
      <c r="C1753" s="139">
        <v>42184.0</v>
      </c>
      <c r="D1753" s="140" t="s">
        <v>6926</v>
      </c>
      <c r="E1753" s="140">
        <v>200.0</v>
      </c>
      <c r="F1753" s="149">
        <v>41.673</v>
      </c>
      <c r="G1753" s="120">
        <v>8.3346</v>
      </c>
      <c r="H1753" s="121"/>
      <c r="I1753" s="122"/>
      <c r="J1753" s="112"/>
      <c r="K1753" s="123"/>
      <c r="L1753" s="123"/>
      <c r="M1753" s="124"/>
      <c r="N1753" s="141" t="s">
        <v>6828</v>
      </c>
      <c r="O1753" s="125" t="b">
        <f>NOT(ISERROR(MATCH(P1753,Digests!$Q:$Q,0)))</f>
        <v>1</v>
      </c>
      <c r="P1753" s="118" t="s">
        <v>9576</v>
      </c>
    </row>
    <row r="1754">
      <c r="A1754" s="118" t="s">
        <v>9577</v>
      </c>
      <c r="B1754" s="116" t="s">
        <v>1409</v>
      </c>
      <c r="C1754" s="139">
        <v>42184.0</v>
      </c>
      <c r="D1754" s="140" t="s">
        <v>6926</v>
      </c>
      <c r="E1754" s="140">
        <v>200.0</v>
      </c>
      <c r="F1754" s="149">
        <v>126.585</v>
      </c>
      <c r="G1754" s="120">
        <v>25.317</v>
      </c>
      <c r="H1754" s="121"/>
      <c r="I1754" s="122"/>
      <c r="J1754" s="112"/>
      <c r="K1754" s="123"/>
      <c r="L1754" s="123"/>
      <c r="M1754" s="124"/>
      <c r="N1754" s="141" t="s">
        <v>6831</v>
      </c>
      <c r="O1754" s="125" t="b">
        <f>NOT(ISERROR(MATCH(P1754,Digests!$Q:$Q,0)))</f>
        <v>1</v>
      </c>
      <c r="P1754" s="118" t="s">
        <v>9578</v>
      </c>
    </row>
    <row r="1755">
      <c r="A1755" s="118" t="s">
        <v>9579</v>
      </c>
      <c r="B1755" s="116" t="s">
        <v>1411</v>
      </c>
      <c r="C1755" s="139">
        <v>42184.0</v>
      </c>
      <c r="D1755" s="140" t="s">
        <v>6926</v>
      </c>
      <c r="E1755" s="140">
        <v>200.0</v>
      </c>
      <c r="F1755" s="149">
        <v>36.834</v>
      </c>
      <c r="G1755" s="120">
        <v>7.366800000000001</v>
      </c>
      <c r="H1755" s="121"/>
      <c r="I1755" s="122"/>
      <c r="J1755" s="112"/>
      <c r="K1755" s="123"/>
      <c r="L1755" s="123"/>
      <c r="M1755" s="124"/>
      <c r="N1755" s="141" t="s">
        <v>6834</v>
      </c>
      <c r="O1755" s="125" t="b">
        <f>NOT(ISERROR(MATCH(P1755,Digests!$Q:$Q,0)))</f>
        <v>1</v>
      </c>
      <c r="P1755" s="118" t="s">
        <v>9580</v>
      </c>
    </row>
    <row r="1756">
      <c r="A1756" s="118" t="s">
        <v>9581</v>
      </c>
      <c r="B1756" s="116" t="s">
        <v>1412</v>
      </c>
      <c r="C1756" s="139">
        <v>42184.0</v>
      </c>
      <c r="D1756" s="140" t="s">
        <v>6926</v>
      </c>
      <c r="E1756" s="140">
        <v>200.0</v>
      </c>
      <c r="F1756" s="149">
        <v>80.075</v>
      </c>
      <c r="G1756" s="120">
        <v>16.015</v>
      </c>
      <c r="H1756" s="121"/>
      <c r="I1756" s="122"/>
      <c r="J1756" s="112"/>
      <c r="K1756" s="123"/>
      <c r="L1756" s="123"/>
      <c r="M1756" s="124"/>
      <c r="N1756" s="141" t="s">
        <v>6837</v>
      </c>
      <c r="O1756" s="125" t="b">
        <f>NOT(ISERROR(MATCH(P1756,Digests!$Q:$Q,0)))</f>
        <v>1</v>
      </c>
      <c r="P1756" s="118" t="s">
        <v>9582</v>
      </c>
    </row>
    <row r="1757">
      <c r="A1757" s="118" t="s">
        <v>9583</v>
      </c>
      <c r="B1757" s="116" t="s">
        <v>1414</v>
      </c>
      <c r="C1757" s="139">
        <v>42184.0</v>
      </c>
      <c r="D1757" s="140" t="s">
        <v>6926</v>
      </c>
      <c r="E1757" s="140">
        <v>200.0</v>
      </c>
      <c r="F1757" s="149">
        <v>101.126</v>
      </c>
      <c r="G1757" s="120">
        <v>20.2252</v>
      </c>
      <c r="H1757" s="121"/>
      <c r="I1757" s="122"/>
      <c r="J1757" s="112"/>
      <c r="K1757" s="123"/>
      <c r="L1757" s="123"/>
      <c r="M1757" s="124"/>
      <c r="N1757" s="141" t="s">
        <v>6841</v>
      </c>
      <c r="O1757" s="125" t="b">
        <f>NOT(ISERROR(MATCH(P1757,Digests!$Q:$Q,0)))</f>
        <v>1</v>
      </c>
      <c r="P1757" s="118" t="s">
        <v>9584</v>
      </c>
    </row>
    <row r="1758">
      <c r="A1758" s="118" t="s">
        <v>9585</v>
      </c>
      <c r="B1758" s="116" t="s">
        <v>1415</v>
      </c>
      <c r="C1758" s="139">
        <v>42184.0</v>
      </c>
      <c r="D1758" s="140" t="s">
        <v>6926</v>
      </c>
      <c r="E1758" s="140">
        <v>200.0</v>
      </c>
      <c r="F1758" s="149">
        <v>125.454</v>
      </c>
      <c r="G1758" s="120">
        <v>25.0908</v>
      </c>
      <c r="H1758" s="121"/>
      <c r="I1758" s="122"/>
      <c r="J1758" s="112"/>
      <c r="K1758" s="123"/>
      <c r="L1758" s="123"/>
      <c r="M1758" s="124"/>
      <c r="N1758" s="141" t="s">
        <v>6844</v>
      </c>
      <c r="O1758" s="125" t="b">
        <f>NOT(ISERROR(MATCH(P1758,Digests!$Q:$Q,0)))</f>
        <v>1</v>
      </c>
      <c r="P1758" s="118" t="s">
        <v>9586</v>
      </c>
    </row>
    <row r="1759">
      <c r="A1759" s="118" t="s">
        <v>9587</v>
      </c>
      <c r="B1759" s="116" t="s">
        <v>1417</v>
      </c>
      <c r="C1759" s="139">
        <v>42184.0</v>
      </c>
      <c r="D1759" s="140" t="s">
        <v>6926</v>
      </c>
      <c r="E1759" s="140">
        <v>200.0</v>
      </c>
      <c r="F1759" s="149">
        <v>134.575</v>
      </c>
      <c r="G1759" s="120">
        <v>26.914999999999996</v>
      </c>
      <c r="H1759" s="121"/>
      <c r="I1759" s="122"/>
      <c r="J1759" s="112"/>
      <c r="K1759" s="123"/>
      <c r="L1759" s="123"/>
      <c r="M1759" s="124"/>
      <c r="N1759" s="141" t="s">
        <v>6848</v>
      </c>
      <c r="O1759" s="125" t="b">
        <f>NOT(ISERROR(MATCH(P1759,Digests!$Q:$Q,0)))</f>
        <v>1</v>
      </c>
      <c r="P1759" s="118" t="s">
        <v>9588</v>
      </c>
    </row>
    <row r="1760">
      <c r="A1760" s="118" t="s">
        <v>9589</v>
      </c>
      <c r="B1760" s="116" t="s">
        <v>1418</v>
      </c>
      <c r="C1760" s="139">
        <v>42184.0</v>
      </c>
      <c r="D1760" s="140" t="s">
        <v>6926</v>
      </c>
      <c r="E1760" s="140">
        <v>200.0</v>
      </c>
      <c r="F1760" s="149">
        <v>108.453</v>
      </c>
      <c r="G1760" s="120">
        <v>21.690600000000003</v>
      </c>
      <c r="H1760" s="121"/>
      <c r="I1760" s="122"/>
      <c r="J1760" s="112"/>
      <c r="K1760" s="123"/>
      <c r="L1760" s="123"/>
      <c r="M1760" s="124"/>
      <c r="N1760" s="141" t="s">
        <v>6851</v>
      </c>
      <c r="O1760" s="125" t="b">
        <f>NOT(ISERROR(MATCH(P1760,Digests!$Q:$Q,0)))</f>
        <v>1</v>
      </c>
      <c r="P1760" s="118" t="s">
        <v>9590</v>
      </c>
    </row>
    <row r="1761">
      <c r="A1761" s="118" t="s">
        <v>9591</v>
      </c>
      <c r="B1761" s="116" t="s">
        <v>1419</v>
      </c>
      <c r="C1761" s="139">
        <v>42184.0</v>
      </c>
      <c r="D1761" s="140" t="s">
        <v>6926</v>
      </c>
      <c r="E1761" s="140">
        <v>200.0</v>
      </c>
      <c r="F1761" s="149">
        <v>143.547</v>
      </c>
      <c r="G1761" s="120">
        <v>28.7094</v>
      </c>
      <c r="H1761" s="121"/>
      <c r="I1761" s="122"/>
      <c r="J1761" s="112"/>
      <c r="K1761" s="123"/>
      <c r="L1761" s="123"/>
      <c r="M1761" s="124"/>
      <c r="N1761" s="141" t="s">
        <v>6854</v>
      </c>
      <c r="O1761" s="125" t="b">
        <f>NOT(ISERROR(MATCH(P1761,Digests!$Q:$Q,0)))</f>
        <v>1</v>
      </c>
      <c r="P1761" s="118" t="s">
        <v>9592</v>
      </c>
    </row>
    <row r="1762">
      <c r="A1762" s="118" t="s">
        <v>9593</v>
      </c>
      <c r="B1762" s="116" t="s">
        <v>1421</v>
      </c>
      <c r="C1762" s="139">
        <v>42184.0</v>
      </c>
      <c r="D1762" s="140" t="s">
        <v>6926</v>
      </c>
      <c r="E1762" s="140">
        <v>200.0</v>
      </c>
      <c r="F1762" s="149">
        <v>74.368</v>
      </c>
      <c r="G1762" s="120">
        <v>14.8736</v>
      </c>
      <c r="H1762" s="121"/>
      <c r="I1762" s="122"/>
      <c r="J1762" s="112"/>
      <c r="K1762" s="123"/>
      <c r="L1762" s="123"/>
      <c r="M1762" s="124"/>
      <c r="N1762" s="141" t="s">
        <v>6858</v>
      </c>
      <c r="O1762" s="125" t="b">
        <f>NOT(ISERROR(MATCH(P1762,Digests!$Q:$Q,0)))</f>
        <v>1</v>
      </c>
      <c r="P1762" s="118" t="s">
        <v>9594</v>
      </c>
    </row>
    <row r="1763">
      <c r="A1763" s="118" t="s">
        <v>9595</v>
      </c>
      <c r="B1763" s="116" t="s">
        <v>1422</v>
      </c>
      <c r="C1763" s="139">
        <v>42184.0</v>
      </c>
      <c r="D1763" s="140" t="s">
        <v>6926</v>
      </c>
      <c r="E1763" s="140">
        <v>200.0</v>
      </c>
      <c r="F1763" s="149">
        <v>40.071</v>
      </c>
      <c r="G1763" s="120">
        <v>8.0142</v>
      </c>
      <c r="H1763" s="121"/>
      <c r="I1763" s="122"/>
      <c r="J1763" s="112"/>
      <c r="K1763" s="123"/>
      <c r="L1763" s="123"/>
      <c r="M1763" s="124"/>
      <c r="N1763" s="141" t="s">
        <v>6861</v>
      </c>
      <c r="O1763" s="125" t="b">
        <f>NOT(ISERROR(MATCH(P1763,Digests!$Q:$Q,0)))</f>
        <v>1</v>
      </c>
      <c r="P1763" s="118" t="s">
        <v>9596</v>
      </c>
    </row>
    <row r="1764">
      <c r="A1764" s="118" t="s">
        <v>9597</v>
      </c>
      <c r="B1764" s="116" t="s">
        <v>1423</v>
      </c>
      <c r="C1764" s="139">
        <v>42184.0</v>
      </c>
      <c r="D1764" s="140" t="s">
        <v>6926</v>
      </c>
      <c r="E1764" s="140">
        <v>200.0</v>
      </c>
      <c r="F1764" s="149">
        <v>117.813</v>
      </c>
      <c r="G1764" s="120">
        <v>23.562600000000003</v>
      </c>
      <c r="H1764" s="121"/>
      <c r="I1764" s="122"/>
      <c r="J1764" s="112"/>
      <c r="K1764" s="123"/>
      <c r="L1764" s="123"/>
      <c r="M1764" s="124"/>
      <c r="N1764" s="141" t="s">
        <v>6865</v>
      </c>
      <c r="O1764" s="125" t="b">
        <f>NOT(ISERROR(MATCH(P1764,Digests!$Q:$Q,0)))</f>
        <v>1</v>
      </c>
      <c r="P1764" s="118" t="s">
        <v>9598</v>
      </c>
    </row>
    <row r="1765">
      <c r="A1765" s="118" t="s">
        <v>9599</v>
      </c>
      <c r="B1765" s="116" t="s">
        <v>1424</v>
      </c>
      <c r="C1765" s="139">
        <v>42184.0</v>
      </c>
      <c r="D1765" s="140" t="s">
        <v>6926</v>
      </c>
      <c r="E1765" s="140">
        <v>200.0</v>
      </c>
      <c r="F1765" s="149">
        <v>156.209</v>
      </c>
      <c r="G1765" s="120">
        <v>31.2418</v>
      </c>
      <c r="H1765" s="121"/>
      <c r="I1765" s="122"/>
      <c r="J1765" s="112"/>
      <c r="K1765" s="123"/>
      <c r="L1765" s="123"/>
      <c r="M1765" s="124"/>
      <c r="N1765" s="141" t="s">
        <v>6868</v>
      </c>
      <c r="O1765" s="125" t="b">
        <f>NOT(ISERROR(MATCH(P1765,Digests!$Q:$Q,0)))</f>
        <v>1</v>
      </c>
      <c r="P1765" s="118" t="s">
        <v>9600</v>
      </c>
    </row>
    <row r="1766">
      <c r="A1766" s="118" t="s">
        <v>9601</v>
      </c>
      <c r="B1766" s="116" t="s">
        <v>1425</v>
      </c>
      <c r="C1766" s="139">
        <v>42184.0</v>
      </c>
      <c r="D1766" s="140" t="s">
        <v>6926</v>
      </c>
      <c r="E1766" s="140">
        <v>200.0</v>
      </c>
      <c r="F1766" s="149">
        <v>56.484</v>
      </c>
      <c r="G1766" s="120">
        <v>11.296800000000001</v>
      </c>
      <c r="H1766" s="121"/>
      <c r="I1766" s="122"/>
      <c r="J1766" s="112"/>
      <c r="K1766" s="123"/>
      <c r="L1766" s="123"/>
      <c r="M1766" s="124"/>
      <c r="N1766" s="141" t="s">
        <v>6871</v>
      </c>
      <c r="O1766" s="125" t="b">
        <f>NOT(ISERROR(MATCH(P1766,Digests!$Q:$Q,0)))</f>
        <v>1</v>
      </c>
      <c r="P1766" s="118" t="s">
        <v>9602</v>
      </c>
    </row>
    <row r="1767">
      <c r="A1767" s="118" t="s">
        <v>9603</v>
      </c>
      <c r="B1767" s="116" t="s">
        <v>1426</v>
      </c>
      <c r="C1767" s="139">
        <v>42184.0</v>
      </c>
      <c r="D1767" s="140" t="s">
        <v>6926</v>
      </c>
      <c r="E1767" s="140">
        <v>200.0</v>
      </c>
      <c r="F1767" s="149">
        <v>56.962</v>
      </c>
      <c r="G1767" s="120">
        <v>11.392400000000002</v>
      </c>
      <c r="H1767" s="121"/>
      <c r="I1767" s="122"/>
      <c r="J1767" s="112"/>
      <c r="K1767" s="123"/>
      <c r="L1767" s="123"/>
      <c r="M1767" s="124"/>
      <c r="N1767" s="141" t="s">
        <v>6874</v>
      </c>
      <c r="O1767" s="125" t="b">
        <f>NOT(ISERROR(MATCH(P1767,Digests!$Q:$Q,0)))</f>
        <v>1</v>
      </c>
      <c r="P1767" s="118" t="s">
        <v>9604</v>
      </c>
    </row>
    <row r="1768">
      <c r="A1768" s="118" t="s">
        <v>9605</v>
      </c>
      <c r="B1768" s="116" t="s">
        <v>1427</v>
      </c>
      <c r="C1768" s="139">
        <v>42184.0</v>
      </c>
      <c r="D1768" s="140" t="s">
        <v>6926</v>
      </c>
      <c r="E1768" s="140">
        <v>200.0</v>
      </c>
      <c r="F1768" s="149">
        <v>95.311</v>
      </c>
      <c r="G1768" s="120">
        <v>19.0622</v>
      </c>
      <c r="H1768" s="121"/>
      <c r="I1768" s="122"/>
      <c r="J1768" s="112"/>
      <c r="K1768" s="123"/>
      <c r="L1768" s="123"/>
      <c r="M1768" s="124"/>
      <c r="N1768" s="141" t="s">
        <v>6877</v>
      </c>
      <c r="O1768" s="125" t="b">
        <f>NOT(ISERROR(MATCH(P1768,Digests!$Q:$Q,0)))</f>
        <v>1</v>
      </c>
      <c r="P1768" s="118" t="s">
        <v>9606</v>
      </c>
    </row>
    <row r="1769">
      <c r="A1769" s="118" t="s">
        <v>9607</v>
      </c>
      <c r="B1769" s="116" t="s">
        <v>1429</v>
      </c>
      <c r="C1769" s="139">
        <v>42184.0</v>
      </c>
      <c r="D1769" s="140" t="s">
        <v>6926</v>
      </c>
      <c r="E1769" s="140">
        <v>200.0</v>
      </c>
      <c r="F1769" s="149">
        <v>58.622</v>
      </c>
      <c r="G1769" s="120">
        <v>11.7244</v>
      </c>
      <c r="H1769" s="121"/>
      <c r="I1769" s="122"/>
      <c r="J1769" s="112"/>
      <c r="K1769" s="123"/>
      <c r="L1769" s="123"/>
      <c r="M1769" s="124"/>
      <c r="N1769" s="141" t="s">
        <v>6880</v>
      </c>
      <c r="O1769" s="125" t="b">
        <f>NOT(ISERROR(MATCH(P1769,Digests!$Q:$Q,0)))</f>
        <v>1</v>
      </c>
      <c r="P1769" s="118" t="s">
        <v>9608</v>
      </c>
    </row>
    <row r="1770">
      <c r="A1770" s="118" t="s">
        <v>9609</v>
      </c>
      <c r="B1770" s="116" t="s">
        <v>1430</v>
      </c>
      <c r="C1770" s="139">
        <v>42184.0</v>
      </c>
      <c r="D1770" s="140" t="s">
        <v>6926</v>
      </c>
      <c r="E1770" s="140">
        <v>200.0</v>
      </c>
      <c r="F1770" s="149">
        <v>145.254</v>
      </c>
      <c r="G1770" s="120">
        <v>29.0508</v>
      </c>
      <c r="H1770" s="121"/>
      <c r="I1770" s="122"/>
      <c r="J1770" s="112"/>
      <c r="K1770" s="123"/>
      <c r="L1770" s="123"/>
      <c r="M1770" s="124"/>
      <c r="N1770" s="141" t="s">
        <v>6883</v>
      </c>
      <c r="O1770" s="125" t="b">
        <f>NOT(ISERROR(MATCH(P1770,Digests!$Q:$Q,0)))</f>
        <v>1</v>
      </c>
      <c r="P1770" s="118" t="s">
        <v>9610</v>
      </c>
    </row>
    <row r="1771">
      <c r="A1771" s="118" t="s">
        <v>9611</v>
      </c>
      <c r="B1771" s="116" t="s">
        <v>1432</v>
      </c>
      <c r="C1771" s="139">
        <v>42184.0</v>
      </c>
      <c r="D1771" s="140" t="s">
        <v>6926</v>
      </c>
      <c r="E1771" s="140">
        <v>200.0</v>
      </c>
      <c r="F1771" s="149">
        <v>138.822</v>
      </c>
      <c r="G1771" s="120">
        <v>27.764400000000002</v>
      </c>
      <c r="H1771" s="121"/>
      <c r="I1771" s="122"/>
      <c r="J1771" s="112"/>
      <c r="K1771" s="123"/>
      <c r="L1771" s="123"/>
      <c r="M1771" s="124"/>
      <c r="N1771" s="141" t="s">
        <v>6886</v>
      </c>
      <c r="O1771" s="125" t="b">
        <f>NOT(ISERROR(MATCH(P1771,Digests!$Q:$Q,0)))</f>
        <v>1</v>
      </c>
      <c r="P1771" s="118" t="s">
        <v>9612</v>
      </c>
    </row>
    <row r="1772">
      <c r="A1772" s="118" t="s">
        <v>9613</v>
      </c>
      <c r="B1772" s="116" t="s">
        <v>1433</v>
      </c>
      <c r="C1772" s="139">
        <v>42184.0</v>
      </c>
      <c r="D1772" s="140" t="s">
        <v>6926</v>
      </c>
      <c r="E1772" s="140">
        <v>200.0</v>
      </c>
      <c r="F1772" s="149">
        <v>117.801</v>
      </c>
      <c r="G1772" s="120">
        <v>23.560200000000002</v>
      </c>
      <c r="H1772" s="121"/>
      <c r="I1772" s="122"/>
      <c r="J1772" s="112"/>
      <c r="K1772" s="123"/>
      <c r="L1772" s="123"/>
      <c r="M1772" s="124"/>
      <c r="N1772" s="141" t="s">
        <v>6889</v>
      </c>
      <c r="O1772" s="125" t="b">
        <f>NOT(ISERROR(MATCH(P1772,Digests!$Q:$Q,0)))</f>
        <v>1</v>
      </c>
      <c r="P1772" s="118" t="s">
        <v>9614</v>
      </c>
    </row>
    <row r="1773">
      <c r="A1773" s="118" t="s">
        <v>9615</v>
      </c>
      <c r="B1773" s="116" t="s">
        <v>1434</v>
      </c>
      <c r="C1773" s="139">
        <v>42184.0</v>
      </c>
      <c r="D1773" s="140" t="s">
        <v>6926</v>
      </c>
      <c r="E1773" s="140">
        <v>200.0</v>
      </c>
      <c r="F1773" s="149">
        <v>134.81</v>
      </c>
      <c r="G1773" s="120">
        <v>26.962</v>
      </c>
      <c r="H1773" s="121"/>
      <c r="I1773" s="122"/>
      <c r="J1773" s="112"/>
      <c r="K1773" s="123"/>
      <c r="L1773" s="123"/>
      <c r="M1773" s="124"/>
      <c r="N1773" s="141" t="s">
        <v>6892</v>
      </c>
      <c r="O1773" s="125" t="b">
        <f>NOT(ISERROR(MATCH(P1773,Digests!$Q:$Q,0)))</f>
        <v>1</v>
      </c>
      <c r="P1773" s="118" t="s">
        <v>9616</v>
      </c>
    </row>
    <row r="1774">
      <c r="A1774" s="118" t="s">
        <v>9617</v>
      </c>
      <c r="B1774" s="116" t="s">
        <v>1435</v>
      </c>
      <c r="C1774" s="139">
        <v>42184.0</v>
      </c>
      <c r="D1774" s="140" t="s">
        <v>6926</v>
      </c>
      <c r="E1774" s="140">
        <v>200.0</v>
      </c>
      <c r="F1774" s="149">
        <v>143.058</v>
      </c>
      <c r="G1774" s="120">
        <v>28.6116</v>
      </c>
      <c r="H1774" s="121"/>
      <c r="I1774" s="122"/>
      <c r="J1774" s="112"/>
      <c r="K1774" s="123"/>
      <c r="L1774" s="123"/>
      <c r="M1774" s="124"/>
      <c r="N1774" s="141" t="s">
        <v>6895</v>
      </c>
      <c r="O1774" s="125" t="b">
        <f>NOT(ISERROR(MATCH(P1774,Digests!$Q:$Q,0)))</f>
        <v>1</v>
      </c>
      <c r="P1774" s="118" t="s">
        <v>9618</v>
      </c>
    </row>
    <row r="1775">
      <c r="A1775" s="118" t="s">
        <v>9619</v>
      </c>
      <c r="B1775" s="116" t="s">
        <v>1436</v>
      </c>
      <c r="C1775" s="139">
        <v>42184.0</v>
      </c>
      <c r="D1775" s="140" t="s">
        <v>6926</v>
      </c>
      <c r="E1775" s="140">
        <v>200.0</v>
      </c>
      <c r="F1775" s="149">
        <v>165.184</v>
      </c>
      <c r="G1775" s="120">
        <v>33.03680000000001</v>
      </c>
      <c r="H1775" s="121"/>
      <c r="I1775" s="122"/>
      <c r="J1775" s="112"/>
      <c r="K1775" s="123"/>
      <c r="L1775" s="123"/>
      <c r="M1775" s="124"/>
      <c r="N1775" s="141" t="s">
        <v>6898</v>
      </c>
      <c r="O1775" s="125" t="b">
        <f>NOT(ISERROR(MATCH(P1775,Digests!$Q:$Q,0)))</f>
        <v>1</v>
      </c>
      <c r="P1775" s="118" t="s">
        <v>9620</v>
      </c>
    </row>
    <row r="1776">
      <c r="A1776" s="118" t="s">
        <v>9621</v>
      </c>
      <c r="B1776" s="116" t="s">
        <v>1437</v>
      </c>
      <c r="C1776" s="139">
        <v>42184.0</v>
      </c>
      <c r="D1776" s="140" t="s">
        <v>6926</v>
      </c>
      <c r="E1776" s="140">
        <v>200.0</v>
      </c>
      <c r="F1776" s="149">
        <v>135.809</v>
      </c>
      <c r="G1776" s="120">
        <v>27.1618</v>
      </c>
      <c r="H1776" s="121"/>
      <c r="I1776" s="122"/>
      <c r="J1776" s="112"/>
      <c r="K1776" s="123"/>
      <c r="L1776" s="123"/>
      <c r="M1776" s="124"/>
      <c r="N1776" s="141" t="s">
        <v>6901</v>
      </c>
      <c r="O1776" s="125" t="b">
        <f>NOT(ISERROR(MATCH(P1776,Digests!$Q:$Q,0)))</f>
        <v>1</v>
      </c>
      <c r="P1776" s="118" t="s">
        <v>9622</v>
      </c>
    </row>
    <row r="1777">
      <c r="A1777" s="118" t="s">
        <v>9623</v>
      </c>
      <c r="B1777" s="116" t="s">
        <v>1438</v>
      </c>
      <c r="C1777" s="139">
        <v>42184.0</v>
      </c>
      <c r="D1777" s="140" t="s">
        <v>6926</v>
      </c>
      <c r="E1777" s="140">
        <v>200.0</v>
      </c>
      <c r="F1777" s="149">
        <v>122.525</v>
      </c>
      <c r="G1777" s="120">
        <v>24.505</v>
      </c>
      <c r="H1777" s="121"/>
      <c r="I1777" s="122"/>
      <c r="J1777" s="112"/>
      <c r="K1777" s="123"/>
      <c r="L1777" s="123"/>
      <c r="M1777" s="124"/>
      <c r="N1777" s="141" t="s">
        <v>6905</v>
      </c>
      <c r="O1777" s="125" t="b">
        <f>NOT(ISERROR(MATCH(P1777,Digests!$Q:$Q,0)))</f>
        <v>1</v>
      </c>
      <c r="P1777" s="118" t="s">
        <v>9624</v>
      </c>
    </row>
    <row r="1778">
      <c r="A1778" s="118" t="s">
        <v>9625</v>
      </c>
      <c r="B1778" s="116" t="s">
        <v>1440</v>
      </c>
      <c r="C1778" s="139">
        <v>42184.0</v>
      </c>
      <c r="D1778" s="140" t="s">
        <v>6926</v>
      </c>
      <c r="E1778" s="140">
        <v>200.0</v>
      </c>
      <c r="F1778" s="149">
        <v>31.511</v>
      </c>
      <c r="G1778" s="120">
        <v>6.3022</v>
      </c>
      <c r="H1778" s="121"/>
      <c r="I1778" s="122"/>
      <c r="J1778" s="112"/>
      <c r="K1778" s="123"/>
      <c r="L1778" s="123"/>
      <c r="M1778" s="124"/>
      <c r="N1778" s="141" t="s">
        <v>6908</v>
      </c>
      <c r="O1778" s="125" t="b">
        <f>NOT(ISERROR(MATCH(P1778,Digests!$Q:$Q,0)))</f>
        <v>1</v>
      </c>
      <c r="P1778" s="118" t="s">
        <v>9626</v>
      </c>
    </row>
    <row r="1779">
      <c r="A1779" s="118" t="s">
        <v>9627</v>
      </c>
      <c r="B1779" s="116" t="s">
        <v>1441</v>
      </c>
      <c r="C1779" s="139">
        <v>42184.0</v>
      </c>
      <c r="D1779" s="140" t="s">
        <v>6926</v>
      </c>
      <c r="E1779" s="140">
        <v>200.0</v>
      </c>
      <c r="F1779" s="149">
        <v>96.249</v>
      </c>
      <c r="G1779" s="120">
        <v>19.2498</v>
      </c>
      <c r="H1779" s="121"/>
      <c r="I1779" s="122"/>
      <c r="J1779" s="112"/>
      <c r="K1779" s="123"/>
      <c r="L1779" s="123"/>
      <c r="M1779" s="124"/>
      <c r="N1779" s="141" t="s">
        <v>6911</v>
      </c>
      <c r="O1779" s="125" t="b">
        <f>NOT(ISERROR(MATCH(P1779,Digests!$Q:$Q,0)))</f>
        <v>1</v>
      </c>
      <c r="P1779" s="118" t="s">
        <v>9628</v>
      </c>
    </row>
    <row r="1780">
      <c r="A1780" s="118" t="s">
        <v>9629</v>
      </c>
      <c r="B1780" s="116" t="s">
        <v>1442</v>
      </c>
      <c r="C1780" s="139">
        <v>42184.0</v>
      </c>
      <c r="D1780" s="140" t="s">
        <v>6926</v>
      </c>
      <c r="E1780" s="140">
        <v>200.0</v>
      </c>
      <c r="F1780" s="149">
        <v>74.667</v>
      </c>
      <c r="G1780" s="120">
        <v>14.9334</v>
      </c>
      <c r="H1780" s="121"/>
      <c r="I1780" s="122"/>
      <c r="J1780" s="112"/>
      <c r="K1780" s="123"/>
      <c r="L1780" s="123"/>
      <c r="M1780" s="124"/>
      <c r="N1780" s="141" t="s">
        <v>6914</v>
      </c>
      <c r="O1780" s="125" t="b">
        <f>NOT(ISERROR(MATCH(P1780,Digests!$Q:$Q,0)))</f>
        <v>1</v>
      </c>
      <c r="P1780" s="118" t="s">
        <v>9630</v>
      </c>
    </row>
    <row r="1781">
      <c r="A1781" s="118" t="s">
        <v>9631</v>
      </c>
      <c r="B1781" s="116" t="s">
        <v>1443</v>
      </c>
      <c r="C1781" s="139">
        <v>42184.0</v>
      </c>
      <c r="D1781" s="140" t="s">
        <v>6926</v>
      </c>
      <c r="E1781" s="140">
        <v>200.0</v>
      </c>
      <c r="F1781" s="149">
        <v>88.825</v>
      </c>
      <c r="G1781" s="120">
        <v>17.765</v>
      </c>
      <c r="H1781" s="121"/>
      <c r="I1781" s="122"/>
      <c r="J1781" s="112"/>
      <c r="K1781" s="123"/>
      <c r="L1781" s="123"/>
      <c r="M1781" s="124"/>
      <c r="N1781" s="141" t="s">
        <v>6917</v>
      </c>
      <c r="O1781" s="125" t="b">
        <f>NOT(ISERROR(MATCH(P1781,Digests!$Q:$Q,0)))</f>
        <v>1</v>
      </c>
      <c r="P1781" s="118" t="s">
        <v>9632</v>
      </c>
    </row>
    <row r="1782">
      <c r="A1782" s="118" t="s">
        <v>9633</v>
      </c>
      <c r="B1782" s="116" t="s">
        <v>1446</v>
      </c>
      <c r="C1782" s="139">
        <v>42184.0</v>
      </c>
      <c r="D1782" s="140" t="s">
        <v>6926</v>
      </c>
      <c r="E1782" s="140">
        <v>200.0</v>
      </c>
      <c r="F1782" s="149">
        <v>123.64</v>
      </c>
      <c r="G1782" s="120">
        <v>24.728</v>
      </c>
      <c r="H1782" s="121"/>
      <c r="I1782" s="122"/>
      <c r="J1782" s="112"/>
      <c r="K1782" s="123"/>
      <c r="L1782" s="123"/>
      <c r="M1782" s="124"/>
      <c r="N1782" s="141" t="s">
        <v>6920</v>
      </c>
      <c r="O1782" s="125" t="b">
        <f>NOT(ISERROR(MATCH(P1782,Digests!$Q:$Q,0)))</f>
        <v>1</v>
      </c>
      <c r="P1782" s="118" t="s">
        <v>9634</v>
      </c>
    </row>
    <row r="1783">
      <c r="A1783" s="118" t="s">
        <v>9635</v>
      </c>
      <c r="B1783" s="116" t="s">
        <v>1447</v>
      </c>
      <c r="C1783" s="139">
        <v>42184.0</v>
      </c>
      <c r="D1783" s="140" t="s">
        <v>6926</v>
      </c>
      <c r="E1783" s="140">
        <v>200.0</v>
      </c>
      <c r="F1783" s="149">
        <v>103.431</v>
      </c>
      <c r="G1783" s="120">
        <v>20.6862</v>
      </c>
      <c r="H1783" s="121"/>
      <c r="I1783" s="122"/>
      <c r="J1783" s="112"/>
      <c r="K1783" s="123"/>
      <c r="L1783" s="123"/>
      <c r="M1783" s="124"/>
      <c r="N1783" s="141" t="s">
        <v>6923</v>
      </c>
      <c r="O1783" s="125" t="b">
        <f>NOT(ISERROR(MATCH(P1783,Digests!$Q:$Q,0)))</f>
        <v>1</v>
      </c>
      <c r="P1783" s="118" t="s">
        <v>9636</v>
      </c>
    </row>
    <row r="1784">
      <c r="A1784" s="118" t="s">
        <v>9637</v>
      </c>
      <c r="B1784" s="116" t="s">
        <v>1448</v>
      </c>
      <c r="C1784" s="139">
        <v>42184.0</v>
      </c>
      <c r="D1784" s="140" t="s">
        <v>6926</v>
      </c>
      <c r="E1784" s="140">
        <v>200.0</v>
      </c>
      <c r="F1784" s="149">
        <v>163.071</v>
      </c>
      <c r="G1784" s="120">
        <v>32.614200000000004</v>
      </c>
      <c r="H1784" s="121"/>
      <c r="I1784" s="122"/>
      <c r="J1784" s="112"/>
      <c r="K1784" s="123"/>
      <c r="L1784" s="123"/>
      <c r="M1784" s="124"/>
      <c r="N1784" s="141" t="s">
        <v>6610</v>
      </c>
      <c r="O1784" s="125" t="b">
        <f>NOT(ISERROR(MATCH(P1784,Digests!$Q:$Q,0)))</f>
        <v>1</v>
      </c>
      <c r="P1784" s="118" t="s">
        <v>9638</v>
      </c>
    </row>
    <row r="1785">
      <c r="A1785" s="118" t="s">
        <v>9639</v>
      </c>
      <c r="B1785" s="116" t="s">
        <v>1449</v>
      </c>
      <c r="C1785" s="139">
        <v>42184.0</v>
      </c>
      <c r="D1785" s="140" t="s">
        <v>6926</v>
      </c>
      <c r="E1785" s="140">
        <v>200.0</v>
      </c>
      <c r="F1785" s="149">
        <v>87.813</v>
      </c>
      <c r="G1785" s="120">
        <v>17.562600000000003</v>
      </c>
      <c r="H1785" s="121"/>
      <c r="I1785" s="122"/>
      <c r="J1785" s="112"/>
      <c r="K1785" s="123"/>
      <c r="L1785" s="123"/>
      <c r="M1785" s="124"/>
      <c r="N1785" s="141" t="s">
        <v>6614</v>
      </c>
      <c r="O1785" s="125" t="b">
        <f>NOT(ISERROR(MATCH(P1785,Digests!$Q:$Q,0)))</f>
        <v>1</v>
      </c>
      <c r="P1785" s="118" t="s">
        <v>9640</v>
      </c>
    </row>
    <row r="1786">
      <c r="A1786" s="118" t="s">
        <v>9641</v>
      </c>
      <c r="B1786" s="116" t="s">
        <v>1450</v>
      </c>
      <c r="C1786" s="139">
        <v>42184.0</v>
      </c>
      <c r="D1786" s="140" t="s">
        <v>6926</v>
      </c>
      <c r="E1786" s="140">
        <v>200.0</v>
      </c>
      <c r="F1786" s="149">
        <v>159.567</v>
      </c>
      <c r="G1786" s="120">
        <v>31.913400000000003</v>
      </c>
      <c r="H1786" s="121"/>
      <c r="I1786" s="122"/>
      <c r="J1786" s="112"/>
      <c r="K1786" s="123"/>
      <c r="L1786" s="123"/>
      <c r="M1786" s="124"/>
      <c r="N1786" s="141" t="s">
        <v>6618</v>
      </c>
      <c r="O1786" s="125" t="b">
        <f>NOT(ISERROR(MATCH(P1786,Digests!$Q:$Q,0)))</f>
        <v>1</v>
      </c>
      <c r="P1786" s="118" t="s">
        <v>9642</v>
      </c>
    </row>
    <row r="1787">
      <c r="A1787" s="118" t="s">
        <v>9643</v>
      </c>
      <c r="B1787" s="116" t="s">
        <v>1452</v>
      </c>
      <c r="C1787" s="139">
        <v>42184.0</v>
      </c>
      <c r="D1787" s="140" t="s">
        <v>6926</v>
      </c>
      <c r="E1787" s="140">
        <v>200.0</v>
      </c>
      <c r="F1787" s="149">
        <v>122.231</v>
      </c>
      <c r="G1787" s="120">
        <v>24.446199999999997</v>
      </c>
      <c r="H1787" s="121"/>
      <c r="I1787" s="122"/>
      <c r="J1787" s="112"/>
      <c r="K1787" s="123"/>
      <c r="L1787" s="123"/>
      <c r="M1787" s="124"/>
      <c r="N1787" s="141" t="s">
        <v>6622</v>
      </c>
      <c r="O1787" s="125" t="b">
        <f>NOT(ISERROR(MATCH(P1787,Digests!$Q:$Q,0)))</f>
        <v>1</v>
      </c>
      <c r="P1787" s="118" t="s">
        <v>9644</v>
      </c>
    </row>
    <row r="1788">
      <c r="A1788" s="118" t="s">
        <v>9645</v>
      </c>
      <c r="B1788" s="116" t="s">
        <v>1453</v>
      </c>
      <c r="C1788" s="139">
        <v>42184.0</v>
      </c>
      <c r="D1788" s="140" t="s">
        <v>6926</v>
      </c>
      <c r="E1788" s="140">
        <v>200.0</v>
      </c>
      <c r="F1788" s="149">
        <v>77.602</v>
      </c>
      <c r="G1788" s="120">
        <v>15.520400000000002</v>
      </c>
      <c r="H1788" s="121"/>
      <c r="I1788" s="122"/>
      <c r="J1788" s="112"/>
      <c r="K1788" s="123"/>
      <c r="L1788" s="123"/>
      <c r="M1788" s="124"/>
      <c r="N1788" s="141" t="s">
        <v>6626</v>
      </c>
      <c r="O1788" s="125" t="b">
        <f>NOT(ISERROR(MATCH(P1788,Digests!$Q:$Q,0)))</f>
        <v>1</v>
      </c>
      <c r="P1788" s="118" t="s">
        <v>9646</v>
      </c>
    </row>
    <row r="1789">
      <c r="A1789" s="118" t="s">
        <v>9647</v>
      </c>
      <c r="B1789" s="116" t="s">
        <v>1455</v>
      </c>
      <c r="C1789" s="139">
        <v>42184.0</v>
      </c>
      <c r="D1789" s="140" t="s">
        <v>6926</v>
      </c>
      <c r="E1789" s="140">
        <v>200.0</v>
      </c>
      <c r="F1789" s="149">
        <v>125.142</v>
      </c>
      <c r="G1789" s="120">
        <v>25.028399999999998</v>
      </c>
      <c r="H1789" s="121"/>
      <c r="I1789" s="122"/>
      <c r="J1789" s="112"/>
      <c r="K1789" s="123"/>
      <c r="L1789" s="123"/>
      <c r="M1789" s="124"/>
      <c r="N1789" s="141" t="s">
        <v>6630</v>
      </c>
      <c r="O1789" s="125" t="b">
        <f>NOT(ISERROR(MATCH(P1789,Digests!$Q:$Q,0)))</f>
        <v>1</v>
      </c>
      <c r="P1789" s="118" t="s">
        <v>9648</v>
      </c>
    </row>
    <row r="1790">
      <c r="A1790" s="118" t="s">
        <v>9649</v>
      </c>
      <c r="B1790" s="116" t="s">
        <v>1456</v>
      </c>
      <c r="C1790" s="139">
        <v>42184.0</v>
      </c>
      <c r="D1790" s="140" t="s">
        <v>6926</v>
      </c>
      <c r="E1790" s="140">
        <v>200.0</v>
      </c>
      <c r="F1790" s="149">
        <v>83.09</v>
      </c>
      <c r="G1790" s="120">
        <v>16.618000000000002</v>
      </c>
      <c r="H1790" s="121"/>
      <c r="I1790" s="122"/>
      <c r="J1790" s="112"/>
      <c r="K1790" s="123"/>
      <c r="L1790" s="123"/>
      <c r="M1790" s="124"/>
      <c r="N1790" s="141" t="s">
        <v>6633</v>
      </c>
      <c r="O1790" s="125" t="b">
        <f>NOT(ISERROR(MATCH(P1790,Digests!$Q:$Q,0)))</f>
        <v>1</v>
      </c>
      <c r="P1790" s="118" t="s">
        <v>9650</v>
      </c>
    </row>
    <row r="1791">
      <c r="A1791" s="118" t="s">
        <v>9651</v>
      </c>
      <c r="B1791" s="116" t="s">
        <v>1458</v>
      </c>
      <c r="C1791" s="139">
        <v>42184.0</v>
      </c>
      <c r="D1791" s="140" t="s">
        <v>6926</v>
      </c>
      <c r="E1791" s="140">
        <v>200.0</v>
      </c>
      <c r="F1791" s="149">
        <v>189.387</v>
      </c>
      <c r="G1791" s="120">
        <v>37.8774</v>
      </c>
      <c r="H1791" s="121"/>
      <c r="I1791" s="122"/>
      <c r="J1791" s="112"/>
      <c r="K1791" s="123"/>
      <c r="L1791" s="123"/>
      <c r="M1791" s="124"/>
      <c r="N1791" s="141" t="s">
        <v>6637</v>
      </c>
      <c r="O1791" s="125" t="b">
        <f>NOT(ISERROR(MATCH(P1791,Digests!$Q:$Q,0)))</f>
        <v>1</v>
      </c>
      <c r="P1791" s="118" t="s">
        <v>9652</v>
      </c>
    </row>
    <row r="1792">
      <c r="A1792" s="118" t="s">
        <v>9653</v>
      </c>
      <c r="B1792" s="116" t="s">
        <v>1459</v>
      </c>
      <c r="C1792" s="139">
        <v>42184.0</v>
      </c>
      <c r="D1792" s="140" t="s">
        <v>6926</v>
      </c>
      <c r="E1792" s="140">
        <v>200.0</v>
      </c>
      <c r="F1792" s="149">
        <v>34.108</v>
      </c>
      <c r="G1792" s="120">
        <v>6.821599999999999</v>
      </c>
      <c r="H1792" s="121"/>
      <c r="I1792" s="122"/>
      <c r="J1792" s="112"/>
      <c r="K1792" s="123"/>
      <c r="L1792" s="123"/>
      <c r="M1792" s="124"/>
      <c r="N1792" s="141" t="s">
        <v>6640</v>
      </c>
      <c r="O1792" s="125" t="b">
        <f>NOT(ISERROR(MATCH(P1792,Digests!$Q:$Q,0)))</f>
        <v>1</v>
      </c>
      <c r="P1792" s="118" t="s">
        <v>9654</v>
      </c>
    </row>
    <row r="1793">
      <c r="A1793" s="118" t="s">
        <v>9655</v>
      </c>
      <c r="B1793" s="116" t="s">
        <v>1460</v>
      </c>
      <c r="C1793" s="139">
        <v>42184.0</v>
      </c>
      <c r="D1793" s="140" t="s">
        <v>6926</v>
      </c>
      <c r="E1793" s="140">
        <v>200.0</v>
      </c>
      <c r="F1793" s="149">
        <v>32.273</v>
      </c>
      <c r="G1793" s="120">
        <v>6.4546</v>
      </c>
      <c r="H1793" s="121"/>
      <c r="I1793" s="122"/>
      <c r="J1793" s="112"/>
      <c r="K1793" s="123"/>
      <c r="L1793" s="123"/>
      <c r="M1793" s="124"/>
      <c r="N1793" s="141" t="s">
        <v>6644</v>
      </c>
      <c r="O1793" s="125" t="b">
        <f>NOT(ISERROR(MATCH(P1793,Digests!$Q:$Q,0)))</f>
        <v>1</v>
      </c>
      <c r="P1793" s="118" t="s">
        <v>9656</v>
      </c>
    </row>
    <row r="1794">
      <c r="A1794" s="118" t="s">
        <v>9657</v>
      </c>
      <c r="B1794" s="116" t="s">
        <v>1461</v>
      </c>
      <c r="C1794" s="139">
        <v>42184.0</v>
      </c>
      <c r="D1794" s="140" t="s">
        <v>6926</v>
      </c>
      <c r="E1794" s="140">
        <v>200.0</v>
      </c>
      <c r="F1794" s="149">
        <v>25.197</v>
      </c>
      <c r="G1794" s="120">
        <v>5.0394</v>
      </c>
      <c r="H1794" s="121"/>
      <c r="I1794" s="122"/>
      <c r="J1794" s="112"/>
      <c r="K1794" s="123"/>
      <c r="L1794" s="123"/>
      <c r="M1794" s="124"/>
      <c r="N1794" s="141" t="s">
        <v>6648</v>
      </c>
      <c r="O1794" s="125" t="b">
        <f>NOT(ISERROR(MATCH(P1794,Digests!$Q:$Q,0)))</f>
        <v>1</v>
      </c>
      <c r="P1794" s="118" t="s">
        <v>9658</v>
      </c>
    </row>
    <row r="1795">
      <c r="A1795" s="118" t="s">
        <v>9659</v>
      </c>
      <c r="B1795" s="116" t="s">
        <v>1462</v>
      </c>
      <c r="C1795" s="139">
        <v>42184.0</v>
      </c>
      <c r="D1795" s="140" t="s">
        <v>6926</v>
      </c>
      <c r="E1795" s="140">
        <v>200.0</v>
      </c>
      <c r="F1795" s="149">
        <v>36.477</v>
      </c>
      <c r="G1795" s="120">
        <v>7.2954</v>
      </c>
      <c r="H1795" s="121"/>
      <c r="I1795" s="122"/>
      <c r="J1795" s="112"/>
      <c r="K1795" s="123"/>
      <c r="L1795" s="123"/>
      <c r="M1795" s="124"/>
      <c r="N1795" s="141" t="s">
        <v>6652</v>
      </c>
      <c r="O1795" s="125" t="b">
        <f>NOT(ISERROR(MATCH(P1795,Digests!$Q:$Q,0)))</f>
        <v>1</v>
      </c>
      <c r="P1795" s="118" t="s">
        <v>9660</v>
      </c>
    </row>
    <row r="1796">
      <c r="A1796" s="118" t="s">
        <v>9661</v>
      </c>
      <c r="B1796" s="116" t="s">
        <v>1463</v>
      </c>
      <c r="C1796" s="139">
        <v>42184.0</v>
      </c>
      <c r="D1796" s="140" t="s">
        <v>6926</v>
      </c>
      <c r="E1796" s="140">
        <v>200.0</v>
      </c>
      <c r="F1796" s="149">
        <v>50.803</v>
      </c>
      <c r="G1796" s="120">
        <v>10.160599999999999</v>
      </c>
      <c r="H1796" s="121"/>
      <c r="I1796" s="122"/>
      <c r="J1796" s="112"/>
      <c r="K1796" s="123"/>
      <c r="L1796" s="123"/>
      <c r="M1796" s="124"/>
      <c r="N1796" s="141" t="s">
        <v>6656</v>
      </c>
      <c r="O1796" s="125" t="b">
        <f>NOT(ISERROR(MATCH(P1796,Digests!$Q:$Q,0)))</f>
        <v>1</v>
      </c>
      <c r="P1796" s="118" t="s">
        <v>9662</v>
      </c>
    </row>
    <row r="1797">
      <c r="A1797" s="118" t="s">
        <v>9663</v>
      </c>
      <c r="B1797" s="116" t="s">
        <v>1465</v>
      </c>
      <c r="C1797" s="139">
        <v>42184.0</v>
      </c>
      <c r="D1797" s="140" t="s">
        <v>6926</v>
      </c>
      <c r="E1797" s="140">
        <v>200.0</v>
      </c>
      <c r="F1797" s="149">
        <v>24.393</v>
      </c>
      <c r="G1797" s="120">
        <v>4.8786000000000005</v>
      </c>
      <c r="H1797" s="121"/>
      <c r="I1797" s="122"/>
      <c r="J1797" s="112"/>
      <c r="K1797" s="123"/>
      <c r="L1797" s="123"/>
      <c r="M1797" s="124"/>
      <c r="N1797" s="141" t="s">
        <v>6659</v>
      </c>
      <c r="O1797" s="125" t="b">
        <f>NOT(ISERROR(MATCH(P1797,Digests!$Q:$Q,0)))</f>
        <v>1</v>
      </c>
      <c r="P1797" s="118" t="s">
        <v>9664</v>
      </c>
    </row>
    <row r="1798">
      <c r="A1798" s="118" t="s">
        <v>9665</v>
      </c>
      <c r="B1798" s="116" t="s">
        <v>1466</v>
      </c>
      <c r="C1798" s="139">
        <v>42184.0</v>
      </c>
      <c r="D1798" s="140" t="s">
        <v>6926</v>
      </c>
      <c r="E1798" s="140">
        <v>200.0</v>
      </c>
      <c r="F1798" s="149">
        <v>66.303</v>
      </c>
      <c r="G1798" s="120">
        <v>13.260599999999998</v>
      </c>
      <c r="H1798" s="121"/>
      <c r="I1798" s="122"/>
      <c r="J1798" s="112"/>
      <c r="K1798" s="123"/>
      <c r="L1798" s="123"/>
      <c r="M1798" s="124"/>
      <c r="N1798" s="141" t="s">
        <v>6663</v>
      </c>
      <c r="O1798" s="125" t="b">
        <f>NOT(ISERROR(MATCH(P1798,Digests!$Q:$Q,0)))</f>
        <v>1</v>
      </c>
      <c r="P1798" s="118" t="s">
        <v>9666</v>
      </c>
    </row>
    <row r="1799">
      <c r="A1799" s="118" t="s">
        <v>9667</v>
      </c>
      <c r="B1799" s="116" t="s">
        <v>1468</v>
      </c>
      <c r="C1799" s="139">
        <v>42184.0</v>
      </c>
      <c r="D1799" s="140" t="s">
        <v>6926</v>
      </c>
      <c r="E1799" s="140">
        <v>200.0</v>
      </c>
      <c r="F1799" s="149">
        <v>40.852</v>
      </c>
      <c r="G1799" s="120">
        <v>8.170399999999999</v>
      </c>
      <c r="H1799" s="121"/>
      <c r="I1799" s="122"/>
      <c r="J1799" s="112"/>
      <c r="K1799" s="123"/>
      <c r="L1799" s="123"/>
      <c r="M1799" s="124"/>
      <c r="N1799" s="141" t="s">
        <v>6666</v>
      </c>
      <c r="O1799" s="125" t="b">
        <f>NOT(ISERROR(MATCH(P1799,Digests!$Q:$Q,0)))</f>
        <v>1</v>
      </c>
      <c r="P1799" s="118" t="s">
        <v>9668</v>
      </c>
    </row>
    <row r="1800">
      <c r="A1800" s="118" t="s">
        <v>9669</v>
      </c>
      <c r="B1800" s="116" t="s">
        <v>1469</v>
      </c>
      <c r="C1800" s="139">
        <v>42184.0</v>
      </c>
      <c r="D1800" s="140" t="s">
        <v>6926</v>
      </c>
      <c r="E1800" s="140">
        <v>200.0</v>
      </c>
      <c r="F1800" s="149">
        <v>44.501</v>
      </c>
      <c r="G1800" s="120">
        <v>8.9002</v>
      </c>
      <c r="H1800" s="121"/>
      <c r="I1800" s="122"/>
      <c r="J1800" s="112"/>
      <c r="K1800" s="123"/>
      <c r="L1800" s="123"/>
      <c r="M1800" s="124"/>
      <c r="N1800" s="141" t="s">
        <v>6669</v>
      </c>
      <c r="O1800" s="125" t="b">
        <f>NOT(ISERROR(MATCH(P1800,Digests!$Q:$Q,0)))</f>
        <v>1</v>
      </c>
      <c r="P1800" s="118" t="s">
        <v>9670</v>
      </c>
    </row>
    <row r="1801">
      <c r="A1801" s="118" t="s">
        <v>9671</v>
      </c>
      <c r="B1801" s="116" t="s">
        <v>1470</v>
      </c>
      <c r="C1801" s="139">
        <v>42184.0</v>
      </c>
      <c r="D1801" s="140" t="s">
        <v>6926</v>
      </c>
      <c r="E1801" s="140">
        <v>200.0</v>
      </c>
      <c r="F1801" s="149">
        <v>36.273</v>
      </c>
      <c r="G1801" s="120">
        <v>7.254600000000001</v>
      </c>
      <c r="H1801" s="121"/>
      <c r="I1801" s="122"/>
      <c r="J1801" s="112"/>
      <c r="K1801" s="123"/>
      <c r="L1801" s="123"/>
      <c r="M1801" s="124"/>
      <c r="N1801" s="141" t="s">
        <v>6672</v>
      </c>
      <c r="O1801" s="125" t="b">
        <f>NOT(ISERROR(MATCH(P1801,Digests!$Q:$Q,0)))</f>
        <v>1</v>
      </c>
      <c r="P1801" s="118" t="s">
        <v>9672</v>
      </c>
    </row>
    <row r="1802">
      <c r="A1802" s="118" t="s">
        <v>9673</v>
      </c>
      <c r="B1802" s="116" t="s">
        <v>1472</v>
      </c>
      <c r="C1802" s="139">
        <v>42184.0</v>
      </c>
      <c r="D1802" s="140" t="s">
        <v>6926</v>
      </c>
      <c r="E1802" s="140">
        <v>200.0</v>
      </c>
      <c r="F1802" s="149">
        <v>21.589</v>
      </c>
      <c r="G1802" s="120">
        <v>4.317799999999999</v>
      </c>
      <c r="H1802" s="121"/>
      <c r="I1802" s="122"/>
      <c r="J1802" s="112"/>
      <c r="K1802" s="123"/>
      <c r="L1802" s="123"/>
      <c r="M1802" s="124"/>
      <c r="N1802" s="141" t="s">
        <v>6675</v>
      </c>
      <c r="O1802" s="125" t="b">
        <f>NOT(ISERROR(MATCH(P1802,Digests!$Q:$Q,0)))</f>
        <v>1</v>
      </c>
      <c r="P1802" s="118" t="s">
        <v>9674</v>
      </c>
    </row>
    <row r="1803">
      <c r="A1803" s="118" t="s">
        <v>9675</v>
      </c>
      <c r="B1803" s="116" t="s">
        <v>1473</v>
      </c>
      <c r="C1803" s="139">
        <v>42184.0</v>
      </c>
      <c r="D1803" s="140" t="s">
        <v>6926</v>
      </c>
      <c r="E1803" s="140">
        <v>200.0</v>
      </c>
      <c r="F1803" s="149">
        <v>18.813</v>
      </c>
      <c r="G1803" s="120">
        <v>3.7626</v>
      </c>
      <c r="H1803" s="121"/>
      <c r="I1803" s="122"/>
      <c r="J1803" s="112"/>
      <c r="K1803" s="123"/>
      <c r="L1803" s="123"/>
      <c r="M1803" s="124"/>
      <c r="N1803" s="141" t="s">
        <v>6678</v>
      </c>
      <c r="O1803" s="125" t="b">
        <f>NOT(ISERROR(MATCH(P1803,Digests!$Q:$Q,0)))</f>
        <v>1</v>
      </c>
      <c r="P1803" s="118" t="s">
        <v>9676</v>
      </c>
    </row>
    <row r="1804">
      <c r="A1804" s="118" t="s">
        <v>9677</v>
      </c>
      <c r="B1804" s="116" t="s">
        <v>1474</v>
      </c>
      <c r="C1804" s="139">
        <v>42184.0</v>
      </c>
      <c r="D1804" s="140" t="s">
        <v>6926</v>
      </c>
      <c r="E1804" s="140">
        <v>200.0</v>
      </c>
      <c r="F1804" s="149">
        <v>99.661</v>
      </c>
      <c r="G1804" s="120">
        <v>19.9322</v>
      </c>
      <c r="H1804" s="121"/>
      <c r="I1804" s="122"/>
      <c r="J1804" s="112"/>
      <c r="K1804" s="123"/>
      <c r="L1804" s="123"/>
      <c r="M1804" s="124"/>
      <c r="N1804" s="141" t="s">
        <v>6682</v>
      </c>
      <c r="O1804" s="125" t="b">
        <f>NOT(ISERROR(MATCH(P1804,Digests!$Q:$Q,0)))</f>
        <v>1</v>
      </c>
      <c r="P1804" s="118" t="s">
        <v>9678</v>
      </c>
    </row>
    <row r="1805">
      <c r="A1805" s="118" t="s">
        <v>9679</v>
      </c>
      <c r="B1805" s="116" t="s">
        <v>1476</v>
      </c>
      <c r="C1805" s="139">
        <v>42184.0</v>
      </c>
      <c r="D1805" s="140" t="s">
        <v>6926</v>
      </c>
      <c r="E1805" s="140">
        <v>200.0</v>
      </c>
      <c r="F1805" s="149">
        <v>39.929</v>
      </c>
      <c r="G1805" s="120">
        <v>7.9858</v>
      </c>
      <c r="H1805" s="121"/>
      <c r="I1805" s="122"/>
      <c r="J1805" s="112"/>
      <c r="K1805" s="123"/>
      <c r="L1805" s="123"/>
      <c r="M1805" s="124"/>
      <c r="N1805" s="141" t="s">
        <v>6685</v>
      </c>
      <c r="O1805" s="125" t="b">
        <f>NOT(ISERROR(MATCH(P1805,Digests!$Q:$Q,0)))</f>
        <v>1</v>
      </c>
      <c r="P1805" s="118" t="s">
        <v>9680</v>
      </c>
    </row>
    <row r="1806">
      <c r="A1806" s="118" t="s">
        <v>9681</v>
      </c>
      <c r="B1806" s="116" t="s">
        <v>1477</v>
      </c>
      <c r="C1806" s="139">
        <v>42184.0</v>
      </c>
      <c r="D1806" s="140" t="s">
        <v>6926</v>
      </c>
      <c r="E1806" s="140">
        <v>200.0</v>
      </c>
      <c r="F1806" s="149">
        <v>25.36</v>
      </c>
      <c r="G1806" s="120">
        <v>5.072</v>
      </c>
      <c r="H1806" s="121"/>
      <c r="I1806" s="122"/>
      <c r="J1806" s="112"/>
      <c r="K1806" s="123"/>
      <c r="L1806" s="123"/>
      <c r="M1806" s="124"/>
      <c r="N1806" s="141" t="s">
        <v>6688</v>
      </c>
      <c r="O1806" s="125" t="b">
        <f>NOT(ISERROR(MATCH(P1806,Digests!$Q:$Q,0)))</f>
        <v>1</v>
      </c>
      <c r="P1806" s="118" t="s">
        <v>9682</v>
      </c>
    </row>
    <row r="1807">
      <c r="A1807" s="118" t="s">
        <v>9683</v>
      </c>
      <c r="B1807" s="116" t="s">
        <v>1479</v>
      </c>
      <c r="C1807" s="139">
        <v>42184.0</v>
      </c>
      <c r="D1807" s="140" t="s">
        <v>6926</v>
      </c>
      <c r="E1807" s="140">
        <v>200.0</v>
      </c>
      <c r="F1807" s="149">
        <v>40.285</v>
      </c>
      <c r="G1807" s="120">
        <v>8.056999999999999</v>
      </c>
      <c r="H1807" s="121"/>
      <c r="I1807" s="122"/>
      <c r="J1807" s="112"/>
      <c r="K1807" s="123"/>
      <c r="L1807" s="123"/>
      <c r="M1807" s="124"/>
      <c r="N1807" s="141" t="s">
        <v>6691</v>
      </c>
      <c r="O1807" s="125" t="b">
        <f>NOT(ISERROR(MATCH(P1807,Digests!$Q:$Q,0)))</f>
        <v>1</v>
      </c>
      <c r="P1807" s="118" t="s">
        <v>9684</v>
      </c>
    </row>
    <row r="1808">
      <c r="A1808" s="118" t="s">
        <v>9685</v>
      </c>
      <c r="B1808" s="116" t="s">
        <v>1480</v>
      </c>
      <c r="C1808" s="139">
        <v>42184.0</v>
      </c>
      <c r="D1808" s="140" t="s">
        <v>6926</v>
      </c>
      <c r="E1808" s="140">
        <v>200.0</v>
      </c>
      <c r="F1808" s="149">
        <v>27.261</v>
      </c>
      <c r="G1808" s="120">
        <v>5.4521999999999995</v>
      </c>
      <c r="H1808" s="121"/>
      <c r="I1808" s="122"/>
      <c r="J1808" s="112"/>
      <c r="K1808" s="123"/>
      <c r="L1808" s="123"/>
      <c r="M1808" s="124"/>
      <c r="N1808" s="141" t="s">
        <v>6695</v>
      </c>
      <c r="O1808" s="125" t="b">
        <f>NOT(ISERROR(MATCH(P1808,Digests!$Q:$Q,0)))</f>
        <v>1</v>
      </c>
      <c r="P1808" s="118" t="s">
        <v>9686</v>
      </c>
    </row>
    <row r="1809">
      <c r="A1809" s="118" t="s">
        <v>9687</v>
      </c>
      <c r="B1809" s="116" t="s">
        <v>1482</v>
      </c>
      <c r="C1809" s="139">
        <v>42184.0</v>
      </c>
      <c r="D1809" s="140" t="s">
        <v>6926</v>
      </c>
      <c r="E1809" s="140">
        <v>200.0</v>
      </c>
      <c r="F1809" s="149">
        <v>25.966</v>
      </c>
      <c r="G1809" s="120">
        <v>5.1932</v>
      </c>
      <c r="H1809" s="121"/>
      <c r="I1809" s="122"/>
      <c r="J1809" s="112"/>
      <c r="K1809" s="123"/>
      <c r="L1809" s="123"/>
      <c r="M1809" s="124"/>
      <c r="N1809" s="141" t="s">
        <v>6698</v>
      </c>
      <c r="O1809" s="125" t="b">
        <f>NOT(ISERROR(MATCH(P1809,Digests!$Q:$Q,0)))</f>
        <v>1</v>
      </c>
      <c r="P1809" s="118" t="s">
        <v>9688</v>
      </c>
    </row>
    <row r="1810">
      <c r="A1810" s="118" t="s">
        <v>9689</v>
      </c>
      <c r="B1810" s="116" t="s">
        <v>1483</v>
      </c>
      <c r="C1810" s="139">
        <v>42184.0</v>
      </c>
      <c r="D1810" s="140" t="s">
        <v>6926</v>
      </c>
      <c r="E1810" s="140">
        <v>200.0</v>
      </c>
      <c r="F1810" s="149">
        <v>92.877</v>
      </c>
      <c r="G1810" s="120">
        <v>18.5754</v>
      </c>
      <c r="H1810" s="121"/>
      <c r="I1810" s="122"/>
      <c r="J1810" s="112"/>
      <c r="K1810" s="123"/>
      <c r="L1810" s="123"/>
      <c r="M1810" s="124"/>
      <c r="N1810" s="141" t="s">
        <v>6701</v>
      </c>
      <c r="O1810" s="125" t="b">
        <f>NOT(ISERROR(MATCH(P1810,Digests!$Q:$Q,0)))</f>
        <v>1</v>
      </c>
      <c r="P1810" s="118" t="s">
        <v>9690</v>
      </c>
    </row>
    <row r="1811">
      <c r="A1811" s="118" t="s">
        <v>9691</v>
      </c>
      <c r="B1811" s="116" t="s">
        <v>1485</v>
      </c>
      <c r="C1811" s="139">
        <v>42184.0</v>
      </c>
      <c r="D1811" s="140" t="s">
        <v>6926</v>
      </c>
      <c r="E1811" s="140">
        <v>200.0</v>
      </c>
      <c r="F1811" s="149">
        <v>13.49</v>
      </c>
      <c r="G1811" s="120">
        <v>2.698</v>
      </c>
      <c r="H1811" s="121"/>
      <c r="I1811" s="122"/>
      <c r="J1811" s="112"/>
      <c r="K1811" s="123"/>
      <c r="L1811" s="123"/>
      <c r="M1811" s="124"/>
      <c r="N1811" s="141" t="s">
        <v>6705</v>
      </c>
      <c r="O1811" s="125" t="b">
        <f>NOT(ISERROR(MATCH(P1811,Digests!$Q:$Q,0)))</f>
        <v>1</v>
      </c>
      <c r="P1811" s="118" t="s">
        <v>9692</v>
      </c>
    </row>
    <row r="1812">
      <c r="A1812" s="118" t="s">
        <v>9693</v>
      </c>
      <c r="B1812" s="116" t="s">
        <v>1486</v>
      </c>
      <c r="C1812" s="139">
        <v>42184.0</v>
      </c>
      <c r="D1812" s="140" t="s">
        <v>6926</v>
      </c>
      <c r="E1812" s="140">
        <v>200.0</v>
      </c>
      <c r="F1812" s="149">
        <v>43.819</v>
      </c>
      <c r="G1812" s="120">
        <v>8.763800000000002</v>
      </c>
      <c r="H1812" s="121"/>
      <c r="I1812" s="122"/>
      <c r="J1812" s="112"/>
      <c r="K1812" s="123"/>
      <c r="L1812" s="123"/>
      <c r="M1812" s="124"/>
      <c r="N1812" s="141" t="s">
        <v>6708</v>
      </c>
      <c r="O1812" s="125" t="b">
        <f>NOT(ISERROR(MATCH(P1812,Digests!$Q:$Q,0)))</f>
        <v>1</v>
      </c>
      <c r="P1812" s="118" t="s">
        <v>9694</v>
      </c>
    </row>
    <row r="1813">
      <c r="A1813" s="118" t="s">
        <v>9695</v>
      </c>
      <c r="B1813" s="116" t="s">
        <v>1488</v>
      </c>
      <c r="C1813" s="139">
        <v>42184.0</v>
      </c>
      <c r="D1813" s="140" t="s">
        <v>6926</v>
      </c>
      <c r="E1813" s="140">
        <v>200.0</v>
      </c>
      <c r="F1813" s="149">
        <v>37.703</v>
      </c>
      <c r="G1813" s="120">
        <v>7.5406</v>
      </c>
      <c r="H1813" s="121"/>
      <c r="I1813" s="122"/>
      <c r="J1813" s="112"/>
      <c r="K1813" s="123"/>
      <c r="L1813" s="123"/>
      <c r="M1813" s="124"/>
      <c r="N1813" s="141" t="s">
        <v>6711</v>
      </c>
      <c r="O1813" s="125" t="b">
        <f>NOT(ISERROR(MATCH(P1813,Digests!$Q:$Q,0)))</f>
        <v>1</v>
      </c>
      <c r="P1813" s="118" t="s">
        <v>9696</v>
      </c>
    </row>
    <row r="1814">
      <c r="A1814" s="118" t="s">
        <v>9697</v>
      </c>
      <c r="B1814" s="116" t="s">
        <v>1489</v>
      </c>
      <c r="C1814" s="139">
        <v>42184.0</v>
      </c>
      <c r="D1814" s="140" t="s">
        <v>6926</v>
      </c>
      <c r="E1814" s="140">
        <v>200.0</v>
      </c>
      <c r="F1814" s="149">
        <v>7.619</v>
      </c>
      <c r="G1814" s="120">
        <v>1.5238</v>
      </c>
      <c r="H1814" s="150"/>
      <c r="I1814" s="122"/>
      <c r="J1814" s="112"/>
      <c r="K1814" s="123"/>
      <c r="L1814" s="123" t="s">
        <v>9698</v>
      </c>
      <c r="M1814" s="124">
        <v>42347.0</v>
      </c>
      <c r="N1814" s="141" t="s">
        <v>6714</v>
      </c>
      <c r="O1814" s="125" t="b">
        <f>NOT(ISERROR(MATCH(P1814,Digests!$Q:$Q,0)))</f>
        <v>1</v>
      </c>
      <c r="P1814" s="118" t="s">
        <v>9699</v>
      </c>
    </row>
    <row r="1815">
      <c r="A1815" s="118" t="s">
        <v>9700</v>
      </c>
      <c r="B1815" s="116" t="s">
        <v>1490</v>
      </c>
      <c r="C1815" s="139">
        <v>42184.0</v>
      </c>
      <c r="D1815" s="140" t="s">
        <v>6926</v>
      </c>
      <c r="E1815" s="140">
        <v>200.0</v>
      </c>
      <c r="F1815" s="149">
        <v>90.797</v>
      </c>
      <c r="G1815" s="120">
        <v>18.159399999999998</v>
      </c>
      <c r="H1815" s="121"/>
      <c r="I1815" s="122"/>
      <c r="J1815" s="112"/>
      <c r="K1815" s="123"/>
      <c r="L1815" s="123"/>
      <c r="M1815" s="124"/>
      <c r="N1815" s="141" t="s">
        <v>6718</v>
      </c>
      <c r="O1815" s="125" t="b">
        <f>NOT(ISERROR(MATCH(P1815,Digests!$Q:$Q,0)))</f>
        <v>1</v>
      </c>
      <c r="P1815" s="118" t="s">
        <v>9701</v>
      </c>
    </row>
    <row r="1816">
      <c r="A1816" s="118" t="s">
        <v>9702</v>
      </c>
      <c r="B1816" s="116" t="s">
        <v>1491</v>
      </c>
      <c r="C1816" s="139">
        <v>42184.0</v>
      </c>
      <c r="D1816" s="140" t="s">
        <v>6926</v>
      </c>
      <c r="E1816" s="140">
        <v>200.0</v>
      </c>
      <c r="F1816" s="149">
        <v>53.656</v>
      </c>
      <c r="G1816" s="120">
        <v>10.7312</v>
      </c>
      <c r="H1816" s="121"/>
      <c r="I1816" s="122"/>
      <c r="J1816" s="112"/>
      <c r="K1816" s="123"/>
      <c r="L1816" s="123"/>
      <c r="M1816" s="124"/>
      <c r="N1816" s="141" t="s">
        <v>6721</v>
      </c>
      <c r="O1816" s="125" t="b">
        <f>NOT(ISERROR(MATCH(P1816,Digests!$Q:$Q,0)))</f>
        <v>1</v>
      </c>
      <c r="P1816" s="118" t="s">
        <v>9703</v>
      </c>
    </row>
    <row r="1817">
      <c r="A1817" s="118" t="s">
        <v>9704</v>
      </c>
      <c r="B1817" s="116" t="s">
        <v>1493</v>
      </c>
      <c r="C1817" s="139">
        <v>42184.0</v>
      </c>
      <c r="D1817" s="140" t="s">
        <v>6926</v>
      </c>
      <c r="E1817" s="140">
        <v>200.0</v>
      </c>
      <c r="F1817" s="149">
        <v>47.276</v>
      </c>
      <c r="G1817" s="120">
        <v>9.455200000000001</v>
      </c>
      <c r="H1817" s="121"/>
      <c r="I1817" s="122"/>
      <c r="J1817" s="112"/>
      <c r="K1817" s="123"/>
      <c r="L1817" s="123"/>
      <c r="M1817" s="124"/>
      <c r="N1817" s="141" t="s">
        <v>6724</v>
      </c>
      <c r="O1817" s="125" t="b">
        <f>NOT(ISERROR(MATCH(P1817,Digests!$Q:$Q,0)))</f>
        <v>1</v>
      </c>
      <c r="P1817" s="118" t="s">
        <v>9705</v>
      </c>
    </row>
    <row r="1818">
      <c r="A1818" s="118" t="s">
        <v>9706</v>
      </c>
      <c r="B1818" s="116" t="s">
        <v>1494</v>
      </c>
      <c r="C1818" s="139">
        <v>42184.0</v>
      </c>
      <c r="D1818" s="140" t="s">
        <v>6926</v>
      </c>
      <c r="E1818" s="140">
        <v>200.0</v>
      </c>
      <c r="F1818" s="149">
        <v>146.527</v>
      </c>
      <c r="G1818" s="120">
        <v>29.3054</v>
      </c>
      <c r="H1818" s="121"/>
      <c r="I1818" s="122"/>
      <c r="J1818" s="112"/>
      <c r="K1818" s="123"/>
      <c r="L1818" s="123"/>
      <c r="M1818" s="124"/>
      <c r="N1818" s="141" t="s">
        <v>6727</v>
      </c>
      <c r="O1818" s="125" t="b">
        <f>NOT(ISERROR(MATCH(P1818,Digests!$Q:$Q,0)))</f>
        <v>1</v>
      </c>
      <c r="P1818" s="118" t="s">
        <v>9707</v>
      </c>
    </row>
    <row r="1819">
      <c r="A1819" s="118" t="s">
        <v>9708</v>
      </c>
      <c r="B1819" s="116" t="s">
        <v>1495</v>
      </c>
      <c r="C1819" s="139">
        <v>42184.0</v>
      </c>
      <c r="D1819" s="140" t="s">
        <v>6926</v>
      </c>
      <c r="E1819" s="140">
        <v>200.0</v>
      </c>
      <c r="F1819" s="149">
        <v>18.372</v>
      </c>
      <c r="G1819" s="120">
        <v>3.6744000000000003</v>
      </c>
      <c r="H1819" s="121"/>
      <c r="I1819" s="122"/>
      <c r="J1819" s="112"/>
      <c r="K1819" s="123"/>
      <c r="L1819" s="123"/>
      <c r="M1819" s="124"/>
      <c r="N1819" s="141" t="s">
        <v>6731</v>
      </c>
      <c r="O1819" s="125" t="b">
        <f>NOT(ISERROR(MATCH(P1819,Digests!$Q:$Q,0)))</f>
        <v>1</v>
      </c>
      <c r="P1819" s="118" t="s">
        <v>9709</v>
      </c>
    </row>
    <row r="1820">
      <c r="A1820" s="118" t="s">
        <v>9710</v>
      </c>
      <c r="B1820" s="116" t="s">
        <v>1497</v>
      </c>
      <c r="C1820" s="139">
        <v>42184.0</v>
      </c>
      <c r="D1820" s="140" t="s">
        <v>6926</v>
      </c>
      <c r="E1820" s="140">
        <v>200.0</v>
      </c>
      <c r="F1820" s="149">
        <v>26.315</v>
      </c>
      <c r="G1820" s="120">
        <v>5.263</v>
      </c>
      <c r="H1820" s="121"/>
      <c r="I1820" s="122"/>
      <c r="J1820" s="112"/>
      <c r="K1820" s="123"/>
      <c r="L1820" s="123"/>
      <c r="M1820" s="124"/>
      <c r="N1820" s="141" t="s">
        <v>6734</v>
      </c>
      <c r="O1820" s="125" t="b">
        <f>NOT(ISERROR(MATCH(P1820,Digests!$Q:$Q,0)))</f>
        <v>1</v>
      </c>
      <c r="P1820" s="118" t="s">
        <v>9711</v>
      </c>
    </row>
    <row r="1821">
      <c r="A1821" s="118" t="s">
        <v>9712</v>
      </c>
      <c r="B1821" s="116" t="s">
        <v>1499</v>
      </c>
      <c r="C1821" s="139">
        <v>42184.0</v>
      </c>
      <c r="D1821" s="140" t="s">
        <v>6926</v>
      </c>
      <c r="E1821" s="140">
        <v>200.0</v>
      </c>
      <c r="F1821" s="149">
        <v>58.29</v>
      </c>
      <c r="G1821" s="120">
        <v>11.658</v>
      </c>
      <c r="H1821" s="121"/>
      <c r="I1821" s="122"/>
      <c r="J1821" s="112"/>
      <c r="K1821" s="123"/>
      <c r="L1821" s="123"/>
      <c r="M1821" s="124"/>
      <c r="N1821" s="141" t="s">
        <v>6738</v>
      </c>
      <c r="O1821" s="125" t="b">
        <f>NOT(ISERROR(MATCH(P1821,Digests!$Q:$Q,0)))</f>
        <v>1</v>
      </c>
      <c r="P1821" s="118" t="s">
        <v>9713</v>
      </c>
    </row>
    <row r="1822">
      <c r="A1822" s="118" t="s">
        <v>9714</v>
      </c>
      <c r="B1822" s="116" t="s">
        <v>1500</v>
      </c>
      <c r="C1822" s="139">
        <v>42184.0</v>
      </c>
      <c r="D1822" s="140" t="s">
        <v>6926</v>
      </c>
      <c r="E1822" s="140">
        <v>200.0</v>
      </c>
      <c r="F1822" s="149">
        <v>34.003</v>
      </c>
      <c r="G1822" s="120">
        <v>6.8006</v>
      </c>
      <c r="H1822" s="121"/>
      <c r="I1822" s="122"/>
      <c r="J1822" s="112"/>
      <c r="K1822" s="123"/>
      <c r="L1822" s="123"/>
      <c r="M1822" s="124"/>
      <c r="N1822" s="141" t="s">
        <v>6741</v>
      </c>
      <c r="O1822" s="125" t="b">
        <f>NOT(ISERROR(MATCH(P1822,Digests!$Q:$Q,0)))</f>
        <v>1</v>
      </c>
      <c r="P1822" s="118" t="s">
        <v>9715</v>
      </c>
    </row>
    <row r="1823">
      <c r="A1823" s="118" t="s">
        <v>9716</v>
      </c>
      <c r="B1823" s="116" t="s">
        <v>1501</v>
      </c>
      <c r="C1823" s="139">
        <v>42184.0</v>
      </c>
      <c r="D1823" s="140" t="s">
        <v>6926</v>
      </c>
      <c r="E1823" s="140">
        <v>200.0</v>
      </c>
      <c r="F1823" s="149">
        <v>39.996</v>
      </c>
      <c r="G1823" s="120">
        <v>7.999200000000001</v>
      </c>
      <c r="H1823" s="121"/>
      <c r="I1823" s="122"/>
      <c r="J1823" s="112"/>
      <c r="K1823" s="123"/>
      <c r="L1823" s="123"/>
      <c r="M1823" s="124"/>
      <c r="N1823" s="141" t="s">
        <v>6744</v>
      </c>
      <c r="O1823" s="125" t="b">
        <f>NOT(ISERROR(MATCH(P1823,Digests!$Q:$Q,0)))</f>
        <v>1</v>
      </c>
      <c r="P1823" s="118" t="s">
        <v>9717</v>
      </c>
    </row>
    <row r="1824">
      <c r="A1824" s="118" t="s">
        <v>9718</v>
      </c>
      <c r="B1824" s="116" t="s">
        <v>1502</v>
      </c>
      <c r="C1824" s="139">
        <v>42184.0</v>
      </c>
      <c r="D1824" s="140" t="s">
        <v>6926</v>
      </c>
      <c r="E1824" s="140">
        <v>200.0</v>
      </c>
      <c r="F1824" s="149">
        <v>69.472</v>
      </c>
      <c r="G1824" s="120">
        <v>13.8944</v>
      </c>
      <c r="H1824" s="121"/>
      <c r="I1824" s="122"/>
      <c r="J1824" s="112"/>
      <c r="K1824" s="123"/>
      <c r="L1824" s="123"/>
      <c r="M1824" s="124"/>
      <c r="N1824" s="141" t="s">
        <v>6748</v>
      </c>
      <c r="O1824" s="125" t="b">
        <f>NOT(ISERROR(MATCH(P1824,Digests!$Q:$Q,0)))</f>
        <v>1</v>
      </c>
      <c r="P1824" s="118" t="s">
        <v>9719</v>
      </c>
    </row>
    <row r="1825">
      <c r="A1825" s="118" t="s">
        <v>9720</v>
      </c>
      <c r="B1825" s="116" t="s">
        <v>1503</v>
      </c>
      <c r="C1825" s="139">
        <v>42184.0</v>
      </c>
      <c r="D1825" s="140" t="s">
        <v>6926</v>
      </c>
      <c r="E1825" s="140">
        <v>200.0</v>
      </c>
      <c r="F1825" s="149">
        <v>111.81</v>
      </c>
      <c r="G1825" s="120">
        <v>22.362000000000002</v>
      </c>
      <c r="H1825" s="121"/>
      <c r="I1825" s="122"/>
      <c r="J1825" s="112"/>
      <c r="K1825" s="123"/>
      <c r="L1825" s="123"/>
      <c r="M1825" s="124"/>
      <c r="N1825" s="141" t="s">
        <v>6751</v>
      </c>
      <c r="O1825" s="125" t="b">
        <f>NOT(ISERROR(MATCH(P1825,Digests!$Q:$Q,0)))</f>
        <v>1</v>
      </c>
      <c r="P1825" s="118" t="s">
        <v>9721</v>
      </c>
    </row>
    <row r="1826">
      <c r="A1826" s="118" t="s">
        <v>9722</v>
      </c>
      <c r="B1826" s="116" t="s">
        <v>1505</v>
      </c>
      <c r="C1826" s="139">
        <v>42184.0</v>
      </c>
      <c r="D1826" s="140" t="s">
        <v>6926</v>
      </c>
      <c r="E1826" s="140">
        <v>200.0</v>
      </c>
      <c r="F1826" s="149">
        <v>46.957</v>
      </c>
      <c r="G1826" s="120">
        <v>9.391399999999999</v>
      </c>
      <c r="H1826" s="121"/>
      <c r="I1826" s="122"/>
      <c r="J1826" s="112"/>
      <c r="K1826" s="123"/>
      <c r="L1826" s="123"/>
      <c r="M1826" s="124"/>
      <c r="N1826" s="141" t="s">
        <v>6755</v>
      </c>
      <c r="O1826" s="125" t="b">
        <f>NOT(ISERROR(MATCH(P1826,Digests!$Q:$Q,0)))</f>
        <v>1</v>
      </c>
      <c r="P1826" s="118" t="s">
        <v>9723</v>
      </c>
    </row>
    <row r="1827">
      <c r="A1827" s="118" t="s">
        <v>9724</v>
      </c>
      <c r="B1827" s="116" t="s">
        <v>1507</v>
      </c>
      <c r="C1827" s="139">
        <v>42184.0</v>
      </c>
      <c r="D1827" s="140" t="s">
        <v>6926</v>
      </c>
      <c r="E1827" s="140">
        <v>200.0</v>
      </c>
      <c r="F1827" s="149">
        <v>18.017</v>
      </c>
      <c r="G1827" s="120">
        <v>3.6034</v>
      </c>
      <c r="H1827" s="121"/>
      <c r="I1827" s="122"/>
      <c r="J1827" s="112"/>
      <c r="K1827" s="123"/>
      <c r="L1827" s="123"/>
      <c r="M1827" s="124"/>
      <c r="N1827" s="141" t="s">
        <v>6758</v>
      </c>
      <c r="O1827" s="125" t="b">
        <f>NOT(ISERROR(MATCH(P1827,Digests!$Q:$Q,0)))</f>
        <v>1</v>
      </c>
      <c r="P1827" s="118" t="s">
        <v>9725</v>
      </c>
    </row>
    <row r="1828">
      <c r="A1828" s="118" t="s">
        <v>9726</v>
      </c>
      <c r="B1828" s="116" t="s">
        <v>1508</v>
      </c>
      <c r="C1828" s="139">
        <v>42184.0</v>
      </c>
      <c r="D1828" s="140" t="s">
        <v>6926</v>
      </c>
      <c r="E1828" s="140">
        <v>200.0</v>
      </c>
      <c r="F1828" s="149">
        <v>49.069</v>
      </c>
      <c r="G1828" s="120">
        <v>9.8138</v>
      </c>
      <c r="H1828" s="121"/>
      <c r="I1828" s="122"/>
      <c r="J1828" s="112"/>
      <c r="K1828" s="123"/>
      <c r="L1828" s="123"/>
      <c r="M1828" s="124"/>
      <c r="N1828" s="141" t="s">
        <v>6761</v>
      </c>
      <c r="O1828" s="125" t="b">
        <f>NOT(ISERROR(MATCH(P1828,Digests!$Q:$Q,0)))</f>
        <v>1</v>
      </c>
      <c r="P1828" s="118" t="s">
        <v>9727</v>
      </c>
    </row>
    <row r="1829">
      <c r="A1829" s="118" t="s">
        <v>9728</v>
      </c>
      <c r="B1829" s="116" t="s">
        <v>1509</v>
      </c>
      <c r="C1829" s="139">
        <v>42184.0</v>
      </c>
      <c r="D1829" s="140" t="s">
        <v>6926</v>
      </c>
      <c r="E1829" s="140">
        <v>200.0</v>
      </c>
      <c r="F1829" s="149">
        <v>44.672</v>
      </c>
      <c r="G1829" s="120">
        <v>8.9344</v>
      </c>
      <c r="H1829" s="121"/>
      <c r="I1829" s="122"/>
      <c r="J1829" s="112"/>
      <c r="K1829" s="123"/>
      <c r="L1829" s="123"/>
      <c r="M1829" s="124"/>
      <c r="N1829" s="141" t="s">
        <v>6764</v>
      </c>
      <c r="O1829" s="125" t="b">
        <f>NOT(ISERROR(MATCH(P1829,Digests!$Q:$Q,0)))</f>
        <v>1</v>
      </c>
      <c r="P1829" s="118" t="s">
        <v>9729</v>
      </c>
    </row>
    <row r="1830">
      <c r="A1830" s="118" t="s">
        <v>9730</v>
      </c>
      <c r="B1830" s="116" t="s">
        <v>1510</v>
      </c>
      <c r="C1830" s="139">
        <v>42184.0</v>
      </c>
      <c r="D1830" s="140" t="s">
        <v>6926</v>
      </c>
      <c r="E1830" s="140">
        <v>200.0</v>
      </c>
      <c r="F1830" s="149">
        <v>61.07</v>
      </c>
      <c r="G1830" s="120">
        <v>12.214</v>
      </c>
      <c r="H1830" s="121"/>
      <c r="I1830" s="122"/>
      <c r="J1830" s="112"/>
      <c r="K1830" s="123"/>
      <c r="L1830" s="123"/>
      <c r="M1830" s="124"/>
      <c r="N1830" s="141" t="s">
        <v>6767</v>
      </c>
      <c r="O1830" s="125" t="b">
        <f>NOT(ISERROR(MATCH(P1830,Digests!$Q:$Q,0)))</f>
        <v>1</v>
      </c>
      <c r="P1830" s="118" t="s">
        <v>9731</v>
      </c>
    </row>
    <row r="1831">
      <c r="A1831" s="118" t="s">
        <v>9732</v>
      </c>
      <c r="B1831" s="116" t="s">
        <v>1512</v>
      </c>
      <c r="C1831" s="139">
        <v>42184.0</v>
      </c>
      <c r="D1831" s="140" t="s">
        <v>6926</v>
      </c>
      <c r="E1831" s="140">
        <v>200.0</v>
      </c>
      <c r="F1831" s="149">
        <v>62.277</v>
      </c>
      <c r="G1831" s="120">
        <v>12.4554</v>
      </c>
      <c r="H1831" s="121"/>
      <c r="I1831" s="122"/>
      <c r="J1831" s="112"/>
      <c r="K1831" s="123"/>
      <c r="L1831" s="123"/>
      <c r="M1831" s="124"/>
      <c r="N1831" s="141" t="s">
        <v>6770</v>
      </c>
      <c r="O1831" s="125" t="b">
        <f>NOT(ISERROR(MATCH(P1831,Digests!$Q:$Q,0)))</f>
        <v>1</v>
      </c>
      <c r="P1831" s="118" t="s">
        <v>9733</v>
      </c>
    </row>
    <row r="1832">
      <c r="A1832" s="118" t="s">
        <v>9734</v>
      </c>
      <c r="B1832" s="116" t="s">
        <v>1514</v>
      </c>
      <c r="C1832" s="139">
        <v>42184.0</v>
      </c>
      <c r="D1832" s="140" t="s">
        <v>6926</v>
      </c>
      <c r="E1832" s="140">
        <v>200.0</v>
      </c>
      <c r="F1832" s="149">
        <v>91.135</v>
      </c>
      <c r="G1832" s="120">
        <v>18.227</v>
      </c>
      <c r="H1832" s="121"/>
      <c r="I1832" s="122"/>
      <c r="J1832" s="112"/>
      <c r="K1832" s="123"/>
      <c r="L1832" s="123"/>
      <c r="M1832" s="124"/>
      <c r="N1832" s="141" t="s">
        <v>6774</v>
      </c>
      <c r="O1832" s="125" t="b">
        <f>NOT(ISERROR(MATCH(P1832,Digests!$Q:$Q,0)))</f>
        <v>1</v>
      </c>
      <c r="P1832" s="118" t="s">
        <v>9735</v>
      </c>
    </row>
    <row r="1833">
      <c r="A1833" s="118" t="s">
        <v>9736</v>
      </c>
      <c r="B1833" s="116" t="s">
        <v>1516</v>
      </c>
      <c r="C1833" s="139">
        <v>42184.0</v>
      </c>
      <c r="D1833" s="140" t="s">
        <v>6926</v>
      </c>
      <c r="E1833" s="140">
        <v>200.0</v>
      </c>
      <c r="F1833" s="149">
        <v>25.521</v>
      </c>
      <c r="G1833" s="120">
        <v>5.1042</v>
      </c>
      <c r="H1833" s="121"/>
      <c r="I1833" s="122"/>
      <c r="J1833" s="112"/>
      <c r="K1833" s="123"/>
      <c r="L1833" s="123"/>
      <c r="M1833" s="124"/>
      <c r="N1833" s="141" t="s">
        <v>6777</v>
      </c>
      <c r="O1833" s="125" t="b">
        <f>NOT(ISERROR(MATCH(P1833,Digests!$Q:$Q,0)))</f>
        <v>1</v>
      </c>
      <c r="P1833" s="118" t="s">
        <v>9737</v>
      </c>
    </row>
    <row r="1834">
      <c r="A1834" s="118" t="s">
        <v>9738</v>
      </c>
      <c r="B1834" s="116" t="s">
        <v>1518</v>
      </c>
      <c r="C1834" s="139">
        <v>42184.0</v>
      </c>
      <c r="D1834" s="140" t="s">
        <v>6926</v>
      </c>
      <c r="E1834" s="140">
        <v>200.0</v>
      </c>
      <c r="F1834" s="149">
        <v>30.048</v>
      </c>
      <c r="G1834" s="120">
        <v>6.0096</v>
      </c>
      <c r="H1834" s="121"/>
      <c r="I1834" s="122"/>
      <c r="J1834" s="112"/>
      <c r="K1834" s="123"/>
      <c r="L1834" s="123"/>
      <c r="M1834" s="124"/>
      <c r="N1834" s="141" t="s">
        <v>6780</v>
      </c>
      <c r="O1834" s="125" t="b">
        <f>NOT(ISERROR(MATCH(P1834,Digests!$Q:$Q,0)))</f>
        <v>1</v>
      </c>
      <c r="P1834" s="118" t="s">
        <v>9739</v>
      </c>
    </row>
    <row r="1835">
      <c r="A1835" s="118" t="s">
        <v>9740</v>
      </c>
      <c r="B1835" s="116" t="s">
        <v>1520</v>
      </c>
      <c r="C1835" s="139">
        <v>42184.0</v>
      </c>
      <c r="D1835" s="140" t="s">
        <v>6926</v>
      </c>
      <c r="E1835" s="140">
        <v>200.0</v>
      </c>
      <c r="F1835" s="149">
        <v>120.914</v>
      </c>
      <c r="G1835" s="120">
        <v>24.1828</v>
      </c>
      <c r="H1835" s="121"/>
      <c r="I1835" s="122"/>
      <c r="J1835" s="112"/>
      <c r="K1835" s="123"/>
      <c r="L1835" s="123"/>
      <c r="M1835" s="124"/>
      <c r="N1835" s="141" t="s">
        <v>6783</v>
      </c>
      <c r="O1835" s="125" t="b">
        <f>NOT(ISERROR(MATCH(P1835,Digests!$Q:$Q,0)))</f>
        <v>1</v>
      </c>
      <c r="P1835" s="118" t="s">
        <v>9741</v>
      </c>
    </row>
    <row r="1836">
      <c r="A1836" s="118" t="s">
        <v>9742</v>
      </c>
      <c r="B1836" s="116" t="s">
        <v>1522</v>
      </c>
      <c r="C1836" s="139">
        <v>42184.0</v>
      </c>
      <c r="D1836" s="140" t="s">
        <v>6926</v>
      </c>
      <c r="E1836" s="140">
        <v>200.0</v>
      </c>
      <c r="F1836" s="149">
        <v>76.59</v>
      </c>
      <c r="G1836" s="120">
        <v>15.318</v>
      </c>
      <c r="H1836" s="121"/>
      <c r="I1836" s="122"/>
      <c r="J1836" s="112"/>
      <c r="K1836" s="123"/>
      <c r="L1836" s="123"/>
      <c r="M1836" s="124"/>
      <c r="N1836" s="141" t="s">
        <v>6786</v>
      </c>
      <c r="O1836" s="125" t="b">
        <f>NOT(ISERROR(MATCH(P1836,Digests!$Q:$Q,0)))</f>
        <v>1</v>
      </c>
      <c r="P1836" s="118" t="s">
        <v>9743</v>
      </c>
    </row>
    <row r="1837">
      <c r="A1837" s="118" t="s">
        <v>9744</v>
      </c>
      <c r="B1837" s="116" t="s">
        <v>1524</v>
      </c>
      <c r="C1837" s="139">
        <v>42184.0</v>
      </c>
      <c r="D1837" s="140" t="s">
        <v>6926</v>
      </c>
      <c r="E1837" s="140">
        <v>200.0</v>
      </c>
      <c r="F1837" s="149">
        <v>21.892</v>
      </c>
      <c r="G1837" s="120">
        <v>4.3784</v>
      </c>
      <c r="H1837" s="121"/>
      <c r="I1837" s="122"/>
      <c r="J1837" s="112"/>
      <c r="K1837" s="123"/>
      <c r="L1837" s="123"/>
      <c r="M1837" s="124"/>
      <c r="N1837" s="141" t="s">
        <v>6789</v>
      </c>
      <c r="O1837" s="125" t="b">
        <f>NOT(ISERROR(MATCH(P1837,Digests!$Q:$Q,0)))</f>
        <v>1</v>
      </c>
      <c r="P1837" s="118" t="s">
        <v>9745</v>
      </c>
    </row>
    <row r="1838">
      <c r="A1838" s="118" t="s">
        <v>9746</v>
      </c>
      <c r="B1838" s="116" t="s">
        <v>1525</v>
      </c>
      <c r="C1838" s="139">
        <v>42184.0</v>
      </c>
      <c r="D1838" s="140" t="s">
        <v>6926</v>
      </c>
      <c r="E1838" s="140">
        <v>200.0</v>
      </c>
      <c r="F1838" s="149">
        <v>21.703</v>
      </c>
      <c r="G1838" s="120">
        <v>4.340599999999999</v>
      </c>
      <c r="H1838" s="121"/>
      <c r="I1838" s="122"/>
      <c r="J1838" s="112"/>
      <c r="K1838" s="123"/>
      <c r="L1838" s="123"/>
      <c r="M1838" s="124"/>
      <c r="N1838" s="141" t="s">
        <v>6793</v>
      </c>
      <c r="O1838" s="125" t="b">
        <f>NOT(ISERROR(MATCH(P1838,Digests!$Q:$Q,0)))</f>
        <v>1</v>
      </c>
      <c r="P1838" s="118" t="s">
        <v>9747</v>
      </c>
    </row>
    <row r="1839">
      <c r="A1839" s="118" t="s">
        <v>9748</v>
      </c>
      <c r="B1839" s="116" t="s">
        <v>1527</v>
      </c>
      <c r="C1839" s="139">
        <v>42184.0</v>
      </c>
      <c r="D1839" s="140" t="s">
        <v>6926</v>
      </c>
      <c r="E1839" s="140">
        <v>200.0</v>
      </c>
      <c r="F1839" s="149">
        <v>73.919</v>
      </c>
      <c r="G1839" s="120">
        <v>14.7838</v>
      </c>
      <c r="H1839" s="121"/>
      <c r="I1839" s="122"/>
      <c r="J1839" s="112"/>
      <c r="K1839" s="123"/>
      <c r="L1839" s="123"/>
      <c r="M1839" s="124"/>
      <c r="N1839" s="141" t="s">
        <v>6796</v>
      </c>
      <c r="O1839" s="125" t="b">
        <f>NOT(ISERROR(MATCH(P1839,Digests!$Q:$Q,0)))</f>
        <v>1</v>
      </c>
      <c r="P1839" s="118" t="s">
        <v>9749</v>
      </c>
    </row>
    <row r="1840">
      <c r="A1840" s="118" t="s">
        <v>9750</v>
      </c>
      <c r="B1840" s="116" t="s">
        <v>1529</v>
      </c>
      <c r="C1840" s="139">
        <v>42184.0</v>
      </c>
      <c r="D1840" s="140" t="s">
        <v>6926</v>
      </c>
      <c r="E1840" s="140">
        <v>200.0</v>
      </c>
      <c r="F1840" s="149">
        <v>53.818</v>
      </c>
      <c r="G1840" s="120">
        <v>10.7636</v>
      </c>
      <c r="H1840" s="121"/>
      <c r="I1840" s="122"/>
      <c r="J1840" s="112"/>
      <c r="K1840" s="123"/>
      <c r="L1840" s="123"/>
      <c r="M1840" s="124"/>
      <c r="N1840" s="141" t="s">
        <v>6799</v>
      </c>
      <c r="O1840" s="125" t="b">
        <f>NOT(ISERROR(MATCH(P1840,Digests!$Q:$Q,0)))</f>
        <v>1</v>
      </c>
      <c r="P1840" s="118" t="s">
        <v>9751</v>
      </c>
    </row>
    <row r="1841">
      <c r="A1841" s="118" t="s">
        <v>9752</v>
      </c>
      <c r="B1841" s="116" t="s">
        <v>1530</v>
      </c>
      <c r="C1841" s="139">
        <v>42184.0</v>
      </c>
      <c r="D1841" s="140" t="s">
        <v>6926</v>
      </c>
      <c r="E1841" s="140">
        <v>200.0</v>
      </c>
      <c r="F1841" s="149">
        <v>142.223</v>
      </c>
      <c r="G1841" s="120">
        <v>28.4446</v>
      </c>
      <c r="H1841" s="121"/>
      <c r="I1841" s="122"/>
      <c r="J1841" s="112"/>
      <c r="K1841" s="123"/>
      <c r="L1841" s="123"/>
      <c r="M1841" s="124"/>
      <c r="N1841" s="141" t="s">
        <v>6802</v>
      </c>
      <c r="O1841" s="125" t="b">
        <f>NOT(ISERROR(MATCH(P1841,Digests!$Q:$Q,0)))</f>
        <v>1</v>
      </c>
      <c r="P1841" s="118" t="s">
        <v>9753</v>
      </c>
    </row>
    <row r="1842">
      <c r="A1842" s="118" t="s">
        <v>9754</v>
      </c>
      <c r="B1842" s="116" t="s">
        <v>1532</v>
      </c>
      <c r="C1842" s="139">
        <v>42184.0</v>
      </c>
      <c r="D1842" s="140" t="s">
        <v>6926</v>
      </c>
      <c r="E1842" s="140">
        <v>200.0</v>
      </c>
      <c r="F1842" s="149">
        <v>121.978</v>
      </c>
      <c r="G1842" s="120">
        <v>24.395599999999998</v>
      </c>
      <c r="H1842" s="121"/>
      <c r="I1842" s="122"/>
      <c r="J1842" s="112"/>
      <c r="K1842" s="123"/>
      <c r="L1842" s="123"/>
      <c r="M1842" s="124"/>
      <c r="N1842" s="141" t="s">
        <v>6805</v>
      </c>
      <c r="O1842" s="125" t="b">
        <f>NOT(ISERROR(MATCH(P1842,Digests!$Q:$Q,0)))</f>
        <v>1</v>
      </c>
      <c r="P1842" s="118" t="s">
        <v>9755</v>
      </c>
    </row>
    <row r="1843">
      <c r="A1843" s="118" t="s">
        <v>9756</v>
      </c>
      <c r="B1843" s="116" t="s">
        <v>1534</v>
      </c>
      <c r="C1843" s="139">
        <v>42184.0</v>
      </c>
      <c r="D1843" s="140" t="s">
        <v>6926</v>
      </c>
      <c r="E1843" s="140">
        <v>200.0</v>
      </c>
      <c r="F1843" s="149">
        <v>5.919</v>
      </c>
      <c r="G1843" s="120">
        <v>1.1838</v>
      </c>
      <c r="H1843" s="150"/>
      <c r="I1843" s="122"/>
      <c r="J1843" s="112"/>
      <c r="K1843" s="123"/>
      <c r="L1843" s="123" t="s">
        <v>9698</v>
      </c>
      <c r="M1843" s="124">
        <v>42347.0</v>
      </c>
      <c r="N1843" s="141" t="s">
        <v>6808</v>
      </c>
      <c r="O1843" s="125" t="b">
        <f>NOT(ISERROR(MATCH(P1843,Digests!$Q:$Q,0)))</f>
        <v>1</v>
      </c>
      <c r="P1843" s="118" t="s">
        <v>9757</v>
      </c>
    </row>
    <row r="1844">
      <c r="A1844" s="118" t="s">
        <v>9758</v>
      </c>
      <c r="B1844" s="116" t="s">
        <v>1536</v>
      </c>
      <c r="C1844" s="139">
        <v>42184.0</v>
      </c>
      <c r="D1844" s="140" t="s">
        <v>6926</v>
      </c>
      <c r="E1844" s="140">
        <v>200.0</v>
      </c>
      <c r="F1844" s="149">
        <v>163.981</v>
      </c>
      <c r="G1844" s="120">
        <v>32.7962</v>
      </c>
      <c r="H1844" s="121"/>
      <c r="I1844" s="122"/>
      <c r="J1844" s="112"/>
      <c r="K1844" s="123"/>
      <c r="L1844" s="123"/>
      <c r="M1844" s="124"/>
      <c r="N1844" s="141" t="s">
        <v>6811</v>
      </c>
      <c r="O1844" s="125" t="b">
        <f>NOT(ISERROR(MATCH(P1844,Digests!$Q:$Q,0)))</f>
        <v>1</v>
      </c>
      <c r="P1844" s="118" t="s">
        <v>9759</v>
      </c>
    </row>
    <row r="1845">
      <c r="A1845" s="118" t="s">
        <v>9760</v>
      </c>
      <c r="B1845" s="116" t="s">
        <v>1538</v>
      </c>
      <c r="C1845" s="139">
        <v>42184.0</v>
      </c>
      <c r="D1845" s="140" t="s">
        <v>6926</v>
      </c>
      <c r="E1845" s="140">
        <v>200.0</v>
      </c>
      <c r="F1845" s="149">
        <v>16.686</v>
      </c>
      <c r="G1845" s="120">
        <v>3.3371999999999997</v>
      </c>
      <c r="H1845" s="150"/>
      <c r="I1845" s="122"/>
      <c r="J1845" s="112"/>
      <c r="K1845" s="123"/>
      <c r="L1845" s="123" t="s">
        <v>9698</v>
      </c>
      <c r="M1845" s="124">
        <v>42347.0</v>
      </c>
      <c r="N1845" s="141" t="s">
        <v>6815</v>
      </c>
      <c r="O1845" s="125" t="b">
        <f>NOT(ISERROR(MATCH(P1845,Digests!$Q:$Q,0)))</f>
        <v>1</v>
      </c>
      <c r="P1845" s="118" t="s">
        <v>9761</v>
      </c>
    </row>
    <row r="1846">
      <c r="A1846" s="118" t="s">
        <v>9762</v>
      </c>
      <c r="B1846" s="116" t="s">
        <v>1539</v>
      </c>
      <c r="C1846" s="139">
        <v>42184.0</v>
      </c>
      <c r="D1846" s="140" t="s">
        <v>6926</v>
      </c>
      <c r="E1846" s="140">
        <v>200.0</v>
      </c>
      <c r="F1846" s="149">
        <v>8.553</v>
      </c>
      <c r="G1846" s="120">
        <v>1.7106000000000001</v>
      </c>
      <c r="H1846" s="150"/>
      <c r="I1846" s="122"/>
      <c r="J1846" s="112"/>
      <c r="K1846" s="123"/>
      <c r="L1846" s="123" t="s">
        <v>9763</v>
      </c>
      <c r="M1846" s="124">
        <v>42347.0</v>
      </c>
      <c r="N1846" s="141" t="s">
        <v>6818</v>
      </c>
      <c r="O1846" s="125" t="b">
        <f>NOT(ISERROR(MATCH(P1846,Digests!$Q:$Q,0)))</f>
        <v>1</v>
      </c>
      <c r="P1846" s="118" t="s">
        <v>9764</v>
      </c>
    </row>
    <row r="1847">
      <c r="A1847" s="118" t="s">
        <v>9765</v>
      </c>
      <c r="B1847" s="127" t="s">
        <v>9766</v>
      </c>
      <c r="C1847" s="139">
        <v>42184.0</v>
      </c>
      <c r="D1847" s="140" t="s">
        <v>6926</v>
      </c>
      <c r="E1847" s="140">
        <v>200.0</v>
      </c>
      <c r="F1847" s="149">
        <v>1.711</v>
      </c>
      <c r="G1847" s="120">
        <v>0.3422</v>
      </c>
      <c r="H1847" s="121"/>
      <c r="I1847" s="122"/>
      <c r="J1847" s="112"/>
      <c r="K1847" s="123"/>
      <c r="L1847" s="123" t="s">
        <v>9469</v>
      </c>
      <c r="M1847" s="124"/>
      <c r="N1847" s="141" t="s">
        <v>6821</v>
      </c>
      <c r="O1847" s="138" t="s">
        <v>3735</v>
      </c>
      <c r="P1847" s="115" t="s">
        <v>9767</v>
      </c>
    </row>
    <row r="1848">
      <c r="A1848" s="118" t="s">
        <v>9768</v>
      </c>
      <c r="B1848" s="116" t="s">
        <v>1541</v>
      </c>
      <c r="C1848" s="139">
        <v>42184.0</v>
      </c>
      <c r="D1848" s="140" t="s">
        <v>6926</v>
      </c>
      <c r="E1848" s="140">
        <v>200.0</v>
      </c>
      <c r="F1848" s="149">
        <v>14.003</v>
      </c>
      <c r="G1848" s="120">
        <v>2.8005999999999998</v>
      </c>
      <c r="H1848" s="121"/>
      <c r="I1848" s="122"/>
      <c r="J1848" s="112"/>
      <c r="K1848" s="123"/>
      <c r="L1848" s="123"/>
      <c r="M1848" s="124"/>
      <c r="N1848" s="141" t="s">
        <v>6824</v>
      </c>
      <c r="O1848" s="125" t="b">
        <f>NOT(ISERROR(MATCH(P1848,Digests!$Q:$Q,0)))</f>
        <v>1</v>
      </c>
      <c r="P1848" s="118" t="s">
        <v>9769</v>
      </c>
    </row>
    <row r="1849">
      <c r="A1849" s="118" t="s">
        <v>9770</v>
      </c>
      <c r="B1849" s="116" t="s">
        <v>1542</v>
      </c>
      <c r="C1849" s="139">
        <v>42184.0</v>
      </c>
      <c r="D1849" s="140" t="s">
        <v>6926</v>
      </c>
      <c r="E1849" s="140">
        <v>200.0</v>
      </c>
      <c r="F1849" s="149">
        <v>18.034</v>
      </c>
      <c r="G1849" s="120">
        <v>3.6068</v>
      </c>
      <c r="H1849" s="121"/>
      <c r="I1849" s="122"/>
      <c r="J1849" s="112"/>
      <c r="K1849" s="123"/>
      <c r="L1849" s="123"/>
      <c r="M1849" s="124"/>
      <c r="N1849" s="141" t="s">
        <v>6828</v>
      </c>
      <c r="O1849" s="125" t="b">
        <f>NOT(ISERROR(MATCH(P1849,Digests!$Q:$Q,0)))</f>
        <v>1</v>
      </c>
      <c r="P1849" s="118" t="s">
        <v>9771</v>
      </c>
    </row>
    <row r="1850">
      <c r="A1850" s="118" t="s">
        <v>9772</v>
      </c>
      <c r="B1850" s="116" t="s">
        <v>1543</v>
      </c>
      <c r="C1850" s="139">
        <v>42184.0</v>
      </c>
      <c r="D1850" s="140" t="s">
        <v>6926</v>
      </c>
      <c r="E1850" s="140">
        <v>200.0</v>
      </c>
      <c r="F1850" s="149">
        <v>38.481</v>
      </c>
      <c r="G1850" s="120">
        <v>7.696200000000001</v>
      </c>
      <c r="H1850" s="121"/>
      <c r="I1850" s="122"/>
      <c r="J1850" s="112"/>
      <c r="K1850" s="123"/>
      <c r="L1850" s="123"/>
      <c r="M1850" s="124"/>
      <c r="N1850" s="141" t="s">
        <v>6831</v>
      </c>
      <c r="O1850" s="125" t="b">
        <f>NOT(ISERROR(MATCH(P1850,Digests!$Q:$Q,0)))</f>
        <v>1</v>
      </c>
      <c r="P1850" s="118" t="s">
        <v>9773</v>
      </c>
    </row>
    <row r="1851">
      <c r="A1851" s="118" t="s">
        <v>9774</v>
      </c>
      <c r="B1851" s="116" t="s">
        <v>1544</v>
      </c>
      <c r="C1851" s="139">
        <v>42184.0</v>
      </c>
      <c r="D1851" s="140" t="s">
        <v>6926</v>
      </c>
      <c r="E1851" s="140">
        <v>200.0</v>
      </c>
      <c r="F1851" s="149">
        <v>8.572</v>
      </c>
      <c r="G1851" s="120">
        <v>1.7144</v>
      </c>
      <c r="H1851" s="150"/>
      <c r="I1851" s="122"/>
      <c r="J1851" s="112"/>
      <c r="K1851" s="123"/>
      <c r="L1851" s="123" t="s">
        <v>9698</v>
      </c>
      <c r="M1851" s="124">
        <v>42347.0</v>
      </c>
      <c r="N1851" s="141" t="s">
        <v>6834</v>
      </c>
      <c r="O1851" s="125" t="b">
        <f>NOT(ISERROR(MATCH(P1851,Digests!$Q:$Q,0)))</f>
        <v>1</v>
      </c>
      <c r="P1851" s="118" t="s">
        <v>9775</v>
      </c>
    </row>
    <row r="1852">
      <c r="A1852" s="118" t="s">
        <v>9776</v>
      </c>
      <c r="B1852" s="116" t="s">
        <v>1545</v>
      </c>
      <c r="C1852" s="139">
        <v>42184.0</v>
      </c>
      <c r="D1852" s="140" t="s">
        <v>6926</v>
      </c>
      <c r="E1852" s="140">
        <v>200.0</v>
      </c>
      <c r="F1852" s="149">
        <v>10.054</v>
      </c>
      <c r="G1852" s="120">
        <v>2.0108</v>
      </c>
      <c r="H1852" s="150"/>
      <c r="I1852" s="122"/>
      <c r="J1852" s="112"/>
      <c r="K1852" s="123"/>
      <c r="L1852" s="123" t="s">
        <v>9698</v>
      </c>
      <c r="M1852" s="124">
        <v>42347.0</v>
      </c>
      <c r="N1852" s="141" t="s">
        <v>6837</v>
      </c>
      <c r="O1852" s="125" t="b">
        <f>NOT(ISERROR(MATCH(P1852,Digests!$Q:$Q,0)))</f>
        <v>1</v>
      </c>
      <c r="P1852" s="118" t="s">
        <v>9777</v>
      </c>
    </row>
    <row r="1853">
      <c r="A1853" s="118" t="s">
        <v>9778</v>
      </c>
      <c r="B1853" s="116" t="s">
        <v>1546</v>
      </c>
      <c r="C1853" s="139">
        <v>42184.0</v>
      </c>
      <c r="D1853" s="140" t="s">
        <v>6926</v>
      </c>
      <c r="E1853" s="140">
        <v>200.0</v>
      </c>
      <c r="F1853" s="149">
        <v>4.532</v>
      </c>
      <c r="G1853" s="120">
        <v>0.9064</v>
      </c>
      <c r="H1853" s="150"/>
      <c r="I1853" s="122"/>
      <c r="J1853" s="112"/>
      <c r="K1853" s="123"/>
      <c r="L1853" s="123" t="s">
        <v>9763</v>
      </c>
      <c r="M1853" s="124">
        <v>42347.0</v>
      </c>
      <c r="N1853" s="141" t="s">
        <v>6841</v>
      </c>
      <c r="O1853" s="125" t="b">
        <f>NOT(ISERROR(MATCH(P1853,Digests!$Q:$Q,0)))</f>
        <v>1</v>
      </c>
      <c r="P1853" s="118" t="s">
        <v>9779</v>
      </c>
    </row>
    <row r="1854">
      <c r="A1854" s="118" t="s">
        <v>9780</v>
      </c>
      <c r="B1854" s="116" t="s">
        <v>1547</v>
      </c>
      <c r="C1854" s="139">
        <v>42184.0</v>
      </c>
      <c r="D1854" s="140" t="s">
        <v>6926</v>
      </c>
      <c r="E1854" s="140">
        <v>200.0</v>
      </c>
      <c r="F1854" s="149">
        <v>28.464</v>
      </c>
      <c r="G1854" s="120">
        <v>5.692799999999999</v>
      </c>
      <c r="H1854" s="121"/>
      <c r="I1854" s="122"/>
      <c r="J1854" s="112"/>
      <c r="K1854" s="123"/>
      <c r="L1854" s="123"/>
      <c r="M1854" s="124"/>
      <c r="N1854" s="141" t="s">
        <v>6844</v>
      </c>
      <c r="O1854" s="125" t="b">
        <f>NOT(ISERROR(MATCH(P1854,Digests!$Q:$Q,0)))</f>
        <v>1</v>
      </c>
      <c r="P1854" s="118" t="s">
        <v>9781</v>
      </c>
    </row>
    <row r="1855">
      <c r="A1855" s="118" t="s">
        <v>9782</v>
      </c>
      <c r="B1855" s="116" t="s">
        <v>1548</v>
      </c>
      <c r="C1855" s="139">
        <v>42184.0</v>
      </c>
      <c r="D1855" s="140" t="s">
        <v>6926</v>
      </c>
      <c r="E1855" s="140">
        <v>200.0</v>
      </c>
      <c r="F1855" s="149">
        <v>11.728</v>
      </c>
      <c r="G1855" s="120">
        <v>2.3456</v>
      </c>
      <c r="H1855" s="150"/>
      <c r="I1855" s="122"/>
      <c r="J1855" s="112"/>
      <c r="K1855" s="123"/>
      <c r="L1855" s="123" t="s">
        <v>9698</v>
      </c>
      <c r="M1855" s="124">
        <v>42347.0</v>
      </c>
      <c r="N1855" s="141" t="s">
        <v>6848</v>
      </c>
      <c r="O1855" s="125" t="b">
        <f>NOT(ISERROR(MATCH(P1855,Digests!$Q:$Q,0)))</f>
        <v>1</v>
      </c>
      <c r="P1855" s="118" t="s">
        <v>9783</v>
      </c>
    </row>
    <row r="1856">
      <c r="A1856" s="118" t="s">
        <v>9784</v>
      </c>
      <c r="B1856" s="116" t="s">
        <v>1549</v>
      </c>
      <c r="C1856" s="139">
        <v>42184.0</v>
      </c>
      <c r="D1856" s="140" t="s">
        <v>6926</v>
      </c>
      <c r="E1856" s="140">
        <v>200.0</v>
      </c>
      <c r="F1856" s="149">
        <v>43.167</v>
      </c>
      <c r="G1856" s="120">
        <v>8.6334</v>
      </c>
      <c r="H1856" s="121"/>
      <c r="I1856" s="122"/>
      <c r="J1856" s="112"/>
      <c r="K1856" s="123"/>
      <c r="L1856" s="123"/>
      <c r="M1856" s="124"/>
      <c r="N1856" s="141" t="s">
        <v>6851</v>
      </c>
      <c r="O1856" s="125" t="b">
        <f>NOT(ISERROR(MATCH(P1856,Digests!$Q:$Q,0)))</f>
        <v>1</v>
      </c>
      <c r="P1856" s="118" t="s">
        <v>9785</v>
      </c>
    </row>
    <row r="1857">
      <c r="A1857" s="118" t="s">
        <v>9786</v>
      </c>
      <c r="B1857" s="116" t="s">
        <v>1550</v>
      </c>
      <c r="C1857" s="139">
        <v>42184.0</v>
      </c>
      <c r="D1857" s="140" t="s">
        <v>6926</v>
      </c>
      <c r="E1857" s="140">
        <v>200.0</v>
      </c>
      <c r="F1857" s="149">
        <v>17.244</v>
      </c>
      <c r="G1857" s="120">
        <v>3.4488000000000003</v>
      </c>
      <c r="H1857" s="121"/>
      <c r="I1857" s="122"/>
      <c r="J1857" s="112"/>
      <c r="K1857" s="123"/>
      <c r="L1857" s="123"/>
      <c r="M1857" s="124"/>
      <c r="N1857" s="141" t="s">
        <v>6854</v>
      </c>
      <c r="O1857" s="125" t="b">
        <f>NOT(ISERROR(MATCH(P1857,Digests!$Q:$Q,0)))</f>
        <v>1</v>
      </c>
      <c r="P1857" s="118" t="s">
        <v>9787</v>
      </c>
    </row>
    <row r="1858">
      <c r="A1858" s="118" t="s">
        <v>9788</v>
      </c>
      <c r="B1858" s="116" t="s">
        <v>1551</v>
      </c>
      <c r="C1858" s="139">
        <v>42184.0</v>
      </c>
      <c r="D1858" s="140" t="s">
        <v>6926</v>
      </c>
      <c r="E1858" s="140">
        <v>200.0</v>
      </c>
      <c r="F1858" s="149">
        <v>19.599</v>
      </c>
      <c r="G1858" s="120">
        <v>3.9198000000000004</v>
      </c>
      <c r="H1858" s="121"/>
      <c r="I1858" s="122"/>
      <c r="J1858" s="112"/>
      <c r="K1858" s="123"/>
      <c r="L1858" s="123"/>
      <c r="M1858" s="124"/>
      <c r="N1858" s="141" t="s">
        <v>6858</v>
      </c>
      <c r="O1858" s="125" t="b">
        <f>NOT(ISERROR(MATCH(P1858,Digests!$Q:$Q,0)))</f>
        <v>1</v>
      </c>
      <c r="P1858" s="118" t="s">
        <v>9789</v>
      </c>
    </row>
    <row r="1859">
      <c r="A1859" s="118" t="s">
        <v>9790</v>
      </c>
      <c r="B1859" s="116" t="s">
        <v>1552</v>
      </c>
      <c r="C1859" s="139">
        <v>42184.0</v>
      </c>
      <c r="D1859" s="140" t="s">
        <v>6926</v>
      </c>
      <c r="E1859" s="140">
        <v>200.0</v>
      </c>
      <c r="F1859" s="149">
        <v>32.128</v>
      </c>
      <c r="G1859" s="120">
        <v>6.4256</v>
      </c>
      <c r="H1859" s="121"/>
      <c r="I1859" s="122"/>
      <c r="J1859" s="112"/>
      <c r="K1859" s="123"/>
      <c r="L1859" s="123"/>
      <c r="M1859" s="124"/>
      <c r="N1859" s="141" t="s">
        <v>6861</v>
      </c>
      <c r="O1859" s="125" t="b">
        <f>NOT(ISERROR(MATCH(P1859,Digests!$Q:$Q,0)))</f>
        <v>1</v>
      </c>
      <c r="P1859" s="118" t="s">
        <v>9791</v>
      </c>
    </row>
    <row r="1860">
      <c r="A1860" s="118" t="s">
        <v>9792</v>
      </c>
      <c r="B1860" s="116" t="s">
        <v>1553</v>
      </c>
      <c r="C1860" s="139">
        <v>42184.0</v>
      </c>
      <c r="D1860" s="140" t="s">
        <v>6926</v>
      </c>
      <c r="E1860" s="140">
        <v>200.0</v>
      </c>
      <c r="F1860" s="149">
        <v>5.754</v>
      </c>
      <c r="G1860" s="120">
        <v>1.1508</v>
      </c>
      <c r="H1860" s="121"/>
      <c r="I1860" s="122"/>
      <c r="J1860" s="112"/>
      <c r="K1860" s="123"/>
      <c r="L1860" s="123"/>
      <c r="M1860" s="124"/>
      <c r="N1860" s="141" t="s">
        <v>6865</v>
      </c>
      <c r="O1860" s="125" t="b">
        <f>NOT(ISERROR(MATCH(P1860,Digests!$Q:$Q,0)))</f>
        <v>1</v>
      </c>
      <c r="P1860" s="118" t="s">
        <v>9793</v>
      </c>
    </row>
    <row r="1861">
      <c r="A1861" s="118" t="s">
        <v>9794</v>
      </c>
      <c r="B1861" s="116" t="s">
        <v>1554</v>
      </c>
      <c r="C1861" s="139">
        <v>42184.0</v>
      </c>
      <c r="D1861" s="140" t="s">
        <v>6926</v>
      </c>
      <c r="E1861" s="140">
        <v>200.0</v>
      </c>
      <c r="F1861" s="149">
        <v>16.843</v>
      </c>
      <c r="G1861" s="120">
        <v>3.3686</v>
      </c>
      <c r="H1861" s="121"/>
      <c r="I1861" s="122"/>
      <c r="J1861" s="112"/>
      <c r="K1861" s="123"/>
      <c r="L1861" s="123"/>
      <c r="M1861" s="124"/>
      <c r="N1861" s="141" t="s">
        <v>6868</v>
      </c>
      <c r="O1861" s="125" t="b">
        <f>NOT(ISERROR(MATCH(P1861,Digests!$Q:$Q,0)))</f>
        <v>1</v>
      </c>
      <c r="P1861" s="118" t="s">
        <v>9795</v>
      </c>
    </row>
    <row r="1862">
      <c r="A1862" s="118" t="s">
        <v>9796</v>
      </c>
      <c r="B1862" s="116" t="s">
        <v>1555</v>
      </c>
      <c r="C1862" s="139">
        <v>42184.0</v>
      </c>
      <c r="D1862" s="140" t="s">
        <v>6926</v>
      </c>
      <c r="E1862" s="140">
        <v>200.0</v>
      </c>
      <c r="F1862" s="149">
        <v>64.997</v>
      </c>
      <c r="G1862" s="120">
        <v>12.9994</v>
      </c>
      <c r="H1862" s="121"/>
      <c r="I1862" s="122"/>
      <c r="J1862" s="112"/>
      <c r="K1862" s="123"/>
      <c r="L1862" s="123"/>
      <c r="M1862" s="124"/>
      <c r="N1862" s="141" t="s">
        <v>6871</v>
      </c>
      <c r="O1862" s="125" t="b">
        <f>NOT(ISERROR(MATCH(P1862,Digests!$Q:$Q,0)))</f>
        <v>1</v>
      </c>
      <c r="P1862" s="118" t="s">
        <v>9797</v>
      </c>
    </row>
    <row r="1863">
      <c r="A1863" s="118" t="s">
        <v>9798</v>
      </c>
      <c r="B1863" s="116" t="s">
        <v>1556</v>
      </c>
      <c r="C1863" s="139">
        <v>42184.0</v>
      </c>
      <c r="D1863" s="140" t="s">
        <v>6926</v>
      </c>
      <c r="E1863" s="140">
        <v>200.0</v>
      </c>
      <c r="F1863" s="149">
        <v>54.128</v>
      </c>
      <c r="G1863" s="120">
        <v>10.825600000000001</v>
      </c>
      <c r="H1863" s="121"/>
      <c r="I1863" s="122"/>
      <c r="J1863" s="112"/>
      <c r="K1863" s="123"/>
      <c r="L1863" s="123"/>
      <c r="M1863" s="124"/>
      <c r="N1863" s="141" t="s">
        <v>6874</v>
      </c>
      <c r="O1863" s="125" t="b">
        <f>NOT(ISERROR(MATCH(P1863,Digests!$Q:$Q,0)))</f>
        <v>1</v>
      </c>
      <c r="P1863" s="118" t="s">
        <v>9799</v>
      </c>
    </row>
    <row r="1864">
      <c r="A1864" s="118" t="s">
        <v>9800</v>
      </c>
      <c r="B1864" s="116" t="s">
        <v>1557</v>
      </c>
      <c r="C1864" s="139">
        <v>42184.0</v>
      </c>
      <c r="D1864" s="140" t="s">
        <v>6926</v>
      </c>
      <c r="E1864" s="140">
        <v>200.0</v>
      </c>
      <c r="F1864" s="149">
        <v>29.502</v>
      </c>
      <c r="G1864" s="120">
        <v>5.900399999999999</v>
      </c>
      <c r="H1864" s="121"/>
      <c r="I1864" s="122"/>
      <c r="J1864" s="112"/>
      <c r="K1864" s="123"/>
      <c r="L1864" s="123"/>
      <c r="M1864" s="124"/>
      <c r="N1864" s="141" t="s">
        <v>6877</v>
      </c>
      <c r="O1864" s="125" t="b">
        <f>NOT(ISERROR(MATCH(P1864,Digests!$Q:$Q,0)))</f>
        <v>1</v>
      </c>
      <c r="P1864" s="118" t="s">
        <v>9801</v>
      </c>
    </row>
    <row r="1865">
      <c r="A1865" s="118" t="s">
        <v>9802</v>
      </c>
      <c r="B1865" s="116" t="s">
        <v>1558</v>
      </c>
      <c r="C1865" s="139">
        <v>42184.0</v>
      </c>
      <c r="D1865" s="140" t="s">
        <v>6926</v>
      </c>
      <c r="E1865" s="140">
        <v>200.0</v>
      </c>
      <c r="F1865" s="149">
        <v>14.725</v>
      </c>
      <c r="G1865" s="120">
        <v>2.945</v>
      </c>
      <c r="H1865" s="121"/>
      <c r="I1865" s="122"/>
      <c r="J1865" s="112"/>
      <c r="K1865" s="123"/>
      <c r="L1865" s="123"/>
      <c r="M1865" s="124"/>
      <c r="N1865" s="141" t="s">
        <v>6880</v>
      </c>
      <c r="O1865" s="125" t="b">
        <f>NOT(ISERROR(MATCH(P1865,Digests!$Q:$Q,0)))</f>
        <v>1</v>
      </c>
      <c r="P1865" s="118" t="s">
        <v>9803</v>
      </c>
    </row>
    <row r="1866">
      <c r="A1866" s="118" t="s">
        <v>9804</v>
      </c>
      <c r="B1866" s="116" t="s">
        <v>1559</v>
      </c>
      <c r="C1866" s="139">
        <v>42184.0</v>
      </c>
      <c r="D1866" s="140" t="s">
        <v>6926</v>
      </c>
      <c r="E1866" s="140">
        <v>200.0</v>
      </c>
      <c r="F1866" s="149">
        <v>38.527</v>
      </c>
      <c r="G1866" s="120">
        <v>7.705400000000001</v>
      </c>
      <c r="H1866" s="121"/>
      <c r="I1866" s="122"/>
      <c r="J1866" s="112"/>
      <c r="K1866" s="123"/>
      <c r="L1866" s="123"/>
      <c r="M1866" s="124"/>
      <c r="N1866" s="141" t="s">
        <v>6883</v>
      </c>
      <c r="O1866" s="125" t="b">
        <f>NOT(ISERROR(MATCH(P1866,Digests!$Q:$Q,0)))</f>
        <v>1</v>
      </c>
      <c r="P1866" s="118" t="s">
        <v>9805</v>
      </c>
    </row>
    <row r="1867">
      <c r="A1867" s="118" t="s">
        <v>9806</v>
      </c>
      <c r="B1867" s="116" t="s">
        <v>1560</v>
      </c>
      <c r="C1867" s="139">
        <v>42184.0</v>
      </c>
      <c r="D1867" s="140" t="s">
        <v>6926</v>
      </c>
      <c r="E1867" s="140">
        <v>200.0</v>
      </c>
      <c r="F1867" s="149">
        <v>76.584</v>
      </c>
      <c r="G1867" s="120">
        <v>15.3168</v>
      </c>
      <c r="H1867" s="121"/>
      <c r="I1867" s="122"/>
      <c r="J1867" s="112"/>
      <c r="K1867" s="123"/>
      <c r="L1867" s="123"/>
      <c r="M1867" s="124"/>
      <c r="N1867" s="141" t="s">
        <v>6886</v>
      </c>
      <c r="O1867" s="125" t="b">
        <f>NOT(ISERROR(MATCH(P1867,Digests!$Q:$Q,0)))</f>
        <v>1</v>
      </c>
      <c r="P1867" s="118" t="s">
        <v>9807</v>
      </c>
    </row>
    <row r="1868">
      <c r="A1868" s="118" t="s">
        <v>9808</v>
      </c>
      <c r="B1868" s="116" t="s">
        <v>1561</v>
      </c>
      <c r="C1868" s="139">
        <v>42184.0</v>
      </c>
      <c r="D1868" s="140" t="s">
        <v>6926</v>
      </c>
      <c r="E1868" s="140">
        <v>200.0</v>
      </c>
      <c r="F1868" s="149">
        <v>28.104</v>
      </c>
      <c r="G1868" s="120">
        <v>5.6208</v>
      </c>
      <c r="H1868" s="121"/>
      <c r="I1868" s="122"/>
      <c r="J1868" s="112"/>
      <c r="K1868" s="123"/>
      <c r="L1868" s="123"/>
      <c r="M1868" s="124"/>
      <c r="N1868" s="141" t="s">
        <v>6889</v>
      </c>
      <c r="O1868" s="125" t="b">
        <f>NOT(ISERROR(MATCH(P1868,Digests!$Q:$Q,0)))</f>
        <v>1</v>
      </c>
      <c r="P1868" s="118" t="s">
        <v>9809</v>
      </c>
    </row>
    <row r="1869">
      <c r="A1869" s="118" t="s">
        <v>9810</v>
      </c>
      <c r="B1869" s="116" t="s">
        <v>1562</v>
      </c>
      <c r="C1869" s="139">
        <v>42184.0</v>
      </c>
      <c r="D1869" s="140" t="s">
        <v>6926</v>
      </c>
      <c r="E1869" s="140">
        <v>200.0</v>
      </c>
      <c r="F1869" s="149">
        <v>14.871</v>
      </c>
      <c r="G1869" s="120">
        <v>2.9742</v>
      </c>
      <c r="H1869" s="121"/>
      <c r="I1869" s="122"/>
      <c r="J1869" s="112"/>
      <c r="K1869" s="123"/>
      <c r="L1869" s="123"/>
      <c r="M1869" s="124"/>
      <c r="N1869" s="141" t="s">
        <v>6892</v>
      </c>
      <c r="O1869" s="125" t="b">
        <f>NOT(ISERROR(MATCH(P1869,Digests!$Q:$Q,0)))</f>
        <v>1</v>
      </c>
      <c r="P1869" s="118" t="s">
        <v>9811</v>
      </c>
    </row>
    <row r="1870">
      <c r="A1870" s="118" t="s">
        <v>9812</v>
      </c>
      <c r="B1870" s="116" t="s">
        <v>1563</v>
      </c>
      <c r="C1870" s="139">
        <v>42184.0</v>
      </c>
      <c r="D1870" s="140" t="s">
        <v>6926</v>
      </c>
      <c r="E1870" s="140">
        <v>200.0</v>
      </c>
      <c r="F1870" s="149">
        <v>95.296</v>
      </c>
      <c r="G1870" s="120">
        <v>19.0592</v>
      </c>
      <c r="H1870" s="121"/>
      <c r="I1870" s="122"/>
      <c r="J1870" s="112"/>
      <c r="K1870" s="123"/>
      <c r="L1870" s="123"/>
      <c r="M1870" s="124"/>
      <c r="N1870" s="141" t="s">
        <v>6895</v>
      </c>
      <c r="O1870" s="125" t="b">
        <f>NOT(ISERROR(MATCH(P1870,Digests!$Q:$Q,0)))</f>
        <v>1</v>
      </c>
      <c r="P1870" s="118" t="s">
        <v>9813</v>
      </c>
    </row>
    <row r="1871">
      <c r="A1871" s="118" t="s">
        <v>9814</v>
      </c>
      <c r="B1871" s="116" t="s">
        <v>1564</v>
      </c>
      <c r="C1871" s="139">
        <v>42184.0</v>
      </c>
      <c r="D1871" s="140" t="s">
        <v>6926</v>
      </c>
      <c r="E1871" s="140">
        <v>200.0</v>
      </c>
      <c r="F1871" s="149">
        <v>34.019</v>
      </c>
      <c r="G1871" s="120">
        <v>6.8038</v>
      </c>
      <c r="H1871" s="121"/>
      <c r="I1871" s="122"/>
      <c r="J1871" s="112"/>
      <c r="K1871" s="123"/>
      <c r="L1871" s="123"/>
      <c r="M1871" s="124"/>
      <c r="N1871" s="141" t="s">
        <v>6898</v>
      </c>
      <c r="O1871" s="125" t="b">
        <f>NOT(ISERROR(MATCH(P1871,Digests!$Q:$Q,0)))</f>
        <v>1</v>
      </c>
      <c r="P1871" s="118" t="s">
        <v>9815</v>
      </c>
    </row>
    <row r="1872">
      <c r="A1872" s="118" t="s">
        <v>9816</v>
      </c>
      <c r="B1872" s="116" t="s">
        <v>1565</v>
      </c>
      <c r="C1872" s="139">
        <v>42184.0</v>
      </c>
      <c r="D1872" s="140" t="s">
        <v>6926</v>
      </c>
      <c r="E1872" s="140">
        <v>200.0</v>
      </c>
      <c r="F1872" s="149">
        <v>37.754</v>
      </c>
      <c r="G1872" s="120">
        <v>7.5508</v>
      </c>
      <c r="H1872" s="121"/>
      <c r="I1872" s="122"/>
      <c r="J1872" s="112"/>
      <c r="K1872" s="123"/>
      <c r="L1872" s="123"/>
      <c r="M1872" s="124"/>
      <c r="N1872" s="141" t="s">
        <v>6901</v>
      </c>
      <c r="O1872" s="125" t="b">
        <f>NOT(ISERROR(MATCH(P1872,Digests!$Q:$Q,0)))</f>
        <v>1</v>
      </c>
      <c r="P1872" s="118" t="s">
        <v>9817</v>
      </c>
    </row>
    <row r="1873">
      <c r="A1873" s="118" t="s">
        <v>9818</v>
      </c>
      <c r="B1873" s="116" t="s">
        <v>1566</v>
      </c>
      <c r="C1873" s="139">
        <v>42184.0</v>
      </c>
      <c r="D1873" s="140" t="s">
        <v>6926</v>
      </c>
      <c r="E1873" s="140">
        <v>200.0</v>
      </c>
      <c r="F1873" s="149">
        <v>64.017</v>
      </c>
      <c r="G1873" s="120">
        <v>12.8034</v>
      </c>
      <c r="H1873" s="121"/>
      <c r="I1873" s="122"/>
      <c r="J1873" s="112"/>
      <c r="K1873" s="123"/>
      <c r="L1873" s="123"/>
      <c r="M1873" s="124"/>
      <c r="N1873" s="141" t="s">
        <v>6905</v>
      </c>
      <c r="O1873" s="125" t="b">
        <f>NOT(ISERROR(MATCH(P1873,Digests!$Q:$Q,0)))</f>
        <v>1</v>
      </c>
      <c r="P1873" s="118" t="s">
        <v>9819</v>
      </c>
    </row>
    <row r="1874">
      <c r="A1874" s="118" t="s">
        <v>9820</v>
      </c>
      <c r="B1874" s="116" t="s">
        <v>1567</v>
      </c>
      <c r="C1874" s="139">
        <v>42184.0</v>
      </c>
      <c r="D1874" s="140" t="s">
        <v>6926</v>
      </c>
      <c r="E1874" s="140">
        <v>200.0</v>
      </c>
      <c r="F1874" s="149">
        <v>109.417</v>
      </c>
      <c r="G1874" s="120">
        <v>21.8834</v>
      </c>
      <c r="H1874" s="121"/>
      <c r="I1874" s="122"/>
      <c r="J1874" s="112"/>
      <c r="K1874" s="123"/>
      <c r="L1874" s="123"/>
      <c r="M1874" s="124"/>
      <c r="N1874" s="141" t="s">
        <v>6908</v>
      </c>
      <c r="O1874" s="125" t="b">
        <f>NOT(ISERROR(MATCH(P1874,Digests!$Q:$Q,0)))</f>
        <v>1</v>
      </c>
      <c r="P1874" s="118" t="s">
        <v>9821</v>
      </c>
    </row>
    <row r="1875">
      <c r="A1875" s="118" t="s">
        <v>9822</v>
      </c>
      <c r="B1875" s="116" t="s">
        <v>1568</v>
      </c>
      <c r="C1875" s="139">
        <v>42184.0</v>
      </c>
      <c r="D1875" s="140" t="s">
        <v>6926</v>
      </c>
      <c r="E1875" s="140">
        <v>200.0</v>
      </c>
      <c r="F1875" s="149">
        <v>81.373</v>
      </c>
      <c r="G1875" s="120">
        <v>16.2746</v>
      </c>
      <c r="H1875" s="121"/>
      <c r="I1875" s="122"/>
      <c r="J1875" s="112"/>
      <c r="K1875" s="123"/>
      <c r="L1875" s="123"/>
      <c r="M1875" s="124"/>
      <c r="N1875" s="141" t="s">
        <v>6911</v>
      </c>
      <c r="O1875" s="125" t="b">
        <f>NOT(ISERROR(MATCH(P1875,Digests!$Q:$Q,0)))</f>
        <v>1</v>
      </c>
      <c r="P1875" s="118" t="s">
        <v>9823</v>
      </c>
    </row>
    <row r="1876">
      <c r="A1876" s="118" t="s">
        <v>9824</v>
      </c>
      <c r="B1876" s="116" t="s">
        <v>1569</v>
      </c>
      <c r="C1876" s="139">
        <v>42184.0</v>
      </c>
      <c r="D1876" s="140" t="s">
        <v>6926</v>
      </c>
      <c r="E1876" s="140">
        <v>200.0</v>
      </c>
      <c r="F1876" s="149">
        <v>41.228</v>
      </c>
      <c r="G1876" s="120">
        <v>8.245600000000001</v>
      </c>
      <c r="H1876" s="121"/>
      <c r="I1876" s="122"/>
      <c r="J1876" s="112"/>
      <c r="K1876" s="123"/>
      <c r="L1876" s="123"/>
      <c r="M1876" s="124"/>
      <c r="N1876" s="141" t="s">
        <v>6914</v>
      </c>
      <c r="O1876" s="125" t="b">
        <f>NOT(ISERROR(MATCH(P1876,Digests!$Q:$Q,0)))</f>
        <v>1</v>
      </c>
      <c r="P1876" s="118" t="s">
        <v>9825</v>
      </c>
    </row>
    <row r="1877">
      <c r="A1877" s="118" t="s">
        <v>9826</v>
      </c>
      <c r="B1877" s="116" t="s">
        <v>1570</v>
      </c>
      <c r="C1877" s="139">
        <v>42184.0</v>
      </c>
      <c r="D1877" s="140" t="s">
        <v>6926</v>
      </c>
      <c r="E1877" s="140">
        <v>200.0</v>
      </c>
      <c r="F1877" s="149">
        <v>63.119</v>
      </c>
      <c r="G1877" s="120">
        <v>12.6238</v>
      </c>
      <c r="H1877" s="121"/>
      <c r="I1877" s="122"/>
      <c r="J1877" s="112"/>
      <c r="K1877" s="123"/>
      <c r="L1877" s="123"/>
      <c r="M1877" s="124"/>
      <c r="N1877" s="141" t="s">
        <v>6917</v>
      </c>
      <c r="O1877" s="125" t="b">
        <f>NOT(ISERROR(MATCH(P1877,Digests!$Q:$Q,0)))</f>
        <v>1</v>
      </c>
      <c r="P1877" s="118" t="s">
        <v>9827</v>
      </c>
    </row>
    <row r="1878">
      <c r="A1878" s="118" t="s">
        <v>9828</v>
      </c>
      <c r="B1878" s="116" t="s">
        <v>1571</v>
      </c>
      <c r="C1878" s="139">
        <v>42184.0</v>
      </c>
      <c r="D1878" s="140" t="s">
        <v>6926</v>
      </c>
      <c r="E1878" s="140">
        <v>200.0</v>
      </c>
      <c r="F1878" s="149">
        <v>18.968</v>
      </c>
      <c r="G1878" s="120">
        <v>3.7936</v>
      </c>
      <c r="H1878" s="121"/>
      <c r="I1878" s="122"/>
      <c r="J1878" s="112"/>
      <c r="K1878" s="123"/>
      <c r="L1878" s="123"/>
      <c r="M1878" s="124"/>
      <c r="N1878" s="141" t="s">
        <v>6920</v>
      </c>
      <c r="O1878" s="125" t="b">
        <f>NOT(ISERROR(MATCH(P1878,Digests!$Q:$Q,0)))</f>
        <v>1</v>
      </c>
      <c r="P1878" s="118" t="s">
        <v>9829</v>
      </c>
    </row>
    <row r="1879">
      <c r="A1879" s="118" t="s">
        <v>9830</v>
      </c>
      <c r="B1879" s="127" t="s">
        <v>2727</v>
      </c>
      <c r="C1879" s="139">
        <v>42184.0</v>
      </c>
      <c r="D1879" s="140" t="s">
        <v>6926</v>
      </c>
      <c r="E1879" s="140">
        <v>200.0</v>
      </c>
      <c r="F1879" s="149">
        <v>137.886</v>
      </c>
      <c r="G1879" s="120">
        <v>27.5772</v>
      </c>
      <c r="H1879" s="121"/>
      <c r="I1879" s="122"/>
      <c r="J1879" s="112"/>
      <c r="K1879" s="123"/>
      <c r="L1879" s="123"/>
      <c r="M1879" s="124"/>
      <c r="N1879" s="141" t="s">
        <v>6923</v>
      </c>
      <c r="O1879" s="125" t="b">
        <f>NOT(ISERROR(MATCH(P1879,Digests!$Q:$Q,0)))</f>
        <v>1</v>
      </c>
      <c r="P1879" s="118" t="s">
        <v>9831</v>
      </c>
    </row>
    <row r="1880">
      <c r="A1880" s="118" t="s">
        <v>9832</v>
      </c>
      <c r="B1880" s="149" t="s">
        <v>1027</v>
      </c>
      <c r="C1880" s="151">
        <v>42283.0</v>
      </c>
      <c r="D1880" s="140" t="s">
        <v>6926</v>
      </c>
      <c r="E1880" s="140">
        <v>200.0</v>
      </c>
      <c r="F1880" s="152">
        <v>79.312</v>
      </c>
      <c r="G1880" s="120">
        <v>15.8624</v>
      </c>
      <c r="H1880" s="121"/>
      <c r="I1880" s="122"/>
      <c r="J1880" s="112"/>
      <c r="K1880" s="123"/>
      <c r="L1880" s="123" t="s">
        <v>9050</v>
      </c>
      <c r="M1880" s="124">
        <v>42298.0</v>
      </c>
      <c r="N1880" s="141" t="s">
        <v>6610</v>
      </c>
      <c r="O1880" s="125" t="b">
        <f>NOT(ISERROR(MATCH(P1880,Digests!$Q:$Q,0)))</f>
        <v>1</v>
      </c>
      <c r="P1880" s="153" t="s">
        <v>9833</v>
      </c>
    </row>
    <row r="1881">
      <c r="A1881" s="118" t="s">
        <v>9834</v>
      </c>
      <c r="B1881" s="149" t="s">
        <v>1029</v>
      </c>
      <c r="C1881" s="151">
        <v>42283.0</v>
      </c>
      <c r="D1881" s="140" t="s">
        <v>6926</v>
      </c>
      <c r="E1881" s="140">
        <v>200.0</v>
      </c>
      <c r="F1881" s="152">
        <v>73.658</v>
      </c>
      <c r="G1881" s="120">
        <v>14.7316</v>
      </c>
      <c r="H1881" s="121"/>
      <c r="I1881" s="122"/>
      <c r="J1881" s="112"/>
      <c r="K1881" s="123"/>
      <c r="L1881" s="123" t="s">
        <v>9050</v>
      </c>
      <c r="M1881" s="124">
        <v>42298.0</v>
      </c>
      <c r="N1881" s="141" t="s">
        <v>6614</v>
      </c>
      <c r="O1881" s="125" t="b">
        <f>NOT(ISERROR(MATCH(P1881,Digests!$Q:$Q,0)))</f>
        <v>1</v>
      </c>
      <c r="P1881" s="153" t="s">
        <v>9835</v>
      </c>
    </row>
    <row r="1882">
      <c r="A1882" s="118" t="s">
        <v>9836</v>
      </c>
      <c r="B1882" s="149" t="s">
        <v>1030</v>
      </c>
      <c r="C1882" s="151">
        <v>42283.0</v>
      </c>
      <c r="D1882" s="140" t="s">
        <v>6926</v>
      </c>
      <c r="E1882" s="140">
        <v>200.0</v>
      </c>
      <c r="F1882" s="152">
        <v>78.357</v>
      </c>
      <c r="G1882" s="120">
        <v>15.6714</v>
      </c>
      <c r="H1882" s="121"/>
      <c r="I1882" s="122"/>
      <c r="J1882" s="112"/>
      <c r="K1882" s="123"/>
      <c r="L1882" s="123" t="s">
        <v>9050</v>
      </c>
      <c r="M1882" s="124">
        <v>42298.0</v>
      </c>
      <c r="N1882" s="141" t="s">
        <v>6618</v>
      </c>
      <c r="O1882" s="125" t="b">
        <f>NOT(ISERROR(MATCH(P1882,Digests!$Q:$Q,0)))</f>
        <v>1</v>
      </c>
      <c r="P1882" s="153" t="s">
        <v>9837</v>
      </c>
    </row>
    <row r="1883">
      <c r="A1883" s="118" t="s">
        <v>9838</v>
      </c>
      <c r="B1883" s="149" t="s">
        <v>1099</v>
      </c>
      <c r="C1883" s="151">
        <v>42283.0</v>
      </c>
      <c r="D1883" s="140" t="s">
        <v>6926</v>
      </c>
      <c r="E1883" s="140">
        <v>200.0</v>
      </c>
      <c r="F1883" s="152">
        <v>62.272</v>
      </c>
      <c r="G1883" s="120">
        <v>12.4544</v>
      </c>
      <c r="H1883" s="121"/>
      <c r="I1883" s="122"/>
      <c r="J1883" s="112"/>
      <c r="K1883" s="123"/>
      <c r="L1883" s="123" t="s">
        <v>9050</v>
      </c>
      <c r="M1883" s="124">
        <v>42298.0</v>
      </c>
      <c r="N1883" s="141" t="s">
        <v>6622</v>
      </c>
      <c r="O1883" s="125" t="b">
        <f>NOT(ISERROR(MATCH(P1883,Digests!$Q:$Q,0)))</f>
        <v>1</v>
      </c>
      <c r="P1883" s="153" t="s">
        <v>9839</v>
      </c>
    </row>
    <row r="1884">
      <c r="A1884" s="118" t="s">
        <v>9840</v>
      </c>
      <c r="B1884" s="149" t="s">
        <v>1101</v>
      </c>
      <c r="C1884" s="151">
        <v>42283.0</v>
      </c>
      <c r="D1884" s="140" t="s">
        <v>6926</v>
      </c>
      <c r="E1884" s="140">
        <v>200.0</v>
      </c>
      <c r="F1884" s="152">
        <v>72.637</v>
      </c>
      <c r="G1884" s="120">
        <v>14.5274</v>
      </c>
      <c r="H1884" s="121"/>
      <c r="I1884" s="122"/>
      <c r="J1884" s="112"/>
      <c r="K1884" s="123"/>
      <c r="L1884" s="123" t="s">
        <v>9050</v>
      </c>
      <c r="M1884" s="124">
        <v>42298.0</v>
      </c>
      <c r="N1884" s="141" t="s">
        <v>6626</v>
      </c>
      <c r="O1884" s="125" t="b">
        <f>NOT(ISERROR(MATCH(P1884,Digests!$Q:$Q,0)))</f>
        <v>1</v>
      </c>
      <c r="P1884" s="153" t="s">
        <v>9841</v>
      </c>
    </row>
    <row r="1885">
      <c r="A1885" s="118" t="s">
        <v>9842</v>
      </c>
      <c r="B1885" s="149" t="s">
        <v>1102</v>
      </c>
      <c r="C1885" s="151">
        <v>42283.0</v>
      </c>
      <c r="D1885" s="140" t="s">
        <v>6926</v>
      </c>
      <c r="E1885" s="140">
        <v>200.0</v>
      </c>
      <c r="F1885" s="152">
        <v>60.344</v>
      </c>
      <c r="G1885" s="120">
        <v>12.068800000000001</v>
      </c>
      <c r="H1885" s="121"/>
      <c r="I1885" s="122"/>
      <c r="J1885" s="112"/>
      <c r="K1885" s="123"/>
      <c r="L1885" s="123" t="s">
        <v>9050</v>
      </c>
      <c r="M1885" s="124">
        <v>42298.0</v>
      </c>
      <c r="N1885" s="141" t="s">
        <v>6630</v>
      </c>
      <c r="O1885" s="125" t="b">
        <f>NOT(ISERROR(MATCH(P1885,Digests!$Q:$Q,0)))</f>
        <v>1</v>
      </c>
      <c r="P1885" s="153" t="s">
        <v>9843</v>
      </c>
    </row>
    <row r="1886">
      <c r="A1886" s="118" t="s">
        <v>9844</v>
      </c>
      <c r="B1886" s="149" t="s">
        <v>961</v>
      </c>
      <c r="C1886" s="151">
        <v>42283.0</v>
      </c>
      <c r="D1886" s="140" t="s">
        <v>6926</v>
      </c>
      <c r="E1886" s="140">
        <v>200.0</v>
      </c>
      <c r="F1886" s="152">
        <v>103.867</v>
      </c>
      <c r="G1886" s="120">
        <v>20.773400000000002</v>
      </c>
      <c r="H1886" s="121"/>
      <c r="I1886" s="122"/>
      <c r="J1886" s="112"/>
      <c r="K1886" s="123"/>
      <c r="L1886" s="123" t="s">
        <v>5918</v>
      </c>
      <c r="M1886" s="124">
        <v>42298.0</v>
      </c>
      <c r="N1886" s="141" t="s">
        <v>6633</v>
      </c>
      <c r="O1886" s="125" t="b">
        <f>NOT(ISERROR(MATCH(P1886,Digests!$Q:$Q,0)))</f>
        <v>1</v>
      </c>
      <c r="P1886" s="153" t="s">
        <v>9845</v>
      </c>
    </row>
    <row r="1887">
      <c r="A1887" s="118" t="s">
        <v>9846</v>
      </c>
      <c r="B1887" s="149" t="s">
        <v>963</v>
      </c>
      <c r="C1887" s="151">
        <v>42283.0</v>
      </c>
      <c r="D1887" s="140" t="s">
        <v>6926</v>
      </c>
      <c r="E1887" s="140">
        <v>200.0</v>
      </c>
      <c r="F1887" s="152">
        <v>93.262</v>
      </c>
      <c r="G1887" s="120">
        <v>18.6524</v>
      </c>
      <c r="H1887" s="121"/>
      <c r="I1887" s="122"/>
      <c r="J1887" s="112"/>
      <c r="K1887" s="123"/>
      <c r="L1887" s="123" t="s">
        <v>5918</v>
      </c>
      <c r="M1887" s="124">
        <v>42298.0</v>
      </c>
      <c r="N1887" s="141" t="s">
        <v>6637</v>
      </c>
      <c r="O1887" s="125" t="b">
        <f>NOT(ISERROR(MATCH(P1887,Digests!$Q:$Q,0)))</f>
        <v>1</v>
      </c>
      <c r="P1887" s="153" t="s">
        <v>9847</v>
      </c>
    </row>
    <row r="1888">
      <c r="A1888" s="118" t="s">
        <v>9848</v>
      </c>
      <c r="B1888" s="149" t="s">
        <v>965</v>
      </c>
      <c r="C1888" s="151">
        <v>42283.0</v>
      </c>
      <c r="D1888" s="140" t="s">
        <v>6926</v>
      </c>
      <c r="E1888" s="140">
        <v>200.0</v>
      </c>
      <c r="F1888" s="152">
        <v>96.165</v>
      </c>
      <c r="G1888" s="120">
        <v>19.233</v>
      </c>
      <c r="H1888" s="121"/>
      <c r="I1888" s="122"/>
      <c r="J1888" s="112"/>
      <c r="K1888" s="123"/>
      <c r="L1888" s="123" t="s">
        <v>5918</v>
      </c>
      <c r="M1888" s="124">
        <v>42298.0</v>
      </c>
      <c r="N1888" s="141" t="s">
        <v>6640</v>
      </c>
      <c r="O1888" s="125" t="b">
        <f>NOT(ISERROR(MATCH(P1888,Digests!$Q:$Q,0)))</f>
        <v>1</v>
      </c>
      <c r="P1888" s="153" t="s">
        <v>9849</v>
      </c>
    </row>
    <row r="1889">
      <c r="A1889" s="118" t="s">
        <v>9850</v>
      </c>
      <c r="B1889" s="149" t="s">
        <v>980</v>
      </c>
      <c r="C1889" s="151">
        <v>42283.0</v>
      </c>
      <c r="D1889" s="140" t="s">
        <v>6926</v>
      </c>
      <c r="E1889" s="140">
        <v>200.0</v>
      </c>
      <c r="F1889" s="152">
        <v>76.57</v>
      </c>
      <c r="G1889" s="120">
        <v>15.313999999999998</v>
      </c>
      <c r="H1889" s="121"/>
      <c r="I1889" s="122"/>
      <c r="J1889" s="112"/>
      <c r="K1889" s="123"/>
      <c r="L1889" s="123" t="s">
        <v>5918</v>
      </c>
      <c r="M1889" s="124">
        <v>42298.0</v>
      </c>
      <c r="N1889" s="141" t="s">
        <v>6644</v>
      </c>
      <c r="O1889" s="125" t="b">
        <f>NOT(ISERROR(MATCH(P1889,Digests!$Q:$Q,0)))</f>
        <v>1</v>
      </c>
      <c r="P1889" s="153" t="s">
        <v>9851</v>
      </c>
    </row>
    <row r="1890">
      <c r="A1890" s="118" t="s">
        <v>9852</v>
      </c>
      <c r="B1890" s="149" t="s">
        <v>982</v>
      </c>
      <c r="C1890" s="151">
        <v>42283.0</v>
      </c>
      <c r="D1890" s="140" t="s">
        <v>6926</v>
      </c>
      <c r="E1890" s="140">
        <v>200.0</v>
      </c>
      <c r="F1890" s="152">
        <v>88.728</v>
      </c>
      <c r="G1890" s="120">
        <v>17.7456</v>
      </c>
      <c r="H1890" s="121"/>
      <c r="I1890" s="122"/>
      <c r="J1890" s="112"/>
      <c r="K1890" s="123"/>
      <c r="L1890" s="123" t="s">
        <v>9117</v>
      </c>
      <c r="M1890" s="124">
        <v>42298.0</v>
      </c>
      <c r="N1890" s="141" t="s">
        <v>6648</v>
      </c>
      <c r="O1890" s="125" t="b">
        <f>NOT(ISERROR(MATCH(P1890,Digests!$Q:$Q,0)))</f>
        <v>1</v>
      </c>
      <c r="P1890" s="153" t="s">
        <v>9853</v>
      </c>
    </row>
    <row r="1891">
      <c r="A1891" s="118" t="s">
        <v>9854</v>
      </c>
      <c r="B1891" s="149" t="s">
        <v>983</v>
      </c>
      <c r="C1891" s="151">
        <v>42283.0</v>
      </c>
      <c r="D1891" s="140" t="s">
        <v>6926</v>
      </c>
      <c r="E1891" s="140">
        <v>200.0</v>
      </c>
      <c r="F1891" s="152">
        <v>76.485</v>
      </c>
      <c r="G1891" s="120">
        <v>15.297</v>
      </c>
      <c r="H1891" s="121"/>
      <c r="I1891" s="122"/>
      <c r="J1891" s="112"/>
      <c r="K1891" s="123"/>
      <c r="L1891" s="123" t="s">
        <v>9117</v>
      </c>
      <c r="M1891" s="124">
        <v>42298.0</v>
      </c>
      <c r="N1891" s="141" t="s">
        <v>6652</v>
      </c>
      <c r="O1891" s="125" t="b">
        <f>NOT(ISERROR(MATCH(P1891,Digests!$Q:$Q,0)))</f>
        <v>1</v>
      </c>
      <c r="P1891" s="153" t="s">
        <v>9855</v>
      </c>
    </row>
    <row r="1892">
      <c r="A1892" s="118" t="s">
        <v>9856</v>
      </c>
      <c r="B1892" s="149" t="s">
        <v>984</v>
      </c>
      <c r="C1892" s="151">
        <v>42283.0</v>
      </c>
      <c r="D1892" s="140" t="s">
        <v>6926</v>
      </c>
      <c r="E1892" s="140">
        <v>200.0</v>
      </c>
      <c r="F1892" s="152">
        <v>67.329</v>
      </c>
      <c r="G1892" s="120">
        <v>13.4658</v>
      </c>
      <c r="H1892" s="121"/>
      <c r="I1892" s="122"/>
      <c r="J1892" s="112"/>
      <c r="K1892" s="123"/>
      <c r="L1892" s="123" t="s">
        <v>9857</v>
      </c>
      <c r="M1892" s="124">
        <v>42298.0</v>
      </c>
      <c r="N1892" s="141" t="s">
        <v>6656</v>
      </c>
      <c r="O1892" s="125" t="b">
        <f>NOT(ISERROR(MATCH(P1892,Digests!$Q:$Q,0)))</f>
        <v>1</v>
      </c>
      <c r="P1892" s="153" t="s">
        <v>9858</v>
      </c>
    </row>
    <row r="1893">
      <c r="A1893" s="118" t="s">
        <v>9859</v>
      </c>
      <c r="B1893" s="149" t="s">
        <v>1009</v>
      </c>
      <c r="C1893" s="151">
        <v>42283.0</v>
      </c>
      <c r="D1893" s="140" t="s">
        <v>6926</v>
      </c>
      <c r="E1893" s="140">
        <v>200.0</v>
      </c>
      <c r="F1893" s="152">
        <v>58.573</v>
      </c>
      <c r="G1893" s="120">
        <v>11.7146</v>
      </c>
      <c r="H1893" s="121"/>
      <c r="I1893" s="122"/>
      <c r="J1893" s="112"/>
      <c r="K1893" s="123"/>
      <c r="L1893" s="123" t="s">
        <v>5918</v>
      </c>
      <c r="M1893" s="124">
        <v>42298.0</v>
      </c>
      <c r="N1893" s="141" t="s">
        <v>6659</v>
      </c>
      <c r="O1893" s="125" t="b">
        <f>NOT(ISERROR(MATCH(P1893,Digests!$Q:$Q,0)))</f>
        <v>1</v>
      </c>
      <c r="P1893" s="153" t="s">
        <v>9860</v>
      </c>
    </row>
    <row r="1894">
      <c r="A1894" s="118" t="s">
        <v>9861</v>
      </c>
      <c r="B1894" s="149" t="s">
        <v>1011</v>
      </c>
      <c r="C1894" s="151">
        <v>42283.0</v>
      </c>
      <c r="D1894" s="140" t="s">
        <v>6926</v>
      </c>
      <c r="E1894" s="140">
        <v>200.0</v>
      </c>
      <c r="F1894" s="152">
        <v>58.977</v>
      </c>
      <c r="G1894" s="120">
        <v>11.795399999999999</v>
      </c>
      <c r="H1894" s="121"/>
      <c r="I1894" s="122"/>
      <c r="J1894" s="112"/>
      <c r="K1894" s="123"/>
      <c r="L1894" s="123" t="s">
        <v>9050</v>
      </c>
      <c r="M1894" s="124">
        <v>42298.0</v>
      </c>
      <c r="N1894" s="141" t="s">
        <v>6663</v>
      </c>
      <c r="O1894" s="125" t="b">
        <f>NOT(ISERROR(MATCH(P1894,Digests!$Q:$Q,0)))</f>
        <v>1</v>
      </c>
      <c r="P1894" s="153" t="s">
        <v>9862</v>
      </c>
    </row>
    <row r="1895">
      <c r="A1895" s="118" t="s">
        <v>9863</v>
      </c>
      <c r="B1895" s="149" t="s">
        <v>1012</v>
      </c>
      <c r="C1895" s="151">
        <v>42283.0</v>
      </c>
      <c r="D1895" s="140" t="s">
        <v>6926</v>
      </c>
      <c r="E1895" s="140">
        <v>200.0</v>
      </c>
      <c r="F1895" s="152">
        <v>64.266</v>
      </c>
      <c r="G1895" s="120">
        <v>12.853200000000001</v>
      </c>
      <c r="H1895" s="121"/>
      <c r="I1895" s="122"/>
      <c r="J1895" s="112"/>
      <c r="K1895" s="123"/>
      <c r="L1895" s="123" t="s">
        <v>9050</v>
      </c>
      <c r="M1895" s="124">
        <v>42298.0</v>
      </c>
      <c r="N1895" s="141" t="s">
        <v>6666</v>
      </c>
      <c r="O1895" s="125" t="b">
        <f>NOT(ISERROR(MATCH(P1895,Digests!$Q:$Q,0)))</f>
        <v>1</v>
      </c>
      <c r="P1895" s="153" t="s">
        <v>9864</v>
      </c>
    </row>
    <row r="1896">
      <c r="A1896" s="118" t="s">
        <v>9865</v>
      </c>
      <c r="B1896" s="149" t="s">
        <v>4316</v>
      </c>
      <c r="C1896" s="151">
        <v>42283.0</v>
      </c>
      <c r="D1896" s="140" t="s">
        <v>6926</v>
      </c>
      <c r="E1896" s="140">
        <v>200.0</v>
      </c>
      <c r="F1896" s="152">
        <v>71.887</v>
      </c>
      <c r="G1896" s="120">
        <v>14.3774</v>
      </c>
      <c r="H1896" s="121"/>
      <c r="I1896" s="122"/>
      <c r="J1896" s="112"/>
      <c r="K1896" s="123"/>
      <c r="L1896" s="123" t="s">
        <v>5918</v>
      </c>
      <c r="M1896" s="124">
        <v>42298.0</v>
      </c>
      <c r="N1896" s="141" t="s">
        <v>6669</v>
      </c>
      <c r="O1896" s="125" t="b">
        <f>NOT(ISERROR(MATCH(P1896,Digests!$Q:$Q,0)))</f>
        <v>1</v>
      </c>
      <c r="P1896" s="153" t="s">
        <v>9866</v>
      </c>
    </row>
    <row r="1897">
      <c r="A1897" s="118" t="s">
        <v>9867</v>
      </c>
      <c r="B1897" s="149" t="s">
        <v>4318</v>
      </c>
      <c r="C1897" s="151">
        <v>42283.0</v>
      </c>
      <c r="D1897" s="140" t="s">
        <v>6926</v>
      </c>
      <c r="E1897" s="140">
        <v>200.0</v>
      </c>
      <c r="F1897" s="152">
        <v>65.368</v>
      </c>
      <c r="G1897" s="120">
        <v>13.073599999999999</v>
      </c>
      <c r="H1897" s="121"/>
      <c r="I1897" s="122"/>
      <c r="J1897" s="112"/>
      <c r="K1897" s="123"/>
      <c r="L1897" s="123" t="s">
        <v>9117</v>
      </c>
      <c r="M1897" s="124">
        <v>42298.0</v>
      </c>
      <c r="N1897" s="141" t="s">
        <v>6672</v>
      </c>
      <c r="O1897" s="125" t="b">
        <f>NOT(ISERROR(MATCH(P1897,Digests!$Q:$Q,0)))</f>
        <v>1</v>
      </c>
      <c r="P1897" s="153" t="s">
        <v>9868</v>
      </c>
    </row>
    <row r="1898">
      <c r="A1898" s="118" t="s">
        <v>9869</v>
      </c>
      <c r="B1898" s="149" t="s">
        <v>4319</v>
      </c>
      <c r="C1898" s="151">
        <v>42283.0</v>
      </c>
      <c r="D1898" s="140" t="s">
        <v>6926</v>
      </c>
      <c r="E1898" s="140">
        <v>200.0</v>
      </c>
      <c r="F1898" s="152">
        <v>66.33</v>
      </c>
      <c r="G1898" s="120">
        <v>13.266</v>
      </c>
      <c r="H1898" s="121"/>
      <c r="I1898" s="122"/>
      <c r="J1898" s="112"/>
      <c r="K1898" s="123"/>
      <c r="L1898" s="123" t="s">
        <v>9117</v>
      </c>
      <c r="M1898" s="124">
        <v>42298.0</v>
      </c>
      <c r="N1898" s="141" t="s">
        <v>6675</v>
      </c>
      <c r="O1898" s="125" t="b">
        <f>NOT(ISERROR(MATCH(P1898,Digests!$Q:$Q,0)))</f>
        <v>1</v>
      </c>
      <c r="P1898" s="153" t="s">
        <v>9870</v>
      </c>
    </row>
    <row r="1899">
      <c r="A1899" s="118" t="s">
        <v>9871</v>
      </c>
      <c r="B1899" s="149" t="s">
        <v>1031</v>
      </c>
      <c r="C1899" s="151">
        <v>42283.0</v>
      </c>
      <c r="D1899" s="140" t="s">
        <v>6926</v>
      </c>
      <c r="E1899" s="140">
        <v>200.0</v>
      </c>
      <c r="F1899" s="152">
        <v>71.634</v>
      </c>
      <c r="G1899" s="120">
        <v>14.3268</v>
      </c>
      <c r="H1899" s="121"/>
      <c r="I1899" s="122"/>
      <c r="J1899" s="112"/>
      <c r="K1899" s="123"/>
      <c r="L1899" s="123" t="s">
        <v>9050</v>
      </c>
      <c r="M1899" s="124">
        <v>42298.0</v>
      </c>
      <c r="N1899" s="141" t="s">
        <v>6678</v>
      </c>
      <c r="O1899" s="125" t="b">
        <f>NOT(ISERROR(MATCH(P1899,Digests!$Q:$Q,0)))</f>
        <v>1</v>
      </c>
      <c r="P1899" s="153" t="s">
        <v>9872</v>
      </c>
    </row>
    <row r="1900">
      <c r="A1900" s="118" t="s">
        <v>9873</v>
      </c>
      <c r="B1900" s="149" t="s">
        <v>1033</v>
      </c>
      <c r="C1900" s="151">
        <v>42283.0</v>
      </c>
      <c r="D1900" s="140" t="s">
        <v>6926</v>
      </c>
      <c r="E1900" s="140">
        <v>200.0</v>
      </c>
      <c r="F1900" s="152">
        <v>44.009</v>
      </c>
      <c r="G1900" s="120">
        <v>8.8018</v>
      </c>
      <c r="H1900" s="121"/>
      <c r="I1900" s="122"/>
      <c r="J1900" s="112"/>
      <c r="K1900" s="123"/>
      <c r="L1900" s="123" t="s">
        <v>9117</v>
      </c>
      <c r="M1900" s="124">
        <v>42298.0</v>
      </c>
      <c r="N1900" s="141" t="s">
        <v>6682</v>
      </c>
      <c r="O1900" s="125" t="b">
        <f>NOT(ISERROR(MATCH(P1900,Digests!$Q:$Q,0)))</f>
        <v>1</v>
      </c>
      <c r="P1900" s="153" t="s">
        <v>9874</v>
      </c>
    </row>
    <row r="1901">
      <c r="A1901" s="118" t="s">
        <v>9875</v>
      </c>
      <c r="B1901" s="149" t="s">
        <v>1034</v>
      </c>
      <c r="C1901" s="151">
        <v>42283.0</v>
      </c>
      <c r="D1901" s="140" t="s">
        <v>6926</v>
      </c>
      <c r="E1901" s="140">
        <v>200.0</v>
      </c>
      <c r="F1901" s="152">
        <v>71.878</v>
      </c>
      <c r="G1901" s="120">
        <v>14.3756</v>
      </c>
      <c r="H1901" s="121"/>
      <c r="I1901" s="122"/>
      <c r="J1901" s="112"/>
      <c r="K1901" s="123"/>
      <c r="L1901" s="123" t="s">
        <v>9117</v>
      </c>
      <c r="M1901" s="124">
        <v>42298.0</v>
      </c>
      <c r="N1901" s="141" t="s">
        <v>6685</v>
      </c>
      <c r="O1901" s="125" t="b">
        <f>NOT(ISERROR(MATCH(P1901,Digests!$Q:$Q,0)))</f>
        <v>1</v>
      </c>
      <c r="P1901" s="153" t="s">
        <v>9876</v>
      </c>
    </row>
    <row r="1902">
      <c r="A1902" s="118" t="s">
        <v>9877</v>
      </c>
      <c r="B1902" s="149" t="s">
        <v>1035</v>
      </c>
      <c r="C1902" s="151">
        <v>42283.0</v>
      </c>
      <c r="D1902" s="140" t="s">
        <v>6926</v>
      </c>
      <c r="E1902" s="140">
        <v>200.0</v>
      </c>
      <c r="F1902" s="152">
        <v>115.992</v>
      </c>
      <c r="G1902" s="120">
        <v>23.198400000000003</v>
      </c>
      <c r="H1902" s="121"/>
      <c r="I1902" s="122"/>
      <c r="J1902" s="112"/>
      <c r="K1902" s="123"/>
      <c r="L1902" s="123" t="s">
        <v>5918</v>
      </c>
      <c r="M1902" s="124">
        <v>42298.0</v>
      </c>
      <c r="N1902" s="141" t="s">
        <v>6688</v>
      </c>
      <c r="O1902" s="125" t="b">
        <f>NOT(ISERROR(MATCH(P1902,Digests!$Q:$Q,0)))</f>
        <v>1</v>
      </c>
      <c r="P1902" s="153" t="s">
        <v>9878</v>
      </c>
    </row>
    <row r="1903">
      <c r="A1903" s="118" t="s">
        <v>9879</v>
      </c>
      <c r="B1903" s="149" t="s">
        <v>1036</v>
      </c>
      <c r="C1903" s="151">
        <v>42283.0</v>
      </c>
      <c r="D1903" s="140" t="s">
        <v>6926</v>
      </c>
      <c r="E1903" s="140">
        <v>200.0</v>
      </c>
      <c r="F1903" s="152">
        <v>103.956</v>
      </c>
      <c r="G1903" s="120">
        <v>20.7912</v>
      </c>
      <c r="H1903" s="121"/>
      <c r="I1903" s="122"/>
      <c r="J1903" s="112"/>
      <c r="K1903" s="123"/>
      <c r="L1903" s="123" t="s">
        <v>5918</v>
      </c>
      <c r="M1903" s="124">
        <v>42298.0</v>
      </c>
      <c r="N1903" s="141" t="s">
        <v>6691</v>
      </c>
      <c r="O1903" s="125" t="b">
        <f>NOT(ISERROR(MATCH(P1903,Digests!$Q:$Q,0)))</f>
        <v>1</v>
      </c>
      <c r="P1903" s="153" t="s">
        <v>9880</v>
      </c>
    </row>
    <row r="1904">
      <c r="A1904" s="118" t="s">
        <v>9881</v>
      </c>
      <c r="B1904" s="149" t="s">
        <v>1037</v>
      </c>
      <c r="C1904" s="151">
        <v>42283.0</v>
      </c>
      <c r="D1904" s="140" t="s">
        <v>6926</v>
      </c>
      <c r="E1904" s="140">
        <v>200.0</v>
      </c>
      <c r="F1904" s="152">
        <v>80.55</v>
      </c>
      <c r="G1904" s="120">
        <v>16.11</v>
      </c>
      <c r="H1904" s="121"/>
      <c r="I1904" s="122"/>
      <c r="J1904" s="112"/>
      <c r="K1904" s="123"/>
      <c r="L1904" s="123" t="s">
        <v>9117</v>
      </c>
      <c r="M1904" s="124">
        <v>42298.0</v>
      </c>
      <c r="N1904" s="141" t="s">
        <v>6695</v>
      </c>
      <c r="O1904" s="125" t="b">
        <f>NOT(ISERROR(MATCH(P1904,Digests!$Q:$Q,0)))</f>
        <v>1</v>
      </c>
      <c r="P1904" s="153" t="s">
        <v>9882</v>
      </c>
    </row>
    <row r="1905">
      <c r="A1905" s="118" t="s">
        <v>9883</v>
      </c>
      <c r="B1905" s="149" t="s">
        <v>1042</v>
      </c>
      <c r="C1905" s="151">
        <v>42283.0</v>
      </c>
      <c r="D1905" s="140" t="s">
        <v>6926</v>
      </c>
      <c r="E1905" s="140">
        <v>200.0</v>
      </c>
      <c r="F1905" s="152">
        <v>48.262</v>
      </c>
      <c r="G1905" s="120">
        <v>9.6524</v>
      </c>
      <c r="H1905" s="121"/>
      <c r="I1905" s="122"/>
      <c r="J1905" s="112"/>
      <c r="K1905" s="123"/>
      <c r="L1905" s="123" t="s">
        <v>9857</v>
      </c>
      <c r="M1905" s="124">
        <v>42298.0</v>
      </c>
      <c r="N1905" s="141" t="s">
        <v>6698</v>
      </c>
      <c r="O1905" s="125" t="b">
        <f>NOT(ISERROR(MATCH(P1905,Digests!$Q:$Q,0)))</f>
        <v>1</v>
      </c>
      <c r="P1905" s="153" t="s">
        <v>9884</v>
      </c>
    </row>
    <row r="1906">
      <c r="A1906" s="118" t="s">
        <v>9885</v>
      </c>
      <c r="B1906" s="149" t="s">
        <v>1044</v>
      </c>
      <c r="C1906" s="151">
        <v>42283.0</v>
      </c>
      <c r="D1906" s="140" t="s">
        <v>6926</v>
      </c>
      <c r="E1906" s="140">
        <v>200.0</v>
      </c>
      <c r="F1906" s="152">
        <v>77.201</v>
      </c>
      <c r="G1906" s="120">
        <v>15.440199999999999</v>
      </c>
      <c r="H1906" s="121"/>
      <c r="I1906" s="122"/>
      <c r="J1906" s="112"/>
      <c r="K1906" s="123"/>
      <c r="L1906" s="123" t="s">
        <v>9050</v>
      </c>
      <c r="M1906" s="124">
        <v>42298.0</v>
      </c>
      <c r="N1906" s="141" t="s">
        <v>6701</v>
      </c>
      <c r="O1906" s="125" t="b">
        <f>NOT(ISERROR(MATCH(P1906,Digests!$Q:$Q,0)))</f>
        <v>1</v>
      </c>
      <c r="P1906" s="153" t="s">
        <v>9886</v>
      </c>
    </row>
    <row r="1907">
      <c r="A1907" s="118" t="s">
        <v>9887</v>
      </c>
      <c r="B1907" s="149" t="s">
        <v>1045</v>
      </c>
      <c r="C1907" s="151">
        <v>42283.0</v>
      </c>
      <c r="D1907" s="140" t="s">
        <v>6926</v>
      </c>
      <c r="E1907" s="140">
        <v>200.0</v>
      </c>
      <c r="F1907" s="152">
        <v>104.805</v>
      </c>
      <c r="G1907" s="120">
        <v>20.961000000000002</v>
      </c>
      <c r="H1907" s="121"/>
      <c r="I1907" s="122"/>
      <c r="J1907" s="112"/>
      <c r="K1907" s="123"/>
      <c r="L1907" s="123" t="s">
        <v>9117</v>
      </c>
      <c r="M1907" s="124">
        <v>42298.0</v>
      </c>
      <c r="N1907" s="141" t="s">
        <v>6705</v>
      </c>
      <c r="O1907" s="125" t="b">
        <f>NOT(ISERROR(MATCH(P1907,Digests!$Q:$Q,0)))</f>
        <v>1</v>
      </c>
      <c r="P1907" s="153" t="s">
        <v>9888</v>
      </c>
    </row>
    <row r="1908">
      <c r="A1908" s="118" t="s">
        <v>9889</v>
      </c>
      <c r="B1908" s="149" t="s">
        <v>1057</v>
      </c>
      <c r="C1908" s="151">
        <v>42283.0</v>
      </c>
      <c r="D1908" s="140" t="s">
        <v>6926</v>
      </c>
      <c r="E1908" s="140">
        <v>200.0</v>
      </c>
      <c r="F1908" s="152">
        <v>101.336</v>
      </c>
      <c r="G1908" s="120">
        <v>20.267200000000003</v>
      </c>
      <c r="H1908" s="121"/>
      <c r="I1908" s="122"/>
      <c r="J1908" s="112"/>
      <c r="K1908" s="123"/>
      <c r="L1908" s="123" t="s">
        <v>9857</v>
      </c>
      <c r="M1908" s="124">
        <v>42298.0</v>
      </c>
      <c r="N1908" s="141" t="s">
        <v>6708</v>
      </c>
      <c r="O1908" s="125" t="b">
        <f>NOT(ISERROR(MATCH(P1908,Digests!$Q:$Q,0)))</f>
        <v>1</v>
      </c>
      <c r="P1908" s="153" t="s">
        <v>9890</v>
      </c>
    </row>
    <row r="1909">
      <c r="A1909" s="118" t="s">
        <v>9891</v>
      </c>
      <c r="B1909" s="149" t="s">
        <v>1059</v>
      </c>
      <c r="C1909" s="151">
        <v>42283.0</v>
      </c>
      <c r="D1909" s="140" t="s">
        <v>6926</v>
      </c>
      <c r="E1909" s="140">
        <v>200.0</v>
      </c>
      <c r="F1909" s="152">
        <v>74.618</v>
      </c>
      <c r="G1909" s="120">
        <v>14.923599999999999</v>
      </c>
      <c r="H1909" s="121"/>
      <c r="I1909" s="122"/>
      <c r="J1909" s="112"/>
      <c r="K1909" s="123"/>
      <c r="L1909" s="123" t="s">
        <v>9117</v>
      </c>
      <c r="M1909" s="124">
        <v>42298.0</v>
      </c>
      <c r="N1909" s="141" t="s">
        <v>6711</v>
      </c>
      <c r="O1909" s="125" t="b">
        <f>NOT(ISERROR(MATCH(P1909,Digests!$Q:$Q,0)))</f>
        <v>1</v>
      </c>
      <c r="P1909" s="153" t="s">
        <v>9892</v>
      </c>
    </row>
    <row r="1910">
      <c r="A1910" s="118" t="s">
        <v>9893</v>
      </c>
      <c r="B1910" s="149" t="s">
        <v>1060</v>
      </c>
      <c r="C1910" s="151">
        <v>42283.0</v>
      </c>
      <c r="D1910" s="140" t="s">
        <v>6926</v>
      </c>
      <c r="E1910" s="140">
        <v>200.0</v>
      </c>
      <c r="F1910" s="152">
        <v>68.924</v>
      </c>
      <c r="G1910" s="120">
        <v>13.7848</v>
      </c>
      <c r="H1910" s="121"/>
      <c r="I1910" s="122"/>
      <c r="J1910" s="112"/>
      <c r="K1910" s="123"/>
      <c r="L1910" s="123" t="s">
        <v>5918</v>
      </c>
      <c r="M1910" s="124">
        <v>42298.0</v>
      </c>
      <c r="N1910" s="141" t="s">
        <v>6714</v>
      </c>
      <c r="O1910" s="125" t="b">
        <f>NOT(ISERROR(MATCH(P1910,Digests!$Q:$Q,0)))</f>
        <v>1</v>
      </c>
      <c r="P1910" s="153" t="s">
        <v>9894</v>
      </c>
    </row>
    <row r="1911">
      <c r="A1911" s="118" t="s">
        <v>9895</v>
      </c>
      <c r="B1911" s="149" t="s">
        <v>1062</v>
      </c>
      <c r="C1911" s="151">
        <v>42283.0</v>
      </c>
      <c r="D1911" s="140" t="s">
        <v>6926</v>
      </c>
      <c r="E1911" s="140">
        <v>200.0</v>
      </c>
      <c r="F1911" s="152">
        <v>87.093</v>
      </c>
      <c r="G1911" s="120">
        <v>17.4186</v>
      </c>
      <c r="H1911" s="121"/>
      <c r="I1911" s="122"/>
      <c r="J1911" s="112"/>
      <c r="K1911" s="123"/>
      <c r="L1911" s="123" t="s">
        <v>5918</v>
      </c>
      <c r="M1911" s="124">
        <v>42298.0</v>
      </c>
      <c r="N1911" s="141" t="s">
        <v>6718</v>
      </c>
      <c r="O1911" s="125" t="b">
        <f>NOT(ISERROR(MATCH(P1911,Digests!$Q:$Q,0)))</f>
        <v>1</v>
      </c>
      <c r="P1911" s="153" t="s">
        <v>9896</v>
      </c>
    </row>
    <row r="1912">
      <c r="A1912" s="118" t="s">
        <v>9897</v>
      </c>
      <c r="B1912" s="149" t="s">
        <v>1064</v>
      </c>
      <c r="C1912" s="151">
        <v>42283.0</v>
      </c>
      <c r="D1912" s="140" t="s">
        <v>6926</v>
      </c>
      <c r="E1912" s="140">
        <v>200.0</v>
      </c>
      <c r="F1912" s="152">
        <v>98.873</v>
      </c>
      <c r="G1912" s="120">
        <v>19.774600000000003</v>
      </c>
      <c r="H1912" s="121"/>
      <c r="I1912" s="122"/>
      <c r="J1912" s="112"/>
      <c r="K1912" s="123"/>
      <c r="L1912" s="123" t="s">
        <v>5918</v>
      </c>
      <c r="M1912" s="124">
        <v>42298.0</v>
      </c>
      <c r="N1912" s="141" t="s">
        <v>6721</v>
      </c>
      <c r="O1912" s="125" t="b">
        <f>NOT(ISERROR(MATCH(P1912,Digests!$Q:$Q,0)))</f>
        <v>1</v>
      </c>
      <c r="P1912" s="153" t="s">
        <v>9898</v>
      </c>
    </row>
    <row r="1913">
      <c r="A1913" s="118" t="s">
        <v>9899</v>
      </c>
      <c r="B1913" s="149" t="s">
        <v>1065</v>
      </c>
      <c r="C1913" s="151">
        <v>42283.0</v>
      </c>
      <c r="D1913" s="140" t="s">
        <v>6926</v>
      </c>
      <c r="E1913" s="140">
        <v>200.0</v>
      </c>
      <c r="F1913" s="152">
        <v>96.389</v>
      </c>
      <c r="G1913" s="120">
        <v>19.2778</v>
      </c>
      <c r="H1913" s="121"/>
      <c r="I1913" s="122"/>
      <c r="J1913" s="112"/>
      <c r="K1913" s="123"/>
      <c r="L1913" s="123" t="s">
        <v>5918</v>
      </c>
      <c r="M1913" s="124">
        <v>42298.0</v>
      </c>
      <c r="N1913" s="141" t="s">
        <v>6724</v>
      </c>
      <c r="O1913" s="125" t="b">
        <f>NOT(ISERROR(MATCH(P1913,Digests!$Q:$Q,0)))</f>
        <v>1</v>
      </c>
      <c r="P1913" s="153" t="s">
        <v>9900</v>
      </c>
    </row>
    <row r="1914">
      <c r="A1914" s="118" t="s">
        <v>9901</v>
      </c>
      <c r="B1914" s="149" t="s">
        <v>1066</v>
      </c>
      <c r="C1914" s="151">
        <v>42283.0</v>
      </c>
      <c r="D1914" s="140" t="s">
        <v>6926</v>
      </c>
      <c r="E1914" s="140">
        <v>200.0</v>
      </c>
      <c r="F1914" s="152">
        <v>102.724</v>
      </c>
      <c r="G1914" s="120">
        <v>20.5448</v>
      </c>
      <c r="H1914" s="121"/>
      <c r="I1914" s="122"/>
      <c r="J1914" s="112"/>
      <c r="K1914" s="123"/>
      <c r="L1914" s="123" t="s">
        <v>5918</v>
      </c>
      <c r="M1914" s="124">
        <v>42298.0</v>
      </c>
      <c r="N1914" s="141" t="s">
        <v>6727</v>
      </c>
      <c r="O1914" s="125" t="b">
        <f>NOT(ISERROR(MATCH(P1914,Digests!$Q:$Q,0)))</f>
        <v>1</v>
      </c>
      <c r="P1914" s="153" t="s">
        <v>9902</v>
      </c>
    </row>
    <row r="1915">
      <c r="A1915" s="118" t="s">
        <v>9903</v>
      </c>
      <c r="B1915" s="149" t="s">
        <v>1067</v>
      </c>
      <c r="C1915" s="151">
        <v>42283.0</v>
      </c>
      <c r="D1915" s="140" t="s">
        <v>6926</v>
      </c>
      <c r="E1915" s="140">
        <v>200.0</v>
      </c>
      <c r="F1915" s="152">
        <v>116.399</v>
      </c>
      <c r="G1915" s="120">
        <v>23.279799999999998</v>
      </c>
      <c r="H1915" s="121"/>
      <c r="I1915" s="122"/>
      <c r="J1915" s="112"/>
      <c r="K1915" s="123"/>
      <c r="L1915" s="123" t="s">
        <v>9117</v>
      </c>
      <c r="M1915" s="124">
        <v>42298.0</v>
      </c>
      <c r="N1915" s="141" t="s">
        <v>6731</v>
      </c>
      <c r="O1915" s="125" t="b">
        <f>NOT(ISERROR(MATCH(P1915,Digests!$Q:$Q,0)))</f>
        <v>1</v>
      </c>
      <c r="P1915" s="153" t="s">
        <v>9904</v>
      </c>
    </row>
    <row r="1916">
      <c r="A1916" s="118" t="s">
        <v>9905</v>
      </c>
      <c r="B1916" s="149" t="s">
        <v>1108</v>
      </c>
      <c r="C1916" s="151">
        <v>42283.0</v>
      </c>
      <c r="D1916" s="140" t="s">
        <v>6926</v>
      </c>
      <c r="E1916" s="140">
        <v>200.0</v>
      </c>
      <c r="F1916" s="152">
        <v>82.275</v>
      </c>
      <c r="G1916" s="120">
        <v>16.455000000000002</v>
      </c>
      <c r="H1916" s="121"/>
      <c r="I1916" s="122"/>
      <c r="J1916" s="112"/>
      <c r="K1916" s="123"/>
      <c r="L1916" s="123" t="s">
        <v>5918</v>
      </c>
      <c r="M1916" s="124">
        <v>42298.0</v>
      </c>
      <c r="N1916" s="141" t="s">
        <v>6734</v>
      </c>
      <c r="O1916" s="125" t="b">
        <f>NOT(ISERROR(MATCH(P1916,Digests!$Q:$Q,0)))</f>
        <v>1</v>
      </c>
      <c r="P1916" s="153" t="s">
        <v>9906</v>
      </c>
    </row>
    <row r="1917">
      <c r="A1917" s="118" t="s">
        <v>9907</v>
      </c>
      <c r="B1917" s="149" t="s">
        <v>1110</v>
      </c>
      <c r="C1917" s="151">
        <v>42283.0</v>
      </c>
      <c r="D1917" s="140" t="s">
        <v>6926</v>
      </c>
      <c r="E1917" s="140">
        <v>200.0</v>
      </c>
      <c r="F1917" s="152">
        <v>71.103</v>
      </c>
      <c r="G1917" s="120">
        <v>14.2206</v>
      </c>
      <c r="H1917" s="121"/>
      <c r="I1917" s="122"/>
      <c r="J1917" s="112"/>
      <c r="K1917" s="123"/>
      <c r="L1917" s="123" t="s">
        <v>5918</v>
      </c>
      <c r="M1917" s="124">
        <v>42298.0</v>
      </c>
      <c r="N1917" s="141" t="s">
        <v>6738</v>
      </c>
      <c r="O1917" s="125" t="b">
        <f>NOT(ISERROR(MATCH(P1917,Digests!$Q:$Q,0)))</f>
        <v>1</v>
      </c>
      <c r="P1917" s="153" t="s">
        <v>9908</v>
      </c>
    </row>
    <row r="1918">
      <c r="A1918" s="118" t="s">
        <v>9909</v>
      </c>
      <c r="B1918" s="149" t="s">
        <v>1111</v>
      </c>
      <c r="C1918" s="151">
        <v>42283.0</v>
      </c>
      <c r="D1918" s="140" t="s">
        <v>6926</v>
      </c>
      <c r="E1918" s="140">
        <v>200.0</v>
      </c>
      <c r="F1918" s="152">
        <v>78.219</v>
      </c>
      <c r="G1918" s="120">
        <v>15.643799999999999</v>
      </c>
      <c r="H1918" s="121"/>
      <c r="I1918" s="122"/>
      <c r="J1918" s="112"/>
      <c r="K1918" s="123"/>
      <c r="L1918" s="123" t="s">
        <v>5918</v>
      </c>
      <c r="M1918" s="124">
        <v>42298.0</v>
      </c>
      <c r="N1918" s="141" t="s">
        <v>6741</v>
      </c>
      <c r="O1918" s="125" t="b">
        <f>NOT(ISERROR(MATCH(P1918,Digests!$Q:$Q,0)))</f>
        <v>1</v>
      </c>
      <c r="P1918" s="153" t="s">
        <v>9910</v>
      </c>
    </row>
    <row r="1919">
      <c r="A1919" s="118" t="s">
        <v>9911</v>
      </c>
      <c r="B1919" s="149" t="s">
        <v>1112</v>
      </c>
      <c r="C1919" s="151">
        <v>42283.0</v>
      </c>
      <c r="D1919" s="140" t="s">
        <v>6926</v>
      </c>
      <c r="E1919" s="140">
        <v>200.0</v>
      </c>
      <c r="F1919" s="152">
        <v>94.137</v>
      </c>
      <c r="G1919" s="120">
        <v>18.8274</v>
      </c>
      <c r="H1919" s="121"/>
      <c r="I1919" s="122"/>
      <c r="J1919" s="112"/>
      <c r="K1919" s="123"/>
      <c r="L1919" s="123" t="s">
        <v>9857</v>
      </c>
      <c r="M1919" s="124">
        <v>42298.0</v>
      </c>
      <c r="N1919" s="141" t="s">
        <v>6744</v>
      </c>
      <c r="O1919" s="125" t="b">
        <f>NOT(ISERROR(MATCH(P1919,Digests!$Q:$Q,0)))</f>
        <v>1</v>
      </c>
      <c r="P1919" s="153" t="s">
        <v>9912</v>
      </c>
    </row>
    <row r="1920">
      <c r="A1920" s="118" t="s">
        <v>9913</v>
      </c>
      <c r="B1920" s="149" t="s">
        <v>1114</v>
      </c>
      <c r="C1920" s="151">
        <v>42283.0</v>
      </c>
      <c r="D1920" s="140" t="s">
        <v>6926</v>
      </c>
      <c r="E1920" s="140">
        <v>200.0</v>
      </c>
      <c r="F1920" s="152">
        <v>112.482</v>
      </c>
      <c r="G1920" s="120">
        <v>22.4964</v>
      </c>
      <c r="H1920" s="121"/>
      <c r="I1920" s="122"/>
      <c r="J1920" s="112"/>
      <c r="K1920" s="123"/>
      <c r="L1920" s="123" t="s">
        <v>5918</v>
      </c>
      <c r="M1920" s="124">
        <v>42298.0</v>
      </c>
      <c r="N1920" s="141" t="s">
        <v>6748</v>
      </c>
      <c r="O1920" s="125" t="b">
        <f>NOT(ISERROR(MATCH(P1920,Digests!$Q:$Q,0)))</f>
        <v>1</v>
      </c>
      <c r="P1920" s="153" t="s">
        <v>9914</v>
      </c>
    </row>
    <row r="1921">
      <c r="A1921" s="118" t="s">
        <v>9915</v>
      </c>
      <c r="B1921" s="149" t="s">
        <v>1115</v>
      </c>
      <c r="C1921" s="151">
        <v>42283.0</v>
      </c>
      <c r="D1921" s="140" t="s">
        <v>6926</v>
      </c>
      <c r="E1921" s="140">
        <v>200.0</v>
      </c>
      <c r="F1921" s="152">
        <v>89.977</v>
      </c>
      <c r="G1921" s="120">
        <v>17.9954</v>
      </c>
      <c r="H1921" s="121"/>
      <c r="I1921" s="122"/>
      <c r="J1921" s="112"/>
      <c r="K1921" s="123"/>
      <c r="L1921" s="123" t="s">
        <v>5918</v>
      </c>
      <c r="M1921" s="124">
        <v>42298.0</v>
      </c>
      <c r="N1921" s="141" t="s">
        <v>6751</v>
      </c>
      <c r="O1921" s="125" t="b">
        <f>NOT(ISERROR(MATCH(P1921,Digests!$Q:$Q,0)))</f>
        <v>1</v>
      </c>
      <c r="P1921" s="153" t="s">
        <v>9916</v>
      </c>
    </row>
    <row r="1922">
      <c r="A1922" s="118" t="s">
        <v>9917</v>
      </c>
      <c r="B1922" s="149" t="s">
        <v>1123</v>
      </c>
      <c r="C1922" s="151">
        <v>42283.0</v>
      </c>
      <c r="D1922" s="140" t="s">
        <v>6926</v>
      </c>
      <c r="E1922" s="140">
        <v>200.0</v>
      </c>
      <c r="F1922" s="152">
        <v>115.523</v>
      </c>
      <c r="G1922" s="120">
        <v>23.104599999999998</v>
      </c>
      <c r="H1922" s="121"/>
      <c r="I1922" s="122"/>
      <c r="J1922" s="112"/>
      <c r="K1922" s="123"/>
      <c r="L1922" s="123" t="s">
        <v>5918</v>
      </c>
      <c r="M1922" s="124">
        <v>42298.0</v>
      </c>
      <c r="N1922" s="141" t="s">
        <v>6755</v>
      </c>
      <c r="O1922" s="125" t="b">
        <f>NOT(ISERROR(MATCH(P1922,Digests!$Q:$Q,0)))</f>
        <v>1</v>
      </c>
      <c r="P1922" s="153" t="s">
        <v>9918</v>
      </c>
    </row>
    <row r="1923">
      <c r="A1923" s="118" t="s">
        <v>9919</v>
      </c>
      <c r="B1923" s="149" t="s">
        <v>1125</v>
      </c>
      <c r="C1923" s="151">
        <v>42283.0</v>
      </c>
      <c r="D1923" s="140" t="s">
        <v>6926</v>
      </c>
      <c r="E1923" s="140">
        <v>200.0</v>
      </c>
      <c r="F1923" s="152">
        <v>67.302</v>
      </c>
      <c r="G1923" s="120">
        <v>13.460400000000002</v>
      </c>
      <c r="H1923" s="121"/>
      <c r="I1923" s="122"/>
      <c r="J1923" s="112"/>
      <c r="K1923" s="123"/>
      <c r="L1923" s="123" t="s">
        <v>9857</v>
      </c>
      <c r="M1923" s="124">
        <v>42298.0</v>
      </c>
      <c r="N1923" s="141" t="s">
        <v>6758</v>
      </c>
      <c r="O1923" s="125" t="b">
        <f>NOT(ISERROR(MATCH(P1923,Digests!$Q:$Q,0)))</f>
        <v>1</v>
      </c>
      <c r="P1923" s="153" t="s">
        <v>9920</v>
      </c>
    </row>
    <row r="1924">
      <c r="A1924" s="118" t="s">
        <v>9921</v>
      </c>
      <c r="B1924" s="149" t="s">
        <v>1126</v>
      </c>
      <c r="C1924" s="151">
        <v>42283.0</v>
      </c>
      <c r="D1924" s="140" t="s">
        <v>6926</v>
      </c>
      <c r="E1924" s="140">
        <v>200.0</v>
      </c>
      <c r="F1924" s="152">
        <v>46.003</v>
      </c>
      <c r="G1924" s="120">
        <v>9.2006</v>
      </c>
      <c r="H1924" s="121"/>
      <c r="I1924" s="122"/>
      <c r="J1924" s="112"/>
      <c r="K1924" s="123"/>
      <c r="L1924" s="123" t="s">
        <v>9857</v>
      </c>
      <c r="M1924" s="124">
        <v>42298.0</v>
      </c>
      <c r="N1924" s="141" t="s">
        <v>6761</v>
      </c>
      <c r="O1924" s="125" t="b">
        <f>NOT(ISERROR(MATCH(P1924,Digests!$Q:$Q,0)))</f>
        <v>1</v>
      </c>
      <c r="P1924" s="153" t="s">
        <v>9922</v>
      </c>
    </row>
    <row r="1925">
      <c r="A1925" s="118" t="s">
        <v>9923</v>
      </c>
      <c r="B1925" s="149" t="s">
        <v>1127</v>
      </c>
      <c r="C1925" s="151">
        <v>42283.0</v>
      </c>
      <c r="D1925" s="140" t="s">
        <v>6926</v>
      </c>
      <c r="E1925" s="140">
        <v>200.0</v>
      </c>
      <c r="F1925" s="152">
        <v>73.827</v>
      </c>
      <c r="G1925" s="120">
        <v>14.7654</v>
      </c>
      <c r="H1925" s="121"/>
      <c r="I1925" s="122"/>
      <c r="J1925" s="112"/>
      <c r="K1925" s="123"/>
      <c r="L1925" s="123" t="s">
        <v>9857</v>
      </c>
      <c r="M1925" s="124">
        <v>42298.0</v>
      </c>
      <c r="N1925" s="141" t="s">
        <v>6764</v>
      </c>
      <c r="O1925" s="125" t="b">
        <f>NOT(ISERROR(MATCH(P1925,Digests!$Q:$Q,0)))</f>
        <v>1</v>
      </c>
      <c r="P1925" s="153" t="s">
        <v>9924</v>
      </c>
    </row>
    <row r="1926">
      <c r="A1926" s="118" t="s">
        <v>9925</v>
      </c>
      <c r="B1926" s="149" t="s">
        <v>1128</v>
      </c>
      <c r="C1926" s="151">
        <v>42283.0</v>
      </c>
      <c r="D1926" s="140" t="s">
        <v>6926</v>
      </c>
      <c r="E1926" s="140">
        <v>200.0</v>
      </c>
      <c r="F1926" s="152">
        <v>56.226</v>
      </c>
      <c r="G1926" s="120">
        <v>11.2452</v>
      </c>
      <c r="H1926" s="121"/>
      <c r="I1926" s="122"/>
      <c r="J1926" s="112"/>
      <c r="K1926" s="123"/>
      <c r="L1926" s="123" t="s">
        <v>9117</v>
      </c>
      <c r="M1926" s="124">
        <v>42298.0</v>
      </c>
      <c r="N1926" s="141" t="s">
        <v>6767</v>
      </c>
      <c r="O1926" s="125" t="b">
        <f>NOT(ISERROR(MATCH(P1926,Digests!$Q:$Q,0)))</f>
        <v>1</v>
      </c>
      <c r="P1926" s="153" t="s">
        <v>9926</v>
      </c>
    </row>
    <row r="1927">
      <c r="A1927" s="118" t="s">
        <v>9927</v>
      </c>
      <c r="B1927" s="149" t="s">
        <v>1140</v>
      </c>
      <c r="C1927" s="151">
        <v>42283.0</v>
      </c>
      <c r="D1927" s="140" t="s">
        <v>6926</v>
      </c>
      <c r="E1927" s="140">
        <v>200.0</v>
      </c>
      <c r="F1927" s="152">
        <v>102.254</v>
      </c>
      <c r="G1927" s="120">
        <v>20.4508</v>
      </c>
      <c r="H1927" s="121"/>
      <c r="I1927" s="122"/>
      <c r="J1927" s="112"/>
      <c r="K1927" s="123"/>
      <c r="L1927" s="123" t="s">
        <v>9117</v>
      </c>
      <c r="M1927" s="124">
        <v>42298.0</v>
      </c>
      <c r="N1927" s="141" t="s">
        <v>6770</v>
      </c>
      <c r="O1927" s="125" t="b">
        <f>NOT(ISERROR(MATCH(P1927,Digests!$Q:$Q,0)))</f>
        <v>1</v>
      </c>
      <c r="P1927" s="153" t="s">
        <v>9928</v>
      </c>
    </row>
    <row r="1928">
      <c r="A1928" s="118" t="s">
        <v>9929</v>
      </c>
      <c r="B1928" s="149" t="s">
        <v>1142</v>
      </c>
      <c r="C1928" s="151">
        <v>42283.0</v>
      </c>
      <c r="D1928" s="140" t="s">
        <v>6926</v>
      </c>
      <c r="E1928" s="140">
        <v>200.0</v>
      </c>
      <c r="F1928" s="152">
        <v>95.104</v>
      </c>
      <c r="G1928" s="120">
        <v>19.0208</v>
      </c>
      <c r="H1928" s="121"/>
      <c r="I1928" s="122"/>
      <c r="J1928" s="112"/>
      <c r="K1928" s="123"/>
      <c r="L1928" s="123" t="s">
        <v>9117</v>
      </c>
      <c r="M1928" s="124">
        <v>42298.0</v>
      </c>
      <c r="N1928" s="141" t="s">
        <v>6774</v>
      </c>
      <c r="O1928" s="125" t="b">
        <f>NOT(ISERROR(MATCH(P1928,Digests!$Q:$Q,0)))</f>
        <v>1</v>
      </c>
      <c r="P1928" s="153" t="s">
        <v>9930</v>
      </c>
    </row>
    <row r="1929">
      <c r="A1929" s="118" t="s">
        <v>9931</v>
      </c>
      <c r="B1929" s="149" t="s">
        <v>1143</v>
      </c>
      <c r="C1929" s="151">
        <v>42283.0</v>
      </c>
      <c r="D1929" s="140" t="s">
        <v>6926</v>
      </c>
      <c r="E1929" s="140">
        <v>200.0</v>
      </c>
      <c r="F1929" s="152">
        <v>69.882</v>
      </c>
      <c r="G1929" s="120">
        <v>13.976400000000002</v>
      </c>
      <c r="H1929" s="121"/>
      <c r="I1929" s="122"/>
      <c r="J1929" s="112"/>
      <c r="K1929" s="123"/>
      <c r="L1929" s="123" t="s">
        <v>9117</v>
      </c>
      <c r="M1929" s="124">
        <v>42298.0</v>
      </c>
      <c r="N1929" s="141" t="s">
        <v>6777</v>
      </c>
      <c r="O1929" s="125" t="b">
        <f>NOT(ISERROR(MATCH(P1929,Digests!$Q:$Q,0)))</f>
        <v>1</v>
      </c>
      <c r="P1929" s="153" t="s">
        <v>9932</v>
      </c>
    </row>
    <row r="1930">
      <c r="A1930" s="118" t="s">
        <v>9933</v>
      </c>
      <c r="B1930" s="149" t="s">
        <v>1144</v>
      </c>
      <c r="C1930" s="151">
        <v>42283.0</v>
      </c>
      <c r="D1930" s="140" t="s">
        <v>6926</v>
      </c>
      <c r="E1930" s="140">
        <v>200.0</v>
      </c>
      <c r="F1930" s="152">
        <v>103.118</v>
      </c>
      <c r="G1930" s="120">
        <v>20.6236</v>
      </c>
      <c r="H1930" s="121"/>
      <c r="I1930" s="122"/>
      <c r="J1930" s="112"/>
      <c r="K1930" s="123"/>
      <c r="L1930" s="123" t="s">
        <v>9117</v>
      </c>
      <c r="M1930" s="124">
        <v>42298.0</v>
      </c>
      <c r="N1930" s="141" t="s">
        <v>6780</v>
      </c>
      <c r="O1930" s="125" t="b">
        <f>NOT(ISERROR(MATCH(P1930,Digests!$Q:$Q,0)))</f>
        <v>1</v>
      </c>
      <c r="P1930" s="153" t="s">
        <v>9934</v>
      </c>
    </row>
    <row r="1931">
      <c r="A1931" s="118" t="s">
        <v>9935</v>
      </c>
      <c r="B1931" s="149" t="s">
        <v>1156</v>
      </c>
      <c r="C1931" s="151">
        <v>42283.0</v>
      </c>
      <c r="D1931" s="140" t="s">
        <v>6926</v>
      </c>
      <c r="E1931" s="140">
        <v>200.0</v>
      </c>
      <c r="F1931" s="152">
        <v>77.924</v>
      </c>
      <c r="G1931" s="120">
        <v>15.584800000000001</v>
      </c>
      <c r="H1931" s="121"/>
      <c r="I1931" s="122"/>
      <c r="J1931" s="112"/>
      <c r="K1931" s="123"/>
      <c r="L1931" s="123" t="s">
        <v>9117</v>
      </c>
      <c r="M1931" s="124">
        <v>42298.0</v>
      </c>
      <c r="N1931" s="141" t="s">
        <v>6783</v>
      </c>
      <c r="O1931" s="125" t="b">
        <f>NOT(ISERROR(MATCH(P1931,Digests!$Q:$Q,0)))</f>
        <v>1</v>
      </c>
      <c r="P1931" s="153" t="s">
        <v>9936</v>
      </c>
    </row>
    <row r="1932">
      <c r="A1932" s="118" t="s">
        <v>9937</v>
      </c>
      <c r="B1932" s="149" t="s">
        <v>1158</v>
      </c>
      <c r="C1932" s="151">
        <v>42283.0</v>
      </c>
      <c r="D1932" s="140" t="s">
        <v>6926</v>
      </c>
      <c r="E1932" s="140">
        <v>200.0</v>
      </c>
      <c r="F1932" s="152">
        <v>56.593</v>
      </c>
      <c r="G1932" s="120">
        <v>11.3186</v>
      </c>
      <c r="H1932" s="121"/>
      <c r="I1932" s="122"/>
      <c r="J1932" s="112"/>
      <c r="K1932" s="123"/>
      <c r="L1932" s="123" t="s">
        <v>9117</v>
      </c>
      <c r="M1932" s="124">
        <v>42298.0</v>
      </c>
      <c r="N1932" s="141" t="s">
        <v>6786</v>
      </c>
      <c r="O1932" s="125" t="b">
        <f>NOT(ISERROR(MATCH(P1932,Digests!$Q:$Q,0)))</f>
        <v>1</v>
      </c>
      <c r="P1932" s="153" t="s">
        <v>9938</v>
      </c>
    </row>
    <row r="1933">
      <c r="A1933" s="118" t="s">
        <v>9939</v>
      </c>
      <c r="B1933" s="149" t="s">
        <v>1159</v>
      </c>
      <c r="C1933" s="151">
        <v>42283.0</v>
      </c>
      <c r="D1933" s="140" t="s">
        <v>6926</v>
      </c>
      <c r="E1933" s="140">
        <v>200.0</v>
      </c>
      <c r="F1933" s="152">
        <v>69.948</v>
      </c>
      <c r="G1933" s="120">
        <v>13.9896</v>
      </c>
      <c r="H1933" s="121"/>
      <c r="I1933" s="122"/>
      <c r="J1933" s="112"/>
      <c r="K1933" s="123"/>
      <c r="L1933" s="123" t="s">
        <v>9117</v>
      </c>
      <c r="M1933" s="124">
        <v>42298.0</v>
      </c>
      <c r="N1933" s="141" t="s">
        <v>6789</v>
      </c>
      <c r="O1933" s="125" t="b">
        <f>NOT(ISERROR(MATCH(P1933,Digests!$Q:$Q,0)))</f>
        <v>1</v>
      </c>
      <c r="P1933" s="153" t="s">
        <v>9940</v>
      </c>
    </row>
    <row r="1934">
      <c r="A1934" s="118" t="s">
        <v>9941</v>
      </c>
      <c r="B1934" s="149" t="s">
        <v>1169</v>
      </c>
      <c r="C1934" s="151">
        <v>42283.0</v>
      </c>
      <c r="D1934" s="140" t="s">
        <v>6926</v>
      </c>
      <c r="E1934" s="140">
        <v>200.0</v>
      </c>
      <c r="F1934" s="152">
        <v>67.263</v>
      </c>
      <c r="G1934" s="120">
        <v>13.4526</v>
      </c>
      <c r="H1934" s="121"/>
      <c r="I1934" s="122"/>
      <c r="J1934" s="112"/>
      <c r="K1934" s="123"/>
      <c r="L1934" s="123" t="s">
        <v>5918</v>
      </c>
      <c r="M1934" s="124">
        <v>42298.0</v>
      </c>
      <c r="N1934" s="141" t="s">
        <v>6793</v>
      </c>
      <c r="O1934" s="125" t="b">
        <f>NOT(ISERROR(MATCH(P1934,Digests!$Q:$Q,0)))</f>
        <v>1</v>
      </c>
      <c r="P1934" s="153" t="s">
        <v>9942</v>
      </c>
    </row>
    <row r="1935">
      <c r="A1935" s="118" t="s">
        <v>9943</v>
      </c>
      <c r="B1935" s="149" t="s">
        <v>1228</v>
      </c>
      <c r="C1935" s="151">
        <v>42283.0</v>
      </c>
      <c r="D1935" s="140" t="s">
        <v>6926</v>
      </c>
      <c r="E1935" s="140">
        <v>200.0</v>
      </c>
      <c r="F1935" s="152">
        <v>94.235</v>
      </c>
      <c r="G1935" s="120">
        <v>18.847</v>
      </c>
      <c r="H1935" s="121"/>
      <c r="I1935" s="122"/>
      <c r="J1935" s="112"/>
      <c r="K1935" s="123"/>
      <c r="L1935" s="123" t="s">
        <v>5918</v>
      </c>
      <c r="M1935" s="124">
        <v>42298.0</v>
      </c>
      <c r="N1935" s="141" t="s">
        <v>6796</v>
      </c>
      <c r="O1935" s="125" t="b">
        <f>NOT(ISERROR(MATCH(P1935,Digests!$Q:$Q,0)))</f>
        <v>1</v>
      </c>
      <c r="P1935" s="153" t="s">
        <v>9944</v>
      </c>
    </row>
    <row r="1936">
      <c r="A1936" s="118" t="s">
        <v>9945</v>
      </c>
      <c r="B1936" s="149" t="s">
        <v>989</v>
      </c>
      <c r="C1936" s="151">
        <v>42283.0</v>
      </c>
      <c r="D1936" s="140" t="s">
        <v>6926</v>
      </c>
      <c r="E1936" s="140">
        <v>200.0</v>
      </c>
      <c r="F1936" s="152">
        <v>31.825</v>
      </c>
      <c r="G1936" s="120">
        <v>6.365</v>
      </c>
      <c r="H1936" s="121"/>
      <c r="I1936" s="122"/>
      <c r="J1936" s="112"/>
      <c r="K1936" s="123"/>
      <c r="L1936" s="123" t="s">
        <v>9050</v>
      </c>
      <c r="M1936" s="124">
        <v>42298.0</v>
      </c>
      <c r="N1936" s="141" t="s">
        <v>6799</v>
      </c>
      <c r="O1936" s="125" t="b">
        <f>NOT(ISERROR(MATCH(P1936,Digests!$Q:$Q,0)))</f>
        <v>1</v>
      </c>
      <c r="P1936" s="153" t="s">
        <v>9946</v>
      </c>
    </row>
    <row r="1937">
      <c r="A1937" s="118" t="s">
        <v>9947</v>
      </c>
      <c r="B1937" s="149" t="s">
        <v>991</v>
      </c>
      <c r="C1937" s="151">
        <v>42283.0</v>
      </c>
      <c r="D1937" s="140" t="s">
        <v>6926</v>
      </c>
      <c r="E1937" s="140">
        <v>200.0</v>
      </c>
      <c r="F1937" s="152">
        <v>20.998</v>
      </c>
      <c r="G1937" s="120">
        <v>4.1996</v>
      </c>
      <c r="H1937" s="121"/>
      <c r="I1937" s="122"/>
      <c r="J1937" s="112"/>
      <c r="K1937" s="123"/>
      <c r="L1937" s="123" t="s">
        <v>9050</v>
      </c>
      <c r="M1937" s="124">
        <v>42298.0</v>
      </c>
      <c r="N1937" s="141" t="s">
        <v>6802</v>
      </c>
      <c r="O1937" s="125" t="b">
        <f>NOT(ISERROR(MATCH(P1937,Digests!$Q:$Q,0)))</f>
        <v>1</v>
      </c>
      <c r="P1937" s="153" t="s">
        <v>9948</v>
      </c>
    </row>
    <row r="1938">
      <c r="A1938" s="118" t="s">
        <v>9949</v>
      </c>
      <c r="B1938" s="149" t="s">
        <v>993</v>
      </c>
      <c r="C1938" s="151">
        <v>42283.0</v>
      </c>
      <c r="D1938" s="140" t="s">
        <v>6926</v>
      </c>
      <c r="E1938" s="140">
        <v>200.0</v>
      </c>
      <c r="F1938" s="152">
        <v>39.103</v>
      </c>
      <c r="G1938" s="120">
        <v>7.820600000000001</v>
      </c>
      <c r="H1938" s="121"/>
      <c r="I1938" s="122"/>
      <c r="J1938" s="112"/>
      <c r="K1938" s="123"/>
      <c r="L1938" s="123" t="s">
        <v>9050</v>
      </c>
      <c r="M1938" s="124">
        <v>42298.0</v>
      </c>
      <c r="N1938" s="141" t="s">
        <v>6805</v>
      </c>
      <c r="O1938" s="125" t="b">
        <f>NOT(ISERROR(MATCH(P1938,Digests!$Q:$Q,0)))</f>
        <v>1</v>
      </c>
      <c r="P1938" s="153" t="s">
        <v>9950</v>
      </c>
    </row>
    <row r="1939">
      <c r="A1939" s="118" t="s">
        <v>9951</v>
      </c>
      <c r="B1939" s="149" t="s">
        <v>995</v>
      </c>
      <c r="C1939" s="151">
        <v>42283.0</v>
      </c>
      <c r="D1939" s="140" t="s">
        <v>6926</v>
      </c>
      <c r="E1939" s="140">
        <v>200.0</v>
      </c>
      <c r="F1939" s="152">
        <v>51.322</v>
      </c>
      <c r="G1939" s="120">
        <v>10.264400000000002</v>
      </c>
      <c r="H1939" s="121"/>
      <c r="I1939" s="122"/>
      <c r="J1939" s="112"/>
      <c r="K1939" s="123"/>
      <c r="L1939" s="123" t="s">
        <v>9117</v>
      </c>
      <c r="M1939" s="124">
        <v>42298.0</v>
      </c>
      <c r="N1939" s="141" t="s">
        <v>6808</v>
      </c>
      <c r="O1939" s="125" t="b">
        <f>NOT(ISERROR(MATCH(P1939,Digests!$Q:$Q,0)))</f>
        <v>1</v>
      </c>
      <c r="P1939" s="153" t="s">
        <v>9952</v>
      </c>
    </row>
    <row r="1940">
      <c r="A1940" s="118" t="s">
        <v>9953</v>
      </c>
      <c r="B1940" s="149" t="s">
        <v>997</v>
      </c>
      <c r="C1940" s="151">
        <v>42283.0</v>
      </c>
      <c r="D1940" s="140" t="s">
        <v>6926</v>
      </c>
      <c r="E1940" s="140">
        <v>200.0</v>
      </c>
      <c r="F1940" s="152">
        <v>32.011</v>
      </c>
      <c r="G1940" s="120">
        <v>6.402200000000001</v>
      </c>
      <c r="H1940" s="121"/>
      <c r="I1940" s="122"/>
      <c r="J1940" s="112"/>
      <c r="K1940" s="123"/>
      <c r="L1940" s="123" t="s">
        <v>9954</v>
      </c>
      <c r="M1940" s="124">
        <v>42298.0</v>
      </c>
      <c r="N1940" s="141" t="s">
        <v>6811</v>
      </c>
      <c r="O1940" s="125" t="b">
        <f>NOT(ISERROR(MATCH(P1940,Digests!$Q:$Q,0)))</f>
        <v>1</v>
      </c>
      <c r="P1940" s="153" t="s">
        <v>9955</v>
      </c>
    </row>
    <row r="1941">
      <c r="A1941" s="118" t="s">
        <v>9956</v>
      </c>
      <c r="B1941" s="149" t="s">
        <v>999</v>
      </c>
      <c r="C1941" s="151">
        <v>42283.0</v>
      </c>
      <c r="D1941" s="140" t="s">
        <v>6926</v>
      </c>
      <c r="E1941" s="140">
        <v>200.0</v>
      </c>
      <c r="F1941" s="152">
        <v>82.387</v>
      </c>
      <c r="G1941" s="120">
        <v>16.477400000000003</v>
      </c>
      <c r="H1941" s="121"/>
      <c r="I1941" s="122"/>
      <c r="J1941" s="112"/>
      <c r="K1941" s="123"/>
      <c r="L1941" s="123" t="s">
        <v>9117</v>
      </c>
      <c r="M1941" s="124">
        <v>42298.0</v>
      </c>
      <c r="N1941" s="141" t="s">
        <v>6815</v>
      </c>
      <c r="O1941" s="125" t="b">
        <f>NOT(ISERROR(MATCH(P1941,Digests!$Q:$Q,0)))</f>
        <v>1</v>
      </c>
      <c r="P1941" s="153" t="s">
        <v>9957</v>
      </c>
    </row>
    <row r="1942">
      <c r="A1942" s="118" t="s">
        <v>9958</v>
      </c>
      <c r="B1942" s="149" t="s">
        <v>1001</v>
      </c>
      <c r="C1942" s="151">
        <v>42283.0</v>
      </c>
      <c r="D1942" s="140" t="s">
        <v>6926</v>
      </c>
      <c r="E1942" s="140">
        <v>200.0</v>
      </c>
      <c r="F1942" s="152">
        <v>80.618</v>
      </c>
      <c r="G1942" s="120">
        <v>16.1236</v>
      </c>
      <c r="H1942" s="121"/>
      <c r="I1942" s="122"/>
      <c r="J1942" s="112"/>
      <c r="K1942" s="123"/>
      <c r="L1942" s="123" t="s">
        <v>9117</v>
      </c>
      <c r="M1942" s="124">
        <v>42298.0</v>
      </c>
      <c r="N1942" s="141" t="s">
        <v>6818</v>
      </c>
      <c r="O1942" s="125" t="b">
        <f>NOT(ISERROR(MATCH(P1942,Digests!$Q:$Q,0)))</f>
        <v>1</v>
      </c>
      <c r="P1942" s="153" t="s">
        <v>9959</v>
      </c>
    </row>
    <row r="1943">
      <c r="A1943" s="118" t="s">
        <v>9960</v>
      </c>
      <c r="B1943" s="149" t="s">
        <v>1003</v>
      </c>
      <c r="C1943" s="151">
        <v>42283.0</v>
      </c>
      <c r="D1943" s="140" t="s">
        <v>6926</v>
      </c>
      <c r="E1943" s="140">
        <v>200.0</v>
      </c>
      <c r="F1943" s="152">
        <v>102.203</v>
      </c>
      <c r="G1943" s="120">
        <v>20.440600000000003</v>
      </c>
      <c r="H1943" s="121"/>
      <c r="I1943" s="122"/>
      <c r="J1943" s="112"/>
      <c r="K1943" s="123"/>
      <c r="L1943" s="123" t="s">
        <v>9117</v>
      </c>
      <c r="M1943" s="124">
        <v>42298.0</v>
      </c>
      <c r="N1943" s="141" t="s">
        <v>6821</v>
      </c>
      <c r="O1943" s="125" t="b">
        <f>NOT(ISERROR(MATCH(P1943,Digests!$Q:$Q,0)))</f>
        <v>1</v>
      </c>
      <c r="P1943" s="153" t="s">
        <v>9961</v>
      </c>
    </row>
    <row r="1944">
      <c r="A1944" s="118" t="s">
        <v>9962</v>
      </c>
      <c r="B1944" s="149" t="s">
        <v>1005</v>
      </c>
      <c r="C1944" s="151">
        <v>42283.0</v>
      </c>
      <c r="D1944" s="140" t="s">
        <v>6926</v>
      </c>
      <c r="E1944" s="140">
        <v>200.0</v>
      </c>
      <c r="F1944" s="152">
        <v>61.82</v>
      </c>
      <c r="G1944" s="120">
        <v>12.364</v>
      </c>
      <c r="H1944" s="121"/>
      <c r="I1944" s="122"/>
      <c r="J1944" s="112"/>
      <c r="K1944" s="123"/>
      <c r="L1944" s="123" t="s">
        <v>5918</v>
      </c>
      <c r="M1944" s="124">
        <v>42298.0</v>
      </c>
      <c r="N1944" s="141" t="s">
        <v>6824</v>
      </c>
      <c r="O1944" s="125" t="b">
        <f>NOT(ISERROR(MATCH(P1944,Digests!$Q:$Q,0)))</f>
        <v>1</v>
      </c>
      <c r="P1944" s="153" t="s">
        <v>9963</v>
      </c>
    </row>
    <row r="1945">
      <c r="A1945" s="118" t="s">
        <v>9964</v>
      </c>
      <c r="B1945" s="149" t="s">
        <v>1007</v>
      </c>
      <c r="C1945" s="151">
        <v>42283.0</v>
      </c>
      <c r="D1945" s="140" t="s">
        <v>6926</v>
      </c>
      <c r="E1945" s="140">
        <v>200.0</v>
      </c>
      <c r="F1945" s="152">
        <v>60.434</v>
      </c>
      <c r="G1945" s="120">
        <v>12.0868</v>
      </c>
      <c r="H1945" s="121"/>
      <c r="I1945" s="122"/>
      <c r="J1945" s="112"/>
      <c r="K1945" s="123"/>
      <c r="L1945" s="123" t="s">
        <v>5918</v>
      </c>
      <c r="M1945" s="124">
        <v>42298.0</v>
      </c>
      <c r="N1945" s="141" t="s">
        <v>6828</v>
      </c>
      <c r="O1945" s="125" t="b">
        <f>NOT(ISERROR(MATCH(P1945,Digests!$Q:$Q,0)))</f>
        <v>1</v>
      </c>
      <c r="P1945" s="153" t="s">
        <v>9965</v>
      </c>
    </row>
    <row r="1946">
      <c r="A1946" s="118" t="s">
        <v>9966</v>
      </c>
      <c r="B1946" s="149" t="s">
        <v>1073</v>
      </c>
      <c r="C1946" s="151">
        <v>42283.0</v>
      </c>
      <c r="D1946" s="140" t="s">
        <v>6926</v>
      </c>
      <c r="E1946" s="140">
        <v>200.0</v>
      </c>
      <c r="F1946" s="152">
        <v>20.662</v>
      </c>
      <c r="G1946" s="120">
        <v>4.1324</v>
      </c>
      <c r="H1946" s="121"/>
      <c r="I1946" s="122"/>
      <c r="J1946" s="112"/>
      <c r="K1946" s="123"/>
      <c r="L1946" s="123" t="s">
        <v>9050</v>
      </c>
      <c r="M1946" s="124">
        <v>42298.0</v>
      </c>
      <c r="N1946" s="141" t="s">
        <v>6831</v>
      </c>
      <c r="O1946" s="125" t="b">
        <f>NOT(ISERROR(MATCH(P1946,Digests!$Q:$Q,0)))</f>
        <v>1</v>
      </c>
      <c r="P1946" s="153" t="s">
        <v>9967</v>
      </c>
    </row>
    <row r="1947">
      <c r="A1947" s="118" t="s">
        <v>9968</v>
      </c>
      <c r="B1947" s="149" t="s">
        <v>1075</v>
      </c>
      <c r="C1947" s="151">
        <v>42283.0</v>
      </c>
      <c r="D1947" s="140" t="s">
        <v>6926</v>
      </c>
      <c r="E1947" s="140">
        <v>200.0</v>
      </c>
      <c r="F1947" s="152">
        <v>76.381</v>
      </c>
      <c r="G1947" s="120">
        <v>15.276200000000001</v>
      </c>
      <c r="H1947" s="121"/>
      <c r="I1947" s="122"/>
      <c r="J1947" s="112"/>
      <c r="K1947" s="123"/>
      <c r="L1947" s="123" t="s">
        <v>9857</v>
      </c>
      <c r="M1947" s="124">
        <v>42298.0</v>
      </c>
      <c r="N1947" s="141" t="s">
        <v>6834</v>
      </c>
      <c r="O1947" s="125" t="b">
        <f>NOT(ISERROR(MATCH(P1947,Digests!$Q:$Q,0)))</f>
        <v>1</v>
      </c>
      <c r="P1947" s="153" t="s">
        <v>9969</v>
      </c>
    </row>
    <row r="1948">
      <c r="A1948" s="118" t="s">
        <v>9970</v>
      </c>
      <c r="B1948" s="149" t="s">
        <v>1077</v>
      </c>
      <c r="C1948" s="151">
        <v>42283.0</v>
      </c>
      <c r="D1948" s="140" t="s">
        <v>6926</v>
      </c>
      <c r="E1948" s="140">
        <v>200.0</v>
      </c>
      <c r="F1948" s="152">
        <v>119.575</v>
      </c>
      <c r="G1948" s="120">
        <v>23.915</v>
      </c>
      <c r="H1948" s="121"/>
      <c r="I1948" s="122"/>
      <c r="J1948" s="112"/>
      <c r="K1948" s="123"/>
      <c r="L1948" s="123" t="s">
        <v>5918</v>
      </c>
      <c r="M1948" s="124">
        <v>42298.0</v>
      </c>
      <c r="N1948" s="141" t="s">
        <v>6837</v>
      </c>
      <c r="O1948" s="125" t="b">
        <f>NOT(ISERROR(MATCH(P1948,Digests!$Q:$Q,0)))</f>
        <v>1</v>
      </c>
      <c r="P1948" s="153" t="s">
        <v>9971</v>
      </c>
    </row>
    <row r="1949">
      <c r="A1949" s="118" t="s">
        <v>9972</v>
      </c>
      <c r="B1949" s="149" t="s">
        <v>1079</v>
      </c>
      <c r="C1949" s="151">
        <v>42283.0</v>
      </c>
      <c r="D1949" s="140" t="s">
        <v>6926</v>
      </c>
      <c r="E1949" s="140">
        <v>200.0</v>
      </c>
      <c r="F1949" s="152">
        <v>86.909</v>
      </c>
      <c r="G1949" s="120">
        <v>17.381800000000002</v>
      </c>
      <c r="H1949" s="121"/>
      <c r="I1949" s="122"/>
      <c r="J1949" s="112"/>
      <c r="K1949" s="123"/>
      <c r="L1949" s="123" t="s">
        <v>9857</v>
      </c>
      <c r="M1949" s="124">
        <v>42298.0</v>
      </c>
      <c r="N1949" s="141" t="s">
        <v>6841</v>
      </c>
      <c r="O1949" s="125" t="b">
        <f>NOT(ISERROR(MATCH(P1949,Digests!$Q:$Q,0)))</f>
        <v>1</v>
      </c>
      <c r="P1949" s="153" t="s">
        <v>9973</v>
      </c>
    </row>
    <row r="1950">
      <c r="A1950" s="118" t="s">
        <v>9974</v>
      </c>
      <c r="B1950" s="149" t="s">
        <v>1081</v>
      </c>
      <c r="C1950" s="151">
        <v>42283.0</v>
      </c>
      <c r="D1950" s="140" t="s">
        <v>6926</v>
      </c>
      <c r="E1950" s="140">
        <v>200.0</v>
      </c>
      <c r="F1950" s="152">
        <v>83.152</v>
      </c>
      <c r="G1950" s="120">
        <v>16.6304</v>
      </c>
      <c r="H1950" s="121"/>
      <c r="I1950" s="122"/>
      <c r="J1950" s="112"/>
      <c r="K1950" s="123"/>
      <c r="L1950" s="123" t="s">
        <v>5918</v>
      </c>
      <c r="M1950" s="124">
        <v>42298.0</v>
      </c>
      <c r="N1950" s="141" t="s">
        <v>6844</v>
      </c>
      <c r="O1950" s="125" t="b">
        <f>NOT(ISERROR(MATCH(P1950,Digests!$Q:$Q,0)))</f>
        <v>1</v>
      </c>
      <c r="P1950" s="153" t="s">
        <v>9975</v>
      </c>
    </row>
    <row r="1951">
      <c r="A1951" s="118" t="s">
        <v>9976</v>
      </c>
      <c r="B1951" s="149" t="s">
        <v>1083</v>
      </c>
      <c r="C1951" s="151">
        <v>42283.0</v>
      </c>
      <c r="D1951" s="140" t="s">
        <v>6926</v>
      </c>
      <c r="E1951" s="140">
        <v>200.0</v>
      </c>
      <c r="F1951" s="152">
        <v>91.09</v>
      </c>
      <c r="G1951" s="120">
        <v>18.218</v>
      </c>
      <c r="H1951" s="121"/>
      <c r="I1951" s="122"/>
      <c r="J1951" s="112"/>
      <c r="K1951" s="123"/>
      <c r="L1951" s="123" t="s">
        <v>5918</v>
      </c>
      <c r="M1951" s="124">
        <v>42298.0</v>
      </c>
      <c r="N1951" s="141" t="s">
        <v>6848</v>
      </c>
      <c r="O1951" s="125" t="b">
        <f>NOT(ISERROR(MATCH(P1951,Digests!$Q:$Q,0)))</f>
        <v>1</v>
      </c>
      <c r="P1951" s="153" t="s">
        <v>9977</v>
      </c>
    </row>
    <row r="1952">
      <c r="A1952" s="118" t="s">
        <v>9978</v>
      </c>
      <c r="B1952" s="149" t="s">
        <v>1085</v>
      </c>
      <c r="C1952" s="151">
        <v>42283.0</v>
      </c>
      <c r="D1952" s="140" t="s">
        <v>6926</v>
      </c>
      <c r="E1952" s="140">
        <v>200.0</v>
      </c>
      <c r="F1952" s="152">
        <v>97.357</v>
      </c>
      <c r="G1952" s="120">
        <v>19.471400000000003</v>
      </c>
      <c r="H1952" s="121"/>
      <c r="I1952" s="122"/>
      <c r="J1952" s="112"/>
      <c r="K1952" s="123"/>
      <c r="L1952" s="123" t="s">
        <v>5918</v>
      </c>
      <c r="M1952" s="124">
        <v>42298.0</v>
      </c>
      <c r="N1952" s="141" t="s">
        <v>6851</v>
      </c>
      <c r="O1952" s="125" t="b">
        <f>NOT(ISERROR(MATCH(P1952,Digests!$Q:$Q,0)))</f>
        <v>1</v>
      </c>
      <c r="P1952" s="153" t="s">
        <v>9979</v>
      </c>
    </row>
    <row r="1953">
      <c r="A1953" s="118" t="s">
        <v>9980</v>
      </c>
      <c r="B1953" s="149" t="s">
        <v>1087</v>
      </c>
      <c r="C1953" s="151">
        <v>42283.0</v>
      </c>
      <c r="D1953" s="140" t="s">
        <v>6926</v>
      </c>
      <c r="E1953" s="140">
        <v>200.0</v>
      </c>
      <c r="F1953" s="152">
        <v>65.054</v>
      </c>
      <c r="G1953" s="120">
        <v>13.010800000000001</v>
      </c>
      <c r="H1953" s="121"/>
      <c r="I1953" s="122"/>
      <c r="J1953" s="112"/>
      <c r="K1953" s="123"/>
      <c r="L1953" s="123" t="s">
        <v>5918</v>
      </c>
      <c r="M1953" s="124">
        <v>42298.0</v>
      </c>
      <c r="N1953" s="141" t="s">
        <v>6854</v>
      </c>
      <c r="O1953" s="125" t="b">
        <f>NOT(ISERROR(MATCH(P1953,Digests!$Q:$Q,0)))</f>
        <v>1</v>
      </c>
      <c r="P1953" s="153" t="s">
        <v>9981</v>
      </c>
    </row>
    <row r="1954">
      <c r="A1954" s="118" t="s">
        <v>9982</v>
      </c>
      <c r="B1954" s="149" t="s">
        <v>1091</v>
      </c>
      <c r="C1954" s="151">
        <v>42283.0</v>
      </c>
      <c r="D1954" s="140" t="s">
        <v>6926</v>
      </c>
      <c r="E1954" s="140">
        <v>200.0</v>
      </c>
      <c r="F1954" s="152">
        <v>79.076</v>
      </c>
      <c r="G1954" s="120">
        <v>15.815199999999999</v>
      </c>
      <c r="H1954" s="121"/>
      <c r="I1954" s="122"/>
      <c r="J1954" s="112"/>
      <c r="K1954" s="123"/>
      <c r="L1954" s="123" t="s">
        <v>9857</v>
      </c>
      <c r="M1954" s="124">
        <v>42298.0</v>
      </c>
      <c r="N1954" s="141" t="s">
        <v>6858</v>
      </c>
      <c r="O1954" s="125" t="b">
        <f>NOT(ISERROR(MATCH(P1954,Digests!$Q:$Q,0)))</f>
        <v>1</v>
      </c>
      <c r="P1954" s="153" t="s">
        <v>9983</v>
      </c>
    </row>
    <row r="1955">
      <c r="A1955" s="118" t="s">
        <v>9984</v>
      </c>
      <c r="B1955" s="149" t="s">
        <v>1093</v>
      </c>
      <c r="C1955" s="151">
        <v>42283.0</v>
      </c>
      <c r="D1955" s="140" t="s">
        <v>6926</v>
      </c>
      <c r="E1955" s="140">
        <v>200.0</v>
      </c>
      <c r="F1955" s="152">
        <v>83.616</v>
      </c>
      <c r="G1955" s="120">
        <v>16.723200000000002</v>
      </c>
      <c r="H1955" s="121"/>
      <c r="I1955" s="122"/>
      <c r="J1955" s="112"/>
      <c r="K1955" s="123"/>
      <c r="L1955" s="123" t="s">
        <v>9857</v>
      </c>
      <c r="M1955" s="124">
        <v>42298.0</v>
      </c>
      <c r="N1955" s="141" t="s">
        <v>6861</v>
      </c>
      <c r="O1955" s="125" t="b">
        <f>NOT(ISERROR(MATCH(P1955,Digests!$Q:$Q,0)))</f>
        <v>1</v>
      </c>
      <c r="P1955" s="153" t="s">
        <v>9985</v>
      </c>
    </row>
    <row r="1956">
      <c r="A1956" s="118" t="s">
        <v>9986</v>
      </c>
      <c r="B1956" s="149" t="s">
        <v>1095</v>
      </c>
      <c r="C1956" s="151">
        <v>42283.0</v>
      </c>
      <c r="D1956" s="140" t="s">
        <v>6926</v>
      </c>
      <c r="E1956" s="140">
        <v>200.0</v>
      </c>
      <c r="F1956" s="152">
        <v>55.506</v>
      </c>
      <c r="G1956" s="120">
        <v>11.1012</v>
      </c>
      <c r="H1956" s="121"/>
      <c r="I1956" s="122"/>
      <c r="J1956" s="112"/>
      <c r="K1956" s="123"/>
      <c r="L1956" s="123" t="s">
        <v>9050</v>
      </c>
      <c r="M1956" s="124">
        <v>42298.0</v>
      </c>
      <c r="N1956" s="141" t="s">
        <v>6865</v>
      </c>
      <c r="O1956" s="125" t="b">
        <f>NOT(ISERROR(MATCH(P1956,Digests!$Q:$Q,0)))</f>
        <v>1</v>
      </c>
      <c r="P1956" s="153" t="s">
        <v>9987</v>
      </c>
    </row>
    <row r="1957">
      <c r="A1957" s="118" t="s">
        <v>9988</v>
      </c>
      <c r="B1957" s="149" t="s">
        <v>1097</v>
      </c>
      <c r="C1957" s="151">
        <v>42283.0</v>
      </c>
      <c r="D1957" s="140" t="s">
        <v>6926</v>
      </c>
      <c r="E1957" s="140">
        <v>200.0</v>
      </c>
      <c r="F1957" s="152">
        <v>78.85</v>
      </c>
      <c r="G1957" s="120">
        <v>15.769999999999998</v>
      </c>
      <c r="H1957" s="121"/>
      <c r="I1957" s="122"/>
      <c r="J1957" s="112"/>
      <c r="K1957" s="123"/>
      <c r="L1957" s="123" t="s">
        <v>9050</v>
      </c>
      <c r="M1957" s="124">
        <v>42298.0</v>
      </c>
      <c r="N1957" s="141" t="s">
        <v>6868</v>
      </c>
      <c r="O1957" s="125" t="b">
        <f>NOT(ISERROR(MATCH(P1957,Digests!$Q:$Q,0)))</f>
        <v>1</v>
      </c>
      <c r="P1957" s="153" t="s">
        <v>9989</v>
      </c>
    </row>
    <row r="1958">
      <c r="A1958" s="118" t="s">
        <v>9990</v>
      </c>
      <c r="B1958" s="149" t="s">
        <v>114</v>
      </c>
      <c r="C1958" s="151">
        <v>42283.0</v>
      </c>
      <c r="D1958" s="140" t="s">
        <v>6926</v>
      </c>
      <c r="E1958" s="140">
        <v>200.0</v>
      </c>
      <c r="F1958" s="152">
        <v>10.472</v>
      </c>
      <c r="G1958" s="120">
        <v>2.0944000000000003</v>
      </c>
      <c r="H1958" s="121"/>
      <c r="I1958" s="122"/>
      <c r="J1958" s="112"/>
      <c r="K1958" s="123"/>
      <c r="L1958" s="123" t="s">
        <v>9050</v>
      </c>
      <c r="M1958" s="124">
        <v>42298.0</v>
      </c>
      <c r="N1958" s="141" t="s">
        <v>6871</v>
      </c>
      <c r="O1958" s="125" t="b">
        <f>NOT(ISERROR(MATCH(P1958,Digests!$Q:$Q,0)))</f>
        <v>1</v>
      </c>
      <c r="P1958" s="153" t="s">
        <v>9991</v>
      </c>
    </row>
    <row r="1959">
      <c r="A1959" s="118" t="s">
        <v>9992</v>
      </c>
      <c r="B1959" s="149" t="s">
        <v>116</v>
      </c>
      <c r="C1959" s="151">
        <v>42283.0</v>
      </c>
      <c r="D1959" s="140" t="s">
        <v>6926</v>
      </c>
      <c r="E1959" s="140">
        <v>200.0</v>
      </c>
      <c r="F1959" s="152">
        <v>14.625</v>
      </c>
      <c r="G1959" s="120">
        <v>2.9250000000000003</v>
      </c>
      <c r="H1959" s="121"/>
      <c r="I1959" s="122"/>
      <c r="J1959" s="112"/>
      <c r="K1959" s="123"/>
      <c r="L1959" s="123" t="s">
        <v>9050</v>
      </c>
      <c r="M1959" s="124">
        <v>42298.0</v>
      </c>
      <c r="N1959" s="141" t="s">
        <v>6874</v>
      </c>
      <c r="O1959" s="125" t="b">
        <f>NOT(ISERROR(MATCH(P1959,Digests!$Q:$Q,0)))</f>
        <v>1</v>
      </c>
      <c r="P1959" s="153" t="s">
        <v>9993</v>
      </c>
    </row>
    <row r="1960">
      <c r="A1960" s="118" t="s">
        <v>9994</v>
      </c>
      <c r="B1960" s="149" t="s">
        <v>118</v>
      </c>
      <c r="C1960" s="151">
        <v>42283.0</v>
      </c>
      <c r="D1960" s="140" t="s">
        <v>6926</v>
      </c>
      <c r="E1960" s="140">
        <v>200.0</v>
      </c>
      <c r="F1960" s="152">
        <v>5.207</v>
      </c>
      <c r="G1960" s="120">
        <v>1.0413999999999999</v>
      </c>
      <c r="H1960" s="121"/>
      <c r="I1960" s="122"/>
      <c r="J1960" s="112"/>
      <c r="K1960" s="123"/>
      <c r="L1960" s="123" t="s">
        <v>9050</v>
      </c>
      <c r="M1960" s="124">
        <v>42298.0</v>
      </c>
      <c r="N1960" s="141" t="s">
        <v>6877</v>
      </c>
      <c r="O1960" s="125" t="b">
        <f>NOT(ISERROR(MATCH(P1960,Digests!$Q:$Q,0)))</f>
        <v>1</v>
      </c>
      <c r="P1960" s="153" t="s">
        <v>9995</v>
      </c>
    </row>
    <row r="1961">
      <c r="A1961" s="118" t="s">
        <v>9996</v>
      </c>
      <c r="B1961" s="149" t="s">
        <v>120</v>
      </c>
      <c r="C1961" s="151">
        <v>42283.0</v>
      </c>
      <c r="D1961" s="140" t="s">
        <v>6926</v>
      </c>
      <c r="E1961" s="140">
        <v>200.0</v>
      </c>
      <c r="F1961" s="152">
        <v>14.771</v>
      </c>
      <c r="G1961" s="120">
        <v>2.9542</v>
      </c>
      <c r="H1961" s="121"/>
      <c r="I1961" s="122"/>
      <c r="J1961" s="112"/>
      <c r="K1961" s="123"/>
      <c r="L1961" s="123" t="s">
        <v>9050</v>
      </c>
      <c r="M1961" s="124">
        <v>42298.0</v>
      </c>
      <c r="N1961" s="141" t="s">
        <v>6880</v>
      </c>
      <c r="O1961" s="125" t="b">
        <f>NOT(ISERROR(MATCH(P1961,Digests!$Q:$Q,0)))</f>
        <v>1</v>
      </c>
      <c r="P1961" s="153" t="s">
        <v>9997</v>
      </c>
    </row>
    <row r="1962">
      <c r="A1962" s="118" t="s">
        <v>9998</v>
      </c>
      <c r="B1962" s="149" t="s">
        <v>122</v>
      </c>
      <c r="C1962" s="151">
        <v>42283.0</v>
      </c>
      <c r="D1962" s="140" t="s">
        <v>6926</v>
      </c>
      <c r="E1962" s="140">
        <v>200.0</v>
      </c>
      <c r="F1962" s="152">
        <v>10.334</v>
      </c>
      <c r="G1962" s="120">
        <v>2.0667999999999997</v>
      </c>
      <c r="H1962" s="121"/>
      <c r="I1962" s="122"/>
      <c r="J1962" s="112"/>
      <c r="K1962" s="123"/>
      <c r="L1962" s="123" t="s">
        <v>9050</v>
      </c>
      <c r="M1962" s="124">
        <v>42298.0</v>
      </c>
      <c r="N1962" s="141" t="s">
        <v>6883</v>
      </c>
      <c r="O1962" s="125" t="b">
        <f>NOT(ISERROR(MATCH(P1962,Digests!$Q:$Q,0)))</f>
        <v>1</v>
      </c>
      <c r="P1962" s="153" t="s">
        <v>9999</v>
      </c>
    </row>
    <row r="1963">
      <c r="A1963" s="118" t="s">
        <v>10000</v>
      </c>
      <c r="B1963" s="149" t="s">
        <v>1182</v>
      </c>
      <c r="C1963" s="151">
        <v>42283.0</v>
      </c>
      <c r="D1963" s="140" t="s">
        <v>6926</v>
      </c>
      <c r="E1963" s="140">
        <v>200.0</v>
      </c>
      <c r="F1963" s="152">
        <v>35.858</v>
      </c>
      <c r="G1963" s="120">
        <v>7.1716</v>
      </c>
      <c r="H1963" s="121"/>
      <c r="I1963" s="122"/>
      <c r="J1963" s="112"/>
      <c r="K1963" s="123"/>
      <c r="L1963" s="123"/>
      <c r="M1963" s="124">
        <v>42305.0</v>
      </c>
      <c r="N1963" s="141" t="s">
        <v>6610</v>
      </c>
      <c r="O1963" s="125" t="b">
        <f>NOT(ISERROR(MATCH(P1963,Digests!$Q:$Q,0)))</f>
        <v>1</v>
      </c>
      <c r="P1963" s="153" t="s">
        <v>10001</v>
      </c>
    </row>
    <row r="1964">
      <c r="A1964" s="118" t="s">
        <v>10002</v>
      </c>
      <c r="B1964" s="149" t="s">
        <v>1184</v>
      </c>
      <c r="C1964" s="151">
        <v>42283.0</v>
      </c>
      <c r="D1964" s="140" t="s">
        <v>6926</v>
      </c>
      <c r="E1964" s="140">
        <v>200.0</v>
      </c>
      <c r="F1964" s="152">
        <v>12.832</v>
      </c>
      <c r="G1964" s="120">
        <v>2.5664000000000002</v>
      </c>
      <c r="H1964" s="121"/>
      <c r="I1964" s="122"/>
      <c r="J1964" s="112"/>
      <c r="K1964" s="123"/>
      <c r="L1964" s="123"/>
      <c r="M1964" s="124">
        <v>42305.0</v>
      </c>
      <c r="N1964" s="141" t="s">
        <v>6614</v>
      </c>
      <c r="O1964" s="125" t="b">
        <f>NOT(ISERROR(MATCH(P1964,Digests!$Q:$Q,0)))</f>
        <v>1</v>
      </c>
      <c r="P1964" s="153" t="s">
        <v>10003</v>
      </c>
    </row>
    <row r="1965">
      <c r="A1965" s="118" t="s">
        <v>10004</v>
      </c>
      <c r="B1965" s="149" t="s">
        <v>1186</v>
      </c>
      <c r="C1965" s="151">
        <v>42283.0</v>
      </c>
      <c r="D1965" s="140" t="s">
        <v>6926</v>
      </c>
      <c r="E1965" s="140">
        <v>200.0</v>
      </c>
      <c r="F1965" s="152">
        <v>85.36</v>
      </c>
      <c r="G1965" s="120">
        <v>17.072</v>
      </c>
      <c r="H1965" s="121"/>
      <c r="I1965" s="122"/>
      <c r="J1965" s="112"/>
      <c r="K1965" s="123"/>
      <c r="L1965" s="123"/>
      <c r="M1965" s="124">
        <v>42305.0</v>
      </c>
      <c r="N1965" s="141" t="s">
        <v>6618</v>
      </c>
      <c r="O1965" s="125" t="b">
        <f>NOT(ISERROR(MATCH(P1965,Digests!$Q:$Q,0)))</f>
        <v>1</v>
      </c>
      <c r="P1965" s="153" t="s">
        <v>10005</v>
      </c>
    </row>
    <row r="1966">
      <c r="A1966" s="118" t="s">
        <v>10006</v>
      </c>
      <c r="B1966" s="149" t="s">
        <v>1188</v>
      </c>
      <c r="C1966" s="151">
        <v>42283.0</v>
      </c>
      <c r="D1966" s="140" t="s">
        <v>6926</v>
      </c>
      <c r="E1966" s="140">
        <v>200.0</v>
      </c>
      <c r="F1966" s="152">
        <v>29.509</v>
      </c>
      <c r="G1966" s="120">
        <v>5.901800000000001</v>
      </c>
      <c r="H1966" s="121"/>
      <c r="I1966" s="122"/>
      <c r="J1966" s="112"/>
      <c r="K1966" s="123"/>
      <c r="L1966" s="123"/>
      <c r="M1966" s="124">
        <v>42305.0</v>
      </c>
      <c r="N1966" s="141" t="s">
        <v>6622</v>
      </c>
      <c r="O1966" s="125" t="b">
        <f>NOT(ISERROR(MATCH(P1966,Digests!$Q:$Q,0)))</f>
        <v>1</v>
      </c>
      <c r="P1966" s="153" t="s">
        <v>10007</v>
      </c>
    </row>
    <row r="1967">
      <c r="A1967" s="118" t="s">
        <v>10008</v>
      </c>
      <c r="B1967" s="149" t="s">
        <v>1190</v>
      </c>
      <c r="C1967" s="151">
        <v>42283.0</v>
      </c>
      <c r="D1967" s="140" t="s">
        <v>6926</v>
      </c>
      <c r="E1967" s="140">
        <v>200.0</v>
      </c>
      <c r="F1967" s="152">
        <v>27.015</v>
      </c>
      <c r="G1967" s="120">
        <v>5.4030000000000005</v>
      </c>
      <c r="H1967" s="121"/>
      <c r="I1967" s="122"/>
      <c r="J1967" s="112"/>
      <c r="K1967" s="123"/>
      <c r="L1967" s="123"/>
      <c r="M1967" s="124">
        <v>42305.0</v>
      </c>
      <c r="N1967" s="141" t="s">
        <v>6626</v>
      </c>
      <c r="O1967" s="125" t="b">
        <f>NOT(ISERROR(MATCH(P1967,Digests!$Q:$Q,0)))</f>
        <v>1</v>
      </c>
      <c r="P1967" s="153" t="s">
        <v>10009</v>
      </c>
    </row>
    <row r="1968">
      <c r="A1968" s="118" t="s">
        <v>10010</v>
      </c>
      <c r="B1968" s="149" t="s">
        <v>1192</v>
      </c>
      <c r="C1968" s="151">
        <v>42283.0</v>
      </c>
      <c r="D1968" s="140" t="s">
        <v>6926</v>
      </c>
      <c r="E1968" s="140">
        <v>200.0</v>
      </c>
      <c r="F1968" s="152">
        <v>24.321</v>
      </c>
      <c r="G1968" s="120">
        <v>4.864200000000001</v>
      </c>
      <c r="H1968" s="121"/>
      <c r="I1968" s="122"/>
      <c r="J1968" s="112"/>
      <c r="K1968" s="123"/>
      <c r="L1968" s="123"/>
      <c r="M1968" s="124">
        <v>42305.0</v>
      </c>
      <c r="N1968" s="141" t="s">
        <v>6630</v>
      </c>
      <c r="O1968" s="125" t="b">
        <f>NOT(ISERROR(MATCH(P1968,Digests!$Q:$Q,0)))</f>
        <v>1</v>
      </c>
      <c r="P1968" s="153" t="s">
        <v>10011</v>
      </c>
    </row>
    <row r="1969">
      <c r="A1969" s="118" t="s">
        <v>10012</v>
      </c>
      <c r="B1969" s="149" t="s">
        <v>1194</v>
      </c>
      <c r="C1969" s="151">
        <v>42283.0</v>
      </c>
      <c r="D1969" s="140" t="s">
        <v>6926</v>
      </c>
      <c r="E1969" s="140">
        <v>200.0</v>
      </c>
      <c r="F1969" s="152">
        <v>52.516</v>
      </c>
      <c r="G1969" s="120">
        <v>10.5032</v>
      </c>
      <c r="H1969" s="121"/>
      <c r="I1969" s="122"/>
      <c r="J1969" s="112"/>
      <c r="K1969" s="123"/>
      <c r="L1969" s="123"/>
      <c r="M1969" s="124">
        <v>42305.0</v>
      </c>
      <c r="N1969" s="141" t="s">
        <v>6633</v>
      </c>
      <c r="O1969" s="125" t="b">
        <f>NOT(ISERROR(MATCH(P1969,Digests!$Q:$Q,0)))</f>
        <v>1</v>
      </c>
      <c r="P1969" s="153" t="s">
        <v>10013</v>
      </c>
    </row>
    <row r="1970">
      <c r="A1970" s="118" t="s">
        <v>10014</v>
      </c>
      <c r="B1970" s="149" t="s">
        <v>1196</v>
      </c>
      <c r="C1970" s="151">
        <v>42283.0</v>
      </c>
      <c r="D1970" s="140" t="s">
        <v>6926</v>
      </c>
      <c r="E1970" s="140">
        <v>200.0</v>
      </c>
      <c r="F1970" s="152">
        <v>31.297</v>
      </c>
      <c r="G1970" s="120">
        <v>6.2594</v>
      </c>
      <c r="H1970" s="121"/>
      <c r="I1970" s="122"/>
      <c r="J1970" s="112"/>
      <c r="K1970" s="123"/>
      <c r="L1970" s="123"/>
      <c r="M1970" s="124">
        <v>42305.0</v>
      </c>
      <c r="N1970" s="141" t="s">
        <v>6637</v>
      </c>
      <c r="O1970" s="125" t="b">
        <f>NOT(ISERROR(MATCH(P1970,Digests!$Q:$Q,0)))</f>
        <v>1</v>
      </c>
      <c r="P1970" s="153" t="s">
        <v>10015</v>
      </c>
    </row>
    <row r="1971">
      <c r="A1971" s="118" t="s">
        <v>10016</v>
      </c>
      <c r="B1971" s="149" t="s">
        <v>1198</v>
      </c>
      <c r="C1971" s="151">
        <v>42283.0</v>
      </c>
      <c r="D1971" s="140" t="s">
        <v>6926</v>
      </c>
      <c r="E1971" s="140">
        <v>200.0</v>
      </c>
      <c r="F1971" s="152">
        <v>95.643</v>
      </c>
      <c r="G1971" s="120">
        <v>19.1286</v>
      </c>
      <c r="H1971" s="121"/>
      <c r="I1971" s="122"/>
      <c r="J1971" s="112"/>
      <c r="K1971" s="123"/>
      <c r="L1971" s="123"/>
      <c r="M1971" s="124">
        <v>42305.0</v>
      </c>
      <c r="N1971" s="141" t="s">
        <v>6640</v>
      </c>
      <c r="O1971" s="125" t="b">
        <f>NOT(ISERROR(MATCH(P1971,Digests!$Q:$Q,0)))</f>
        <v>1</v>
      </c>
      <c r="P1971" s="153" t="s">
        <v>10017</v>
      </c>
    </row>
    <row r="1972">
      <c r="A1972" s="118" t="s">
        <v>10018</v>
      </c>
      <c r="B1972" s="149" t="s">
        <v>1200</v>
      </c>
      <c r="C1972" s="151">
        <v>42283.0</v>
      </c>
      <c r="D1972" s="140" t="s">
        <v>6926</v>
      </c>
      <c r="E1972" s="140">
        <v>200.0</v>
      </c>
      <c r="F1972" s="152">
        <v>37.834</v>
      </c>
      <c r="G1972" s="120">
        <v>7.5668000000000015</v>
      </c>
      <c r="H1972" s="121"/>
      <c r="I1972" s="122"/>
      <c r="J1972" s="112"/>
      <c r="K1972" s="123"/>
      <c r="L1972" s="123"/>
      <c r="M1972" s="124">
        <v>42305.0</v>
      </c>
      <c r="N1972" s="141" t="s">
        <v>6644</v>
      </c>
      <c r="O1972" s="125" t="b">
        <f>NOT(ISERROR(MATCH(P1972,Digests!$Q:$Q,0)))</f>
        <v>1</v>
      </c>
      <c r="P1972" s="153" t="s">
        <v>10019</v>
      </c>
    </row>
    <row r="1973">
      <c r="A1973" s="118" t="s">
        <v>10020</v>
      </c>
      <c r="B1973" s="149" t="s">
        <v>1202</v>
      </c>
      <c r="C1973" s="151">
        <v>42283.0</v>
      </c>
      <c r="D1973" s="140" t="s">
        <v>6926</v>
      </c>
      <c r="E1973" s="140">
        <v>200.0</v>
      </c>
      <c r="F1973" s="152">
        <v>51.916</v>
      </c>
      <c r="G1973" s="120">
        <v>10.383199999999999</v>
      </c>
      <c r="H1973" s="121"/>
      <c r="I1973" s="122"/>
      <c r="J1973" s="112"/>
      <c r="K1973" s="123"/>
      <c r="L1973" s="123"/>
      <c r="M1973" s="124">
        <v>42305.0</v>
      </c>
      <c r="N1973" s="141" t="s">
        <v>6648</v>
      </c>
      <c r="O1973" s="125" t="b">
        <f>NOT(ISERROR(MATCH(P1973,Digests!$Q:$Q,0)))</f>
        <v>1</v>
      </c>
      <c r="P1973" s="153" t="s">
        <v>10021</v>
      </c>
    </row>
    <row r="1974">
      <c r="A1974" s="118" t="s">
        <v>10022</v>
      </c>
      <c r="B1974" s="149" t="s">
        <v>1204</v>
      </c>
      <c r="C1974" s="151">
        <v>42283.0</v>
      </c>
      <c r="D1974" s="140" t="s">
        <v>6926</v>
      </c>
      <c r="E1974" s="140">
        <v>200.0</v>
      </c>
      <c r="F1974" s="152">
        <v>27.918</v>
      </c>
      <c r="G1974" s="120">
        <v>5.5836</v>
      </c>
      <c r="H1974" s="121"/>
      <c r="I1974" s="122"/>
      <c r="J1974" s="112"/>
      <c r="K1974" s="123"/>
      <c r="L1974" s="123"/>
      <c r="M1974" s="124">
        <v>42305.0</v>
      </c>
      <c r="N1974" s="141" t="s">
        <v>6652</v>
      </c>
      <c r="O1974" s="125" t="b">
        <f>NOT(ISERROR(MATCH(P1974,Digests!$Q:$Q,0)))</f>
        <v>1</v>
      </c>
      <c r="P1974" s="153" t="s">
        <v>10023</v>
      </c>
    </row>
    <row r="1975">
      <c r="A1975" s="118" t="s">
        <v>10024</v>
      </c>
      <c r="B1975" s="149" t="s">
        <v>1206</v>
      </c>
      <c r="C1975" s="151">
        <v>42283.0</v>
      </c>
      <c r="D1975" s="140" t="s">
        <v>6926</v>
      </c>
      <c r="E1975" s="140">
        <v>200.0</v>
      </c>
      <c r="F1975" s="152">
        <v>28.61</v>
      </c>
      <c r="G1975" s="120">
        <v>5.722</v>
      </c>
      <c r="H1975" s="121"/>
      <c r="I1975" s="122"/>
      <c r="J1975" s="112"/>
      <c r="K1975" s="123"/>
      <c r="L1975" s="123"/>
      <c r="M1975" s="124">
        <v>42305.0</v>
      </c>
      <c r="N1975" s="141" t="s">
        <v>6656</v>
      </c>
      <c r="O1975" s="125" t="b">
        <f>NOT(ISERROR(MATCH(P1975,Digests!$Q:$Q,0)))</f>
        <v>1</v>
      </c>
      <c r="P1975" s="153" t="s">
        <v>10025</v>
      </c>
    </row>
    <row r="1976">
      <c r="A1976" s="118" t="s">
        <v>10026</v>
      </c>
      <c r="B1976" s="149" t="s">
        <v>1208</v>
      </c>
      <c r="C1976" s="151">
        <v>42283.0</v>
      </c>
      <c r="D1976" s="140" t="s">
        <v>6926</v>
      </c>
      <c r="E1976" s="140">
        <v>200.0</v>
      </c>
      <c r="F1976" s="152">
        <v>38.265</v>
      </c>
      <c r="G1976" s="120">
        <v>7.6530000000000005</v>
      </c>
      <c r="H1976" s="121"/>
      <c r="I1976" s="122"/>
      <c r="J1976" s="112"/>
      <c r="K1976" s="123"/>
      <c r="L1976" s="123"/>
      <c r="M1976" s="124">
        <v>42305.0</v>
      </c>
      <c r="N1976" s="141" t="s">
        <v>6659</v>
      </c>
      <c r="O1976" s="125" t="b">
        <f>NOT(ISERROR(MATCH(P1976,Digests!$Q:$Q,0)))</f>
        <v>1</v>
      </c>
      <c r="P1976" s="153" t="s">
        <v>10027</v>
      </c>
    </row>
    <row r="1977">
      <c r="A1977" s="118" t="s">
        <v>10028</v>
      </c>
      <c r="B1977" s="149" t="s">
        <v>967</v>
      </c>
      <c r="C1977" s="151">
        <v>42283.0</v>
      </c>
      <c r="D1977" s="140" t="s">
        <v>6926</v>
      </c>
      <c r="E1977" s="140">
        <v>200.0</v>
      </c>
      <c r="F1977" s="152">
        <v>14.352</v>
      </c>
      <c r="G1977" s="120">
        <v>2.8704</v>
      </c>
      <c r="H1977" s="121"/>
      <c r="I1977" s="122"/>
      <c r="J1977" s="112"/>
      <c r="K1977" s="123"/>
      <c r="L1977" s="123"/>
      <c r="M1977" s="124">
        <v>42305.0</v>
      </c>
      <c r="N1977" s="141" t="s">
        <v>6663</v>
      </c>
      <c r="O1977" s="125" t="b">
        <f>NOT(ISERROR(MATCH(P1977,Digests!$Q:$Q,0)))</f>
        <v>1</v>
      </c>
      <c r="P1977" s="153" t="s">
        <v>10029</v>
      </c>
    </row>
    <row r="1978">
      <c r="A1978" s="118" t="s">
        <v>10030</v>
      </c>
      <c r="B1978" s="149" t="s">
        <v>955</v>
      </c>
      <c r="C1978" s="151">
        <v>42283.0</v>
      </c>
      <c r="D1978" s="140" t="s">
        <v>6926</v>
      </c>
      <c r="E1978" s="140">
        <v>200.0</v>
      </c>
      <c r="F1978" s="152">
        <v>117.495</v>
      </c>
      <c r="G1978" s="120">
        <v>23.499</v>
      </c>
      <c r="H1978" s="121"/>
      <c r="I1978" s="122"/>
      <c r="J1978" s="112"/>
      <c r="K1978" s="123"/>
      <c r="L1978" s="123"/>
      <c r="M1978" s="124">
        <v>42305.0</v>
      </c>
      <c r="N1978" s="141" t="s">
        <v>6666</v>
      </c>
      <c r="O1978" s="125" t="b">
        <f>NOT(ISERROR(MATCH(P1978,Digests!$Q:$Q,0)))</f>
        <v>1</v>
      </c>
      <c r="P1978" s="153" t="s">
        <v>10031</v>
      </c>
    </row>
    <row r="1979">
      <c r="A1979" s="118" t="s">
        <v>10032</v>
      </c>
      <c r="B1979" s="149" t="s">
        <v>958</v>
      </c>
      <c r="C1979" s="151">
        <v>42283.0</v>
      </c>
      <c r="D1979" s="140" t="s">
        <v>6926</v>
      </c>
      <c r="E1979" s="140">
        <v>200.0</v>
      </c>
      <c r="F1979" s="152">
        <v>49.784</v>
      </c>
      <c r="G1979" s="120">
        <v>9.9568</v>
      </c>
      <c r="H1979" s="121"/>
      <c r="I1979" s="122"/>
      <c r="J1979" s="112"/>
      <c r="K1979" s="123"/>
      <c r="L1979" s="123"/>
      <c r="M1979" s="124">
        <v>42305.0</v>
      </c>
      <c r="N1979" s="141" t="s">
        <v>6669</v>
      </c>
      <c r="O1979" s="125" t="b">
        <f>NOT(ISERROR(MATCH(P1979,Digests!$Q:$Q,0)))</f>
        <v>1</v>
      </c>
      <c r="P1979" s="153" t="s">
        <v>10033</v>
      </c>
    </row>
    <row r="1980">
      <c r="A1980" s="118" t="s">
        <v>10034</v>
      </c>
      <c r="B1980" s="149" t="s">
        <v>970</v>
      </c>
      <c r="C1980" s="151">
        <v>42283.0</v>
      </c>
      <c r="D1980" s="140" t="s">
        <v>6926</v>
      </c>
      <c r="E1980" s="140">
        <v>200.0</v>
      </c>
      <c r="F1980" s="152">
        <v>73.139</v>
      </c>
      <c r="G1980" s="120">
        <v>14.627799999999999</v>
      </c>
      <c r="H1980" s="121"/>
      <c r="I1980" s="122"/>
      <c r="J1980" s="112"/>
      <c r="K1980" s="123"/>
      <c r="L1980" s="123"/>
      <c r="M1980" s="124">
        <v>42305.0</v>
      </c>
      <c r="N1980" s="141" t="s">
        <v>6672</v>
      </c>
      <c r="O1980" s="125" t="b">
        <f>NOT(ISERROR(MATCH(P1980,Digests!$Q:$Q,0)))</f>
        <v>1</v>
      </c>
      <c r="P1980" s="153" t="s">
        <v>10035</v>
      </c>
    </row>
    <row r="1981">
      <c r="A1981" s="118" t="s">
        <v>10036</v>
      </c>
      <c r="B1981" s="149" t="s">
        <v>972</v>
      </c>
      <c r="C1981" s="151">
        <v>42283.0</v>
      </c>
      <c r="D1981" s="140" t="s">
        <v>6926</v>
      </c>
      <c r="E1981" s="140">
        <v>200.0</v>
      </c>
      <c r="F1981" s="152">
        <v>122.343</v>
      </c>
      <c r="G1981" s="120">
        <v>24.468600000000002</v>
      </c>
      <c r="H1981" s="121"/>
      <c r="I1981" s="122"/>
      <c r="J1981" s="112"/>
      <c r="K1981" s="123"/>
      <c r="L1981" s="123"/>
      <c r="M1981" s="124">
        <v>42305.0</v>
      </c>
      <c r="N1981" s="141" t="s">
        <v>6675</v>
      </c>
      <c r="O1981" s="125" t="b">
        <f>NOT(ISERROR(MATCH(P1981,Digests!$Q:$Q,0)))</f>
        <v>1</v>
      </c>
      <c r="P1981" s="153" t="s">
        <v>10037</v>
      </c>
    </row>
    <row r="1982">
      <c r="A1982" s="118" t="s">
        <v>10038</v>
      </c>
      <c r="B1982" s="149" t="s">
        <v>974</v>
      </c>
      <c r="C1982" s="151">
        <v>42283.0</v>
      </c>
      <c r="D1982" s="140" t="s">
        <v>6926</v>
      </c>
      <c r="E1982" s="140">
        <v>200.0</v>
      </c>
      <c r="F1982" s="152">
        <v>96.842</v>
      </c>
      <c r="G1982" s="120">
        <v>19.3684</v>
      </c>
      <c r="H1982" s="121"/>
      <c r="I1982" s="122"/>
      <c r="J1982" s="112"/>
      <c r="K1982" s="123"/>
      <c r="L1982" s="123"/>
      <c r="M1982" s="124">
        <v>42305.0</v>
      </c>
      <c r="N1982" s="141" t="s">
        <v>6678</v>
      </c>
      <c r="O1982" s="125" t="b">
        <f>NOT(ISERROR(MATCH(P1982,Digests!$Q:$Q,0)))</f>
        <v>1</v>
      </c>
      <c r="P1982" s="153" t="s">
        <v>10039</v>
      </c>
    </row>
    <row r="1983">
      <c r="A1983" s="118" t="s">
        <v>10040</v>
      </c>
      <c r="B1983" s="149" t="s">
        <v>976</v>
      </c>
      <c r="C1983" s="151">
        <v>42283.0</v>
      </c>
      <c r="D1983" s="140" t="s">
        <v>6926</v>
      </c>
      <c r="E1983" s="140">
        <v>200.0</v>
      </c>
      <c r="F1983" s="152">
        <v>48.811</v>
      </c>
      <c r="G1983" s="120">
        <v>9.762200000000002</v>
      </c>
      <c r="H1983" s="121"/>
      <c r="I1983" s="122"/>
      <c r="J1983" s="112"/>
      <c r="K1983" s="123"/>
      <c r="L1983" s="123"/>
      <c r="M1983" s="124">
        <v>42305.0</v>
      </c>
      <c r="N1983" s="141" t="s">
        <v>6682</v>
      </c>
      <c r="O1983" s="125" t="b">
        <f>NOT(ISERROR(MATCH(P1983,Digests!$Q:$Q,0)))</f>
        <v>1</v>
      </c>
      <c r="P1983" s="153" t="s">
        <v>10041</v>
      </c>
    </row>
    <row r="1984">
      <c r="A1984" s="118" t="s">
        <v>10042</v>
      </c>
      <c r="B1984" s="149" t="s">
        <v>985</v>
      </c>
      <c r="C1984" s="151">
        <v>42283.0</v>
      </c>
      <c r="D1984" s="140" t="s">
        <v>6926</v>
      </c>
      <c r="E1984" s="140">
        <v>200.0</v>
      </c>
      <c r="F1984" s="152">
        <v>64.722</v>
      </c>
      <c r="G1984" s="120">
        <v>12.9444</v>
      </c>
      <c r="H1984" s="121"/>
      <c r="I1984" s="122"/>
      <c r="J1984" s="112"/>
      <c r="K1984" s="123"/>
      <c r="L1984" s="123"/>
      <c r="M1984" s="124">
        <v>42305.0</v>
      </c>
      <c r="N1984" s="141" t="s">
        <v>6685</v>
      </c>
      <c r="O1984" s="125" t="b">
        <f>NOT(ISERROR(MATCH(P1984,Digests!$Q:$Q,0)))</f>
        <v>1</v>
      </c>
      <c r="P1984" s="153" t="s">
        <v>10043</v>
      </c>
    </row>
    <row r="1985">
      <c r="A1985" s="118" t="s">
        <v>10044</v>
      </c>
      <c r="B1985" s="149" t="s">
        <v>987</v>
      </c>
      <c r="C1985" s="151">
        <v>42283.0</v>
      </c>
      <c r="D1985" s="140" t="s">
        <v>6926</v>
      </c>
      <c r="E1985" s="140">
        <v>200.0</v>
      </c>
      <c r="F1985" s="152">
        <v>146.495</v>
      </c>
      <c r="G1985" s="120">
        <v>29.299</v>
      </c>
      <c r="H1985" s="121"/>
      <c r="I1985" s="122"/>
      <c r="J1985" s="112"/>
      <c r="K1985" s="123"/>
      <c r="L1985" s="123"/>
      <c r="M1985" s="124">
        <v>42305.0</v>
      </c>
      <c r="N1985" s="141" t="s">
        <v>6688</v>
      </c>
      <c r="O1985" s="125" t="b">
        <f>NOT(ISERROR(MATCH(P1985,Digests!$Q:$Q,0)))</f>
        <v>1</v>
      </c>
      <c r="P1985" s="153" t="s">
        <v>10045</v>
      </c>
    </row>
    <row r="1986">
      <c r="A1986" s="118" t="s">
        <v>10046</v>
      </c>
      <c r="B1986" s="149" t="s">
        <v>1046</v>
      </c>
      <c r="C1986" s="151">
        <v>42283.0</v>
      </c>
      <c r="D1986" s="140" t="s">
        <v>6926</v>
      </c>
      <c r="E1986" s="140">
        <v>200.0</v>
      </c>
      <c r="F1986" s="152">
        <v>62.808</v>
      </c>
      <c r="G1986" s="120">
        <v>12.5616</v>
      </c>
      <c r="H1986" s="121"/>
      <c r="I1986" s="122"/>
      <c r="J1986" s="112"/>
      <c r="K1986" s="123"/>
      <c r="L1986" s="123"/>
      <c r="M1986" s="124">
        <v>42305.0</v>
      </c>
      <c r="N1986" s="141" t="s">
        <v>6691</v>
      </c>
      <c r="O1986" s="125" t="b">
        <f>NOT(ISERROR(MATCH(P1986,Digests!$Q:$Q,0)))</f>
        <v>1</v>
      </c>
      <c r="P1986" s="153" t="s">
        <v>10047</v>
      </c>
    </row>
    <row r="1987">
      <c r="A1987" s="118" t="s">
        <v>10048</v>
      </c>
      <c r="B1987" s="149" t="s">
        <v>1048</v>
      </c>
      <c r="C1987" s="151">
        <v>42283.0</v>
      </c>
      <c r="D1987" s="140" t="s">
        <v>6926</v>
      </c>
      <c r="E1987" s="140">
        <v>200.0</v>
      </c>
      <c r="F1987" s="152">
        <v>47.155</v>
      </c>
      <c r="G1987" s="120">
        <v>9.431000000000001</v>
      </c>
      <c r="H1987" s="121"/>
      <c r="I1987" s="122"/>
      <c r="J1987" s="112"/>
      <c r="K1987" s="123"/>
      <c r="L1987" s="123"/>
      <c r="M1987" s="124">
        <v>42305.0</v>
      </c>
      <c r="N1987" s="141" t="s">
        <v>6695</v>
      </c>
      <c r="O1987" s="125" t="b">
        <f>NOT(ISERROR(MATCH(P1987,Digests!$Q:$Q,0)))</f>
        <v>1</v>
      </c>
      <c r="P1987" s="153" t="s">
        <v>10049</v>
      </c>
    </row>
    <row r="1988">
      <c r="A1988" s="118" t="s">
        <v>10050</v>
      </c>
      <c r="B1988" s="149" t="s">
        <v>56</v>
      </c>
      <c r="C1988" s="151">
        <v>42283.0</v>
      </c>
      <c r="D1988" s="140" t="s">
        <v>6926</v>
      </c>
      <c r="E1988" s="140">
        <v>200.0</v>
      </c>
      <c r="F1988" s="152">
        <v>49.959</v>
      </c>
      <c r="G1988" s="120">
        <v>9.991800000000001</v>
      </c>
      <c r="H1988" s="121"/>
      <c r="I1988" s="122"/>
      <c r="J1988" s="112"/>
      <c r="K1988" s="123"/>
      <c r="L1988" s="123"/>
      <c r="M1988" s="124">
        <v>42305.0</v>
      </c>
      <c r="N1988" s="141" t="s">
        <v>6698</v>
      </c>
      <c r="O1988" s="125" t="b">
        <f>NOT(ISERROR(MATCH(P1988,Digests!$Q:$Q,0)))</f>
        <v>1</v>
      </c>
      <c r="P1988" s="153" t="s">
        <v>10051</v>
      </c>
    </row>
    <row r="1989">
      <c r="A1989" s="118" t="s">
        <v>10052</v>
      </c>
      <c r="B1989" s="149" t="s">
        <v>124</v>
      </c>
      <c r="C1989" s="151">
        <v>42283.0</v>
      </c>
      <c r="D1989" s="140" t="s">
        <v>6926</v>
      </c>
      <c r="E1989" s="140">
        <v>200.0</v>
      </c>
      <c r="F1989" s="152">
        <v>11.579</v>
      </c>
      <c r="G1989" s="120">
        <v>2.3158000000000003</v>
      </c>
      <c r="H1989" s="121"/>
      <c r="I1989" s="122"/>
      <c r="J1989" s="112"/>
      <c r="K1989" s="123"/>
      <c r="L1989" s="123"/>
      <c r="M1989" s="124">
        <v>42305.0</v>
      </c>
      <c r="N1989" s="141" t="s">
        <v>6701</v>
      </c>
      <c r="O1989" s="125" t="b">
        <f>NOT(ISERROR(MATCH(P1989,Digests!$Q:$Q,0)))</f>
        <v>1</v>
      </c>
      <c r="P1989" s="153" t="s">
        <v>10053</v>
      </c>
    </row>
    <row r="1990">
      <c r="A1990" s="118" t="s">
        <v>10054</v>
      </c>
      <c r="B1990" s="149" t="s">
        <v>1052</v>
      </c>
      <c r="C1990" s="151">
        <v>42283.0</v>
      </c>
      <c r="D1990" s="140" t="s">
        <v>6926</v>
      </c>
      <c r="E1990" s="140">
        <v>200.0</v>
      </c>
      <c r="F1990" s="152">
        <v>62.224</v>
      </c>
      <c r="G1990" s="120">
        <v>12.444799999999999</v>
      </c>
      <c r="H1990" s="121"/>
      <c r="I1990" s="122"/>
      <c r="J1990" s="112"/>
      <c r="K1990" s="123"/>
      <c r="L1990" s="123"/>
      <c r="M1990" s="124">
        <v>42305.0</v>
      </c>
      <c r="N1990" s="141" t="s">
        <v>6705</v>
      </c>
      <c r="O1990" s="125" t="b">
        <f>NOT(ISERROR(MATCH(P1990,Digests!$Q:$Q,0)))</f>
        <v>1</v>
      </c>
      <c r="P1990" s="153" t="s">
        <v>10055</v>
      </c>
    </row>
    <row r="1991">
      <c r="A1991" s="118" t="s">
        <v>10056</v>
      </c>
      <c r="B1991" s="149" t="s">
        <v>126</v>
      </c>
      <c r="C1991" s="151">
        <v>42283.0</v>
      </c>
      <c r="D1991" s="140" t="s">
        <v>6926</v>
      </c>
      <c r="E1991" s="140">
        <v>200.0</v>
      </c>
      <c r="F1991" s="152">
        <v>8.354</v>
      </c>
      <c r="G1991" s="120">
        <v>1.6707999999999998</v>
      </c>
      <c r="H1991" s="121"/>
      <c r="I1991" s="122"/>
      <c r="J1991" s="112"/>
      <c r="K1991" s="123"/>
      <c r="L1991" s="123"/>
      <c r="M1991" s="124">
        <v>42305.0</v>
      </c>
      <c r="N1991" s="141" t="s">
        <v>6708</v>
      </c>
      <c r="O1991" s="125" t="b">
        <f>NOT(ISERROR(MATCH(P1991,Digests!$Q:$Q,0)))</f>
        <v>1</v>
      </c>
      <c r="P1991" s="153" t="s">
        <v>10057</v>
      </c>
    </row>
    <row r="1992">
      <c r="A1992" s="118" t="s">
        <v>10058</v>
      </c>
      <c r="B1992" s="149" t="s">
        <v>58</v>
      </c>
      <c r="C1992" s="151">
        <v>42283.0</v>
      </c>
      <c r="D1992" s="140" t="s">
        <v>6926</v>
      </c>
      <c r="E1992" s="140">
        <v>200.0</v>
      </c>
      <c r="F1992" s="152">
        <v>17.752</v>
      </c>
      <c r="G1992" s="120">
        <v>3.5504</v>
      </c>
      <c r="H1992" s="121"/>
      <c r="I1992" s="122"/>
      <c r="J1992" s="112"/>
      <c r="K1992" s="123"/>
      <c r="L1992" s="123"/>
      <c r="M1992" s="124">
        <v>42305.0</v>
      </c>
      <c r="N1992" s="141" t="s">
        <v>6711</v>
      </c>
      <c r="O1992" s="125" t="b">
        <f>NOT(ISERROR(MATCH(P1992,Digests!$Q:$Q,0)))</f>
        <v>1</v>
      </c>
      <c r="P1992" s="153" t="s">
        <v>10059</v>
      </c>
    </row>
    <row r="1993">
      <c r="A1993" s="118" t="s">
        <v>10060</v>
      </c>
      <c r="B1993" s="149" t="s">
        <v>60</v>
      </c>
      <c r="C1993" s="151">
        <v>42283.0</v>
      </c>
      <c r="D1993" s="140" t="s">
        <v>6926</v>
      </c>
      <c r="E1993" s="140">
        <v>200.0</v>
      </c>
      <c r="F1993" s="152">
        <v>30.715</v>
      </c>
      <c r="G1993" s="120">
        <v>6.143</v>
      </c>
      <c r="H1993" s="121"/>
      <c r="I1993" s="122"/>
      <c r="J1993" s="112"/>
      <c r="K1993" s="123"/>
      <c r="L1993" s="123"/>
      <c r="M1993" s="124">
        <v>42305.0</v>
      </c>
      <c r="N1993" s="141" t="s">
        <v>6714</v>
      </c>
      <c r="O1993" s="125" t="b">
        <f>NOT(ISERROR(MATCH(P1993,Digests!$Q:$Q,0)))</f>
        <v>1</v>
      </c>
      <c r="P1993" s="153" t="s">
        <v>10061</v>
      </c>
    </row>
    <row r="1994">
      <c r="A1994" s="118" t="s">
        <v>10062</v>
      </c>
      <c r="B1994" s="149" t="s">
        <v>1068</v>
      </c>
      <c r="C1994" s="151">
        <v>42283.0</v>
      </c>
      <c r="D1994" s="140" t="s">
        <v>6926</v>
      </c>
      <c r="E1994" s="140">
        <v>200.0</v>
      </c>
      <c r="F1994" s="152">
        <v>56.152</v>
      </c>
      <c r="G1994" s="120">
        <v>11.2304</v>
      </c>
      <c r="H1994" s="121"/>
      <c r="I1994" s="122"/>
      <c r="J1994" s="112"/>
      <c r="K1994" s="123"/>
      <c r="L1994" s="123"/>
      <c r="M1994" s="124">
        <v>42305.0</v>
      </c>
      <c r="N1994" s="141" t="s">
        <v>6718</v>
      </c>
      <c r="O1994" s="125" t="b">
        <f>NOT(ISERROR(MATCH(P1994,Digests!$Q:$Q,0)))</f>
        <v>1</v>
      </c>
      <c r="P1994" s="153" t="s">
        <v>10063</v>
      </c>
    </row>
    <row r="1995">
      <c r="A1995" s="118" t="s">
        <v>10064</v>
      </c>
      <c r="B1995" s="149" t="s">
        <v>1070</v>
      </c>
      <c r="C1995" s="151">
        <v>42283.0</v>
      </c>
      <c r="D1995" s="140" t="s">
        <v>6926</v>
      </c>
      <c r="E1995" s="140">
        <v>200.0</v>
      </c>
      <c r="F1995" s="152">
        <v>15.237</v>
      </c>
      <c r="G1995" s="120">
        <v>3.0474</v>
      </c>
      <c r="H1995" s="121"/>
      <c r="I1995" s="122"/>
      <c r="J1995" s="112"/>
      <c r="K1995" s="123"/>
      <c r="L1995" s="123"/>
      <c r="M1995" s="124">
        <v>42305.0</v>
      </c>
      <c r="N1995" s="141" t="s">
        <v>6721</v>
      </c>
      <c r="O1995" s="125" t="b">
        <f>NOT(ISERROR(MATCH(P1995,Digests!$Q:$Q,0)))</f>
        <v>1</v>
      </c>
      <c r="P1995" s="153" t="s">
        <v>10065</v>
      </c>
    </row>
    <row r="1996">
      <c r="A1996" s="118" t="s">
        <v>10066</v>
      </c>
      <c r="B1996" s="149" t="s">
        <v>1089</v>
      </c>
      <c r="C1996" s="151">
        <v>42283.0</v>
      </c>
      <c r="D1996" s="140" t="s">
        <v>6926</v>
      </c>
      <c r="E1996" s="140">
        <v>200.0</v>
      </c>
      <c r="F1996" s="152">
        <v>53.414</v>
      </c>
      <c r="G1996" s="120">
        <v>10.682800000000002</v>
      </c>
      <c r="H1996" s="121"/>
      <c r="I1996" s="122"/>
      <c r="J1996" s="112"/>
      <c r="K1996" s="123"/>
      <c r="L1996" s="123"/>
      <c r="M1996" s="124">
        <v>42305.0</v>
      </c>
      <c r="N1996" s="141" t="s">
        <v>6724</v>
      </c>
      <c r="O1996" s="125" t="b">
        <f>NOT(ISERROR(MATCH(P1996,Digests!$Q:$Q,0)))</f>
        <v>1</v>
      </c>
      <c r="P1996" s="153" t="s">
        <v>10067</v>
      </c>
    </row>
    <row r="1997">
      <c r="A1997" s="118" t="s">
        <v>10068</v>
      </c>
      <c r="B1997" s="149" t="s">
        <v>1132</v>
      </c>
      <c r="C1997" s="151">
        <v>42283.0</v>
      </c>
      <c r="D1997" s="140" t="s">
        <v>6926</v>
      </c>
      <c r="E1997" s="140">
        <v>200.0</v>
      </c>
      <c r="F1997" s="152">
        <v>120.401</v>
      </c>
      <c r="G1997" s="120">
        <v>24.0802</v>
      </c>
      <c r="H1997" s="121"/>
      <c r="I1997" s="122"/>
      <c r="J1997" s="112"/>
      <c r="K1997" s="123"/>
      <c r="L1997" s="123"/>
      <c r="M1997" s="124">
        <v>42305.0</v>
      </c>
      <c r="N1997" s="141" t="s">
        <v>6727</v>
      </c>
      <c r="O1997" s="125" t="b">
        <f>NOT(ISERROR(MATCH(P1997,Digests!$Q:$Q,0)))</f>
        <v>1</v>
      </c>
      <c r="P1997" s="153" t="s">
        <v>10069</v>
      </c>
    </row>
    <row r="1998">
      <c r="A1998" s="118" t="s">
        <v>10070</v>
      </c>
      <c r="B1998" s="149" t="s">
        <v>1134</v>
      </c>
      <c r="C1998" s="151">
        <v>42283.0</v>
      </c>
      <c r="D1998" s="140" t="s">
        <v>6926</v>
      </c>
      <c r="E1998" s="140">
        <v>200.0</v>
      </c>
      <c r="F1998" s="152">
        <v>134.018</v>
      </c>
      <c r="G1998" s="120">
        <v>26.8036</v>
      </c>
      <c r="H1998" s="121"/>
      <c r="I1998" s="122"/>
      <c r="J1998" s="112"/>
      <c r="K1998" s="123"/>
      <c r="L1998" s="123"/>
      <c r="M1998" s="124">
        <v>42305.0</v>
      </c>
      <c r="N1998" s="141" t="s">
        <v>6731</v>
      </c>
      <c r="O1998" s="125" t="b">
        <f>NOT(ISERROR(MATCH(P1998,Digests!$Q:$Q,0)))</f>
        <v>1</v>
      </c>
      <c r="P1998" s="153" t="s">
        <v>10071</v>
      </c>
    </row>
    <row r="1999">
      <c r="A1999" s="118" t="s">
        <v>10072</v>
      </c>
      <c r="B1999" s="149" t="s">
        <v>1136</v>
      </c>
      <c r="C1999" s="151">
        <v>42283.0</v>
      </c>
      <c r="D1999" s="140" t="s">
        <v>6926</v>
      </c>
      <c r="E1999" s="140">
        <v>200.0</v>
      </c>
      <c r="F1999" s="152">
        <v>136.643</v>
      </c>
      <c r="G1999" s="120">
        <v>27.328599999999998</v>
      </c>
      <c r="H1999" s="121"/>
      <c r="I1999" s="122"/>
      <c r="J1999" s="112"/>
      <c r="K1999" s="123"/>
      <c r="L1999" s="123"/>
      <c r="M1999" s="124">
        <v>42305.0</v>
      </c>
      <c r="N1999" s="141" t="s">
        <v>6734</v>
      </c>
      <c r="O1999" s="125" t="b">
        <f>NOT(ISERROR(MATCH(P1999,Digests!$Q:$Q,0)))</f>
        <v>1</v>
      </c>
      <c r="P1999" s="153" t="s">
        <v>10073</v>
      </c>
    </row>
    <row r="2000">
      <c r="A2000" s="118" t="s">
        <v>10074</v>
      </c>
      <c r="B2000" s="149" t="s">
        <v>1138</v>
      </c>
      <c r="C2000" s="151">
        <v>42283.0</v>
      </c>
      <c r="D2000" s="140" t="s">
        <v>6926</v>
      </c>
      <c r="E2000" s="140">
        <v>200.0</v>
      </c>
      <c r="F2000" s="152">
        <v>107.457</v>
      </c>
      <c r="G2000" s="120">
        <v>21.4914</v>
      </c>
      <c r="H2000" s="121"/>
      <c r="I2000" s="122"/>
      <c r="J2000" s="112"/>
      <c r="K2000" s="123"/>
      <c r="L2000" s="123"/>
      <c r="M2000" s="124">
        <v>42305.0</v>
      </c>
      <c r="N2000" s="141" t="s">
        <v>6738</v>
      </c>
      <c r="O2000" s="125" t="b">
        <f>NOT(ISERROR(MATCH(P2000,Digests!$Q:$Q,0)))</f>
        <v>1</v>
      </c>
      <c r="P2000" s="153" t="s">
        <v>10075</v>
      </c>
    </row>
    <row r="2001">
      <c r="A2001" s="118" t="s">
        <v>10076</v>
      </c>
      <c r="B2001" s="149" t="s">
        <v>1150</v>
      </c>
      <c r="C2001" s="151">
        <v>42283.0</v>
      </c>
      <c r="D2001" s="140" t="s">
        <v>6926</v>
      </c>
      <c r="E2001" s="140">
        <v>200.0</v>
      </c>
      <c r="F2001" s="152">
        <v>54.924</v>
      </c>
      <c r="G2001" s="120">
        <v>10.9848</v>
      </c>
      <c r="H2001" s="121"/>
      <c r="I2001" s="122"/>
      <c r="J2001" s="112"/>
      <c r="K2001" s="123"/>
      <c r="L2001" s="123"/>
      <c r="M2001" s="124">
        <v>42305.0</v>
      </c>
      <c r="N2001" s="141" t="s">
        <v>6741</v>
      </c>
      <c r="O2001" s="125" t="b">
        <f>NOT(ISERROR(MATCH(P2001,Digests!$Q:$Q,0)))</f>
        <v>1</v>
      </c>
      <c r="P2001" s="153" t="s">
        <v>10077</v>
      </c>
    </row>
    <row r="2002">
      <c r="A2002" s="118" t="s">
        <v>10078</v>
      </c>
      <c r="B2002" s="149" t="s">
        <v>1152</v>
      </c>
      <c r="C2002" s="151">
        <v>42283.0</v>
      </c>
      <c r="D2002" s="140" t="s">
        <v>6926</v>
      </c>
      <c r="E2002" s="140">
        <v>200.0</v>
      </c>
      <c r="F2002" s="152">
        <v>26.206</v>
      </c>
      <c r="G2002" s="120">
        <v>5.2412</v>
      </c>
      <c r="H2002" s="121"/>
      <c r="I2002" s="122"/>
      <c r="J2002" s="112"/>
      <c r="K2002" s="123"/>
      <c r="L2002" s="123"/>
      <c r="M2002" s="124">
        <v>42305.0</v>
      </c>
      <c r="N2002" s="141" t="s">
        <v>6744</v>
      </c>
      <c r="O2002" s="125" t="b">
        <f>NOT(ISERROR(MATCH(P2002,Digests!$Q:$Q,0)))</f>
        <v>1</v>
      </c>
      <c r="P2002" s="153" t="s">
        <v>10079</v>
      </c>
    </row>
    <row r="2003">
      <c r="A2003" s="118" t="s">
        <v>10080</v>
      </c>
      <c r="B2003" s="149" t="s">
        <v>1154</v>
      </c>
      <c r="C2003" s="151">
        <v>42283.0</v>
      </c>
      <c r="D2003" s="140" t="s">
        <v>6926</v>
      </c>
      <c r="E2003" s="140">
        <v>200.0</v>
      </c>
      <c r="F2003" s="152">
        <v>12.604</v>
      </c>
      <c r="G2003" s="120">
        <v>2.5208</v>
      </c>
      <c r="H2003" s="121"/>
      <c r="I2003" s="122"/>
      <c r="J2003" s="112"/>
      <c r="K2003" s="123"/>
      <c r="L2003" s="123"/>
      <c r="M2003" s="124">
        <v>42305.0</v>
      </c>
      <c r="N2003" s="141" t="s">
        <v>6748</v>
      </c>
      <c r="O2003" s="125" t="b">
        <f>NOT(ISERROR(MATCH(P2003,Digests!$Q:$Q,0)))</f>
        <v>1</v>
      </c>
      <c r="P2003" s="153" t="s">
        <v>10081</v>
      </c>
    </row>
    <row r="2004">
      <c r="A2004" s="118" t="s">
        <v>10082</v>
      </c>
      <c r="B2004" s="149" t="s">
        <v>1160</v>
      </c>
      <c r="C2004" s="151">
        <v>42283.0</v>
      </c>
      <c r="D2004" s="140" t="s">
        <v>6926</v>
      </c>
      <c r="E2004" s="140">
        <v>200.0</v>
      </c>
      <c r="F2004" s="152">
        <v>30.315</v>
      </c>
      <c r="G2004" s="120">
        <v>6.063</v>
      </c>
      <c r="H2004" s="121"/>
      <c r="I2004" s="122"/>
      <c r="J2004" s="112"/>
      <c r="K2004" s="123"/>
      <c r="L2004" s="123"/>
      <c r="M2004" s="124">
        <v>42305.0</v>
      </c>
      <c r="N2004" s="141" t="s">
        <v>6751</v>
      </c>
      <c r="O2004" s="125" t="b">
        <f>NOT(ISERROR(MATCH(P2004,Digests!$Q:$Q,0)))</f>
        <v>1</v>
      </c>
      <c r="P2004" s="153" t="s">
        <v>10083</v>
      </c>
    </row>
    <row r="2005">
      <c r="A2005" s="118" t="s">
        <v>10084</v>
      </c>
      <c r="B2005" s="149" t="s">
        <v>1162</v>
      </c>
      <c r="C2005" s="151">
        <v>42283.0</v>
      </c>
      <c r="D2005" s="140" t="s">
        <v>6926</v>
      </c>
      <c r="E2005" s="140">
        <v>200.0</v>
      </c>
      <c r="F2005" s="152">
        <v>39.615</v>
      </c>
      <c r="G2005" s="120">
        <v>7.923</v>
      </c>
      <c r="H2005" s="121"/>
      <c r="I2005" s="122"/>
      <c r="J2005" s="112"/>
      <c r="K2005" s="123"/>
      <c r="L2005" s="123"/>
      <c r="M2005" s="124">
        <v>42305.0</v>
      </c>
      <c r="N2005" s="141" t="s">
        <v>6755</v>
      </c>
      <c r="O2005" s="125" t="b">
        <f>NOT(ISERROR(MATCH(P2005,Digests!$Q:$Q,0)))</f>
        <v>1</v>
      </c>
      <c r="P2005" s="153" t="s">
        <v>10085</v>
      </c>
    </row>
    <row r="2006">
      <c r="A2006" s="118" t="s">
        <v>10086</v>
      </c>
      <c r="B2006" s="149" t="s">
        <v>1165</v>
      </c>
      <c r="C2006" s="151">
        <v>42283.0</v>
      </c>
      <c r="D2006" s="140" t="s">
        <v>6926</v>
      </c>
      <c r="E2006" s="140">
        <v>200.0</v>
      </c>
      <c r="F2006" s="152">
        <v>82.706</v>
      </c>
      <c r="G2006" s="120">
        <v>16.5412</v>
      </c>
      <c r="H2006" s="121"/>
      <c r="I2006" s="122"/>
      <c r="J2006" s="112"/>
      <c r="K2006" s="123"/>
      <c r="L2006" s="123"/>
      <c r="M2006" s="124">
        <v>42305.0</v>
      </c>
      <c r="N2006" s="141" t="s">
        <v>6758</v>
      </c>
      <c r="O2006" s="125" t="b">
        <f>NOT(ISERROR(MATCH(P2006,Digests!$Q:$Q,0)))</f>
        <v>1</v>
      </c>
      <c r="P2006" s="153" t="s">
        <v>10087</v>
      </c>
    </row>
    <row r="2007">
      <c r="A2007" s="118" t="s">
        <v>10088</v>
      </c>
      <c r="B2007" s="149" t="s">
        <v>1167</v>
      </c>
      <c r="C2007" s="151">
        <v>42283.0</v>
      </c>
      <c r="D2007" s="140" t="s">
        <v>6926</v>
      </c>
      <c r="E2007" s="140">
        <v>200.0</v>
      </c>
      <c r="F2007" s="152">
        <v>46.392</v>
      </c>
      <c r="G2007" s="120">
        <v>9.278400000000001</v>
      </c>
      <c r="H2007" s="121"/>
      <c r="I2007" s="122"/>
      <c r="J2007" s="112"/>
      <c r="K2007" s="123"/>
      <c r="L2007" s="123"/>
      <c r="M2007" s="124">
        <v>42305.0</v>
      </c>
      <c r="N2007" s="141" t="s">
        <v>6761</v>
      </c>
      <c r="O2007" s="125" t="b">
        <f>NOT(ISERROR(MATCH(P2007,Digests!$Q:$Q,0)))</f>
        <v>1</v>
      </c>
      <c r="P2007" s="153" t="s">
        <v>10089</v>
      </c>
    </row>
    <row r="2008">
      <c r="A2008" s="118" t="s">
        <v>10090</v>
      </c>
      <c r="B2008" s="149" t="s">
        <v>1171</v>
      </c>
      <c r="C2008" s="151">
        <v>42283.0</v>
      </c>
      <c r="D2008" s="140" t="s">
        <v>6926</v>
      </c>
      <c r="E2008" s="140">
        <v>200.0</v>
      </c>
      <c r="F2008" s="152">
        <v>54.03</v>
      </c>
      <c r="G2008" s="120">
        <v>10.806000000000001</v>
      </c>
      <c r="H2008" s="121"/>
      <c r="I2008" s="122"/>
      <c r="J2008" s="112"/>
      <c r="K2008" s="123"/>
      <c r="L2008" s="123"/>
      <c r="M2008" s="124">
        <v>42305.0</v>
      </c>
      <c r="N2008" s="141" t="s">
        <v>6764</v>
      </c>
      <c r="O2008" s="125" t="b">
        <f>NOT(ISERROR(MATCH(P2008,Digests!$Q:$Q,0)))</f>
        <v>1</v>
      </c>
      <c r="P2008" s="153" t="s">
        <v>10091</v>
      </c>
    </row>
    <row r="2009">
      <c r="A2009" s="118" t="s">
        <v>10092</v>
      </c>
      <c r="B2009" s="149" t="s">
        <v>1173</v>
      </c>
      <c r="C2009" s="151">
        <v>42283.0</v>
      </c>
      <c r="D2009" s="140" t="s">
        <v>6926</v>
      </c>
      <c r="E2009" s="140">
        <v>200.0</v>
      </c>
      <c r="F2009" s="152">
        <v>44.707</v>
      </c>
      <c r="G2009" s="120">
        <v>8.9414</v>
      </c>
      <c r="H2009" s="121"/>
      <c r="I2009" s="122"/>
      <c r="J2009" s="112"/>
      <c r="K2009" s="123"/>
      <c r="L2009" s="123"/>
      <c r="M2009" s="124">
        <v>42305.0</v>
      </c>
      <c r="N2009" s="141" t="s">
        <v>6767</v>
      </c>
      <c r="O2009" s="125" t="b">
        <f>NOT(ISERROR(MATCH(P2009,Digests!$Q:$Q,0)))</f>
        <v>1</v>
      </c>
      <c r="P2009" s="153" t="s">
        <v>10093</v>
      </c>
    </row>
    <row r="2010">
      <c r="A2010" s="118" t="s">
        <v>10094</v>
      </c>
      <c r="B2010" s="149" t="s">
        <v>1175</v>
      </c>
      <c r="C2010" s="151">
        <v>42283.0</v>
      </c>
      <c r="D2010" s="140" t="s">
        <v>6926</v>
      </c>
      <c r="E2010" s="140">
        <v>200.0</v>
      </c>
      <c r="F2010" s="152">
        <v>87.641</v>
      </c>
      <c r="G2010" s="120">
        <v>17.528200000000002</v>
      </c>
      <c r="H2010" s="121"/>
      <c r="I2010" s="122"/>
      <c r="J2010" s="112"/>
      <c r="K2010" s="123"/>
      <c r="L2010" s="123"/>
      <c r="M2010" s="124">
        <v>42305.0</v>
      </c>
      <c r="N2010" s="141" t="s">
        <v>6770</v>
      </c>
      <c r="O2010" s="125" t="b">
        <f>NOT(ISERROR(MATCH(P2010,Digests!$Q:$Q,0)))</f>
        <v>1</v>
      </c>
      <c r="P2010" s="153" t="s">
        <v>10095</v>
      </c>
    </row>
    <row r="2011">
      <c r="A2011" s="118" t="s">
        <v>10096</v>
      </c>
      <c r="B2011" s="149" t="s">
        <v>1240</v>
      </c>
      <c r="C2011" s="151">
        <v>42283.0</v>
      </c>
      <c r="D2011" s="140" t="s">
        <v>6926</v>
      </c>
      <c r="E2011" s="140">
        <v>200.0</v>
      </c>
      <c r="F2011" s="152">
        <v>33.839</v>
      </c>
      <c r="G2011" s="120">
        <v>6.767799999999999</v>
      </c>
      <c r="H2011" s="121"/>
      <c r="I2011" s="122"/>
      <c r="J2011" s="112"/>
      <c r="K2011" s="123"/>
      <c r="L2011" s="123"/>
      <c r="M2011" s="124">
        <v>42305.0</v>
      </c>
      <c r="N2011" s="141" t="s">
        <v>6774</v>
      </c>
      <c r="O2011" s="125" t="b">
        <f>NOT(ISERROR(MATCH(P2011,Digests!$Q:$Q,0)))</f>
        <v>1</v>
      </c>
      <c r="P2011" s="153" t="s">
        <v>10097</v>
      </c>
    </row>
    <row r="2012">
      <c r="A2012" s="118" t="s">
        <v>10098</v>
      </c>
      <c r="B2012" s="149" t="s">
        <v>1243</v>
      </c>
      <c r="C2012" s="151">
        <v>42283.0</v>
      </c>
      <c r="D2012" s="140" t="s">
        <v>6926</v>
      </c>
      <c r="E2012" s="140">
        <v>200.0</v>
      </c>
      <c r="F2012" s="152">
        <v>33.814</v>
      </c>
      <c r="G2012" s="120">
        <v>6.7628</v>
      </c>
      <c r="H2012" s="121"/>
      <c r="I2012" s="122"/>
      <c r="J2012" s="112"/>
      <c r="K2012" s="123"/>
      <c r="L2012" s="123"/>
      <c r="M2012" s="124">
        <v>42305.0</v>
      </c>
      <c r="N2012" s="141" t="s">
        <v>6777</v>
      </c>
      <c r="O2012" s="125" t="b">
        <f>NOT(ISERROR(MATCH(P2012,Digests!$Q:$Q,0)))</f>
        <v>1</v>
      </c>
      <c r="P2012" s="153" t="s">
        <v>10099</v>
      </c>
    </row>
    <row r="2013">
      <c r="A2013" s="118" t="s">
        <v>10100</v>
      </c>
      <c r="B2013" s="149" t="s">
        <v>1245</v>
      </c>
      <c r="C2013" s="151">
        <v>42283.0</v>
      </c>
      <c r="D2013" s="140" t="s">
        <v>6926</v>
      </c>
      <c r="E2013" s="140">
        <v>200.0</v>
      </c>
      <c r="F2013" s="152">
        <v>44.519</v>
      </c>
      <c r="G2013" s="120">
        <v>8.903799999999999</v>
      </c>
      <c r="H2013" s="121"/>
      <c r="I2013" s="122"/>
      <c r="J2013" s="112"/>
      <c r="K2013" s="123"/>
      <c r="L2013" s="123"/>
      <c r="M2013" s="124">
        <v>42305.0</v>
      </c>
      <c r="N2013" s="141" t="s">
        <v>6780</v>
      </c>
      <c r="O2013" s="125" t="b">
        <f>NOT(ISERROR(MATCH(P2013,Digests!$Q:$Q,0)))</f>
        <v>1</v>
      </c>
      <c r="P2013" s="153" t="s">
        <v>10101</v>
      </c>
    </row>
    <row r="2014">
      <c r="A2014" s="118" t="s">
        <v>10102</v>
      </c>
      <c r="B2014" s="149" t="s">
        <v>1247</v>
      </c>
      <c r="C2014" s="151">
        <v>42283.0</v>
      </c>
      <c r="D2014" s="140" t="s">
        <v>6926</v>
      </c>
      <c r="E2014" s="140">
        <v>200.0</v>
      </c>
      <c r="F2014" s="152">
        <v>36.213</v>
      </c>
      <c r="G2014" s="120">
        <v>7.2426</v>
      </c>
      <c r="H2014" s="121"/>
      <c r="I2014" s="122"/>
      <c r="J2014" s="112"/>
      <c r="K2014" s="123"/>
      <c r="L2014" s="123"/>
      <c r="M2014" s="124">
        <v>42305.0</v>
      </c>
      <c r="N2014" s="141" t="s">
        <v>6783</v>
      </c>
      <c r="O2014" s="125" t="b">
        <f>NOT(ISERROR(MATCH(P2014,Digests!$Q:$Q,0)))</f>
        <v>1</v>
      </c>
      <c r="P2014" s="153" t="s">
        <v>10103</v>
      </c>
    </row>
    <row r="2015">
      <c r="A2015" s="118" t="s">
        <v>10104</v>
      </c>
      <c r="B2015" s="149" t="s">
        <v>1249</v>
      </c>
      <c r="C2015" s="151">
        <v>42283.0</v>
      </c>
      <c r="D2015" s="140" t="s">
        <v>6926</v>
      </c>
      <c r="E2015" s="140">
        <v>200.0</v>
      </c>
      <c r="F2015" s="152">
        <v>50.937</v>
      </c>
      <c r="G2015" s="120">
        <v>10.1874</v>
      </c>
      <c r="H2015" s="121"/>
      <c r="I2015" s="122"/>
      <c r="J2015" s="112"/>
      <c r="K2015" s="123"/>
      <c r="L2015" s="123"/>
      <c r="M2015" s="124">
        <v>42305.0</v>
      </c>
      <c r="N2015" s="141" t="s">
        <v>6786</v>
      </c>
      <c r="O2015" s="125" t="b">
        <f>NOT(ISERROR(MATCH(P2015,Digests!$Q:$Q,0)))</f>
        <v>1</v>
      </c>
      <c r="P2015" s="153" t="s">
        <v>10105</v>
      </c>
    </row>
    <row r="2016">
      <c r="A2016" s="118" t="s">
        <v>10106</v>
      </c>
      <c r="B2016" s="149" t="s">
        <v>1251</v>
      </c>
      <c r="C2016" s="151">
        <v>42283.0</v>
      </c>
      <c r="D2016" s="140" t="s">
        <v>6926</v>
      </c>
      <c r="E2016" s="140">
        <v>200.0</v>
      </c>
      <c r="F2016" s="152">
        <v>42.484</v>
      </c>
      <c r="G2016" s="120">
        <v>8.496800000000002</v>
      </c>
      <c r="H2016" s="121"/>
      <c r="I2016" s="122"/>
      <c r="J2016" s="112"/>
      <c r="K2016" s="123"/>
      <c r="L2016" s="123"/>
      <c r="M2016" s="124">
        <v>42305.0</v>
      </c>
      <c r="N2016" s="141" t="s">
        <v>6789</v>
      </c>
      <c r="O2016" s="125" t="b">
        <f>NOT(ISERROR(MATCH(P2016,Digests!$Q:$Q,0)))</f>
        <v>1</v>
      </c>
      <c r="P2016" s="153" t="s">
        <v>10107</v>
      </c>
    </row>
    <row r="2017">
      <c r="A2017" s="118" t="s">
        <v>10108</v>
      </c>
      <c r="B2017" s="149" t="s">
        <v>1253</v>
      </c>
      <c r="C2017" s="151">
        <v>42283.0</v>
      </c>
      <c r="D2017" s="140" t="s">
        <v>6926</v>
      </c>
      <c r="E2017" s="140">
        <v>200.0</v>
      </c>
      <c r="F2017" s="152">
        <v>22.17</v>
      </c>
      <c r="G2017" s="120">
        <v>4.434</v>
      </c>
      <c r="H2017" s="121"/>
      <c r="I2017" s="122"/>
      <c r="J2017" s="112"/>
      <c r="K2017" s="123"/>
      <c r="L2017" s="123"/>
      <c r="M2017" s="124">
        <v>42305.0</v>
      </c>
      <c r="N2017" s="141" t="s">
        <v>6793</v>
      </c>
      <c r="O2017" s="125" t="b">
        <f>NOT(ISERROR(MATCH(P2017,Digests!$Q:$Q,0)))</f>
        <v>1</v>
      </c>
      <c r="P2017" s="153" t="s">
        <v>10109</v>
      </c>
    </row>
    <row r="2018">
      <c r="A2018" s="118" t="s">
        <v>10110</v>
      </c>
      <c r="B2018" s="149" t="s">
        <v>1269</v>
      </c>
      <c r="C2018" s="151">
        <v>42283.0</v>
      </c>
      <c r="D2018" s="140" t="s">
        <v>6926</v>
      </c>
      <c r="E2018" s="140">
        <v>200.0</v>
      </c>
      <c r="F2018" s="152">
        <v>87.493</v>
      </c>
      <c r="G2018" s="120">
        <v>17.4986</v>
      </c>
      <c r="H2018" s="121"/>
      <c r="I2018" s="122"/>
      <c r="J2018" s="112"/>
      <c r="K2018" s="123"/>
      <c r="L2018" s="123"/>
      <c r="M2018" s="124">
        <v>42305.0</v>
      </c>
      <c r="N2018" s="141" t="s">
        <v>6796</v>
      </c>
      <c r="O2018" s="125" t="b">
        <f>NOT(ISERROR(MATCH(P2018,Digests!$Q:$Q,0)))</f>
        <v>1</v>
      </c>
      <c r="P2018" s="153" t="s">
        <v>10111</v>
      </c>
    </row>
    <row r="2019">
      <c r="A2019" s="118" t="s">
        <v>10112</v>
      </c>
      <c r="B2019" s="149" t="s">
        <v>1273</v>
      </c>
      <c r="C2019" s="151">
        <v>42283.0</v>
      </c>
      <c r="D2019" s="140" t="s">
        <v>6926</v>
      </c>
      <c r="E2019" s="140">
        <v>200.0</v>
      </c>
      <c r="F2019" s="152">
        <v>79.466</v>
      </c>
      <c r="G2019" s="120">
        <v>15.893199999999998</v>
      </c>
      <c r="H2019" s="121"/>
      <c r="I2019" s="122"/>
      <c r="J2019" s="112"/>
      <c r="K2019" s="123"/>
      <c r="L2019" s="123"/>
      <c r="M2019" s="124">
        <v>42305.0</v>
      </c>
      <c r="N2019" s="141" t="s">
        <v>6799</v>
      </c>
      <c r="O2019" s="125" t="b">
        <f>NOT(ISERROR(MATCH(P2019,Digests!$Q:$Q,0)))</f>
        <v>1</v>
      </c>
      <c r="P2019" s="153" t="s">
        <v>10113</v>
      </c>
    </row>
    <row r="2020">
      <c r="A2020" s="118" t="s">
        <v>10114</v>
      </c>
      <c r="B2020" s="149" t="s">
        <v>1275</v>
      </c>
      <c r="C2020" s="151">
        <v>42283.0</v>
      </c>
      <c r="D2020" s="140" t="s">
        <v>6926</v>
      </c>
      <c r="E2020" s="140">
        <v>200.0</v>
      </c>
      <c r="F2020" s="152">
        <v>94.142</v>
      </c>
      <c r="G2020" s="120">
        <v>18.8284</v>
      </c>
      <c r="H2020" s="121"/>
      <c r="I2020" s="122"/>
      <c r="J2020" s="112"/>
      <c r="K2020" s="123"/>
      <c r="L2020" s="123"/>
      <c r="M2020" s="124">
        <v>42305.0</v>
      </c>
      <c r="N2020" s="141" t="s">
        <v>6802</v>
      </c>
      <c r="O2020" s="125" t="b">
        <f>NOT(ISERROR(MATCH(P2020,Digests!$Q:$Q,0)))</f>
        <v>1</v>
      </c>
      <c r="P2020" s="153" t="s">
        <v>10115</v>
      </c>
    </row>
    <row r="2021">
      <c r="A2021" s="118" t="s">
        <v>10116</v>
      </c>
      <c r="B2021" s="149" t="s">
        <v>1277</v>
      </c>
      <c r="C2021" s="151">
        <v>42283.0</v>
      </c>
      <c r="D2021" s="140" t="s">
        <v>6926</v>
      </c>
      <c r="E2021" s="140">
        <v>200.0</v>
      </c>
      <c r="F2021" s="152">
        <v>102.477</v>
      </c>
      <c r="G2021" s="120">
        <v>20.495400000000004</v>
      </c>
      <c r="H2021" s="121"/>
      <c r="I2021" s="122"/>
      <c r="J2021" s="112"/>
      <c r="K2021" s="123"/>
      <c r="L2021" s="123"/>
      <c r="M2021" s="124">
        <v>42305.0</v>
      </c>
      <c r="N2021" s="141" t="s">
        <v>6805</v>
      </c>
      <c r="O2021" s="125" t="b">
        <f>NOT(ISERROR(MATCH(P2021,Digests!$Q:$Q,0)))</f>
        <v>1</v>
      </c>
      <c r="P2021" s="153" t="s">
        <v>10117</v>
      </c>
    </row>
    <row r="2022">
      <c r="A2022" s="118" t="s">
        <v>10118</v>
      </c>
      <c r="B2022" s="149" t="s">
        <v>1279</v>
      </c>
      <c r="C2022" s="151">
        <v>42283.0</v>
      </c>
      <c r="D2022" s="140" t="s">
        <v>6926</v>
      </c>
      <c r="E2022" s="140">
        <v>200.0</v>
      </c>
      <c r="F2022" s="152">
        <v>124.174</v>
      </c>
      <c r="G2022" s="120">
        <v>24.834800000000005</v>
      </c>
      <c r="H2022" s="121"/>
      <c r="I2022" s="122"/>
      <c r="J2022" s="112"/>
      <c r="K2022" s="123"/>
      <c r="L2022" s="123"/>
      <c r="M2022" s="124">
        <v>42305.0</v>
      </c>
      <c r="N2022" s="141" t="s">
        <v>6808</v>
      </c>
      <c r="O2022" s="125" t="b">
        <f>NOT(ISERROR(MATCH(P2022,Digests!$Q:$Q,0)))</f>
        <v>1</v>
      </c>
      <c r="P2022" s="153" t="s">
        <v>10119</v>
      </c>
    </row>
    <row r="2023">
      <c r="A2023" s="118" t="s">
        <v>10120</v>
      </c>
      <c r="B2023" s="149" t="s">
        <v>1281</v>
      </c>
      <c r="C2023" s="151">
        <v>42283.0</v>
      </c>
      <c r="D2023" s="140" t="s">
        <v>6926</v>
      </c>
      <c r="E2023" s="140">
        <v>200.0</v>
      </c>
      <c r="F2023" s="152">
        <v>100.833</v>
      </c>
      <c r="G2023" s="120">
        <v>20.1666</v>
      </c>
      <c r="H2023" s="121"/>
      <c r="I2023" s="122"/>
      <c r="J2023" s="112"/>
      <c r="K2023" s="123"/>
      <c r="L2023" s="123"/>
      <c r="M2023" s="124">
        <v>42305.0</v>
      </c>
      <c r="N2023" s="141" t="s">
        <v>6811</v>
      </c>
      <c r="O2023" s="125" t="b">
        <f>NOT(ISERROR(MATCH(P2023,Digests!$Q:$Q,0)))</f>
        <v>1</v>
      </c>
      <c r="P2023" s="153" t="s">
        <v>10121</v>
      </c>
    </row>
    <row r="2024">
      <c r="A2024" s="118" t="s">
        <v>10122</v>
      </c>
      <c r="B2024" s="149" t="s">
        <v>1284</v>
      </c>
      <c r="C2024" s="151">
        <v>42283.0</v>
      </c>
      <c r="D2024" s="140" t="s">
        <v>6926</v>
      </c>
      <c r="E2024" s="140">
        <v>200.0</v>
      </c>
      <c r="F2024" s="152">
        <v>128.558</v>
      </c>
      <c r="G2024" s="120">
        <v>25.7116</v>
      </c>
      <c r="H2024" s="121"/>
      <c r="I2024" s="122"/>
      <c r="J2024" s="112"/>
      <c r="K2024" s="123"/>
      <c r="L2024" s="123"/>
      <c r="M2024" s="124">
        <v>42305.0</v>
      </c>
      <c r="N2024" s="141" t="s">
        <v>6815</v>
      </c>
      <c r="O2024" s="125" t="b">
        <f>NOT(ISERROR(MATCH(P2024,Digests!$Q:$Q,0)))</f>
        <v>1</v>
      </c>
      <c r="P2024" s="153" t="s">
        <v>10123</v>
      </c>
    </row>
    <row r="2025">
      <c r="A2025" s="118" t="s">
        <v>10124</v>
      </c>
      <c r="B2025" s="149" t="s">
        <v>1288</v>
      </c>
      <c r="C2025" s="151">
        <v>42283.0</v>
      </c>
      <c r="D2025" s="140" t="s">
        <v>6926</v>
      </c>
      <c r="E2025" s="140">
        <v>200.0</v>
      </c>
      <c r="F2025" s="152">
        <v>56.68</v>
      </c>
      <c r="G2025" s="120">
        <v>11.336</v>
      </c>
      <c r="H2025" s="121"/>
      <c r="I2025" s="122"/>
      <c r="J2025" s="112"/>
      <c r="K2025" s="123"/>
      <c r="L2025" s="123"/>
      <c r="M2025" s="124">
        <v>42305.0</v>
      </c>
      <c r="N2025" s="141" t="s">
        <v>6818</v>
      </c>
      <c r="O2025" s="125" t="b">
        <f>NOT(ISERROR(MATCH(P2025,Digests!$Q:$Q,0)))</f>
        <v>1</v>
      </c>
      <c r="P2025" s="153" t="s">
        <v>10125</v>
      </c>
    </row>
    <row r="2026">
      <c r="A2026" s="118" t="s">
        <v>10126</v>
      </c>
      <c r="B2026" s="149" t="s">
        <v>1290</v>
      </c>
      <c r="C2026" s="151">
        <v>42283.0</v>
      </c>
      <c r="D2026" s="140" t="s">
        <v>6926</v>
      </c>
      <c r="E2026" s="140">
        <v>200.0</v>
      </c>
      <c r="F2026" s="152">
        <v>114.002</v>
      </c>
      <c r="G2026" s="120">
        <v>22.8004</v>
      </c>
      <c r="H2026" s="121"/>
      <c r="I2026" s="122"/>
      <c r="J2026" s="112"/>
      <c r="K2026" s="123"/>
      <c r="L2026" s="123"/>
      <c r="M2026" s="124">
        <v>42305.0</v>
      </c>
      <c r="N2026" s="141" t="s">
        <v>6821</v>
      </c>
      <c r="O2026" s="125" t="b">
        <f>NOT(ISERROR(MATCH(P2026,Digests!$Q:$Q,0)))</f>
        <v>1</v>
      </c>
      <c r="P2026" s="153" t="s">
        <v>10127</v>
      </c>
    </row>
    <row r="2027">
      <c r="A2027" s="118" t="s">
        <v>10128</v>
      </c>
      <c r="B2027" s="149" t="s">
        <v>1292</v>
      </c>
      <c r="C2027" s="151">
        <v>42283.0</v>
      </c>
      <c r="D2027" s="140" t="s">
        <v>6926</v>
      </c>
      <c r="E2027" s="140">
        <v>200.0</v>
      </c>
      <c r="F2027" s="152">
        <v>94.032</v>
      </c>
      <c r="G2027" s="120">
        <v>18.806399999999996</v>
      </c>
      <c r="H2027" s="121"/>
      <c r="I2027" s="122"/>
      <c r="J2027" s="112"/>
      <c r="K2027" s="123"/>
      <c r="L2027" s="123"/>
      <c r="M2027" s="124">
        <v>42305.0</v>
      </c>
      <c r="N2027" s="141" t="s">
        <v>6824</v>
      </c>
      <c r="O2027" s="125" t="b">
        <f>NOT(ISERROR(MATCH(P2027,Digests!$Q:$Q,0)))</f>
        <v>1</v>
      </c>
      <c r="P2027" s="153" t="s">
        <v>10129</v>
      </c>
    </row>
    <row r="2028">
      <c r="A2028" s="118" t="s">
        <v>10130</v>
      </c>
      <c r="B2028" s="149" t="s">
        <v>937</v>
      </c>
      <c r="C2028" s="151">
        <v>42283.0</v>
      </c>
      <c r="D2028" s="140" t="s">
        <v>6926</v>
      </c>
      <c r="E2028" s="140">
        <v>30.0</v>
      </c>
      <c r="F2028" s="154">
        <v>8.433333333333332</v>
      </c>
      <c r="G2028" s="120">
        <v>0.25299999999999995</v>
      </c>
      <c r="H2028" s="121"/>
      <c r="I2028" s="122"/>
      <c r="J2028" s="112"/>
      <c r="K2028" s="123"/>
      <c r="L2028" s="123" t="s">
        <v>10131</v>
      </c>
      <c r="M2028" s="124">
        <v>42305.0</v>
      </c>
      <c r="N2028" s="141" t="s">
        <v>6828</v>
      </c>
      <c r="O2028" s="125" t="b">
        <f>NOT(ISERROR(MATCH(P2028,Digests!$Q:$Q,0)))</f>
        <v>1</v>
      </c>
      <c r="P2028" s="153" t="s">
        <v>10132</v>
      </c>
    </row>
    <row r="2029">
      <c r="A2029" s="118" t="s">
        <v>10133</v>
      </c>
      <c r="B2029" s="149" t="s">
        <v>939</v>
      </c>
      <c r="C2029" s="151">
        <v>42283.0</v>
      </c>
      <c r="D2029" s="140" t="s">
        <v>6926</v>
      </c>
      <c r="E2029" s="140">
        <v>30.0</v>
      </c>
      <c r="F2029" s="154">
        <v>4.426666666666667</v>
      </c>
      <c r="G2029" s="120">
        <v>0.1328</v>
      </c>
      <c r="H2029" s="121"/>
      <c r="I2029" s="122"/>
      <c r="J2029" s="112"/>
      <c r="K2029" s="123"/>
      <c r="L2029" s="123" t="s">
        <v>10134</v>
      </c>
      <c r="M2029" s="124">
        <v>42305.0</v>
      </c>
      <c r="N2029" s="141" t="s">
        <v>6831</v>
      </c>
      <c r="O2029" s="125" t="b">
        <f>NOT(ISERROR(MATCH(P2029,Digests!$Q:$Q,0)))</f>
        <v>1</v>
      </c>
      <c r="P2029" s="153" t="s">
        <v>10135</v>
      </c>
    </row>
    <row r="2030">
      <c r="A2030" s="118" t="s">
        <v>10136</v>
      </c>
      <c r="B2030" s="149" t="s">
        <v>940</v>
      </c>
      <c r="C2030" s="151">
        <v>42283.0</v>
      </c>
      <c r="D2030" s="140" t="s">
        <v>6926</v>
      </c>
      <c r="E2030" s="140">
        <v>30.0</v>
      </c>
      <c r="F2030" s="154">
        <v>5.913333333333333</v>
      </c>
      <c r="G2030" s="120">
        <v>0.1774</v>
      </c>
      <c r="H2030" s="121"/>
      <c r="I2030" s="122"/>
      <c r="J2030" s="112"/>
      <c r="K2030" s="123"/>
      <c r="L2030" s="123" t="s">
        <v>10137</v>
      </c>
      <c r="M2030" s="124">
        <v>42305.0</v>
      </c>
      <c r="N2030" s="141" t="s">
        <v>6834</v>
      </c>
      <c r="O2030" s="125" t="b">
        <f>NOT(ISERROR(MATCH(P2030,Digests!$Q:$Q,0)))</f>
        <v>1</v>
      </c>
      <c r="P2030" s="153" t="s">
        <v>10138</v>
      </c>
    </row>
    <row r="2031">
      <c r="A2031" s="118" t="s">
        <v>10139</v>
      </c>
      <c r="B2031" s="149" t="s">
        <v>941</v>
      </c>
      <c r="C2031" s="151">
        <v>42283.0</v>
      </c>
      <c r="D2031" s="140" t="s">
        <v>6926</v>
      </c>
      <c r="E2031" s="140">
        <v>30.0</v>
      </c>
      <c r="F2031" s="154">
        <v>4.12</v>
      </c>
      <c r="G2031" s="120">
        <v>0.12360000000000002</v>
      </c>
      <c r="H2031" s="121"/>
      <c r="I2031" s="122"/>
      <c r="J2031" s="112"/>
      <c r="K2031" s="123"/>
      <c r="L2031" s="123" t="s">
        <v>10140</v>
      </c>
      <c r="M2031" s="124">
        <v>42305.0</v>
      </c>
      <c r="N2031" s="141" t="s">
        <v>6837</v>
      </c>
      <c r="O2031" s="125" t="b">
        <f>NOT(ISERROR(MATCH(P2031,Digests!$Q:$Q,0)))</f>
        <v>1</v>
      </c>
      <c r="P2031" s="153" t="s">
        <v>10141</v>
      </c>
    </row>
    <row r="2032">
      <c r="A2032" s="118" t="s">
        <v>10142</v>
      </c>
      <c r="B2032" s="149" t="s">
        <v>942</v>
      </c>
      <c r="C2032" s="151">
        <v>42283.0</v>
      </c>
      <c r="D2032" s="140" t="s">
        <v>6926</v>
      </c>
      <c r="E2032" s="140">
        <v>30.0</v>
      </c>
      <c r="F2032" s="154">
        <v>5.819999999999999</v>
      </c>
      <c r="G2032" s="120">
        <v>0.1746</v>
      </c>
      <c r="H2032" s="121"/>
      <c r="I2032" s="122"/>
      <c r="J2032" s="112"/>
      <c r="K2032" s="123"/>
      <c r="L2032" s="123" t="s">
        <v>10143</v>
      </c>
      <c r="M2032" s="124">
        <v>42305.0</v>
      </c>
      <c r="N2032" s="141" t="s">
        <v>6841</v>
      </c>
      <c r="O2032" s="125" t="b">
        <f>NOT(ISERROR(MATCH(P2032,Digests!$Q:$Q,0)))</f>
        <v>1</v>
      </c>
      <c r="P2032" s="153" t="s">
        <v>10144</v>
      </c>
    </row>
    <row r="2033">
      <c r="A2033" s="118" t="s">
        <v>10145</v>
      </c>
      <c r="B2033" s="149" t="s">
        <v>943</v>
      </c>
      <c r="C2033" s="151">
        <v>42283.0</v>
      </c>
      <c r="D2033" s="140" t="s">
        <v>6926</v>
      </c>
      <c r="E2033" s="140">
        <v>30.0</v>
      </c>
      <c r="F2033" s="154">
        <v>4.746666666666667</v>
      </c>
      <c r="G2033" s="120">
        <v>0.1424</v>
      </c>
      <c r="H2033" s="121"/>
      <c r="I2033" s="122"/>
      <c r="J2033" s="112"/>
      <c r="K2033" s="123"/>
      <c r="L2033" s="123" t="s">
        <v>10146</v>
      </c>
      <c r="M2033" s="124">
        <v>42305.0</v>
      </c>
      <c r="N2033" s="141" t="s">
        <v>6844</v>
      </c>
      <c r="O2033" s="125" t="b">
        <f>NOT(ISERROR(MATCH(P2033,Digests!$Q:$Q,0)))</f>
        <v>1</v>
      </c>
      <c r="P2033" s="153" t="s">
        <v>10147</v>
      </c>
    </row>
    <row r="2034">
      <c r="A2034" s="118" t="s">
        <v>10148</v>
      </c>
      <c r="B2034" s="149" t="s">
        <v>944</v>
      </c>
      <c r="C2034" s="151">
        <v>42283.0</v>
      </c>
      <c r="D2034" s="140" t="s">
        <v>6926</v>
      </c>
      <c r="E2034" s="140">
        <v>30.0</v>
      </c>
      <c r="F2034" s="154">
        <v>3.24</v>
      </c>
      <c r="G2034" s="120">
        <v>0.09720000000000001</v>
      </c>
      <c r="H2034" s="121"/>
      <c r="I2034" s="122"/>
      <c r="J2034" s="112"/>
      <c r="K2034" s="123"/>
      <c r="L2034" s="123" t="s">
        <v>10149</v>
      </c>
      <c r="M2034" s="124">
        <v>42305.0</v>
      </c>
      <c r="N2034" s="141" t="s">
        <v>6848</v>
      </c>
      <c r="O2034" s="125" t="b">
        <f>NOT(ISERROR(MATCH(P2034,Digests!$Q:$Q,0)))</f>
        <v>1</v>
      </c>
      <c r="P2034" s="153" t="s">
        <v>10150</v>
      </c>
    </row>
    <row r="2035">
      <c r="A2035" s="118" t="s">
        <v>10151</v>
      </c>
      <c r="B2035" s="149" t="s">
        <v>945</v>
      </c>
      <c r="C2035" s="151">
        <v>42283.0</v>
      </c>
      <c r="D2035" s="140" t="s">
        <v>6926</v>
      </c>
      <c r="E2035" s="140">
        <v>30.0</v>
      </c>
      <c r="F2035" s="154">
        <v>3.1</v>
      </c>
      <c r="G2035" s="120">
        <v>0.093</v>
      </c>
      <c r="H2035" s="121"/>
      <c r="I2035" s="122"/>
      <c r="J2035" s="112"/>
      <c r="K2035" s="123"/>
      <c r="L2035" s="123" t="s">
        <v>10152</v>
      </c>
      <c r="M2035" s="124">
        <v>42305.0</v>
      </c>
      <c r="N2035" s="141" t="s">
        <v>6851</v>
      </c>
      <c r="O2035" s="125" t="b">
        <f>NOT(ISERROR(MATCH(P2035,Digests!$Q:$Q,0)))</f>
        <v>1</v>
      </c>
      <c r="P2035" s="153" t="s">
        <v>10153</v>
      </c>
    </row>
    <row r="2036">
      <c r="A2036" s="118" t="s">
        <v>10154</v>
      </c>
      <c r="B2036" s="149" t="s">
        <v>946</v>
      </c>
      <c r="C2036" s="151">
        <v>42283.0</v>
      </c>
      <c r="D2036" s="140" t="s">
        <v>6926</v>
      </c>
      <c r="E2036" s="140">
        <v>30.0</v>
      </c>
      <c r="F2036" s="154">
        <v>10.806666666666667</v>
      </c>
      <c r="G2036" s="120">
        <v>0.3242</v>
      </c>
      <c r="H2036" s="121"/>
      <c r="I2036" s="122"/>
      <c r="J2036" s="112"/>
      <c r="K2036" s="123"/>
      <c r="L2036" s="123" t="s">
        <v>10155</v>
      </c>
      <c r="M2036" s="124">
        <v>42305.0</v>
      </c>
      <c r="N2036" s="141" t="s">
        <v>6854</v>
      </c>
      <c r="O2036" s="125" t="b">
        <f>NOT(ISERROR(MATCH(P2036,Digests!$Q:$Q,0)))</f>
        <v>1</v>
      </c>
      <c r="P2036" s="153" t="s">
        <v>10156</v>
      </c>
    </row>
    <row r="2037">
      <c r="A2037" s="118" t="s">
        <v>10157</v>
      </c>
      <c r="B2037" s="149" t="s">
        <v>947</v>
      </c>
      <c r="C2037" s="151">
        <v>42283.0</v>
      </c>
      <c r="D2037" s="140" t="s">
        <v>6926</v>
      </c>
      <c r="E2037" s="140">
        <v>30.0</v>
      </c>
      <c r="F2037" s="154">
        <v>5.846666666666667</v>
      </c>
      <c r="G2037" s="120">
        <v>0.1754</v>
      </c>
      <c r="H2037" s="121"/>
      <c r="I2037" s="122"/>
      <c r="J2037" s="112"/>
      <c r="K2037" s="123"/>
      <c r="L2037" s="123" t="s">
        <v>10158</v>
      </c>
      <c r="M2037" s="124">
        <v>42305.0</v>
      </c>
      <c r="N2037" s="141" t="s">
        <v>6858</v>
      </c>
      <c r="O2037" s="125" t="b">
        <f>NOT(ISERROR(MATCH(P2037,Digests!$Q:$Q,0)))</f>
        <v>1</v>
      </c>
      <c r="P2037" s="153" t="s">
        <v>10159</v>
      </c>
    </row>
    <row r="2038">
      <c r="A2038" s="118" t="s">
        <v>10160</v>
      </c>
      <c r="B2038" s="149" t="s">
        <v>948</v>
      </c>
      <c r="C2038" s="151">
        <v>42283.0</v>
      </c>
      <c r="D2038" s="140" t="s">
        <v>6926</v>
      </c>
      <c r="E2038" s="140">
        <v>30.0</v>
      </c>
      <c r="F2038" s="154">
        <v>3.966666666666667</v>
      </c>
      <c r="G2038" s="120">
        <v>0.11900000000000001</v>
      </c>
      <c r="H2038" s="121"/>
      <c r="I2038" s="122"/>
      <c r="J2038" s="112"/>
      <c r="K2038" s="123"/>
      <c r="L2038" s="123" t="s">
        <v>10161</v>
      </c>
      <c r="M2038" s="124">
        <v>42305.0</v>
      </c>
      <c r="N2038" s="141" t="s">
        <v>6861</v>
      </c>
      <c r="O2038" s="125" t="b">
        <f>NOT(ISERROR(MATCH(P2038,Digests!$Q:$Q,0)))</f>
        <v>1</v>
      </c>
      <c r="P2038" s="153" t="s">
        <v>10162</v>
      </c>
    </row>
    <row r="2039">
      <c r="A2039" s="118" t="s">
        <v>10163</v>
      </c>
      <c r="B2039" s="149" t="s">
        <v>949</v>
      </c>
      <c r="C2039" s="151">
        <v>42283.0</v>
      </c>
      <c r="D2039" s="140" t="s">
        <v>6926</v>
      </c>
      <c r="E2039" s="140">
        <v>30.0</v>
      </c>
      <c r="F2039" s="154">
        <v>9.233333333333333</v>
      </c>
      <c r="G2039" s="120">
        <v>0.277</v>
      </c>
      <c r="H2039" s="121"/>
      <c r="I2039" s="122"/>
      <c r="J2039" s="112"/>
      <c r="K2039" s="123"/>
      <c r="L2039" s="123" t="s">
        <v>10164</v>
      </c>
      <c r="M2039" s="124">
        <v>42305.0</v>
      </c>
      <c r="N2039" s="141" t="s">
        <v>6865</v>
      </c>
      <c r="O2039" s="125" t="b">
        <f>NOT(ISERROR(MATCH(P2039,Digests!$Q:$Q,0)))</f>
        <v>1</v>
      </c>
      <c r="P2039" s="153" t="s">
        <v>10165</v>
      </c>
    </row>
    <row r="2040">
      <c r="A2040" s="118" t="s">
        <v>10166</v>
      </c>
      <c r="B2040" s="149" t="s">
        <v>950</v>
      </c>
      <c r="C2040" s="151">
        <v>42283.0</v>
      </c>
      <c r="D2040" s="140" t="s">
        <v>6926</v>
      </c>
      <c r="E2040" s="140">
        <v>30.0</v>
      </c>
      <c r="F2040" s="154">
        <v>8.613333333333335</v>
      </c>
      <c r="G2040" s="120">
        <v>0.2584</v>
      </c>
      <c r="H2040" s="121"/>
      <c r="I2040" s="122"/>
      <c r="J2040" s="112"/>
      <c r="K2040" s="123"/>
      <c r="L2040" s="123" t="s">
        <v>10167</v>
      </c>
      <c r="M2040" s="124">
        <v>42305.0</v>
      </c>
      <c r="N2040" s="141" t="s">
        <v>6868</v>
      </c>
      <c r="O2040" s="125" t="b">
        <f>NOT(ISERROR(MATCH(P2040,Digests!$Q:$Q,0)))</f>
        <v>1</v>
      </c>
      <c r="P2040" s="153" t="s">
        <v>10168</v>
      </c>
    </row>
    <row r="2041">
      <c r="A2041" s="118" t="s">
        <v>10169</v>
      </c>
      <c r="B2041" s="149" t="s">
        <v>951</v>
      </c>
      <c r="C2041" s="151">
        <v>42283.0</v>
      </c>
      <c r="D2041" s="140" t="s">
        <v>6926</v>
      </c>
      <c r="E2041" s="140">
        <v>30.0</v>
      </c>
      <c r="F2041" s="154">
        <v>3.626666666666667</v>
      </c>
      <c r="G2041" s="120">
        <v>0.10880000000000001</v>
      </c>
      <c r="H2041" s="121"/>
      <c r="I2041" s="122"/>
      <c r="J2041" s="112"/>
      <c r="K2041" s="123"/>
      <c r="L2041" s="123" t="s">
        <v>10170</v>
      </c>
      <c r="M2041" s="124">
        <v>42305.0</v>
      </c>
      <c r="N2041" s="141" t="s">
        <v>6871</v>
      </c>
      <c r="O2041" s="125" t="b">
        <f>NOT(ISERROR(MATCH(P2041,Digests!$Q:$Q,0)))</f>
        <v>1</v>
      </c>
      <c r="P2041" s="153" t="s">
        <v>10171</v>
      </c>
    </row>
    <row r="2042">
      <c r="A2042" s="118" t="s">
        <v>10172</v>
      </c>
      <c r="B2042" s="149" t="s">
        <v>952</v>
      </c>
      <c r="C2042" s="151">
        <v>42283.0</v>
      </c>
      <c r="D2042" s="140" t="s">
        <v>6926</v>
      </c>
      <c r="E2042" s="140">
        <v>30.0</v>
      </c>
      <c r="F2042" s="154">
        <v>6.319999999999999</v>
      </c>
      <c r="G2042" s="120">
        <v>0.1896</v>
      </c>
      <c r="H2042" s="121"/>
      <c r="I2042" s="122"/>
      <c r="J2042" s="112"/>
      <c r="K2042" s="123"/>
      <c r="L2042" s="123" t="s">
        <v>10173</v>
      </c>
      <c r="M2042" s="124">
        <v>42305.0</v>
      </c>
      <c r="N2042" s="141" t="s">
        <v>6874</v>
      </c>
      <c r="O2042" s="125" t="b">
        <f>NOT(ISERROR(MATCH(P2042,Digests!$Q:$Q,0)))</f>
        <v>1</v>
      </c>
      <c r="P2042" s="153" t="s">
        <v>10174</v>
      </c>
    </row>
    <row r="2043">
      <c r="A2043" s="118" t="s">
        <v>10175</v>
      </c>
      <c r="B2043" s="149" t="s">
        <v>953</v>
      </c>
      <c r="C2043" s="151">
        <v>42283.0</v>
      </c>
      <c r="D2043" s="140" t="s">
        <v>6926</v>
      </c>
      <c r="E2043" s="140">
        <v>30.0</v>
      </c>
      <c r="F2043" s="154">
        <v>3.4733333333333336</v>
      </c>
      <c r="G2043" s="120">
        <v>0.1042</v>
      </c>
      <c r="H2043" s="121"/>
      <c r="I2043" s="122"/>
      <c r="J2043" s="112"/>
      <c r="K2043" s="123"/>
      <c r="L2043" s="123" t="s">
        <v>10176</v>
      </c>
      <c r="M2043" s="124">
        <v>42305.0</v>
      </c>
      <c r="N2043" s="141" t="s">
        <v>6877</v>
      </c>
      <c r="O2043" s="125" t="b">
        <f>NOT(ISERROR(MATCH(P2043,Digests!$Q:$Q,0)))</f>
        <v>1</v>
      </c>
      <c r="P2043" s="153" t="s">
        <v>10177</v>
      </c>
    </row>
    <row r="2044">
      <c r="A2044" s="118" t="s">
        <v>10178</v>
      </c>
      <c r="B2044" s="149" t="s">
        <v>954</v>
      </c>
      <c r="C2044" s="155">
        <v>42283.0</v>
      </c>
      <c r="D2044" s="140" t="s">
        <v>6926</v>
      </c>
      <c r="E2044" s="140">
        <v>30.0</v>
      </c>
      <c r="F2044" s="154">
        <v>8.419999999999998</v>
      </c>
      <c r="G2044" s="120">
        <v>0.25259999999999994</v>
      </c>
      <c r="H2044" s="121"/>
      <c r="I2044" s="122"/>
      <c r="J2044" s="112"/>
      <c r="K2044" s="123"/>
      <c r="L2044" s="123" t="s">
        <v>10179</v>
      </c>
      <c r="M2044" s="124">
        <v>42305.0</v>
      </c>
      <c r="N2044" s="141" t="s">
        <v>6880</v>
      </c>
      <c r="O2044" s="125" t="b">
        <f>NOT(ISERROR(MATCH(P2044,Digests!$Q:$Q,0)))</f>
        <v>1</v>
      </c>
      <c r="P2044" s="153" t="s">
        <v>10180</v>
      </c>
    </row>
    <row r="2045">
      <c r="A2045" s="118" t="s">
        <v>10181</v>
      </c>
      <c r="B2045" s="149" t="s">
        <v>575</v>
      </c>
      <c r="C2045" s="156">
        <v>42325.0</v>
      </c>
      <c r="D2045" s="140" t="s">
        <v>6926</v>
      </c>
      <c r="E2045" s="140">
        <v>200.0</v>
      </c>
      <c r="F2045" s="157">
        <v>27.466</v>
      </c>
      <c r="G2045" s="120">
        <v>5.4932</v>
      </c>
      <c r="H2045" s="121"/>
      <c r="I2045" s="122"/>
      <c r="J2045" s="112"/>
      <c r="K2045" s="123"/>
      <c r="L2045" s="123" t="s">
        <v>9134</v>
      </c>
      <c r="M2045" s="124">
        <v>42328.0</v>
      </c>
      <c r="N2045" s="141" t="s">
        <v>6610</v>
      </c>
      <c r="O2045" s="125" t="b">
        <f>NOT(ISERROR(MATCH(P2045,Digests!$Q:$Q,0)))</f>
        <v>1</v>
      </c>
      <c r="P2045" s="153" t="s">
        <v>10182</v>
      </c>
    </row>
    <row r="2046">
      <c r="A2046" s="118" t="s">
        <v>10183</v>
      </c>
      <c r="B2046" s="149" t="s">
        <v>579</v>
      </c>
      <c r="C2046" s="124">
        <v>42325.0</v>
      </c>
      <c r="D2046" s="140" t="s">
        <v>6926</v>
      </c>
      <c r="E2046" s="140">
        <v>200.0</v>
      </c>
      <c r="F2046" s="157">
        <v>21.739</v>
      </c>
      <c r="G2046" s="120">
        <v>4.3478</v>
      </c>
      <c r="H2046" s="121"/>
      <c r="I2046" s="122"/>
      <c r="J2046" s="112"/>
      <c r="K2046" s="123"/>
      <c r="L2046" s="123" t="s">
        <v>9134</v>
      </c>
      <c r="M2046" s="124">
        <v>42328.0</v>
      </c>
      <c r="N2046" s="141" t="s">
        <v>6614</v>
      </c>
      <c r="O2046" s="125" t="b">
        <f>NOT(ISERROR(MATCH(P2046,Digests!$Q:$Q,0)))</f>
        <v>1</v>
      </c>
      <c r="P2046" s="153" t="s">
        <v>10184</v>
      </c>
    </row>
    <row r="2047">
      <c r="A2047" s="118" t="s">
        <v>10185</v>
      </c>
      <c r="B2047" s="149" t="s">
        <v>581</v>
      </c>
      <c r="C2047" s="124">
        <v>42325.0</v>
      </c>
      <c r="D2047" s="140" t="s">
        <v>6926</v>
      </c>
      <c r="E2047" s="140">
        <v>200.0</v>
      </c>
      <c r="F2047" s="157">
        <v>64.387</v>
      </c>
      <c r="G2047" s="120">
        <v>12.8774</v>
      </c>
      <c r="H2047" s="121"/>
      <c r="I2047" s="122"/>
      <c r="J2047" s="112"/>
      <c r="K2047" s="123"/>
      <c r="L2047" s="123" t="s">
        <v>5918</v>
      </c>
      <c r="M2047" s="124">
        <v>42328.0</v>
      </c>
      <c r="N2047" s="141" t="s">
        <v>6618</v>
      </c>
      <c r="O2047" s="125" t="b">
        <f>NOT(ISERROR(MATCH(P2047,Digests!$Q:$Q,0)))</f>
        <v>1</v>
      </c>
      <c r="P2047" s="153" t="s">
        <v>10186</v>
      </c>
    </row>
    <row r="2048">
      <c r="A2048" s="118" t="s">
        <v>10187</v>
      </c>
      <c r="B2048" s="149" t="s">
        <v>583</v>
      </c>
      <c r="C2048" s="124">
        <v>42325.0</v>
      </c>
      <c r="D2048" s="140" t="s">
        <v>6926</v>
      </c>
      <c r="E2048" s="140">
        <v>200.0</v>
      </c>
      <c r="F2048" s="157">
        <v>74.797</v>
      </c>
      <c r="G2048" s="120">
        <v>14.9594</v>
      </c>
      <c r="H2048" s="121"/>
      <c r="I2048" s="122"/>
      <c r="J2048" s="112"/>
      <c r="K2048" s="123"/>
      <c r="L2048" s="123" t="s">
        <v>5918</v>
      </c>
      <c r="M2048" s="124">
        <v>42328.0</v>
      </c>
      <c r="N2048" s="141" t="s">
        <v>6622</v>
      </c>
      <c r="O2048" s="125" t="b">
        <f>NOT(ISERROR(MATCH(P2048,Digests!$Q:$Q,0)))</f>
        <v>1</v>
      </c>
      <c r="P2048" s="153" t="s">
        <v>10188</v>
      </c>
    </row>
    <row r="2049">
      <c r="A2049" s="118" t="s">
        <v>10189</v>
      </c>
      <c r="B2049" s="149" t="s">
        <v>585</v>
      </c>
      <c r="C2049" s="124">
        <v>42325.0</v>
      </c>
      <c r="D2049" s="140" t="s">
        <v>6926</v>
      </c>
      <c r="E2049" s="140">
        <v>200.0</v>
      </c>
      <c r="F2049" s="157">
        <v>43.102</v>
      </c>
      <c r="G2049" s="120">
        <v>8.6204</v>
      </c>
      <c r="H2049" s="121"/>
      <c r="I2049" s="122"/>
      <c r="J2049" s="112"/>
      <c r="K2049" s="123"/>
      <c r="L2049" s="123" t="s">
        <v>5918</v>
      </c>
      <c r="M2049" s="124">
        <v>42328.0</v>
      </c>
      <c r="N2049" s="141" t="s">
        <v>6626</v>
      </c>
      <c r="O2049" s="125" t="b">
        <f>NOT(ISERROR(MATCH(P2049,Digests!$Q:$Q,0)))</f>
        <v>1</v>
      </c>
      <c r="P2049" s="153" t="s">
        <v>10190</v>
      </c>
    </row>
    <row r="2050">
      <c r="A2050" s="118" t="s">
        <v>10191</v>
      </c>
      <c r="B2050" s="149" t="s">
        <v>587</v>
      </c>
      <c r="C2050" s="124">
        <v>42325.0</v>
      </c>
      <c r="D2050" s="140" t="s">
        <v>6926</v>
      </c>
      <c r="E2050" s="140">
        <v>200.0</v>
      </c>
      <c r="F2050" s="157">
        <v>50.676</v>
      </c>
      <c r="G2050" s="120">
        <v>10.135200000000001</v>
      </c>
      <c r="H2050" s="121"/>
      <c r="I2050" s="122"/>
      <c r="J2050" s="112"/>
      <c r="K2050" s="123"/>
      <c r="L2050" s="123" t="s">
        <v>5918</v>
      </c>
      <c r="M2050" s="124">
        <v>42328.0</v>
      </c>
      <c r="N2050" s="141" t="s">
        <v>6630</v>
      </c>
      <c r="O2050" s="125" t="b">
        <f>NOT(ISERROR(MATCH(P2050,Digests!$Q:$Q,0)))</f>
        <v>1</v>
      </c>
      <c r="P2050" s="153" t="s">
        <v>10192</v>
      </c>
    </row>
    <row r="2051">
      <c r="A2051" s="118" t="s">
        <v>10193</v>
      </c>
      <c r="B2051" s="149" t="s">
        <v>10194</v>
      </c>
      <c r="C2051" s="124">
        <v>42325.0</v>
      </c>
      <c r="D2051" s="140" t="s">
        <v>6926</v>
      </c>
      <c r="E2051" s="140">
        <v>200.0</v>
      </c>
      <c r="F2051" s="157">
        <v>-3.944</v>
      </c>
      <c r="G2051" s="120">
        <v>-0.7888</v>
      </c>
      <c r="H2051" s="121"/>
      <c r="I2051" s="122"/>
      <c r="J2051" s="112"/>
      <c r="K2051" s="123"/>
      <c r="L2051" s="123" t="s">
        <v>9050</v>
      </c>
      <c r="M2051" s="124">
        <v>42328.0</v>
      </c>
      <c r="N2051" s="141" t="s">
        <v>6633</v>
      </c>
      <c r="O2051" s="121" t="s">
        <v>3735</v>
      </c>
      <c r="P2051" s="153" t="s">
        <v>10195</v>
      </c>
    </row>
    <row r="2052">
      <c r="A2052" s="118" t="s">
        <v>10196</v>
      </c>
      <c r="B2052" s="149" t="s">
        <v>589</v>
      </c>
      <c r="C2052" s="124">
        <v>42325.0</v>
      </c>
      <c r="D2052" s="140" t="s">
        <v>6926</v>
      </c>
      <c r="E2052" s="140">
        <v>200.0</v>
      </c>
      <c r="F2052" s="157">
        <v>68.357</v>
      </c>
      <c r="G2052" s="120">
        <v>13.6714</v>
      </c>
      <c r="H2052" s="121"/>
      <c r="I2052" s="122"/>
      <c r="J2052" s="112"/>
      <c r="K2052" s="123"/>
      <c r="L2052" s="123" t="s">
        <v>5918</v>
      </c>
      <c r="M2052" s="124">
        <v>42328.0</v>
      </c>
      <c r="N2052" s="141" t="s">
        <v>6637</v>
      </c>
      <c r="O2052" s="125" t="b">
        <f>NOT(ISERROR(MATCH(P2052,Digests!$Q:$Q,0)))</f>
        <v>1</v>
      </c>
      <c r="P2052" s="153" t="s">
        <v>10197</v>
      </c>
    </row>
    <row r="2053">
      <c r="A2053" s="118" t="s">
        <v>10198</v>
      </c>
      <c r="B2053" s="149" t="s">
        <v>591</v>
      </c>
      <c r="C2053" s="124">
        <v>42325.0</v>
      </c>
      <c r="D2053" s="140" t="s">
        <v>6926</v>
      </c>
      <c r="E2053" s="140">
        <v>200.0</v>
      </c>
      <c r="F2053" s="158">
        <v>20.075</v>
      </c>
      <c r="G2053" s="120">
        <v>4.015</v>
      </c>
      <c r="H2053" s="121"/>
      <c r="I2053" s="122"/>
      <c r="J2053" s="112"/>
      <c r="K2053" s="123"/>
      <c r="L2053" s="123" t="s">
        <v>9173</v>
      </c>
      <c r="M2053" s="124">
        <v>42328.0</v>
      </c>
      <c r="N2053" s="141" t="s">
        <v>6640</v>
      </c>
      <c r="O2053" s="125" t="b">
        <f>NOT(ISERROR(MATCH(P2053,Digests!$Q:$Q,0)))</f>
        <v>1</v>
      </c>
      <c r="P2053" s="153" t="s">
        <v>10199</v>
      </c>
    </row>
    <row r="2054">
      <c r="A2054" s="118" t="s">
        <v>10200</v>
      </c>
      <c r="B2054" s="149" t="s">
        <v>593</v>
      </c>
      <c r="C2054" s="124">
        <v>42325.0</v>
      </c>
      <c r="D2054" s="140" t="s">
        <v>6926</v>
      </c>
      <c r="E2054" s="140">
        <v>200.0</v>
      </c>
      <c r="F2054" s="158">
        <v>24.426</v>
      </c>
      <c r="G2054" s="120">
        <v>4.8852</v>
      </c>
      <c r="H2054" s="121"/>
      <c r="I2054" s="122"/>
      <c r="J2054" s="112"/>
      <c r="K2054" s="123"/>
      <c r="L2054" s="123" t="s">
        <v>9173</v>
      </c>
      <c r="M2054" s="124">
        <v>42328.0</v>
      </c>
      <c r="N2054" s="141" t="s">
        <v>6644</v>
      </c>
      <c r="O2054" s="125" t="b">
        <f>NOT(ISERROR(MATCH(P2054,Digests!$Q:$Q,0)))</f>
        <v>1</v>
      </c>
      <c r="P2054" s="153" t="s">
        <v>10201</v>
      </c>
    </row>
    <row r="2055">
      <c r="A2055" s="118" t="s">
        <v>10202</v>
      </c>
      <c r="B2055" s="149" t="s">
        <v>595</v>
      </c>
      <c r="C2055" s="124">
        <v>42325.0</v>
      </c>
      <c r="D2055" s="140" t="s">
        <v>6926</v>
      </c>
      <c r="E2055" s="140">
        <v>200.0</v>
      </c>
      <c r="F2055" s="158">
        <v>25.916</v>
      </c>
      <c r="G2055" s="120">
        <v>5.1832</v>
      </c>
      <c r="H2055" s="121"/>
      <c r="I2055" s="122"/>
      <c r="J2055" s="112"/>
      <c r="K2055" s="123"/>
      <c r="L2055" s="123" t="s">
        <v>9173</v>
      </c>
      <c r="M2055" s="124">
        <v>42328.0</v>
      </c>
      <c r="N2055" s="141" t="s">
        <v>6648</v>
      </c>
      <c r="O2055" s="125" t="b">
        <f>NOT(ISERROR(MATCH(P2055,Digests!$Q:$Q,0)))</f>
        <v>1</v>
      </c>
      <c r="P2055" s="153" t="s">
        <v>10203</v>
      </c>
    </row>
    <row r="2056">
      <c r="A2056" s="118" t="s">
        <v>10204</v>
      </c>
      <c r="B2056" s="149" t="s">
        <v>597</v>
      </c>
      <c r="C2056" s="124">
        <v>42325.0</v>
      </c>
      <c r="D2056" s="140" t="s">
        <v>6926</v>
      </c>
      <c r="E2056" s="140">
        <v>200.0</v>
      </c>
      <c r="F2056" s="158">
        <v>28.359</v>
      </c>
      <c r="G2056" s="120">
        <v>5.6718</v>
      </c>
      <c r="H2056" s="121"/>
      <c r="I2056" s="122"/>
      <c r="J2056" s="112"/>
      <c r="K2056" s="123"/>
      <c r="L2056" s="123" t="s">
        <v>9173</v>
      </c>
      <c r="M2056" s="124">
        <v>42328.0</v>
      </c>
      <c r="N2056" s="141" t="s">
        <v>6652</v>
      </c>
      <c r="O2056" s="125" t="b">
        <f>NOT(ISERROR(MATCH(P2056,Digests!$Q:$Q,0)))</f>
        <v>1</v>
      </c>
      <c r="P2056" s="153" t="s">
        <v>10205</v>
      </c>
    </row>
    <row r="2057">
      <c r="A2057" s="118" t="s">
        <v>10206</v>
      </c>
      <c r="B2057" s="149" t="s">
        <v>599</v>
      </c>
      <c r="C2057" s="124">
        <v>42325.0</v>
      </c>
      <c r="D2057" s="140" t="s">
        <v>6926</v>
      </c>
      <c r="E2057" s="140">
        <v>200.0</v>
      </c>
      <c r="F2057" s="158">
        <v>40.279</v>
      </c>
      <c r="G2057" s="120">
        <v>8.055800000000001</v>
      </c>
      <c r="H2057" s="121"/>
      <c r="I2057" s="122"/>
      <c r="J2057" s="112"/>
      <c r="K2057" s="123"/>
      <c r="L2057" s="123" t="s">
        <v>9173</v>
      </c>
      <c r="M2057" s="124">
        <v>42328.0</v>
      </c>
      <c r="N2057" s="141" t="s">
        <v>6656</v>
      </c>
      <c r="O2057" s="125" t="b">
        <f>NOT(ISERROR(MATCH(P2057,Digests!$Q:$Q,0)))</f>
        <v>1</v>
      </c>
      <c r="P2057" s="153" t="s">
        <v>10207</v>
      </c>
    </row>
    <row r="2058">
      <c r="A2058" s="118" t="s">
        <v>10208</v>
      </c>
      <c r="B2058" s="149" t="s">
        <v>601</v>
      </c>
      <c r="C2058" s="124">
        <v>42325.0</v>
      </c>
      <c r="D2058" s="140" t="s">
        <v>6926</v>
      </c>
      <c r="E2058" s="140">
        <v>200.0</v>
      </c>
      <c r="F2058" s="158">
        <v>33.49</v>
      </c>
      <c r="G2058" s="120">
        <v>6.698</v>
      </c>
      <c r="H2058" s="121"/>
      <c r="I2058" s="122"/>
      <c r="J2058" s="112"/>
      <c r="K2058" s="123"/>
      <c r="L2058" s="123" t="s">
        <v>9173</v>
      </c>
      <c r="M2058" s="124">
        <v>42328.0</v>
      </c>
      <c r="N2058" s="141" t="s">
        <v>6659</v>
      </c>
      <c r="O2058" s="125" t="b">
        <f>NOT(ISERROR(MATCH(P2058,Digests!$Q:$Q,0)))</f>
        <v>1</v>
      </c>
      <c r="P2058" s="153" t="s">
        <v>10209</v>
      </c>
    </row>
    <row r="2059">
      <c r="A2059" s="118" t="s">
        <v>10210</v>
      </c>
      <c r="B2059" s="149" t="s">
        <v>603</v>
      </c>
      <c r="C2059" s="124">
        <v>42325.0</v>
      </c>
      <c r="D2059" s="140" t="s">
        <v>6926</v>
      </c>
      <c r="E2059" s="140">
        <v>200.0</v>
      </c>
      <c r="F2059" s="158">
        <v>37.507</v>
      </c>
      <c r="G2059" s="120">
        <v>7.501399999999999</v>
      </c>
      <c r="H2059" s="121"/>
      <c r="I2059" s="122"/>
      <c r="J2059" s="112"/>
      <c r="K2059" s="123"/>
      <c r="L2059" s="123" t="s">
        <v>9173</v>
      </c>
      <c r="M2059" s="124">
        <v>42328.0</v>
      </c>
      <c r="N2059" s="141" t="s">
        <v>6663</v>
      </c>
      <c r="O2059" s="125" t="b">
        <f>NOT(ISERROR(MATCH(P2059,Digests!$Q:$Q,0)))</f>
        <v>1</v>
      </c>
      <c r="P2059" s="153" t="s">
        <v>10211</v>
      </c>
    </row>
    <row r="2060">
      <c r="A2060" s="118" t="s">
        <v>10212</v>
      </c>
      <c r="B2060" s="149" t="s">
        <v>605</v>
      </c>
      <c r="C2060" s="124">
        <v>42325.0</v>
      </c>
      <c r="D2060" s="140" t="s">
        <v>6926</v>
      </c>
      <c r="E2060" s="140">
        <v>200.0</v>
      </c>
      <c r="F2060" s="158">
        <v>28.087</v>
      </c>
      <c r="G2060" s="120">
        <v>5.6174</v>
      </c>
      <c r="H2060" s="121"/>
      <c r="I2060" s="122"/>
      <c r="J2060" s="112"/>
      <c r="K2060" s="123"/>
      <c r="L2060" s="123" t="s">
        <v>9173</v>
      </c>
      <c r="M2060" s="124">
        <v>42328.0</v>
      </c>
      <c r="N2060" s="141" t="s">
        <v>6666</v>
      </c>
      <c r="O2060" s="125" t="b">
        <f>NOT(ISERROR(MATCH(P2060,Digests!$Q:$Q,0)))</f>
        <v>1</v>
      </c>
      <c r="P2060" s="153" t="s">
        <v>10213</v>
      </c>
    </row>
    <row r="2061">
      <c r="A2061" s="118" t="s">
        <v>10214</v>
      </c>
      <c r="B2061" s="149" t="s">
        <v>607</v>
      </c>
      <c r="C2061" s="124">
        <v>42325.0</v>
      </c>
      <c r="D2061" s="140" t="s">
        <v>6926</v>
      </c>
      <c r="E2061" s="140">
        <v>200.0</v>
      </c>
      <c r="F2061" s="158">
        <v>44.712</v>
      </c>
      <c r="G2061" s="120">
        <v>8.942400000000001</v>
      </c>
      <c r="H2061" s="121"/>
      <c r="I2061" s="122"/>
      <c r="J2061" s="112"/>
      <c r="K2061" s="123"/>
      <c r="L2061" s="123" t="s">
        <v>9173</v>
      </c>
      <c r="M2061" s="124">
        <v>42328.0</v>
      </c>
      <c r="N2061" s="141" t="s">
        <v>6669</v>
      </c>
      <c r="O2061" s="125" t="b">
        <f>NOT(ISERROR(MATCH(P2061,Digests!$Q:$Q,0)))</f>
        <v>1</v>
      </c>
      <c r="P2061" s="153" t="s">
        <v>10215</v>
      </c>
    </row>
    <row r="2062">
      <c r="A2062" s="118" t="s">
        <v>10216</v>
      </c>
      <c r="B2062" s="149" t="s">
        <v>609</v>
      </c>
      <c r="C2062" s="124">
        <v>42325.0</v>
      </c>
      <c r="D2062" s="140" t="s">
        <v>6926</v>
      </c>
      <c r="E2062" s="140">
        <v>200.0</v>
      </c>
      <c r="F2062" s="158">
        <v>37.301</v>
      </c>
      <c r="G2062" s="120">
        <v>7.460200000000001</v>
      </c>
      <c r="H2062" s="121"/>
      <c r="I2062" s="122"/>
      <c r="J2062" s="112"/>
      <c r="K2062" s="123"/>
      <c r="L2062" s="123" t="s">
        <v>9173</v>
      </c>
      <c r="M2062" s="124">
        <v>42328.0</v>
      </c>
      <c r="N2062" s="141" t="s">
        <v>6672</v>
      </c>
      <c r="O2062" s="125" t="b">
        <f>NOT(ISERROR(MATCH(P2062,Digests!$Q:$Q,0)))</f>
        <v>1</v>
      </c>
      <c r="P2062" s="153" t="s">
        <v>10217</v>
      </c>
    </row>
    <row r="2063">
      <c r="A2063" s="118" t="s">
        <v>10218</v>
      </c>
      <c r="B2063" s="149" t="s">
        <v>611</v>
      </c>
      <c r="C2063" s="124">
        <v>42325.0</v>
      </c>
      <c r="D2063" s="140" t="s">
        <v>6926</v>
      </c>
      <c r="E2063" s="140">
        <v>200.0</v>
      </c>
      <c r="F2063" s="158">
        <v>34.394</v>
      </c>
      <c r="G2063" s="120">
        <v>6.878799999999999</v>
      </c>
      <c r="H2063" s="121"/>
      <c r="I2063" s="122"/>
      <c r="J2063" s="112"/>
      <c r="K2063" s="123"/>
      <c r="L2063" s="123" t="s">
        <v>9173</v>
      </c>
      <c r="M2063" s="124">
        <v>42328.0</v>
      </c>
      <c r="N2063" s="141" t="s">
        <v>6675</v>
      </c>
      <c r="O2063" s="125" t="b">
        <f>NOT(ISERROR(MATCH(P2063,Digests!$Q:$Q,0)))</f>
        <v>1</v>
      </c>
      <c r="P2063" s="153" t="s">
        <v>10219</v>
      </c>
    </row>
    <row r="2064">
      <c r="A2064" s="118" t="s">
        <v>10220</v>
      </c>
      <c r="B2064" s="149" t="s">
        <v>613</v>
      </c>
      <c r="C2064" s="124">
        <v>42325.0</v>
      </c>
      <c r="D2064" s="140" t="s">
        <v>6926</v>
      </c>
      <c r="E2064" s="140">
        <v>200.0</v>
      </c>
      <c r="F2064" s="158">
        <v>29.504</v>
      </c>
      <c r="G2064" s="120">
        <v>5.9008</v>
      </c>
      <c r="H2064" s="121"/>
      <c r="I2064" s="122"/>
      <c r="J2064" s="112"/>
      <c r="K2064" s="123"/>
      <c r="L2064" s="123" t="s">
        <v>9173</v>
      </c>
      <c r="M2064" s="124">
        <v>42328.0</v>
      </c>
      <c r="N2064" s="141" t="s">
        <v>6678</v>
      </c>
      <c r="O2064" s="125" t="b">
        <f>NOT(ISERROR(MATCH(P2064,Digests!$Q:$Q,0)))</f>
        <v>1</v>
      </c>
      <c r="P2064" s="153" t="s">
        <v>10221</v>
      </c>
    </row>
    <row r="2065">
      <c r="A2065" s="118" t="s">
        <v>10222</v>
      </c>
      <c r="B2065" s="149" t="s">
        <v>624</v>
      </c>
      <c r="C2065" s="124">
        <v>42325.0</v>
      </c>
      <c r="D2065" s="140" t="s">
        <v>6926</v>
      </c>
      <c r="E2065" s="140">
        <v>30.0</v>
      </c>
      <c r="F2065" s="158">
        <v>3.6666666666666665</v>
      </c>
      <c r="G2065" s="120">
        <v>0.11000000000000001</v>
      </c>
      <c r="H2065" s="121"/>
      <c r="I2065" s="122"/>
      <c r="J2065" s="112"/>
      <c r="K2065" s="123"/>
      <c r="L2065" s="123" t="s">
        <v>10223</v>
      </c>
      <c r="M2065" s="124">
        <v>42328.0</v>
      </c>
      <c r="N2065" s="141" t="s">
        <v>6682</v>
      </c>
      <c r="O2065" s="125" t="b">
        <f>NOT(ISERROR(MATCH(P2065,Digests!$Q:$Q,0)))</f>
        <v>1</v>
      </c>
      <c r="P2065" s="153" t="s">
        <v>10224</v>
      </c>
    </row>
    <row r="2066">
      <c r="A2066" s="118" t="s">
        <v>10225</v>
      </c>
      <c r="B2066" s="149" t="s">
        <v>626</v>
      </c>
      <c r="C2066" s="124">
        <v>42325.0</v>
      </c>
      <c r="D2066" s="140" t="s">
        <v>6926</v>
      </c>
      <c r="E2066" s="140">
        <v>200.0</v>
      </c>
      <c r="F2066" s="158">
        <v>9.708</v>
      </c>
      <c r="G2066" s="120">
        <v>1.9416000000000002</v>
      </c>
      <c r="H2066" s="121"/>
      <c r="I2066" s="122"/>
      <c r="J2066" s="112"/>
      <c r="K2066" s="123"/>
      <c r="L2066" s="123" t="s">
        <v>9173</v>
      </c>
      <c r="M2066" s="124">
        <v>42328.0</v>
      </c>
      <c r="N2066" s="141" t="s">
        <v>6685</v>
      </c>
      <c r="O2066" s="125" t="b">
        <f>NOT(ISERROR(MATCH(P2066,Digests!$Q:$Q,0)))</f>
        <v>1</v>
      </c>
      <c r="P2066" s="153" t="s">
        <v>10226</v>
      </c>
    </row>
    <row r="2067">
      <c r="A2067" s="118" t="s">
        <v>10227</v>
      </c>
      <c r="B2067" s="149" t="s">
        <v>628</v>
      </c>
      <c r="C2067" s="124">
        <v>42325.0</v>
      </c>
      <c r="D2067" s="140" t="s">
        <v>6926</v>
      </c>
      <c r="E2067" s="140">
        <v>30.0</v>
      </c>
      <c r="F2067" s="158">
        <v>-4.133333333333334</v>
      </c>
      <c r="G2067" s="120">
        <v>-0.1238</v>
      </c>
      <c r="H2067" s="121"/>
      <c r="I2067" s="122"/>
      <c r="J2067" s="112"/>
      <c r="K2067" s="123"/>
      <c r="L2067" s="123" t="s">
        <v>10228</v>
      </c>
      <c r="M2067" s="124">
        <v>42328.0</v>
      </c>
      <c r="N2067" s="141" t="s">
        <v>6688</v>
      </c>
      <c r="O2067" s="125" t="b">
        <f>NOT(ISERROR(MATCH(P2067,Digests!$Q:$Q,0)))</f>
        <v>1</v>
      </c>
      <c r="P2067" s="153" t="s">
        <v>10229</v>
      </c>
    </row>
    <row r="2068">
      <c r="A2068" s="118" t="s">
        <v>10230</v>
      </c>
      <c r="B2068" s="149" t="s">
        <v>678</v>
      </c>
      <c r="C2068" s="124">
        <v>42325.0</v>
      </c>
      <c r="D2068" s="140" t="s">
        <v>6926</v>
      </c>
      <c r="E2068" s="140">
        <v>200.0</v>
      </c>
      <c r="F2068" s="158">
        <v>48.333</v>
      </c>
      <c r="G2068" s="120">
        <v>9.6666</v>
      </c>
      <c r="H2068" s="121"/>
      <c r="I2068" s="122"/>
      <c r="J2068" s="112"/>
      <c r="K2068" s="123"/>
      <c r="L2068" s="123" t="s">
        <v>9173</v>
      </c>
      <c r="M2068" s="124">
        <v>42328.0</v>
      </c>
      <c r="N2068" s="141" t="s">
        <v>6691</v>
      </c>
      <c r="O2068" s="125" t="b">
        <f>NOT(ISERROR(MATCH(P2068,Digests!$Q:$Q,0)))</f>
        <v>1</v>
      </c>
      <c r="P2068" s="153" t="s">
        <v>10231</v>
      </c>
    </row>
    <row r="2069">
      <c r="A2069" s="118" t="s">
        <v>10232</v>
      </c>
      <c r="B2069" s="149" t="s">
        <v>680</v>
      </c>
      <c r="C2069" s="124">
        <v>42325.0</v>
      </c>
      <c r="D2069" s="140" t="s">
        <v>6926</v>
      </c>
      <c r="E2069" s="140">
        <v>200.0</v>
      </c>
      <c r="F2069" s="158">
        <v>63.149</v>
      </c>
      <c r="G2069" s="120">
        <v>12.6298</v>
      </c>
      <c r="H2069" s="121"/>
      <c r="I2069" s="122"/>
      <c r="J2069" s="112"/>
      <c r="K2069" s="123"/>
      <c r="L2069" s="123" t="s">
        <v>9173</v>
      </c>
      <c r="M2069" s="124">
        <v>42328.0</v>
      </c>
      <c r="N2069" s="141" t="s">
        <v>6695</v>
      </c>
      <c r="O2069" s="125" t="b">
        <f>NOT(ISERROR(MATCH(P2069,Digests!$Q:$Q,0)))</f>
        <v>1</v>
      </c>
      <c r="P2069" s="153" t="s">
        <v>10233</v>
      </c>
    </row>
    <row r="2070">
      <c r="A2070" s="118" t="s">
        <v>10234</v>
      </c>
      <c r="B2070" s="149" t="s">
        <v>682</v>
      </c>
      <c r="C2070" s="124">
        <v>42325.0</v>
      </c>
      <c r="D2070" s="140" t="s">
        <v>6926</v>
      </c>
      <c r="E2070" s="140">
        <v>200.0</v>
      </c>
      <c r="F2070" s="158">
        <v>19.216</v>
      </c>
      <c r="G2070" s="120">
        <v>3.8432000000000004</v>
      </c>
      <c r="H2070" s="121"/>
      <c r="I2070" s="122"/>
      <c r="J2070" s="112"/>
      <c r="K2070" s="123"/>
      <c r="L2070" s="123" t="s">
        <v>9173</v>
      </c>
      <c r="M2070" s="124">
        <v>42328.0</v>
      </c>
      <c r="N2070" s="141" t="s">
        <v>6698</v>
      </c>
      <c r="O2070" s="125" t="b">
        <f>NOT(ISERROR(MATCH(P2070,Digests!$Q:$Q,0)))</f>
        <v>1</v>
      </c>
      <c r="P2070" s="153" t="s">
        <v>10235</v>
      </c>
    </row>
    <row r="2071">
      <c r="A2071" s="118" t="s">
        <v>10236</v>
      </c>
      <c r="B2071" s="149" t="s">
        <v>10194</v>
      </c>
      <c r="C2071" s="124">
        <v>42325.0</v>
      </c>
      <c r="D2071" s="140" t="s">
        <v>6926</v>
      </c>
      <c r="E2071" s="140">
        <v>200.0</v>
      </c>
      <c r="F2071" s="158">
        <v>-2.136</v>
      </c>
      <c r="G2071" s="120">
        <v>-0.4272000000000001</v>
      </c>
      <c r="H2071" s="121"/>
      <c r="I2071" s="122"/>
      <c r="J2071" s="112"/>
      <c r="K2071" s="123"/>
      <c r="L2071" s="123" t="s">
        <v>9050</v>
      </c>
      <c r="M2071" s="124">
        <v>42328.0</v>
      </c>
      <c r="N2071" s="141" t="s">
        <v>6701</v>
      </c>
      <c r="O2071" s="121" t="s">
        <v>3735</v>
      </c>
      <c r="P2071" s="153" t="s">
        <v>10237</v>
      </c>
    </row>
    <row r="2072">
      <c r="A2072" s="118" t="s">
        <v>10238</v>
      </c>
      <c r="B2072" s="149" t="s">
        <v>684</v>
      </c>
      <c r="C2072" s="124">
        <v>42325.0</v>
      </c>
      <c r="D2072" s="140" t="s">
        <v>6926</v>
      </c>
      <c r="E2072" s="140">
        <v>200.0</v>
      </c>
      <c r="F2072" s="158">
        <v>57.756</v>
      </c>
      <c r="G2072" s="120">
        <v>11.551200000000001</v>
      </c>
      <c r="H2072" s="121"/>
      <c r="I2072" s="122"/>
      <c r="J2072" s="112"/>
      <c r="K2072" s="123"/>
      <c r="L2072" s="123" t="s">
        <v>9173</v>
      </c>
      <c r="M2072" s="124">
        <v>42328.0</v>
      </c>
      <c r="N2072" s="141" t="s">
        <v>6705</v>
      </c>
      <c r="O2072" s="125" t="b">
        <f>NOT(ISERROR(MATCH(P2072,Digests!$Q:$Q,0)))</f>
        <v>1</v>
      </c>
      <c r="P2072" s="153" t="s">
        <v>10239</v>
      </c>
    </row>
    <row r="2073">
      <c r="A2073" s="118" t="s">
        <v>10240</v>
      </c>
      <c r="B2073" s="149" t="s">
        <v>686</v>
      </c>
      <c r="C2073" s="124">
        <v>42325.0</v>
      </c>
      <c r="D2073" s="140" t="s">
        <v>6926</v>
      </c>
      <c r="E2073" s="140">
        <v>200.0</v>
      </c>
      <c r="F2073" s="158">
        <v>53.629</v>
      </c>
      <c r="G2073" s="120">
        <v>10.7258</v>
      </c>
      <c r="H2073" s="121"/>
      <c r="I2073" s="122"/>
      <c r="J2073" s="112"/>
      <c r="K2073" s="123"/>
      <c r="L2073" s="123" t="s">
        <v>9173</v>
      </c>
      <c r="M2073" s="124">
        <v>42328.0</v>
      </c>
      <c r="N2073" s="141" t="s">
        <v>6708</v>
      </c>
      <c r="O2073" s="125" t="b">
        <f>NOT(ISERROR(MATCH(P2073,Digests!$Q:$Q,0)))</f>
        <v>1</v>
      </c>
      <c r="P2073" s="153" t="s">
        <v>10241</v>
      </c>
    </row>
    <row r="2074">
      <c r="A2074" s="118" t="s">
        <v>10242</v>
      </c>
      <c r="B2074" s="149" t="s">
        <v>688</v>
      </c>
      <c r="C2074" s="124">
        <v>42325.0</v>
      </c>
      <c r="D2074" s="140" t="s">
        <v>6926</v>
      </c>
      <c r="E2074" s="140">
        <v>200.0</v>
      </c>
      <c r="F2074" s="158">
        <v>53.892</v>
      </c>
      <c r="G2074" s="120">
        <v>10.778400000000001</v>
      </c>
      <c r="H2074" s="121"/>
      <c r="I2074" s="122"/>
      <c r="J2074" s="112"/>
      <c r="K2074" s="123"/>
      <c r="L2074" s="123" t="s">
        <v>9173</v>
      </c>
      <c r="M2074" s="124">
        <v>42328.0</v>
      </c>
      <c r="N2074" s="141" t="s">
        <v>6711</v>
      </c>
      <c r="O2074" s="125" t="b">
        <f>NOT(ISERROR(MATCH(P2074,Digests!$Q:$Q,0)))</f>
        <v>1</v>
      </c>
      <c r="P2074" s="153" t="s">
        <v>10243</v>
      </c>
    </row>
    <row r="2075">
      <c r="A2075" s="118" t="s">
        <v>10244</v>
      </c>
      <c r="B2075" s="149" t="s">
        <v>690</v>
      </c>
      <c r="C2075" s="124">
        <v>42325.0</v>
      </c>
      <c r="D2075" s="140" t="s">
        <v>6926</v>
      </c>
      <c r="E2075" s="140">
        <v>200.0</v>
      </c>
      <c r="F2075" s="158">
        <v>44.102</v>
      </c>
      <c r="G2075" s="120">
        <v>8.8204</v>
      </c>
      <c r="H2075" s="121"/>
      <c r="I2075" s="122"/>
      <c r="J2075" s="112"/>
      <c r="K2075" s="123"/>
      <c r="L2075" s="123" t="s">
        <v>9173</v>
      </c>
      <c r="M2075" s="124">
        <v>42328.0</v>
      </c>
      <c r="N2075" s="141" t="s">
        <v>6714</v>
      </c>
      <c r="O2075" s="125" t="b">
        <f>NOT(ISERROR(MATCH(P2075,Digests!$Q:$Q,0)))</f>
        <v>1</v>
      </c>
      <c r="P2075" s="153" t="s">
        <v>10245</v>
      </c>
    </row>
    <row r="2076">
      <c r="A2076" s="118" t="s">
        <v>10246</v>
      </c>
      <c r="B2076" s="149" t="s">
        <v>692</v>
      </c>
      <c r="C2076" s="124">
        <v>42325.0</v>
      </c>
      <c r="D2076" s="140" t="s">
        <v>6926</v>
      </c>
      <c r="E2076" s="140">
        <v>200.0</v>
      </c>
      <c r="F2076" s="158">
        <v>44.403</v>
      </c>
      <c r="G2076" s="120">
        <v>8.880600000000001</v>
      </c>
      <c r="H2076" s="121"/>
      <c r="I2076" s="122"/>
      <c r="J2076" s="112"/>
      <c r="K2076" s="123"/>
      <c r="L2076" s="123" t="s">
        <v>9173</v>
      </c>
      <c r="M2076" s="124">
        <v>42328.0</v>
      </c>
      <c r="N2076" s="141" t="s">
        <v>6718</v>
      </c>
      <c r="O2076" s="125" t="b">
        <f>NOT(ISERROR(MATCH(P2076,Digests!$Q:$Q,0)))</f>
        <v>1</v>
      </c>
      <c r="P2076" s="153" t="s">
        <v>10247</v>
      </c>
    </row>
    <row r="2077">
      <c r="A2077" s="118" t="s">
        <v>10248</v>
      </c>
      <c r="B2077" s="149" t="s">
        <v>694</v>
      </c>
      <c r="C2077" s="124">
        <v>42325.0</v>
      </c>
      <c r="D2077" s="140" t="s">
        <v>6926</v>
      </c>
      <c r="E2077" s="140">
        <v>200.0</v>
      </c>
      <c r="F2077" s="158">
        <v>71.708</v>
      </c>
      <c r="G2077" s="120">
        <v>14.341600000000001</v>
      </c>
      <c r="H2077" s="121"/>
      <c r="I2077" s="122"/>
      <c r="J2077" s="112"/>
      <c r="K2077" s="123"/>
      <c r="L2077" s="123" t="s">
        <v>9173</v>
      </c>
      <c r="M2077" s="124">
        <v>42328.0</v>
      </c>
      <c r="N2077" s="141" t="s">
        <v>6721</v>
      </c>
      <c r="O2077" s="125" t="b">
        <f>NOT(ISERROR(MATCH(P2077,Digests!$Q:$Q,0)))</f>
        <v>1</v>
      </c>
      <c r="P2077" s="153" t="s">
        <v>10249</v>
      </c>
    </row>
    <row r="2078">
      <c r="A2078" s="118" t="s">
        <v>10250</v>
      </c>
      <c r="B2078" s="149" t="s">
        <v>707</v>
      </c>
      <c r="C2078" s="124">
        <v>42325.0</v>
      </c>
      <c r="D2078" s="140" t="s">
        <v>6926</v>
      </c>
      <c r="E2078" s="140">
        <v>200.0</v>
      </c>
      <c r="F2078" s="158">
        <v>82.134</v>
      </c>
      <c r="G2078" s="120">
        <v>16.4268</v>
      </c>
      <c r="H2078" s="121"/>
      <c r="I2078" s="122"/>
      <c r="J2078" s="112"/>
      <c r="K2078" s="123"/>
      <c r="L2078" s="123" t="s">
        <v>5918</v>
      </c>
      <c r="M2078" s="124">
        <v>42328.0</v>
      </c>
      <c r="N2078" s="141" t="s">
        <v>6724</v>
      </c>
      <c r="O2078" s="125" t="b">
        <f>NOT(ISERROR(MATCH(P2078,Digests!$Q:$Q,0)))</f>
        <v>1</v>
      </c>
      <c r="P2078" s="153" t="s">
        <v>10251</v>
      </c>
    </row>
    <row r="2079">
      <c r="A2079" s="118" t="s">
        <v>10252</v>
      </c>
      <c r="B2079" s="149" t="s">
        <v>709</v>
      </c>
      <c r="C2079" s="124">
        <v>42325.0</v>
      </c>
      <c r="D2079" s="140" t="s">
        <v>6926</v>
      </c>
      <c r="E2079" s="140">
        <v>200.0</v>
      </c>
      <c r="F2079" s="158">
        <v>53.206</v>
      </c>
      <c r="G2079" s="120">
        <v>10.641200000000001</v>
      </c>
      <c r="H2079" s="121"/>
      <c r="I2079" s="122"/>
      <c r="J2079" s="112"/>
      <c r="K2079" s="123"/>
      <c r="L2079" s="123" t="s">
        <v>5918</v>
      </c>
      <c r="M2079" s="124">
        <v>42328.0</v>
      </c>
      <c r="N2079" s="141" t="s">
        <v>6727</v>
      </c>
      <c r="O2079" s="125" t="b">
        <f>NOT(ISERROR(MATCH(P2079,Digests!$Q:$Q,0)))</f>
        <v>1</v>
      </c>
      <c r="P2079" s="153" t="s">
        <v>10253</v>
      </c>
    </row>
    <row r="2080">
      <c r="A2080" s="118" t="s">
        <v>10254</v>
      </c>
      <c r="B2080" s="149" t="s">
        <v>711</v>
      </c>
      <c r="C2080" s="124">
        <v>42325.0</v>
      </c>
      <c r="D2080" s="140" t="s">
        <v>6926</v>
      </c>
      <c r="E2080" s="140">
        <v>200.0</v>
      </c>
      <c r="F2080" s="158">
        <v>60.751</v>
      </c>
      <c r="G2080" s="120">
        <v>12.1502</v>
      </c>
      <c r="H2080" s="121"/>
      <c r="I2080" s="122"/>
      <c r="J2080" s="112"/>
      <c r="K2080" s="123"/>
      <c r="L2080" s="123" t="s">
        <v>5918</v>
      </c>
      <c r="M2080" s="124">
        <v>42328.0</v>
      </c>
      <c r="N2080" s="141" t="s">
        <v>6731</v>
      </c>
      <c r="O2080" s="125" t="b">
        <f>NOT(ISERROR(MATCH(P2080,Digests!$Q:$Q,0)))</f>
        <v>1</v>
      </c>
      <c r="P2080" s="153" t="s">
        <v>10255</v>
      </c>
    </row>
    <row r="2081">
      <c r="A2081" s="118" t="s">
        <v>10256</v>
      </c>
      <c r="B2081" s="149" t="s">
        <v>713</v>
      </c>
      <c r="C2081" s="124">
        <v>42325.0</v>
      </c>
      <c r="D2081" s="140" t="s">
        <v>6926</v>
      </c>
      <c r="E2081" s="140">
        <v>200.0</v>
      </c>
      <c r="F2081" s="158">
        <v>42.057</v>
      </c>
      <c r="G2081" s="120">
        <v>8.4114</v>
      </c>
      <c r="H2081" s="121"/>
      <c r="I2081" s="122"/>
      <c r="J2081" s="112"/>
      <c r="K2081" s="123"/>
      <c r="L2081" s="123" t="s">
        <v>5918</v>
      </c>
      <c r="M2081" s="124">
        <v>42328.0</v>
      </c>
      <c r="N2081" s="141" t="s">
        <v>6734</v>
      </c>
      <c r="O2081" s="125" t="b">
        <f>NOT(ISERROR(MATCH(P2081,Digests!$Q:$Q,0)))</f>
        <v>1</v>
      </c>
      <c r="P2081" s="153" t="s">
        <v>10257</v>
      </c>
    </row>
    <row r="2082">
      <c r="A2082" s="118" t="s">
        <v>10258</v>
      </c>
      <c r="B2082" s="149" t="s">
        <v>715</v>
      </c>
      <c r="C2082" s="124">
        <v>42325.0</v>
      </c>
      <c r="D2082" s="140" t="s">
        <v>6926</v>
      </c>
      <c r="E2082" s="140">
        <v>200.0</v>
      </c>
      <c r="F2082" s="158">
        <v>35.549</v>
      </c>
      <c r="G2082" s="120">
        <v>7.1098</v>
      </c>
      <c r="H2082" s="121"/>
      <c r="I2082" s="122"/>
      <c r="J2082" s="112"/>
      <c r="K2082" s="123"/>
      <c r="L2082" s="123" t="s">
        <v>9173</v>
      </c>
      <c r="M2082" s="124">
        <v>42328.0</v>
      </c>
      <c r="N2082" s="141" t="s">
        <v>6738</v>
      </c>
      <c r="O2082" s="125" t="b">
        <f>NOT(ISERROR(MATCH(P2082,Digests!$Q:$Q,0)))</f>
        <v>1</v>
      </c>
      <c r="P2082" s="153" t="s">
        <v>10259</v>
      </c>
    </row>
    <row r="2083">
      <c r="A2083" s="118" t="s">
        <v>10260</v>
      </c>
      <c r="B2083" s="149" t="s">
        <v>717</v>
      </c>
      <c r="C2083" s="124">
        <v>42325.0</v>
      </c>
      <c r="D2083" s="140" t="s">
        <v>6926</v>
      </c>
      <c r="E2083" s="140">
        <v>200.0</v>
      </c>
      <c r="F2083" s="158">
        <v>42.342</v>
      </c>
      <c r="G2083" s="120">
        <v>8.468399999999999</v>
      </c>
      <c r="H2083" s="121"/>
      <c r="I2083" s="122"/>
      <c r="J2083" s="112"/>
      <c r="K2083" s="123"/>
      <c r="L2083" s="123" t="s">
        <v>9173</v>
      </c>
      <c r="M2083" s="124">
        <v>42328.0</v>
      </c>
      <c r="N2083" s="141" t="s">
        <v>6741</v>
      </c>
      <c r="O2083" s="125" t="b">
        <f>NOT(ISERROR(MATCH(P2083,Digests!$Q:$Q,0)))</f>
        <v>1</v>
      </c>
      <c r="P2083" s="153" t="s">
        <v>10261</v>
      </c>
    </row>
    <row r="2084">
      <c r="A2084" s="118" t="s">
        <v>10262</v>
      </c>
      <c r="B2084" s="149" t="s">
        <v>719</v>
      </c>
      <c r="C2084" s="124">
        <v>42325.0</v>
      </c>
      <c r="D2084" s="140" t="s">
        <v>6926</v>
      </c>
      <c r="E2084" s="140">
        <v>200.0</v>
      </c>
      <c r="F2084" s="158">
        <v>33.852</v>
      </c>
      <c r="G2084" s="120">
        <v>6.7703999999999995</v>
      </c>
      <c r="H2084" s="121"/>
      <c r="I2084" s="122"/>
      <c r="J2084" s="112"/>
      <c r="K2084" s="123"/>
      <c r="L2084" s="123" t="s">
        <v>9173</v>
      </c>
      <c r="M2084" s="124">
        <v>42328.0</v>
      </c>
      <c r="N2084" s="141" t="s">
        <v>6744</v>
      </c>
      <c r="O2084" s="125" t="b">
        <f>NOT(ISERROR(MATCH(P2084,Digests!$Q:$Q,0)))</f>
        <v>1</v>
      </c>
      <c r="P2084" s="153" t="s">
        <v>10263</v>
      </c>
    </row>
    <row r="2085">
      <c r="A2085" s="118" t="s">
        <v>10264</v>
      </c>
      <c r="B2085" s="149" t="s">
        <v>721</v>
      </c>
      <c r="C2085" s="124">
        <v>42325.0</v>
      </c>
      <c r="D2085" s="140" t="s">
        <v>6926</v>
      </c>
      <c r="E2085" s="140">
        <v>200.0</v>
      </c>
      <c r="F2085" s="158">
        <v>21.061</v>
      </c>
      <c r="G2085" s="120">
        <v>4.2122</v>
      </c>
      <c r="H2085" s="121"/>
      <c r="I2085" s="122"/>
      <c r="J2085" s="112"/>
      <c r="K2085" s="123"/>
      <c r="L2085" s="123" t="s">
        <v>9173</v>
      </c>
      <c r="M2085" s="124">
        <v>42328.0</v>
      </c>
      <c r="N2085" s="141" t="s">
        <v>6748</v>
      </c>
      <c r="O2085" s="125" t="b">
        <f>NOT(ISERROR(MATCH(P2085,Digests!$Q:$Q,0)))</f>
        <v>1</v>
      </c>
      <c r="P2085" s="153" t="s">
        <v>10265</v>
      </c>
    </row>
    <row r="2086">
      <c r="A2086" s="118" t="s">
        <v>10266</v>
      </c>
      <c r="B2086" s="149" t="s">
        <v>723</v>
      </c>
      <c r="C2086" s="124">
        <v>42325.0</v>
      </c>
      <c r="D2086" s="140" t="s">
        <v>6926</v>
      </c>
      <c r="E2086" s="140">
        <v>200.0</v>
      </c>
      <c r="F2086" s="158">
        <v>52.969</v>
      </c>
      <c r="G2086" s="120">
        <v>10.593800000000002</v>
      </c>
      <c r="H2086" s="121"/>
      <c r="I2086" s="122"/>
      <c r="J2086" s="112"/>
      <c r="K2086" s="123"/>
      <c r="L2086" s="123" t="s">
        <v>9173</v>
      </c>
      <c r="M2086" s="124">
        <v>42328.0</v>
      </c>
      <c r="N2086" s="141" t="s">
        <v>6751</v>
      </c>
      <c r="O2086" s="125" t="b">
        <f>NOT(ISERROR(MATCH(P2086,Digests!$Q:$Q,0)))</f>
        <v>1</v>
      </c>
      <c r="P2086" s="153" t="s">
        <v>10267</v>
      </c>
    </row>
    <row r="2087">
      <c r="A2087" s="118" t="s">
        <v>10268</v>
      </c>
      <c r="B2087" s="149" t="s">
        <v>725</v>
      </c>
      <c r="C2087" s="124">
        <v>42325.0</v>
      </c>
      <c r="D2087" s="140" t="s">
        <v>6926</v>
      </c>
      <c r="E2087" s="140">
        <v>200.0</v>
      </c>
      <c r="F2087" s="158">
        <v>35.083</v>
      </c>
      <c r="G2087" s="120">
        <v>7.0165999999999995</v>
      </c>
      <c r="H2087" s="121"/>
      <c r="I2087" s="122"/>
      <c r="J2087" s="112"/>
      <c r="K2087" s="123"/>
      <c r="L2087" s="123" t="s">
        <v>9173</v>
      </c>
      <c r="M2087" s="124">
        <v>42328.0</v>
      </c>
      <c r="N2087" s="141" t="s">
        <v>6755</v>
      </c>
      <c r="O2087" s="125" t="b">
        <f>NOT(ISERROR(MATCH(P2087,Digests!$Q:$Q,0)))</f>
        <v>1</v>
      </c>
      <c r="P2087" s="153" t="s">
        <v>10269</v>
      </c>
    </row>
    <row r="2088">
      <c r="A2088" s="118" t="s">
        <v>10270</v>
      </c>
      <c r="B2088" s="149" t="s">
        <v>727</v>
      </c>
      <c r="C2088" s="124">
        <v>42325.0</v>
      </c>
      <c r="D2088" s="140" t="s">
        <v>6926</v>
      </c>
      <c r="E2088" s="140">
        <v>200.0</v>
      </c>
      <c r="F2088" s="158">
        <v>38.847</v>
      </c>
      <c r="G2088" s="120">
        <v>7.769400000000001</v>
      </c>
      <c r="H2088" s="121"/>
      <c r="I2088" s="122"/>
      <c r="J2088" s="112"/>
      <c r="K2088" s="123"/>
      <c r="L2088" s="123" t="s">
        <v>9173</v>
      </c>
      <c r="M2088" s="124">
        <v>42328.0</v>
      </c>
      <c r="N2088" s="141" t="s">
        <v>6758</v>
      </c>
      <c r="O2088" s="125" t="b">
        <f>NOT(ISERROR(MATCH(P2088,Digests!$Q:$Q,0)))</f>
        <v>1</v>
      </c>
      <c r="P2088" s="153" t="s">
        <v>10271</v>
      </c>
    </row>
    <row r="2089">
      <c r="A2089" s="118" t="s">
        <v>10272</v>
      </c>
      <c r="B2089" s="149" t="s">
        <v>729</v>
      </c>
      <c r="C2089" s="124">
        <v>42325.0</v>
      </c>
      <c r="D2089" s="140" t="s">
        <v>6926</v>
      </c>
      <c r="E2089" s="140">
        <v>200.0</v>
      </c>
      <c r="F2089" s="158">
        <v>51.275</v>
      </c>
      <c r="G2089" s="120">
        <v>10.255</v>
      </c>
      <c r="H2089" s="121"/>
      <c r="I2089" s="122"/>
      <c r="J2089" s="112"/>
      <c r="K2089" s="123"/>
      <c r="L2089" s="123" t="s">
        <v>9173</v>
      </c>
      <c r="M2089" s="124">
        <v>42328.0</v>
      </c>
      <c r="N2089" s="141" t="s">
        <v>6761</v>
      </c>
      <c r="O2089" s="125" t="b">
        <f>NOT(ISERROR(MATCH(P2089,Digests!$Q:$Q,0)))</f>
        <v>1</v>
      </c>
      <c r="P2089" s="153" t="s">
        <v>10273</v>
      </c>
    </row>
    <row r="2090">
      <c r="A2090" s="118" t="s">
        <v>10274</v>
      </c>
      <c r="B2090" s="149" t="s">
        <v>731</v>
      </c>
      <c r="C2090" s="124">
        <v>42325.0</v>
      </c>
      <c r="D2090" s="140" t="s">
        <v>6926</v>
      </c>
      <c r="E2090" s="140">
        <v>200.0</v>
      </c>
      <c r="F2090" s="158">
        <v>41.372</v>
      </c>
      <c r="G2090" s="120">
        <v>8.2744</v>
      </c>
      <c r="H2090" s="121"/>
      <c r="I2090" s="122"/>
      <c r="J2090" s="112"/>
      <c r="K2090" s="123"/>
      <c r="L2090" s="123" t="s">
        <v>9173</v>
      </c>
      <c r="M2090" s="124">
        <v>42328.0</v>
      </c>
      <c r="N2090" s="141" t="s">
        <v>6764</v>
      </c>
      <c r="O2090" s="125" t="b">
        <f>NOT(ISERROR(MATCH(P2090,Digests!$Q:$Q,0)))</f>
        <v>1</v>
      </c>
      <c r="P2090" s="153" t="s">
        <v>10275</v>
      </c>
    </row>
    <row r="2091">
      <c r="A2091" s="118" t="s">
        <v>10276</v>
      </c>
      <c r="B2091" s="149" t="s">
        <v>733</v>
      </c>
      <c r="C2091" s="124">
        <v>42325.0</v>
      </c>
      <c r="D2091" s="140" t="s">
        <v>6926</v>
      </c>
      <c r="E2091" s="140">
        <v>200.0</v>
      </c>
      <c r="F2091" s="158">
        <v>50.341</v>
      </c>
      <c r="G2091" s="120">
        <v>10.068200000000001</v>
      </c>
      <c r="H2091" s="121"/>
      <c r="I2091" s="122"/>
      <c r="J2091" s="112"/>
      <c r="K2091" s="123"/>
      <c r="L2091" s="123" t="s">
        <v>5918</v>
      </c>
      <c r="M2091" s="124">
        <v>42328.0</v>
      </c>
      <c r="N2091" s="141" t="s">
        <v>6767</v>
      </c>
      <c r="O2091" s="125" t="b">
        <f>NOT(ISERROR(MATCH(P2091,Digests!$Q:$Q,0)))</f>
        <v>1</v>
      </c>
      <c r="P2091" s="153" t="s">
        <v>10277</v>
      </c>
    </row>
    <row r="2092">
      <c r="A2092" s="118" t="s">
        <v>10278</v>
      </c>
      <c r="B2092" s="149" t="s">
        <v>735</v>
      </c>
      <c r="C2092" s="124">
        <v>42325.0</v>
      </c>
      <c r="D2092" s="140" t="s">
        <v>6926</v>
      </c>
      <c r="E2092" s="140">
        <v>200.0</v>
      </c>
      <c r="F2092" s="158">
        <v>53.78</v>
      </c>
      <c r="G2092" s="120">
        <v>10.756</v>
      </c>
      <c r="H2092" s="121"/>
      <c r="I2092" s="122"/>
      <c r="J2092" s="112"/>
      <c r="K2092" s="123"/>
      <c r="L2092" s="123" t="s">
        <v>5918</v>
      </c>
      <c r="M2092" s="124">
        <v>42328.0</v>
      </c>
      <c r="N2092" s="141" t="s">
        <v>6770</v>
      </c>
      <c r="O2092" s="125" t="b">
        <f>NOT(ISERROR(MATCH(P2092,Digests!$Q:$Q,0)))</f>
        <v>1</v>
      </c>
      <c r="P2092" s="153" t="s">
        <v>10279</v>
      </c>
    </row>
    <row r="2093">
      <c r="A2093" s="118" t="s">
        <v>10280</v>
      </c>
      <c r="B2093" s="149" t="s">
        <v>737</v>
      </c>
      <c r="C2093" s="124">
        <v>42325.0</v>
      </c>
      <c r="D2093" s="140" t="s">
        <v>6926</v>
      </c>
      <c r="E2093" s="140">
        <v>200.0</v>
      </c>
      <c r="F2093" s="158">
        <v>51.691</v>
      </c>
      <c r="G2093" s="120">
        <v>10.3382</v>
      </c>
      <c r="H2093" s="121"/>
      <c r="I2093" s="122"/>
      <c r="J2093" s="112"/>
      <c r="K2093" s="123"/>
      <c r="L2093" s="123" t="s">
        <v>5918</v>
      </c>
      <c r="M2093" s="124">
        <v>42328.0</v>
      </c>
      <c r="N2093" s="141" t="s">
        <v>6774</v>
      </c>
      <c r="O2093" s="125" t="b">
        <f>NOT(ISERROR(MATCH(P2093,Digests!$Q:$Q,0)))</f>
        <v>1</v>
      </c>
      <c r="P2093" s="153" t="s">
        <v>10281</v>
      </c>
    </row>
    <row r="2094">
      <c r="A2094" s="118" t="s">
        <v>10282</v>
      </c>
      <c r="B2094" s="149" t="s">
        <v>739</v>
      </c>
      <c r="C2094" s="124">
        <v>42325.0</v>
      </c>
      <c r="D2094" s="140" t="s">
        <v>6926</v>
      </c>
      <c r="E2094" s="140">
        <v>200.0</v>
      </c>
      <c r="F2094" s="158">
        <v>63.091</v>
      </c>
      <c r="G2094" s="120">
        <v>12.618200000000002</v>
      </c>
      <c r="H2094" s="121"/>
      <c r="I2094" s="122"/>
      <c r="J2094" s="112"/>
      <c r="K2094" s="123"/>
      <c r="L2094" s="123" t="s">
        <v>5918</v>
      </c>
      <c r="M2094" s="124">
        <v>42328.0</v>
      </c>
      <c r="N2094" s="141" t="s">
        <v>6777</v>
      </c>
      <c r="O2094" s="125" t="b">
        <f>NOT(ISERROR(MATCH(P2094,Digests!$Q:$Q,0)))</f>
        <v>1</v>
      </c>
      <c r="P2094" s="153" t="s">
        <v>10283</v>
      </c>
    </row>
    <row r="2095">
      <c r="A2095" s="118" t="s">
        <v>10284</v>
      </c>
      <c r="B2095" s="149" t="s">
        <v>741</v>
      </c>
      <c r="C2095" s="124">
        <v>42325.0</v>
      </c>
      <c r="D2095" s="140" t="s">
        <v>6926</v>
      </c>
      <c r="E2095" s="140">
        <v>200.0</v>
      </c>
      <c r="F2095" s="158">
        <v>36.012</v>
      </c>
      <c r="G2095" s="120">
        <v>7.2024</v>
      </c>
      <c r="H2095" s="121"/>
      <c r="I2095" s="122"/>
      <c r="J2095" s="112"/>
      <c r="K2095" s="123"/>
      <c r="L2095" s="123" t="s">
        <v>9173</v>
      </c>
      <c r="M2095" s="124">
        <v>42328.0</v>
      </c>
      <c r="N2095" s="141" t="s">
        <v>6780</v>
      </c>
      <c r="O2095" s="125" t="b">
        <f>NOT(ISERROR(MATCH(P2095,Digests!$Q:$Q,0)))</f>
        <v>1</v>
      </c>
      <c r="P2095" s="153" t="s">
        <v>10285</v>
      </c>
    </row>
    <row r="2096">
      <c r="A2096" s="118" t="s">
        <v>10286</v>
      </c>
      <c r="B2096" s="149" t="s">
        <v>743</v>
      </c>
      <c r="C2096" s="124">
        <v>42325.0</v>
      </c>
      <c r="D2096" s="140" t="s">
        <v>6926</v>
      </c>
      <c r="E2096" s="140">
        <v>200.0</v>
      </c>
      <c r="F2096" s="158">
        <v>25.674</v>
      </c>
      <c r="G2096" s="120">
        <v>5.1348</v>
      </c>
      <c r="H2096" s="121"/>
      <c r="I2096" s="122"/>
      <c r="J2096" s="112"/>
      <c r="K2096" s="123"/>
      <c r="L2096" s="123" t="s">
        <v>9173</v>
      </c>
      <c r="M2096" s="124">
        <v>42328.0</v>
      </c>
      <c r="N2096" s="141" t="s">
        <v>6783</v>
      </c>
      <c r="O2096" s="125" t="b">
        <f>NOT(ISERROR(MATCH(P2096,Digests!$Q:$Q,0)))</f>
        <v>1</v>
      </c>
      <c r="P2096" s="153" t="s">
        <v>10287</v>
      </c>
    </row>
    <row r="2097">
      <c r="A2097" s="118" t="s">
        <v>10288</v>
      </c>
      <c r="B2097" s="149" t="s">
        <v>761</v>
      </c>
      <c r="C2097" s="124">
        <v>42325.0</v>
      </c>
      <c r="D2097" s="140" t="s">
        <v>6926</v>
      </c>
      <c r="E2097" s="140">
        <v>200.0</v>
      </c>
      <c r="F2097" s="158">
        <v>50.974</v>
      </c>
      <c r="G2097" s="120">
        <v>10.194799999999999</v>
      </c>
      <c r="H2097" s="121"/>
      <c r="I2097" s="122"/>
      <c r="J2097" s="112"/>
      <c r="K2097" s="123"/>
      <c r="L2097" s="123" t="s">
        <v>5918</v>
      </c>
      <c r="M2097" s="124">
        <v>42328.0</v>
      </c>
      <c r="N2097" s="141" t="s">
        <v>6786</v>
      </c>
      <c r="O2097" s="125" t="b">
        <f>NOT(ISERROR(MATCH(P2097,Digests!$Q:$Q,0)))</f>
        <v>1</v>
      </c>
      <c r="P2097" s="153" t="s">
        <v>10289</v>
      </c>
    </row>
    <row r="2098">
      <c r="A2098" s="118" t="s">
        <v>10290</v>
      </c>
      <c r="B2098" s="149" t="s">
        <v>763</v>
      </c>
      <c r="C2098" s="124">
        <v>42325.0</v>
      </c>
      <c r="D2098" s="140" t="s">
        <v>6926</v>
      </c>
      <c r="E2098" s="140">
        <v>200.0</v>
      </c>
      <c r="F2098" s="158">
        <v>67.743</v>
      </c>
      <c r="G2098" s="120">
        <v>13.548599999999999</v>
      </c>
      <c r="H2098" s="121"/>
      <c r="I2098" s="122"/>
      <c r="J2098" s="112"/>
      <c r="K2098" s="123"/>
      <c r="L2098" s="123" t="s">
        <v>5918</v>
      </c>
      <c r="M2098" s="124">
        <v>42328.0</v>
      </c>
      <c r="N2098" s="141" t="s">
        <v>6789</v>
      </c>
      <c r="O2098" s="125" t="b">
        <f>NOT(ISERROR(MATCH(P2098,Digests!$Q:$Q,0)))</f>
        <v>1</v>
      </c>
      <c r="P2098" s="153" t="s">
        <v>10291</v>
      </c>
    </row>
    <row r="2099">
      <c r="A2099" s="118" t="s">
        <v>10292</v>
      </c>
      <c r="B2099" s="149" t="s">
        <v>765</v>
      </c>
      <c r="C2099" s="124">
        <v>42325.0</v>
      </c>
      <c r="D2099" s="140" t="s">
        <v>6926</v>
      </c>
      <c r="E2099" s="140">
        <v>200.0</v>
      </c>
      <c r="F2099" s="158">
        <v>54.206</v>
      </c>
      <c r="G2099" s="120">
        <v>10.8412</v>
      </c>
      <c r="H2099" s="121"/>
      <c r="I2099" s="122"/>
      <c r="J2099" s="112"/>
      <c r="K2099" s="123"/>
      <c r="L2099" s="123" t="s">
        <v>5918</v>
      </c>
      <c r="M2099" s="124">
        <v>42328.0</v>
      </c>
      <c r="N2099" s="141" t="s">
        <v>6793</v>
      </c>
      <c r="O2099" s="125" t="b">
        <f>NOT(ISERROR(MATCH(P2099,Digests!$Q:$Q,0)))</f>
        <v>1</v>
      </c>
      <c r="P2099" s="153" t="s">
        <v>10293</v>
      </c>
    </row>
    <row r="2100">
      <c r="A2100" s="118" t="s">
        <v>10294</v>
      </c>
      <c r="B2100" s="149" t="s">
        <v>767</v>
      </c>
      <c r="C2100" s="124">
        <v>42325.0</v>
      </c>
      <c r="D2100" s="140" t="s">
        <v>6926</v>
      </c>
      <c r="E2100" s="140">
        <v>200.0</v>
      </c>
      <c r="F2100" s="158">
        <v>62.566</v>
      </c>
      <c r="G2100" s="120">
        <v>12.513200000000001</v>
      </c>
      <c r="H2100" s="121"/>
      <c r="I2100" s="122"/>
      <c r="J2100" s="112"/>
      <c r="K2100" s="123"/>
      <c r="L2100" s="123" t="s">
        <v>5918</v>
      </c>
      <c r="M2100" s="124">
        <v>42328.0</v>
      </c>
      <c r="N2100" s="141" t="s">
        <v>6796</v>
      </c>
      <c r="O2100" s="125" t="b">
        <f>NOT(ISERROR(MATCH(P2100,Digests!$Q:$Q,0)))</f>
        <v>1</v>
      </c>
      <c r="P2100" s="153" t="s">
        <v>10295</v>
      </c>
    </row>
    <row r="2101">
      <c r="A2101" s="118" t="s">
        <v>10296</v>
      </c>
      <c r="B2101" s="149" t="s">
        <v>771</v>
      </c>
      <c r="C2101" s="124">
        <v>42325.0</v>
      </c>
      <c r="D2101" s="140" t="s">
        <v>6926</v>
      </c>
      <c r="E2101" s="140">
        <v>200.0</v>
      </c>
      <c r="F2101" s="158">
        <v>112.061</v>
      </c>
      <c r="G2101" s="120">
        <v>22.412200000000002</v>
      </c>
      <c r="H2101" s="121"/>
      <c r="I2101" s="122"/>
      <c r="J2101" s="112"/>
      <c r="K2101" s="123"/>
      <c r="L2101" s="123" t="s">
        <v>5918</v>
      </c>
      <c r="M2101" s="124">
        <v>42328.0</v>
      </c>
      <c r="N2101" s="141" t="s">
        <v>6799</v>
      </c>
      <c r="O2101" s="125" t="b">
        <f>NOT(ISERROR(MATCH(P2101,Digests!$Q:$Q,0)))</f>
        <v>1</v>
      </c>
      <c r="P2101" s="153" t="s">
        <v>10297</v>
      </c>
    </row>
    <row r="2102">
      <c r="A2102" s="118" t="s">
        <v>10298</v>
      </c>
      <c r="B2102" s="149" t="s">
        <v>773</v>
      </c>
      <c r="C2102" s="124">
        <v>42325.0</v>
      </c>
      <c r="D2102" s="140" t="s">
        <v>6926</v>
      </c>
      <c r="E2102" s="140">
        <v>200.0</v>
      </c>
      <c r="F2102" s="158">
        <v>37.677</v>
      </c>
      <c r="G2102" s="120">
        <v>7.5354</v>
      </c>
      <c r="H2102" s="121"/>
      <c r="I2102" s="122"/>
      <c r="J2102" s="112"/>
      <c r="K2102" s="123"/>
      <c r="L2102" s="123" t="s">
        <v>9173</v>
      </c>
      <c r="M2102" s="124">
        <v>42328.0</v>
      </c>
      <c r="N2102" s="141" t="s">
        <v>6802</v>
      </c>
      <c r="O2102" s="125" t="b">
        <f>NOT(ISERROR(MATCH(P2102,Digests!$Q:$Q,0)))</f>
        <v>1</v>
      </c>
      <c r="P2102" s="153" t="s">
        <v>10299</v>
      </c>
    </row>
    <row r="2103">
      <c r="A2103" s="118" t="s">
        <v>10300</v>
      </c>
      <c r="B2103" s="149" t="s">
        <v>775</v>
      </c>
      <c r="C2103" s="124">
        <v>42325.0</v>
      </c>
      <c r="D2103" s="140" t="s">
        <v>6926</v>
      </c>
      <c r="E2103" s="140">
        <v>200.0</v>
      </c>
      <c r="F2103" s="158">
        <v>39.544</v>
      </c>
      <c r="G2103" s="120">
        <v>7.908799999999999</v>
      </c>
      <c r="H2103" s="121"/>
      <c r="I2103" s="122"/>
      <c r="J2103" s="112"/>
      <c r="K2103" s="123"/>
      <c r="L2103" s="123" t="s">
        <v>9173</v>
      </c>
      <c r="M2103" s="124">
        <v>42328.0</v>
      </c>
      <c r="N2103" s="141" t="s">
        <v>6805</v>
      </c>
      <c r="O2103" s="125" t="b">
        <f>NOT(ISERROR(MATCH(P2103,Digests!$Q:$Q,0)))</f>
        <v>1</v>
      </c>
      <c r="P2103" s="153" t="s">
        <v>10301</v>
      </c>
    </row>
    <row r="2104">
      <c r="A2104" s="118" t="s">
        <v>10302</v>
      </c>
      <c r="B2104" s="149" t="s">
        <v>10194</v>
      </c>
      <c r="C2104" s="124">
        <v>42325.0</v>
      </c>
      <c r="D2104" s="140" t="s">
        <v>6926</v>
      </c>
      <c r="E2104" s="140">
        <v>200.0</v>
      </c>
      <c r="F2104" s="158">
        <v>-2.149</v>
      </c>
      <c r="G2104" s="120">
        <v>-0.4298</v>
      </c>
      <c r="H2104" s="121"/>
      <c r="I2104" s="122"/>
      <c r="J2104" s="112"/>
      <c r="K2104" s="123"/>
      <c r="L2104" s="123" t="s">
        <v>9050</v>
      </c>
      <c r="M2104" s="124">
        <v>42328.0</v>
      </c>
      <c r="N2104" s="141" t="s">
        <v>6808</v>
      </c>
      <c r="O2104" s="121" t="s">
        <v>3735</v>
      </c>
      <c r="P2104" s="153" t="s">
        <v>10303</v>
      </c>
    </row>
    <row r="2105">
      <c r="A2105" s="118" t="s">
        <v>10304</v>
      </c>
      <c r="B2105" s="149" t="s">
        <v>777</v>
      </c>
      <c r="C2105" s="124">
        <v>42325.0</v>
      </c>
      <c r="D2105" s="140" t="s">
        <v>6926</v>
      </c>
      <c r="E2105" s="140">
        <v>200.0</v>
      </c>
      <c r="F2105" s="158">
        <v>51.897</v>
      </c>
      <c r="G2105" s="120">
        <v>10.3794</v>
      </c>
      <c r="H2105" s="121"/>
      <c r="I2105" s="122"/>
      <c r="J2105" s="112"/>
      <c r="K2105" s="123"/>
      <c r="L2105" s="123" t="s">
        <v>9173</v>
      </c>
      <c r="M2105" s="124">
        <v>42328.0</v>
      </c>
      <c r="N2105" s="141" t="s">
        <v>6811</v>
      </c>
      <c r="O2105" s="125" t="b">
        <f>NOT(ISERROR(MATCH(P2105,Digests!$Q:$Q,0)))</f>
        <v>1</v>
      </c>
      <c r="P2105" s="153" t="s">
        <v>10305</v>
      </c>
    </row>
    <row r="2106">
      <c r="A2106" s="118" t="s">
        <v>10306</v>
      </c>
      <c r="B2106" s="149" t="s">
        <v>779</v>
      </c>
      <c r="C2106" s="124">
        <v>42325.0</v>
      </c>
      <c r="D2106" s="140" t="s">
        <v>6926</v>
      </c>
      <c r="E2106" s="140">
        <v>200.0</v>
      </c>
      <c r="F2106" s="158">
        <v>30.376</v>
      </c>
      <c r="G2106" s="120">
        <v>6.0752</v>
      </c>
      <c r="H2106" s="121"/>
      <c r="I2106" s="122"/>
      <c r="J2106" s="112"/>
      <c r="K2106" s="123"/>
      <c r="L2106" s="123" t="s">
        <v>9173</v>
      </c>
      <c r="M2106" s="124">
        <v>42328.0</v>
      </c>
      <c r="N2106" s="141" t="s">
        <v>6815</v>
      </c>
      <c r="O2106" s="125" t="b">
        <f>NOT(ISERROR(MATCH(P2106,Digests!$Q:$Q,0)))</f>
        <v>1</v>
      </c>
      <c r="P2106" s="153" t="s">
        <v>10307</v>
      </c>
    </row>
    <row r="2107">
      <c r="A2107" s="118" t="s">
        <v>10308</v>
      </c>
      <c r="B2107" s="149" t="s">
        <v>781</v>
      </c>
      <c r="C2107" s="124">
        <v>42325.0</v>
      </c>
      <c r="D2107" s="140" t="s">
        <v>6926</v>
      </c>
      <c r="E2107" s="140">
        <v>200.0</v>
      </c>
      <c r="F2107" s="158">
        <v>21.434</v>
      </c>
      <c r="G2107" s="120">
        <v>4.2868</v>
      </c>
      <c r="H2107" s="121"/>
      <c r="I2107" s="122"/>
      <c r="J2107" s="112"/>
      <c r="K2107" s="123"/>
      <c r="L2107" s="123" t="s">
        <v>5918</v>
      </c>
      <c r="M2107" s="124">
        <v>42328.0</v>
      </c>
      <c r="N2107" s="141" t="s">
        <v>6818</v>
      </c>
      <c r="O2107" s="125" t="b">
        <f>NOT(ISERROR(MATCH(P2107,Digests!$Q:$Q,0)))</f>
        <v>1</v>
      </c>
      <c r="P2107" s="153" t="s">
        <v>10309</v>
      </c>
    </row>
    <row r="2108">
      <c r="A2108" s="118" t="s">
        <v>10310</v>
      </c>
      <c r="B2108" s="149" t="s">
        <v>783</v>
      </c>
      <c r="C2108" s="124">
        <v>42325.0</v>
      </c>
      <c r="D2108" s="140" t="s">
        <v>6926</v>
      </c>
      <c r="E2108" s="140">
        <v>200.0</v>
      </c>
      <c r="F2108" s="158">
        <v>20.477</v>
      </c>
      <c r="G2108" s="120">
        <v>4.095400000000001</v>
      </c>
      <c r="H2108" s="121"/>
      <c r="I2108" s="122"/>
      <c r="J2108" s="112"/>
      <c r="K2108" s="123"/>
      <c r="L2108" s="123" t="s">
        <v>9134</v>
      </c>
      <c r="M2108" s="124">
        <v>42328.0</v>
      </c>
      <c r="N2108" s="141" t="s">
        <v>6821</v>
      </c>
      <c r="O2108" s="125" t="b">
        <f>NOT(ISERROR(MATCH(P2108,Digests!$Q:$Q,0)))</f>
        <v>1</v>
      </c>
      <c r="P2108" s="153" t="s">
        <v>10311</v>
      </c>
    </row>
    <row r="2109">
      <c r="A2109" s="118" t="s">
        <v>10312</v>
      </c>
      <c r="B2109" s="149" t="s">
        <v>787</v>
      </c>
      <c r="C2109" s="124">
        <v>42325.0</v>
      </c>
      <c r="D2109" s="140" t="s">
        <v>6926</v>
      </c>
      <c r="E2109" s="140">
        <v>200.0</v>
      </c>
      <c r="F2109" s="158">
        <v>10.578</v>
      </c>
      <c r="G2109" s="120">
        <v>2.1156</v>
      </c>
      <c r="H2109" s="121"/>
      <c r="I2109" s="122"/>
      <c r="J2109" s="112"/>
      <c r="K2109" s="123"/>
      <c r="L2109" s="123" t="s">
        <v>5918</v>
      </c>
      <c r="M2109" s="124">
        <v>42328.0</v>
      </c>
      <c r="N2109" s="141" t="s">
        <v>6824</v>
      </c>
      <c r="O2109" s="125" t="b">
        <f>NOT(ISERROR(MATCH(P2109,Digests!$Q:$Q,0)))</f>
        <v>1</v>
      </c>
      <c r="P2109" s="153" t="s">
        <v>10313</v>
      </c>
    </row>
    <row r="2110">
      <c r="A2110" s="118" t="s">
        <v>10314</v>
      </c>
      <c r="B2110" s="149" t="s">
        <v>789</v>
      </c>
      <c r="C2110" s="124">
        <v>42325.0</v>
      </c>
      <c r="D2110" s="140" t="s">
        <v>6926</v>
      </c>
      <c r="E2110" s="140">
        <v>30.0</v>
      </c>
      <c r="F2110" s="158">
        <v>14.233333333333333</v>
      </c>
      <c r="G2110" s="120">
        <v>0.4274</v>
      </c>
      <c r="H2110" s="121"/>
      <c r="I2110" s="122"/>
      <c r="J2110" s="112"/>
      <c r="K2110" s="123"/>
      <c r="L2110" s="123" t="s">
        <v>10315</v>
      </c>
      <c r="M2110" s="124">
        <v>42328.0</v>
      </c>
      <c r="N2110" s="141" t="s">
        <v>6828</v>
      </c>
      <c r="O2110" s="125" t="b">
        <f>NOT(ISERROR(MATCH(P2110,Digests!$Q:$Q,0)))</f>
        <v>1</v>
      </c>
      <c r="P2110" s="153" t="s">
        <v>10316</v>
      </c>
    </row>
    <row r="2111">
      <c r="A2111" s="118" t="s">
        <v>10317</v>
      </c>
      <c r="B2111" s="149" t="s">
        <v>791</v>
      </c>
      <c r="C2111" s="124">
        <v>42325.0</v>
      </c>
      <c r="D2111" s="140" t="s">
        <v>6926</v>
      </c>
      <c r="E2111" s="140">
        <v>200.0</v>
      </c>
      <c r="F2111" s="158">
        <v>6.98</v>
      </c>
      <c r="G2111" s="120">
        <v>1.3960000000000001</v>
      </c>
      <c r="H2111" s="121"/>
      <c r="I2111" s="122"/>
      <c r="J2111" s="112"/>
      <c r="K2111" s="123"/>
      <c r="L2111" s="123" t="s">
        <v>5918</v>
      </c>
      <c r="M2111" s="124">
        <v>42328.0</v>
      </c>
      <c r="N2111" s="141" t="s">
        <v>6831</v>
      </c>
      <c r="O2111" s="125" t="b">
        <f>NOT(ISERROR(MATCH(P2111,Digests!$Q:$Q,0)))</f>
        <v>1</v>
      </c>
      <c r="P2111" s="153" t="s">
        <v>10318</v>
      </c>
    </row>
    <row r="2112">
      <c r="A2112" s="118" t="s">
        <v>10319</v>
      </c>
      <c r="B2112" s="149" t="s">
        <v>793</v>
      </c>
      <c r="C2112" s="124">
        <v>42325.0</v>
      </c>
      <c r="D2112" s="140" t="s">
        <v>6926</v>
      </c>
      <c r="E2112" s="140">
        <v>200.0</v>
      </c>
      <c r="F2112" s="158">
        <v>9.018</v>
      </c>
      <c r="G2112" s="120">
        <v>1.8036</v>
      </c>
      <c r="H2112" s="121"/>
      <c r="I2112" s="122"/>
      <c r="J2112" s="112"/>
      <c r="K2112" s="123"/>
      <c r="L2112" s="123" t="s">
        <v>5918</v>
      </c>
      <c r="M2112" s="124">
        <v>42328.0</v>
      </c>
      <c r="N2112" s="141" t="s">
        <v>6834</v>
      </c>
      <c r="O2112" s="125" t="b">
        <f>NOT(ISERROR(MATCH(P2112,Digests!$Q:$Q,0)))</f>
        <v>1</v>
      </c>
      <c r="P2112" s="153" t="s">
        <v>10320</v>
      </c>
    </row>
    <row r="2113">
      <c r="A2113" s="118" t="s">
        <v>10321</v>
      </c>
      <c r="B2113" s="149" t="s">
        <v>795</v>
      </c>
      <c r="C2113" s="124">
        <v>42325.0</v>
      </c>
      <c r="D2113" s="140" t="s">
        <v>6926</v>
      </c>
      <c r="E2113" s="140">
        <v>200.0</v>
      </c>
      <c r="F2113" s="158">
        <v>13.329</v>
      </c>
      <c r="G2113" s="120">
        <v>2.6658000000000004</v>
      </c>
      <c r="H2113" s="121"/>
      <c r="I2113" s="122"/>
      <c r="J2113" s="112"/>
      <c r="K2113" s="123"/>
      <c r="L2113" s="123" t="s">
        <v>5918</v>
      </c>
      <c r="M2113" s="124">
        <v>42328.0</v>
      </c>
      <c r="N2113" s="141" t="s">
        <v>6837</v>
      </c>
      <c r="O2113" s="125" t="b">
        <f>NOT(ISERROR(MATCH(P2113,Digests!$Q:$Q,0)))</f>
        <v>1</v>
      </c>
      <c r="P2113" s="153" t="s">
        <v>10322</v>
      </c>
    </row>
    <row r="2114">
      <c r="A2114" s="118" t="s">
        <v>10323</v>
      </c>
      <c r="B2114" s="149" t="s">
        <v>797</v>
      </c>
      <c r="C2114" s="124">
        <v>42325.0</v>
      </c>
      <c r="D2114" s="140" t="s">
        <v>6926</v>
      </c>
      <c r="E2114" s="140">
        <v>200.0</v>
      </c>
      <c r="F2114" s="158">
        <v>13.282</v>
      </c>
      <c r="G2114" s="120">
        <v>2.6564</v>
      </c>
      <c r="H2114" s="121"/>
      <c r="I2114" s="122"/>
      <c r="J2114" s="112"/>
      <c r="K2114" s="123"/>
      <c r="L2114" s="123" t="s">
        <v>5918</v>
      </c>
      <c r="M2114" s="124">
        <v>42328.0</v>
      </c>
      <c r="N2114" s="141" t="s">
        <v>6841</v>
      </c>
      <c r="O2114" s="125" t="b">
        <f>NOT(ISERROR(MATCH(P2114,Digests!$Q:$Q,0)))</f>
        <v>1</v>
      </c>
      <c r="P2114" s="153" t="s">
        <v>10324</v>
      </c>
    </row>
    <row r="2115">
      <c r="A2115" s="118" t="s">
        <v>10325</v>
      </c>
      <c r="B2115" s="149" t="s">
        <v>799</v>
      </c>
      <c r="C2115" s="124">
        <v>42325.0</v>
      </c>
      <c r="D2115" s="140" t="s">
        <v>6926</v>
      </c>
      <c r="E2115" s="140">
        <v>200.0</v>
      </c>
      <c r="F2115" s="158">
        <v>10.259</v>
      </c>
      <c r="G2115" s="120">
        <v>2.0518</v>
      </c>
      <c r="H2115" s="121"/>
      <c r="I2115" s="122"/>
      <c r="J2115" s="112"/>
      <c r="K2115" s="123"/>
      <c r="L2115" s="123" t="s">
        <v>5918</v>
      </c>
      <c r="M2115" s="124">
        <v>42328.0</v>
      </c>
      <c r="N2115" s="141" t="s">
        <v>6844</v>
      </c>
      <c r="O2115" s="125" t="b">
        <f>NOT(ISERROR(MATCH(P2115,Digests!$Q:$Q,0)))</f>
        <v>1</v>
      </c>
      <c r="P2115" s="153" t="s">
        <v>10326</v>
      </c>
    </row>
    <row r="2116">
      <c r="A2116" s="118" t="s">
        <v>10327</v>
      </c>
      <c r="B2116" s="149" t="s">
        <v>184</v>
      </c>
      <c r="C2116" s="124">
        <v>42325.0</v>
      </c>
      <c r="D2116" s="140" t="s">
        <v>6926</v>
      </c>
      <c r="E2116" s="140">
        <v>30.0</v>
      </c>
      <c r="F2116" s="158">
        <v>-5.4</v>
      </c>
      <c r="G2116" s="120">
        <v>-0.16240000000000002</v>
      </c>
      <c r="H2116" s="121"/>
      <c r="I2116" s="122"/>
      <c r="J2116" s="112"/>
      <c r="K2116" s="123"/>
      <c r="L2116" s="123" t="s">
        <v>10328</v>
      </c>
      <c r="M2116" s="124">
        <v>42328.0</v>
      </c>
      <c r="N2116" s="141" t="s">
        <v>6848</v>
      </c>
      <c r="O2116" s="125" t="b">
        <f>NOT(ISERROR(MATCH(P2116,Digests!$Q:$Q,0)))</f>
        <v>1</v>
      </c>
      <c r="P2116" s="153" t="s">
        <v>10329</v>
      </c>
    </row>
    <row r="2117">
      <c r="A2117" s="118" t="s">
        <v>10330</v>
      </c>
      <c r="B2117" s="149" t="s">
        <v>812</v>
      </c>
      <c r="C2117" s="124">
        <v>42325.0</v>
      </c>
      <c r="D2117" s="140" t="s">
        <v>6926</v>
      </c>
      <c r="E2117" s="140">
        <v>200.0</v>
      </c>
      <c r="F2117" s="158">
        <v>67.637</v>
      </c>
      <c r="G2117" s="120">
        <v>13.5274</v>
      </c>
      <c r="H2117" s="121"/>
      <c r="I2117" s="122"/>
      <c r="J2117" s="112"/>
      <c r="K2117" s="123"/>
      <c r="L2117" s="123" t="s">
        <v>9173</v>
      </c>
      <c r="M2117" s="124">
        <v>42328.0</v>
      </c>
      <c r="N2117" s="141" t="s">
        <v>6851</v>
      </c>
      <c r="O2117" s="125" t="b">
        <f>NOT(ISERROR(MATCH(P2117,Digests!$Q:$Q,0)))</f>
        <v>1</v>
      </c>
      <c r="P2117" s="153" t="s">
        <v>10331</v>
      </c>
    </row>
    <row r="2118">
      <c r="A2118" s="118" t="s">
        <v>10332</v>
      </c>
      <c r="B2118" s="149" t="s">
        <v>814</v>
      </c>
      <c r="C2118" s="124">
        <v>42325.0</v>
      </c>
      <c r="D2118" s="140" t="s">
        <v>6926</v>
      </c>
      <c r="E2118" s="140">
        <v>200.0</v>
      </c>
      <c r="F2118" s="158">
        <v>52.202</v>
      </c>
      <c r="G2118" s="120">
        <v>10.4404</v>
      </c>
      <c r="H2118" s="121"/>
      <c r="I2118" s="122"/>
      <c r="J2118" s="112"/>
      <c r="K2118" s="123"/>
      <c r="L2118" s="123" t="s">
        <v>9173</v>
      </c>
      <c r="M2118" s="124">
        <v>42328.0</v>
      </c>
      <c r="N2118" s="141" t="s">
        <v>6854</v>
      </c>
      <c r="O2118" s="125" t="b">
        <f>NOT(ISERROR(MATCH(P2118,Digests!$Q:$Q,0)))</f>
        <v>1</v>
      </c>
      <c r="P2118" s="153" t="s">
        <v>10333</v>
      </c>
    </row>
    <row r="2119">
      <c r="A2119" s="118" t="s">
        <v>10334</v>
      </c>
      <c r="B2119" s="149" t="s">
        <v>824</v>
      </c>
      <c r="C2119" s="124">
        <v>42325.0</v>
      </c>
      <c r="D2119" s="140" t="s">
        <v>6926</v>
      </c>
      <c r="E2119" s="140">
        <v>200.0</v>
      </c>
      <c r="F2119" s="158">
        <v>99.236</v>
      </c>
      <c r="G2119" s="120">
        <v>19.8472</v>
      </c>
      <c r="H2119" s="121"/>
      <c r="I2119" s="122"/>
      <c r="J2119" s="112"/>
      <c r="K2119" s="123"/>
      <c r="L2119" s="123" t="s">
        <v>9173</v>
      </c>
      <c r="M2119" s="124">
        <v>42328.0</v>
      </c>
      <c r="N2119" s="141" t="s">
        <v>6858</v>
      </c>
      <c r="O2119" s="125" t="b">
        <f>NOT(ISERROR(MATCH(P2119,Digests!$Q:$Q,0)))</f>
        <v>1</v>
      </c>
      <c r="P2119" s="153" t="s">
        <v>10335</v>
      </c>
    </row>
    <row r="2120">
      <c r="A2120" s="118" t="s">
        <v>10336</v>
      </c>
      <c r="B2120" s="149" t="s">
        <v>826</v>
      </c>
      <c r="C2120" s="124">
        <v>42325.0</v>
      </c>
      <c r="D2120" s="140" t="s">
        <v>6926</v>
      </c>
      <c r="E2120" s="140">
        <v>200.0</v>
      </c>
      <c r="F2120" s="158">
        <v>85.513</v>
      </c>
      <c r="G2120" s="120">
        <v>17.102600000000002</v>
      </c>
      <c r="H2120" s="121"/>
      <c r="I2120" s="122"/>
      <c r="J2120" s="112"/>
      <c r="K2120" s="123"/>
      <c r="L2120" s="123" t="s">
        <v>9173</v>
      </c>
      <c r="M2120" s="124">
        <v>42328.0</v>
      </c>
      <c r="N2120" s="141" t="s">
        <v>6861</v>
      </c>
      <c r="O2120" s="125" t="b">
        <f>NOT(ISERROR(MATCH(P2120,Digests!$Q:$Q,0)))</f>
        <v>1</v>
      </c>
      <c r="P2120" s="153" t="s">
        <v>10337</v>
      </c>
    </row>
    <row r="2121">
      <c r="A2121" s="118" t="s">
        <v>10338</v>
      </c>
      <c r="B2121" s="149" t="s">
        <v>170</v>
      </c>
      <c r="C2121" s="124">
        <v>42325.0</v>
      </c>
      <c r="D2121" s="140" t="s">
        <v>6926</v>
      </c>
      <c r="E2121" s="140">
        <v>200.0</v>
      </c>
      <c r="F2121" s="158">
        <v>87.925</v>
      </c>
      <c r="G2121" s="120">
        <v>17.585</v>
      </c>
      <c r="H2121" s="121"/>
      <c r="I2121" s="122"/>
      <c r="J2121" s="112"/>
      <c r="K2121" s="123"/>
      <c r="L2121" s="123" t="s">
        <v>9173</v>
      </c>
      <c r="M2121" s="124">
        <v>42328.0</v>
      </c>
      <c r="N2121" s="141" t="s">
        <v>6865</v>
      </c>
      <c r="O2121" s="125" t="b">
        <f>NOT(ISERROR(MATCH(P2121,Digests!$Q:$Q,0)))</f>
        <v>1</v>
      </c>
      <c r="P2121" s="153" t="s">
        <v>10339</v>
      </c>
    </row>
    <row r="2122">
      <c r="A2122" s="118" t="s">
        <v>10340</v>
      </c>
      <c r="B2122" s="149" t="s">
        <v>829</v>
      </c>
      <c r="C2122" s="124">
        <v>42325.0</v>
      </c>
      <c r="D2122" s="140" t="s">
        <v>6926</v>
      </c>
      <c r="E2122" s="140">
        <v>200.0</v>
      </c>
      <c r="F2122" s="158">
        <v>90.499</v>
      </c>
      <c r="G2122" s="120">
        <v>18.0998</v>
      </c>
      <c r="H2122" s="121"/>
      <c r="I2122" s="122"/>
      <c r="J2122" s="112"/>
      <c r="K2122" s="123"/>
      <c r="L2122" s="123" t="s">
        <v>9173</v>
      </c>
      <c r="M2122" s="124">
        <v>42328.0</v>
      </c>
      <c r="N2122" s="141" t="s">
        <v>6868</v>
      </c>
      <c r="O2122" s="125" t="b">
        <f>NOT(ISERROR(MATCH(P2122,Digests!$Q:$Q,0)))</f>
        <v>1</v>
      </c>
      <c r="P2122" s="153" t="s">
        <v>10341</v>
      </c>
    </row>
    <row r="2123">
      <c r="A2123" s="118" t="s">
        <v>10342</v>
      </c>
      <c r="B2123" s="149" t="s">
        <v>831</v>
      </c>
      <c r="C2123" s="124">
        <v>42325.0</v>
      </c>
      <c r="D2123" s="140" t="s">
        <v>6926</v>
      </c>
      <c r="E2123" s="140">
        <v>200.0</v>
      </c>
      <c r="F2123" s="158">
        <v>108.439</v>
      </c>
      <c r="G2123" s="120">
        <v>21.6878</v>
      </c>
      <c r="H2123" s="121"/>
      <c r="I2123" s="122"/>
      <c r="J2123" s="112"/>
      <c r="K2123" s="123"/>
      <c r="L2123" s="123" t="s">
        <v>9173</v>
      </c>
      <c r="M2123" s="124">
        <v>42328.0</v>
      </c>
      <c r="N2123" s="141" t="s">
        <v>6871</v>
      </c>
      <c r="O2123" s="125" t="b">
        <f>NOT(ISERROR(MATCH(P2123,Digests!$Q:$Q,0)))</f>
        <v>1</v>
      </c>
      <c r="P2123" s="153" t="s">
        <v>10343</v>
      </c>
    </row>
    <row r="2124">
      <c r="A2124" s="118" t="s">
        <v>10344</v>
      </c>
      <c r="B2124" s="149" t="s">
        <v>833</v>
      </c>
      <c r="C2124" s="124">
        <v>42325.0</v>
      </c>
      <c r="D2124" s="140" t="s">
        <v>6926</v>
      </c>
      <c r="E2124" s="140">
        <v>200.0</v>
      </c>
      <c r="F2124" s="158">
        <v>101.561</v>
      </c>
      <c r="G2124" s="120">
        <v>20.3122</v>
      </c>
      <c r="H2124" s="121"/>
      <c r="I2124" s="122"/>
      <c r="J2124" s="112"/>
      <c r="K2124" s="123"/>
      <c r="L2124" s="123" t="s">
        <v>9173</v>
      </c>
      <c r="M2124" s="124">
        <v>42328.0</v>
      </c>
      <c r="N2124" s="141" t="s">
        <v>6874</v>
      </c>
      <c r="O2124" s="125" t="b">
        <f>NOT(ISERROR(MATCH(P2124,Digests!$Q:$Q,0)))</f>
        <v>1</v>
      </c>
      <c r="P2124" s="153" t="s">
        <v>10345</v>
      </c>
    </row>
    <row r="2125">
      <c r="A2125" s="118" t="s">
        <v>10346</v>
      </c>
      <c r="B2125" s="149" t="s">
        <v>837</v>
      </c>
      <c r="C2125" s="124">
        <v>42325.0</v>
      </c>
      <c r="D2125" s="140" t="s">
        <v>6926</v>
      </c>
      <c r="E2125" s="140">
        <v>200.0</v>
      </c>
      <c r="F2125" s="158">
        <v>69.877</v>
      </c>
      <c r="G2125" s="120">
        <v>13.9754</v>
      </c>
      <c r="H2125" s="121"/>
      <c r="I2125" s="122"/>
      <c r="J2125" s="112"/>
      <c r="K2125" s="123"/>
      <c r="L2125" s="123" t="s">
        <v>9173</v>
      </c>
      <c r="M2125" s="124">
        <v>42328.0</v>
      </c>
      <c r="N2125" s="141" t="s">
        <v>6877</v>
      </c>
      <c r="O2125" s="125" t="b">
        <f>NOT(ISERROR(MATCH(P2125,Digests!$Q:$Q,0)))</f>
        <v>1</v>
      </c>
      <c r="P2125" s="153" t="s">
        <v>10347</v>
      </c>
    </row>
    <row r="2126">
      <c r="A2126" s="118" t="s">
        <v>10348</v>
      </c>
      <c r="B2126" s="149" t="s">
        <v>839</v>
      </c>
      <c r="C2126" s="124">
        <v>42325.0</v>
      </c>
      <c r="D2126" s="140" t="s">
        <v>6926</v>
      </c>
      <c r="E2126" s="140">
        <v>200.0</v>
      </c>
      <c r="F2126" s="158">
        <v>33.198</v>
      </c>
      <c r="G2126" s="120">
        <v>6.639600000000001</v>
      </c>
      <c r="H2126" s="121"/>
      <c r="I2126" s="122"/>
      <c r="J2126" s="112"/>
      <c r="K2126" s="123"/>
      <c r="L2126" s="123" t="s">
        <v>9173</v>
      </c>
      <c r="M2126" s="124">
        <v>42328.0</v>
      </c>
      <c r="N2126" s="141" t="s">
        <v>6880</v>
      </c>
      <c r="O2126" s="125" t="b">
        <f>NOT(ISERROR(MATCH(P2126,Digests!$Q:$Q,0)))</f>
        <v>1</v>
      </c>
      <c r="P2126" s="153" t="s">
        <v>10349</v>
      </c>
    </row>
    <row r="2127">
      <c r="A2127" s="118" t="s">
        <v>10350</v>
      </c>
      <c r="B2127" s="149" t="s">
        <v>871</v>
      </c>
      <c r="C2127" s="124">
        <v>42325.0</v>
      </c>
      <c r="D2127" s="140" t="s">
        <v>6926</v>
      </c>
      <c r="E2127" s="140">
        <v>200.0</v>
      </c>
      <c r="F2127" s="158">
        <v>40.105</v>
      </c>
      <c r="G2127" s="120">
        <v>8.020999999999999</v>
      </c>
      <c r="H2127" s="121"/>
      <c r="I2127" s="122"/>
      <c r="J2127" s="112"/>
      <c r="K2127" s="123"/>
      <c r="L2127" s="123" t="s">
        <v>9173</v>
      </c>
      <c r="M2127" s="124">
        <v>42328.0</v>
      </c>
      <c r="N2127" s="141" t="s">
        <v>6883</v>
      </c>
      <c r="O2127" s="125" t="b">
        <f>NOT(ISERROR(MATCH(P2127,Digests!$Q:$Q,0)))</f>
        <v>1</v>
      </c>
      <c r="P2127" s="153" t="s">
        <v>10351</v>
      </c>
    </row>
    <row r="2128">
      <c r="A2128" s="118" t="s">
        <v>10352</v>
      </c>
      <c r="B2128" s="149" t="s">
        <v>873</v>
      </c>
      <c r="C2128" s="124">
        <v>42325.0</v>
      </c>
      <c r="D2128" s="140" t="s">
        <v>6926</v>
      </c>
      <c r="E2128" s="140">
        <v>200.0</v>
      </c>
      <c r="F2128" s="158">
        <v>0.6</v>
      </c>
      <c r="G2128" s="120">
        <v>0.0184</v>
      </c>
      <c r="H2128" s="121"/>
      <c r="I2128" s="122"/>
      <c r="J2128" s="112"/>
      <c r="K2128" s="123"/>
      <c r="L2128" s="123" t="s">
        <v>10353</v>
      </c>
      <c r="M2128" s="124">
        <v>42328.0</v>
      </c>
      <c r="N2128" s="141" t="s">
        <v>6886</v>
      </c>
      <c r="O2128" s="125" t="b">
        <f>NOT(ISERROR(MATCH(P2128,Digests!$Q:$Q,0)))</f>
        <v>1</v>
      </c>
      <c r="P2128" s="153" t="s">
        <v>10354</v>
      </c>
    </row>
    <row r="2129">
      <c r="A2129" s="118" t="s">
        <v>10355</v>
      </c>
      <c r="B2129" s="149" t="s">
        <v>875</v>
      </c>
      <c r="C2129" s="124">
        <v>42325.0</v>
      </c>
      <c r="D2129" s="140" t="s">
        <v>6926</v>
      </c>
      <c r="E2129" s="140">
        <v>200.0</v>
      </c>
      <c r="F2129" s="158">
        <v>23.6</v>
      </c>
      <c r="G2129" s="120">
        <v>0.708</v>
      </c>
      <c r="H2129" s="121"/>
      <c r="I2129" s="122"/>
      <c r="J2129" s="112"/>
      <c r="K2129" s="123"/>
      <c r="L2129" s="123" t="s">
        <v>10356</v>
      </c>
      <c r="M2129" s="124">
        <v>42328.0</v>
      </c>
      <c r="N2129" s="141" t="s">
        <v>6889</v>
      </c>
      <c r="O2129" s="125" t="b">
        <f>NOT(ISERROR(MATCH(P2129,Digests!$Q:$Q,0)))</f>
        <v>1</v>
      </c>
      <c r="P2129" s="153" t="s">
        <v>10357</v>
      </c>
    </row>
    <row r="2130">
      <c r="A2130" s="118" t="s">
        <v>10358</v>
      </c>
      <c r="B2130" s="149" t="s">
        <v>877</v>
      </c>
      <c r="C2130" s="124">
        <v>42325.0</v>
      </c>
      <c r="D2130" s="140" t="s">
        <v>6926</v>
      </c>
      <c r="E2130" s="140">
        <v>200.0</v>
      </c>
      <c r="F2130" s="158">
        <v>60.409</v>
      </c>
      <c r="G2130" s="120">
        <v>12.0818</v>
      </c>
      <c r="H2130" s="121"/>
      <c r="I2130" s="122"/>
      <c r="J2130" s="112"/>
      <c r="K2130" s="123"/>
      <c r="L2130" s="123" t="s">
        <v>9173</v>
      </c>
      <c r="M2130" s="124">
        <v>42328.0</v>
      </c>
      <c r="N2130" s="141" t="s">
        <v>6892</v>
      </c>
      <c r="O2130" s="125" t="b">
        <f>NOT(ISERROR(MATCH(P2130,Digests!$Q:$Q,0)))</f>
        <v>1</v>
      </c>
      <c r="P2130" s="153" t="s">
        <v>10359</v>
      </c>
    </row>
    <row r="2131">
      <c r="A2131" s="118" t="s">
        <v>10360</v>
      </c>
      <c r="B2131" s="149" t="s">
        <v>879</v>
      </c>
      <c r="C2131" s="124">
        <v>42325.0</v>
      </c>
      <c r="D2131" s="140" t="s">
        <v>6926</v>
      </c>
      <c r="E2131" s="140">
        <v>200.0</v>
      </c>
      <c r="F2131" s="158">
        <v>56.418</v>
      </c>
      <c r="G2131" s="120">
        <v>11.2836</v>
      </c>
      <c r="H2131" s="121"/>
      <c r="I2131" s="122"/>
      <c r="J2131" s="112"/>
      <c r="K2131" s="123"/>
      <c r="L2131" s="123" t="s">
        <v>9173</v>
      </c>
      <c r="M2131" s="124">
        <v>42328.0</v>
      </c>
      <c r="N2131" s="141" t="s">
        <v>6895</v>
      </c>
      <c r="O2131" s="125" t="b">
        <f>NOT(ISERROR(MATCH(P2131,Digests!$Q:$Q,0)))</f>
        <v>1</v>
      </c>
      <c r="P2131" s="153" t="s">
        <v>10361</v>
      </c>
    </row>
    <row r="2132">
      <c r="A2132" s="118" t="s">
        <v>10362</v>
      </c>
      <c r="B2132" s="149" t="s">
        <v>10194</v>
      </c>
      <c r="C2132" s="124">
        <v>42325.0</v>
      </c>
      <c r="D2132" s="140" t="s">
        <v>6926</v>
      </c>
      <c r="E2132" s="140">
        <v>200.0</v>
      </c>
      <c r="F2132" s="158">
        <v>-2.138</v>
      </c>
      <c r="G2132" s="120">
        <v>-0.4276</v>
      </c>
      <c r="H2132" s="121"/>
      <c r="I2132" s="122"/>
      <c r="J2132" s="112"/>
      <c r="K2132" s="123"/>
      <c r="L2132" s="123" t="s">
        <v>9050</v>
      </c>
      <c r="M2132" s="124">
        <v>42328.0</v>
      </c>
      <c r="N2132" s="141" t="s">
        <v>6898</v>
      </c>
      <c r="O2132" s="121" t="s">
        <v>3735</v>
      </c>
      <c r="P2132" s="153" t="s">
        <v>10363</v>
      </c>
    </row>
    <row r="2133">
      <c r="A2133" s="118" t="s">
        <v>10364</v>
      </c>
      <c r="B2133" s="149" t="s">
        <v>881</v>
      </c>
      <c r="C2133" s="124">
        <v>42325.0</v>
      </c>
      <c r="D2133" s="140" t="s">
        <v>6926</v>
      </c>
      <c r="E2133" s="140">
        <v>200.0</v>
      </c>
      <c r="F2133" s="158">
        <v>49.431</v>
      </c>
      <c r="G2133" s="120">
        <v>9.886199999999999</v>
      </c>
      <c r="H2133" s="121"/>
      <c r="I2133" s="122"/>
      <c r="J2133" s="112"/>
      <c r="K2133" s="123"/>
      <c r="L2133" s="123" t="s">
        <v>9134</v>
      </c>
      <c r="M2133" s="124">
        <v>42328.0</v>
      </c>
      <c r="N2133" s="141" t="s">
        <v>6901</v>
      </c>
      <c r="O2133" s="125" t="b">
        <f>NOT(ISERROR(MATCH(P2133,Digests!$Q:$Q,0)))</f>
        <v>1</v>
      </c>
      <c r="P2133" s="153" t="s">
        <v>10365</v>
      </c>
    </row>
    <row r="2134">
      <c r="A2134" s="118" t="s">
        <v>10366</v>
      </c>
      <c r="B2134" s="149" t="s">
        <v>174</v>
      </c>
      <c r="C2134" s="124">
        <v>42325.0</v>
      </c>
      <c r="D2134" s="140" t="s">
        <v>6926</v>
      </c>
      <c r="E2134" s="140">
        <v>200.0</v>
      </c>
      <c r="F2134" s="158">
        <v>56.709</v>
      </c>
      <c r="G2134" s="120">
        <v>11.341800000000001</v>
      </c>
      <c r="H2134" s="121"/>
      <c r="I2134" s="122"/>
      <c r="J2134" s="112"/>
      <c r="K2134" s="123"/>
      <c r="L2134" s="123" t="s">
        <v>9173</v>
      </c>
      <c r="M2134" s="124">
        <v>42328.0</v>
      </c>
      <c r="N2134" s="141" t="s">
        <v>6905</v>
      </c>
      <c r="O2134" s="125" t="b">
        <f>NOT(ISERROR(MATCH(P2134,Digests!$Q:$Q,0)))</f>
        <v>1</v>
      </c>
      <c r="P2134" s="153" t="s">
        <v>10367</v>
      </c>
    </row>
    <row r="2135">
      <c r="A2135" s="118" t="s">
        <v>10368</v>
      </c>
      <c r="B2135" s="149" t="s">
        <v>884</v>
      </c>
      <c r="C2135" s="124">
        <v>42325.0</v>
      </c>
      <c r="D2135" s="140" t="s">
        <v>6926</v>
      </c>
      <c r="E2135" s="140">
        <v>200.0</v>
      </c>
      <c r="F2135" s="158">
        <v>78.798</v>
      </c>
      <c r="G2135" s="120">
        <v>15.7596</v>
      </c>
      <c r="H2135" s="121"/>
      <c r="I2135" s="122"/>
      <c r="J2135" s="112"/>
      <c r="K2135" s="123"/>
      <c r="L2135" s="123" t="s">
        <v>9173</v>
      </c>
      <c r="M2135" s="124">
        <v>42328.0</v>
      </c>
      <c r="N2135" s="141" t="s">
        <v>6908</v>
      </c>
      <c r="O2135" s="125" t="b">
        <f>NOT(ISERROR(MATCH(P2135,Digests!$Q:$Q,0)))</f>
        <v>1</v>
      </c>
      <c r="P2135" s="153" t="s">
        <v>10369</v>
      </c>
    </row>
    <row r="2136">
      <c r="A2136" s="118" t="s">
        <v>10370</v>
      </c>
      <c r="B2136" s="149" t="s">
        <v>886</v>
      </c>
      <c r="C2136" s="124">
        <v>42325.0</v>
      </c>
      <c r="D2136" s="140" t="s">
        <v>6926</v>
      </c>
      <c r="E2136" s="140">
        <v>200.0</v>
      </c>
      <c r="F2136" s="158">
        <v>92.552</v>
      </c>
      <c r="G2136" s="120">
        <v>18.5104</v>
      </c>
      <c r="H2136" s="121"/>
      <c r="I2136" s="122"/>
      <c r="J2136" s="112"/>
      <c r="K2136" s="123"/>
      <c r="L2136" s="123" t="s">
        <v>9173</v>
      </c>
      <c r="M2136" s="124">
        <v>42328.0</v>
      </c>
      <c r="N2136" s="141" t="s">
        <v>6911</v>
      </c>
      <c r="O2136" s="125" t="b">
        <f>NOT(ISERROR(MATCH(P2136,Digests!$Q:$Q,0)))</f>
        <v>1</v>
      </c>
      <c r="P2136" s="153" t="s">
        <v>10371</v>
      </c>
    </row>
    <row r="2137">
      <c r="A2137" s="118" t="s">
        <v>10372</v>
      </c>
      <c r="B2137" s="149" t="s">
        <v>888</v>
      </c>
      <c r="C2137" s="124">
        <v>42325.0</v>
      </c>
      <c r="D2137" s="140" t="s">
        <v>6926</v>
      </c>
      <c r="E2137" s="140">
        <v>200.0</v>
      </c>
      <c r="F2137" s="158">
        <v>89.316</v>
      </c>
      <c r="G2137" s="120">
        <v>17.863200000000003</v>
      </c>
      <c r="H2137" s="121"/>
      <c r="I2137" s="122"/>
      <c r="J2137" s="112"/>
      <c r="K2137" s="123"/>
      <c r="L2137" s="123" t="s">
        <v>9173</v>
      </c>
      <c r="M2137" s="124">
        <v>42328.0</v>
      </c>
      <c r="N2137" s="141" t="s">
        <v>6914</v>
      </c>
      <c r="O2137" s="125" t="b">
        <f>NOT(ISERROR(MATCH(P2137,Digests!$Q:$Q,0)))</f>
        <v>1</v>
      </c>
      <c r="P2137" s="153" t="s">
        <v>10373</v>
      </c>
    </row>
    <row r="2138">
      <c r="A2138" s="118" t="s">
        <v>10374</v>
      </c>
      <c r="B2138" s="149" t="s">
        <v>892</v>
      </c>
      <c r="C2138" s="124">
        <v>42325.0</v>
      </c>
      <c r="D2138" s="140" t="s">
        <v>6926</v>
      </c>
      <c r="E2138" s="140">
        <v>200.0</v>
      </c>
      <c r="F2138" s="158">
        <v>109.47</v>
      </c>
      <c r="G2138" s="120">
        <v>21.894000000000002</v>
      </c>
      <c r="H2138" s="121"/>
      <c r="I2138" s="122"/>
      <c r="J2138" s="112"/>
      <c r="K2138" s="123"/>
      <c r="L2138" s="123" t="s">
        <v>9173</v>
      </c>
      <c r="M2138" s="124">
        <v>42328.0</v>
      </c>
      <c r="N2138" s="141" t="s">
        <v>6917</v>
      </c>
      <c r="O2138" s="125" t="b">
        <f>NOT(ISERROR(MATCH(P2138,Digests!$Q:$Q,0)))</f>
        <v>1</v>
      </c>
      <c r="P2138" s="153" t="s">
        <v>10375</v>
      </c>
    </row>
    <row r="2139">
      <c r="A2139" s="118" t="s">
        <v>10376</v>
      </c>
      <c r="B2139" s="149" t="s">
        <v>894</v>
      </c>
      <c r="C2139" s="124">
        <v>42325.0</v>
      </c>
      <c r="D2139" s="140" t="s">
        <v>6926</v>
      </c>
      <c r="E2139" s="140">
        <v>200.0</v>
      </c>
      <c r="F2139" s="158">
        <v>92.796</v>
      </c>
      <c r="G2139" s="120">
        <v>18.5592</v>
      </c>
      <c r="H2139" s="121"/>
      <c r="I2139" s="122"/>
      <c r="J2139" s="112"/>
      <c r="K2139" s="123"/>
      <c r="L2139" s="123" t="s">
        <v>9173</v>
      </c>
      <c r="M2139" s="124">
        <v>42328.0</v>
      </c>
      <c r="N2139" s="141" t="s">
        <v>6920</v>
      </c>
      <c r="O2139" s="125" t="b">
        <f>NOT(ISERROR(MATCH(P2139,Digests!$Q:$Q,0)))</f>
        <v>1</v>
      </c>
      <c r="P2139" s="153" t="s">
        <v>10377</v>
      </c>
    </row>
    <row r="2140">
      <c r="A2140" s="118" t="s">
        <v>10378</v>
      </c>
      <c r="B2140" s="149" t="s">
        <v>896</v>
      </c>
      <c r="C2140" s="124">
        <v>42325.0</v>
      </c>
      <c r="D2140" s="140" t="s">
        <v>6926</v>
      </c>
      <c r="E2140" s="140">
        <v>200.0</v>
      </c>
      <c r="F2140" s="158">
        <v>113.032</v>
      </c>
      <c r="G2140" s="120">
        <v>22.606399999999997</v>
      </c>
      <c r="H2140" s="121"/>
      <c r="I2140" s="122"/>
      <c r="J2140" s="112"/>
      <c r="K2140" s="123"/>
      <c r="L2140" s="123" t="s">
        <v>9173</v>
      </c>
      <c r="M2140" s="124">
        <v>42328.0</v>
      </c>
      <c r="N2140" s="141" t="s">
        <v>6923</v>
      </c>
      <c r="O2140" s="125" t="b">
        <f>NOT(ISERROR(MATCH(P2140,Digests!$Q:$Q,0)))</f>
        <v>1</v>
      </c>
      <c r="P2140" s="153" t="s">
        <v>10379</v>
      </c>
    </row>
    <row r="2141">
      <c r="A2141" s="118" t="s">
        <v>10380</v>
      </c>
      <c r="B2141" s="149" t="s">
        <v>757</v>
      </c>
      <c r="C2141" s="124">
        <v>42325.0</v>
      </c>
      <c r="D2141" s="140" t="s">
        <v>6926</v>
      </c>
      <c r="E2141" s="140">
        <v>200.0</v>
      </c>
      <c r="F2141" s="157">
        <v>69.733</v>
      </c>
      <c r="G2141" s="120">
        <v>13.9466</v>
      </c>
      <c r="H2141" s="121"/>
      <c r="I2141" s="122"/>
      <c r="J2141" s="112"/>
      <c r="K2141" s="123"/>
      <c r="L2141" s="123" t="s">
        <v>9173</v>
      </c>
      <c r="M2141" s="124">
        <v>42330.0</v>
      </c>
      <c r="N2141" s="141" t="s">
        <v>6610</v>
      </c>
      <c r="O2141" s="125" t="b">
        <f>NOT(ISERROR(MATCH(P2141,Digests!$Q:$Q,0)))</f>
        <v>1</v>
      </c>
      <c r="P2141" s="153" t="s">
        <v>10381</v>
      </c>
    </row>
    <row r="2142">
      <c r="A2142" s="118" t="s">
        <v>10382</v>
      </c>
      <c r="B2142" s="149" t="s">
        <v>186</v>
      </c>
      <c r="C2142" s="124">
        <v>42325.0</v>
      </c>
      <c r="D2142" s="140" t="s">
        <v>6926</v>
      </c>
      <c r="E2142" s="140">
        <v>200.0</v>
      </c>
      <c r="F2142" s="157">
        <v>24.003</v>
      </c>
      <c r="G2142" s="120">
        <v>4.8006</v>
      </c>
      <c r="H2142" s="121"/>
      <c r="I2142" s="122"/>
      <c r="J2142" s="112"/>
      <c r="K2142" s="123"/>
      <c r="L2142" s="123" t="s">
        <v>5918</v>
      </c>
      <c r="M2142" s="124">
        <v>42330.0</v>
      </c>
      <c r="N2142" s="141" t="s">
        <v>6614</v>
      </c>
      <c r="O2142" s="125" t="b">
        <f>NOT(ISERROR(MATCH(P2142,Digests!$Q:$Q,0)))</f>
        <v>1</v>
      </c>
      <c r="P2142" s="153" t="s">
        <v>10383</v>
      </c>
    </row>
    <row r="2143">
      <c r="A2143" s="118" t="s">
        <v>10384</v>
      </c>
      <c r="B2143" s="149" t="s">
        <v>760</v>
      </c>
      <c r="C2143" s="124">
        <v>42325.0</v>
      </c>
      <c r="D2143" s="140" t="s">
        <v>6926</v>
      </c>
      <c r="E2143" s="140">
        <v>200.0</v>
      </c>
      <c r="F2143" s="157">
        <v>61.646</v>
      </c>
      <c r="G2143" s="120">
        <v>12.3292</v>
      </c>
      <c r="H2143" s="121"/>
      <c r="I2143" s="122"/>
      <c r="J2143" s="112"/>
      <c r="K2143" s="123"/>
      <c r="L2143" s="123" t="s">
        <v>5918</v>
      </c>
      <c r="M2143" s="124">
        <v>42330.0</v>
      </c>
      <c r="N2143" s="141" t="s">
        <v>6618</v>
      </c>
      <c r="O2143" s="125" t="b">
        <f>NOT(ISERROR(MATCH(P2143,Digests!$Q:$Q,0)))</f>
        <v>1</v>
      </c>
      <c r="P2143" s="153" t="s">
        <v>10385</v>
      </c>
    </row>
    <row r="2144">
      <c r="A2144" s="118" t="s">
        <v>10386</v>
      </c>
      <c r="B2144" s="149" t="s">
        <v>769</v>
      </c>
      <c r="C2144" s="124">
        <v>42325.0</v>
      </c>
      <c r="D2144" s="140" t="s">
        <v>6926</v>
      </c>
      <c r="E2144" s="140">
        <v>200.0</v>
      </c>
      <c r="F2144" s="157">
        <v>63.676</v>
      </c>
      <c r="G2144" s="120">
        <v>12.7352</v>
      </c>
      <c r="H2144" s="121"/>
      <c r="I2144" s="122"/>
      <c r="J2144" s="112"/>
      <c r="K2144" s="123"/>
      <c r="L2144" s="123" t="s">
        <v>9173</v>
      </c>
      <c r="M2144" s="124">
        <v>42330.0</v>
      </c>
      <c r="N2144" s="141" t="s">
        <v>6622</v>
      </c>
      <c r="O2144" s="125" t="b">
        <f>NOT(ISERROR(MATCH(P2144,Digests!$Q:$Q,0)))</f>
        <v>1</v>
      </c>
      <c r="P2144" s="153" t="s">
        <v>10387</v>
      </c>
    </row>
    <row r="2145">
      <c r="A2145" s="118" t="s">
        <v>10388</v>
      </c>
      <c r="B2145" s="149" t="s">
        <v>785</v>
      </c>
      <c r="C2145" s="124">
        <v>42325.0</v>
      </c>
      <c r="D2145" s="140" t="s">
        <v>6926</v>
      </c>
      <c r="E2145" s="140">
        <v>200.0</v>
      </c>
      <c r="F2145" s="157">
        <v>94.36</v>
      </c>
      <c r="G2145" s="120">
        <v>18.872</v>
      </c>
      <c r="H2145" s="121"/>
      <c r="I2145" s="122"/>
      <c r="J2145" s="112"/>
      <c r="K2145" s="123"/>
      <c r="L2145" s="123" t="s">
        <v>9173</v>
      </c>
      <c r="M2145" s="124">
        <v>42330.0</v>
      </c>
      <c r="N2145" s="141" t="s">
        <v>6626</v>
      </c>
      <c r="O2145" s="125" t="b">
        <f>NOT(ISERROR(MATCH(P2145,Digests!$Q:$Q,0)))</f>
        <v>1</v>
      </c>
      <c r="P2145" s="153" t="s">
        <v>10389</v>
      </c>
    </row>
    <row r="2146">
      <c r="A2146" s="118" t="s">
        <v>10390</v>
      </c>
      <c r="B2146" s="149" t="s">
        <v>802</v>
      </c>
      <c r="C2146" s="124">
        <v>42325.0</v>
      </c>
      <c r="D2146" s="140" t="s">
        <v>6926</v>
      </c>
      <c r="E2146" s="140">
        <v>200.0</v>
      </c>
      <c r="F2146" s="157">
        <v>83.858</v>
      </c>
      <c r="G2146" s="120">
        <v>16.771600000000003</v>
      </c>
      <c r="H2146" s="121"/>
      <c r="I2146" s="122"/>
      <c r="J2146" s="112"/>
      <c r="K2146" s="123"/>
      <c r="L2146" s="123" t="s">
        <v>9173</v>
      </c>
      <c r="M2146" s="124">
        <v>42330.0</v>
      </c>
      <c r="N2146" s="141" t="s">
        <v>6630</v>
      </c>
      <c r="O2146" s="125" t="b">
        <f>NOT(ISERROR(MATCH(P2146,Digests!$Q:$Q,0)))</f>
        <v>1</v>
      </c>
      <c r="P2146" s="153" t="s">
        <v>10391</v>
      </c>
    </row>
    <row r="2147">
      <c r="A2147" s="118" t="s">
        <v>10392</v>
      </c>
      <c r="B2147" s="149" t="s">
        <v>804</v>
      </c>
      <c r="C2147" s="124">
        <v>42325.0</v>
      </c>
      <c r="D2147" s="140" t="s">
        <v>6926</v>
      </c>
      <c r="E2147" s="140">
        <v>200.0</v>
      </c>
      <c r="F2147" s="157">
        <v>80.486</v>
      </c>
      <c r="G2147" s="120">
        <v>16.0972</v>
      </c>
      <c r="H2147" s="121"/>
      <c r="I2147" s="122"/>
      <c r="J2147" s="112"/>
      <c r="K2147" s="123"/>
      <c r="L2147" s="123" t="s">
        <v>9173</v>
      </c>
      <c r="M2147" s="124">
        <v>42330.0</v>
      </c>
      <c r="N2147" s="141" t="s">
        <v>6633</v>
      </c>
      <c r="O2147" s="125" t="b">
        <f>NOT(ISERROR(MATCH(P2147,Digests!$Q:$Q,0)))</f>
        <v>1</v>
      </c>
      <c r="P2147" s="153" t="s">
        <v>10393</v>
      </c>
    </row>
    <row r="2148">
      <c r="A2148" s="118" t="s">
        <v>10394</v>
      </c>
      <c r="B2148" s="149" t="s">
        <v>806</v>
      </c>
      <c r="C2148" s="124">
        <v>42325.0</v>
      </c>
      <c r="D2148" s="140" t="s">
        <v>6926</v>
      </c>
      <c r="E2148" s="140">
        <v>200.0</v>
      </c>
      <c r="F2148" s="157">
        <v>74.697</v>
      </c>
      <c r="G2148" s="120">
        <v>14.939400000000001</v>
      </c>
      <c r="H2148" s="121"/>
      <c r="I2148" s="122"/>
      <c r="J2148" s="112"/>
      <c r="K2148" s="123"/>
      <c r="L2148" s="123" t="s">
        <v>9173</v>
      </c>
      <c r="M2148" s="124">
        <v>42330.0</v>
      </c>
      <c r="N2148" s="141" t="s">
        <v>6637</v>
      </c>
      <c r="O2148" s="125" t="b">
        <f>NOT(ISERROR(MATCH(P2148,Digests!$Q:$Q,0)))</f>
        <v>1</v>
      </c>
      <c r="P2148" s="153" t="s">
        <v>10395</v>
      </c>
    </row>
    <row r="2149">
      <c r="A2149" s="118" t="s">
        <v>10396</v>
      </c>
      <c r="B2149" s="149" t="s">
        <v>808</v>
      </c>
      <c r="C2149" s="124">
        <v>42325.0</v>
      </c>
      <c r="D2149" s="140" t="s">
        <v>6926</v>
      </c>
      <c r="E2149" s="140">
        <v>200.0</v>
      </c>
      <c r="F2149" s="157">
        <v>87.912</v>
      </c>
      <c r="G2149" s="120">
        <v>17.582400000000003</v>
      </c>
      <c r="H2149" s="121"/>
      <c r="I2149" s="122"/>
      <c r="J2149" s="112"/>
      <c r="K2149" s="123"/>
      <c r="L2149" s="123" t="s">
        <v>9173</v>
      </c>
      <c r="M2149" s="124">
        <v>42330.0</v>
      </c>
      <c r="N2149" s="141" t="s">
        <v>6640</v>
      </c>
      <c r="O2149" s="125" t="b">
        <f>NOT(ISERROR(MATCH(P2149,Digests!$Q:$Q,0)))</f>
        <v>1</v>
      </c>
      <c r="P2149" s="153" t="s">
        <v>10397</v>
      </c>
    </row>
    <row r="2150">
      <c r="A2150" s="118" t="s">
        <v>10398</v>
      </c>
      <c r="B2150" s="149" t="s">
        <v>810</v>
      </c>
      <c r="C2150" s="124">
        <v>42325.0</v>
      </c>
      <c r="D2150" s="140" t="s">
        <v>6926</v>
      </c>
      <c r="E2150" s="140">
        <v>200.0</v>
      </c>
      <c r="F2150" s="157">
        <v>88.293</v>
      </c>
      <c r="G2150" s="120">
        <v>17.658600000000003</v>
      </c>
      <c r="H2150" s="121"/>
      <c r="I2150" s="122"/>
      <c r="J2150" s="112"/>
      <c r="K2150" s="123"/>
      <c r="L2150" s="123" t="s">
        <v>9173</v>
      </c>
      <c r="M2150" s="124">
        <v>42330.0</v>
      </c>
      <c r="N2150" s="141" t="s">
        <v>6644</v>
      </c>
      <c r="O2150" s="125" t="b">
        <f>NOT(ISERROR(MATCH(P2150,Digests!$Q:$Q,0)))</f>
        <v>1</v>
      </c>
      <c r="P2150" s="153" t="s">
        <v>10399</v>
      </c>
    </row>
    <row r="2151">
      <c r="A2151" s="118" t="s">
        <v>10400</v>
      </c>
      <c r="B2151" s="149" t="s">
        <v>816</v>
      </c>
      <c r="C2151" s="124">
        <v>42325.0</v>
      </c>
      <c r="D2151" s="140" t="s">
        <v>6926</v>
      </c>
      <c r="E2151" s="140">
        <v>200.0</v>
      </c>
      <c r="F2151" s="157">
        <v>86.302</v>
      </c>
      <c r="G2151" s="120">
        <v>17.2604</v>
      </c>
      <c r="H2151" s="121"/>
      <c r="I2151" s="122"/>
      <c r="J2151" s="112"/>
      <c r="K2151" s="123"/>
      <c r="L2151" s="123" t="s">
        <v>9173</v>
      </c>
      <c r="M2151" s="124">
        <v>42330.0</v>
      </c>
      <c r="N2151" s="141" t="s">
        <v>6648</v>
      </c>
      <c r="O2151" s="125" t="b">
        <f>NOT(ISERROR(MATCH(P2151,Digests!$Q:$Q,0)))</f>
        <v>1</v>
      </c>
      <c r="P2151" s="153" t="s">
        <v>10401</v>
      </c>
    </row>
    <row r="2152">
      <c r="A2152" s="118" t="s">
        <v>10402</v>
      </c>
      <c r="B2152" s="149" t="s">
        <v>176</v>
      </c>
      <c r="C2152" s="124">
        <v>42325.0</v>
      </c>
      <c r="D2152" s="140" t="s">
        <v>6926</v>
      </c>
      <c r="E2152" s="140">
        <v>200.0</v>
      </c>
      <c r="F2152" s="157">
        <v>57.576</v>
      </c>
      <c r="G2152" s="120">
        <v>11.5152</v>
      </c>
      <c r="H2152" s="121"/>
      <c r="I2152" s="122"/>
      <c r="J2152" s="112"/>
      <c r="K2152" s="123"/>
      <c r="L2152" s="123" t="s">
        <v>5918</v>
      </c>
      <c r="M2152" s="124">
        <v>42330.0</v>
      </c>
      <c r="N2152" s="141" t="s">
        <v>6652</v>
      </c>
      <c r="O2152" s="125" t="b">
        <f>NOT(ISERROR(MATCH(P2152,Digests!$Q:$Q,0)))</f>
        <v>1</v>
      </c>
      <c r="P2152" s="153" t="s">
        <v>10403</v>
      </c>
    </row>
    <row r="2153">
      <c r="A2153" s="118" t="s">
        <v>10404</v>
      </c>
      <c r="B2153" s="149" t="s">
        <v>819</v>
      </c>
      <c r="C2153" s="124">
        <v>42325.0</v>
      </c>
      <c r="D2153" s="140" t="s">
        <v>6926</v>
      </c>
      <c r="E2153" s="140">
        <v>200.0</v>
      </c>
      <c r="F2153" s="157">
        <v>36.002</v>
      </c>
      <c r="G2153" s="120">
        <v>7.200400000000001</v>
      </c>
      <c r="H2153" s="121"/>
      <c r="I2153" s="122"/>
      <c r="J2153" s="112"/>
      <c r="K2153" s="123"/>
      <c r="L2153" s="123" t="s">
        <v>5918</v>
      </c>
      <c r="M2153" s="124">
        <v>42330.0</v>
      </c>
      <c r="N2153" s="141" t="s">
        <v>6656</v>
      </c>
      <c r="O2153" s="125" t="b">
        <f>NOT(ISERROR(MATCH(P2153,Digests!$Q:$Q,0)))</f>
        <v>1</v>
      </c>
      <c r="P2153" s="153" t="s">
        <v>10405</v>
      </c>
    </row>
    <row r="2154">
      <c r="A2154" s="118" t="s">
        <v>10406</v>
      </c>
      <c r="B2154" s="149" t="s">
        <v>821</v>
      </c>
      <c r="C2154" s="124">
        <v>42325.0</v>
      </c>
      <c r="D2154" s="140" t="s">
        <v>6926</v>
      </c>
      <c r="E2154" s="140">
        <v>200.0</v>
      </c>
      <c r="F2154" s="157">
        <v>20.851</v>
      </c>
      <c r="G2154" s="120">
        <v>4.1701999999999995</v>
      </c>
      <c r="H2154" s="121"/>
      <c r="I2154" s="122"/>
      <c r="J2154" s="112"/>
      <c r="K2154" s="123"/>
      <c r="L2154" s="123" t="s">
        <v>5918</v>
      </c>
      <c r="M2154" s="124">
        <v>42330.0</v>
      </c>
      <c r="N2154" s="141" t="s">
        <v>6659</v>
      </c>
      <c r="O2154" s="125" t="b">
        <f>NOT(ISERROR(MATCH(P2154,Digests!$Q:$Q,0)))</f>
        <v>1</v>
      </c>
      <c r="P2154" s="153" t="s">
        <v>10407</v>
      </c>
    </row>
    <row r="2155">
      <c r="A2155" s="118" t="s">
        <v>10408</v>
      </c>
      <c r="B2155" s="149" t="s">
        <v>822</v>
      </c>
      <c r="C2155" s="124">
        <v>42325.0</v>
      </c>
      <c r="D2155" s="140" t="s">
        <v>6926</v>
      </c>
      <c r="E2155" s="140">
        <v>200.0</v>
      </c>
      <c r="F2155" s="157">
        <v>11.345</v>
      </c>
      <c r="G2155" s="120">
        <v>2.269</v>
      </c>
      <c r="H2155" s="121"/>
      <c r="I2155" s="122"/>
      <c r="J2155" s="112"/>
      <c r="K2155" s="123"/>
      <c r="L2155" s="123" t="s">
        <v>5918</v>
      </c>
      <c r="M2155" s="124">
        <v>42330.0</v>
      </c>
      <c r="N2155" s="141" t="s">
        <v>6663</v>
      </c>
      <c r="O2155" s="125" t="b">
        <f>NOT(ISERROR(MATCH(P2155,Digests!$Q:$Q,0)))</f>
        <v>1</v>
      </c>
      <c r="P2155" s="153" t="s">
        <v>10409</v>
      </c>
    </row>
    <row r="2156">
      <c r="A2156" s="118" t="s">
        <v>10410</v>
      </c>
      <c r="B2156" s="149" t="s">
        <v>172</v>
      </c>
      <c r="C2156" s="124">
        <v>42325.0</v>
      </c>
      <c r="D2156" s="140" t="s">
        <v>6926</v>
      </c>
      <c r="E2156" s="140">
        <v>200.0</v>
      </c>
      <c r="F2156" s="157">
        <v>65.733</v>
      </c>
      <c r="G2156" s="120">
        <v>13.146600000000001</v>
      </c>
      <c r="H2156" s="121"/>
      <c r="I2156" s="122"/>
      <c r="J2156" s="112"/>
      <c r="K2156" s="123"/>
      <c r="L2156" s="123" t="s">
        <v>5918</v>
      </c>
      <c r="M2156" s="124">
        <v>42330.0</v>
      </c>
      <c r="N2156" s="141" t="s">
        <v>6666</v>
      </c>
      <c r="O2156" s="125" t="b">
        <f>NOT(ISERROR(MATCH(P2156,Digests!$Q:$Q,0)))</f>
        <v>1</v>
      </c>
      <c r="P2156" s="153" t="s">
        <v>10411</v>
      </c>
    </row>
    <row r="2157">
      <c r="A2157" s="118" t="s">
        <v>10412</v>
      </c>
      <c r="B2157" s="149" t="s">
        <v>168</v>
      </c>
      <c r="C2157" s="124">
        <v>42325.0</v>
      </c>
      <c r="D2157" s="140" t="s">
        <v>6926</v>
      </c>
      <c r="E2157" s="140">
        <v>200.0</v>
      </c>
      <c r="F2157" s="157">
        <v>80.685</v>
      </c>
      <c r="G2157" s="120">
        <v>16.137</v>
      </c>
      <c r="H2157" s="121"/>
      <c r="I2157" s="122"/>
      <c r="J2157" s="112"/>
      <c r="K2157" s="123"/>
      <c r="L2157" s="123" t="s">
        <v>9173</v>
      </c>
      <c r="M2157" s="124">
        <v>42330.0</v>
      </c>
      <c r="N2157" s="141" t="s">
        <v>6669</v>
      </c>
      <c r="O2157" s="125" t="b">
        <f>NOT(ISERROR(MATCH(P2157,Digests!$Q:$Q,0)))</f>
        <v>1</v>
      </c>
      <c r="P2157" s="153" t="s">
        <v>10413</v>
      </c>
    </row>
    <row r="2158">
      <c r="A2158" s="118" t="s">
        <v>10414</v>
      </c>
      <c r="B2158" s="149" t="s">
        <v>842</v>
      </c>
      <c r="C2158" s="124">
        <v>42325.0</v>
      </c>
      <c r="D2158" s="140" t="s">
        <v>6926</v>
      </c>
      <c r="E2158" s="140">
        <v>200.0</v>
      </c>
      <c r="F2158" s="157">
        <v>117.916</v>
      </c>
      <c r="G2158" s="120">
        <v>23.5832</v>
      </c>
      <c r="H2158" s="121"/>
      <c r="I2158" s="122"/>
      <c r="J2158" s="112"/>
      <c r="K2158" s="123"/>
      <c r="L2158" s="123" t="s">
        <v>9173</v>
      </c>
      <c r="M2158" s="124">
        <v>42330.0</v>
      </c>
      <c r="N2158" s="141" t="s">
        <v>6672</v>
      </c>
      <c r="O2158" s="125" t="b">
        <f>NOT(ISERROR(MATCH(P2158,Digests!$Q:$Q,0)))</f>
        <v>1</v>
      </c>
      <c r="P2158" s="153" t="s">
        <v>10415</v>
      </c>
    </row>
    <row r="2159">
      <c r="A2159" s="118" t="s">
        <v>10416</v>
      </c>
      <c r="B2159" s="149" t="s">
        <v>844</v>
      </c>
      <c r="C2159" s="124">
        <v>42325.0</v>
      </c>
      <c r="D2159" s="140" t="s">
        <v>6926</v>
      </c>
      <c r="E2159" s="140">
        <v>200.0</v>
      </c>
      <c r="F2159" s="157">
        <v>115.986</v>
      </c>
      <c r="G2159" s="120">
        <v>23.197200000000002</v>
      </c>
      <c r="H2159" s="121"/>
      <c r="I2159" s="122"/>
      <c r="J2159" s="112"/>
      <c r="K2159" s="123"/>
      <c r="L2159" s="123" t="s">
        <v>9173</v>
      </c>
      <c r="M2159" s="124">
        <v>42330.0</v>
      </c>
      <c r="N2159" s="141" t="s">
        <v>6675</v>
      </c>
      <c r="O2159" s="125" t="b">
        <f>NOT(ISERROR(MATCH(P2159,Digests!$Q:$Q,0)))</f>
        <v>1</v>
      </c>
      <c r="P2159" s="153" t="s">
        <v>10417</v>
      </c>
    </row>
    <row r="2160">
      <c r="A2160" s="118" t="s">
        <v>10418</v>
      </c>
      <c r="B2160" s="149" t="s">
        <v>845</v>
      </c>
      <c r="C2160" s="124">
        <v>42325.0</v>
      </c>
      <c r="D2160" s="140" t="s">
        <v>6926</v>
      </c>
      <c r="E2160" s="140">
        <v>200.0</v>
      </c>
      <c r="F2160" s="157">
        <v>84.271</v>
      </c>
      <c r="G2160" s="120">
        <v>16.854200000000002</v>
      </c>
      <c r="H2160" s="121"/>
      <c r="I2160" s="122"/>
      <c r="J2160" s="112"/>
      <c r="K2160" s="123"/>
      <c r="L2160" s="123" t="s">
        <v>9173</v>
      </c>
      <c r="M2160" s="124">
        <v>42330.0</v>
      </c>
      <c r="N2160" s="141" t="s">
        <v>6678</v>
      </c>
      <c r="O2160" s="125" t="b">
        <f>NOT(ISERROR(MATCH(P2160,Digests!$Q:$Q,0)))</f>
        <v>1</v>
      </c>
      <c r="P2160" s="153" t="s">
        <v>10419</v>
      </c>
    </row>
    <row r="2161">
      <c r="A2161" s="118" t="s">
        <v>10420</v>
      </c>
      <c r="B2161" s="149" t="s">
        <v>847</v>
      </c>
      <c r="C2161" s="124">
        <v>42325.0</v>
      </c>
      <c r="D2161" s="140" t="s">
        <v>6926</v>
      </c>
      <c r="E2161" s="140">
        <v>200.0</v>
      </c>
      <c r="F2161" s="157">
        <v>62.348</v>
      </c>
      <c r="G2161" s="120">
        <v>12.4696</v>
      </c>
      <c r="H2161" s="121"/>
      <c r="I2161" s="122"/>
      <c r="J2161" s="112"/>
      <c r="K2161" s="123"/>
      <c r="L2161" s="123" t="s">
        <v>9173</v>
      </c>
      <c r="M2161" s="124">
        <v>42330.0</v>
      </c>
      <c r="N2161" s="141" t="s">
        <v>6682</v>
      </c>
      <c r="O2161" s="125" t="b">
        <f>NOT(ISERROR(MATCH(P2161,Digests!$Q:$Q,0)))</f>
        <v>1</v>
      </c>
      <c r="P2161" s="153" t="s">
        <v>10421</v>
      </c>
    </row>
    <row r="2162">
      <c r="A2162" s="118" t="s">
        <v>10422</v>
      </c>
      <c r="B2162" s="149" t="s">
        <v>848</v>
      </c>
      <c r="C2162" s="124">
        <v>42325.0</v>
      </c>
      <c r="D2162" s="140" t="s">
        <v>6926</v>
      </c>
      <c r="E2162" s="140">
        <v>200.0</v>
      </c>
      <c r="F2162" s="157">
        <v>82.295</v>
      </c>
      <c r="G2162" s="120">
        <v>16.459</v>
      </c>
      <c r="H2162" s="121"/>
      <c r="I2162" s="122"/>
      <c r="J2162" s="112"/>
      <c r="K2162" s="123"/>
      <c r="L2162" s="123" t="s">
        <v>9173</v>
      </c>
      <c r="M2162" s="124">
        <v>42330.0</v>
      </c>
      <c r="N2162" s="141" t="s">
        <v>6685</v>
      </c>
      <c r="O2162" s="125" t="b">
        <f>NOT(ISERROR(MATCH(P2162,Digests!$Q:$Q,0)))</f>
        <v>1</v>
      </c>
      <c r="P2162" s="153" t="s">
        <v>10423</v>
      </c>
    </row>
    <row r="2163">
      <c r="A2163" s="118" t="s">
        <v>10424</v>
      </c>
      <c r="B2163" s="149" t="s">
        <v>849</v>
      </c>
      <c r="C2163" s="124">
        <v>42325.0</v>
      </c>
      <c r="D2163" s="140" t="s">
        <v>6926</v>
      </c>
      <c r="E2163" s="140">
        <v>200.0</v>
      </c>
      <c r="F2163" s="157">
        <v>57.71</v>
      </c>
      <c r="G2163" s="120">
        <v>11.542</v>
      </c>
      <c r="H2163" s="121"/>
      <c r="I2163" s="122"/>
      <c r="J2163" s="112"/>
      <c r="K2163" s="123"/>
      <c r="L2163" s="123" t="s">
        <v>5918</v>
      </c>
      <c r="M2163" s="124">
        <v>42330.0</v>
      </c>
      <c r="N2163" s="141" t="s">
        <v>6688</v>
      </c>
      <c r="O2163" s="125" t="b">
        <f>NOT(ISERROR(MATCH(P2163,Digests!$Q:$Q,0)))</f>
        <v>1</v>
      </c>
      <c r="P2163" s="153" t="s">
        <v>10425</v>
      </c>
    </row>
    <row r="2164">
      <c r="A2164" s="118" t="s">
        <v>10426</v>
      </c>
      <c r="B2164" s="149" t="s">
        <v>10194</v>
      </c>
      <c r="C2164" s="124">
        <v>42325.0</v>
      </c>
      <c r="D2164" s="140" t="s">
        <v>6926</v>
      </c>
      <c r="E2164" s="140">
        <v>200.0</v>
      </c>
      <c r="F2164" s="157">
        <v>-3.039</v>
      </c>
      <c r="G2164" s="120">
        <v>-0.6078000000000001</v>
      </c>
      <c r="H2164" s="121"/>
      <c r="I2164" s="122"/>
      <c r="J2164" s="112"/>
      <c r="K2164" s="123"/>
      <c r="L2164" s="123" t="s">
        <v>9050</v>
      </c>
      <c r="M2164" s="124">
        <v>42330.0</v>
      </c>
      <c r="N2164" s="141" t="s">
        <v>6691</v>
      </c>
      <c r="O2164" s="121" t="s">
        <v>3735</v>
      </c>
      <c r="P2164" s="153" t="s">
        <v>10427</v>
      </c>
    </row>
    <row r="2165">
      <c r="A2165" s="118" t="s">
        <v>10428</v>
      </c>
      <c r="B2165" s="149" t="s">
        <v>851</v>
      </c>
      <c r="C2165" s="124">
        <v>42325.0</v>
      </c>
      <c r="D2165" s="140" t="s">
        <v>6926</v>
      </c>
      <c r="E2165" s="140">
        <v>200.0</v>
      </c>
      <c r="F2165" s="157">
        <v>74.893</v>
      </c>
      <c r="G2165" s="120">
        <v>14.9786</v>
      </c>
      <c r="H2165" s="121"/>
      <c r="I2165" s="122"/>
      <c r="J2165" s="112"/>
      <c r="K2165" s="123"/>
      <c r="L2165" s="123" t="s">
        <v>5918</v>
      </c>
      <c r="M2165" s="124">
        <v>42330.0</v>
      </c>
      <c r="N2165" s="141" t="s">
        <v>6695</v>
      </c>
      <c r="O2165" s="125" t="b">
        <f>NOT(ISERROR(MATCH(P2165,Digests!$Q:$Q,0)))</f>
        <v>1</v>
      </c>
      <c r="P2165" s="153" t="s">
        <v>10429</v>
      </c>
    </row>
    <row r="2166">
      <c r="A2166" s="118" t="s">
        <v>10430</v>
      </c>
      <c r="B2166" s="149" t="s">
        <v>852</v>
      </c>
      <c r="C2166" s="124">
        <v>42325.0</v>
      </c>
      <c r="D2166" s="140" t="s">
        <v>6926</v>
      </c>
      <c r="E2166" s="140">
        <v>200.0</v>
      </c>
      <c r="F2166" s="157">
        <v>39.266</v>
      </c>
      <c r="G2166" s="120">
        <v>7.8532</v>
      </c>
      <c r="H2166" s="121"/>
      <c r="I2166" s="122"/>
      <c r="J2166" s="112"/>
      <c r="K2166" s="123"/>
      <c r="L2166" s="123" t="s">
        <v>5918</v>
      </c>
      <c r="M2166" s="124">
        <v>42330.0</v>
      </c>
      <c r="N2166" s="141" t="s">
        <v>6698</v>
      </c>
      <c r="O2166" s="125" t="b">
        <f>NOT(ISERROR(MATCH(P2166,Digests!$Q:$Q,0)))</f>
        <v>1</v>
      </c>
      <c r="P2166" s="153" t="s">
        <v>10431</v>
      </c>
    </row>
    <row r="2167">
      <c r="A2167" s="118" t="s">
        <v>10432</v>
      </c>
      <c r="B2167" s="149" t="s">
        <v>854</v>
      </c>
      <c r="C2167" s="124">
        <v>42325.0</v>
      </c>
      <c r="D2167" s="140" t="s">
        <v>6926</v>
      </c>
      <c r="E2167" s="140">
        <v>200.0</v>
      </c>
      <c r="F2167" s="157">
        <v>54.656</v>
      </c>
      <c r="G2167" s="120">
        <v>10.931199999999999</v>
      </c>
      <c r="H2167" s="121"/>
      <c r="I2167" s="122"/>
      <c r="J2167" s="112"/>
      <c r="K2167" s="123"/>
      <c r="L2167" s="123" t="s">
        <v>5918</v>
      </c>
      <c r="M2167" s="124">
        <v>42330.0</v>
      </c>
      <c r="N2167" s="141" t="s">
        <v>6701</v>
      </c>
      <c r="O2167" s="125" t="b">
        <f>NOT(ISERROR(MATCH(P2167,Digests!$Q:$Q,0)))</f>
        <v>1</v>
      </c>
      <c r="P2167" s="153" t="s">
        <v>10433</v>
      </c>
    </row>
    <row r="2168">
      <c r="A2168" s="118" t="s">
        <v>10434</v>
      </c>
      <c r="B2168" s="149" t="s">
        <v>855</v>
      </c>
      <c r="C2168" s="124">
        <v>42325.0</v>
      </c>
      <c r="D2168" s="140" t="s">
        <v>6926</v>
      </c>
      <c r="E2168" s="140">
        <v>200.0</v>
      </c>
      <c r="F2168" s="157">
        <v>53.195</v>
      </c>
      <c r="G2168" s="120">
        <v>10.639</v>
      </c>
      <c r="H2168" s="121"/>
      <c r="I2168" s="122"/>
      <c r="J2168" s="112"/>
      <c r="K2168" s="123"/>
      <c r="L2168" s="123" t="s">
        <v>5918</v>
      </c>
      <c r="M2168" s="124">
        <v>42330.0</v>
      </c>
      <c r="N2168" s="141" t="s">
        <v>6705</v>
      </c>
      <c r="O2168" s="125" t="b">
        <f>NOT(ISERROR(MATCH(P2168,Digests!$Q:$Q,0)))</f>
        <v>1</v>
      </c>
      <c r="P2168" s="153" t="s">
        <v>10435</v>
      </c>
    </row>
    <row r="2169">
      <c r="A2169" s="118" t="s">
        <v>10436</v>
      </c>
      <c r="B2169" s="149" t="s">
        <v>857</v>
      </c>
      <c r="C2169" s="124">
        <v>42325.0</v>
      </c>
      <c r="D2169" s="140" t="s">
        <v>6926</v>
      </c>
      <c r="E2169" s="140">
        <v>200.0</v>
      </c>
      <c r="F2169" s="157">
        <v>80.61</v>
      </c>
      <c r="G2169" s="120">
        <v>16.122</v>
      </c>
      <c r="H2169" s="121"/>
      <c r="I2169" s="122"/>
      <c r="J2169" s="112"/>
      <c r="K2169" s="123"/>
      <c r="L2169" s="123" t="s">
        <v>9173</v>
      </c>
      <c r="M2169" s="124">
        <v>42330.0</v>
      </c>
      <c r="N2169" s="141" t="s">
        <v>6708</v>
      </c>
      <c r="O2169" s="125" t="b">
        <f>NOT(ISERROR(MATCH(P2169,Digests!$Q:$Q,0)))</f>
        <v>1</v>
      </c>
      <c r="P2169" s="153" t="s">
        <v>10437</v>
      </c>
    </row>
    <row r="2170">
      <c r="A2170" s="118" t="s">
        <v>10438</v>
      </c>
      <c r="B2170" s="149" t="s">
        <v>859</v>
      </c>
      <c r="C2170" s="124">
        <v>42325.0</v>
      </c>
      <c r="D2170" s="140" t="s">
        <v>6926</v>
      </c>
      <c r="E2170" s="140">
        <v>200.0</v>
      </c>
      <c r="F2170" s="157">
        <v>71.155</v>
      </c>
      <c r="G2170" s="120">
        <v>14.231</v>
      </c>
      <c r="H2170" s="121"/>
      <c r="I2170" s="122"/>
      <c r="J2170" s="112"/>
      <c r="K2170" s="123"/>
      <c r="L2170" s="123" t="s">
        <v>5918</v>
      </c>
      <c r="M2170" s="124">
        <v>42330.0</v>
      </c>
      <c r="N2170" s="141" t="s">
        <v>6711</v>
      </c>
      <c r="O2170" s="125" t="b">
        <f>NOT(ISERROR(MATCH(P2170,Digests!$Q:$Q,0)))</f>
        <v>1</v>
      </c>
      <c r="P2170" s="153" t="s">
        <v>10439</v>
      </c>
    </row>
    <row r="2171">
      <c r="A2171" s="118" t="s">
        <v>10440</v>
      </c>
      <c r="B2171" s="149" t="s">
        <v>860</v>
      </c>
      <c r="C2171" s="124">
        <v>42325.0</v>
      </c>
      <c r="D2171" s="140" t="s">
        <v>6926</v>
      </c>
      <c r="E2171" s="140">
        <v>200.0</v>
      </c>
      <c r="F2171" s="157">
        <v>49.011</v>
      </c>
      <c r="G2171" s="120">
        <v>9.802200000000001</v>
      </c>
      <c r="H2171" s="121"/>
      <c r="I2171" s="122"/>
      <c r="J2171" s="112"/>
      <c r="K2171" s="123"/>
      <c r="L2171" s="123" t="s">
        <v>5918</v>
      </c>
      <c r="M2171" s="124">
        <v>42330.0</v>
      </c>
      <c r="N2171" s="141" t="s">
        <v>6714</v>
      </c>
      <c r="O2171" s="125" t="b">
        <f>NOT(ISERROR(MATCH(P2171,Digests!$Q:$Q,0)))</f>
        <v>1</v>
      </c>
      <c r="P2171" s="153" t="s">
        <v>10441</v>
      </c>
    </row>
    <row r="2172">
      <c r="A2172" s="118" t="s">
        <v>10442</v>
      </c>
      <c r="B2172" s="149" t="s">
        <v>862</v>
      </c>
      <c r="C2172" s="124">
        <v>42325.0</v>
      </c>
      <c r="D2172" s="140" t="s">
        <v>6926</v>
      </c>
      <c r="E2172" s="140">
        <v>200.0</v>
      </c>
      <c r="F2172" s="157">
        <v>66.478</v>
      </c>
      <c r="G2172" s="120">
        <v>13.295599999999999</v>
      </c>
      <c r="H2172" s="121"/>
      <c r="I2172" s="122"/>
      <c r="J2172" s="112"/>
      <c r="K2172" s="123"/>
      <c r="L2172" s="123" t="s">
        <v>5918</v>
      </c>
      <c r="M2172" s="124">
        <v>42330.0</v>
      </c>
      <c r="N2172" s="141" t="s">
        <v>6718</v>
      </c>
      <c r="O2172" s="125" t="b">
        <f>NOT(ISERROR(MATCH(P2172,Digests!$Q:$Q,0)))</f>
        <v>1</v>
      </c>
      <c r="P2172" s="153" t="s">
        <v>10443</v>
      </c>
    </row>
    <row r="2173">
      <c r="A2173" s="118" t="s">
        <v>10444</v>
      </c>
      <c r="B2173" s="149" t="s">
        <v>863</v>
      </c>
      <c r="C2173" s="124">
        <v>42325.0</v>
      </c>
      <c r="D2173" s="140" t="s">
        <v>6926</v>
      </c>
      <c r="E2173" s="140">
        <v>200.0</v>
      </c>
      <c r="F2173" s="157">
        <v>71.116</v>
      </c>
      <c r="G2173" s="120">
        <v>14.2232</v>
      </c>
      <c r="H2173" s="121"/>
      <c r="I2173" s="122"/>
      <c r="J2173" s="112"/>
      <c r="K2173" s="123"/>
      <c r="L2173" s="123" t="s">
        <v>9173</v>
      </c>
      <c r="M2173" s="124">
        <v>42330.0</v>
      </c>
      <c r="N2173" s="141" t="s">
        <v>6721</v>
      </c>
      <c r="O2173" s="125" t="b">
        <f>NOT(ISERROR(MATCH(P2173,Digests!$Q:$Q,0)))</f>
        <v>1</v>
      </c>
      <c r="P2173" s="153" t="s">
        <v>10445</v>
      </c>
    </row>
    <row r="2174">
      <c r="A2174" s="118" t="s">
        <v>10446</v>
      </c>
      <c r="B2174" s="149" t="s">
        <v>865</v>
      </c>
      <c r="C2174" s="124">
        <v>42325.0</v>
      </c>
      <c r="D2174" s="140" t="s">
        <v>6926</v>
      </c>
      <c r="E2174" s="140">
        <v>200.0</v>
      </c>
      <c r="F2174" s="157">
        <v>82.145</v>
      </c>
      <c r="G2174" s="120">
        <v>16.429000000000002</v>
      </c>
      <c r="H2174" s="121"/>
      <c r="I2174" s="122"/>
      <c r="J2174" s="112"/>
      <c r="K2174" s="123"/>
      <c r="L2174" s="123" t="s">
        <v>9173</v>
      </c>
      <c r="M2174" s="124">
        <v>42330.0</v>
      </c>
      <c r="N2174" s="141" t="s">
        <v>6724</v>
      </c>
      <c r="O2174" s="125" t="b">
        <f>NOT(ISERROR(MATCH(P2174,Digests!$Q:$Q,0)))</f>
        <v>1</v>
      </c>
      <c r="P2174" s="153" t="s">
        <v>10447</v>
      </c>
    </row>
    <row r="2175">
      <c r="A2175" s="118" t="s">
        <v>10448</v>
      </c>
      <c r="B2175" s="149" t="s">
        <v>866</v>
      </c>
      <c r="C2175" s="124">
        <v>42325.0</v>
      </c>
      <c r="D2175" s="140" t="s">
        <v>6926</v>
      </c>
      <c r="E2175" s="140">
        <v>200.0</v>
      </c>
      <c r="F2175" s="157">
        <v>56.955</v>
      </c>
      <c r="G2175" s="120">
        <v>11.391</v>
      </c>
      <c r="H2175" s="121"/>
      <c r="I2175" s="122"/>
      <c r="J2175" s="112"/>
      <c r="K2175" s="123"/>
      <c r="L2175" s="123" t="s">
        <v>9173</v>
      </c>
      <c r="M2175" s="124">
        <v>42330.0</v>
      </c>
      <c r="N2175" s="141" t="s">
        <v>6727</v>
      </c>
      <c r="O2175" s="125" t="b">
        <f>NOT(ISERROR(MATCH(P2175,Digests!$Q:$Q,0)))</f>
        <v>1</v>
      </c>
      <c r="P2175" s="153" t="s">
        <v>10449</v>
      </c>
    </row>
    <row r="2176">
      <c r="A2176" s="118" t="s">
        <v>10450</v>
      </c>
      <c r="B2176" s="149" t="s">
        <v>867</v>
      </c>
      <c r="C2176" s="124">
        <v>42325.0</v>
      </c>
      <c r="D2176" s="140" t="s">
        <v>6926</v>
      </c>
      <c r="E2176" s="140">
        <v>200.0</v>
      </c>
      <c r="F2176" s="157">
        <v>61.529</v>
      </c>
      <c r="G2176" s="120">
        <v>12.305800000000001</v>
      </c>
      <c r="H2176" s="121"/>
      <c r="I2176" s="122"/>
      <c r="J2176" s="112"/>
      <c r="K2176" s="123"/>
      <c r="L2176" s="123" t="s">
        <v>5918</v>
      </c>
      <c r="M2176" s="124">
        <v>42330.0</v>
      </c>
      <c r="N2176" s="141" t="s">
        <v>6731</v>
      </c>
      <c r="O2176" s="125" t="b">
        <f>NOT(ISERROR(MATCH(P2176,Digests!$Q:$Q,0)))</f>
        <v>1</v>
      </c>
      <c r="P2176" s="153" t="s">
        <v>10451</v>
      </c>
    </row>
    <row r="2177">
      <c r="A2177" s="118" t="s">
        <v>10452</v>
      </c>
      <c r="B2177" s="149" t="s">
        <v>869</v>
      </c>
      <c r="C2177" s="124">
        <v>42325.0</v>
      </c>
      <c r="D2177" s="140" t="s">
        <v>6926</v>
      </c>
      <c r="E2177" s="140">
        <v>200.0</v>
      </c>
      <c r="F2177" s="157">
        <v>67.575</v>
      </c>
      <c r="G2177" s="120">
        <v>13.515</v>
      </c>
      <c r="H2177" s="121"/>
      <c r="I2177" s="122"/>
      <c r="J2177" s="112"/>
      <c r="K2177" s="123"/>
      <c r="L2177" s="123" t="s">
        <v>5918</v>
      </c>
      <c r="M2177" s="124">
        <v>42330.0</v>
      </c>
      <c r="N2177" s="141" t="s">
        <v>6734</v>
      </c>
      <c r="O2177" s="125" t="b">
        <f>NOT(ISERROR(MATCH(P2177,Digests!$Q:$Q,0)))</f>
        <v>1</v>
      </c>
      <c r="P2177" s="153" t="s">
        <v>10453</v>
      </c>
    </row>
    <row r="2178">
      <c r="A2178" s="118" t="s">
        <v>10454</v>
      </c>
      <c r="B2178" s="149" t="s">
        <v>890</v>
      </c>
      <c r="C2178" s="124">
        <v>42325.0</v>
      </c>
      <c r="D2178" s="140" t="s">
        <v>6926</v>
      </c>
      <c r="E2178" s="140">
        <v>200.0</v>
      </c>
      <c r="F2178" s="157">
        <v>89.541</v>
      </c>
      <c r="G2178" s="120">
        <v>17.9082</v>
      </c>
      <c r="H2178" s="121"/>
      <c r="I2178" s="122"/>
      <c r="J2178" s="112"/>
      <c r="K2178" s="123"/>
      <c r="L2178" s="123" t="s">
        <v>9173</v>
      </c>
      <c r="M2178" s="124">
        <v>42330.0</v>
      </c>
      <c r="N2178" s="141" t="s">
        <v>6738</v>
      </c>
      <c r="O2178" s="125" t="b">
        <f>NOT(ISERROR(MATCH(P2178,Digests!$Q:$Q,0)))</f>
        <v>1</v>
      </c>
      <c r="P2178" s="153" t="s">
        <v>10455</v>
      </c>
    </row>
    <row r="2179">
      <c r="A2179" s="118" t="s">
        <v>10456</v>
      </c>
      <c r="B2179" s="149" t="s">
        <v>900</v>
      </c>
      <c r="C2179" s="124">
        <v>42325.0</v>
      </c>
      <c r="D2179" s="140" t="s">
        <v>6926</v>
      </c>
      <c r="E2179" s="140">
        <v>200.0</v>
      </c>
      <c r="F2179" s="157">
        <v>43.399</v>
      </c>
      <c r="G2179" s="120">
        <v>8.6798</v>
      </c>
      <c r="H2179" s="121"/>
      <c r="I2179" s="122"/>
      <c r="J2179" s="112"/>
      <c r="K2179" s="123"/>
      <c r="L2179" s="123" t="s">
        <v>5918</v>
      </c>
      <c r="M2179" s="124">
        <v>42330.0</v>
      </c>
      <c r="N2179" s="141" t="s">
        <v>6741</v>
      </c>
      <c r="O2179" s="125" t="b">
        <f>NOT(ISERROR(MATCH(P2179,Digests!$Q:$Q,0)))</f>
        <v>1</v>
      </c>
      <c r="P2179" s="153" t="s">
        <v>10457</v>
      </c>
    </row>
    <row r="2180">
      <c r="A2180" s="118" t="s">
        <v>10458</v>
      </c>
      <c r="B2180" s="149" t="s">
        <v>902</v>
      </c>
      <c r="C2180" s="124">
        <v>42325.0</v>
      </c>
      <c r="D2180" s="140" t="s">
        <v>6926</v>
      </c>
      <c r="E2180" s="140">
        <v>200.0</v>
      </c>
      <c r="F2180" s="157">
        <v>44.201</v>
      </c>
      <c r="G2180" s="120">
        <v>8.840200000000001</v>
      </c>
      <c r="H2180" s="121"/>
      <c r="I2180" s="122"/>
      <c r="J2180" s="112"/>
      <c r="K2180" s="123"/>
      <c r="L2180" s="123" t="s">
        <v>5918</v>
      </c>
      <c r="M2180" s="124">
        <v>42330.0</v>
      </c>
      <c r="N2180" s="141" t="s">
        <v>6744</v>
      </c>
      <c r="O2180" s="125" t="b">
        <f>NOT(ISERROR(MATCH(P2180,Digests!$Q:$Q,0)))</f>
        <v>1</v>
      </c>
      <c r="P2180" s="153" t="s">
        <v>10459</v>
      </c>
    </row>
    <row r="2181">
      <c r="A2181" s="118" t="s">
        <v>10460</v>
      </c>
      <c r="B2181" s="149" t="s">
        <v>903</v>
      </c>
      <c r="C2181" s="124">
        <v>42325.0</v>
      </c>
      <c r="D2181" s="140" t="s">
        <v>6926</v>
      </c>
      <c r="E2181" s="140">
        <v>200.0</v>
      </c>
      <c r="F2181" s="157">
        <v>75.191</v>
      </c>
      <c r="G2181" s="120">
        <v>15.038200000000002</v>
      </c>
      <c r="H2181" s="121"/>
      <c r="I2181" s="122"/>
      <c r="J2181" s="112"/>
      <c r="K2181" s="123"/>
      <c r="L2181" s="123" t="s">
        <v>9173</v>
      </c>
      <c r="M2181" s="124">
        <v>42330.0</v>
      </c>
      <c r="N2181" s="141" t="s">
        <v>6748</v>
      </c>
      <c r="O2181" s="125" t="b">
        <f>NOT(ISERROR(MATCH(P2181,Digests!$Q:$Q,0)))</f>
        <v>1</v>
      </c>
      <c r="P2181" s="153" t="s">
        <v>10461</v>
      </c>
    </row>
    <row r="2182">
      <c r="A2182" s="118" t="s">
        <v>10462</v>
      </c>
      <c r="B2182" s="149" t="s">
        <v>904</v>
      </c>
      <c r="C2182" s="124">
        <v>42325.0</v>
      </c>
      <c r="D2182" s="140" t="s">
        <v>6926</v>
      </c>
      <c r="E2182" s="140">
        <v>200.0</v>
      </c>
      <c r="F2182" s="157">
        <v>72.967</v>
      </c>
      <c r="G2182" s="120">
        <v>14.5934</v>
      </c>
      <c r="H2182" s="121"/>
      <c r="I2182" s="122"/>
      <c r="J2182" s="112"/>
      <c r="K2182" s="123"/>
      <c r="L2182" s="123" t="s">
        <v>9173</v>
      </c>
      <c r="M2182" s="124">
        <v>42330.0</v>
      </c>
      <c r="N2182" s="141" t="s">
        <v>6751</v>
      </c>
      <c r="O2182" s="125" t="b">
        <f>NOT(ISERROR(MATCH(P2182,Digests!$Q:$Q,0)))</f>
        <v>1</v>
      </c>
      <c r="P2182" s="153" t="s">
        <v>10463</v>
      </c>
    </row>
    <row r="2183">
      <c r="A2183" s="118" t="s">
        <v>10464</v>
      </c>
      <c r="B2183" s="149" t="s">
        <v>925</v>
      </c>
      <c r="C2183" s="124">
        <v>42325.0</v>
      </c>
      <c r="D2183" s="140" t="s">
        <v>6926</v>
      </c>
      <c r="E2183" s="140">
        <v>200.0</v>
      </c>
      <c r="F2183" s="157">
        <v>91.586</v>
      </c>
      <c r="G2183" s="120">
        <v>18.3172</v>
      </c>
      <c r="H2183" s="121"/>
      <c r="I2183" s="122"/>
      <c r="J2183" s="112"/>
      <c r="K2183" s="123"/>
      <c r="L2183" s="123" t="s">
        <v>9173</v>
      </c>
      <c r="M2183" s="124">
        <v>42330.0</v>
      </c>
      <c r="N2183" s="141" t="s">
        <v>6755</v>
      </c>
      <c r="O2183" s="125" t="b">
        <f>NOT(ISERROR(MATCH(P2183,Digests!$Q:$Q,0)))</f>
        <v>1</v>
      </c>
      <c r="P2183" s="153" t="s">
        <v>10465</v>
      </c>
    </row>
    <row r="2184">
      <c r="A2184" s="118" t="s">
        <v>10466</v>
      </c>
      <c r="B2184" s="149" t="s">
        <v>927</v>
      </c>
      <c r="C2184" s="124">
        <v>42325.0</v>
      </c>
      <c r="D2184" s="140" t="s">
        <v>6926</v>
      </c>
      <c r="E2184" s="140">
        <v>200.0</v>
      </c>
      <c r="F2184" s="157">
        <v>91.881</v>
      </c>
      <c r="G2184" s="120">
        <v>18.3762</v>
      </c>
      <c r="H2184" s="121"/>
      <c r="I2184" s="122"/>
      <c r="J2184" s="112"/>
      <c r="K2184" s="123"/>
      <c r="L2184" s="123" t="s">
        <v>9173</v>
      </c>
      <c r="M2184" s="124">
        <v>42330.0</v>
      </c>
      <c r="N2184" s="141" t="s">
        <v>6758</v>
      </c>
      <c r="O2184" s="125" t="b">
        <f>NOT(ISERROR(MATCH(P2184,Digests!$Q:$Q,0)))</f>
        <v>1</v>
      </c>
      <c r="P2184" s="153" t="s">
        <v>10467</v>
      </c>
    </row>
    <row r="2185">
      <c r="A2185" s="118" t="s">
        <v>10468</v>
      </c>
      <c r="B2185" s="149" t="s">
        <v>928</v>
      </c>
      <c r="C2185" s="124">
        <v>42325.0</v>
      </c>
      <c r="D2185" s="140" t="s">
        <v>6926</v>
      </c>
      <c r="E2185" s="140">
        <v>200.0</v>
      </c>
      <c r="F2185" s="157">
        <v>51.793</v>
      </c>
      <c r="G2185" s="120">
        <v>10.358600000000001</v>
      </c>
      <c r="H2185" s="121"/>
      <c r="I2185" s="122"/>
      <c r="J2185" s="112"/>
      <c r="K2185" s="123"/>
      <c r="L2185" s="123" t="s">
        <v>5918</v>
      </c>
      <c r="M2185" s="124">
        <v>42330.0</v>
      </c>
      <c r="N2185" s="141" t="s">
        <v>6761</v>
      </c>
      <c r="O2185" s="125" t="b">
        <f>NOT(ISERROR(MATCH(P2185,Digests!$Q:$Q,0)))</f>
        <v>1</v>
      </c>
      <c r="P2185" s="153" t="s">
        <v>10469</v>
      </c>
    </row>
    <row r="2186">
      <c r="A2186" s="118" t="s">
        <v>10470</v>
      </c>
      <c r="B2186" s="149" t="s">
        <v>930</v>
      </c>
      <c r="C2186" s="124">
        <v>42325.0</v>
      </c>
      <c r="D2186" s="140" t="s">
        <v>6926</v>
      </c>
      <c r="E2186" s="140">
        <v>200.0</v>
      </c>
      <c r="F2186" s="157">
        <v>61.062</v>
      </c>
      <c r="G2186" s="120">
        <v>12.2124</v>
      </c>
      <c r="H2186" s="121"/>
      <c r="I2186" s="122"/>
      <c r="J2186" s="112"/>
      <c r="K2186" s="123"/>
      <c r="L2186" s="123" t="s">
        <v>5918</v>
      </c>
      <c r="M2186" s="124">
        <v>42330.0</v>
      </c>
      <c r="N2186" s="141" t="s">
        <v>6764</v>
      </c>
      <c r="O2186" s="125" t="b">
        <f>NOT(ISERROR(MATCH(P2186,Digests!$Q:$Q,0)))</f>
        <v>1</v>
      </c>
      <c r="P2186" s="153" t="s">
        <v>10471</v>
      </c>
    </row>
    <row r="2187">
      <c r="A2187" s="118" t="s">
        <v>10472</v>
      </c>
      <c r="B2187" s="149" t="s">
        <v>10194</v>
      </c>
      <c r="C2187" s="124">
        <v>42325.0</v>
      </c>
      <c r="D2187" s="140" t="s">
        <v>6926</v>
      </c>
      <c r="E2187" s="140">
        <v>200.0</v>
      </c>
      <c r="F2187" s="157">
        <v>-3.034</v>
      </c>
      <c r="G2187" s="120">
        <v>-0.6068</v>
      </c>
      <c r="H2187" s="121"/>
      <c r="I2187" s="122"/>
      <c r="J2187" s="112"/>
      <c r="K2187" s="123"/>
      <c r="L2187" s="123" t="s">
        <v>9050</v>
      </c>
      <c r="M2187" s="124">
        <v>42330.0</v>
      </c>
      <c r="N2187" s="141" t="s">
        <v>6767</v>
      </c>
      <c r="O2187" s="121" t="s">
        <v>3735</v>
      </c>
      <c r="P2187" s="153" t="s">
        <v>10473</v>
      </c>
    </row>
    <row r="2188">
      <c r="A2188" s="118" t="s">
        <v>10474</v>
      </c>
      <c r="B2188" s="149" t="s">
        <v>931</v>
      </c>
      <c r="C2188" s="124">
        <v>42325.0</v>
      </c>
      <c r="D2188" s="140" t="s">
        <v>6926</v>
      </c>
      <c r="E2188" s="140">
        <v>200.0</v>
      </c>
      <c r="F2188" s="157">
        <v>31.589</v>
      </c>
      <c r="G2188" s="120">
        <v>6.317799999999999</v>
      </c>
      <c r="H2188" s="121"/>
      <c r="I2188" s="122"/>
      <c r="J2188" s="112"/>
      <c r="K2188" s="123"/>
      <c r="L2188" s="123" t="s">
        <v>5918</v>
      </c>
      <c r="M2188" s="124">
        <v>42330.0</v>
      </c>
      <c r="N2188" s="141" t="s">
        <v>6770</v>
      </c>
      <c r="O2188" s="125" t="b">
        <f>NOT(ISERROR(MATCH(P2188,Digests!$Q:$Q,0)))</f>
        <v>1</v>
      </c>
      <c r="P2188" s="153" t="s">
        <v>10475</v>
      </c>
    </row>
    <row r="2189">
      <c r="A2189" s="118" t="s">
        <v>10476</v>
      </c>
      <c r="B2189" s="149" t="s">
        <v>932</v>
      </c>
      <c r="C2189" s="124">
        <v>42325.0</v>
      </c>
      <c r="D2189" s="140" t="s">
        <v>6926</v>
      </c>
      <c r="E2189" s="140">
        <v>200.0</v>
      </c>
      <c r="F2189" s="157">
        <v>85.176</v>
      </c>
      <c r="G2189" s="120">
        <v>17.0352</v>
      </c>
      <c r="H2189" s="121"/>
      <c r="I2189" s="122"/>
      <c r="J2189" s="112"/>
      <c r="K2189" s="123"/>
      <c r="L2189" s="123" t="s">
        <v>9173</v>
      </c>
      <c r="M2189" s="124">
        <v>42330.0</v>
      </c>
      <c r="N2189" s="141" t="s">
        <v>6774</v>
      </c>
      <c r="O2189" s="125" t="b">
        <f>NOT(ISERROR(MATCH(P2189,Digests!$Q:$Q,0)))</f>
        <v>1</v>
      </c>
      <c r="P2189" s="153" t="s">
        <v>10477</v>
      </c>
    </row>
    <row r="2190">
      <c r="A2190" s="118" t="s">
        <v>10478</v>
      </c>
      <c r="B2190" s="149" t="s">
        <v>933</v>
      </c>
      <c r="C2190" s="124">
        <v>42325.0</v>
      </c>
      <c r="D2190" s="140" t="s">
        <v>6926</v>
      </c>
      <c r="E2190" s="140">
        <v>200.0</v>
      </c>
      <c r="F2190" s="157">
        <v>31.217</v>
      </c>
      <c r="G2190" s="120">
        <v>6.243399999999999</v>
      </c>
      <c r="H2190" s="121"/>
      <c r="I2190" s="122"/>
      <c r="J2190" s="112"/>
      <c r="K2190" s="123"/>
      <c r="L2190" s="123" t="s">
        <v>9173</v>
      </c>
      <c r="M2190" s="124">
        <v>42330.0</v>
      </c>
      <c r="N2190" s="141" t="s">
        <v>6777</v>
      </c>
      <c r="O2190" s="125" t="b">
        <f>NOT(ISERROR(MATCH(P2190,Digests!$Q:$Q,0)))</f>
        <v>1</v>
      </c>
      <c r="P2190" s="153" t="s">
        <v>10479</v>
      </c>
    </row>
    <row r="2191">
      <c r="A2191" s="118" t="s">
        <v>10480</v>
      </c>
      <c r="B2191" s="149" t="s">
        <v>934</v>
      </c>
      <c r="C2191" s="124">
        <v>42325.0</v>
      </c>
      <c r="D2191" s="140" t="s">
        <v>6926</v>
      </c>
      <c r="E2191" s="140">
        <v>200.0</v>
      </c>
      <c r="F2191" s="157">
        <v>98.22</v>
      </c>
      <c r="G2191" s="120">
        <v>19.644000000000002</v>
      </c>
      <c r="H2191" s="121"/>
      <c r="I2191" s="122"/>
      <c r="J2191" s="112"/>
      <c r="K2191" s="123"/>
      <c r="L2191" s="123" t="s">
        <v>9173</v>
      </c>
      <c r="M2191" s="124">
        <v>42330.0</v>
      </c>
      <c r="N2191" s="141" t="s">
        <v>6780</v>
      </c>
      <c r="O2191" s="125" t="b">
        <f>NOT(ISERROR(MATCH(P2191,Digests!$Q:$Q,0)))</f>
        <v>1</v>
      </c>
      <c r="P2191" s="153" t="s">
        <v>10481</v>
      </c>
    </row>
    <row r="2192">
      <c r="A2192" s="118" t="s">
        <v>10482</v>
      </c>
      <c r="B2192" s="149" t="s">
        <v>936</v>
      </c>
      <c r="C2192" s="124">
        <v>42325.0</v>
      </c>
      <c r="D2192" s="140" t="s">
        <v>6926</v>
      </c>
      <c r="E2192" s="140">
        <v>200.0</v>
      </c>
      <c r="F2192" s="157">
        <v>120.882</v>
      </c>
      <c r="G2192" s="120">
        <v>24.1764</v>
      </c>
      <c r="H2192" s="121"/>
      <c r="I2192" s="122"/>
      <c r="J2192" s="112"/>
      <c r="K2192" s="123"/>
      <c r="L2192" s="123" t="s">
        <v>9173</v>
      </c>
      <c r="M2192" s="124">
        <v>42330.0</v>
      </c>
      <c r="N2192" s="141" t="s">
        <v>6783</v>
      </c>
      <c r="O2192" s="125" t="b">
        <f>NOT(ISERROR(MATCH(P2192,Digests!$Q:$Q,0)))</f>
        <v>1</v>
      </c>
      <c r="P2192" s="153" t="s">
        <v>10483</v>
      </c>
    </row>
    <row r="2193">
      <c r="A2193" s="118" t="s">
        <v>10484</v>
      </c>
      <c r="B2193" s="149" t="s">
        <v>615</v>
      </c>
      <c r="C2193" s="124">
        <v>42325.0</v>
      </c>
      <c r="D2193" s="140" t="s">
        <v>6926</v>
      </c>
      <c r="E2193" s="140">
        <v>200.0</v>
      </c>
      <c r="F2193" s="157">
        <v>-1.365</v>
      </c>
      <c r="G2193" s="120">
        <v>-0.273</v>
      </c>
      <c r="H2193" s="121"/>
      <c r="I2193" s="122"/>
      <c r="J2193" s="112"/>
      <c r="K2193" s="123"/>
      <c r="L2193" s="123" t="s">
        <v>9050</v>
      </c>
      <c r="M2193" s="124">
        <v>42330.0</v>
      </c>
      <c r="N2193" s="141" t="s">
        <v>6786</v>
      </c>
      <c r="O2193" s="125" t="b">
        <f>NOT(ISERROR(MATCH(P2193,Digests!$Q:$Q,0)))</f>
        <v>0</v>
      </c>
      <c r="P2193" s="153" t="s">
        <v>10485</v>
      </c>
    </row>
    <row r="2194">
      <c r="A2194" s="118" t="s">
        <v>10486</v>
      </c>
      <c r="B2194" s="149" t="s">
        <v>633</v>
      </c>
      <c r="C2194" s="124">
        <v>42325.0</v>
      </c>
      <c r="D2194" s="140" t="s">
        <v>6926</v>
      </c>
      <c r="E2194" s="140">
        <v>200.0</v>
      </c>
      <c r="F2194" s="157">
        <v>0.115</v>
      </c>
      <c r="G2194" s="120">
        <v>0.023</v>
      </c>
      <c r="H2194" s="121"/>
      <c r="I2194" s="122"/>
      <c r="J2194" s="112"/>
      <c r="K2194" s="123"/>
      <c r="L2194" s="123" t="s">
        <v>9050</v>
      </c>
      <c r="M2194" s="124">
        <v>42330.0</v>
      </c>
      <c r="N2194" s="141" t="s">
        <v>6789</v>
      </c>
      <c r="O2194" s="125" t="b">
        <f>NOT(ISERROR(MATCH(P2194,Digests!$Q:$Q,0)))</f>
        <v>0</v>
      </c>
      <c r="P2194" s="153" t="s">
        <v>10487</v>
      </c>
    </row>
    <row r="2195">
      <c r="A2195" s="118" t="s">
        <v>10488</v>
      </c>
      <c r="B2195" s="149" t="s">
        <v>198</v>
      </c>
      <c r="C2195" s="124">
        <v>42325.0</v>
      </c>
      <c r="D2195" s="140" t="s">
        <v>6926</v>
      </c>
      <c r="E2195" s="140">
        <v>200.0</v>
      </c>
      <c r="F2195" s="157">
        <v>11.247</v>
      </c>
      <c r="G2195" s="120">
        <v>2.2494</v>
      </c>
      <c r="H2195" s="121"/>
      <c r="I2195" s="122"/>
      <c r="J2195" s="112"/>
      <c r="K2195" s="123"/>
      <c r="L2195" s="123" t="s">
        <v>9117</v>
      </c>
      <c r="M2195" s="124">
        <v>42330.0</v>
      </c>
      <c r="N2195" s="141" t="s">
        <v>6793</v>
      </c>
      <c r="O2195" s="125" t="b">
        <f>NOT(ISERROR(MATCH(P2195,Digests!$Q:$Q,0)))</f>
        <v>1</v>
      </c>
      <c r="P2195" s="153" t="s">
        <v>10489</v>
      </c>
    </row>
    <row r="2196">
      <c r="A2196" s="118" t="s">
        <v>10490</v>
      </c>
      <c r="B2196" s="149" t="s">
        <v>200</v>
      </c>
      <c r="C2196" s="124">
        <v>42325.0</v>
      </c>
      <c r="D2196" s="140" t="s">
        <v>6926</v>
      </c>
      <c r="E2196" s="140">
        <v>30.0</v>
      </c>
      <c r="F2196" s="157">
        <v>-0.001</v>
      </c>
      <c r="G2196" s="120">
        <v>-2.0E-4</v>
      </c>
      <c r="H2196" s="121"/>
      <c r="I2196" s="122"/>
      <c r="J2196" s="112"/>
      <c r="K2196" s="123"/>
      <c r="L2196" s="123" t="s">
        <v>10491</v>
      </c>
      <c r="M2196" s="124">
        <v>42330.0</v>
      </c>
      <c r="N2196" s="141" t="s">
        <v>6796</v>
      </c>
      <c r="O2196" s="125" t="b">
        <f>NOT(ISERROR(MATCH(P2196,Digests!$Q:$Q,0)))</f>
        <v>1</v>
      </c>
      <c r="P2196" s="153" t="s">
        <v>10492</v>
      </c>
    </row>
    <row r="2197">
      <c r="A2197" s="118" t="s">
        <v>10493</v>
      </c>
      <c r="B2197" s="149" t="s">
        <v>202</v>
      </c>
      <c r="C2197" s="124">
        <v>42325.0</v>
      </c>
      <c r="D2197" s="140" t="s">
        <v>6926</v>
      </c>
      <c r="E2197" s="140">
        <v>200.0</v>
      </c>
      <c r="F2197" s="157">
        <v>13.39</v>
      </c>
      <c r="G2197" s="120">
        <v>2.678</v>
      </c>
      <c r="H2197" s="121"/>
      <c r="I2197" s="122"/>
      <c r="J2197" s="112"/>
      <c r="K2197" s="123"/>
      <c r="L2197" s="123" t="s">
        <v>9117</v>
      </c>
      <c r="M2197" s="124">
        <v>42330.0</v>
      </c>
      <c r="N2197" s="141" t="s">
        <v>6799</v>
      </c>
      <c r="O2197" s="125" t="b">
        <f>NOT(ISERROR(MATCH(P2197,Digests!$Q:$Q,0)))</f>
        <v>1</v>
      </c>
      <c r="P2197" s="153" t="s">
        <v>10494</v>
      </c>
    </row>
    <row r="2198">
      <c r="A2198" s="118" t="s">
        <v>10495</v>
      </c>
      <c r="B2198" s="149" t="s">
        <v>204</v>
      </c>
      <c r="C2198" s="124">
        <v>42325.0</v>
      </c>
      <c r="D2198" s="140" t="s">
        <v>6926</v>
      </c>
      <c r="E2198" s="140">
        <v>200.0</v>
      </c>
      <c r="F2198" s="157">
        <v>5.958</v>
      </c>
      <c r="G2198" s="120">
        <v>1.1916000000000002</v>
      </c>
      <c r="H2198" s="121"/>
      <c r="I2198" s="122"/>
      <c r="J2198" s="112"/>
      <c r="K2198" s="123"/>
      <c r="L2198" s="123" t="s">
        <v>9117</v>
      </c>
      <c r="M2198" s="124">
        <v>42330.0</v>
      </c>
      <c r="N2198" s="141" t="s">
        <v>6802</v>
      </c>
      <c r="O2198" s="125" t="b">
        <f>NOT(ISERROR(MATCH(P2198,Digests!$Q:$Q,0)))</f>
        <v>1</v>
      </c>
      <c r="P2198" s="153" t="s">
        <v>10496</v>
      </c>
    </row>
    <row r="2199">
      <c r="A2199" s="118" t="s">
        <v>10497</v>
      </c>
      <c r="B2199" s="149" t="s">
        <v>206</v>
      </c>
      <c r="C2199" s="124">
        <v>42325.0</v>
      </c>
      <c r="D2199" s="140" t="s">
        <v>6926</v>
      </c>
      <c r="E2199" s="140">
        <v>200.0</v>
      </c>
      <c r="F2199" s="157">
        <v>5.73</v>
      </c>
      <c r="G2199" s="120">
        <v>1.1460000000000001</v>
      </c>
      <c r="H2199" s="121"/>
      <c r="I2199" s="122"/>
      <c r="J2199" s="112"/>
      <c r="K2199" s="123"/>
      <c r="L2199" s="123" t="s">
        <v>9117</v>
      </c>
      <c r="M2199" s="124">
        <v>42330.0</v>
      </c>
      <c r="N2199" s="141" t="s">
        <v>6805</v>
      </c>
      <c r="O2199" s="125" t="b">
        <f>NOT(ISERROR(MATCH(P2199,Digests!$Q:$Q,0)))</f>
        <v>1</v>
      </c>
      <c r="P2199" s="153" t="s">
        <v>10498</v>
      </c>
    </row>
    <row r="2200">
      <c r="A2200" s="118" t="s">
        <v>10499</v>
      </c>
      <c r="B2200" s="149" t="s">
        <v>638</v>
      </c>
      <c r="C2200" s="124">
        <v>42325.0</v>
      </c>
      <c r="D2200" s="140" t="s">
        <v>6926</v>
      </c>
      <c r="E2200" s="140">
        <v>200.0</v>
      </c>
      <c r="F2200" s="157">
        <v>-2.675</v>
      </c>
      <c r="G2200" s="120">
        <v>-0.535</v>
      </c>
      <c r="H2200" s="121"/>
      <c r="I2200" s="122"/>
      <c r="J2200" s="112"/>
      <c r="K2200" s="123"/>
      <c r="L2200" s="123" t="s">
        <v>9050</v>
      </c>
      <c r="M2200" s="124">
        <v>42330.0</v>
      </c>
      <c r="N2200" s="141" t="s">
        <v>6808</v>
      </c>
      <c r="O2200" s="125" t="b">
        <f>NOT(ISERROR(MATCH(P2200,Digests!$Q:$Q,0)))</f>
        <v>0</v>
      </c>
      <c r="P2200" s="153" t="s">
        <v>10500</v>
      </c>
    </row>
    <row r="2201">
      <c r="A2201" s="118" t="s">
        <v>10501</v>
      </c>
      <c r="B2201" s="149" t="s">
        <v>640</v>
      </c>
      <c r="C2201" s="124">
        <v>42325.0</v>
      </c>
      <c r="D2201" s="140" t="s">
        <v>6926</v>
      </c>
      <c r="E2201" s="140">
        <v>200.0</v>
      </c>
      <c r="F2201" s="157">
        <v>-2.499</v>
      </c>
      <c r="G2201" s="120">
        <v>-0.4998</v>
      </c>
      <c r="H2201" s="121"/>
      <c r="I2201" s="122"/>
      <c r="J2201" s="112"/>
      <c r="K2201" s="123"/>
      <c r="L2201" s="123" t="s">
        <v>9050</v>
      </c>
      <c r="M2201" s="124">
        <v>42330.0</v>
      </c>
      <c r="N2201" s="141" t="s">
        <v>6811</v>
      </c>
      <c r="O2201" s="125" t="b">
        <f>NOT(ISERROR(MATCH(P2201,Digests!$Q:$Q,0)))</f>
        <v>0</v>
      </c>
      <c r="P2201" s="153" t="s">
        <v>10502</v>
      </c>
    </row>
    <row r="2202">
      <c r="A2202" s="118" t="s">
        <v>10503</v>
      </c>
      <c r="B2202" s="149" t="s">
        <v>642</v>
      </c>
      <c r="C2202" s="124">
        <v>42325.0</v>
      </c>
      <c r="D2202" s="140" t="s">
        <v>6926</v>
      </c>
      <c r="E2202" s="140">
        <v>200.0</v>
      </c>
      <c r="F2202" s="157">
        <v>15.389</v>
      </c>
      <c r="G2202" s="120">
        <v>3.0778</v>
      </c>
      <c r="H2202" s="121"/>
      <c r="I2202" s="122"/>
      <c r="J2202" s="112"/>
      <c r="K2202" s="123"/>
      <c r="L2202" s="123" t="s">
        <v>9134</v>
      </c>
      <c r="M2202" s="124">
        <v>42330.0</v>
      </c>
      <c r="N2202" s="141" t="s">
        <v>6815</v>
      </c>
      <c r="O2202" s="125" t="b">
        <f>NOT(ISERROR(MATCH(P2202,Digests!$Q:$Q,0)))</f>
        <v>1</v>
      </c>
      <c r="P2202" s="153" t="s">
        <v>10504</v>
      </c>
    </row>
    <row r="2203">
      <c r="A2203" s="118" t="s">
        <v>10505</v>
      </c>
      <c r="B2203" s="149" t="s">
        <v>188</v>
      </c>
      <c r="C2203" s="124">
        <v>42325.0</v>
      </c>
      <c r="D2203" s="140" t="s">
        <v>6926</v>
      </c>
      <c r="E2203" s="140">
        <v>30.0</v>
      </c>
      <c r="F2203" s="157">
        <v>4.033333333333333</v>
      </c>
      <c r="G2203" s="120">
        <v>0.121</v>
      </c>
      <c r="H2203" s="121"/>
      <c r="I2203" s="122"/>
      <c r="J2203" s="112"/>
      <c r="K2203" s="123"/>
      <c r="L2203" s="123" t="s">
        <v>10506</v>
      </c>
      <c r="M2203" s="124">
        <v>42330.0</v>
      </c>
      <c r="N2203" s="141" t="s">
        <v>6818</v>
      </c>
      <c r="O2203" s="125" t="b">
        <f>NOT(ISERROR(MATCH(P2203,Digests!$Q:$Q,0)))</f>
        <v>1</v>
      </c>
      <c r="P2203" s="153" t="s">
        <v>10507</v>
      </c>
    </row>
    <row r="2204">
      <c r="A2204" s="118" t="s">
        <v>10508</v>
      </c>
      <c r="B2204" s="149" t="s">
        <v>666</v>
      </c>
      <c r="C2204" s="124">
        <v>42325.0</v>
      </c>
      <c r="D2204" s="140" t="s">
        <v>6926</v>
      </c>
      <c r="E2204" s="140">
        <v>30.0</v>
      </c>
      <c r="F2204" s="157">
        <v>-1.6666666666666666E-4</v>
      </c>
      <c r="G2204" s="120">
        <v>-0.0046</v>
      </c>
      <c r="H2204" s="121"/>
      <c r="I2204" s="122"/>
      <c r="J2204" s="112"/>
      <c r="K2204" s="123"/>
      <c r="L2204" s="123" t="s">
        <v>10509</v>
      </c>
      <c r="M2204" s="124">
        <v>42330.0</v>
      </c>
      <c r="N2204" s="141" t="s">
        <v>6821</v>
      </c>
      <c r="O2204" s="125" t="b">
        <f>NOT(ISERROR(MATCH(P2204,Digests!$Q:$Q,0)))</f>
        <v>1</v>
      </c>
      <c r="P2204" s="153" t="s">
        <v>10510</v>
      </c>
    </row>
    <row r="2205">
      <c r="A2205" s="118" t="s">
        <v>10511</v>
      </c>
      <c r="B2205" s="149" t="s">
        <v>667</v>
      </c>
      <c r="C2205" s="124">
        <v>42325.0</v>
      </c>
      <c r="D2205" s="140" t="s">
        <v>6926</v>
      </c>
      <c r="E2205" s="140">
        <v>200.0</v>
      </c>
      <c r="F2205" s="157">
        <v>-2.912</v>
      </c>
      <c r="G2205" s="120">
        <v>-0.5824</v>
      </c>
      <c r="H2205" s="121"/>
      <c r="I2205" s="122"/>
      <c r="J2205" s="112"/>
      <c r="K2205" s="123"/>
      <c r="L2205" s="123" t="s">
        <v>9050</v>
      </c>
      <c r="M2205" s="124">
        <v>42330.0</v>
      </c>
      <c r="N2205" s="141" t="s">
        <v>6824</v>
      </c>
      <c r="O2205" s="125" t="b">
        <f>NOT(ISERROR(MATCH(P2205,Digests!$Q:$Q,0)))</f>
        <v>0</v>
      </c>
      <c r="P2205" s="153" t="s">
        <v>10512</v>
      </c>
    </row>
    <row r="2206">
      <c r="A2206" s="118" t="s">
        <v>10513</v>
      </c>
      <c r="B2206" s="149" t="s">
        <v>669</v>
      </c>
      <c r="C2206" s="124">
        <v>42325.0</v>
      </c>
      <c r="D2206" s="140" t="s">
        <v>6926</v>
      </c>
      <c r="E2206" s="140">
        <v>200.0</v>
      </c>
      <c r="F2206" s="157">
        <v>-2.884</v>
      </c>
      <c r="G2206" s="120">
        <v>-0.5768</v>
      </c>
      <c r="H2206" s="121"/>
      <c r="I2206" s="122"/>
      <c r="J2206" s="112"/>
      <c r="K2206" s="123"/>
      <c r="L2206" s="123" t="s">
        <v>9050</v>
      </c>
      <c r="M2206" s="124">
        <v>42330.0</v>
      </c>
      <c r="N2206" s="141" t="s">
        <v>6828</v>
      </c>
      <c r="O2206" s="125" t="b">
        <f>NOT(ISERROR(MATCH(P2206,Digests!$Q:$Q,0)))</f>
        <v>0</v>
      </c>
      <c r="P2206" s="153" t="s">
        <v>10514</v>
      </c>
    </row>
    <row r="2207">
      <c r="A2207" s="118" t="s">
        <v>10515</v>
      </c>
      <c r="B2207" s="149" t="s">
        <v>671</v>
      </c>
      <c r="C2207" s="124">
        <v>42325.0</v>
      </c>
      <c r="D2207" s="140" t="s">
        <v>6926</v>
      </c>
      <c r="E2207" s="140">
        <v>200.0</v>
      </c>
      <c r="F2207" s="157">
        <v>-2.779</v>
      </c>
      <c r="G2207" s="120">
        <v>-0.5558</v>
      </c>
      <c r="H2207" s="121"/>
      <c r="I2207" s="122"/>
      <c r="J2207" s="112"/>
      <c r="K2207" s="123"/>
      <c r="L2207" s="123" t="s">
        <v>9050</v>
      </c>
      <c r="M2207" s="124">
        <v>42330.0</v>
      </c>
      <c r="N2207" s="141" t="s">
        <v>6831</v>
      </c>
      <c r="O2207" s="125" t="b">
        <f>NOT(ISERROR(MATCH(P2207,Digests!$Q:$Q,0)))</f>
        <v>0</v>
      </c>
      <c r="P2207" s="153" t="s">
        <v>10516</v>
      </c>
    </row>
    <row r="2208">
      <c r="A2208" s="118" t="s">
        <v>10517</v>
      </c>
      <c r="B2208" s="149" t="s">
        <v>190</v>
      </c>
      <c r="C2208" s="124">
        <v>42325.0</v>
      </c>
      <c r="D2208" s="140" t="s">
        <v>6926</v>
      </c>
      <c r="E2208" s="140">
        <v>30.0</v>
      </c>
      <c r="F2208" s="157">
        <v>-4.7</v>
      </c>
      <c r="G2208" s="120">
        <v>-0.1414</v>
      </c>
      <c r="H2208" s="121"/>
      <c r="I2208" s="122"/>
      <c r="J2208" s="112"/>
      <c r="K2208" s="123"/>
      <c r="L2208" s="123" t="s">
        <v>10518</v>
      </c>
      <c r="M2208" s="124">
        <v>42330.0</v>
      </c>
      <c r="N2208" s="141" t="s">
        <v>6834</v>
      </c>
      <c r="O2208" s="125" t="b">
        <f>NOT(ISERROR(MATCH(P2208,Digests!$Q:$Q,0)))</f>
        <v>1</v>
      </c>
      <c r="P2208" s="153" t="s">
        <v>10519</v>
      </c>
    </row>
    <row r="2209">
      <c r="A2209" s="118" t="s">
        <v>10520</v>
      </c>
      <c r="B2209" s="149" t="s">
        <v>178</v>
      </c>
      <c r="C2209" s="124">
        <v>42325.0</v>
      </c>
      <c r="D2209" s="140" t="s">
        <v>6926</v>
      </c>
      <c r="E2209" s="140">
        <v>200.0</v>
      </c>
      <c r="F2209" s="157">
        <v>39.601</v>
      </c>
      <c r="G2209" s="120">
        <v>7.9202</v>
      </c>
      <c r="H2209" s="121"/>
      <c r="I2209" s="122"/>
      <c r="J2209" s="112"/>
      <c r="K2209" s="123"/>
      <c r="L2209" s="123" t="s">
        <v>5918</v>
      </c>
      <c r="M2209" s="124">
        <v>42330.0</v>
      </c>
      <c r="N2209" s="141" t="s">
        <v>6837</v>
      </c>
      <c r="O2209" s="125" t="b">
        <f>NOT(ISERROR(MATCH(P2209,Digests!$Q:$Q,0)))</f>
        <v>1</v>
      </c>
      <c r="P2209" s="153" t="s">
        <v>10521</v>
      </c>
    </row>
    <row r="2210">
      <c r="A2210" s="118" t="s">
        <v>10522</v>
      </c>
      <c r="B2210" s="149" t="s">
        <v>192</v>
      </c>
      <c r="C2210" s="124">
        <v>42325.0</v>
      </c>
      <c r="D2210" s="140" t="s">
        <v>6926</v>
      </c>
      <c r="E2210" s="140">
        <v>200.0</v>
      </c>
      <c r="F2210" s="157">
        <v>16.97</v>
      </c>
      <c r="G2210" s="120">
        <v>3.394</v>
      </c>
      <c r="H2210" s="121"/>
      <c r="I2210" s="122"/>
      <c r="J2210" s="112"/>
      <c r="K2210" s="123"/>
      <c r="L2210" s="123" t="s">
        <v>5918</v>
      </c>
      <c r="M2210" s="124">
        <v>42330.0</v>
      </c>
      <c r="N2210" s="141" t="s">
        <v>6841</v>
      </c>
      <c r="O2210" s="125" t="b">
        <f>NOT(ISERROR(MATCH(P2210,Digests!$Q:$Q,0)))</f>
        <v>1</v>
      </c>
      <c r="P2210" s="153" t="s">
        <v>10523</v>
      </c>
    </row>
    <row r="2211">
      <c r="A2211" s="118" t="s">
        <v>10524</v>
      </c>
      <c r="B2211" s="149" t="s">
        <v>180</v>
      </c>
      <c r="C2211" s="124">
        <v>42325.0</v>
      </c>
      <c r="D2211" s="140" t="s">
        <v>6926</v>
      </c>
      <c r="E2211" s="140">
        <v>200.0</v>
      </c>
      <c r="F2211" s="157">
        <v>44.287</v>
      </c>
      <c r="G2211" s="120">
        <v>8.8574</v>
      </c>
      <c r="H2211" s="121"/>
      <c r="I2211" s="122"/>
      <c r="J2211" s="112"/>
      <c r="K2211" s="123"/>
      <c r="L2211" s="123" t="s">
        <v>5918</v>
      </c>
      <c r="M2211" s="124">
        <v>42330.0</v>
      </c>
      <c r="N2211" s="141" t="s">
        <v>6844</v>
      </c>
      <c r="O2211" s="125" t="b">
        <f>NOT(ISERROR(MATCH(P2211,Digests!$Q:$Q,0)))</f>
        <v>1</v>
      </c>
      <c r="P2211" s="153" t="s">
        <v>10525</v>
      </c>
    </row>
    <row r="2212">
      <c r="A2212" s="118" t="s">
        <v>10526</v>
      </c>
      <c r="B2212" s="149" t="s">
        <v>701</v>
      </c>
      <c r="C2212" s="124">
        <v>42325.0</v>
      </c>
      <c r="D2212" s="140" t="s">
        <v>6926</v>
      </c>
      <c r="E2212" s="140">
        <v>200.0</v>
      </c>
      <c r="F2212" s="157">
        <v>30.065</v>
      </c>
      <c r="G2212" s="120">
        <v>6.013</v>
      </c>
      <c r="H2212" s="121"/>
      <c r="I2212" s="122"/>
      <c r="J2212" s="112"/>
      <c r="K2212" s="123"/>
      <c r="L2212" s="123" t="s">
        <v>5918</v>
      </c>
      <c r="M2212" s="124">
        <v>42330.0</v>
      </c>
      <c r="N2212" s="141" t="s">
        <v>6848</v>
      </c>
      <c r="O2212" s="125" t="b">
        <f>NOT(ISERROR(MATCH(P2212,Digests!$Q:$Q,0)))</f>
        <v>1</v>
      </c>
      <c r="P2212" s="153" t="s">
        <v>10527</v>
      </c>
    </row>
    <row r="2213">
      <c r="A2213" s="118" t="s">
        <v>10528</v>
      </c>
      <c r="B2213" s="149" t="s">
        <v>702</v>
      </c>
      <c r="C2213" s="124">
        <v>42325.0</v>
      </c>
      <c r="D2213" s="140" t="s">
        <v>6926</v>
      </c>
      <c r="E2213" s="140">
        <v>200.0</v>
      </c>
      <c r="F2213" s="157">
        <v>57.579</v>
      </c>
      <c r="G2213" s="120">
        <v>11.515799999999999</v>
      </c>
      <c r="H2213" s="121"/>
      <c r="I2213" s="122"/>
      <c r="J2213" s="112"/>
      <c r="K2213" s="123"/>
      <c r="L2213" s="123" t="s">
        <v>5918</v>
      </c>
      <c r="M2213" s="124">
        <v>42330.0</v>
      </c>
      <c r="N2213" s="141" t="s">
        <v>6851</v>
      </c>
      <c r="O2213" s="125" t="b">
        <f>NOT(ISERROR(MATCH(P2213,Digests!$Q:$Q,0)))</f>
        <v>1</v>
      </c>
      <c r="P2213" s="153" t="s">
        <v>10529</v>
      </c>
    </row>
    <row r="2214">
      <c r="A2214" s="118" t="s">
        <v>10530</v>
      </c>
      <c r="B2214" s="149" t="s">
        <v>704</v>
      </c>
      <c r="C2214" s="124">
        <v>42325.0</v>
      </c>
      <c r="D2214" s="140" t="s">
        <v>6926</v>
      </c>
      <c r="E2214" s="140">
        <v>200.0</v>
      </c>
      <c r="F2214" s="157">
        <v>36.205</v>
      </c>
      <c r="G2214" s="120">
        <v>7.2410000000000005</v>
      </c>
      <c r="H2214" s="121"/>
      <c r="I2214" s="122"/>
      <c r="J2214" s="112"/>
      <c r="K2214" s="123"/>
      <c r="L2214" s="123" t="s">
        <v>9173</v>
      </c>
      <c r="M2214" s="124">
        <v>42330.0</v>
      </c>
      <c r="N2214" s="141" t="s">
        <v>6854</v>
      </c>
      <c r="O2214" s="125" t="b">
        <f>NOT(ISERROR(MATCH(P2214,Digests!$Q:$Q,0)))</f>
        <v>1</v>
      </c>
      <c r="P2214" s="153" t="s">
        <v>10531</v>
      </c>
    </row>
    <row r="2215">
      <c r="A2215" s="118" t="s">
        <v>10532</v>
      </c>
      <c r="B2215" s="149" t="s">
        <v>706</v>
      </c>
      <c r="C2215" s="124">
        <v>42325.0</v>
      </c>
      <c r="D2215" s="140" t="s">
        <v>6926</v>
      </c>
      <c r="E2215" s="140">
        <v>200.0</v>
      </c>
      <c r="F2215" s="157">
        <v>67.813</v>
      </c>
      <c r="G2215" s="120">
        <v>13.5626</v>
      </c>
      <c r="H2215" s="121"/>
      <c r="I2215" s="122"/>
      <c r="J2215" s="112"/>
      <c r="K2215" s="123"/>
      <c r="L2215" s="123" t="s">
        <v>9173</v>
      </c>
      <c r="M2215" s="124">
        <v>42330.0</v>
      </c>
      <c r="N2215" s="141" t="s">
        <v>6858</v>
      </c>
      <c r="O2215" s="125" t="b">
        <f>NOT(ISERROR(MATCH(P2215,Digests!$Q:$Q,0)))</f>
        <v>1</v>
      </c>
      <c r="P2215" s="153" t="s">
        <v>10533</v>
      </c>
    </row>
    <row r="2216">
      <c r="A2216" s="118" t="s">
        <v>10534</v>
      </c>
      <c r="B2216" s="149" t="s">
        <v>747</v>
      </c>
      <c r="C2216" s="124">
        <v>42325.0</v>
      </c>
      <c r="D2216" s="140" t="s">
        <v>6926</v>
      </c>
      <c r="E2216" s="140">
        <v>200.0</v>
      </c>
      <c r="F2216" s="157">
        <v>68.317</v>
      </c>
      <c r="G2216" s="120">
        <v>13.663399999999998</v>
      </c>
      <c r="H2216" s="121"/>
      <c r="I2216" s="122"/>
      <c r="J2216" s="112"/>
      <c r="K2216" s="123"/>
      <c r="L2216" s="123" t="s">
        <v>9173</v>
      </c>
      <c r="M2216" s="124">
        <v>42330.0</v>
      </c>
      <c r="N2216" s="141" t="s">
        <v>6861</v>
      </c>
      <c r="O2216" s="125" t="b">
        <f>NOT(ISERROR(MATCH(P2216,Digests!$Q:$Q,0)))</f>
        <v>1</v>
      </c>
      <c r="P2216" s="153" t="s">
        <v>10535</v>
      </c>
    </row>
    <row r="2217">
      <c r="A2217" s="118" t="s">
        <v>10536</v>
      </c>
      <c r="B2217" s="149" t="s">
        <v>749</v>
      </c>
      <c r="C2217" s="124">
        <v>42325.0</v>
      </c>
      <c r="D2217" s="140" t="s">
        <v>6926</v>
      </c>
      <c r="E2217" s="140">
        <v>200.0</v>
      </c>
      <c r="F2217" s="157">
        <v>48.413</v>
      </c>
      <c r="G2217" s="120">
        <v>9.682599999999999</v>
      </c>
      <c r="H2217" s="121"/>
      <c r="I2217" s="122"/>
      <c r="J2217" s="112"/>
      <c r="K2217" s="123"/>
      <c r="L2217" s="123" t="s">
        <v>5918</v>
      </c>
      <c r="M2217" s="124">
        <v>42330.0</v>
      </c>
      <c r="N2217" s="141" t="s">
        <v>6865</v>
      </c>
      <c r="O2217" s="125" t="b">
        <f>NOT(ISERROR(MATCH(P2217,Digests!$Q:$Q,0)))</f>
        <v>1</v>
      </c>
      <c r="P2217" s="153" t="s">
        <v>10537</v>
      </c>
    </row>
    <row r="2218">
      <c r="A2218" s="118" t="s">
        <v>10538</v>
      </c>
      <c r="B2218" s="149" t="s">
        <v>751</v>
      </c>
      <c r="C2218" s="124">
        <v>42325.0</v>
      </c>
      <c r="D2218" s="140" t="s">
        <v>6926</v>
      </c>
      <c r="E2218" s="140">
        <v>200.0</v>
      </c>
      <c r="F2218" s="157">
        <v>39.98</v>
      </c>
      <c r="G2218" s="120">
        <v>7.9959999999999996</v>
      </c>
      <c r="H2218" s="121"/>
      <c r="I2218" s="122"/>
      <c r="J2218" s="112"/>
      <c r="K2218" s="123"/>
      <c r="L2218" s="123" t="s">
        <v>5918</v>
      </c>
      <c r="M2218" s="124">
        <v>42330.0</v>
      </c>
      <c r="N2218" s="141" t="s">
        <v>6868</v>
      </c>
      <c r="O2218" s="125" t="b">
        <f>NOT(ISERROR(MATCH(P2218,Digests!$Q:$Q,0)))</f>
        <v>1</v>
      </c>
      <c r="P2218" s="153" t="s">
        <v>10539</v>
      </c>
    </row>
    <row r="2219">
      <c r="A2219" s="118" t="s">
        <v>10540</v>
      </c>
      <c r="B2219" s="149" t="s">
        <v>752</v>
      </c>
      <c r="C2219" s="124">
        <v>42325.0</v>
      </c>
      <c r="D2219" s="140" t="s">
        <v>6926</v>
      </c>
      <c r="E2219" s="140">
        <v>200.0</v>
      </c>
      <c r="F2219" s="157">
        <v>52.436</v>
      </c>
      <c r="G2219" s="120">
        <v>10.487200000000001</v>
      </c>
      <c r="H2219" s="121"/>
      <c r="I2219" s="122"/>
      <c r="J2219" s="112"/>
      <c r="K2219" s="123"/>
      <c r="L2219" s="123" t="s">
        <v>5918</v>
      </c>
      <c r="M2219" s="124">
        <v>42330.0</v>
      </c>
      <c r="N2219" s="141" t="s">
        <v>6871</v>
      </c>
      <c r="O2219" s="125" t="b">
        <f>NOT(ISERROR(MATCH(P2219,Digests!$Q:$Q,0)))</f>
        <v>1</v>
      </c>
      <c r="P2219" s="153" t="s">
        <v>10541</v>
      </c>
    </row>
    <row r="2220">
      <c r="A2220" s="118" t="s">
        <v>10542</v>
      </c>
      <c r="B2220" s="149" t="s">
        <v>753</v>
      </c>
      <c r="C2220" s="124">
        <v>42325.0</v>
      </c>
      <c r="D2220" s="140" t="s">
        <v>6926</v>
      </c>
      <c r="E2220" s="140">
        <v>200.0</v>
      </c>
      <c r="F2220" s="157">
        <v>45.128</v>
      </c>
      <c r="G2220" s="120">
        <v>9.0256</v>
      </c>
      <c r="H2220" s="121"/>
      <c r="I2220" s="122"/>
      <c r="J2220" s="112"/>
      <c r="K2220" s="123"/>
      <c r="L2220" s="123" t="s">
        <v>5918</v>
      </c>
      <c r="M2220" s="124">
        <v>42330.0</v>
      </c>
      <c r="N2220" s="141" t="s">
        <v>6874</v>
      </c>
      <c r="O2220" s="125" t="b">
        <f>NOT(ISERROR(MATCH(P2220,Digests!$Q:$Q,0)))</f>
        <v>1</v>
      </c>
      <c r="P2220" s="153" t="s">
        <v>10543</v>
      </c>
    </row>
    <row r="2221">
      <c r="A2221" s="118" t="s">
        <v>10544</v>
      </c>
      <c r="B2221" s="149" t="s">
        <v>754</v>
      </c>
      <c r="C2221" s="124">
        <v>42325.0</v>
      </c>
      <c r="D2221" s="140" t="s">
        <v>6926</v>
      </c>
      <c r="E2221" s="140">
        <v>200.0</v>
      </c>
      <c r="F2221" s="157">
        <v>20.141</v>
      </c>
      <c r="G2221" s="120">
        <v>4.0282</v>
      </c>
      <c r="H2221" s="121"/>
      <c r="I2221" s="122"/>
      <c r="J2221" s="112"/>
      <c r="K2221" s="123"/>
      <c r="L2221" s="123" t="s">
        <v>5918</v>
      </c>
      <c r="M2221" s="124">
        <v>42330.0</v>
      </c>
      <c r="N2221" s="141" t="s">
        <v>6877</v>
      </c>
      <c r="O2221" s="125" t="b">
        <f>NOT(ISERROR(MATCH(P2221,Digests!$Q:$Q,0)))</f>
        <v>1</v>
      </c>
      <c r="P2221" s="153" t="s">
        <v>10545</v>
      </c>
    </row>
    <row r="2222">
      <c r="A2222" s="118" t="s">
        <v>10546</v>
      </c>
      <c r="B2222" s="149" t="s">
        <v>755</v>
      </c>
      <c r="C2222" s="124">
        <v>42325.0</v>
      </c>
      <c r="D2222" s="140" t="s">
        <v>6926</v>
      </c>
      <c r="E2222" s="140">
        <v>200.0</v>
      </c>
      <c r="F2222" s="157">
        <v>54.957</v>
      </c>
      <c r="G2222" s="120">
        <v>10.9914</v>
      </c>
      <c r="H2222" s="121"/>
      <c r="I2222" s="122"/>
      <c r="J2222" s="112"/>
      <c r="K2222" s="123"/>
      <c r="L2222" s="123" t="s">
        <v>9173</v>
      </c>
      <c r="M2222" s="124">
        <v>42330.0</v>
      </c>
      <c r="N2222" s="141" t="s">
        <v>6880</v>
      </c>
      <c r="O2222" s="125" t="b">
        <f>NOT(ISERROR(MATCH(P2222,Digests!$Q:$Q,0)))</f>
        <v>1</v>
      </c>
      <c r="P2222" s="153" t="s">
        <v>10547</v>
      </c>
    </row>
    <row r="2223">
      <c r="A2223" s="118" t="s">
        <v>10548</v>
      </c>
      <c r="B2223" s="149" t="s">
        <v>645</v>
      </c>
      <c r="C2223" s="124">
        <v>42325.0</v>
      </c>
      <c r="D2223" s="140" t="s">
        <v>6926</v>
      </c>
      <c r="E2223" s="140">
        <v>200.0</v>
      </c>
      <c r="F2223" s="157">
        <v>43.81</v>
      </c>
      <c r="G2223" s="120">
        <v>8.762</v>
      </c>
      <c r="H2223" s="121"/>
      <c r="I2223" s="122"/>
      <c r="J2223" s="112"/>
      <c r="K2223" s="123"/>
      <c r="L2223" s="123" t="s">
        <v>9173</v>
      </c>
      <c r="M2223" s="124">
        <v>42330.0</v>
      </c>
      <c r="N2223" s="141" t="s">
        <v>6883</v>
      </c>
      <c r="O2223" s="125" t="b">
        <f>NOT(ISERROR(MATCH(P2223,Digests!$Q:$Q,0)))</f>
        <v>1</v>
      </c>
      <c r="P2223" s="153" t="s">
        <v>10549</v>
      </c>
    </row>
    <row r="2224">
      <c r="A2224" s="118" t="s">
        <v>10550</v>
      </c>
      <c r="B2224" s="149" t="s">
        <v>659</v>
      </c>
      <c r="C2224" s="124">
        <v>42325.0</v>
      </c>
      <c r="D2224" s="140" t="s">
        <v>6926</v>
      </c>
      <c r="E2224" s="140">
        <v>200.0</v>
      </c>
      <c r="F2224" s="157">
        <v>41.878</v>
      </c>
      <c r="G2224" s="120">
        <v>8.3756</v>
      </c>
      <c r="H2224" s="121"/>
      <c r="I2224" s="122"/>
      <c r="J2224" s="112"/>
      <c r="K2224" s="123"/>
      <c r="L2224" s="123" t="s">
        <v>9173</v>
      </c>
      <c r="M2224" s="124">
        <v>42330.0</v>
      </c>
      <c r="N2224" s="141" t="s">
        <v>6886</v>
      </c>
      <c r="O2224" s="125" t="b">
        <f>NOT(ISERROR(MATCH(P2224,Digests!$Q:$Q,0)))</f>
        <v>1</v>
      </c>
      <c r="P2224" s="153" t="s">
        <v>10551</v>
      </c>
    </row>
    <row r="2225">
      <c r="A2225" s="118" t="s">
        <v>10552</v>
      </c>
      <c r="B2225" s="149" t="s">
        <v>10194</v>
      </c>
      <c r="C2225" s="124">
        <v>42325.0</v>
      </c>
      <c r="D2225" s="140" t="s">
        <v>6926</v>
      </c>
      <c r="E2225" s="140">
        <v>200.0</v>
      </c>
      <c r="F2225" s="157">
        <v>-3.024</v>
      </c>
      <c r="G2225" s="120">
        <v>-0.6048</v>
      </c>
      <c r="H2225" s="121"/>
      <c r="I2225" s="122"/>
      <c r="J2225" s="112"/>
      <c r="K2225" s="123"/>
      <c r="L2225" s="123" t="s">
        <v>9050</v>
      </c>
      <c r="M2225" s="124">
        <v>42330.0</v>
      </c>
      <c r="N2225" s="141" t="s">
        <v>6889</v>
      </c>
      <c r="O2225" s="121" t="s">
        <v>3735</v>
      </c>
      <c r="P2225" s="153" t="s">
        <v>10553</v>
      </c>
    </row>
    <row r="2226">
      <c r="A2226" s="118" t="s">
        <v>10554</v>
      </c>
      <c r="B2226" s="149" t="s">
        <v>208</v>
      </c>
      <c r="C2226" s="124">
        <v>42325.0</v>
      </c>
      <c r="D2226" s="140" t="s">
        <v>6926</v>
      </c>
      <c r="E2226" s="140">
        <v>30.0</v>
      </c>
      <c r="F2226" s="157">
        <v>-13.0</v>
      </c>
      <c r="G2226" s="120">
        <v>-0.38959999999999995</v>
      </c>
      <c r="H2226" s="121"/>
      <c r="I2226" s="122"/>
      <c r="J2226" s="112"/>
      <c r="K2226" s="123"/>
      <c r="L2226" s="123" t="s">
        <v>10555</v>
      </c>
      <c r="M2226" s="124">
        <v>42330.0</v>
      </c>
      <c r="N2226" s="141" t="s">
        <v>6892</v>
      </c>
      <c r="O2226" s="125" t="b">
        <f>NOT(ISERROR(MATCH(P2226,Digests!$Q:$Q,0)))</f>
        <v>1</v>
      </c>
      <c r="P2226" s="153" t="s">
        <v>10556</v>
      </c>
    </row>
    <row r="2227">
      <c r="A2227" s="118" t="s">
        <v>10557</v>
      </c>
      <c r="B2227" s="149" t="s">
        <v>210</v>
      </c>
      <c r="C2227" s="124">
        <v>42325.0</v>
      </c>
      <c r="D2227" s="140" t="s">
        <v>6926</v>
      </c>
      <c r="E2227" s="140">
        <v>30.0</v>
      </c>
      <c r="F2227" s="157">
        <v>-9.0</v>
      </c>
      <c r="G2227" s="120">
        <v>-0.27040000000000003</v>
      </c>
      <c r="H2227" s="121"/>
      <c r="I2227" s="122"/>
      <c r="J2227" s="112"/>
      <c r="K2227" s="123"/>
      <c r="L2227" s="123" t="s">
        <v>10558</v>
      </c>
      <c r="M2227" s="124">
        <v>42330.0</v>
      </c>
      <c r="N2227" s="141" t="s">
        <v>6895</v>
      </c>
      <c r="O2227" s="125" t="b">
        <f>NOT(ISERROR(MATCH(P2227,Digests!$Q:$Q,0)))</f>
        <v>1</v>
      </c>
      <c r="P2227" s="153" t="s">
        <v>10559</v>
      </c>
    </row>
    <row r="2228">
      <c r="A2228" s="118" t="s">
        <v>10560</v>
      </c>
      <c r="B2228" s="149" t="s">
        <v>212</v>
      </c>
      <c r="C2228" s="124">
        <v>42325.0</v>
      </c>
      <c r="D2228" s="140" t="s">
        <v>6926</v>
      </c>
      <c r="E2228" s="140">
        <v>30.0</v>
      </c>
      <c r="F2228" s="157">
        <v>-15.166666666666666</v>
      </c>
      <c r="G2228" s="120">
        <v>-0.45460000000000006</v>
      </c>
      <c r="H2228" s="121"/>
      <c r="I2228" s="122"/>
      <c r="J2228" s="112"/>
      <c r="K2228" s="123"/>
      <c r="L2228" s="123" t="s">
        <v>10561</v>
      </c>
      <c r="M2228" s="124">
        <v>42330.0</v>
      </c>
      <c r="N2228" s="141" t="s">
        <v>6898</v>
      </c>
      <c r="O2228" s="125" t="b">
        <f>NOT(ISERROR(MATCH(P2228,Digests!$Q:$Q,0)))</f>
        <v>1</v>
      </c>
      <c r="P2228" s="153" t="s">
        <v>10562</v>
      </c>
    </row>
    <row r="2229">
      <c r="A2229" s="118" t="s">
        <v>10563</v>
      </c>
      <c r="B2229" s="149" t="s">
        <v>662</v>
      </c>
      <c r="C2229" s="124">
        <v>42325.0</v>
      </c>
      <c r="D2229" s="140" t="s">
        <v>6926</v>
      </c>
      <c r="E2229" s="140">
        <v>200.0</v>
      </c>
      <c r="F2229" s="157">
        <v>-2.91</v>
      </c>
      <c r="G2229" s="120">
        <v>-0.582</v>
      </c>
      <c r="H2229" s="121"/>
      <c r="I2229" s="122"/>
      <c r="J2229" s="112"/>
      <c r="K2229" s="123"/>
      <c r="L2229" s="123" t="s">
        <v>9050</v>
      </c>
      <c r="M2229" s="124">
        <v>42330.0</v>
      </c>
      <c r="N2229" s="141" t="s">
        <v>6901</v>
      </c>
      <c r="O2229" s="125" t="b">
        <f>NOT(ISERROR(MATCH(P2229,Digests!$Q:$Q,0)))</f>
        <v>0</v>
      </c>
      <c r="P2229" s="153" t="s">
        <v>10564</v>
      </c>
    </row>
    <row r="2230">
      <c r="A2230" s="118" t="s">
        <v>10565</v>
      </c>
      <c r="B2230" s="149" t="s">
        <v>664</v>
      </c>
      <c r="C2230" s="124">
        <v>42325.0</v>
      </c>
      <c r="D2230" s="140" t="s">
        <v>6926</v>
      </c>
      <c r="E2230" s="140">
        <v>200.0</v>
      </c>
      <c r="F2230" s="157">
        <v>-2.921</v>
      </c>
      <c r="G2230" s="120">
        <v>-0.5841999999999999</v>
      </c>
      <c r="H2230" s="121"/>
      <c r="I2230" s="122"/>
      <c r="J2230" s="112"/>
      <c r="K2230" s="123"/>
      <c r="L2230" s="123" t="s">
        <v>9050</v>
      </c>
      <c r="M2230" s="124">
        <v>42330.0</v>
      </c>
      <c r="N2230" s="141" t="s">
        <v>6905</v>
      </c>
      <c r="O2230" s="125" t="b">
        <f>NOT(ISERROR(MATCH(P2230,Digests!$Q:$Q,0)))</f>
        <v>0</v>
      </c>
      <c r="P2230" s="153" t="s">
        <v>10566</v>
      </c>
    </row>
    <row r="2231">
      <c r="A2231" s="118" t="s">
        <v>10567</v>
      </c>
      <c r="B2231" s="149" t="s">
        <v>214</v>
      </c>
      <c r="C2231" s="124">
        <v>42325.0</v>
      </c>
      <c r="D2231" s="140" t="s">
        <v>6926</v>
      </c>
      <c r="E2231" s="140">
        <v>30.0</v>
      </c>
      <c r="F2231" s="157">
        <v>13.866666666666667</v>
      </c>
      <c r="G2231" s="120">
        <v>0.4162</v>
      </c>
      <c r="H2231" s="121"/>
      <c r="I2231" s="122"/>
      <c r="J2231" s="112"/>
      <c r="K2231" s="123"/>
      <c r="L2231" s="123" t="s">
        <v>10568</v>
      </c>
      <c r="M2231" s="124">
        <v>42330.0</v>
      </c>
      <c r="N2231" s="141" t="s">
        <v>6908</v>
      </c>
      <c r="O2231" s="125" t="b">
        <f>NOT(ISERROR(MATCH(P2231,Digests!$Q:$Q,0)))</f>
        <v>1</v>
      </c>
      <c r="P2231" s="153" t="s">
        <v>10569</v>
      </c>
    </row>
    <row r="2232">
      <c r="A2232" s="118" t="s">
        <v>10570</v>
      </c>
      <c r="B2232" s="149" t="s">
        <v>10194</v>
      </c>
      <c r="C2232" s="124">
        <v>42325.0</v>
      </c>
      <c r="D2232" s="140" t="s">
        <v>6926</v>
      </c>
      <c r="E2232" s="140">
        <v>200.0</v>
      </c>
      <c r="F2232" s="157">
        <v>-3.046</v>
      </c>
      <c r="G2232" s="120">
        <v>-0.6092</v>
      </c>
      <c r="H2232" s="121"/>
      <c r="I2232" s="122"/>
      <c r="J2232" s="112"/>
      <c r="K2232" s="123"/>
      <c r="L2232" s="123" t="s">
        <v>9050</v>
      </c>
      <c r="M2232" s="124">
        <v>42330.0</v>
      </c>
      <c r="N2232" s="141" t="s">
        <v>6911</v>
      </c>
      <c r="O2232" s="121" t="s">
        <v>3735</v>
      </c>
      <c r="P2232" s="153" t="s">
        <v>10571</v>
      </c>
    </row>
    <row r="2233">
      <c r="A2233" s="118" t="s">
        <v>10572</v>
      </c>
      <c r="B2233" s="149" t="s">
        <v>216</v>
      </c>
      <c r="C2233" s="124">
        <v>42325.0</v>
      </c>
      <c r="D2233" s="140" t="s">
        <v>6926</v>
      </c>
      <c r="E2233" s="140">
        <v>30.0</v>
      </c>
      <c r="F2233" s="157">
        <v>14.066666666666666</v>
      </c>
      <c r="G2233" s="120">
        <v>0.42240000000000005</v>
      </c>
      <c r="H2233" s="121"/>
      <c r="I2233" s="122"/>
      <c r="J2233" s="112"/>
      <c r="K2233" s="123"/>
      <c r="L2233" s="123" t="s">
        <v>10573</v>
      </c>
      <c r="M2233" s="124">
        <v>42330.0</v>
      </c>
      <c r="N2233" s="141" t="s">
        <v>6914</v>
      </c>
      <c r="O2233" s="125" t="b">
        <f>NOT(ISERROR(MATCH(P2233,Digests!$Q:$Q,0)))</f>
        <v>1</v>
      </c>
      <c r="P2233" s="153" t="s">
        <v>10574</v>
      </c>
    </row>
    <row r="2234">
      <c r="A2234" s="118" t="s">
        <v>10575</v>
      </c>
      <c r="B2234" s="149" t="s">
        <v>218</v>
      </c>
      <c r="C2234" s="124">
        <v>42325.0</v>
      </c>
      <c r="D2234" s="140" t="s">
        <v>6926</v>
      </c>
      <c r="E2234" s="140">
        <v>200.0</v>
      </c>
      <c r="F2234" s="157">
        <v>11.433</v>
      </c>
      <c r="G2234" s="120">
        <v>2.2866</v>
      </c>
      <c r="H2234" s="121"/>
      <c r="I2234" s="122"/>
      <c r="J2234" s="112"/>
      <c r="K2234" s="123"/>
      <c r="L2234" s="123" t="s">
        <v>5918</v>
      </c>
      <c r="M2234" s="124">
        <v>42330.0</v>
      </c>
      <c r="N2234" s="141" t="s">
        <v>6917</v>
      </c>
      <c r="O2234" s="125" t="b">
        <f>NOT(ISERROR(MATCH(P2234,Digests!$Q:$Q,0)))</f>
        <v>1</v>
      </c>
      <c r="P2234" s="153" t="s">
        <v>10576</v>
      </c>
    </row>
    <row r="2235">
      <c r="A2235" s="118" t="s">
        <v>10577</v>
      </c>
      <c r="B2235" s="149" t="s">
        <v>220</v>
      </c>
      <c r="C2235" s="124">
        <v>42325.0</v>
      </c>
      <c r="D2235" s="140" t="s">
        <v>6926</v>
      </c>
      <c r="E2235" s="140">
        <v>200.0</v>
      </c>
      <c r="F2235" s="157">
        <v>7.125</v>
      </c>
      <c r="G2235" s="120">
        <v>1.425</v>
      </c>
      <c r="H2235" s="121"/>
      <c r="I2235" s="122"/>
      <c r="J2235" s="112"/>
      <c r="K2235" s="123"/>
      <c r="L2235" s="123" t="s">
        <v>9117</v>
      </c>
      <c r="M2235" s="124">
        <v>42330.0</v>
      </c>
      <c r="N2235" s="141" t="s">
        <v>6920</v>
      </c>
      <c r="O2235" s="125" t="b">
        <f>NOT(ISERROR(MATCH(P2235,Digests!$Q:$Q,0)))</f>
        <v>1</v>
      </c>
      <c r="P2235" s="153" t="s">
        <v>10578</v>
      </c>
    </row>
    <row r="2236">
      <c r="A2236" s="118" t="s">
        <v>10579</v>
      </c>
      <c r="B2236" s="149" t="s">
        <v>222</v>
      </c>
      <c r="C2236" s="124">
        <v>42325.0</v>
      </c>
      <c r="D2236" s="140" t="s">
        <v>6926</v>
      </c>
      <c r="E2236" s="140">
        <v>200.0</v>
      </c>
      <c r="F2236" s="157">
        <v>13.352</v>
      </c>
      <c r="G2236" s="120">
        <v>2.6704000000000003</v>
      </c>
      <c r="H2236" s="121"/>
      <c r="I2236" s="122"/>
      <c r="J2236" s="112"/>
      <c r="K2236" s="123"/>
      <c r="L2236" s="123" t="s">
        <v>5918</v>
      </c>
      <c r="M2236" s="124">
        <v>42330.0</v>
      </c>
      <c r="N2236" s="141" t="s">
        <v>6923</v>
      </c>
      <c r="O2236" s="125" t="b">
        <f>NOT(ISERROR(MATCH(P2236,Digests!$Q:$Q,0)))</f>
        <v>1</v>
      </c>
      <c r="P2236" s="153" t="s">
        <v>10580</v>
      </c>
    </row>
    <row r="2237">
      <c r="A2237" s="118" t="s">
        <v>10581</v>
      </c>
      <c r="B2237" s="149" t="s">
        <v>224</v>
      </c>
      <c r="C2237" s="124">
        <v>42325.0</v>
      </c>
      <c r="D2237" s="140" t="s">
        <v>4850</v>
      </c>
      <c r="E2237" s="140">
        <v>200.0</v>
      </c>
      <c r="F2237" s="157">
        <v>6.888</v>
      </c>
      <c r="G2237" s="120">
        <v>1.3776</v>
      </c>
      <c r="H2237" s="121"/>
      <c r="I2237" s="122"/>
      <c r="J2237" s="112"/>
      <c r="K2237" s="123"/>
      <c r="L2237" s="123" t="s">
        <v>9050</v>
      </c>
      <c r="M2237" s="124">
        <v>42330.0</v>
      </c>
      <c r="N2237" s="141"/>
      <c r="O2237" s="125" t="b">
        <f>NOT(ISERROR(MATCH(P2237,Digests!$Q:$Q,0)))</f>
        <v>1</v>
      </c>
      <c r="P2237" s="153" t="s">
        <v>10582</v>
      </c>
    </row>
    <row r="2238">
      <c r="A2238" s="118" t="s">
        <v>10583</v>
      </c>
      <c r="B2238" s="149" t="s">
        <v>675</v>
      </c>
      <c r="C2238" s="124">
        <v>42325.0</v>
      </c>
      <c r="D2238" s="140" t="s">
        <v>4850</v>
      </c>
      <c r="E2238" s="140">
        <v>200.0</v>
      </c>
      <c r="F2238" s="157">
        <v>-3.767</v>
      </c>
      <c r="G2238" s="120">
        <v>-0.7534</v>
      </c>
      <c r="H2238" s="121"/>
      <c r="I2238" s="122"/>
      <c r="J2238" s="112"/>
      <c r="K2238" s="123"/>
      <c r="L2238" s="123" t="s">
        <v>9050</v>
      </c>
      <c r="M2238" s="124">
        <v>42330.0</v>
      </c>
      <c r="N2238" s="141"/>
      <c r="O2238" s="125" t="b">
        <f>NOT(ISERROR(MATCH(P2238,Digests!$Q:$Q,0)))</f>
        <v>0</v>
      </c>
      <c r="P2238" s="153" t="s">
        <v>10584</v>
      </c>
    </row>
    <row r="2239">
      <c r="A2239" s="118" t="s">
        <v>10585</v>
      </c>
      <c r="B2239" s="149" t="s">
        <v>677</v>
      </c>
      <c r="C2239" s="124">
        <v>42325.0</v>
      </c>
      <c r="D2239" s="140" t="s">
        <v>4850</v>
      </c>
      <c r="E2239" s="140">
        <v>200.0</v>
      </c>
      <c r="F2239" s="157">
        <v>-3.824</v>
      </c>
      <c r="G2239" s="120">
        <v>-0.7647999999999999</v>
      </c>
      <c r="H2239" s="121"/>
      <c r="I2239" s="122"/>
      <c r="J2239" s="112"/>
      <c r="K2239" s="123"/>
      <c r="L2239" s="123" t="s">
        <v>9050</v>
      </c>
      <c r="M2239" s="124">
        <v>42330.0</v>
      </c>
      <c r="N2239" s="141"/>
      <c r="O2239" s="125" t="b">
        <f>NOT(ISERROR(MATCH(P2239,Digests!$Q:$Q,0)))</f>
        <v>0</v>
      </c>
      <c r="P2239" s="153" t="s">
        <v>10586</v>
      </c>
    </row>
    <row r="2240">
      <c r="A2240" s="118" t="s">
        <v>10587</v>
      </c>
      <c r="B2240" s="149" t="s">
        <v>745</v>
      </c>
      <c r="C2240" s="124">
        <v>42325.0</v>
      </c>
      <c r="D2240" s="140" t="s">
        <v>4850</v>
      </c>
      <c r="E2240" s="140">
        <v>200.0</v>
      </c>
      <c r="F2240" s="157">
        <v>47.268</v>
      </c>
      <c r="G2240" s="120">
        <v>9.4536</v>
      </c>
      <c r="H2240" s="121"/>
      <c r="I2240" s="122"/>
      <c r="J2240" s="112"/>
      <c r="K2240" s="123"/>
      <c r="L2240" s="123" t="s">
        <v>9134</v>
      </c>
      <c r="M2240" s="124">
        <v>42330.0</v>
      </c>
      <c r="N2240" s="141"/>
      <c r="O2240" s="125" t="b">
        <f>NOT(ISERROR(MATCH(P2240,Digests!$Q:$Q,0)))</f>
        <v>1</v>
      </c>
      <c r="P2240" s="153" t="s">
        <v>10588</v>
      </c>
    </row>
    <row r="2241">
      <c r="A2241" s="118" t="s">
        <v>10589</v>
      </c>
      <c r="B2241" s="149" t="s">
        <v>617</v>
      </c>
      <c r="C2241" s="124">
        <v>42325.0</v>
      </c>
      <c r="D2241" s="140" t="s">
        <v>4850</v>
      </c>
      <c r="E2241" s="140">
        <v>30.0</v>
      </c>
      <c r="F2241" s="157">
        <v>10.1</v>
      </c>
      <c r="G2241" s="120">
        <v>0.3028</v>
      </c>
      <c r="H2241" s="121"/>
      <c r="I2241" s="122"/>
      <c r="J2241" s="112"/>
      <c r="K2241" s="123"/>
      <c r="L2241" s="123" t="s">
        <v>10590</v>
      </c>
      <c r="M2241" s="124">
        <v>42330.0</v>
      </c>
      <c r="N2241" s="141"/>
      <c r="O2241" s="125" t="b">
        <f>NOT(ISERROR(MATCH(P2241,Digests!$Q:$Q,0)))</f>
        <v>1</v>
      </c>
      <c r="P2241" s="153" t="s">
        <v>10591</v>
      </c>
    </row>
    <row r="2242">
      <c r="A2242" s="118" t="s">
        <v>10592</v>
      </c>
      <c r="B2242" s="149" t="s">
        <v>619</v>
      </c>
      <c r="C2242" s="124">
        <v>42325.0</v>
      </c>
      <c r="D2242" s="140" t="s">
        <v>4850</v>
      </c>
      <c r="E2242" s="140">
        <v>200.0</v>
      </c>
      <c r="F2242" s="157">
        <v>7.139</v>
      </c>
      <c r="G2242" s="120">
        <v>1.4278</v>
      </c>
      <c r="H2242" s="121"/>
      <c r="I2242" s="122"/>
      <c r="J2242" s="112"/>
      <c r="K2242" s="123"/>
      <c r="L2242" s="123" t="s">
        <v>9134</v>
      </c>
      <c r="M2242" s="124">
        <v>42330.0</v>
      </c>
      <c r="N2242" s="141"/>
      <c r="O2242" s="125" t="b">
        <f>NOT(ISERROR(MATCH(P2242,Digests!$Q:$Q,0)))</f>
        <v>1</v>
      </c>
      <c r="P2242" s="153" t="s">
        <v>10593</v>
      </c>
    </row>
    <row r="2243">
      <c r="A2243" s="118" t="s">
        <v>10594</v>
      </c>
      <c r="B2243" s="149" t="s">
        <v>621</v>
      </c>
      <c r="C2243" s="124">
        <v>42325.0</v>
      </c>
      <c r="D2243" s="140" t="s">
        <v>4850</v>
      </c>
      <c r="E2243" s="140">
        <v>30.0</v>
      </c>
      <c r="F2243" s="157">
        <v>1.3333333333333333</v>
      </c>
      <c r="G2243" s="120">
        <v>0.040400000000000005</v>
      </c>
      <c r="H2243" s="121"/>
      <c r="I2243" s="122"/>
      <c r="J2243" s="112"/>
      <c r="K2243" s="123"/>
      <c r="L2243" s="123" t="s">
        <v>10595</v>
      </c>
      <c r="M2243" s="124">
        <v>42330.0</v>
      </c>
      <c r="N2243" s="141"/>
      <c r="O2243" s="125" t="b">
        <f>NOT(ISERROR(MATCH(P2243,Digests!$Q:$Q,0)))</f>
        <v>1</v>
      </c>
      <c r="P2243" s="153" t="s">
        <v>10596</v>
      </c>
    </row>
    <row r="2244">
      <c r="A2244" s="118" t="s">
        <v>10597</v>
      </c>
      <c r="B2244" s="149" t="s">
        <v>182</v>
      </c>
      <c r="C2244" s="124">
        <v>42325.0</v>
      </c>
      <c r="D2244" s="140" t="s">
        <v>4850</v>
      </c>
      <c r="E2244" s="140">
        <v>30.0</v>
      </c>
      <c r="F2244" s="157">
        <v>21.133333333333333</v>
      </c>
      <c r="G2244" s="120">
        <v>0.6344</v>
      </c>
      <c r="H2244" s="121"/>
      <c r="I2244" s="122"/>
      <c r="J2244" s="112"/>
      <c r="K2244" s="123"/>
      <c r="L2244" s="123" t="s">
        <v>10598</v>
      </c>
      <c r="M2244" s="124">
        <v>42330.0</v>
      </c>
      <c r="N2244" s="141"/>
      <c r="O2244" s="125" t="b">
        <f>NOT(ISERROR(MATCH(P2244,Digests!$Q:$Q,0)))</f>
        <v>1</v>
      </c>
      <c r="P2244" s="153" t="s">
        <v>10599</v>
      </c>
    </row>
    <row r="2245">
      <c r="A2245" s="118" t="s">
        <v>10600</v>
      </c>
      <c r="B2245" s="149" t="s">
        <v>696</v>
      </c>
      <c r="C2245" s="124">
        <v>42325.0</v>
      </c>
      <c r="D2245" s="140" t="s">
        <v>4850</v>
      </c>
      <c r="E2245" s="140">
        <v>200.0</v>
      </c>
      <c r="F2245" s="157">
        <v>42.744</v>
      </c>
      <c r="G2245" s="120">
        <v>8.5488</v>
      </c>
      <c r="H2245" s="121"/>
      <c r="I2245" s="122"/>
      <c r="J2245" s="112"/>
      <c r="K2245" s="123"/>
      <c r="L2245" s="123" t="s">
        <v>9173</v>
      </c>
      <c r="M2245" s="124">
        <v>42330.0</v>
      </c>
      <c r="N2245" s="141"/>
      <c r="O2245" s="125" t="b">
        <f>NOT(ISERROR(MATCH(P2245,Digests!$Q:$Q,0)))</f>
        <v>1</v>
      </c>
      <c r="P2245" s="153" t="s">
        <v>10601</v>
      </c>
    </row>
    <row r="2246">
      <c r="A2246" s="118" t="s">
        <v>10602</v>
      </c>
      <c r="B2246" s="149" t="s">
        <v>835</v>
      </c>
      <c r="C2246" s="124">
        <v>42325.0</v>
      </c>
      <c r="D2246" s="140" t="s">
        <v>4850</v>
      </c>
      <c r="E2246" s="140">
        <v>200.0</v>
      </c>
      <c r="F2246" s="157">
        <v>55.88</v>
      </c>
      <c r="G2246" s="120">
        <v>11.176</v>
      </c>
      <c r="H2246" s="121"/>
      <c r="I2246" s="122"/>
      <c r="J2246" s="112"/>
      <c r="K2246" s="123"/>
      <c r="L2246" s="123" t="s">
        <v>9173</v>
      </c>
      <c r="M2246" s="124">
        <v>42330.0</v>
      </c>
      <c r="N2246" s="141"/>
      <c r="O2246" s="125" t="b">
        <f>NOT(ISERROR(MATCH(P2246,Digests!$Q:$Q,0)))</f>
        <v>1</v>
      </c>
      <c r="P2246" s="153" t="s">
        <v>10603</v>
      </c>
    </row>
    <row r="2247">
      <c r="A2247" s="118" t="s">
        <v>10604</v>
      </c>
      <c r="B2247" s="149" t="s">
        <v>898</v>
      </c>
      <c r="C2247" s="124">
        <v>42325.0</v>
      </c>
      <c r="D2247" s="140" t="s">
        <v>4850</v>
      </c>
      <c r="E2247" s="140">
        <v>200.0</v>
      </c>
      <c r="F2247" s="157">
        <v>71.124</v>
      </c>
      <c r="G2247" s="120">
        <v>14.2248</v>
      </c>
      <c r="H2247" s="121"/>
      <c r="I2247" s="122"/>
      <c r="J2247" s="112"/>
      <c r="K2247" s="123"/>
      <c r="L2247" s="123" t="s">
        <v>9173</v>
      </c>
      <c r="M2247" s="124">
        <v>42330.0</v>
      </c>
      <c r="N2247" s="141"/>
      <c r="O2247" s="125" t="b">
        <f>NOT(ISERROR(MATCH(P2247,Digests!$Q:$Q,0)))</f>
        <v>1</v>
      </c>
      <c r="P2247" s="153" t="s">
        <v>10605</v>
      </c>
    </row>
    <row r="2248">
      <c r="A2248" s="118" t="s">
        <v>10606</v>
      </c>
      <c r="B2248" s="149" t="s">
        <v>905</v>
      </c>
      <c r="C2248" s="124">
        <v>42325.0</v>
      </c>
      <c r="D2248" s="140" t="s">
        <v>4850</v>
      </c>
      <c r="E2248" s="140">
        <v>200.0</v>
      </c>
      <c r="F2248" s="157">
        <v>27.916</v>
      </c>
      <c r="G2248" s="120">
        <v>5.5832</v>
      </c>
      <c r="H2248" s="121"/>
      <c r="I2248" s="122"/>
      <c r="J2248" s="112"/>
      <c r="K2248" s="123"/>
      <c r="L2248" s="123" t="s">
        <v>9173</v>
      </c>
      <c r="M2248" s="124">
        <v>42330.0</v>
      </c>
      <c r="N2248" s="141"/>
      <c r="O2248" s="125" t="b">
        <f>NOT(ISERROR(MATCH(P2248,Digests!$Q:$Q,0)))</f>
        <v>1</v>
      </c>
      <c r="P2248" s="153" t="s">
        <v>10607</v>
      </c>
    </row>
    <row r="2249">
      <c r="A2249" s="118" t="s">
        <v>10608</v>
      </c>
      <c r="B2249" s="149" t="s">
        <v>907</v>
      </c>
      <c r="C2249" s="124">
        <v>42325.0</v>
      </c>
      <c r="D2249" s="140" t="s">
        <v>4850</v>
      </c>
      <c r="E2249" s="140">
        <v>200.0</v>
      </c>
      <c r="F2249" s="157">
        <v>30.17</v>
      </c>
      <c r="G2249" s="120">
        <v>6.034</v>
      </c>
      <c r="H2249" s="121"/>
      <c r="I2249" s="122"/>
      <c r="J2249" s="112"/>
      <c r="K2249" s="123"/>
      <c r="L2249" s="123" t="s">
        <v>9173</v>
      </c>
      <c r="M2249" s="124">
        <v>42330.0</v>
      </c>
      <c r="N2249" s="141"/>
      <c r="O2249" s="125" t="b">
        <f>NOT(ISERROR(MATCH(P2249,Digests!$Q:$Q,0)))</f>
        <v>1</v>
      </c>
      <c r="P2249" s="153" t="s">
        <v>10609</v>
      </c>
    </row>
    <row r="2250">
      <c r="A2250" s="118" t="s">
        <v>10610</v>
      </c>
      <c r="B2250" s="149" t="s">
        <v>909</v>
      </c>
      <c r="C2250" s="124">
        <v>42325.0</v>
      </c>
      <c r="D2250" s="140" t="s">
        <v>4850</v>
      </c>
      <c r="E2250" s="140">
        <v>30.0</v>
      </c>
      <c r="F2250" s="157">
        <v>-11.7</v>
      </c>
      <c r="G2250" s="120">
        <v>-0.3514</v>
      </c>
      <c r="H2250" s="121"/>
      <c r="I2250" s="122"/>
      <c r="J2250" s="112"/>
      <c r="K2250" s="123"/>
      <c r="L2250" s="123" t="s">
        <v>10611</v>
      </c>
      <c r="M2250" s="124">
        <v>42330.0</v>
      </c>
      <c r="N2250" s="141"/>
      <c r="O2250" s="125" t="b">
        <f>NOT(ISERROR(MATCH(P2250,Digests!$Q:$Q,0)))</f>
        <v>1</v>
      </c>
      <c r="P2250" s="153" t="s">
        <v>10612</v>
      </c>
    </row>
    <row r="2251">
      <c r="A2251" s="118" t="s">
        <v>10613</v>
      </c>
      <c r="B2251" s="149" t="s">
        <v>911</v>
      </c>
      <c r="C2251" s="124">
        <v>42325.0</v>
      </c>
      <c r="D2251" s="140" t="s">
        <v>4850</v>
      </c>
      <c r="E2251" s="140">
        <v>30.0</v>
      </c>
      <c r="F2251" s="157">
        <v>13.533333333333333</v>
      </c>
      <c r="G2251" s="120">
        <v>0.4064</v>
      </c>
      <c r="H2251" s="121"/>
      <c r="I2251" s="122"/>
      <c r="J2251" s="112"/>
      <c r="K2251" s="123"/>
      <c r="L2251" s="123" t="s">
        <v>10614</v>
      </c>
      <c r="M2251" s="124">
        <v>42330.0</v>
      </c>
      <c r="N2251" s="141"/>
      <c r="O2251" s="125" t="b">
        <f>NOT(ISERROR(MATCH(P2251,Digests!$Q:$Q,0)))</f>
        <v>1</v>
      </c>
      <c r="P2251" s="153" t="s">
        <v>10615</v>
      </c>
    </row>
    <row r="2252">
      <c r="A2252" s="118" t="s">
        <v>10616</v>
      </c>
      <c r="B2252" s="149" t="s">
        <v>913</v>
      </c>
      <c r="C2252" s="124">
        <v>42325.0</v>
      </c>
      <c r="D2252" s="140" t="s">
        <v>4850</v>
      </c>
      <c r="E2252" s="140">
        <v>30.0</v>
      </c>
      <c r="F2252" s="157">
        <v>17.233333333333334</v>
      </c>
      <c r="G2252" s="120">
        <v>0.5168</v>
      </c>
      <c r="H2252" s="121"/>
      <c r="I2252" s="122"/>
      <c r="J2252" s="112"/>
      <c r="K2252" s="123"/>
      <c r="L2252" s="123" t="s">
        <v>10617</v>
      </c>
      <c r="M2252" s="124">
        <v>42330.0</v>
      </c>
      <c r="N2252" s="141"/>
      <c r="O2252" s="125" t="b">
        <f>NOT(ISERROR(MATCH(P2252,Digests!$Q:$Q,0)))</f>
        <v>1</v>
      </c>
      <c r="P2252" s="153" t="s">
        <v>10618</v>
      </c>
    </row>
    <row r="2253">
      <c r="A2253" s="118" t="s">
        <v>10619</v>
      </c>
      <c r="B2253" s="149" t="s">
        <v>915</v>
      </c>
      <c r="C2253" s="124">
        <v>42325.0</v>
      </c>
      <c r="D2253" s="140" t="s">
        <v>4850</v>
      </c>
      <c r="E2253" s="140">
        <v>200.0</v>
      </c>
      <c r="F2253" s="157">
        <v>5.078</v>
      </c>
      <c r="G2253" s="120">
        <v>1.0156</v>
      </c>
      <c r="H2253" s="121"/>
      <c r="I2253" s="122"/>
      <c r="J2253" s="112"/>
      <c r="K2253" s="123"/>
      <c r="L2253" s="123" t="s">
        <v>9134</v>
      </c>
      <c r="M2253" s="124">
        <v>42330.0</v>
      </c>
      <c r="N2253" s="141"/>
      <c r="O2253" s="125" t="b">
        <f>NOT(ISERROR(MATCH(P2253,Digests!$Q:$Q,0)))</f>
        <v>1</v>
      </c>
      <c r="P2253" s="153" t="s">
        <v>10620</v>
      </c>
    </row>
    <row r="2254">
      <c r="A2254" s="118" t="s">
        <v>10621</v>
      </c>
      <c r="B2254" s="149" t="s">
        <v>917</v>
      </c>
      <c r="C2254" s="124">
        <v>42325.0</v>
      </c>
      <c r="D2254" s="140" t="s">
        <v>4850</v>
      </c>
      <c r="E2254" s="140">
        <v>30.0</v>
      </c>
      <c r="F2254" s="157">
        <v>20.733333333333334</v>
      </c>
      <c r="G2254" s="120">
        <v>0.6216</v>
      </c>
      <c r="H2254" s="121"/>
      <c r="I2254" s="122"/>
      <c r="J2254" s="112"/>
      <c r="K2254" s="123"/>
      <c r="L2254" s="123" t="s">
        <v>10622</v>
      </c>
      <c r="M2254" s="124">
        <v>42330.0</v>
      </c>
      <c r="N2254" s="141"/>
      <c r="O2254" s="125" t="b">
        <f>NOT(ISERROR(MATCH(P2254,Digests!$Q:$Q,0)))</f>
        <v>1</v>
      </c>
      <c r="P2254" s="153" t="s">
        <v>10623</v>
      </c>
    </row>
    <row r="2255">
      <c r="A2255" s="118" t="s">
        <v>10624</v>
      </c>
      <c r="B2255" s="149" t="s">
        <v>919</v>
      </c>
      <c r="C2255" s="124">
        <v>42325.0</v>
      </c>
      <c r="D2255" s="140" t="s">
        <v>4850</v>
      </c>
      <c r="E2255" s="140">
        <v>30.0</v>
      </c>
      <c r="F2255" s="157">
        <v>26.6</v>
      </c>
      <c r="G2255" s="120">
        <v>0.798</v>
      </c>
      <c r="H2255" s="121"/>
      <c r="I2255" s="122"/>
      <c r="J2255" s="112"/>
      <c r="K2255" s="123"/>
      <c r="L2255" s="123" t="s">
        <v>10625</v>
      </c>
      <c r="M2255" s="124">
        <v>42330.0</v>
      </c>
      <c r="N2255" s="141"/>
      <c r="O2255" s="125" t="b">
        <f>NOT(ISERROR(MATCH(P2255,Digests!$Q:$Q,0)))</f>
        <v>1</v>
      </c>
      <c r="P2255" s="153" t="s">
        <v>10626</v>
      </c>
    </row>
    <row r="2256">
      <c r="A2256" s="118" t="s">
        <v>10627</v>
      </c>
      <c r="B2256" s="149" t="s">
        <v>921</v>
      </c>
      <c r="C2256" s="124">
        <v>42325.0</v>
      </c>
      <c r="D2256" s="140" t="s">
        <v>4850</v>
      </c>
      <c r="E2256" s="140">
        <v>200.0</v>
      </c>
      <c r="F2256" s="157">
        <v>45.404</v>
      </c>
      <c r="G2256" s="120">
        <v>9.080800000000002</v>
      </c>
      <c r="H2256" s="121"/>
      <c r="I2256" s="122"/>
      <c r="J2256" s="112"/>
      <c r="K2256" s="123"/>
      <c r="L2256" s="123" t="s">
        <v>9173</v>
      </c>
      <c r="M2256" s="124">
        <v>42330.0</v>
      </c>
      <c r="N2256" s="141"/>
      <c r="O2256" s="125" t="b">
        <f>NOT(ISERROR(MATCH(P2256,Digests!$Q:$Q,0)))</f>
        <v>1</v>
      </c>
      <c r="P2256" s="153" t="s">
        <v>10628</v>
      </c>
    </row>
    <row r="2257">
      <c r="A2257" s="118" t="s">
        <v>10629</v>
      </c>
      <c r="B2257" s="149" t="s">
        <v>923</v>
      </c>
      <c r="C2257" s="124">
        <v>42325.0</v>
      </c>
      <c r="D2257" s="140" t="s">
        <v>4850</v>
      </c>
      <c r="E2257" s="140">
        <v>200.0</v>
      </c>
      <c r="F2257" s="157">
        <v>35.215</v>
      </c>
      <c r="G2257" s="120">
        <v>7.043000000000001</v>
      </c>
      <c r="H2257" s="121"/>
      <c r="I2257" s="122"/>
      <c r="J2257" s="112"/>
      <c r="K2257" s="123"/>
      <c r="L2257" s="123" t="s">
        <v>9173</v>
      </c>
      <c r="M2257" s="124">
        <v>42330.0</v>
      </c>
      <c r="N2257" s="141"/>
      <c r="O2257" s="125" t="b">
        <f>NOT(ISERROR(MATCH(P2257,Digests!$Q:$Q,0)))</f>
        <v>1</v>
      </c>
      <c r="P2257" s="153" t="s">
        <v>10630</v>
      </c>
    </row>
    <row r="2258">
      <c r="A2258" s="118" t="s">
        <v>10631</v>
      </c>
      <c r="B2258" s="149" t="s">
        <v>10194</v>
      </c>
      <c r="C2258" s="124">
        <v>42325.0</v>
      </c>
      <c r="D2258" s="140" t="s">
        <v>4850</v>
      </c>
      <c r="E2258" s="140">
        <v>200.0</v>
      </c>
      <c r="F2258" s="157">
        <v>-3.967</v>
      </c>
      <c r="G2258" s="120">
        <v>-0.7934</v>
      </c>
      <c r="H2258" s="121"/>
      <c r="I2258" s="122"/>
      <c r="J2258" s="112"/>
      <c r="K2258" s="123"/>
      <c r="L2258" s="123" t="s">
        <v>9050</v>
      </c>
      <c r="M2258" s="124">
        <v>42330.0</v>
      </c>
      <c r="N2258" s="141"/>
      <c r="O2258" s="121" t="s">
        <v>3735</v>
      </c>
      <c r="P2258" s="153" t="s">
        <v>10632</v>
      </c>
    </row>
    <row r="2259">
      <c r="A2259" s="118" t="s">
        <v>10633</v>
      </c>
      <c r="B2259" s="159" t="s">
        <v>1572</v>
      </c>
      <c r="C2259" s="124">
        <v>42326.0</v>
      </c>
      <c r="D2259" s="160" t="s">
        <v>6926</v>
      </c>
      <c r="E2259" s="140">
        <v>200.0</v>
      </c>
      <c r="F2259" s="161">
        <v>21.146</v>
      </c>
      <c r="G2259" s="120">
        <v>4.2292</v>
      </c>
      <c r="H2259" s="121"/>
      <c r="I2259" s="122"/>
      <c r="J2259" s="112"/>
      <c r="K2259" s="123"/>
      <c r="L2259" s="123"/>
      <c r="M2259" s="124"/>
      <c r="N2259" s="153"/>
      <c r="O2259" s="125" t="b">
        <f>NOT(ISERROR(MATCH(P2259,Digests!$Q:$Q,0)))</f>
        <v>1</v>
      </c>
      <c r="P2259" s="153" t="s">
        <v>10634</v>
      </c>
    </row>
    <row r="2260">
      <c r="A2260" s="118" t="s">
        <v>10635</v>
      </c>
      <c r="B2260" s="159" t="s">
        <v>1573</v>
      </c>
      <c r="C2260" s="124">
        <v>42326.0</v>
      </c>
      <c r="D2260" s="160" t="s">
        <v>6926</v>
      </c>
      <c r="E2260" s="140">
        <v>200.0</v>
      </c>
      <c r="F2260" s="161">
        <v>20.978</v>
      </c>
      <c r="G2260" s="120">
        <v>4.195600000000001</v>
      </c>
      <c r="H2260" s="121"/>
      <c r="I2260" s="122"/>
      <c r="J2260" s="112"/>
      <c r="K2260" s="123"/>
      <c r="L2260" s="123"/>
      <c r="M2260" s="124"/>
      <c r="N2260" s="153"/>
      <c r="O2260" s="125" t="b">
        <f>NOT(ISERROR(MATCH(P2260,Digests!$Q:$Q,0)))</f>
        <v>1</v>
      </c>
      <c r="P2260" s="153" t="s">
        <v>10636</v>
      </c>
    </row>
    <row r="2261">
      <c r="A2261" s="118" t="s">
        <v>10637</v>
      </c>
      <c r="B2261" s="159" t="s">
        <v>1574</v>
      </c>
      <c r="C2261" s="124">
        <v>42326.0</v>
      </c>
      <c r="D2261" s="160" t="s">
        <v>6926</v>
      </c>
      <c r="E2261" s="140">
        <v>200.0</v>
      </c>
      <c r="F2261" s="161">
        <v>66.779</v>
      </c>
      <c r="G2261" s="120">
        <v>13.3558</v>
      </c>
      <c r="H2261" s="121"/>
      <c r="I2261" s="122"/>
      <c r="J2261" s="112"/>
      <c r="K2261" s="123"/>
      <c r="L2261" s="123"/>
      <c r="M2261" s="124"/>
      <c r="N2261" s="153"/>
      <c r="O2261" s="125" t="b">
        <f>NOT(ISERROR(MATCH(P2261,Digests!$Q:$Q,0)))</f>
        <v>1</v>
      </c>
      <c r="P2261" s="153" t="s">
        <v>10638</v>
      </c>
    </row>
    <row r="2262">
      <c r="A2262" s="118" t="s">
        <v>10639</v>
      </c>
      <c r="B2262" s="159" t="s">
        <v>1575</v>
      </c>
      <c r="C2262" s="124">
        <v>42326.0</v>
      </c>
      <c r="D2262" s="160" t="s">
        <v>6926</v>
      </c>
      <c r="E2262" s="140">
        <v>200.0</v>
      </c>
      <c r="F2262" s="161">
        <v>41.575</v>
      </c>
      <c r="G2262" s="120">
        <v>8.315</v>
      </c>
      <c r="H2262" s="121"/>
      <c r="I2262" s="122"/>
      <c r="J2262" s="112"/>
      <c r="K2262" s="123"/>
      <c r="L2262" s="123"/>
      <c r="M2262" s="124"/>
      <c r="N2262" s="153"/>
      <c r="O2262" s="125" t="b">
        <f>NOT(ISERROR(MATCH(P2262,Digests!$Q:$Q,0)))</f>
        <v>1</v>
      </c>
      <c r="P2262" s="153" t="s">
        <v>10640</v>
      </c>
    </row>
    <row r="2263">
      <c r="A2263" s="118" t="s">
        <v>10641</v>
      </c>
      <c r="B2263" s="159" t="s">
        <v>1576</v>
      </c>
      <c r="C2263" s="124">
        <v>42326.0</v>
      </c>
      <c r="D2263" s="160" t="s">
        <v>6926</v>
      </c>
      <c r="E2263" s="140">
        <v>200.0</v>
      </c>
      <c r="F2263" s="161">
        <v>43.927</v>
      </c>
      <c r="G2263" s="120">
        <v>8.7854</v>
      </c>
      <c r="H2263" s="121"/>
      <c r="I2263" s="122"/>
      <c r="J2263" s="112"/>
      <c r="K2263" s="123"/>
      <c r="L2263" s="123"/>
      <c r="M2263" s="124"/>
      <c r="N2263" s="153"/>
      <c r="O2263" s="125" t="b">
        <f>NOT(ISERROR(MATCH(P2263,Digests!$Q:$Q,0)))</f>
        <v>1</v>
      </c>
      <c r="P2263" s="153" t="s">
        <v>10642</v>
      </c>
    </row>
    <row r="2264">
      <c r="A2264" s="118" t="s">
        <v>10643</v>
      </c>
      <c r="B2264" s="159" t="s">
        <v>1577</v>
      </c>
      <c r="C2264" s="124">
        <v>42326.0</v>
      </c>
      <c r="D2264" s="160" t="s">
        <v>6926</v>
      </c>
      <c r="E2264" s="140">
        <v>200.0</v>
      </c>
      <c r="F2264" s="161">
        <v>10.442</v>
      </c>
      <c r="G2264" s="120">
        <v>2.0884</v>
      </c>
      <c r="H2264" s="121"/>
      <c r="I2264" s="122"/>
      <c r="J2264" s="112"/>
      <c r="K2264" s="123"/>
      <c r="L2264" s="123"/>
      <c r="M2264" s="124"/>
      <c r="N2264" s="153"/>
      <c r="O2264" s="125" t="b">
        <f>NOT(ISERROR(MATCH(P2264,Digests!$Q:$Q,0)))</f>
        <v>1</v>
      </c>
      <c r="P2264" s="153" t="s">
        <v>10644</v>
      </c>
    </row>
    <row r="2265">
      <c r="A2265" s="118" t="s">
        <v>10645</v>
      </c>
      <c r="B2265" s="159" t="s">
        <v>1578</v>
      </c>
      <c r="C2265" s="124">
        <v>42326.0</v>
      </c>
      <c r="D2265" s="160" t="s">
        <v>6926</v>
      </c>
      <c r="E2265" s="140">
        <v>200.0</v>
      </c>
      <c r="F2265" s="161">
        <v>18.11</v>
      </c>
      <c r="G2265" s="120">
        <v>3.622</v>
      </c>
      <c r="H2265" s="121"/>
      <c r="I2265" s="122"/>
      <c r="J2265" s="112"/>
      <c r="K2265" s="123"/>
      <c r="L2265" s="123"/>
      <c r="M2265" s="124"/>
      <c r="N2265" s="153"/>
      <c r="O2265" s="125" t="b">
        <f>NOT(ISERROR(MATCH(P2265,Digests!$Q:$Q,0)))</f>
        <v>1</v>
      </c>
      <c r="P2265" s="153" t="s">
        <v>10646</v>
      </c>
    </row>
    <row r="2266">
      <c r="A2266" s="118" t="s">
        <v>10647</v>
      </c>
      <c r="B2266" s="159" t="s">
        <v>1579</v>
      </c>
      <c r="C2266" s="124">
        <v>42326.0</v>
      </c>
      <c r="D2266" s="160" t="s">
        <v>6926</v>
      </c>
      <c r="E2266" s="140">
        <v>200.0</v>
      </c>
      <c r="F2266" s="161">
        <v>16.626</v>
      </c>
      <c r="G2266" s="120">
        <v>3.3252</v>
      </c>
      <c r="H2266" s="121"/>
      <c r="I2266" s="122"/>
      <c r="J2266" s="112"/>
      <c r="K2266" s="123"/>
      <c r="L2266" s="123"/>
      <c r="M2266" s="124"/>
      <c r="N2266" s="153"/>
      <c r="O2266" s="125" t="b">
        <f>NOT(ISERROR(MATCH(P2266,Digests!$Q:$Q,0)))</f>
        <v>1</v>
      </c>
      <c r="P2266" s="153" t="s">
        <v>10648</v>
      </c>
    </row>
    <row r="2267">
      <c r="A2267" s="118" t="s">
        <v>10649</v>
      </c>
      <c r="B2267" s="162" t="s">
        <v>1580</v>
      </c>
      <c r="C2267" s="124">
        <v>42326.0</v>
      </c>
      <c r="D2267" s="160" t="s">
        <v>6926</v>
      </c>
      <c r="E2267" s="140">
        <v>200.0</v>
      </c>
      <c r="F2267" s="161">
        <v>0.602</v>
      </c>
      <c r="G2267" s="120">
        <v>0.1204</v>
      </c>
      <c r="H2267" s="121"/>
      <c r="I2267" s="122"/>
      <c r="J2267" s="112"/>
      <c r="K2267" s="123"/>
      <c r="L2267" s="123" t="s">
        <v>10650</v>
      </c>
      <c r="M2267" s="124"/>
      <c r="N2267" s="153"/>
      <c r="O2267" s="121" t="s">
        <v>3735</v>
      </c>
      <c r="P2267" s="153" t="s">
        <v>10651</v>
      </c>
    </row>
    <row r="2268">
      <c r="A2268" s="118" t="s">
        <v>10652</v>
      </c>
      <c r="B2268" s="162" t="s">
        <v>1582</v>
      </c>
      <c r="C2268" s="124">
        <v>42326.0</v>
      </c>
      <c r="D2268" s="160" t="s">
        <v>6926</v>
      </c>
      <c r="E2268" s="140">
        <v>200.0</v>
      </c>
      <c r="F2268" s="161">
        <v>0.715</v>
      </c>
      <c r="G2268" s="120">
        <v>0.14300000000000002</v>
      </c>
      <c r="H2268" s="121"/>
      <c r="I2268" s="122"/>
      <c r="J2268" s="112"/>
      <c r="K2268" s="123"/>
      <c r="L2268" s="123" t="s">
        <v>10650</v>
      </c>
      <c r="M2268" s="124"/>
      <c r="N2268" s="153"/>
      <c r="O2268" s="121" t="s">
        <v>3735</v>
      </c>
      <c r="P2268" s="153" t="s">
        <v>10653</v>
      </c>
    </row>
    <row r="2269">
      <c r="A2269" s="118" t="s">
        <v>10654</v>
      </c>
      <c r="B2269" s="162" t="s">
        <v>1583</v>
      </c>
      <c r="C2269" s="124">
        <v>42326.0</v>
      </c>
      <c r="D2269" s="160" t="s">
        <v>6926</v>
      </c>
      <c r="E2269" s="140">
        <v>200.0</v>
      </c>
      <c r="F2269" s="161">
        <v>1.034</v>
      </c>
      <c r="G2269" s="120">
        <v>0.2068</v>
      </c>
      <c r="H2269" s="121"/>
      <c r="I2269" s="122"/>
      <c r="J2269" s="112"/>
      <c r="K2269" s="123"/>
      <c r="L2269" s="123" t="s">
        <v>10650</v>
      </c>
      <c r="M2269" s="124"/>
      <c r="N2269" s="153"/>
      <c r="O2269" s="121" t="s">
        <v>3735</v>
      </c>
      <c r="P2269" s="153" t="s">
        <v>10655</v>
      </c>
    </row>
    <row r="2270">
      <c r="A2270" s="118" t="s">
        <v>10656</v>
      </c>
      <c r="B2270" s="162" t="s">
        <v>1584</v>
      </c>
      <c r="C2270" s="124">
        <v>42326.0</v>
      </c>
      <c r="D2270" s="160" t="s">
        <v>6926</v>
      </c>
      <c r="E2270" s="140">
        <v>200.0</v>
      </c>
      <c r="F2270" s="161">
        <v>0.871</v>
      </c>
      <c r="G2270" s="120">
        <v>0.1742</v>
      </c>
      <c r="H2270" s="121"/>
      <c r="I2270" s="122"/>
      <c r="J2270" s="112"/>
      <c r="K2270" s="123"/>
      <c r="L2270" s="123" t="s">
        <v>10650</v>
      </c>
      <c r="M2270" s="124"/>
      <c r="N2270" s="153"/>
      <c r="O2270" s="121" t="s">
        <v>3735</v>
      </c>
      <c r="P2270" s="153" t="s">
        <v>10657</v>
      </c>
    </row>
    <row r="2271">
      <c r="A2271" s="118" t="s">
        <v>10658</v>
      </c>
      <c r="B2271" s="162" t="s">
        <v>1585</v>
      </c>
      <c r="C2271" s="124">
        <v>42326.0</v>
      </c>
      <c r="D2271" s="160" t="s">
        <v>6926</v>
      </c>
      <c r="E2271" s="140">
        <v>200.0</v>
      </c>
      <c r="F2271" s="161">
        <v>0.658</v>
      </c>
      <c r="G2271" s="120">
        <v>0.1316</v>
      </c>
      <c r="H2271" s="121"/>
      <c r="I2271" s="122"/>
      <c r="J2271" s="112"/>
      <c r="K2271" s="123"/>
      <c r="L2271" s="123" t="s">
        <v>10650</v>
      </c>
      <c r="M2271" s="124"/>
      <c r="N2271" s="153"/>
      <c r="O2271" s="121" t="s">
        <v>3735</v>
      </c>
      <c r="P2271" s="153" t="s">
        <v>10659</v>
      </c>
    </row>
    <row r="2272">
      <c r="A2272" s="118" t="s">
        <v>10660</v>
      </c>
      <c r="B2272" s="162" t="s">
        <v>1586</v>
      </c>
      <c r="C2272" s="124">
        <v>42326.0</v>
      </c>
      <c r="D2272" s="160" t="s">
        <v>6926</v>
      </c>
      <c r="E2272" s="140">
        <v>200.0</v>
      </c>
      <c r="F2272" s="161">
        <v>0.677</v>
      </c>
      <c r="G2272" s="120">
        <v>0.13540000000000002</v>
      </c>
      <c r="H2272" s="121"/>
      <c r="I2272" s="122"/>
      <c r="J2272" s="112"/>
      <c r="K2272" s="123"/>
      <c r="L2272" s="123" t="s">
        <v>10650</v>
      </c>
      <c r="M2272" s="124"/>
      <c r="N2272" s="153"/>
      <c r="O2272" s="121" t="s">
        <v>3735</v>
      </c>
      <c r="P2272" s="153" t="s">
        <v>10661</v>
      </c>
    </row>
    <row r="2273">
      <c r="A2273" s="118" t="s">
        <v>10662</v>
      </c>
      <c r="B2273" s="162" t="s">
        <v>1587</v>
      </c>
      <c r="C2273" s="124">
        <v>42326.0</v>
      </c>
      <c r="D2273" s="160" t="s">
        <v>6926</v>
      </c>
      <c r="E2273" s="140">
        <v>200.0</v>
      </c>
      <c r="F2273" s="161">
        <v>1.049</v>
      </c>
      <c r="G2273" s="120">
        <v>0.2098</v>
      </c>
      <c r="H2273" s="121"/>
      <c r="I2273" s="122"/>
      <c r="J2273" s="112"/>
      <c r="K2273" s="123"/>
      <c r="L2273" s="123" t="s">
        <v>10650</v>
      </c>
      <c r="M2273" s="124"/>
      <c r="N2273" s="153"/>
      <c r="O2273" s="121" t="s">
        <v>3735</v>
      </c>
      <c r="P2273" s="153" t="s">
        <v>10663</v>
      </c>
    </row>
    <row r="2274">
      <c r="A2274" s="118" t="s">
        <v>10664</v>
      </c>
      <c r="B2274" s="162" t="s">
        <v>1588</v>
      </c>
      <c r="C2274" s="124">
        <v>42326.0</v>
      </c>
      <c r="D2274" s="160" t="s">
        <v>6926</v>
      </c>
      <c r="E2274" s="140">
        <v>200.0</v>
      </c>
      <c r="F2274" s="161">
        <v>0.804</v>
      </c>
      <c r="G2274" s="120">
        <v>0.16080000000000003</v>
      </c>
      <c r="H2274" s="121"/>
      <c r="I2274" s="122"/>
      <c r="J2274" s="112"/>
      <c r="K2274" s="123"/>
      <c r="L2274" s="123" t="s">
        <v>10650</v>
      </c>
      <c r="M2274" s="124"/>
      <c r="N2274" s="153"/>
      <c r="O2274" s="121" t="s">
        <v>3735</v>
      </c>
      <c r="P2274" s="153" t="s">
        <v>10665</v>
      </c>
    </row>
    <row r="2275">
      <c r="A2275" s="118" t="s">
        <v>10666</v>
      </c>
      <c r="B2275" s="159" t="s">
        <v>1589</v>
      </c>
      <c r="C2275" s="124">
        <v>42326.0</v>
      </c>
      <c r="D2275" s="160" t="s">
        <v>6926</v>
      </c>
      <c r="E2275" s="140">
        <v>200.0</v>
      </c>
      <c r="F2275" s="161">
        <v>0.825</v>
      </c>
      <c r="G2275" s="120">
        <v>0.165</v>
      </c>
      <c r="H2275" s="121"/>
      <c r="I2275" s="122"/>
      <c r="J2275" s="112"/>
      <c r="K2275" s="123"/>
      <c r="L2275" s="123" t="s">
        <v>10650</v>
      </c>
      <c r="M2275" s="124"/>
      <c r="N2275" s="153"/>
      <c r="O2275" s="121" t="s">
        <v>3735</v>
      </c>
      <c r="P2275" s="153" t="s">
        <v>10667</v>
      </c>
    </row>
    <row r="2276">
      <c r="A2276" s="118" t="s">
        <v>10668</v>
      </c>
      <c r="B2276" s="159" t="s">
        <v>1590</v>
      </c>
      <c r="C2276" s="124">
        <v>42326.0</v>
      </c>
      <c r="D2276" s="160" t="s">
        <v>6926</v>
      </c>
      <c r="E2276" s="140">
        <v>200.0</v>
      </c>
      <c r="F2276" s="161">
        <v>0.924</v>
      </c>
      <c r="G2276" s="120">
        <v>0.18480000000000002</v>
      </c>
      <c r="H2276" s="121"/>
      <c r="I2276" s="122"/>
      <c r="J2276" s="112"/>
      <c r="K2276" s="123"/>
      <c r="L2276" s="123" t="s">
        <v>10650</v>
      </c>
      <c r="M2276" s="124"/>
      <c r="N2276" s="153"/>
      <c r="O2276" s="121" t="s">
        <v>3735</v>
      </c>
      <c r="P2276" s="153" t="s">
        <v>10669</v>
      </c>
    </row>
    <row r="2277">
      <c r="A2277" s="118" t="s">
        <v>10670</v>
      </c>
      <c r="B2277" s="159" t="s">
        <v>1591</v>
      </c>
      <c r="C2277" s="124">
        <v>42326.0</v>
      </c>
      <c r="D2277" s="160" t="s">
        <v>6926</v>
      </c>
      <c r="E2277" s="140">
        <v>200.0</v>
      </c>
      <c r="F2277" s="161">
        <v>0.79</v>
      </c>
      <c r="G2277" s="120">
        <v>0.158</v>
      </c>
      <c r="H2277" s="121"/>
      <c r="I2277" s="122"/>
      <c r="J2277" s="112"/>
      <c r="K2277" s="123"/>
      <c r="L2277" s="123" t="s">
        <v>10650</v>
      </c>
      <c r="M2277" s="124"/>
      <c r="N2277" s="153"/>
      <c r="O2277" s="121" t="s">
        <v>3735</v>
      </c>
      <c r="P2277" s="153" t="s">
        <v>10671</v>
      </c>
    </row>
    <row r="2278">
      <c r="A2278" s="118" t="s">
        <v>10672</v>
      </c>
      <c r="B2278" s="159" t="s">
        <v>1592</v>
      </c>
      <c r="C2278" s="124">
        <v>42326.0</v>
      </c>
      <c r="D2278" s="160" t="s">
        <v>6926</v>
      </c>
      <c r="E2278" s="140">
        <v>200.0</v>
      </c>
      <c r="F2278" s="161">
        <v>0.578</v>
      </c>
      <c r="G2278" s="120">
        <v>0.1156</v>
      </c>
      <c r="H2278" s="121"/>
      <c r="I2278" s="122"/>
      <c r="J2278" s="112"/>
      <c r="K2278" s="123"/>
      <c r="L2278" s="123" t="s">
        <v>10650</v>
      </c>
      <c r="M2278" s="124"/>
      <c r="N2278" s="153"/>
      <c r="O2278" s="121" t="s">
        <v>3735</v>
      </c>
      <c r="P2278" s="153" t="s">
        <v>10673</v>
      </c>
    </row>
    <row r="2279">
      <c r="A2279" s="118" t="s">
        <v>10674</v>
      </c>
      <c r="B2279" s="159" t="s">
        <v>1593</v>
      </c>
      <c r="C2279" s="124">
        <v>42326.0</v>
      </c>
      <c r="D2279" s="160" t="s">
        <v>6926</v>
      </c>
      <c r="E2279" s="140">
        <v>200.0</v>
      </c>
      <c r="F2279" s="161">
        <v>0.739</v>
      </c>
      <c r="G2279" s="120">
        <v>0.14780000000000001</v>
      </c>
      <c r="H2279" s="121"/>
      <c r="I2279" s="122"/>
      <c r="J2279" s="112"/>
      <c r="K2279" s="123"/>
      <c r="L2279" s="123" t="s">
        <v>10650</v>
      </c>
      <c r="M2279" s="124"/>
      <c r="N2279" s="153"/>
      <c r="O2279" s="121" t="s">
        <v>3735</v>
      </c>
      <c r="P2279" s="153" t="s">
        <v>10675</v>
      </c>
    </row>
    <row r="2280">
      <c r="A2280" s="118" t="s">
        <v>10676</v>
      </c>
      <c r="B2280" s="159" t="s">
        <v>1594</v>
      </c>
      <c r="C2280" s="124">
        <v>42326.0</v>
      </c>
      <c r="D2280" s="160" t="s">
        <v>6926</v>
      </c>
      <c r="E2280" s="140">
        <v>200.0</v>
      </c>
      <c r="F2280" s="161">
        <v>0.61</v>
      </c>
      <c r="G2280" s="120">
        <v>0.122</v>
      </c>
      <c r="H2280" s="121"/>
      <c r="I2280" s="122"/>
      <c r="J2280" s="112"/>
      <c r="K2280" s="123"/>
      <c r="L2280" s="123" t="s">
        <v>10650</v>
      </c>
      <c r="M2280" s="124"/>
      <c r="N2280" s="153"/>
      <c r="O2280" s="121" t="s">
        <v>3735</v>
      </c>
      <c r="P2280" s="153" t="s">
        <v>10677</v>
      </c>
    </row>
    <row r="2281">
      <c r="A2281" s="118" t="s">
        <v>10678</v>
      </c>
      <c r="B2281" s="159" t="s">
        <v>1595</v>
      </c>
      <c r="C2281" s="124">
        <v>42326.0</v>
      </c>
      <c r="D2281" s="160" t="s">
        <v>6926</v>
      </c>
      <c r="E2281" s="140">
        <v>200.0</v>
      </c>
      <c r="F2281" s="161">
        <v>0.646</v>
      </c>
      <c r="G2281" s="120">
        <v>0.1292</v>
      </c>
      <c r="H2281" s="121"/>
      <c r="I2281" s="122"/>
      <c r="J2281" s="112"/>
      <c r="K2281" s="123"/>
      <c r="L2281" s="123" t="s">
        <v>10650</v>
      </c>
      <c r="M2281" s="124"/>
      <c r="N2281" s="153"/>
      <c r="O2281" s="121" t="s">
        <v>3735</v>
      </c>
      <c r="P2281" s="153" t="s">
        <v>10679</v>
      </c>
    </row>
    <row r="2282">
      <c r="A2282" s="118" t="s">
        <v>10680</v>
      </c>
      <c r="B2282" s="159" t="s">
        <v>1597</v>
      </c>
      <c r="C2282" s="124">
        <v>42326.0</v>
      </c>
      <c r="D2282" s="160" t="s">
        <v>6926</v>
      </c>
      <c r="E2282" s="140">
        <v>200.0</v>
      </c>
      <c r="F2282" s="161">
        <v>0.969</v>
      </c>
      <c r="G2282" s="120">
        <v>0.1938</v>
      </c>
      <c r="H2282" s="121"/>
      <c r="I2282" s="122"/>
      <c r="J2282" s="112"/>
      <c r="K2282" s="123"/>
      <c r="L2282" s="123" t="s">
        <v>10650</v>
      </c>
      <c r="M2282" s="124"/>
      <c r="N2282" s="153"/>
      <c r="O2282" s="121" t="s">
        <v>3735</v>
      </c>
      <c r="P2282" s="153" t="s">
        <v>10681</v>
      </c>
    </row>
    <row r="2283">
      <c r="A2283" s="118" t="s">
        <v>10682</v>
      </c>
      <c r="B2283" s="159" t="s">
        <v>1598</v>
      </c>
      <c r="C2283" s="124">
        <v>42326.0</v>
      </c>
      <c r="D2283" s="160" t="s">
        <v>6926</v>
      </c>
      <c r="E2283" s="140">
        <v>200.0</v>
      </c>
      <c r="F2283" s="161">
        <v>0.939</v>
      </c>
      <c r="G2283" s="120">
        <v>0.1878</v>
      </c>
      <c r="H2283" s="121"/>
      <c r="I2283" s="122"/>
      <c r="J2283" s="112"/>
      <c r="K2283" s="123"/>
      <c r="L2283" s="123" t="s">
        <v>10650</v>
      </c>
      <c r="M2283" s="124"/>
      <c r="N2283" s="125"/>
      <c r="O2283" s="121" t="s">
        <v>3735</v>
      </c>
      <c r="P2283" s="153" t="s">
        <v>10683</v>
      </c>
    </row>
    <row r="2284">
      <c r="A2284" s="118" t="s">
        <v>10684</v>
      </c>
      <c r="B2284" s="159" t="s">
        <v>1599</v>
      </c>
      <c r="C2284" s="124">
        <v>42326.0</v>
      </c>
      <c r="D2284" s="160" t="s">
        <v>6926</v>
      </c>
      <c r="E2284" s="140">
        <v>200.0</v>
      </c>
      <c r="F2284" s="161">
        <v>1.023</v>
      </c>
      <c r="G2284" s="120">
        <v>0.2046</v>
      </c>
      <c r="H2284" s="121"/>
      <c r="I2284" s="122"/>
      <c r="J2284" s="112"/>
      <c r="K2284" s="123"/>
      <c r="L2284" s="123" t="s">
        <v>10650</v>
      </c>
      <c r="M2284" s="124"/>
      <c r="N2284" s="125"/>
      <c r="O2284" s="121" t="s">
        <v>3735</v>
      </c>
      <c r="P2284" s="153" t="s">
        <v>10685</v>
      </c>
    </row>
    <row r="2285">
      <c r="A2285" s="118" t="s">
        <v>10686</v>
      </c>
      <c r="B2285" s="159" t="s">
        <v>1600</v>
      </c>
      <c r="C2285" s="124">
        <v>42326.0</v>
      </c>
      <c r="D2285" s="160" t="s">
        <v>6926</v>
      </c>
      <c r="E2285" s="140">
        <v>200.0</v>
      </c>
      <c r="F2285" s="161">
        <v>25.595</v>
      </c>
      <c r="G2285" s="120">
        <v>5.119</v>
      </c>
      <c r="H2285" s="121"/>
      <c r="I2285" s="122"/>
      <c r="J2285" s="112"/>
      <c r="K2285" s="123"/>
      <c r="L2285" s="123"/>
      <c r="M2285" s="124"/>
      <c r="N2285" s="125"/>
      <c r="O2285" s="125" t="b">
        <f>NOT(ISERROR(MATCH(P2285,Digests!$Q:$Q,0)))</f>
        <v>1</v>
      </c>
      <c r="P2285" s="153" t="s">
        <v>10687</v>
      </c>
    </row>
    <row r="2286">
      <c r="A2286" s="118" t="s">
        <v>10688</v>
      </c>
      <c r="B2286" s="159" t="s">
        <v>1601</v>
      </c>
      <c r="C2286" s="124">
        <v>42326.0</v>
      </c>
      <c r="D2286" s="160" t="s">
        <v>6926</v>
      </c>
      <c r="E2286" s="140">
        <v>200.0</v>
      </c>
      <c r="F2286" s="161">
        <v>72.763</v>
      </c>
      <c r="G2286" s="120">
        <v>14.5526</v>
      </c>
      <c r="H2286" s="121"/>
      <c r="I2286" s="122"/>
      <c r="J2286" s="112"/>
      <c r="K2286" s="123"/>
      <c r="L2286" s="123"/>
      <c r="M2286" s="124"/>
      <c r="N2286" s="125"/>
      <c r="O2286" s="125" t="b">
        <f>NOT(ISERROR(MATCH(P2286,Digests!$Q:$Q,0)))</f>
        <v>1</v>
      </c>
      <c r="P2286" s="153" t="s">
        <v>10689</v>
      </c>
    </row>
    <row r="2287">
      <c r="A2287" s="118" t="s">
        <v>10690</v>
      </c>
      <c r="B2287" s="159" t="s">
        <v>1603</v>
      </c>
      <c r="C2287" s="124">
        <v>42326.0</v>
      </c>
      <c r="D2287" s="160" t="s">
        <v>6926</v>
      </c>
      <c r="E2287" s="140">
        <v>200.0</v>
      </c>
      <c r="F2287" s="161">
        <v>67.936</v>
      </c>
      <c r="G2287" s="120">
        <v>13.587200000000001</v>
      </c>
      <c r="H2287" s="121"/>
      <c r="I2287" s="122"/>
      <c r="J2287" s="112"/>
      <c r="K2287" s="123"/>
      <c r="L2287" s="123"/>
      <c r="M2287" s="124"/>
      <c r="N2287" s="125"/>
      <c r="O2287" s="125" t="b">
        <f>NOT(ISERROR(MATCH(P2287,Digests!$Q:$Q,0)))</f>
        <v>1</v>
      </c>
      <c r="P2287" s="153" t="s">
        <v>10691</v>
      </c>
    </row>
    <row r="2288">
      <c r="A2288" s="118" t="s">
        <v>10692</v>
      </c>
      <c r="B2288" s="159" t="s">
        <v>1605</v>
      </c>
      <c r="C2288" s="124">
        <v>42326.0</v>
      </c>
      <c r="D2288" s="160" t="s">
        <v>6926</v>
      </c>
      <c r="E2288" s="140">
        <v>200.0</v>
      </c>
      <c r="F2288" s="161">
        <v>40.915</v>
      </c>
      <c r="G2288" s="120">
        <v>8.183</v>
      </c>
      <c r="H2288" s="121"/>
      <c r="I2288" s="122"/>
      <c r="J2288" s="112"/>
      <c r="K2288" s="123"/>
      <c r="L2288" s="123"/>
      <c r="M2288" s="124"/>
      <c r="N2288" s="125"/>
      <c r="O2288" s="125" t="b">
        <f>NOT(ISERROR(MATCH(P2288,Digests!$Q:$Q,0)))</f>
        <v>1</v>
      </c>
      <c r="P2288" s="153" t="s">
        <v>10693</v>
      </c>
    </row>
    <row r="2289">
      <c r="A2289" s="118" t="s">
        <v>10694</v>
      </c>
      <c r="B2289" s="159" t="s">
        <v>1606</v>
      </c>
      <c r="C2289" s="124">
        <v>42326.0</v>
      </c>
      <c r="D2289" s="160" t="s">
        <v>6926</v>
      </c>
      <c r="E2289" s="140">
        <v>200.0</v>
      </c>
      <c r="F2289" s="161">
        <v>23.014</v>
      </c>
      <c r="G2289" s="120">
        <v>4.6028</v>
      </c>
      <c r="H2289" s="121"/>
      <c r="I2289" s="122"/>
      <c r="J2289" s="112"/>
      <c r="K2289" s="123"/>
      <c r="L2289" s="123"/>
      <c r="M2289" s="124"/>
      <c r="N2289" s="125"/>
      <c r="O2289" s="125" t="b">
        <f>NOT(ISERROR(MATCH(P2289,Digests!$Q:$Q,0)))</f>
        <v>1</v>
      </c>
      <c r="P2289" s="153" t="s">
        <v>10695</v>
      </c>
    </row>
    <row r="2290">
      <c r="A2290" s="118" t="s">
        <v>10696</v>
      </c>
      <c r="B2290" s="159" t="s">
        <v>1607</v>
      </c>
      <c r="C2290" s="124">
        <v>42326.0</v>
      </c>
      <c r="D2290" s="160" t="s">
        <v>6926</v>
      </c>
      <c r="E2290" s="140">
        <v>200.0</v>
      </c>
      <c r="F2290" s="161">
        <v>70.053</v>
      </c>
      <c r="G2290" s="120">
        <v>14.010599999999998</v>
      </c>
      <c r="H2290" s="121"/>
      <c r="I2290" s="122"/>
      <c r="J2290" s="112"/>
      <c r="K2290" s="123"/>
      <c r="L2290" s="123"/>
      <c r="M2290" s="124"/>
      <c r="N2290" s="125"/>
      <c r="O2290" s="125" t="b">
        <f>NOT(ISERROR(MATCH(P2290,Digests!$Q:$Q,0)))</f>
        <v>1</v>
      </c>
      <c r="P2290" s="153" t="s">
        <v>10697</v>
      </c>
    </row>
    <row r="2291">
      <c r="A2291" s="118" t="s">
        <v>10698</v>
      </c>
      <c r="B2291" s="163" t="s">
        <v>1608</v>
      </c>
      <c r="C2291" s="124">
        <v>42326.0</v>
      </c>
      <c r="D2291" s="160" t="s">
        <v>6926</v>
      </c>
      <c r="E2291" s="140">
        <v>200.0</v>
      </c>
      <c r="F2291" s="161">
        <v>137.019</v>
      </c>
      <c r="G2291" s="120">
        <v>27.403800000000004</v>
      </c>
      <c r="H2291" s="121"/>
      <c r="I2291" s="122"/>
      <c r="J2291" s="112"/>
      <c r="K2291" s="123"/>
      <c r="L2291" s="123"/>
      <c r="M2291" s="124"/>
      <c r="N2291" s="164"/>
      <c r="O2291" s="125" t="b">
        <f>NOT(ISERROR(MATCH(P2291,Digests!$Q:$Q,0)))</f>
        <v>1</v>
      </c>
      <c r="P2291" s="153" t="s">
        <v>10699</v>
      </c>
    </row>
    <row r="2292">
      <c r="A2292" s="118" t="s">
        <v>10700</v>
      </c>
      <c r="B2292" s="163" t="s">
        <v>1609</v>
      </c>
      <c r="C2292" s="124">
        <v>42326.0</v>
      </c>
      <c r="D2292" s="160" t="s">
        <v>6926</v>
      </c>
      <c r="E2292" s="140">
        <v>200.0</v>
      </c>
      <c r="F2292" s="161">
        <v>44.8</v>
      </c>
      <c r="G2292" s="120">
        <v>8.96</v>
      </c>
      <c r="H2292" s="121"/>
      <c r="I2292" s="122"/>
      <c r="J2292" s="112"/>
      <c r="K2292" s="123"/>
      <c r="L2292" s="123"/>
      <c r="M2292" s="124"/>
      <c r="N2292" s="164"/>
      <c r="O2292" s="125" t="b">
        <f>NOT(ISERROR(MATCH(P2292,Digests!$Q:$Q,0)))</f>
        <v>1</v>
      </c>
      <c r="P2292" s="153" t="s">
        <v>10701</v>
      </c>
    </row>
    <row r="2293">
      <c r="A2293" s="118" t="s">
        <v>10702</v>
      </c>
      <c r="B2293" s="163" t="s">
        <v>1610</v>
      </c>
      <c r="C2293" s="124">
        <v>42326.0</v>
      </c>
      <c r="D2293" s="160" t="s">
        <v>6926</v>
      </c>
      <c r="E2293" s="140">
        <v>200.0</v>
      </c>
      <c r="F2293" s="161">
        <v>3.479</v>
      </c>
      <c r="G2293" s="120">
        <v>0.6958000000000001</v>
      </c>
      <c r="H2293" s="121"/>
      <c r="I2293" s="122"/>
      <c r="J2293" s="112"/>
      <c r="K2293" s="123"/>
      <c r="L2293" s="123"/>
      <c r="M2293" s="124"/>
      <c r="N2293" s="164"/>
      <c r="O2293" s="125" t="b">
        <f>NOT(ISERROR(MATCH(P2293,Digests!$Q:$Q,0)))</f>
        <v>1</v>
      </c>
      <c r="P2293" s="153" t="s">
        <v>10703</v>
      </c>
    </row>
    <row r="2294">
      <c r="A2294" s="118" t="s">
        <v>10704</v>
      </c>
      <c r="B2294" s="163" t="s">
        <v>1611</v>
      </c>
      <c r="C2294" s="124">
        <v>42326.0</v>
      </c>
      <c r="D2294" s="160" t="s">
        <v>6926</v>
      </c>
      <c r="E2294" s="140">
        <v>200.0</v>
      </c>
      <c r="F2294" s="161">
        <v>28.715</v>
      </c>
      <c r="G2294" s="120">
        <v>5.743</v>
      </c>
      <c r="H2294" s="121"/>
      <c r="I2294" s="122"/>
      <c r="J2294" s="112"/>
      <c r="K2294" s="123"/>
      <c r="L2294" s="123"/>
      <c r="M2294" s="124"/>
      <c r="N2294" s="164"/>
      <c r="O2294" s="125" t="b">
        <f>NOT(ISERROR(MATCH(P2294,Digests!$Q:$Q,0)))</f>
        <v>1</v>
      </c>
      <c r="P2294" s="153" t="s">
        <v>10705</v>
      </c>
    </row>
    <row r="2295">
      <c r="A2295" s="118" t="s">
        <v>10706</v>
      </c>
      <c r="B2295" s="163" t="s">
        <v>1612</v>
      </c>
      <c r="C2295" s="124">
        <v>42326.0</v>
      </c>
      <c r="D2295" s="160" t="s">
        <v>6926</v>
      </c>
      <c r="E2295" s="140">
        <v>200.0</v>
      </c>
      <c r="F2295" s="161">
        <v>22.708</v>
      </c>
      <c r="G2295" s="120">
        <v>4.5416</v>
      </c>
      <c r="H2295" s="121"/>
      <c r="I2295" s="122"/>
      <c r="J2295" s="112"/>
      <c r="K2295" s="123"/>
      <c r="L2295" s="123"/>
      <c r="M2295" s="124"/>
      <c r="N2295" s="164"/>
      <c r="O2295" s="125" t="b">
        <f>NOT(ISERROR(MATCH(P2295,Digests!$Q:$Q,0)))</f>
        <v>1</v>
      </c>
      <c r="P2295" s="153" t="s">
        <v>10707</v>
      </c>
    </row>
    <row r="2296">
      <c r="A2296" s="118" t="s">
        <v>10708</v>
      </c>
      <c r="B2296" s="163" t="s">
        <v>1613</v>
      </c>
      <c r="C2296" s="124">
        <v>42326.0</v>
      </c>
      <c r="D2296" s="160" t="s">
        <v>6926</v>
      </c>
      <c r="E2296" s="140">
        <v>200.0</v>
      </c>
      <c r="F2296" s="161">
        <v>44.229</v>
      </c>
      <c r="G2296" s="120">
        <v>8.845799999999999</v>
      </c>
      <c r="H2296" s="121"/>
      <c r="I2296" s="122"/>
      <c r="J2296" s="112"/>
      <c r="K2296" s="123"/>
      <c r="L2296" s="123"/>
      <c r="M2296" s="124"/>
      <c r="N2296" s="164"/>
      <c r="O2296" s="125" t="b">
        <f>NOT(ISERROR(MATCH(P2296,Digests!$Q:$Q,0)))</f>
        <v>1</v>
      </c>
      <c r="P2296" s="153" t="s">
        <v>10709</v>
      </c>
    </row>
    <row r="2297">
      <c r="A2297" s="118" t="s">
        <v>10710</v>
      </c>
      <c r="B2297" s="163" t="s">
        <v>1614</v>
      </c>
      <c r="C2297" s="124">
        <v>42326.0</v>
      </c>
      <c r="D2297" s="160" t="s">
        <v>6926</v>
      </c>
      <c r="E2297" s="140">
        <v>200.0</v>
      </c>
      <c r="F2297" s="161">
        <v>88.845</v>
      </c>
      <c r="G2297" s="120">
        <v>17.769000000000002</v>
      </c>
      <c r="H2297" s="121"/>
      <c r="I2297" s="122"/>
      <c r="J2297" s="112"/>
      <c r="K2297" s="123"/>
      <c r="L2297" s="123"/>
      <c r="M2297" s="124"/>
      <c r="N2297" s="164"/>
      <c r="O2297" s="125" t="b">
        <f>NOT(ISERROR(MATCH(P2297,Digests!$Q:$Q,0)))</f>
        <v>1</v>
      </c>
      <c r="P2297" s="153" t="s">
        <v>10711</v>
      </c>
    </row>
    <row r="2298">
      <c r="A2298" s="118" t="s">
        <v>10712</v>
      </c>
      <c r="B2298" s="163" t="s">
        <v>1615</v>
      </c>
      <c r="C2298" s="124">
        <v>42326.0</v>
      </c>
      <c r="D2298" s="160" t="s">
        <v>6926</v>
      </c>
      <c r="E2298" s="140">
        <v>200.0</v>
      </c>
      <c r="F2298" s="161">
        <v>72.912</v>
      </c>
      <c r="G2298" s="120">
        <v>14.582400000000002</v>
      </c>
      <c r="H2298" s="121"/>
      <c r="I2298" s="122"/>
      <c r="J2298" s="112"/>
      <c r="K2298" s="123"/>
      <c r="L2298" s="123"/>
      <c r="M2298" s="124"/>
      <c r="N2298" s="164"/>
      <c r="O2298" s="125" t="b">
        <f>NOT(ISERROR(MATCH(P2298,Digests!$Q:$Q,0)))</f>
        <v>1</v>
      </c>
      <c r="P2298" s="153" t="s">
        <v>10713</v>
      </c>
    </row>
    <row r="2299">
      <c r="A2299" s="118" t="s">
        <v>10714</v>
      </c>
      <c r="B2299" s="165" t="s">
        <v>1616</v>
      </c>
      <c r="C2299" s="124">
        <v>42326.0</v>
      </c>
      <c r="D2299" s="160" t="s">
        <v>6926</v>
      </c>
      <c r="E2299" s="140">
        <v>200.0</v>
      </c>
      <c r="F2299" s="161">
        <v>111.005</v>
      </c>
      <c r="G2299" s="120">
        <v>22.201</v>
      </c>
      <c r="H2299" s="121"/>
      <c r="I2299" s="122"/>
      <c r="J2299" s="112"/>
      <c r="K2299" s="123"/>
      <c r="L2299" s="123"/>
      <c r="M2299" s="124"/>
      <c r="N2299" s="164"/>
      <c r="O2299" s="125" t="b">
        <f>NOT(ISERROR(MATCH(P2299,Digests!$Q:$Q,0)))</f>
        <v>1</v>
      </c>
      <c r="P2299" s="153" t="s">
        <v>10715</v>
      </c>
    </row>
    <row r="2300">
      <c r="A2300" s="118" t="s">
        <v>10716</v>
      </c>
      <c r="B2300" s="165" t="s">
        <v>1617</v>
      </c>
      <c r="C2300" s="124">
        <v>42326.0</v>
      </c>
      <c r="D2300" s="160" t="s">
        <v>6926</v>
      </c>
      <c r="E2300" s="140">
        <v>200.0</v>
      </c>
      <c r="F2300" s="161">
        <v>72.61</v>
      </c>
      <c r="G2300" s="120">
        <v>14.522</v>
      </c>
      <c r="H2300" s="121"/>
      <c r="I2300" s="122"/>
      <c r="J2300" s="112"/>
      <c r="K2300" s="123"/>
      <c r="L2300" s="123"/>
      <c r="M2300" s="124"/>
      <c r="N2300" s="164"/>
      <c r="O2300" s="125" t="b">
        <f>NOT(ISERROR(MATCH(P2300,Digests!$Q:$Q,0)))</f>
        <v>1</v>
      </c>
      <c r="P2300" s="153" t="s">
        <v>10717</v>
      </c>
    </row>
    <row r="2301">
      <c r="A2301" s="118" t="s">
        <v>10718</v>
      </c>
      <c r="B2301" s="166" t="s">
        <v>10194</v>
      </c>
      <c r="C2301" s="124">
        <v>42326.0</v>
      </c>
      <c r="D2301" s="160" t="s">
        <v>6926</v>
      </c>
      <c r="E2301" s="160">
        <v>200.0</v>
      </c>
      <c r="F2301" s="161">
        <v>0.444</v>
      </c>
      <c r="G2301" s="120">
        <v>0.0888</v>
      </c>
      <c r="H2301" s="121"/>
      <c r="I2301" s="122"/>
      <c r="J2301" s="112"/>
      <c r="K2301" s="123"/>
      <c r="L2301" s="123"/>
      <c r="M2301" s="124"/>
      <c r="N2301" s="164"/>
      <c r="O2301" s="121" t="s">
        <v>3735</v>
      </c>
      <c r="P2301" s="153" t="s">
        <v>10719</v>
      </c>
    </row>
    <row r="2302">
      <c r="A2302" s="118" t="s">
        <v>10720</v>
      </c>
      <c r="B2302" s="165" t="s">
        <v>1618</v>
      </c>
      <c r="C2302" s="124">
        <v>42326.0</v>
      </c>
      <c r="D2302" s="160" t="s">
        <v>6926</v>
      </c>
      <c r="E2302" s="140">
        <v>200.0</v>
      </c>
      <c r="F2302" s="161">
        <v>18.035</v>
      </c>
      <c r="G2302" s="120">
        <v>3.607</v>
      </c>
      <c r="H2302" s="121"/>
      <c r="I2302" s="122"/>
      <c r="J2302" s="112"/>
      <c r="K2302" s="123"/>
      <c r="L2302" s="123"/>
      <c r="M2302" s="124"/>
      <c r="N2302" s="164"/>
      <c r="O2302" s="125" t="b">
        <f>NOT(ISERROR(MATCH(P2302,Digests!$Q:$Q,0)))</f>
        <v>1</v>
      </c>
      <c r="P2302" s="153" t="s">
        <v>10721</v>
      </c>
    </row>
    <row r="2303">
      <c r="A2303" s="118" t="s">
        <v>10722</v>
      </c>
      <c r="B2303" s="165" t="s">
        <v>1619</v>
      </c>
      <c r="C2303" s="124">
        <v>42326.0</v>
      </c>
      <c r="D2303" s="160" t="s">
        <v>6926</v>
      </c>
      <c r="E2303" s="140">
        <v>200.0</v>
      </c>
      <c r="F2303" s="161">
        <v>88.929</v>
      </c>
      <c r="G2303" s="120">
        <v>17.7858</v>
      </c>
      <c r="H2303" s="121"/>
      <c r="I2303" s="122"/>
      <c r="J2303" s="112"/>
      <c r="K2303" s="123"/>
      <c r="L2303" s="123"/>
      <c r="M2303" s="124"/>
      <c r="N2303" s="164"/>
      <c r="O2303" s="125" t="b">
        <f>NOT(ISERROR(MATCH(P2303,Digests!$Q:$Q,0)))</f>
        <v>1</v>
      </c>
      <c r="P2303" s="153" t="s">
        <v>10723</v>
      </c>
    </row>
    <row r="2304">
      <c r="A2304" s="118" t="s">
        <v>10724</v>
      </c>
      <c r="B2304" s="165" t="s">
        <v>1620</v>
      </c>
      <c r="C2304" s="124">
        <v>42326.0</v>
      </c>
      <c r="D2304" s="160" t="s">
        <v>6926</v>
      </c>
      <c r="E2304" s="140">
        <v>200.0</v>
      </c>
      <c r="F2304" s="161">
        <v>17.907</v>
      </c>
      <c r="G2304" s="120">
        <v>3.5814000000000004</v>
      </c>
      <c r="H2304" s="121"/>
      <c r="I2304" s="122"/>
      <c r="J2304" s="112"/>
      <c r="K2304" s="123"/>
      <c r="L2304" s="123"/>
      <c r="M2304" s="124"/>
      <c r="N2304" s="164"/>
      <c r="O2304" s="125" t="b">
        <f>NOT(ISERROR(MATCH(P2304,Digests!$Q:$Q,0)))</f>
        <v>1</v>
      </c>
      <c r="P2304" s="153" t="s">
        <v>10725</v>
      </c>
    </row>
    <row r="2305">
      <c r="A2305" s="118" t="s">
        <v>10726</v>
      </c>
      <c r="B2305" s="165" t="s">
        <v>1621</v>
      </c>
      <c r="C2305" s="124">
        <v>42326.0</v>
      </c>
      <c r="D2305" s="160" t="s">
        <v>6926</v>
      </c>
      <c r="E2305" s="140">
        <v>200.0</v>
      </c>
      <c r="F2305" s="161">
        <v>116.6</v>
      </c>
      <c r="G2305" s="120">
        <v>23.32</v>
      </c>
      <c r="H2305" s="121"/>
      <c r="I2305" s="122"/>
      <c r="J2305" s="112"/>
      <c r="K2305" s="123"/>
      <c r="L2305" s="123"/>
      <c r="M2305" s="124"/>
      <c r="N2305" s="164"/>
      <c r="O2305" s="125" t="b">
        <f>NOT(ISERROR(MATCH(P2305,Digests!$Q:$Q,0)))</f>
        <v>1</v>
      </c>
      <c r="P2305" s="153" t="s">
        <v>10727</v>
      </c>
    </row>
    <row r="2306">
      <c r="A2306" s="118" t="s">
        <v>10728</v>
      </c>
      <c r="B2306" s="165" t="s">
        <v>1622</v>
      </c>
      <c r="C2306" s="124">
        <v>42326.0</v>
      </c>
      <c r="D2306" s="160" t="s">
        <v>6926</v>
      </c>
      <c r="E2306" s="140">
        <v>200.0</v>
      </c>
      <c r="F2306" s="161">
        <v>41.743</v>
      </c>
      <c r="G2306" s="120">
        <v>8.348600000000001</v>
      </c>
      <c r="H2306" s="121"/>
      <c r="I2306" s="122"/>
      <c r="J2306" s="112"/>
      <c r="K2306" s="123"/>
      <c r="L2306" s="123"/>
      <c r="M2306" s="124"/>
      <c r="N2306" s="164"/>
      <c r="O2306" s="125" t="b">
        <f>NOT(ISERROR(MATCH(P2306,Digests!$Q:$Q,0)))</f>
        <v>1</v>
      </c>
      <c r="P2306" s="153" t="s">
        <v>10729</v>
      </c>
    </row>
    <row r="2307">
      <c r="A2307" s="118" t="s">
        <v>10730</v>
      </c>
      <c r="B2307" s="167" t="s">
        <v>1623</v>
      </c>
      <c r="C2307" s="124">
        <v>42326.0</v>
      </c>
      <c r="D2307" s="160" t="s">
        <v>6926</v>
      </c>
      <c r="E2307" s="140">
        <v>200.0</v>
      </c>
      <c r="F2307" s="161">
        <v>61.879</v>
      </c>
      <c r="G2307" s="120">
        <v>12.3758</v>
      </c>
      <c r="H2307" s="121"/>
      <c r="I2307" s="122"/>
      <c r="J2307" s="112"/>
      <c r="K2307" s="123"/>
      <c r="L2307" s="123" t="s">
        <v>10731</v>
      </c>
      <c r="M2307" s="124">
        <v>42327.0</v>
      </c>
      <c r="N2307" s="164"/>
      <c r="O2307" s="125" t="b">
        <f>NOT(ISERROR(MATCH(P2307,Digests!$Q:$Q,0)))</f>
        <v>1</v>
      </c>
      <c r="P2307" s="153" t="s">
        <v>10732</v>
      </c>
    </row>
    <row r="2308">
      <c r="A2308" s="118" t="s">
        <v>10733</v>
      </c>
      <c r="B2308" s="167" t="s">
        <v>1624</v>
      </c>
      <c r="C2308" s="124">
        <v>42326.0</v>
      </c>
      <c r="D2308" s="160" t="s">
        <v>6926</v>
      </c>
      <c r="E2308" s="140">
        <v>200.0</v>
      </c>
      <c r="F2308" s="161">
        <v>51.516</v>
      </c>
      <c r="G2308" s="120">
        <v>10.303199999999999</v>
      </c>
      <c r="H2308" s="168"/>
      <c r="I2308" s="122"/>
      <c r="J2308" s="112"/>
      <c r="K2308" s="169"/>
      <c r="L2308" s="169" t="s">
        <v>10734</v>
      </c>
      <c r="M2308" s="124">
        <v>42327.0</v>
      </c>
      <c r="N2308" s="164"/>
      <c r="O2308" s="125" t="b">
        <f>NOT(ISERROR(MATCH(P2308,Digests!$Q:$Q,0)))</f>
        <v>1</v>
      </c>
      <c r="P2308" s="153" t="s">
        <v>10735</v>
      </c>
    </row>
    <row r="2309">
      <c r="A2309" s="118" t="s">
        <v>10736</v>
      </c>
      <c r="B2309" s="167" t="s">
        <v>1625</v>
      </c>
      <c r="C2309" s="124">
        <v>42326.0</v>
      </c>
      <c r="D2309" s="160" t="s">
        <v>6926</v>
      </c>
      <c r="E2309" s="140">
        <v>200.0</v>
      </c>
      <c r="F2309" s="161">
        <v>172.803</v>
      </c>
      <c r="G2309" s="120">
        <v>34.5606</v>
      </c>
      <c r="H2309" s="121"/>
      <c r="I2309" s="122"/>
      <c r="J2309" s="112"/>
      <c r="K2309" s="123"/>
      <c r="L2309" s="123" t="s">
        <v>10737</v>
      </c>
      <c r="M2309" s="124">
        <v>42327.0</v>
      </c>
      <c r="N2309" s="164"/>
      <c r="O2309" s="125" t="b">
        <f>NOT(ISERROR(MATCH(P2309,Digests!$Q:$Q,0)))</f>
        <v>1</v>
      </c>
      <c r="P2309" s="153" t="s">
        <v>10738</v>
      </c>
    </row>
    <row r="2310">
      <c r="A2310" s="118" t="s">
        <v>10739</v>
      </c>
      <c r="B2310" s="167" t="s">
        <v>1626</v>
      </c>
      <c r="C2310" s="124">
        <v>42326.0</v>
      </c>
      <c r="D2310" s="160" t="s">
        <v>6926</v>
      </c>
      <c r="E2310" s="140">
        <v>200.0</v>
      </c>
      <c r="F2310" s="161">
        <v>56.735</v>
      </c>
      <c r="G2310" s="120">
        <v>11.347</v>
      </c>
      <c r="H2310" s="121"/>
      <c r="I2310" s="122"/>
      <c r="J2310" s="112"/>
      <c r="K2310" s="123"/>
      <c r="L2310" s="123" t="s">
        <v>10734</v>
      </c>
      <c r="M2310" s="124">
        <v>42327.0</v>
      </c>
      <c r="N2310" s="164"/>
      <c r="O2310" s="125" t="b">
        <f>NOT(ISERROR(MATCH(P2310,Digests!$Q:$Q,0)))</f>
        <v>1</v>
      </c>
      <c r="P2310" s="153" t="s">
        <v>10740</v>
      </c>
    </row>
    <row r="2311">
      <c r="A2311" s="118" t="s">
        <v>10741</v>
      </c>
      <c r="B2311" s="167" t="s">
        <v>1627</v>
      </c>
      <c r="C2311" s="124">
        <v>42326.0</v>
      </c>
      <c r="D2311" s="160" t="s">
        <v>6926</v>
      </c>
      <c r="E2311" s="140">
        <v>200.0</v>
      </c>
      <c r="F2311" s="161">
        <v>78.959</v>
      </c>
      <c r="G2311" s="120">
        <v>15.791800000000002</v>
      </c>
      <c r="H2311" s="121"/>
      <c r="I2311" s="122"/>
      <c r="J2311" s="112"/>
      <c r="K2311" s="123"/>
      <c r="L2311" s="123" t="s">
        <v>10731</v>
      </c>
      <c r="M2311" s="124">
        <v>42327.0</v>
      </c>
      <c r="N2311" s="164"/>
      <c r="O2311" s="125" t="b">
        <f>NOT(ISERROR(MATCH(P2311,Digests!$Q:$Q,0)))</f>
        <v>1</v>
      </c>
      <c r="P2311" s="153" t="s">
        <v>10742</v>
      </c>
    </row>
    <row r="2312">
      <c r="A2312" s="118" t="s">
        <v>10743</v>
      </c>
      <c r="B2312" s="167" t="s">
        <v>1628</v>
      </c>
      <c r="C2312" s="124">
        <v>42326.0</v>
      </c>
      <c r="D2312" s="160" t="s">
        <v>6926</v>
      </c>
      <c r="E2312" s="140">
        <v>200.0</v>
      </c>
      <c r="F2312" s="161">
        <v>37.658</v>
      </c>
      <c r="G2312" s="120">
        <v>7.531600000000001</v>
      </c>
      <c r="H2312" s="121"/>
      <c r="I2312" s="122"/>
      <c r="J2312" s="112"/>
      <c r="K2312" s="123"/>
      <c r="L2312" s="123" t="s">
        <v>10734</v>
      </c>
      <c r="M2312" s="124">
        <v>42327.0</v>
      </c>
      <c r="N2312" s="164"/>
      <c r="O2312" s="125" t="b">
        <f>NOT(ISERROR(MATCH(P2312,Digests!$Q:$Q,0)))</f>
        <v>1</v>
      </c>
      <c r="P2312" s="153" t="s">
        <v>10744</v>
      </c>
    </row>
    <row r="2313">
      <c r="A2313" s="118" t="s">
        <v>10745</v>
      </c>
      <c r="B2313" s="167" t="s">
        <v>1629</v>
      </c>
      <c r="C2313" s="124">
        <v>42326.0</v>
      </c>
      <c r="D2313" s="160" t="s">
        <v>6926</v>
      </c>
      <c r="E2313" s="140">
        <v>200.0</v>
      </c>
      <c r="F2313" s="161">
        <v>51.745</v>
      </c>
      <c r="G2313" s="120">
        <v>10.349</v>
      </c>
      <c r="H2313" s="121"/>
      <c r="I2313" s="122"/>
      <c r="J2313" s="112"/>
      <c r="K2313" s="123"/>
      <c r="L2313" s="123" t="s">
        <v>10731</v>
      </c>
      <c r="M2313" s="124">
        <v>42327.0</v>
      </c>
      <c r="N2313" s="164"/>
      <c r="O2313" s="125" t="b">
        <f>NOT(ISERROR(MATCH(P2313,Digests!$Q:$Q,0)))</f>
        <v>1</v>
      </c>
      <c r="P2313" s="153" t="s">
        <v>10746</v>
      </c>
    </row>
    <row r="2314">
      <c r="A2314" s="118" t="s">
        <v>10747</v>
      </c>
      <c r="B2314" s="167" t="s">
        <v>1630</v>
      </c>
      <c r="C2314" s="124">
        <v>42326.0</v>
      </c>
      <c r="D2314" s="160" t="s">
        <v>6926</v>
      </c>
      <c r="E2314" s="140">
        <v>200.0</v>
      </c>
      <c r="F2314" s="161">
        <v>113.458</v>
      </c>
      <c r="G2314" s="120">
        <v>22.691599999999998</v>
      </c>
      <c r="H2314" s="121"/>
      <c r="I2314" s="122"/>
      <c r="J2314" s="112"/>
      <c r="K2314" s="123"/>
      <c r="L2314" s="123" t="s">
        <v>10737</v>
      </c>
      <c r="M2314" s="124">
        <v>42327.0</v>
      </c>
      <c r="N2314" s="164"/>
      <c r="O2314" s="125" t="b">
        <f>NOT(ISERROR(MATCH(P2314,Digests!$Q:$Q,0)))</f>
        <v>1</v>
      </c>
      <c r="P2314" s="153" t="s">
        <v>10748</v>
      </c>
    </row>
    <row r="2315">
      <c r="A2315" s="118" t="s">
        <v>10749</v>
      </c>
      <c r="B2315" s="164" t="s">
        <v>1631</v>
      </c>
      <c r="C2315" s="124">
        <v>42326.0</v>
      </c>
      <c r="D2315" s="160" t="s">
        <v>6926</v>
      </c>
      <c r="E2315" s="140">
        <v>200.0</v>
      </c>
      <c r="F2315" s="161">
        <v>86.335</v>
      </c>
      <c r="G2315" s="120">
        <v>17.267</v>
      </c>
      <c r="H2315" s="121"/>
      <c r="I2315" s="122"/>
      <c r="J2315" s="112"/>
      <c r="K2315" s="123"/>
      <c r="L2315" s="123" t="s">
        <v>10737</v>
      </c>
      <c r="M2315" s="124">
        <v>42327.0</v>
      </c>
      <c r="N2315" s="164"/>
      <c r="O2315" s="125" t="b">
        <f>NOT(ISERROR(MATCH(P2315,Digests!$Q:$Q,0)))</f>
        <v>1</v>
      </c>
      <c r="P2315" s="153" t="s">
        <v>10750</v>
      </c>
    </row>
    <row r="2316">
      <c r="A2316" s="118" t="s">
        <v>10751</v>
      </c>
      <c r="B2316" s="164" t="s">
        <v>1632</v>
      </c>
      <c r="C2316" s="124">
        <v>42326.0</v>
      </c>
      <c r="D2316" s="160" t="s">
        <v>6926</v>
      </c>
      <c r="E2316" s="140">
        <v>200.0</v>
      </c>
      <c r="F2316" s="161">
        <v>35.485</v>
      </c>
      <c r="G2316" s="120">
        <v>7.097</v>
      </c>
      <c r="H2316" s="121"/>
      <c r="I2316" s="122"/>
      <c r="J2316" s="112"/>
      <c r="K2316" s="123"/>
      <c r="L2316" s="123" t="s">
        <v>10731</v>
      </c>
      <c r="M2316" s="124">
        <v>42327.0</v>
      </c>
      <c r="N2316" s="164"/>
      <c r="O2316" s="125" t="b">
        <f>NOT(ISERROR(MATCH(P2316,Digests!$Q:$Q,0)))</f>
        <v>1</v>
      </c>
      <c r="P2316" s="153" t="s">
        <v>10752</v>
      </c>
    </row>
    <row r="2317">
      <c r="A2317" s="118" t="s">
        <v>10753</v>
      </c>
      <c r="B2317" s="160" t="s">
        <v>4174</v>
      </c>
      <c r="C2317" s="124">
        <v>42326.0</v>
      </c>
      <c r="D2317" s="160" t="s">
        <v>6926</v>
      </c>
      <c r="E2317" s="140">
        <v>200.0</v>
      </c>
      <c r="F2317" s="161">
        <v>95.36</v>
      </c>
      <c r="G2317" s="120">
        <v>19.072</v>
      </c>
      <c r="H2317" s="121"/>
      <c r="I2317" s="122"/>
      <c r="J2317" s="112"/>
      <c r="K2317" s="123"/>
      <c r="L2317" s="123" t="s">
        <v>10737</v>
      </c>
      <c r="M2317" s="124">
        <v>42327.0</v>
      </c>
      <c r="N2317" s="164"/>
      <c r="O2317" s="125" t="b">
        <f>NOT(ISERROR(MATCH(P2317,Digests!$Q:$Q,0)))</f>
        <v>1</v>
      </c>
      <c r="P2317" s="160" t="s">
        <v>10754</v>
      </c>
    </row>
    <row r="2318">
      <c r="A2318" s="118" t="s">
        <v>10755</v>
      </c>
      <c r="B2318" s="164" t="s">
        <v>1635</v>
      </c>
      <c r="C2318" s="124">
        <v>42326.0</v>
      </c>
      <c r="D2318" s="160" t="s">
        <v>6926</v>
      </c>
      <c r="E2318" s="140">
        <v>200.0</v>
      </c>
      <c r="F2318" s="161">
        <v>26.508</v>
      </c>
      <c r="G2318" s="120">
        <v>5.3016</v>
      </c>
      <c r="H2318" s="121"/>
      <c r="I2318" s="122"/>
      <c r="J2318" s="112"/>
      <c r="K2318" s="123"/>
      <c r="L2318" s="123" t="s">
        <v>10734</v>
      </c>
      <c r="M2318" s="124">
        <v>42327.0</v>
      </c>
      <c r="N2318" s="164"/>
      <c r="O2318" s="125" t="b">
        <f>NOT(ISERROR(MATCH(P2318,Digests!$Q:$Q,0)))</f>
        <v>1</v>
      </c>
      <c r="P2318" s="153" t="s">
        <v>10756</v>
      </c>
    </row>
    <row r="2319">
      <c r="A2319" s="118" t="s">
        <v>10757</v>
      </c>
      <c r="B2319" s="164" t="s">
        <v>1636</v>
      </c>
      <c r="C2319" s="124">
        <v>42326.0</v>
      </c>
      <c r="D2319" s="160" t="s">
        <v>6926</v>
      </c>
      <c r="E2319" s="140">
        <v>200.0</v>
      </c>
      <c r="F2319" s="161">
        <v>38.777</v>
      </c>
      <c r="G2319" s="120">
        <v>7.755400000000001</v>
      </c>
      <c r="H2319" s="121"/>
      <c r="I2319" s="122"/>
      <c r="J2319" s="112"/>
      <c r="K2319" s="123"/>
      <c r="L2319" s="123" t="s">
        <v>10731</v>
      </c>
      <c r="M2319" s="124">
        <v>42327.0</v>
      </c>
      <c r="N2319" s="164"/>
      <c r="O2319" s="125" t="b">
        <f>NOT(ISERROR(MATCH(P2319,Digests!$Q:$Q,0)))</f>
        <v>1</v>
      </c>
      <c r="P2319" s="153" t="s">
        <v>10758</v>
      </c>
    </row>
    <row r="2320">
      <c r="A2320" s="118" t="s">
        <v>10759</v>
      </c>
      <c r="B2320" s="164" t="s">
        <v>1637</v>
      </c>
      <c r="C2320" s="124">
        <v>42326.0</v>
      </c>
      <c r="D2320" s="160" t="s">
        <v>6926</v>
      </c>
      <c r="E2320" s="140">
        <v>200.0</v>
      </c>
      <c r="F2320" s="161">
        <v>53.255</v>
      </c>
      <c r="G2320" s="120">
        <v>10.651</v>
      </c>
      <c r="H2320" s="121"/>
      <c r="I2320" s="122"/>
      <c r="J2320" s="112"/>
      <c r="K2320" s="123"/>
      <c r="L2320" s="123" t="s">
        <v>10734</v>
      </c>
      <c r="M2320" s="124">
        <v>42327.0</v>
      </c>
      <c r="N2320" s="164"/>
      <c r="O2320" s="125" t="b">
        <f>NOT(ISERROR(MATCH(P2320,Digests!$Q:$Q,0)))</f>
        <v>1</v>
      </c>
      <c r="P2320" s="153" t="s">
        <v>10760</v>
      </c>
    </row>
    <row r="2321">
      <c r="A2321" s="118" t="s">
        <v>10761</v>
      </c>
      <c r="B2321" s="164" t="s">
        <v>1638</v>
      </c>
      <c r="C2321" s="124">
        <v>42326.0</v>
      </c>
      <c r="D2321" s="160" t="s">
        <v>6926</v>
      </c>
      <c r="E2321" s="140">
        <v>200.0</v>
      </c>
      <c r="F2321" s="161">
        <v>20.042</v>
      </c>
      <c r="G2321" s="120">
        <v>4.008400000000001</v>
      </c>
      <c r="H2321" s="121"/>
      <c r="I2321" s="122"/>
      <c r="J2321" s="112"/>
      <c r="K2321" s="123"/>
      <c r="L2321" s="123" t="s">
        <v>10731</v>
      </c>
      <c r="M2321" s="124">
        <v>42327.0</v>
      </c>
      <c r="N2321" s="164"/>
      <c r="O2321" s="125" t="b">
        <f>NOT(ISERROR(MATCH(P2321,Digests!$Q:$Q,0)))</f>
        <v>1</v>
      </c>
      <c r="P2321" s="153" t="s">
        <v>10762</v>
      </c>
    </row>
    <row r="2322">
      <c r="A2322" s="118" t="s">
        <v>10763</v>
      </c>
      <c r="B2322" s="164" t="s">
        <v>1639</v>
      </c>
      <c r="C2322" s="124">
        <v>42326.0</v>
      </c>
      <c r="D2322" s="160" t="s">
        <v>6926</v>
      </c>
      <c r="E2322" s="140">
        <v>200.0</v>
      </c>
      <c r="F2322" s="161">
        <v>31.315</v>
      </c>
      <c r="G2322" s="120">
        <v>6.263</v>
      </c>
      <c r="H2322" s="121"/>
      <c r="I2322" s="122"/>
      <c r="J2322" s="112"/>
      <c r="K2322" s="123"/>
      <c r="L2322" s="123" t="s">
        <v>10734</v>
      </c>
      <c r="M2322" s="124">
        <v>42327.0</v>
      </c>
      <c r="N2322" s="164"/>
      <c r="O2322" s="125" t="b">
        <f>NOT(ISERROR(MATCH(P2322,Digests!$Q:$Q,0)))</f>
        <v>1</v>
      </c>
      <c r="P2322" s="153" t="s">
        <v>10764</v>
      </c>
    </row>
    <row r="2323">
      <c r="A2323" s="118" t="s">
        <v>10765</v>
      </c>
      <c r="B2323" s="167" t="s">
        <v>1640</v>
      </c>
      <c r="C2323" s="124">
        <v>42326.0</v>
      </c>
      <c r="D2323" s="160" t="s">
        <v>6926</v>
      </c>
      <c r="E2323" s="140">
        <v>200.0</v>
      </c>
      <c r="F2323" s="170" t="s">
        <v>10766</v>
      </c>
      <c r="G2323" s="120">
        <v>13.7266</v>
      </c>
      <c r="H2323" s="121"/>
      <c r="I2323" s="122"/>
      <c r="J2323" s="112"/>
      <c r="K2323" s="123"/>
      <c r="L2323" s="123" t="s">
        <v>10737</v>
      </c>
      <c r="M2323" s="124">
        <v>42327.0</v>
      </c>
      <c r="N2323" s="164"/>
      <c r="O2323" s="125" t="b">
        <f>NOT(ISERROR(MATCH(P2323,Digests!$Q:$Q,0)))</f>
        <v>1</v>
      </c>
      <c r="P2323" s="153" t="s">
        <v>10767</v>
      </c>
    </row>
    <row r="2324">
      <c r="A2324" s="118" t="s">
        <v>10768</v>
      </c>
      <c r="B2324" s="167" t="s">
        <v>1641</v>
      </c>
      <c r="C2324" s="124">
        <v>42326.0</v>
      </c>
      <c r="D2324" s="160" t="s">
        <v>6926</v>
      </c>
      <c r="E2324" s="140">
        <v>200.0</v>
      </c>
      <c r="F2324" s="170" t="s">
        <v>10769</v>
      </c>
      <c r="G2324" s="120">
        <v>18.9916</v>
      </c>
      <c r="H2324" s="121"/>
      <c r="I2324" s="122"/>
      <c r="J2324" s="112"/>
      <c r="K2324" s="123"/>
      <c r="L2324" s="123" t="s">
        <v>10737</v>
      </c>
      <c r="M2324" s="124">
        <v>42327.0</v>
      </c>
      <c r="N2324" s="164"/>
      <c r="O2324" s="125" t="b">
        <f>NOT(ISERROR(MATCH(P2324,Digests!$Q:$Q,0)))</f>
        <v>1</v>
      </c>
      <c r="P2324" s="153" t="s">
        <v>10770</v>
      </c>
    </row>
    <row r="2325">
      <c r="A2325" s="118" t="s">
        <v>10771</v>
      </c>
      <c r="B2325" s="167" t="s">
        <v>1642</v>
      </c>
      <c r="C2325" s="124">
        <v>42326.0</v>
      </c>
      <c r="D2325" s="160" t="s">
        <v>6926</v>
      </c>
      <c r="E2325" s="140">
        <v>200.0</v>
      </c>
      <c r="F2325" s="170" t="s">
        <v>10772</v>
      </c>
      <c r="G2325" s="120">
        <v>29.321600000000004</v>
      </c>
      <c r="H2325" s="121"/>
      <c r="I2325" s="122"/>
      <c r="J2325" s="112"/>
      <c r="K2325" s="123"/>
      <c r="L2325" s="123" t="s">
        <v>10773</v>
      </c>
      <c r="M2325" s="124">
        <v>42327.0</v>
      </c>
      <c r="N2325" s="164"/>
      <c r="O2325" s="125" t="b">
        <f>NOT(ISERROR(MATCH(P2325,Digests!$Q:$Q,0)))</f>
        <v>1</v>
      </c>
      <c r="P2325" s="153" t="s">
        <v>10774</v>
      </c>
    </row>
    <row r="2326">
      <c r="A2326" s="118" t="s">
        <v>10775</v>
      </c>
      <c r="B2326" s="167" t="s">
        <v>1643</v>
      </c>
      <c r="C2326" s="124">
        <v>42326.0</v>
      </c>
      <c r="D2326" s="160" t="s">
        <v>6926</v>
      </c>
      <c r="E2326" s="140">
        <v>200.0</v>
      </c>
      <c r="F2326" s="170" t="s">
        <v>10776</v>
      </c>
      <c r="G2326" s="120">
        <v>8.757800000000001</v>
      </c>
      <c r="H2326" s="121"/>
      <c r="I2326" s="122"/>
      <c r="J2326" s="112"/>
      <c r="K2326" s="123"/>
      <c r="L2326" s="123" t="s">
        <v>10737</v>
      </c>
      <c r="M2326" s="124">
        <v>42327.0</v>
      </c>
      <c r="N2326" s="164"/>
      <c r="O2326" s="125" t="b">
        <f>NOT(ISERROR(MATCH(P2326,Digests!$Q:$Q,0)))</f>
        <v>1</v>
      </c>
      <c r="P2326" s="153" t="s">
        <v>10777</v>
      </c>
    </row>
    <row r="2327">
      <c r="A2327" s="118" t="s">
        <v>10778</v>
      </c>
      <c r="B2327" s="167" t="s">
        <v>1644</v>
      </c>
      <c r="C2327" s="124">
        <v>42326.0</v>
      </c>
      <c r="D2327" s="160" t="s">
        <v>6926</v>
      </c>
      <c r="E2327" s="140">
        <v>200.0</v>
      </c>
      <c r="F2327" s="170" t="s">
        <v>10779</v>
      </c>
      <c r="G2327" s="120">
        <v>22.575</v>
      </c>
      <c r="H2327" s="121"/>
      <c r="I2327" s="122"/>
      <c r="J2327" s="112"/>
      <c r="K2327" s="123"/>
      <c r="L2327" s="123" t="s">
        <v>10773</v>
      </c>
      <c r="M2327" s="124">
        <v>42327.0</v>
      </c>
      <c r="N2327" s="164"/>
      <c r="O2327" s="125" t="b">
        <f>NOT(ISERROR(MATCH(P2327,Digests!$Q:$Q,0)))</f>
        <v>1</v>
      </c>
      <c r="P2327" s="153" t="s">
        <v>10780</v>
      </c>
    </row>
    <row r="2328">
      <c r="A2328" s="118" t="s">
        <v>10781</v>
      </c>
      <c r="B2328" s="167" t="s">
        <v>1645</v>
      </c>
      <c r="C2328" s="124">
        <v>42326.0</v>
      </c>
      <c r="D2328" s="160" t="s">
        <v>6926</v>
      </c>
      <c r="E2328" s="140">
        <v>200.0</v>
      </c>
      <c r="F2328" s="170" t="s">
        <v>10782</v>
      </c>
      <c r="G2328" s="120">
        <v>11.193800000000001</v>
      </c>
      <c r="H2328" s="121"/>
      <c r="I2328" s="122"/>
      <c r="J2328" s="112"/>
      <c r="K2328" s="123"/>
      <c r="L2328" s="123" t="s">
        <v>10737</v>
      </c>
      <c r="M2328" s="124">
        <v>42327.0</v>
      </c>
      <c r="N2328" s="164"/>
      <c r="O2328" s="125" t="b">
        <f>NOT(ISERROR(MATCH(P2328,Digests!$Q:$Q,0)))</f>
        <v>1</v>
      </c>
      <c r="P2328" s="153" t="s">
        <v>10783</v>
      </c>
    </row>
    <row r="2329">
      <c r="A2329" s="118" t="s">
        <v>10784</v>
      </c>
      <c r="B2329" s="167" t="s">
        <v>1646</v>
      </c>
      <c r="C2329" s="124">
        <v>42326.0</v>
      </c>
      <c r="D2329" s="160" t="s">
        <v>6926</v>
      </c>
      <c r="E2329" s="140">
        <v>200.0</v>
      </c>
      <c r="F2329" s="170" t="s">
        <v>10785</v>
      </c>
      <c r="G2329" s="120">
        <v>12.4618</v>
      </c>
      <c r="H2329" s="121"/>
      <c r="I2329" s="122"/>
      <c r="J2329" s="112"/>
      <c r="K2329" s="123"/>
      <c r="L2329" s="123" t="s">
        <v>10737</v>
      </c>
      <c r="M2329" s="124">
        <v>42327.0</v>
      </c>
      <c r="N2329" s="164"/>
      <c r="O2329" s="125" t="b">
        <f>NOT(ISERROR(MATCH(P2329,Digests!$Q:$Q,0)))</f>
        <v>1</v>
      </c>
      <c r="P2329" s="153" t="s">
        <v>10786</v>
      </c>
    </row>
    <row r="2330">
      <c r="A2330" s="118" t="s">
        <v>10787</v>
      </c>
      <c r="B2330" s="167" t="s">
        <v>1647</v>
      </c>
      <c r="C2330" s="124">
        <v>42326.0</v>
      </c>
      <c r="D2330" s="160" t="s">
        <v>6926</v>
      </c>
      <c r="E2330" s="140">
        <v>200.0</v>
      </c>
      <c r="F2330" s="170" t="s">
        <v>10788</v>
      </c>
      <c r="G2330" s="120">
        <v>10.388399999999999</v>
      </c>
      <c r="H2330" s="121"/>
      <c r="I2330" s="122"/>
      <c r="J2330" s="112"/>
      <c r="K2330" s="123"/>
      <c r="L2330" s="123" t="s">
        <v>10737</v>
      </c>
      <c r="M2330" s="124">
        <v>42327.0</v>
      </c>
      <c r="N2330" s="164"/>
      <c r="O2330" s="125" t="b">
        <f>NOT(ISERROR(MATCH(P2330,Digests!$Q:$Q,0)))</f>
        <v>1</v>
      </c>
      <c r="P2330" s="153" t="s">
        <v>10789</v>
      </c>
    </row>
    <row r="2331">
      <c r="A2331" s="118" t="s">
        <v>10790</v>
      </c>
      <c r="B2331" s="159" t="s">
        <v>1649</v>
      </c>
      <c r="C2331" s="124">
        <v>42326.0</v>
      </c>
      <c r="D2331" s="160" t="s">
        <v>6926</v>
      </c>
      <c r="E2331" s="140">
        <v>200.0</v>
      </c>
      <c r="F2331" s="170" t="s">
        <v>10791</v>
      </c>
      <c r="G2331" s="120">
        <v>24.7976</v>
      </c>
      <c r="H2331" s="121"/>
      <c r="I2331" s="122"/>
      <c r="J2331" s="112"/>
      <c r="K2331" s="123"/>
      <c r="L2331" s="123" t="s">
        <v>10773</v>
      </c>
      <c r="M2331" s="124">
        <v>42327.0</v>
      </c>
      <c r="N2331" s="164"/>
      <c r="O2331" s="125" t="b">
        <f>NOT(ISERROR(MATCH(P2331,Digests!$Q:$Q,0)))</f>
        <v>1</v>
      </c>
      <c r="P2331" s="153" t="s">
        <v>10792</v>
      </c>
    </row>
    <row r="2332">
      <c r="A2332" s="118" t="s">
        <v>10793</v>
      </c>
      <c r="B2332" s="159" t="s">
        <v>1650</v>
      </c>
      <c r="C2332" s="124">
        <v>42326.0</v>
      </c>
      <c r="D2332" s="160" t="s">
        <v>6926</v>
      </c>
      <c r="E2332" s="140">
        <v>200.0</v>
      </c>
      <c r="F2332" s="170" t="s">
        <v>10794</v>
      </c>
      <c r="G2332" s="120">
        <v>5.0518</v>
      </c>
      <c r="H2332" s="121"/>
      <c r="I2332" s="122"/>
      <c r="J2332" s="112"/>
      <c r="K2332" s="123"/>
      <c r="L2332" s="123" t="s">
        <v>10737</v>
      </c>
      <c r="M2332" s="124">
        <v>42327.0</v>
      </c>
      <c r="N2332" s="164"/>
      <c r="O2332" s="125" t="b">
        <f>NOT(ISERROR(MATCH(P2332,Digests!$Q:$Q,0)))</f>
        <v>1</v>
      </c>
      <c r="P2332" s="153" t="s">
        <v>10795</v>
      </c>
    </row>
    <row r="2333">
      <c r="A2333" s="118" t="s">
        <v>10796</v>
      </c>
      <c r="B2333" s="159" t="s">
        <v>3609</v>
      </c>
      <c r="C2333" s="124">
        <v>42326.0</v>
      </c>
      <c r="D2333" s="160" t="s">
        <v>6926</v>
      </c>
      <c r="E2333" s="140">
        <v>200.0</v>
      </c>
      <c r="F2333" s="170" t="s">
        <v>10797</v>
      </c>
      <c r="G2333" s="120">
        <v>22.9438</v>
      </c>
      <c r="H2333" s="121"/>
      <c r="I2333" s="122"/>
      <c r="J2333" s="112"/>
      <c r="K2333" s="123"/>
      <c r="L2333" s="123" t="s">
        <v>10737</v>
      </c>
      <c r="M2333" s="124">
        <v>42327.0</v>
      </c>
      <c r="N2333" s="164"/>
      <c r="O2333" s="125" t="b">
        <f>NOT(ISERROR(MATCH(P2333,Digests!$Q:$Q,0)))</f>
        <v>1</v>
      </c>
      <c r="P2333" s="153" t="s">
        <v>10798</v>
      </c>
    </row>
    <row r="2334">
      <c r="A2334" s="118" t="s">
        <v>10799</v>
      </c>
      <c r="B2334" s="159" t="s">
        <v>3611</v>
      </c>
      <c r="C2334" s="124">
        <v>42326.0</v>
      </c>
      <c r="D2334" s="160" t="s">
        <v>6926</v>
      </c>
      <c r="E2334" s="140">
        <v>200.0</v>
      </c>
      <c r="F2334" s="170" t="s">
        <v>10800</v>
      </c>
      <c r="G2334" s="120">
        <v>22.013</v>
      </c>
      <c r="H2334" s="121"/>
      <c r="I2334" s="122"/>
      <c r="J2334" s="112"/>
      <c r="K2334" s="123"/>
      <c r="L2334" s="123" t="s">
        <v>10773</v>
      </c>
      <c r="M2334" s="124">
        <v>42327.0</v>
      </c>
      <c r="N2334" s="164"/>
      <c r="O2334" s="125" t="b">
        <f>NOT(ISERROR(MATCH(P2334,Digests!$Q:$Q,0)))</f>
        <v>1</v>
      </c>
      <c r="P2334" s="153" t="s">
        <v>10801</v>
      </c>
    </row>
    <row r="2335">
      <c r="A2335" s="118" t="s">
        <v>10802</v>
      </c>
      <c r="B2335" s="159" t="s">
        <v>3613</v>
      </c>
      <c r="C2335" s="124">
        <v>42326.0</v>
      </c>
      <c r="D2335" s="160" t="s">
        <v>6926</v>
      </c>
      <c r="E2335" s="140">
        <v>200.0</v>
      </c>
      <c r="F2335" s="170" t="s">
        <v>10803</v>
      </c>
      <c r="G2335" s="120">
        <v>8.127</v>
      </c>
      <c r="H2335" s="121"/>
      <c r="I2335" s="122"/>
      <c r="J2335" s="112"/>
      <c r="K2335" s="123"/>
      <c r="L2335" s="123" t="s">
        <v>10737</v>
      </c>
      <c r="M2335" s="124">
        <v>42327.0</v>
      </c>
      <c r="N2335" s="164"/>
      <c r="O2335" s="125" t="b">
        <f>NOT(ISERROR(MATCH(P2335,Digests!$Q:$Q,0)))</f>
        <v>1</v>
      </c>
      <c r="P2335" s="153" t="s">
        <v>10804</v>
      </c>
    </row>
    <row r="2336">
      <c r="A2336" s="118" t="s">
        <v>10805</v>
      </c>
      <c r="B2336" s="159" t="s">
        <v>4145</v>
      </c>
      <c r="C2336" s="124">
        <v>42326.0</v>
      </c>
      <c r="D2336" s="160" t="s">
        <v>6926</v>
      </c>
      <c r="E2336" s="140">
        <v>200.0</v>
      </c>
      <c r="F2336" s="170" t="s">
        <v>10806</v>
      </c>
      <c r="G2336" s="120">
        <v>27.802800000000005</v>
      </c>
      <c r="H2336" s="121"/>
      <c r="I2336" s="122"/>
      <c r="J2336" s="112"/>
      <c r="K2336" s="123"/>
      <c r="L2336" s="123" t="s">
        <v>10773</v>
      </c>
      <c r="M2336" s="124">
        <v>42327.0</v>
      </c>
      <c r="N2336" s="164"/>
      <c r="O2336" s="125" t="b">
        <f>NOT(ISERROR(MATCH(P2336,Digests!$Q:$Q,0)))</f>
        <v>1</v>
      </c>
      <c r="P2336" s="153" t="s">
        <v>10807</v>
      </c>
    </row>
    <row r="2337">
      <c r="A2337" s="118" t="s">
        <v>10808</v>
      </c>
      <c r="B2337" s="171" t="s">
        <v>4130</v>
      </c>
      <c r="C2337" s="124">
        <v>42326.0</v>
      </c>
      <c r="D2337" s="160" t="s">
        <v>6926</v>
      </c>
      <c r="E2337" s="140">
        <v>200.0</v>
      </c>
      <c r="F2337" s="170" t="s">
        <v>10809</v>
      </c>
      <c r="G2337" s="120">
        <v>23.018600000000003</v>
      </c>
      <c r="H2337" s="121"/>
      <c r="I2337" s="122"/>
      <c r="J2337" s="112"/>
      <c r="K2337" s="123"/>
      <c r="L2337" s="123" t="s">
        <v>10773</v>
      </c>
      <c r="M2337" s="124">
        <v>42327.0</v>
      </c>
      <c r="N2337" s="164"/>
      <c r="O2337" s="125" t="b">
        <f>NOT(ISERROR(MATCH(P2337,Digests!$Q:$Q,0)))</f>
        <v>1</v>
      </c>
      <c r="P2337" s="160" t="s">
        <v>10810</v>
      </c>
    </row>
    <row r="2338">
      <c r="A2338" s="118" t="s">
        <v>10811</v>
      </c>
      <c r="B2338" s="159" t="s">
        <v>4134</v>
      </c>
      <c r="C2338" s="124">
        <v>42326.0</v>
      </c>
      <c r="D2338" s="160" t="s">
        <v>6926</v>
      </c>
      <c r="E2338" s="140">
        <v>200.0</v>
      </c>
      <c r="F2338" s="170" t="s">
        <v>10812</v>
      </c>
      <c r="G2338" s="120">
        <v>22.9798</v>
      </c>
      <c r="H2338" s="121"/>
      <c r="I2338" s="122"/>
      <c r="J2338" s="112"/>
      <c r="K2338" s="123"/>
      <c r="L2338" s="123" t="s">
        <v>10773</v>
      </c>
      <c r="M2338" s="124">
        <v>42327.0</v>
      </c>
      <c r="N2338" s="164"/>
      <c r="O2338" s="125" t="b">
        <f>NOT(ISERROR(MATCH(P2338,Digests!$Q:$Q,0)))</f>
        <v>1</v>
      </c>
      <c r="P2338" s="153" t="s">
        <v>10813</v>
      </c>
    </row>
    <row r="2339">
      <c r="A2339" s="118" t="s">
        <v>10814</v>
      </c>
      <c r="B2339" s="164" t="s">
        <v>4132</v>
      </c>
      <c r="C2339" s="124">
        <v>42326.0</v>
      </c>
      <c r="D2339" s="160" t="s">
        <v>6926</v>
      </c>
      <c r="E2339" s="140">
        <v>200.0</v>
      </c>
      <c r="F2339" s="170" t="s">
        <v>10815</v>
      </c>
      <c r="G2339" s="120">
        <v>24.6522</v>
      </c>
      <c r="H2339" s="121"/>
      <c r="I2339" s="122"/>
      <c r="J2339" s="112"/>
      <c r="K2339" s="123"/>
      <c r="L2339" s="123" t="s">
        <v>10773</v>
      </c>
      <c r="M2339" s="124">
        <v>42327.0</v>
      </c>
      <c r="N2339" s="164"/>
      <c r="O2339" s="125" t="b">
        <f>NOT(ISERROR(MATCH(P2339,Digests!$Q:$Q,0)))</f>
        <v>1</v>
      </c>
      <c r="P2339" s="153" t="s">
        <v>10816</v>
      </c>
    </row>
    <row r="2340">
      <c r="A2340" s="118" t="s">
        <v>10817</v>
      </c>
      <c r="B2340" s="164" t="s">
        <v>4126</v>
      </c>
      <c r="C2340" s="124">
        <v>42326.0</v>
      </c>
      <c r="D2340" s="160" t="s">
        <v>6926</v>
      </c>
      <c r="E2340" s="140">
        <v>200.0</v>
      </c>
      <c r="F2340" s="170" t="s">
        <v>10818</v>
      </c>
      <c r="G2340" s="120">
        <v>28.852</v>
      </c>
      <c r="H2340" s="121"/>
      <c r="I2340" s="122"/>
      <c r="J2340" s="112"/>
      <c r="K2340" s="123"/>
      <c r="L2340" s="123" t="s">
        <v>10773</v>
      </c>
      <c r="M2340" s="124">
        <v>42327.0</v>
      </c>
      <c r="N2340" s="164"/>
      <c r="O2340" s="125" t="b">
        <f>NOT(ISERROR(MATCH(P2340,Digests!$Q:$Q,0)))</f>
        <v>1</v>
      </c>
      <c r="P2340" s="153" t="s">
        <v>10819</v>
      </c>
    </row>
    <row r="2341">
      <c r="A2341" s="118" t="s">
        <v>10820</v>
      </c>
      <c r="B2341" s="164" t="s">
        <v>4127</v>
      </c>
      <c r="C2341" s="124">
        <v>42326.0</v>
      </c>
      <c r="D2341" s="160" t="s">
        <v>6926</v>
      </c>
      <c r="E2341" s="140">
        <v>200.0</v>
      </c>
      <c r="F2341" s="170" t="s">
        <v>10821</v>
      </c>
      <c r="G2341" s="120">
        <v>19.2708</v>
      </c>
      <c r="H2341" s="121"/>
      <c r="I2341" s="122"/>
      <c r="J2341" s="112"/>
      <c r="K2341" s="123"/>
      <c r="L2341" s="123" t="s">
        <v>10773</v>
      </c>
      <c r="M2341" s="124">
        <v>42327.0</v>
      </c>
      <c r="N2341" s="164"/>
      <c r="O2341" s="125" t="b">
        <f>NOT(ISERROR(MATCH(P2341,Digests!$Q:$Q,0)))</f>
        <v>1</v>
      </c>
      <c r="P2341" s="153" t="s">
        <v>10822</v>
      </c>
    </row>
    <row r="2342">
      <c r="A2342" s="118" t="s">
        <v>10823</v>
      </c>
      <c r="B2342" s="164" t="s">
        <v>4119</v>
      </c>
      <c r="C2342" s="124">
        <v>42326.0</v>
      </c>
      <c r="D2342" s="160" t="s">
        <v>6926</v>
      </c>
      <c r="E2342" s="140">
        <v>200.0</v>
      </c>
      <c r="F2342" s="170" t="s">
        <v>10824</v>
      </c>
      <c r="G2342" s="120">
        <v>3.1114</v>
      </c>
      <c r="H2342" s="121"/>
      <c r="I2342" s="122"/>
      <c r="J2342" s="112"/>
      <c r="K2342" s="123"/>
      <c r="L2342" s="123" t="s">
        <v>10737</v>
      </c>
      <c r="M2342" s="124">
        <v>42327.0</v>
      </c>
      <c r="N2342" s="164"/>
      <c r="O2342" s="125" t="b">
        <f>NOT(ISERROR(MATCH(P2342,Digests!$Q:$Q,0)))</f>
        <v>1</v>
      </c>
      <c r="P2342" s="153" t="s">
        <v>10825</v>
      </c>
    </row>
    <row r="2343">
      <c r="A2343" s="118" t="s">
        <v>10826</v>
      </c>
      <c r="B2343" s="164" t="s">
        <v>4118</v>
      </c>
      <c r="C2343" s="124">
        <v>42326.0</v>
      </c>
      <c r="D2343" s="160" t="s">
        <v>6926</v>
      </c>
      <c r="E2343" s="140">
        <v>200.0</v>
      </c>
      <c r="F2343" s="170" t="s">
        <v>10827</v>
      </c>
      <c r="G2343" s="120">
        <v>6.110600000000001</v>
      </c>
      <c r="H2343" s="121"/>
      <c r="I2343" s="122"/>
      <c r="J2343" s="112"/>
      <c r="K2343" s="123"/>
      <c r="L2343" s="123" t="s">
        <v>10737</v>
      </c>
      <c r="M2343" s="124">
        <v>42327.0</v>
      </c>
      <c r="N2343" s="164"/>
      <c r="O2343" s="125" t="b">
        <f>NOT(ISERROR(MATCH(P2343,Digests!$Q:$Q,0)))</f>
        <v>1</v>
      </c>
      <c r="P2343" s="153" t="s">
        <v>10828</v>
      </c>
    </row>
    <row r="2344">
      <c r="A2344" s="118" t="s">
        <v>10829</v>
      </c>
      <c r="B2344" s="164" t="s">
        <v>4117</v>
      </c>
      <c r="C2344" s="124">
        <v>42326.0</v>
      </c>
      <c r="D2344" s="160" t="s">
        <v>6926</v>
      </c>
      <c r="E2344" s="140">
        <v>200.0</v>
      </c>
      <c r="F2344" s="170" t="s">
        <v>10830</v>
      </c>
      <c r="G2344" s="120">
        <v>9.3904</v>
      </c>
      <c r="H2344" s="121"/>
      <c r="I2344" s="122"/>
      <c r="J2344" s="112"/>
      <c r="K2344" s="123"/>
      <c r="L2344" s="123" t="s">
        <v>10737</v>
      </c>
      <c r="M2344" s="124">
        <v>42327.0</v>
      </c>
      <c r="N2344" s="164"/>
      <c r="O2344" s="125" t="b">
        <f>NOT(ISERROR(MATCH(P2344,Digests!$Q:$Q,0)))</f>
        <v>1</v>
      </c>
      <c r="P2344" s="153" t="s">
        <v>10831</v>
      </c>
    </row>
    <row r="2345">
      <c r="A2345" s="118" t="s">
        <v>10832</v>
      </c>
      <c r="B2345" s="172" t="s">
        <v>10194</v>
      </c>
      <c r="C2345" s="124">
        <v>42326.0</v>
      </c>
      <c r="D2345" s="160" t="s">
        <v>6926</v>
      </c>
      <c r="E2345" s="172" t="s">
        <v>10833</v>
      </c>
      <c r="F2345" s="170" t="s">
        <v>10834</v>
      </c>
      <c r="G2345" s="120">
        <v>0.11359999999999999</v>
      </c>
      <c r="H2345" s="121"/>
      <c r="I2345" s="122"/>
      <c r="J2345" s="112"/>
      <c r="K2345" s="123"/>
      <c r="L2345" s="123" t="s">
        <v>10835</v>
      </c>
      <c r="M2345" s="124">
        <v>42327.0</v>
      </c>
      <c r="N2345" s="164"/>
      <c r="O2345" s="121" t="s">
        <v>3735</v>
      </c>
      <c r="P2345" s="153" t="s">
        <v>10836</v>
      </c>
    </row>
    <row r="2346">
      <c r="A2346" s="118" t="s">
        <v>10837</v>
      </c>
      <c r="B2346" s="164" t="s">
        <v>4146</v>
      </c>
      <c r="C2346" s="124">
        <v>42326.0</v>
      </c>
      <c r="D2346" s="160" t="s">
        <v>6926</v>
      </c>
      <c r="E2346" s="140">
        <v>200.0</v>
      </c>
      <c r="F2346" s="170" t="s">
        <v>10838</v>
      </c>
      <c r="G2346" s="120">
        <v>17.9972</v>
      </c>
      <c r="H2346" s="121"/>
      <c r="I2346" s="122"/>
      <c r="J2346" s="112"/>
      <c r="K2346" s="123"/>
      <c r="L2346" s="123" t="s">
        <v>10734</v>
      </c>
      <c r="M2346" s="124">
        <v>42327.0</v>
      </c>
      <c r="N2346" s="164"/>
      <c r="O2346" s="125" t="b">
        <f>NOT(ISERROR(MATCH(P2346,Digests!$Q:$Q,0)))</f>
        <v>1</v>
      </c>
      <c r="P2346" s="153" t="s">
        <v>10839</v>
      </c>
    </row>
    <row r="2347">
      <c r="A2347" s="118" t="s">
        <v>10840</v>
      </c>
      <c r="B2347" s="164" t="s">
        <v>4141</v>
      </c>
      <c r="C2347" s="124">
        <v>42326.0</v>
      </c>
      <c r="D2347" s="160" t="s">
        <v>6926</v>
      </c>
      <c r="E2347" s="140">
        <v>200.0</v>
      </c>
      <c r="F2347" s="170" t="s">
        <v>10841</v>
      </c>
      <c r="G2347" s="120">
        <v>18.846199999999996</v>
      </c>
      <c r="H2347" s="121"/>
      <c r="I2347" s="122"/>
      <c r="J2347" s="112"/>
      <c r="K2347" s="123"/>
      <c r="L2347" s="123" t="s">
        <v>10731</v>
      </c>
      <c r="M2347" s="124">
        <v>42327.0</v>
      </c>
      <c r="N2347" s="164"/>
      <c r="O2347" s="125" t="b">
        <f>NOT(ISERROR(MATCH(P2347,Digests!$Q:$Q,0)))</f>
        <v>1</v>
      </c>
      <c r="P2347" s="153" t="s">
        <v>10842</v>
      </c>
    </row>
    <row r="2348">
      <c r="A2348" s="118" t="s">
        <v>10843</v>
      </c>
      <c r="B2348" s="164" t="s">
        <v>4142</v>
      </c>
      <c r="C2348" s="124">
        <v>42326.0</v>
      </c>
      <c r="D2348" s="160" t="s">
        <v>6926</v>
      </c>
      <c r="E2348" s="140">
        <v>200.0</v>
      </c>
      <c r="F2348" s="170" t="s">
        <v>10844</v>
      </c>
      <c r="G2348" s="120">
        <v>21.2076</v>
      </c>
      <c r="H2348" s="121"/>
      <c r="I2348" s="122"/>
      <c r="J2348" s="112"/>
      <c r="K2348" s="123"/>
      <c r="L2348" s="123" t="s">
        <v>10731</v>
      </c>
      <c r="M2348" s="124">
        <v>42327.0</v>
      </c>
      <c r="N2348" s="164"/>
      <c r="O2348" s="125" t="b">
        <f>NOT(ISERROR(MATCH(P2348,Digests!$Q:$Q,0)))</f>
        <v>1</v>
      </c>
      <c r="P2348" s="153" t="s">
        <v>10845</v>
      </c>
    </row>
    <row r="2349">
      <c r="A2349" s="118" t="s">
        <v>10846</v>
      </c>
      <c r="B2349" s="164" t="s">
        <v>4133</v>
      </c>
      <c r="C2349" s="124">
        <v>42326.0</v>
      </c>
      <c r="D2349" s="160" t="s">
        <v>6926</v>
      </c>
      <c r="E2349" s="140">
        <v>200.0</v>
      </c>
      <c r="F2349" s="170" t="s">
        <v>10847</v>
      </c>
      <c r="G2349" s="120">
        <v>13.880600000000001</v>
      </c>
      <c r="H2349" s="121"/>
      <c r="I2349" s="122"/>
      <c r="J2349" s="112"/>
      <c r="K2349" s="123"/>
      <c r="L2349" s="123" t="s">
        <v>10773</v>
      </c>
      <c r="M2349" s="124">
        <v>42327.0</v>
      </c>
      <c r="N2349" s="164"/>
      <c r="O2349" s="125" t="b">
        <f>NOT(ISERROR(MATCH(P2349,Digests!$Q:$Q,0)))</f>
        <v>1</v>
      </c>
      <c r="P2349" s="153" t="s">
        <v>10848</v>
      </c>
    </row>
    <row r="2350">
      <c r="A2350" s="118" t="s">
        <v>10849</v>
      </c>
      <c r="B2350" s="164" t="s">
        <v>4120</v>
      </c>
      <c r="C2350" s="124">
        <v>42326.0</v>
      </c>
      <c r="D2350" s="160" t="s">
        <v>6926</v>
      </c>
      <c r="E2350" s="140">
        <v>200.0</v>
      </c>
      <c r="F2350" s="170" t="s">
        <v>10850</v>
      </c>
      <c r="G2350" s="120">
        <v>8.2728</v>
      </c>
      <c r="H2350" s="121"/>
      <c r="I2350" s="122"/>
      <c r="J2350" s="112"/>
      <c r="K2350" s="123"/>
      <c r="L2350" s="123" t="s">
        <v>10731</v>
      </c>
      <c r="M2350" s="124">
        <v>42327.0</v>
      </c>
      <c r="N2350" s="164"/>
      <c r="O2350" s="125" t="b">
        <f>NOT(ISERROR(MATCH(P2350,Digests!$Q:$Q,0)))</f>
        <v>1</v>
      </c>
      <c r="P2350" s="153" t="s">
        <v>10851</v>
      </c>
    </row>
    <row r="2351">
      <c r="A2351" s="118" t="s">
        <v>10852</v>
      </c>
      <c r="B2351" s="164" t="s">
        <v>4116</v>
      </c>
      <c r="C2351" s="124">
        <v>42326.0</v>
      </c>
      <c r="D2351" s="160" t="s">
        <v>6926</v>
      </c>
      <c r="E2351" s="140">
        <v>200.0</v>
      </c>
      <c r="F2351" s="170" t="s">
        <v>10853</v>
      </c>
      <c r="G2351" s="120">
        <v>3.3276000000000003</v>
      </c>
      <c r="H2351" s="121"/>
      <c r="I2351" s="122"/>
      <c r="J2351" s="112"/>
      <c r="K2351" s="123"/>
      <c r="L2351" s="123" t="s">
        <v>10737</v>
      </c>
      <c r="M2351" s="124">
        <v>42327.0</v>
      </c>
      <c r="N2351" s="164"/>
      <c r="O2351" s="125" t="b">
        <f>NOT(ISERROR(MATCH(P2351,Digests!$Q:$Q,0)))</f>
        <v>1</v>
      </c>
      <c r="P2351" s="153" t="s">
        <v>10854</v>
      </c>
    </row>
    <row r="2352">
      <c r="A2352" s="118" t="s">
        <v>10855</v>
      </c>
      <c r="B2352" s="164" t="s">
        <v>4124</v>
      </c>
      <c r="C2352" s="124">
        <v>42326.0</v>
      </c>
      <c r="D2352" s="160" t="s">
        <v>6926</v>
      </c>
      <c r="E2352" s="140">
        <v>200.0</v>
      </c>
      <c r="F2352" s="170" t="s">
        <v>10856</v>
      </c>
      <c r="G2352" s="120">
        <v>29.082</v>
      </c>
      <c r="H2352" s="121"/>
      <c r="I2352" s="122"/>
      <c r="J2352" s="112"/>
      <c r="K2352" s="123"/>
      <c r="L2352" s="123" t="s">
        <v>10737</v>
      </c>
      <c r="M2352" s="124">
        <v>42327.0</v>
      </c>
      <c r="N2352" s="164"/>
      <c r="O2352" s="125" t="b">
        <f>NOT(ISERROR(MATCH(P2352,Digests!$Q:$Q,0)))</f>
        <v>1</v>
      </c>
      <c r="P2352" s="153" t="s">
        <v>10857</v>
      </c>
    </row>
    <row r="2353">
      <c r="A2353" s="118" t="s">
        <v>10858</v>
      </c>
      <c r="B2353" s="164" t="s">
        <v>4198</v>
      </c>
      <c r="C2353" s="124">
        <v>42326.0</v>
      </c>
      <c r="D2353" s="160" t="s">
        <v>6926</v>
      </c>
      <c r="E2353" s="140">
        <v>200.0</v>
      </c>
      <c r="F2353" s="170" t="s">
        <v>10859</v>
      </c>
      <c r="G2353" s="120">
        <v>5.8522</v>
      </c>
      <c r="H2353" s="121"/>
      <c r="I2353" s="122"/>
      <c r="J2353" s="112"/>
      <c r="K2353" s="123"/>
      <c r="L2353" s="123" t="s">
        <v>10773</v>
      </c>
      <c r="M2353" s="124">
        <v>42327.0</v>
      </c>
      <c r="N2353" s="164"/>
      <c r="O2353" s="125" t="b">
        <f>NOT(ISERROR(MATCH(P2353,Digests!$Q:$Q,0)))</f>
        <v>1</v>
      </c>
      <c r="P2353" s="153" t="s">
        <v>10860</v>
      </c>
    </row>
    <row r="2354">
      <c r="A2354" s="118" t="s">
        <v>10861</v>
      </c>
      <c r="B2354" s="164" t="s">
        <v>4196</v>
      </c>
      <c r="C2354" s="124">
        <v>42326.0</v>
      </c>
      <c r="D2354" s="160" t="s">
        <v>6926</v>
      </c>
      <c r="E2354" s="140">
        <v>200.0</v>
      </c>
      <c r="F2354" s="170" t="s">
        <v>10862</v>
      </c>
      <c r="G2354" s="120">
        <v>4.2826</v>
      </c>
      <c r="H2354" s="121"/>
      <c r="I2354" s="122"/>
      <c r="J2354" s="112"/>
      <c r="K2354" s="123"/>
      <c r="L2354" s="123" t="s">
        <v>10734</v>
      </c>
      <c r="M2354" s="124">
        <v>42327.0</v>
      </c>
      <c r="N2354" s="164"/>
      <c r="O2354" s="125" t="b">
        <f>NOT(ISERROR(MATCH(P2354,Digests!$Q:$Q,0)))</f>
        <v>1</v>
      </c>
      <c r="P2354" s="153" t="s">
        <v>10863</v>
      </c>
    </row>
    <row r="2355">
      <c r="A2355" s="118" t="s">
        <v>10864</v>
      </c>
      <c r="B2355" s="164" t="s">
        <v>4193</v>
      </c>
      <c r="C2355" s="124">
        <v>42326.0</v>
      </c>
      <c r="D2355" s="160" t="s">
        <v>6926</v>
      </c>
      <c r="E2355" s="140">
        <v>200.0</v>
      </c>
      <c r="F2355" s="170" t="s">
        <v>10865</v>
      </c>
      <c r="G2355" s="120">
        <v>22.537399999999998</v>
      </c>
      <c r="H2355" s="121"/>
      <c r="I2355" s="122"/>
      <c r="J2355" s="112"/>
      <c r="K2355" s="123"/>
      <c r="L2355" s="123" t="s">
        <v>10866</v>
      </c>
      <c r="M2355" s="124">
        <v>42328.0</v>
      </c>
      <c r="N2355" s="172"/>
      <c r="O2355" s="125" t="b">
        <f>NOT(ISERROR(MATCH(P2355,Digests!$Q:$Q,0)))</f>
        <v>1</v>
      </c>
      <c r="P2355" s="153" t="s">
        <v>10867</v>
      </c>
    </row>
    <row r="2356">
      <c r="A2356" s="118" t="s">
        <v>10868</v>
      </c>
      <c r="B2356" s="164" t="s">
        <v>4154</v>
      </c>
      <c r="C2356" s="124">
        <v>42326.0</v>
      </c>
      <c r="D2356" s="160" t="s">
        <v>6926</v>
      </c>
      <c r="E2356" s="140">
        <v>200.0</v>
      </c>
      <c r="F2356" s="170" t="s">
        <v>10869</v>
      </c>
      <c r="G2356" s="120">
        <v>18.204400000000003</v>
      </c>
      <c r="H2356" s="121"/>
      <c r="I2356" s="122"/>
      <c r="J2356" s="112"/>
      <c r="K2356" s="123"/>
      <c r="L2356" s="123" t="s">
        <v>10866</v>
      </c>
      <c r="M2356" s="124">
        <v>42328.0</v>
      </c>
      <c r="N2356" s="172"/>
      <c r="O2356" s="125" t="b">
        <f>NOT(ISERROR(MATCH(P2356,Digests!$Q:$Q,0)))</f>
        <v>1</v>
      </c>
      <c r="P2356" s="153" t="s">
        <v>10870</v>
      </c>
    </row>
    <row r="2357">
      <c r="A2357" s="118" t="s">
        <v>10871</v>
      </c>
      <c r="B2357" s="164" t="s">
        <v>4173</v>
      </c>
      <c r="C2357" s="124">
        <v>42326.0</v>
      </c>
      <c r="D2357" s="160" t="s">
        <v>6926</v>
      </c>
      <c r="E2357" s="140">
        <v>200.0</v>
      </c>
      <c r="F2357" s="170" t="s">
        <v>10872</v>
      </c>
      <c r="G2357" s="120">
        <v>23.3268</v>
      </c>
      <c r="H2357" s="121"/>
      <c r="I2357" s="122"/>
      <c r="J2357" s="112"/>
      <c r="K2357" s="123"/>
      <c r="L2357" s="123" t="s">
        <v>10866</v>
      </c>
      <c r="M2357" s="124">
        <v>42328.0</v>
      </c>
      <c r="N2357" s="172"/>
      <c r="O2357" s="125" t="b">
        <f>NOT(ISERROR(MATCH(P2357,Digests!$Q:$Q,0)))</f>
        <v>1</v>
      </c>
      <c r="P2357" s="153" t="s">
        <v>10873</v>
      </c>
    </row>
    <row r="2358">
      <c r="A2358" s="118" t="s">
        <v>10874</v>
      </c>
      <c r="B2358" s="164" t="s">
        <v>4195</v>
      </c>
      <c r="C2358" s="124">
        <v>42326.0</v>
      </c>
      <c r="D2358" s="160" t="s">
        <v>6926</v>
      </c>
      <c r="E2358" s="140">
        <v>200.0</v>
      </c>
      <c r="F2358" s="170" t="s">
        <v>10875</v>
      </c>
      <c r="G2358" s="120">
        <v>12.897</v>
      </c>
      <c r="H2358" s="121"/>
      <c r="I2358" s="122"/>
      <c r="J2358" s="112"/>
      <c r="K2358" s="123"/>
      <c r="L2358" s="123" t="s">
        <v>10866</v>
      </c>
      <c r="M2358" s="124">
        <v>42328.0</v>
      </c>
      <c r="N2358" s="172"/>
      <c r="O2358" s="125" t="b">
        <f>NOT(ISERROR(MATCH(P2358,Digests!$Q:$Q,0)))</f>
        <v>1</v>
      </c>
      <c r="P2358" s="153" t="s">
        <v>10876</v>
      </c>
    </row>
    <row r="2359">
      <c r="A2359" s="118" t="s">
        <v>10877</v>
      </c>
      <c r="B2359" s="164" t="s">
        <v>4158</v>
      </c>
      <c r="C2359" s="124">
        <v>42326.0</v>
      </c>
      <c r="D2359" s="160" t="s">
        <v>6926</v>
      </c>
      <c r="E2359" s="140">
        <v>200.0</v>
      </c>
      <c r="F2359" s="170" t="s">
        <v>10878</v>
      </c>
      <c r="G2359" s="120">
        <v>6.1588</v>
      </c>
      <c r="H2359" s="121"/>
      <c r="I2359" s="122"/>
      <c r="J2359" s="112"/>
      <c r="K2359" s="123"/>
      <c r="L2359" s="123" t="s">
        <v>10866</v>
      </c>
      <c r="M2359" s="124">
        <v>42328.0</v>
      </c>
      <c r="N2359" s="172"/>
      <c r="O2359" s="125" t="b">
        <f>NOT(ISERROR(MATCH(P2359,Digests!$Q:$Q,0)))</f>
        <v>1</v>
      </c>
      <c r="P2359" s="153" t="s">
        <v>10879</v>
      </c>
    </row>
    <row r="2360">
      <c r="A2360" s="118" t="s">
        <v>10880</v>
      </c>
      <c r="B2360" s="164" t="s">
        <v>4204</v>
      </c>
      <c r="C2360" s="124">
        <v>42326.0</v>
      </c>
      <c r="D2360" s="160" t="s">
        <v>6926</v>
      </c>
      <c r="E2360" s="140">
        <v>200.0</v>
      </c>
      <c r="F2360" s="170" t="s">
        <v>10881</v>
      </c>
      <c r="G2360" s="120">
        <v>25.9808</v>
      </c>
      <c r="H2360" s="121"/>
      <c r="I2360" s="122"/>
      <c r="J2360" s="112"/>
      <c r="K2360" s="123"/>
      <c r="L2360" s="123" t="s">
        <v>10882</v>
      </c>
      <c r="M2360" s="124">
        <v>42328.0</v>
      </c>
      <c r="N2360" s="172"/>
      <c r="O2360" s="125" t="b">
        <f>NOT(ISERROR(MATCH(P2360,Digests!$Q:$Q,0)))</f>
        <v>1</v>
      </c>
      <c r="P2360" s="153" t="s">
        <v>10883</v>
      </c>
    </row>
    <row r="2361">
      <c r="A2361" s="118" t="s">
        <v>10884</v>
      </c>
      <c r="B2361" s="164" t="s">
        <v>4178</v>
      </c>
      <c r="C2361" s="124">
        <v>42326.0</v>
      </c>
      <c r="D2361" s="160" t="s">
        <v>6926</v>
      </c>
      <c r="E2361" s="140">
        <v>200.0</v>
      </c>
      <c r="F2361" s="170" t="s">
        <v>10885</v>
      </c>
      <c r="G2361" s="120">
        <v>26.968</v>
      </c>
      <c r="H2361" s="121"/>
      <c r="I2361" s="122"/>
      <c r="J2361" s="112"/>
      <c r="K2361" s="123"/>
      <c r="L2361" s="123" t="s">
        <v>10866</v>
      </c>
      <c r="M2361" s="124">
        <v>42328.0</v>
      </c>
      <c r="N2361" s="172"/>
      <c r="O2361" s="125" t="b">
        <f>NOT(ISERROR(MATCH(P2361,Digests!$Q:$Q,0)))</f>
        <v>1</v>
      </c>
      <c r="P2361" s="153" t="s">
        <v>10886</v>
      </c>
    </row>
    <row r="2362">
      <c r="A2362" s="118" t="s">
        <v>10887</v>
      </c>
      <c r="B2362" s="164" t="s">
        <v>4186</v>
      </c>
      <c r="C2362" s="124">
        <v>42326.0</v>
      </c>
      <c r="D2362" s="160" t="s">
        <v>6926</v>
      </c>
      <c r="E2362" s="140">
        <v>200.0</v>
      </c>
      <c r="F2362" s="170" t="s">
        <v>10888</v>
      </c>
      <c r="G2362" s="120">
        <v>27.2954</v>
      </c>
      <c r="H2362" s="121"/>
      <c r="I2362" s="122"/>
      <c r="J2362" s="112"/>
      <c r="K2362" s="123"/>
      <c r="L2362" s="123" t="s">
        <v>10882</v>
      </c>
      <c r="M2362" s="124">
        <v>42328.0</v>
      </c>
      <c r="N2362" s="172"/>
      <c r="O2362" s="125" t="b">
        <f>NOT(ISERROR(MATCH(P2362,Digests!$Q:$Q,0)))</f>
        <v>1</v>
      </c>
      <c r="P2362" s="153" t="s">
        <v>10889</v>
      </c>
    </row>
    <row r="2363">
      <c r="A2363" s="118" t="s">
        <v>10890</v>
      </c>
      <c r="B2363" s="164" t="s">
        <v>4157</v>
      </c>
      <c r="C2363" s="124">
        <v>42326.0</v>
      </c>
      <c r="D2363" s="160" t="s">
        <v>6926</v>
      </c>
      <c r="E2363" s="140">
        <v>200.0</v>
      </c>
      <c r="F2363" s="170" t="s">
        <v>10891</v>
      </c>
      <c r="G2363" s="120">
        <v>5.6904</v>
      </c>
      <c r="H2363" s="121"/>
      <c r="I2363" s="122"/>
      <c r="J2363" s="112"/>
      <c r="K2363" s="123"/>
      <c r="L2363" s="123" t="s">
        <v>10866</v>
      </c>
      <c r="M2363" s="124">
        <v>42328.0</v>
      </c>
      <c r="N2363" s="172"/>
      <c r="O2363" s="125" t="b">
        <f>NOT(ISERROR(MATCH(P2363,Digests!$Q:$Q,0)))</f>
        <v>1</v>
      </c>
      <c r="P2363" s="153" t="s">
        <v>10892</v>
      </c>
    </row>
    <row r="2364">
      <c r="A2364" s="118" t="s">
        <v>10893</v>
      </c>
      <c r="B2364" s="164" t="s">
        <v>4203</v>
      </c>
      <c r="C2364" s="124">
        <v>42326.0</v>
      </c>
      <c r="D2364" s="160" t="s">
        <v>6926</v>
      </c>
      <c r="E2364" s="140">
        <v>200.0</v>
      </c>
      <c r="F2364" s="170" t="s">
        <v>10894</v>
      </c>
      <c r="G2364" s="120">
        <v>8.2864</v>
      </c>
      <c r="H2364" s="121"/>
      <c r="I2364" s="122"/>
      <c r="J2364" s="112"/>
      <c r="K2364" s="123"/>
      <c r="L2364" s="123" t="s">
        <v>10866</v>
      </c>
      <c r="M2364" s="124">
        <v>42328.0</v>
      </c>
      <c r="N2364" s="172"/>
      <c r="O2364" s="125" t="b">
        <f>NOT(ISERROR(MATCH(P2364,Digests!$Q:$Q,0)))</f>
        <v>1</v>
      </c>
      <c r="P2364" s="153" t="s">
        <v>10895</v>
      </c>
    </row>
    <row r="2365">
      <c r="A2365" s="118" t="s">
        <v>10896</v>
      </c>
      <c r="B2365" s="172" t="s">
        <v>4162</v>
      </c>
      <c r="C2365" s="124">
        <v>42326.0</v>
      </c>
      <c r="D2365" s="160" t="s">
        <v>6926</v>
      </c>
      <c r="E2365" s="140">
        <v>200.0</v>
      </c>
      <c r="F2365" s="170" t="s">
        <v>10897</v>
      </c>
      <c r="G2365" s="120">
        <v>24.3168</v>
      </c>
      <c r="H2365" s="121"/>
      <c r="I2365" s="122"/>
      <c r="J2365" s="112"/>
      <c r="K2365" s="123"/>
      <c r="L2365" s="123" t="s">
        <v>10866</v>
      </c>
      <c r="M2365" s="124">
        <v>42328.0</v>
      </c>
      <c r="N2365" s="172"/>
      <c r="O2365" s="125" t="b">
        <f>NOT(ISERROR(MATCH(P2365,Digests!$Q:$Q,0)))</f>
        <v>1</v>
      </c>
      <c r="P2365" s="160" t="s">
        <v>10898</v>
      </c>
    </row>
    <row r="2366">
      <c r="A2366" s="118" t="s">
        <v>10899</v>
      </c>
      <c r="B2366" s="164" t="s">
        <v>4159</v>
      </c>
      <c r="C2366" s="124">
        <v>42326.0</v>
      </c>
      <c r="D2366" s="160" t="s">
        <v>6926</v>
      </c>
      <c r="E2366" s="140">
        <v>200.0</v>
      </c>
      <c r="F2366" s="170" t="s">
        <v>10900</v>
      </c>
      <c r="G2366" s="120">
        <v>7.930400000000001</v>
      </c>
      <c r="H2366" s="121"/>
      <c r="I2366" s="122"/>
      <c r="J2366" s="112"/>
      <c r="K2366" s="123"/>
      <c r="L2366" s="123" t="s">
        <v>10866</v>
      </c>
      <c r="M2366" s="124">
        <v>42328.0</v>
      </c>
      <c r="N2366" s="172"/>
      <c r="O2366" s="125" t="b">
        <f>NOT(ISERROR(MATCH(P2366,Digests!$Q:$Q,0)))</f>
        <v>1</v>
      </c>
      <c r="P2366" s="153" t="s">
        <v>10901</v>
      </c>
    </row>
    <row r="2367">
      <c r="A2367" s="118" t="s">
        <v>10902</v>
      </c>
      <c r="B2367" s="164" t="s">
        <v>4185</v>
      </c>
      <c r="C2367" s="124">
        <v>42326.0</v>
      </c>
      <c r="D2367" s="160" t="s">
        <v>6926</v>
      </c>
      <c r="E2367" s="140">
        <v>200.0</v>
      </c>
      <c r="F2367" s="170" t="s">
        <v>10903</v>
      </c>
      <c r="G2367" s="120">
        <v>26.414600000000004</v>
      </c>
      <c r="H2367" s="121"/>
      <c r="I2367" s="122"/>
      <c r="J2367" s="112"/>
      <c r="K2367" s="123"/>
      <c r="L2367" s="123" t="s">
        <v>10866</v>
      </c>
      <c r="M2367" s="124">
        <v>42328.0</v>
      </c>
      <c r="N2367" s="172"/>
      <c r="O2367" s="125" t="b">
        <f>NOT(ISERROR(MATCH(P2367,Digests!$Q:$Q,0)))</f>
        <v>1</v>
      </c>
      <c r="P2367" s="153" t="s">
        <v>10904</v>
      </c>
    </row>
    <row r="2368">
      <c r="A2368" s="118" t="s">
        <v>10905</v>
      </c>
      <c r="B2368" s="164" t="s">
        <v>4171</v>
      </c>
      <c r="C2368" s="124">
        <v>42326.0</v>
      </c>
      <c r="D2368" s="160" t="s">
        <v>6926</v>
      </c>
      <c r="E2368" s="140">
        <v>200.0</v>
      </c>
      <c r="F2368" s="170" t="s">
        <v>10906</v>
      </c>
      <c r="G2368" s="120">
        <v>11.738800000000001</v>
      </c>
      <c r="H2368" s="121"/>
      <c r="I2368" s="122"/>
      <c r="J2368" s="112"/>
      <c r="K2368" s="123"/>
      <c r="L2368" s="123" t="s">
        <v>10866</v>
      </c>
      <c r="M2368" s="124">
        <v>42328.0</v>
      </c>
      <c r="N2368" s="172"/>
      <c r="O2368" s="125" t="b">
        <f>NOT(ISERROR(MATCH(P2368,Digests!$Q:$Q,0)))</f>
        <v>1</v>
      </c>
      <c r="P2368" s="153" t="s">
        <v>10907</v>
      </c>
    </row>
    <row r="2369">
      <c r="A2369" s="118" t="s">
        <v>10908</v>
      </c>
      <c r="B2369" s="164" t="s">
        <v>4188</v>
      </c>
      <c r="C2369" s="124">
        <v>42326.0</v>
      </c>
      <c r="D2369" s="160" t="s">
        <v>6926</v>
      </c>
      <c r="E2369" s="140">
        <v>200.0</v>
      </c>
      <c r="F2369" s="170" t="s">
        <v>10909</v>
      </c>
      <c r="G2369" s="120">
        <v>23.3392</v>
      </c>
      <c r="H2369" s="121"/>
      <c r="I2369" s="122"/>
      <c r="J2369" s="112"/>
      <c r="K2369" s="123"/>
      <c r="L2369" s="123" t="s">
        <v>10866</v>
      </c>
      <c r="M2369" s="124">
        <v>42328.0</v>
      </c>
      <c r="N2369" s="172"/>
      <c r="O2369" s="125" t="b">
        <f>NOT(ISERROR(MATCH(P2369,Digests!$Q:$Q,0)))</f>
        <v>1</v>
      </c>
      <c r="P2369" s="153" t="s">
        <v>10910</v>
      </c>
    </row>
    <row r="2370">
      <c r="A2370" s="118" t="s">
        <v>10911</v>
      </c>
      <c r="B2370" s="164" t="s">
        <v>4151</v>
      </c>
      <c r="C2370" s="124">
        <v>42326.0</v>
      </c>
      <c r="D2370" s="160" t="s">
        <v>6926</v>
      </c>
      <c r="E2370" s="140">
        <v>200.0</v>
      </c>
      <c r="F2370" s="170" t="s">
        <v>10912</v>
      </c>
      <c r="G2370" s="120">
        <v>4.140599999999999</v>
      </c>
      <c r="H2370" s="121"/>
      <c r="I2370" s="122"/>
      <c r="J2370" s="112"/>
      <c r="K2370" s="123"/>
      <c r="L2370" s="123" t="s">
        <v>10913</v>
      </c>
      <c r="M2370" s="124">
        <v>42328.0</v>
      </c>
      <c r="N2370" s="172"/>
      <c r="O2370" s="125" t="b">
        <f>NOT(ISERROR(MATCH(P2370,Digests!$Q:$Q,0)))</f>
        <v>1</v>
      </c>
      <c r="P2370" s="153" t="s">
        <v>10914</v>
      </c>
    </row>
    <row r="2371">
      <c r="A2371" s="118" t="s">
        <v>10915</v>
      </c>
      <c r="B2371" s="164" t="s">
        <v>4183</v>
      </c>
      <c r="C2371" s="124">
        <v>42326.0</v>
      </c>
      <c r="D2371" s="160" t="s">
        <v>6926</v>
      </c>
      <c r="E2371" s="140">
        <v>200.0</v>
      </c>
      <c r="F2371" s="170" t="s">
        <v>10916</v>
      </c>
      <c r="G2371" s="120">
        <v>26.219</v>
      </c>
      <c r="H2371" s="121"/>
      <c r="I2371" s="122"/>
      <c r="J2371" s="112"/>
      <c r="K2371" s="123"/>
      <c r="L2371" s="123" t="s">
        <v>10917</v>
      </c>
      <c r="M2371" s="124">
        <v>42328.0</v>
      </c>
      <c r="N2371" s="172"/>
      <c r="O2371" s="125" t="b">
        <f>NOT(ISERROR(MATCH(P2371,Digests!$Q:$Q,0)))</f>
        <v>1</v>
      </c>
      <c r="P2371" s="153" t="s">
        <v>10918</v>
      </c>
    </row>
    <row r="2372">
      <c r="A2372" s="118" t="s">
        <v>10919</v>
      </c>
      <c r="B2372" s="164" t="s">
        <v>4180</v>
      </c>
      <c r="C2372" s="124">
        <v>42326.0</v>
      </c>
      <c r="D2372" s="160" t="s">
        <v>6926</v>
      </c>
      <c r="E2372" s="140">
        <v>200.0</v>
      </c>
      <c r="F2372" s="170" t="s">
        <v>10920</v>
      </c>
      <c r="G2372" s="120">
        <v>29.7756</v>
      </c>
      <c r="H2372" s="121"/>
      <c r="I2372" s="122"/>
      <c r="J2372" s="112"/>
      <c r="K2372" s="123"/>
      <c r="L2372" s="123" t="s">
        <v>10917</v>
      </c>
      <c r="M2372" s="124">
        <v>42328.0</v>
      </c>
      <c r="N2372" s="172"/>
      <c r="O2372" s="125" t="b">
        <f>NOT(ISERROR(MATCH(P2372,Digests!$Q:$Q,0)))</f>
        <v>1</v>
      </c>
      <c r="P2372" s="153" t="s">
        <v>10921</v>
      </c>
    </row>
    <row r="2373">
      <c r="A2373" s="118" t="s">
        <v>10922</v>
      </c>
      <c r="B2373" s="164" t="s">
        <v>4152</v>
      </c>
      <c r="C2373" s="124">
        <v>42326.0</v>
      </c>
      <c r="D2373" s="160" t="s">
        <v>6926</v>
      </c>
      <c r="E2373" s="140">
        <v>200.0</v>
      </c>
      <c r="F2373" s="170" t="s">
        <v>10923</v>
      </c>
      <c r="G2373" s="120">
        <v>3.1932</v>
      </c>
      <c r="H2373" s="121"/>
      <c r="I2373" s="122"/>
      <c r="J2373" s="112"/>
      <c r="K2373" s="123"/>
      <c r="L2373" s="123" t="s">
        <v>10917</v>
      </c>
      <c r="M2373" s="124">
        <v>42328.0</v>
      </c>
      <c r="N2373" s="172"/>
      <c r="O2373" s="125" t="b">
        <f>NOT(ISERROR(MATCH(P2373,Digests!$Q:$Q,0)))</f>
        <v>1</v>
      </c>
      <c r="P2373" s="153" t="s">
        <v>10924</v>
      </c>
    </row>
    <row r="2374">
      <c r="A2374" s="118" t="s">
        <v>10925</v>
      </c>
      <c r="B2374" s="164" t="s">
        <v>4199</v>
      </c>
      <c r="C2374" s="124">
        <v>42326.0</v>
      </c>
      <c r="D2374" s="160" t="s">
        <v>6926</v>
      </c>
      <c r="E2374" s="140">
        <v>200.0</v>
      </c>
      <c r="F2374" s="170" t="s">
        <v>10926</v>
      </c>
      <c r="G2374" s="120">
        <v>22.9076</v>
      </c>
      <c r="H2374" s="121"/>
      <c r="I2374" s="122"/>
      <c r="J2374" s="112"/>
      <c r="K2374" s="123"/>
      <c r="L2374" s="123" t="s">
        <v>10866</v>
      </c>
      <c r="M2374" s="124">
        <v>42328.0</v>
      </c>
      <c r="N2374" s="172"/>
      <c r="O2374" s="125" t="b">
        <f>NOT(ISERROR(MATCH(P2374,Digests!$Q:$Q,0)))</f>
        <v>1</v>
      </c>
      <c r="P2374" s="153" t="s">
        <v>10927</v>
      </c>
    </row>
    <row r="2375">
      <c r="A2375" s="118" t="s">
        <v>10928</v>
      </c>
      <c r="B2375" s="164" t="s">
        <v>4153</v>
      </c>
      <c r="C2375" s="124">
        <v>42326.0</v>
      </c>
      <c r="D2375" s="160" t="s">
        <v>6926</v>
      </c>
      <c r="E2375" s="140">
        <v>200.0</v>
      </c>
      <c r="F2375" s="170" t="s">
        <v>10929</v>
      </c>
      <c r="G2375" s="120">
        <v>5.2703999999999995</v>
      </c>
      <c r="H2375" s="121"/>
      <c r="I2375" s="122"/>
      <c r="J2375" s="112"/>
      <c r="K2375" s="123"/>
      <c r="L2375" s="123" t="s">
        <v>10866</v>
      </c>
      <c r="M2375" s="124">
        <v>42328.0</v>
      </c>
      <c r="N2375" s="172"/>
      <c r="O2375" s="125" t="b">
        <f>NOT(ISERROR(MATCH(P2375,Digests!$Q:$Q,0)))</f>
        <v>1</v>
      </c>
      <c r="P2375" s="153" t="s">
        <v>10930</v>
      </c>
    </row>
    <row r="2376">
      <c r="A2376" s="118" t="s">
        <v>10931</v>
      </c>
      <c r="B2376" s="164" t="s">
        <v>4184</v>
      </c>
      <c r="C2376" s="124">
        <v>42326.0</v>
      </c>
      <c r="D2376" s="160" t="s">
        <v>6926</v>
      </c>
      <c r="E2376" s="140">
        <v>200.0</v>
      </c>
      <c r="F2376" s="170" t="s">
        <v>10932</v>
      </c>
      <c r="G2376" s="120">
        <v>23.805600000000002</v>
      </c>
      <c r="H2376" s="121"/>
      <c r="I2376" s="122"/>
      <c r="J2376" s="112"/>
      <c r="K2376" s="123"/>
      <c r="L2376" s="123" t="s">
        <v>10866</v>
      </c>
      <c r="M2376" s="124">
        <v>42328.0</v>
      </c>
      <c r="N2376" s="172"/>
      <c r="O2376" s="125" t="b">
        <f>NOT(ISERROR(MATCH(P2376,Digests!$Q:$Q,0)))</f>
        <v>1</v>
      </c>
      <c r="P2376" s="153" t="s">
        <v>10933</v>
      </c>
    </row>
    <row r="2377">
      <c r="A2377" s="118" t="s">
        <v>10934</v>
      </c>
      <c r="B2377" s="164" t="s">
        <v>4187</v>
      </c>
      <c r="C2377" s="124">
        <v>42326.0</v>
      </c>
      <c r="D2377" s="160" t="s">
        <v>6926</v>
      </c>
      <c r="E2377" s="140">
        <v>200.0</v>
      </c>
      <c r="F2377" s="170" t="s">
        <v>10935</v>
      </c>
      <c r="G2377" s="120">
        <v>7.2778</v>
      </c>
      <c r="H2377" s="121"/>
      <c r="I2377" s="122"/>
      <c r="J2377" s="112"/>
      <c r="K2377" s="123"/>
      <c r="L2377" s="123" t="s">
        <v>10866</v>
      </c>
      <c r="M2377" s="124">
        <v>42328.0</v>
      </c>
      <c r="N2377" s="172"/>
      <c r="O2377" s="125" t="b">
        <f>NOT(ISERROR(MATCH(P2377,Digests!$Q:$Q,0)))</f>
        <v>1</v>
      </c>
      <c r="P2377" s="153" t="s">
        <v>10936</v>
      </c>
    </row>
    <row r="2378">
      <c r="A2378" s="118" t="s">
        <v>10937</v>
      </c>
      <c r="B2378" s="164" t="s">
        <v>4206</v>
      </c>
      <c r="C2378" s="124">
        <v>42326.0</v>
      </c>
      <c r="D2378" s="160" t="s">
        <v>6926</v>
      </c>
      <c r="E2378" s="140">
        <v>200.0</v>
      </c>
      <c r="F2378" s="170" t="s">
        <v>10938</v>
      </c>
      <c r="G2378" s="120">
        <v>11.0786</v>
      </c>
      <c r="H2378" s="121"/>
      <c r="I2378" s="122"/>
      <c r="J2378" s="112"/>
      <c r="K2378" s="123"/>
      <c r="L2378" s="123" t="s">
        <v>10866</v>
      </c>
      <c r="M2378" s="124">
        <v>42328.0</v>
      </c>
      <c r="N2378" s="172"/>
      <c r="O2378" s="125" t="b">
        <f>NOT(ISERROR(MATCH(P2378,Digests!$Q:$Q,0)))</f>
        <v>1</v>
      </c>
      <c r="P2378" s="153" t="s">
        <v>10939</v>
      </c>
    </row>
    <row r="2379">
      <c r="A2379" s="118" t="s">
        <v>10940</v>
      </c>
      <c r="B2379" s="164" t="s">
        <v>4200</v>
      </c>
      <c r="C2379" s="124">
        <v>42326.0</v>
      </c>
      <c r="D2379" s="160" t="s">
        <v>6926</v>
      </c>
      <c r="E2379" s="140">
        <v>200.0</v>
      </c>
      <c r="F2379" s="170" t="s">
        <v>10941</v>
      </c>
      <c r="G2379" s="120">
        <v>24.8506</v>
      </c>
      <c r="H2379" s="121"/>
      <c r="I2379" s="122"/>
      <c r="J2379" s="112"/>
      <c r="K2379" s="123"/>
      <c r="L2379" s="123" t="s">
        <v>10866</v>
      </c>
      <c r="M2379" s="124">
        <v>42328.0</v>
      </c>
      <c r="N2379" s="172"/>
      <c r="O2379" s="125" t="b">
        <f>NOT(ISERROR(MATCH(P2379,Digests!$Q:$Q,0)))</f>
        <v>1</v>
      </c>
      <c r="P2379" s="153" t="s">
        <v>10942</v>
      </c>
    </row>
    <row r="2380">
      <c r="A2380" s="118" t="s">
        <v>10943</v>
      </c>
      <c r="B2380" s="164" t="s">
        <v>4160</v>
      </c>
      <c r="C2380" s="124">
        <v>42326.0</v>
      </c>
      <c r="D2380" s="160" t="s">
        <v>6926</v>
      </c>
      <c r="E2380" s="140">
        <v>200.0</v>
      </c>
      <c r="F2380" s="170" t="s">
        <v>10944</v>
      </c>
      <c r="G2380" s="120">
        <v>6.0718000000000005</v>
      </c>
      <c r="H2380" s="121"/>
      <c r="I2380" s="122"/>
      <c r="J2380" s="112"/>
      <c r="K2380" s="123"/>
      <c r="L2380" s="123" t="s">
        <v>10866</v>
      </c>
      <c r="M2380" s="124">
        <v>42328.0</v>
      </c>
      <c r="N2380" s="172"/>
      <c r="O2380" s="125" t="b">
        <f>NOT(ISERROR(MATCH(P2380,Digests!$Q:$Q,0)))</f>
        <v>1</v>
      </c>
      <c r="P2380" s="153" t="s">
        <v>10945</v>
      </c>
    </row>
    <row r="2381">
      <c r="A2381" s="118" t="s">
        <v>10946</v>
      </c>
      <c r="B2381" s="164" t="s">
        <v>4208</v>
      </c>
      <c r="C2381" s="124">
        <v>42326.0</v>
      </c>
      <c r="D2381" s="160" t="s">
        <v>6926</v>
      </c>
      <c r="E2381" s="140">
        <v>200.0</v>
      </c>
      <c r="F2381" s="170" t="s">
        <v>10947</v>
      </c>
      <c r="G2381" s="120">
        <v>23.2046</v>
      </c>
      <c r="H2381" s="121"/>
      <c r="I2381" s="122"/>
      <c r="J2381" s="112"/>
      <c r="K2381" s="123"/>
      <c r="L2381" s="123" t="s">
        <v>10866</v>
      </c>
      <c r="M2381" s="124">
        <v>42328.0</v>
      </c>
      <c r="N2381" s="172"/>
      <c r="O2381" s="125" t="b">
        <f>NOT(ISERROR(MATCH(P2381,Digests!$Q:$Q,0)))</f>
        <v>1</v>
      </c>
      <c r="P2381" s="153" t="s">
        <v>10948</v>
      </c>
    </row>
    <row r="2382">
      <c r="A2382" s="118" t="s">
        <v>10949</v>
      </c>
      <c r="B2382" s="164" t="s">
        <v>4207</v>
      </c>
      <c r="C2382" s="124">
        <v>42326.0</v>
      </c>
      <c r="D2382" s="160" t="s">
        <v>6926</v>
      </c>
      <c r="E2382" s="140">
        <v>200.0</v>
      </c>
      <c r="F2382" s="170" t="s">
        <v>10950</v>
      </c>
      <c r="G2382" s="120">
        <v>10.6402</v>
      </c>
      <c r="H2382" s="121"/>
      <c r="I2382" s="122"/>
      <c r="J2382" s="112"/>
      <c r="K2382" s="123"/>
      <c r="L2382" s="123" t="s">
        <v>10866</v>
      </c>
      <c r="M2382" s="124">
        <v>42328.0</v>
      </c>
      <c r="N2382" s="172"/>
      <c r="O2382" s="125" t="b">
        <f>NOT(ISERROR(MATCH(P2382,Digests!$Q:$Q,0)))</f>
        <v>1</v>
      </c>
      <c r="P2382" s="153" t="s">
        <v>10951</v>
      </c>
    </row>
    <row r="2383">
      <c r="A2383" s="118" t="s">
        <v>10952</v>
      </c>
      <c r="B2383" s="164" t="s">
        <v>4201</v>
      </c>
      <c r="C2383" s="124">
        <v>42326.0</v>
      </c>
      <c r="D2383" s="160" t="s">
        <v>6926</v>
      </c>
      <c r="E2383" s="140">
        <v>200.0</v>
      </c>
      <c r="F2383" s="170" t="s">
        <v>10953</v>
      </c>
      <c r="G2383" s="120">
        <v>17.586000000000002</v>
      </c>
      <c r="H2383" s="121"/>
      <c r="I2383" s="122"/>
      <c r="J2383" s="112"/>
      <c r="K2383" s="123"/>
      <c r="L2383" s="123" t="s">
        <v>10866</v>
      </c>
      <c r="M2383" s="124">
        <v>42328.0</v>
      </c>
      <c r="N2383" s="172"/>
      <c r="O2383" s="125" t="b">
        <f>NOT(ISERROR(MATCH(P2383,Digests!$Q:$Q,0)))</f>
        <v>1</v>
      </c>
      <c r="P2383" s="153" t="s">
        <v>10954</v>
      </c>
    </row>
    <row r="2384">
      <c r="A2384" s="118" t="s">
        <v>10955</v>
      </c>
      <c r="B2384" s="164" t="s">
        <v>4165</v>
      </c>
      <c r="C2384" s="124">
        <v>42326.0</v>
      </c>
      <c r="D2384" s="160" t="s">
        <v>6926</v>
      </c>
      <c r="E2384" s="140">
        <v>200.0</v>
      </c>
      <c r="F2384" s="170" t="s">
        <v>10956</v>
      </c>
      <c r="G2384" s="120">
        <v>34.783</v>
      </c>
      <c r="H2384" s="121"/>
      <c r="I2384" s="122"/>
      <c r="J2384" s="112"/>
      <c r="K2384" s="123"/>
      <c r="L2384" s="123" t="s">
        <v>10866</v>
      </c>
      <c r="M2384" s="124">
        <v>42328.0</v>
      </c>
      <c r="N2384" s="172"/>
      <c r="O2384" s="125" t="b">
        <f>NOT(ISERROR(MATCH(P2384,Digests!$Q:$Q,0)))</f>
        <v>1</v>
      </c>
      <c r="P2384" s="153" t="s">
        <v>10957</v>
      </c>
    </row>
    <row r="2385">
      <c r="A2385" s="118" t="s">
        <v>10958</v>
      </c>
      <c r="B2385" s="164" t="s">
        <v>4164</v>
      </c>
      <c r="C2385" s="124">
        <v>42326.0</v>
      </c>
      <c r="D2385" s="160" t="s">
        <v>6926</v>
      </c>
      <c r="E2385" s="140">
        <v>200.0</v>
      </c>
      <c r="F2385" s="170" t="s">
        <v>10959</v>
      </c>
      <c r="G2385" s="120">
        <v>11.1798</v>
      </c>
      <c r="H2385" s="121"/>
      <c r="I2385" s="122"/>
      <c r="J2385" s="112"/>
      <c r="K2385" s="123"/>
      <c r="L2385" s="123" t="s">
        <v>10917</v>
      </c>
      <c r="M2385" s="124">
        <v>42328.0</v>
      </c>
      <c r="N2385" s="172"/>
      <c r="O2385" s="125" t="b">
        <f>NOT(ISERROR(MATCH(P2385,Digests!$Q:$Q,0)))</f>
        <v>1</v>
      </c>
      <c r="P2385" s="153" t="s">
        <v>10960</v>
      </c>
    </row>
    <row r="2386">
      <c r="A2386" s="118" t="s">
        <v>10961</v>
      </c>
      <c r="B2386" s="164" t="s">
        <v>4156</v>
      </c>
      <c r="C2386" s="124">
        <v>42326.0</v>
      </c>
      <c r="D2386" s="160" t="s">
        <v>6926</v>
      </c>
      <c r="E2386" s="140">
        <v>200.0</v>
      </c>
      <c r="F2386" s="170" t="s">
        <v>10962</v>
      </c>
      <c r="G2386" s="120">
        <v>7.045</v>
      </c>
      <c r="H2386" s="121"/>
      <c r="I2386" s="122"/>
      <c r="J2386" s="112"/>
      <c r="K2386" s="123"/>
      <c r="L2386" s="123" t="s">
        <v>10917</v>
      </c>
      <c r="M2386" s="124">
        <v>42328.0</v>
      </c>
      <c r="N2386" s="172"/>
      <c r="O2386" s="125" t="b">
        <f>NOT(ISERROR(MATCH(P2386,Digests!$Q:$Q,0)))</f>
        <v>1</v>
      </c>
      <c r="P2386" s="153" t="s">
        <v>10963</v>
      </c>
    </row>
    <row r="2387">
      <c r="A2387" s="118" t="s">
        <v>10964</v>
      </c>
      <c r="B2387" s="164" t="s">
        <v>4169</v>
      </c>
      <c r="C2387" s="124">
        <v>42326.0</v>
      </c>
      <c r="D2387" s="160" t="s">
        <v>6926</v>
      </c>
      <c r="E2387" s="140">
        <v>200.0</v>
      </c>
      <c r="F2387" s="170" t="s">
        <v>10965</v>
      </c>
      <c r="G2387" s="120">
        <v>25.3948</v>
      </c>
      <c r="H2387" s="121"/>
      <c r="I2387" s="122"/>
      <c r="J2387" s="112"/>
      <c r="K2387" s="123"/>
      <c r="L2387" s="123" t="s">
        <v>10917</v>
      </c>
      <c r="M2387" s="124">
        <v>42328.0</v>
      </c>
      <c r="N2387" s="172"/>
      <c r="O2387" s="125" t="b">
        <f>NOT(ISERROR(MATCH(P2387,Digests!$Q:$Q,0)))</f>
        <v>1</v>
      </c>
      <c r="P2387" s="153" t="s">
        <v>10966</v>
      </c>
    </row>
    <row r="2388">
      <c r="A2388" s="118" t="s">
        <v>10967</v>
      </c>
      <c r="B2388" s="164" t="s">
        <v>4181</v>
      </c>
      <c r="C2388" s="124">
        <v>42326.0</v>
      </c>
      <c r="D2388" s="160" t="s">
        <v>6926</v>
      </c>
      <c r="E2388" s="140">
        <v>200.0</v>
      </c>
      <c r="F2388" s="170" t="s">
        <v>10968</v>
      </c>
      <c r="G2388" s="120">
        <v>8.0608</v>
      </c>
      <c r="H2388" s="121"/>
      <c r="I2388" s="122"/>
      <c r="J2388" s="112"/>
      <c r="K2388" s="123"/>
      <c r="L2388" s="123" t="s">
        <v>10917</v>
      </c>
      <c r="M2388" s="124">
        <v>42328.0</v>
      </c>
      <c r="N2388" s="164"/>
      <c r="O2388" s="125" t="b">
        <f>NOT(ISERROR(MATCH(P2388,Digests!$Q:$Q,0)))</f>
        <v>1</v>
      </c>
      <c r="P2388" s="153" t="s">
        <v>10969</v>
      </c>
    </row>
    <row r="2389">
      <c r="A2389" s="118" t="s">
        <v>10970</v>
      </c>
      <c r="B2389" s="164" t="s">
        <v>4166</v>
      </c>
      <c r="C2389" s="124">
        <v>42326.0</v>
      </c>
      <c r="D2389" s="160" t="s">
        <v>6926</v>
      </c>
      <c r="E2389" s="140">
        <v>200.0</v>
      </c>
      <c r="F2389" s="170" t="s">
        <v>10971</v>
      </c>
      <c r="G2389" s="120">
        <v>24.352400000000003</v>
      </c>
      <c r="H2389" s="121"/>
      <c r="I2389" s="122"/>
      <c r="J2389" s="112"/>
      <c r="K2389" s="123"/>
      <c r="L2389" s="123" t="s">
        <v>10917</v>
      </c>
      <c r="M2389" s="124">
        <v>42328.0</v>
      </c>
      <c r="N2389" s="164"/>
      <c r="O2389" s="125" t="b">
        <f>NOT(ISERROR(MATCH(P2389,Digests!$Q:$Q,0)))</f>
        <v>1</v>
      </c>
      <c r="P2389" s="153" t="s">
        <v>10972</v>
      </c>
    </row>
    <row r="2390">
      <c r="A2390" s="118" t="s">
        <v>10973</v>
      </c>
      <c r="B2390" s="164" t="s">
        <v>4155</v>
      </c>
      <c r="C2390" s="124">
        <v>42326.0</v>
      </c>
      <c r="D2390" s="160" t="s">
        <v>6926</v>
      </c>
      <c r="E2390" s="140">
        <v>200.0</v>
      </c>
      <c r="F2390" s="170" t="s">
        <v>10974</v>
      </c>
      <c r="G2390" s="120">
        <v>7.494599999999999</v>
      </c>
      <c r="H2390" s="121"/>
      <c r="I2390" s="122"/>
      <c r="J2390" s="112"/>
      <c r="K2390" s="123"/>
      <c r="L2390" s="123" t="s">
        <v>10917</v>
      </c>
      <c r="M2390" s="124">
        <v>42328.0</v>
      </c>
      <c r="N2390" s="164"/>
      <c r="O2390" s="125" t="b">
        <f>NOT(ISERROR(MATCH(P2390,Digests!$Q:$Q,0)))</f>
        <v>1</v>
      </c>
      <c r="P2390" s="153" t="s">
        <v>10975</v>
      </c>
    </row>
    <row r="2391">
      <c r="A2391" s="118" t="s">
        <v>10976</v>
      </c>
      <c r="B2391" s="164" t="s">
        <v>4172</v>
      </c>
      <c r="C2391" s="124">
        <v>42326.0</v>
      </c>
      <c r="D2391" s="160" t="s">
        <v>6926</v>
      </c>
      <c r="E2391" s="140">
        <v>200.0</v>
      </c>
      <c r="F2391" s="170" t="s">
        <v>10977</v>
      </c>
      <c r="G2391" s="120">
        <v>35.3714</v>
      </c>
      <c r="H2391" s="121"/>
      <c r="I2391" s="122"/>
      <c r="J2391" s="112"/>
      <c r="K2391" s="123"/>
      <c r="L2391" s="123" t="s">
        <v>10917</v>
      </c>
      <c r="M2391" s="124">
        <v>42328.0</v>
      </c>
      <c r="N2391" s="164"/>
      <c r="O2391" s="125" t="b">
        <f>NOT(ISERROR(MATCH(P2391,Digests!$Q:$Q,0)))</f>
        <v>1</v>
      </c>
      <c r="P2391" s="153" t="s">
        <v>10978</v>
      </c>
    </row>
    <row r="2392">
      <c r="A2392" s="118" t="s">
        <v>10979</v>
      </c>
      <c r="B2392" s="164" t="s">
        <v>4205</v>
      </c>
      <c r="C2392" s="124">
        <v>42326.0</v>
      </c>
      <c r="D2392" s="160" t="s">
        <v>6926</v>
      </c>
      <c r="E2392" s="140">
        <v>200.0</v>
      </c>
      <c r="F2392" s="170" t="s">
        <v>10980</v>
      </c>
      <c r="G2392" s="120">
        <v>5.164</v>
      </c>
      <c r="H2392" s="121"/>
      <c r="I2392" s="122"/>
      <c r="J2392" s="112"/>
      <c r="K2392" s="123"/>
      <c r="L2392" s="123" t="s">
        <v>10917</v>
      </c>
      <c r="M2392" s="124">
        <v>42328.0</v>
      </c>
      <c r="N2392" s="164"/>
      <c r="O2392" s="125" t="b">
        <f>NOT(ISERROR(MATCH(P2392,Digests!$Q:$Q,0)))</f>
        <v>1</v>
      </c>
      <c r="P2392" s="153" t="s">
        <v>10981</v>
      </c>
    </row>
    <row r="2393">
      <c r="A2393" s="118" t="s">
        <v>10982</v>
      </c>
      <c r="B2393" s="164" t="s">
        <v>4161</v>
      </c>
      <c r="C2393" s="124">
        <v>42326.0</v>
      </c>
      <c r="D2393" s="160" t="s">
        <v>6926</v>
      </c>
      <c r="E2393" s="140">
        <v>200.0</v>
      </c>
      <c r="F2393" s="170" t="s">
        <v>10983</v>
      </c>
      <c r="G2393" s="120">
        <v>5.066</v>
      </c>
      <c r="H2393" s="121"/>
      <c r="I2393" s="122"/>
      <c r="J2393" s="112"/>
      <c r="K2393" s="123"/>
      <c r="L2393" s="123" t="s">
        <v>10984</v>
      </c>
      <c r="M2393" s="124">
        <v>42328.0</v>
      </c>
      <c r="N2393" s="164"/>
      <c r="O2393" s="125" t="b">
        <f>NOT(ISERROR(MATCH(P2393,Digests!$Q:$Q,0)))</f>
        <v>1</v>
      </c>
      <c r="P2393" s="153" t="s">
        <v>10985</v>
      </c>
    </row>
    <row r="2394">
      <c r="A2394" s="118" t="s">
        <v>10986</v>
      </c>
      <c r="B2394" s="164" t="s">
        <v>4190</v>
      </c>
      <c r="C2394" s="124">
        <v>42326.0</v>
      </c>
      <c r="D2394" s="160" t="s">
        <v>6926</v>
      </c>
      <c r="E2394" s="140">
        <v>200.0</v>
      </c>
      <c r="F2394" s="170" t="s">
        <v>10987</v>
      </c>
      <c r="G2394" s="120">
        <v>30.4238</v>
      </c>
      <c r="H2394" s="121"/>
      <c r="I2394" s="122"/>
      <c r="J2394" s="112"/>
      <c r="K2394" s="123"/>
      <c r="L2394" s="123" t="s">
        <v>10917</v>
      </c>
      <c r="M2394" s="124">
        <v>42328.0</v>
      </c>
      <c r="N2394" s="164"/>
      <c r="O2394" s="125" t="b">
        <f>NOT(ISERROR(MATCH(P2394,Digests!$Q:$Q,0)))</f>
        <v>1</v>
      </c>
      <c r="P2394" s="153" t="s">
        <v>10988</v>
      </c>
    </row>
    <row r="2395">
      <c r="A2395" s="118" t="s">
        <v>10989</v>
      </c>
      <c r="B2395" s="164" t="s">
        <v>4189</v>
      </c>
      <c r="C2395" s="124">
        <v>42326.0</v>
      </c>
      <c r="D2395" s="160" t="s">
        <v>6926</v>
      </c>
      <c r="E2395" s="140">
        <v>200.0</v>
      </c>
      <c r="F2395" s="170" t="s">
        <v>10990</v>
      </c>
      <c r="G2395" s="120">
        <v>14.8682</v>
      </c>
      <c r="H2395" s="121"/>
      <c r="I2395" s="122"/>
      <c r="J2395" s="112"/>
      <c r="K2395" s="123"/>
      <c r="L2395" s="123" t="s">
        <v>10917</v>
      </c>
      <c r="M2395" s="124">
        <v>42328.0</v>
      </c>
      <c r="N2395" s="164"/>
      <c r="O2395" s="125" t="b">
        <f>NOT(ISERROR(MATCH(P2395,Digests!$Q:$Q,0)))</f>
        <v>1</v>
      </c>
      <c r="P2395" s="153" t="s">
        <v>10991</v>
      </c>
    </row>
    <row r="2396">
      <c r="A2396" s="118" t="s">
        <v>10992</v>
      </c>
      <c r="B2396" s="164" t="s">
        <v>4279</v>
      </c>
      <c r="C2396" s="124">
        <v>42326.0</v>
      </c>
      <c r="D2396" s="160" t="s">
        <v>6926</v>
      </c>
      <c r="E2396" s="140">
        <v>200.0</v>
      </c>
      <c r="F2396" s="170" t="s">
        <v>10993</v>
      </c>
      <c r="G2396" s="120">
        <v>10.3324</v>
      </c>
      <c r="H2396" s="121"/>
      <c r="I2396" s="122"/>
      <c r="J2396" s="112"/>
      <c r="K2396" s="123"/>
      <c r="L2396" s="123" t="s">
        <v>10917</v>
      </c>
      <c r="M2396" s="124">
        <v>42328.0</v>
      </c>
      <c r="N2396" s="164"/>
      <c r="O2396" s="125" t="b">
        <f>NOT(ISERROR(MATCH(P2396,Digests!$Q:$Q,0)))</f>
        <v>1</v>
      </c>
      <c r="P2396" s="153" t="s">
        <v>10994</v>
      </c>
    </row>
    <row r="2397">
      <c r="A2397" s="118" t="s">
        <v>10995</v>
      </c>
      <c r="B2397" s="164" t="s">
        <v>4232</v>
      </c>
      <c r="C2397" s="124">
        <v>42326.0</v>
      </c>
      <c r="D2397" s="160" t="s">
        <v>6926</v>
      </c>
      <c r="E2397" s="140">
        <v>200.0</v>
      </c>
      <c r="F2397" s="170" t="s">
        <v>10996</v>
      </c>
      <c r="G2397" s="120">
        <v>3.322</v>
      </c>
      <c r="H2397" s="121"/>
      <c r="I2397" s="122"/>
      <c r="J2397" s="112"/>
      <c r="K2397" s="123"/>
      <c r="L2397" s="123" t="s">
        <v>10917</v>
      </c>
      <c r="M2397" s="124">
        <v>42328.0</v>
      </c>
      <c r="N2397" s="164"/>
      <c r="O2397" s="125" t="b">
        <f>NOT(ISERROR(MATCH(P2397,Digests!$Q:$Q,0)))</f>
        <v>1</v>
      </c>
      <c r="P2397" s="153" t="s">
        <v>10997</v>
      </c>
    </row>
    <row r="2398">
      <c r="A2398" s="118" t="s">
        <v>10998</v>
      </c>
      <c r="B2398" s="164" t="s">
        <v>4202</v>
      </c>
      <c r="C2398" s="124">
        <v>42326.0</v>
      </c>
      <c r="D2398" s="160" t="s">
        <v>6926</v>
      </c>
      <c r="E2398" s="140">
        <v>200.0</v>
      </c>
      <c r="F2398" s="170" t="s">
        <v>10999</v>
      </c>
      <c r="G2398" s="120">
        <v>20.483</v>
      </c>
      <c r="H2398" s="121"/>
      <c r="I2398" s="122"/>
      <c r="J2398" s="112"/>
      <c r="K2398" s="123"/>
      <c r="L2398" s="123" t="s">
        <v>10917</v>
      </c>
      <c r="M2398" s="124">
        <v>42328.0</v>
      </c>
      <c r="N2398" s="164"/>
      <c r="O2398" s="125" t="b">
        <f>NOT(ISERROR(MATCH(P2398,Digests!$Q:$Q,0)))</f>
        <v>1</v>
      </c>
      <c r="P2398" s="153" t="s">
        <v>11000</v>
      </c>
    </row>
    <row r="2399">
      <c r="A2399" s="118" t="s">
        <v>11001</v>
      </c>
      <c r="B2399" s="164" t="s">
        <v>4168</v>
      </c>
      <c r="C2399" s="124">
        <v>42326.0</v>
      </c>
      <c r="D2399" s="160" t="s">
        <v>6926</v>
      </c>
      <c r="E2399" s="140">
        <v>200.0</v>
      </c>
      <c r="F2399" s="170" t="s">
        <v>11002</v>
      </c>
      <c r="G2399" s="120">
        <v>25.340600000000002</v>
      </c>
      <c r="H2399" s="121"/>
      <c r="I2399" s="122"/>
      <c r="J2399" s="112"/>
      <c r="K2399" s="123"/>
      <c r="L2399" s="123" t="s">
        <v>10917</v>
      </c>
      <c r="M2399" s="124">
        <v>42328.0</v>
      </c>
      <c r="N2399" s="164"/>
      <c r="O2399" s="125" t="b">
        <f>NOT(ISERROR(MATCH(P2399,Digests!$Q:$Q,0)))</f>
        <v>1</v>
      </c>
      <c r="P2399" s="153" t="s">
        <v>11003</v>
      </c>
    </row>
    <row r="2400">
      <c r="A2400" s="118" t="s">
        <v>11004</v>
      </c>
      <c r="B2400" s="164" t="s">
        <v>4192</v>
      </c>
      <c r="C2400" s="124">
        <v>42326.0</v>
      </c>
      <c r="D2400" s="160" t="s">
        <v>6926</v>
      </c>
      <c r="E2400" s="140">
        <v>200.0</v>
      </c>
      <c r="F2400" s="170" t="s">
        <v>11005</v>
      </c>
      <c r="G2400" s="120">
        <v>8.0578</v>
      </c>
      <c r="H2400" s="121"/>
      <c r="I2400" s="122"/>
      <c r="J2400" s="112"/>
      <c r="K2400" s="123"/>
      <c r="L2400" s="123" t="s">
        <v>10917</v>
      </c>
      <c r="M2400" s="124">
        <v>42328.0</v>
      </c>
      <c r="N2400" s="164"/>
      <c r="O2400" s="125" t="b">
        <f>NOT(ISERROR(MATCH(P2400,Digests!$Q:$Q,0)))</f>
        <v>1</v>
      </c>
      <c r="P2400" s="153" t="s">
        <v>11006</v>
      </c>
    </row>
    <row r="2401">
      <c r="A2401" s="118" t="s">
        <v>11007</v>
      </c>
      <c r="B2401" s="164" t="s">
        <v>4191</v>
      </c>
      <c r="C2401" s="124">
        <v>42326.0</v>
      </c>
      <c r="D2401" s="160" t="s">
        <v>6926</v>
      </c>
      <c r="E2401" s="140">
        <v>200.0</v>
      </c>
      <c r="F2401" s="170" t="s">
        <v>11008</v>
      </c>
      <c r="G2401" s="120">
        <v>2.637</v>
      </c>
      <c r="H2401" s="121"/>
      <c r="I2401" s="122"/>
      <c r="J2401" s="112"/>
      <c r="K2401" s="123"/>
      <c r="L2401" s="123" t="s">
        <v>11009</v>
      </c>
      <c r="M2401" s="124">
        <v>42328.0</v>
      </c>
      <c r="N2401" s="164"/>
      <c r="O2401" s="125" t="b">
        <f>NOT(ISERROR(MATCH(P2401,Digests!$Q:$Q,0)))</f>
        <v>1</v>
      </c>
      <c r="P2401" s="153" t="s">
        <v>11010</v>
      </c>
    </row>
    <row r="2402">
      <c r="A2402" s="118" t="s">
        <v>11011</v>
      </c>
      <c r="B2402" s="164" t="s">
        <v>4167</v>
      </c>
      <c r="C2402" s="124">
        <v>42326.0</v>
      </c>
      <c r="D2402" s="160" t="s">
        <v>6926</v>
      </c>
      <c r="E2402" s="140">
        <v>200.0</v>
      </c>
      <c r="F2402" s="170" t="s">
        <v>11012</v>
      </c>
      <c r="G2402" s="120">
        <v>8.0806</v>
      </c>
      <c r="H2402" s="121"/>
      <c r="I2402" s="122"/>
      <c r="J2402" s="112"/>
      <c r="K2402" s="123"/>
      <c r="L2402" s="123" t="s">
        <v>10917</v>
      </c>
      <c r="M2402" s="124">
        <v>42328.0</v>
      </c>
      <c r="N2402" s="164"/>
      <c r="O2402" s="125" t="b">
        <f>NOT(ISERROR(MATCH(P2402,Digests!$Q:$Q,0)))</f>
        <v>1</v>
      </c>
      <c r="P2402" s="153" t="s">
        <v>11013</v>
      </c>
    </row>
    <row r="2403">
      <c r="A2403" s="118" t="s">
        <v>11014</v>
      </c>
      <c r="B2403" s="164" t="s">
        <v>4176</v>
      </c>
      <c r="C2403" s="124">
        <v>42326.0</v>
      </c>
      <c r="D2403" s="160" t="s">
        <v>6926</v>
      </c>
      <c r="E2403" s="140">
        <v>200.0</v>
      </c>
      <c r="F2403" s="170" t="s">
        <v>11015</v>
      </c>
      <c r="G2403" s="120">
        <v>34.972</v>
      </c>
      <c r="H2403" s="121"/>
      <c r="I2403" s="122"/>
      <c r="J2403" s="112"/>
      <c r="K2403" s="123"/>
      <c r="L2403" s="123" t="s">
        <v>10866</v>
      </c>
      <c r="M2403" s="124">
        <v>42328.0</v>
      </c>
      <c r="N2403" s="164"/>
      <c r="O2403" s="125" t="b">
        <f>NOT(ISERROR(MATCH(P2403,Digests!$Q:$Q,0)))</f>
        <v>1</v>
      </c>
      <c r="P2403" s="153" t="s">
        <v>11016</v>
      </c>
    </row>
    <row r="2404">
      <c r="A2404" s="118" t="s">
        <v>11017</v>
      </c>
      <c r="B2404" s="164" t="s">
        <v>4170</v>
      </c>
      <c r="C2404" s="124">
        <v>42326.0</v>
      </c>
      <c r="D2404" s="160" t="s">
        <v>6926</v>
      </c>
      <c r="E2404" s="140">
        <v>200.0</v>
      </c>
      <c r="F2404" s="170" t="s">
        <v>11018</v>
      </c>
      <c r="G2404" s="120">
        <v>6.7052000000000005</v>
      </c>
      <c r="H2404" s="121"/>
      <c r="I2404" s="122"/>
      <c r="J2404" s="112"/>
      <c r="K2404" s="123"/>
      <c r="L2404" s="123" t="s">
        <v>10866</v>
      </c>
      <c r="M2404" s="124">
        <v>42328.0</v>
      </c>
      <c r="N2404" s="164"/>
      <c r="O2404" s="125" t="b">
        <f>NOT(ISERROR(MATCH(P2404,Digests!$Q:$Q,0)))</f>
        <v>1</v>
      </c>
      <c r="P2404" s="153" t="s">
        <v>11019</v>
      </c>
    </row>
    <row r="2405">
      <c r="A2405" s="118" t="s">
        <v>11020</v>
      </c>
      <c r="B2405" s="164" t="s">
        <v>4246</v>
      </c>
      <c r="C2405" s="124">
        <v>42326.0</v>
      </c>
      <c r="D2405" s="160" t="s">
        <v>6926</v>
      </c>
      <c r="E2405" s="140">
        <v>200.0</v>
      </c>
      <c r="F2405" s="170" t="s">
        <v>11021</v>
      </c>
      <c r="G2405" s="120">
        <v>16.4452</v>
      </c>
      <c r="H2405" s="121"/>
      <c r="I2405" s="122"/>
      <c r="J2405" s="112"/>
      <c r="K2405" s="123"/>
      <c r="L2405" s="123" t="s">
        <v>10866</v>
      </c>
      <c r="M2405" s="124">
        <v>42328.0</v>
      </c>
      <c r="N2405" s="164"/>
      <c r="O2405" s="125" t="b">
        <f>NOT(ISERROR(MATCH(P2405,Digests!$Q:$Q,0)))</f>
        <v>1</v>
      </c>
      <c r="P2405" s="153" t="s">
        <v>11022</v>
      </c>
    </row>
    <row r="2406">
      <c r="A2406" s="118" t="s">
        <v>11023</v>
      </c>
      <c r="B2406" s="164" t="s">
        <v>4257</v>
      </c>
      <c r="C2406" s="124">
        <v>42326.0</v>
      </c>
      <c r="D2406" s="160" t="s">
        <v>6926</v>
      </c>
      <c r="E2406" s="140">
        <v>200.0</v>
      </c>
      <c r="F2406" s="170" t="s">
        <v>11024</v>
      </c>
      <c r="G2406" s="120">
        <v>11.621</v>
      </c>
      <c r="H2406" s="121"/>
      <c r="I2406" s="122"/>
      <c r="J2406" s="112"/>
      <c r="K2406" s="123"/>
      <c r="L2406" s="123" t="s">
        <v>10913</v>
      </c>
      <c r="M2406" s="124">
        <v>42328.0</v>
      </c>
      <c r="N2406" s="164"/>
      <c r="O2406" s="125" t="b">
        <f>NOT(ISERROR(MATCH(P2406,Digests!$Q:$Q,0)))</f>
        <v>1</v>
      </c>
      <c r="P2406" s="153" t="s">
        <v>11025</v>
      </c>
    </row>
    <row r="2407">
      <c r="A2407" s="118" t="s">
        <v>11026</v>
      </c>
      <c r="B2407" s="164" t="s">
        <v>4275</v>
      </c>
      <c r="C2407" s="124">
        <v>42326.0</v>
      </c>
      <c r="D2407" s="160" t="s">
        <v>6926</v>
      </c>
      <c r="E2407" s="140">
        <v>200.0</v>
      </c>
      <c r="F2407" s="170" t="s">
        <v>11027</v>
      </c>
      <c r="G2407" s="120">
        <v>16.599600000000002</v>
      </c>
      <c r="H2407" s="121"/>
      <c r="I2407" s="122"/>
      <c r="J2407" s="112"/>
      <c r="K2407" s="123"/>
      <c r="L2407" s="123" t="s">
        <v>10866</v>
      </c>
      <c r="M2407" s="124">
        <v>42328.0</v>
      </c>
      <c r="N2407" s="164"/>
      <c r="O2407" s="125" t="b">
        <f>NOT(ISERROR(MATCH(P2407,Digests!$Q:$Q,0)))</f>
        <v>1</v>
      </c>
      <c r="P2407" s="153" t="s">
        <v>11028</v>
      </c>
    </row>
    <row r="2408">
      <c r="A2408" s="118" t="s">
        <v>11029</v>
      </c>
      <c r="B2408" s="164" t="s">
        <v>4256</v>
      </c>
      <c r="C2408" s="124">
        <v>42326.0</v>
      </c>
      <c r="D2408" s="160" t="s">
        <v>6926</v>
      </c>
      <c r="E2408" s="140">
        <v>200.0</v>
      </c>
      <c r="F2408" s="170" t="s">
        <v>11030</v>
      </c>
      <c r="G2408" s="120">
        <v>26.658600000000003</v>
      </c>
      <c r="H2408" s="121"/>
      <c r="I2408" s="122"/>
      <c r="J2408" s="112"/>
      <c r="K2408" s="123"/>
      <c r="L2408" s="123" t="s">
        <v>11031</v>
      </c>
      <c r="M2408" s="124">
        <v>42328.0</v>
      </c>
      <c r="N2408" s="164"/>
      <c r="O2408" s="125" t="b">
        <f>NOT(ISERROR(MATCH(P2408,Digests!$Q:$Q,0)))</f>
        <v>1</v>
      </c>
      <c r="P2408" s="153" t="s">
        <v>11032</v>
      </c>
    </row>
    <row r="2409">
      <c r="A2409" s="118" t="s">
        <v>11033</v>
      </c>
      <c r="B2409" s="164" t="s">
        <v>4243</v>
      </c>
      <c r="C2409" s="124">
        <v>42326.0</v>
      </c>
      <c r="D2409" s="160" t="s">
        <v>6926</v>
      </c>
      <c r="E2409" s="140">
        <v>200.0</v>
      </c>
      <c r="F2409" s="170" t="s">
        <v>11034</v>
      </c>
      <c r="G2409" s="120">
        <v>14.2492</v>
      </c>
      <c r="H2409" s="121"/>
      <c r="I2409" s="122"/>
      <c r="J2409" s="112"/>
      <c r="K2409" s="123"/>
      <c r="L2409" s="123" t="s">
        <v>10866</v>
      </c>
      <c r="M2409" s="124">
        <v>42328.0</v>
      </c>
      <c r="N2409" s="164"/>
      <c r="O2409" s="125" t="b">
        <f>NOT(ISERROR(MATCH(P2409,Digests!$Q:$Q,0)))</f>
        <v>1</v>
      </c>
      <c r="P2409" s="153" t="s">
        <v>11035</v>
      </c>
    </row>
    <row r="2410">
      <c r="A2410" s="118" t="s">
        <v>11036</v>
      </c>
      <c r="B2410" s="164" t="s">
        <v>4216</v>
      </c>
      <c r="C2410" s="124">
        <v>42326.0</v>
      </c>
      <c r="D2410" s="160" t="s">
        <v>6926</v>
      </c>
      <c r="E2410" s="140">
        <v>200.0</v>
      </c>
      <c r="F2410" s="170" t="s">
        <v>11037</v>
      </c>
      <c r="G2410" s="120">
        <v>9.7992</v>
      </c>
      <c r="H2410" s="121"/>
      <c r="I2410" s="122"/>
      <c r="J2410" s="112"/>
      <c r="K2410" s="123"/>
      <c r="L2410" s="123" t="s">
        <v>10866</v>
      </c>
      <c r="M2410" s="124">
        <v>42328.0</v>
      </c>
      <c r="N2410" s="164"/>
      <c r="O2410" s="125" t="b">
        <f>NOT(ISERROR(MATCH(P2410,Digests!$Q:$Q,0)))</f>
        <v>1</v>
      </c>
      <c r="P2410" s="153" t="s">
        <v>11038</v>
      </c>
    </row>
    <row r="2411">
      <c r="A2411" s="118" t="s">
        <v>11039</v>
      </c>
      <c r="B2411" s="164" t="s">
        <v>4212</v>
      </c>
      <c r="C2411" s="124">
        <v>42326.0</v>
      </c>
      <c r="D2411" s="160" t="s">
        <v>6926</v>
      </c>
      <c r="E2411" s="140">
        <v>200.0</v>
      </c>
      <c r="F2411" s="170" t="s">
        <v>11040</v>
      </c>
      <c r="G2411" s="120">
        <v>15.253200000000001</v>
      </c>
      <c r="H2411" s="121"/>
      <c r="I2411" s="122"/>
      <c r="J2411" s="112"/>
      <c r="K2411" s="123"/>
      <c r="L2411" s="123" t="s">
        <v>10866</v>
      </c>
      <c r="M2411" s="124">
        <v>42328.0</v>
      </c>
      <c r="N2411" s="164"/>
      <c r="O2411" s="125" t="b">
        <f>NOT(ISERROR(MATCH(P2411,Digests!$Q:$Q,0)))</f>
        <v>1</v>
      </c>
      <c r="P2411" s="153" t="s">
        <v>11041</v>
      </c>
    </row>
    <row r="2412">
      <c r="A2412" s="118" t="s">
        <v>11042</v>
      </c>
      <c r="B2412" s="164" t="s">
        <v>4247</v>
      </c>
      <c r="C2412" s="124">
        <v>42326.0</v>
      </c>
      <c r="D2412" s="160" t="s">
        <v>6926</v>
      </c>
      <c r="E2412" s="140">
        <v>200.0</v>
      </c>
      <c r="F2412" s="170" t="s">
        <v>11043</v>
      </c>
      <c r="G2412" s="120">
        <v>21.8334</v>
      </c>
      <c r="H2412" s="121"/>
      <c r="I2412" s="122"/>
      <c r="J2412" s="112"/>
      <c r="K2412" s="123"/>
      <c r="L2412" s="123" t="s">
        <v>10866</v>
      </c>
      <c r="M2412" s="124">
        <v>42328.0</v>
      </c>
      <c r="N2412" s="164"/>
      <c r="O2412" s="125" t="b">
        <f>NOT(ISERROR(MATCH(P2412,Digests!$Q:$Q,0)))</f>
        <v>1</v>
      </c>
      <c r="P2412" s="153" t="s">
        <v>11044</v>
      </c>
    </row>
    <row r="2413">
      <c r="A2413" s="118" t="s">
        <v>11045</v>
      </c>
      <c r="B2413" s="164" t="s">
        <v>4267</v>
      </c>
      <c r="C2413" s="124">
        <v>42326.0</v>
      </c>
      <c r="D2413" s="160" t="s">
        <v>6926</v>
      </c>
      <c r="E2413" s="140">
        <v>200.0</v>
      </c>
      <c r="F2413" s="170" t="s">
        <v>11046</v>
      </c>
      <c r="G2413" s="120">
        <v>23.445400000000003</v>
      </c>
      <c r="H2413" s="121"/>
      <c r="I2413" s="122"/>
      <c r="J2413" s="112"/>
      <c r="K2413" s="123"/>
      <c r="L2413" s="123" t="s">
        <v>10866</v>
      </c>
      <c r="M2413" s="124">
        <v>42328.0</v>
      </c>
      <c r="N2413" s="164"/>
      <c r="O2413" s="125" t="b">
        <f>NOT(ISERROR(MATCH(P2413,Digests!$Q:$Q,0)))</f>
        <v>1</v>
      </c>
      <c r="P2413" s="153" t="s">
        <v>11047</v>
      </c>
    </row>
    <row r="2414">
      <c r="A2414" s="118" t="s">
        <v>11048</v>
      </c>
      <c r="B2414" s="164" t="s">
        <v>4112</v>
      </c>
      <c r="C2414" s="124">
        <v>42326.0</v>
      </c>
      <c r="D2414" s="160" t="s">
        <v>6926</v>
      </c>
      <c r="E2414" s="140">
        <v>200.0</v>
      </c>
      <c r="F2414" s="170" t="s">
        <v>11049</v>
      </c>
      <c r="G2414" s="120">
        <v>25.493600000000004</v>
      </c>
      <c r="H2414" s="121"/>
      <c r="I2414" s="122"/>
      <c r="J2414" s="112"/>
      <c r="K2414" s="123"/>
      <c r="L2414" s="123" t="s">
        <v>10866</v>
      </c>
      <c r="M2414" s="124">
        <v>42328.0</v>
      </c>
      <c r="N2414" s="164"/>
      <c r="O2414" s="125" t="b">
        <f>NOT(ISERROR(MATCH(P2414,Digests!$Q:$Q,0)))</f>
        <v>1</v>
      </c>
      <c r="P2414" s="153" t="s">
        <v>11050</v>
      </c>
    </row>
    <row r="2415">
      <c r="A2415" s="118" t="s">
        <v>11051</v>
      </c>
      <c r="B2415" s="164" t="s">
        <v>4113</v>
      </c>
      <c r="C2415" s="124">
        <v>42326.0</v>
      </c>
      <c r="D2415" s="160" t="s">
        <v>6926</v>
      </c>
      <c r="E2415" s="140">
        <v>200.0</v>
      </c>
      <c r="F2415" s="170" t="s">
        <v>11052</v>
      </c>
      <c r="G2415" s="120">
        <v>2.5824000000000003</v>
      </c>
      <c r="H2415" s="121"/>
      <c r="I2415" s="122"/>
      <c r="J2415" s="112"/>
      <c r="K2415" s="123"/>
      <c r="L2415" s="123" t="s">
        <v>11053</v>
      </c>
      <c r="M2415" s="124">
        <v>42328.0</v>
      </c>
      <c r="N2415" s="164"/>
      <c r="O2415" s="125" t="b">
        <f>NOT(ISERROR(MATCH(P2415,Digests!$Q:$Q,0)))</f>
        <v>1</v>
      </c>
      <c r="P2415" s="153" t="s">
        <v>11054</v>
      </c>
    </row>
    <row r="2416">
      <c r="A2416" s="118" t="s">
        <v>11055</v>
      </c>
      <c r="B2416" s="164" t="s">
        <v>4075</v>
      </c>
      <c r="C2416" s="124">
        <v>42326.0</v>
      </c>
      <c r="D2416" s="160" t="s">
        <v>6926</v>
      </c>
      <c r="E2416" s="140">
        <v>200.0</v>
      </c>
      <c r="F2416" s="170" t="s">
        <v>11056</v>
      </c>
      <c r="G2416" s="120">
        <v>5.0680000000000005</v>
      </c>
      <c r="H2416" s="121"/>
      <c r="I2416" s="122"/>
      <c r="J2416" s="112"/>
      <c r="K2416" s="123"/>
      <c r="L2416" s="123" t="s">
        <v>11053</v>
      </c>
      <c r="M2416" s="124">
        <v>42328.0</v>
      </c>
      <c r="N2416" s="164"/>
      <c r="O2416" s="125" t="b">
        <f>NOT(ISERROR(MATCH(P2416,Digests!$Q:$Q,0)))</f>
        <v>1</v>
      </c>
      <c r="P2416" s="153" t="s">
        <v>11057</v>
      </c>
    </row>
    <row r="2417">
      <c r="A2417" s="118" t="s">
        <v>11058</v>
      </c>
      <c r="B2417" s="164" t="s">
        <v>4101</v>
      </c>
      <c r="C2417" s="124">
        <v>42326.0</v>
      </c>
      <c r="D2417" s="160" t="s">
        <v>6926</v>
      </c>
      <c r="E2417" s="140">
        <v>200.0</v>
      </c>
      <c r="F2417" s="170" t="s">
        <v>11059</v>
      </c>
      <c r="G2417" s="120">
        <v>12.3396</v>
      </c>
      <c r="H2417" s="121"/>
      <c r="I2417" s="122"/>
      <c r="J2417" s="112"/>
      <c r="K2417" s="123"/>
      <c r="L2417" s="123" t="s">
        <v>10866</v>
      </c>
      <c r="M2417" s="124">
        <v>42328.0</v>
      </c>
      <c r="N2417" s="164"/>
      <c r="O2417" s="125" t="b">
        <f>NOT(ISERROR(MATCH(P2417,Digests!$Q:$Q,0)))</f>
        <v>1</v>
      </c>
      <c r="P2417" s="153" t="s">
        <v>11060</v>
      </c>
    </row>
    <row r="2418">
      <c r="A2418" s="118" t="s">
        <v>11061</v>
      </c>
      <c r="B2418" s="164" t="s">
        <v>4104</v>
      </c>
      <c r="C2418" s="124">
        <v>42326.0</v>
      </c>
      <c r="D2418" s="160" t="s">
        <v>6926</v>
      </c>
      <c r="E2418" s="140">
        <v>200.0</v>
      </c>
      <c r="F2418" s="170" t="s">
        <v>11062</v>
      </c>
      <c r="G2418" s="120">
        <v>18.577</v>
      </c>
      <c r="H2418" s="121"/>
      <c r="I2418" s="122"/>
      <c r="J2418" s="112"/>
      <c r="K2418" s="123"/>
      <c r="L2418" s="123" t="s">
        <v>11063</v>
      </c>
      <c r="M2418" s="124">
        <v>42328.0</v>
      </c>
      <c r="N2418" s="164"/>
      <c r="O2418" s="125" t="b">
        <f>NOT(ISERROR(MATCH(P2418,Digests!$Q:$Q,0)))</f>
        <v>1</v>
      </c>
      <c r="P2418" s="153" t="s">
        <v>11064</v>
      </c>
    </row>
    <row r="2419">
      <c r="A2419" s="118" t="s">
        <v>11065</v>
      </c>
      <c r="B2419" s="164" t="s">
        <v>4091</v>
      </c>
      <c r="C2419" s="124">
        <v>42326.0</v>
      </c>
      <c r="D2419" s="160" t="s">
        <v>6926</v>
      </c>
      <c r="E2419" s="140">
        <v>200.0</v>
      </c>
      <c r="F2419" s="170" t="s">
        <v>11066</v>
      </c>
      <c r="G2419" s="120">
        <v>4.2366</v>
      </c>
      <c r="H2419" s="121"/>
      <c r="I2419" s="122"/>
      <c r="J2419" s="112"/>
      <c r="K2419" s="123"/>
      <c r="L2419" s="123" t="s">
        <v>10866</v>
      </c>
      <c r="M2419" s="124">
        <v>42328.0</v>
      </c>
      <c r="N2419" s="164"/>
      <c r="O2419" s="125" t="b">
        <f>NOT(ISERROR(MATCH(P2419,Digests!$Q:$Q,0)))</f>
        <v>1</v>
      </c>
      <c r="P2419" s="153" t="s">
        <v>11067</v>
      </c>
    </row>
    <row r="2420">
      <c r="A2420" s="118" t="s">
        <v>11068</v>
      </c>
      <c r="B2420" s="164" t="s">
        <v>4065</v>
      </c>
      <c r="C2420" s="124">
        <v>42326.0</v>
      </c>
      <c r="D2420" s="160" t="s">
        <v>6926</v>
      </c>
      <c r="E2420" s="140">
        <v>200.0</v>
      </c>
      <c r="F2420" s="170" t="s">
        <v>11069</v>
      </c>
      <c r="G2420" s="120">
        <v>5.7482</v>
      </c>
      <c r="H2420" s="121"/>
      <c r="I2420" s="122"/>
      <c r="J2420" s="112"/>
      <c r="K2420" s="123"/>
      <c r="L2420" s="123" t="s">
        <v>10866</v>
      </c>
      <c r="M2420" s="124">
        <v>42328.0</v>
      </c>
      <c r="N2420" s="164"/>
      <c r="O2420" s="125" t="b">
        <f>NOT(ISERROR(MATCH(P2420,Digests!$Q:$Q,0)))</f>
        <v>1</v>
      </c>
      <c r="P2420" s="153" t="s">
        <v>11070</v>
      </c>
    </row>
    <row r="2421">
      <c r="A2421" s="118" t="s">
        <v>11071</v>
      </c>
      <c r="B2421" s="164" t="s">
        <v>4062</v>
      </c>
      <c r="C2421" s="124">
        <v>42326.0</v>
      </c>
      <c r="D2421" s="160" t="s">
        <v>6926</v>
      </c>
      <c r="E2421" s="140">
        <v>200.0</v>
      </c>
      <c r="F2421" s="170" t="s">
        <v>11072</v>
      </c>
      <c r="G2421" s="120">
        <v>1.7578</v>
      </c>
      <c r="H2421" s="121"/>
      <c r="I2421" s="122"/>
      <c r="J2421" s="112"/>
      <c r="K2421" s="123"/>
      <c r="L2421" s="123" t="s">
        <v>11053</v>
      </c>
      <c r="M2421" s="124">
        <v>42328.0</v>
      </c>
      <c r="N2421" s="164"/>
      <c r="O2421" s="125" t="b">
        <f>NOT(ISERROR(MATCH(P2421,Digests!$Q:$Q,0)))</f>
        <v>1</v>
      </c>
      <c r="P2421" s="153" t="s">
        <v>11073</v>
      </c>
    </row>
    <row r="2422">
      <c r="A2422" s="118" t="s">
        <v>11074</v>
      </c>
      <c r="B2422" s="164" t="s">
        <v>4053</v>
      </c>
      <c r="C2422" s="124">
        <v>42326.0</v>
      </c>
      <c r="D2422" s="160" t="s">
        <v>6926</v>
      </c>
      <c r="E2422" s="140">
        <v>200.0</v>
      </c>
      <c r="F2422" s="170" t="s">
        <v>11075</v>
      </c>
      <c r="G2422" s="120">
        <v>4.0362</v>
      </c>
      <c r="H2422" s="121"/>
      <c r="I2422" s="122"/>
      <c r="J2422" s="112"/>
      <c r="K2422" s="123"/>
      <c r="L2422" s="123" t="s">
        <v>10866</v>
      </c>
      <c r="M2422" s="124">
        <v>42328.0</v>
      </c>
      <c r="N2422" s="164"/>
      <c r="O2422" s="125" t="b">
        <f>NOT(ISERROR(MATCH(P2422,Digests!$Q:$Q,0)))</f>
        <v>1</v>
      </c>
      <c r="P2422" s="153" t="s">
        <v>11076</v>
      </c>
    </row>
    <row r="2423">
      <c r="A2423" s="118" t="s">
        <v>11077</v>
      </c>
      <c r="B2423" s="173" t="s">
        <v>4057</v>
      </c>
      <c r="C2423" s="124">
        <v>42326.0</v>
      </c>
      <c r="D2423" s="160" t="s">
        <v>6926</v>
      </c>
      <c r="E2423" s="140">
        <v>200.0</v>
      </c>
      <c r="F2423" s="170" t="s">
        <v>11078</v>
      </c>
      <c r="G2423" s="120">
        <v>7.896800000000001</v>
      </c>
      <c r="H2423" s="121"/>
      <c r="I2423" s="122"/>
      <c r="J2423" s="112"/>
      <c r="K2423" s="123"/>
      <c r="L2423" s="123" t="s">
        <v>10866</v>
      </c>
      <c r="M2423" s="124">
        <v>42328.0</v>
      </c>
      <c r="N2423" s="164"/>
      <c r="O2423" s="125" t="b">
        <f>NOT(ISERROR(MATCH(P2423,Digests!$Q:$Q,0)))</f>
        <v>1</v>
      </c>
      <c r="P2423" s="153" t="s">
        <v>11079</v>
      </c>
    </row>
    <row r="2424">
      <c r="A2424" s="118" t="s">
        <v>11080</v>
      </c>
      <c r="B2424" s="164" t="s">
        <v>4149</v>
      </c>
      <c r="C2424" s="124">
        <v>42326.0</v>
      </c>
      <c r="D2424" s="160" t="s">
        <v>6926</v>
      </c>
      <c r="E2424" s="140">
        <v>200.0</v>
      </c>
      <c r="F2424" s="170" t="s">
        <v>11081</v>
      </c>
      <c r="G2424" s="120">
        <v>25.5072</v>
      </c>
      <c r="H2424" s="121"/>
      <c r="I2424" s="122"/>
      <c r="J2424" s="112"/>
      <c r="K2424" s="123"/>
      <c r="L2424" s="123" t="s">
        <v>11031</v>
      </c>
      <c r="M2424" s="124">
        <v>42328.0</v>
      </c>
      <c r="N2424" s="164"/>
      <c r="O2424" s="125" t="b">
        <f>NOT(ISERROR(MATCH(P2424,Digests!$Q:$Q,0)))</f>
        <v>1</v>
      </c>
      <c r="P2424" s="153" t="s">
        <v>11082</v>
      </c>
    </row>
    <row r="2425">
      <c r="A2425" s="118" t="s">
        <v>11083</v>
      </c>
      <c r="B2425" s="164" t="s">
        <v>4150</v>
      </c>
      <c r="C2425" s="124">
        <v>42326.0</v>
      </c>
      <c r="D2425" s="160" t="s">
        <v>6926</v>
      </c>
      <c r="E2425" s="140">
        <v>200.0</v>
      </c>
      <c r="F2425" s="170" t="s">
        <v>11084</v>
      </c>
      <c r="G2425" s="120">
        <v>8.9036</v>
      </c>
      <c r="H2425" s="121"/>
      <c r="I2425" s="122"/>
      <c r="J2425" s="112"/>
      <c r="K2425" s="123"/>
      <c r="L2425" s="123" t="s">
        <v>10866</v>
      </c>
      <c r="M2425" s="124">
        <v>42328.0</v>
      </c>
      <c r="N2425" s="164"/>
      <c r="O2425" s="125" t="b">
        <f>NOT(ISERROR(MATCH(P2425,Digests!$Q:$Q,0)))</f>
        <v>1</v>
      </c>
      <c r="P2425" s="153" t="s">
        <v>11085</v>
      </c>
    </row>
    <row r="2426">
      <c r="A2426" s="118" t="s">
        <v>11086</v>
      </c>
      <c r="B2426" s="164" t="s">
        <v>4080</v>
      </c>
      <c r="C2426" s="124">
        <v>42326.0</v>
      </c>
      <c r="D2426" s="160" t="s">
        <v>6926</v>
      </c>
      <c r="E2426" s="140">
        <v>200.0</v>
      </c>
      <c r="F2426" s="170" t="s">
        <v>11087</v>
      </c>
      <c r="G2426" s="120">
        <v>3.6113999999999997</v>
      </c>
      <c r="H2426" s="121"/>
      <c r="I2426" s="122"/>
      <c r="J2426" s="112"/>
      <c r="K2426" s="123"/>
      <c r="L2426" s="123" t="s">
        <v>11053</v>
      </c>
      <c r="M2426" s="124">
        <v>42328.0</v>
      </c>
      <c r="N2426" s="164"/>
      <c r="O2426" s="125" t="b">
        <f>NOT(ISERROR(MATCH(P2426,Digests!$Q:$Q,0)))</f>
        <v>1</v>
      </c>
      <c r="P2426" s="153" t="s">
        <v>11088</v>
      </c>
    </row>
    <row r="2427">
      <c r="A2427" s="118" t="s">
        <v>11089</v>
      </c>
      <c r="B2427" s="164" t="s">
        <v>4086</v>
      </c>
      <c r="C2427" s="124">
        <v>42326.0</v>
      </c>
      <c r="D2427" s="160" t="s">
        <v>6926</v>
      </c>
      <c r="E2427" s="140">
        <v>200.0</v>
      </c>
      <c r="F2427" s="170" t="s">
        <v>11090</v>
      </c>
      <c r="G2427" s="120">
        <v>4.1366000000000005</v>
      </c>
      <c r="H2427" s="121"/>
      <c r="I2427" s="122"/>
      <c r="J2427" s="112"/>
      <c r="K2427" s="123"/>
      <c r="L2427" s="123" t="s">
        <v>10866</v>
      </c>
      <c r="M2427" s="124">
        <v>42328.0</v>
      </c>
      <c r="N2427" s="164"/>
      <c r="O2427" s="125" t="b">
        <f>NOT(ISERROR(MATCH(P2427,Digests!$Q:$Q,0)))</f>
        <v>1</v>
      </c>
      <c r="P2427" s="153" t="s">
        <v>11091</v>
      </c>
    </row>
    <row r="2428">
      <c r="A2428" s="118" t="s">
        <v>11092</v>
      </c>
      <c r="B2428" s="164" t="s">
        <v>4072</v>
      </c>
      <c r="C2428" s="124">
        <v>42326.0</v>
      </c>
      <c r="D2428" s="160" t="s">
        <v>6926</v>
      </c>
      <c r="E2428" s="140">
        <v>200.0</v>
      </c>
      <c r="F2428" s="170" t="s">
        <v>11093</v>
      </c>
      <c r="G2428" s="120">
        <v>1.5064000000000002</v>
      </c>
      <c r="H2428" s="121"/>
      <c r="I2428" s="122"/>
      <c r="J2428" s="112"/>
      <c r="K2428" s="123"/>
      <c r="L2428" s="123" t="s">
        <v>11053</v>
      </c>
      <c r="M2428" s="124">
        <v>42328.0</v>
      </c>
      <c r="N2428" s="164"/>
      <c r="O2428" s="125" t="b">
        <f>NOT(ISERROR(MATCH(P2428,Digests!$Q:$Q,0)))</f>
        <v>1</v>
      </c>
      <c r="P2428" s="153" t="s">
        <v>11094</v>
      </c>
    </row>
    <row r="2429">
      <c r="A2429" s="118" t="s">
        <v>11095</v>
      </c>
      <c r="B2429" s="164" t="s">
        <v>4085</v>
      </c>
      <c r="C2429" s="124">
        <v>42326.0</v>
      </c>
      <c r="D2429" s="160" t="s">
        <v>6926</v>
      </c>
      <c r="E2429" s="140">
        <v>200.0</v>
      </c>
      <c r="F2429" s="170" t="s">
        <v>11096</v>
      </c>
      <c r="G2429" s="120">
        <v>4.4556</v>
      </c>
      <c r="H2429" s="121"/>
      <c r="I2429" s="122"/>
      <c r="J2429" s="112"/>
      <c r="K2429" s="123"/>
      <c r="L2429" s="123" t="s">
        <v>10866</v>
      </c>
      <c r="M2429" s="124">
        <v>42328.0</v>
      </c>
      <c r="N2429" s="164"/>
      <c r="O2429" s="125" t="b">
        <f>NOT(ISERROR(MATCH(P2429,Digests!$Q:$Q,0)))</f>
        <v>1</v>
      </c>
      <c r="P2429" s="153" t="s">
        <v>11097</v>
      </c>
    </row>
    <row r="2430">
      <c r="A2430" s="118" t="s">
        <v>11098</v>
      </c>
      <c r="B2430" s="164" t="s">
        <v>4063</v>
      </c>
      <c r="C2430" s="124">
        <v>42326.0</v>
      </c>
      <c r="D2430" s="160" t="s">
        <v>6926</v>
      </c>
      <c r="E2430" s="140">
        <v>200.0</v>
      </c>
      <c r="F2430" s="170" t="s">
        <v>11099</v>
      </c>
      <c r="G2430" s="120">
        <v>5.6958</v>
      </c>
      <c r="H2430" s="121"/>
      <c r="I2430" s="122"/>
      <c r="J2430" s="112"/>
      <c r="K2430" s="123"/>
      <c r="L2430" s="123" t="s">
        <v>10866</v>
      </c>
      <c r="M2430" s="124">
        <v>42328.0</v>
      </c>
      <c r="N2430" s="164"/>
      <c r="O2430" s="125" t="b">
        <f>NOT(ISERROR(MATCH(P2430,Digests!$Q:$Q,0)))</f>
        <v>1</v>
      </c>
      <c r="P2430" s="153" t="s">
        <v>11100</v>
      </c>
    </row>
    <row r="2431">
      <c r="A2431" s="118" t="s">
        <v>11101</v>
      </c>
      <c r="B2431" s="172" t="s">
        <v>4060</v>
      </c>
      <c r="C2431" s="124">
        <v>42326.0</v>
      </c>
      <c r="D2431" s="160" t="s">
        <v>6926</v>
      </c>
      <c r="E2431" s="140">
        <v>200.0</v>
      </c>
      <c r="F2431" s="170" t="s">
        <v>11102</v>
      </c>
      <c r="G2431" s="120">
        <v>4.434</v>
      </c>
      <c r="H2431" s="121"/>
      <c r="I2431" s="122"/>
      <c r="J2431" s="112"/>
      <c r="K2431" s="123"/>
      <c r="L2431" s="123" t="s">
        <v>11053</v>
      </c>
      <c r="M2431" s="124">
        <v>42328.0</v>
      </c>
      <c r="N2431" s="164"/>
      <c r="O2431" s="125" t="b">
        <f>NOT(ISERROR(MATCH(P2431,Digests!$Q:$Q,0)))</f>
        <v>1</v>
      </c>
      <c r="P2431" s="160" t="s">
        <v>11103</v>
      </c>
    </row>
    <row r="2432">
      <c r="A2432" s="118" t="s">
        <v>11104</v>
      </c>
      <c r="B2432" s="164" t="s">
        <v>4139</v>
      </c>
      <c r="C2432" s="124">
        <v>42326.0</v>
      </c>
      <c r="D2432" s="160" t="s">
        <v>6926</v>
      </c>
      <c r="E2432" s="140">
        <v>200.0</v>
      </c>
      <c r="F2432" s="170" t="s">
        <v>11105</v>
      </c>
      <c r="G2432" s="120">
        <v>6.2894</v>
      </c>
      <c r="H2432" s="121"/>
      <c r="I2432" s="122"/>
      <c r="J2432" s="112"/>
      <c r="K2432" s="123"/>
      <c r="L2432" s="123" t="s">
        <v>10866</v>
      </c>
      <c r="M2432" s="124">
        <v>42328.0</v>
      </c>
      <c r="N2432" s="164"/>
      <c r="O2432" s="125" t="b">
        <f>NOT(ISERROR(MATCH(P2432,Digests!$Q:$Q,0)))</f>
        <v>1</v>
      </c>
      <c r="P2432" s="153" t="s">
        <v>11106</v>
      </c>
    </row>
    <row r="2433">
      <c r="A2433" s="118" t="s">
        <v>11107</v>
      </c>
      <c r="B2433" s="164" t="s">
        <v>4131</v>
      </c>
      <c r="C2433" s="124">
        <v>42326.0</v>
      </c>
      <c r="D2433" s="160" t="s">
        <v>6926</v>
      </c>
      <c r="E2433" s="140">
        <v>200.0</v>
      </c>
      <c r="F2433" s="170" t="s">
        <v>11108</v>
      </c>
      <c r="G2433" s="120">
        <v>2.57</v>
      </c>
      <c r="H2433" s="121"/>
      <c r="I2433" s="122"/>
      <c r="J2433" s="112"/>
      <c r="K2433" s="123"/>
      <c r="L2433" s="123" t="s">
        <v>10866</v>
      </c>
      <c r="M2433" s="124">
        <v>42328.0</v>
      </c>
      <c r="N2433" s="164"/>
      <c r="O2433" s="125" t="b">
        <f>NOT(ISERROR(MATCH(P2433,Digests!$Q:$Q,0)))</f>
        <v>1</v>
      </c>
      <c r="P2433" s="153" t="s">
        <v>11109</v>
      </c>
    </row>
    <row r="2434">
      <c r="A2434" s="118" t="s">
        <v>11110</v>
      </c>
      <c r="B2434" s="164" t="s">
        <v>4110</v>
      </c>
      <c r="C2434" s="124">
        <v>42326.0</v>
      </c>
      <c r="D2434" s="160" t="s">
        <v>6926</v>
      </c>
      <c r="E2434" s="140">
        <v>200.0</v>
      </c>
      <c r="F2434" s="170" t="s">
        <v>11111</v>
      </c>
      <c r="G2434" s="120">
        <v>4.2628</v>
      </c>
      <c r="H2434" s="121"/>
      <c r="I2434" s="122"/>
      <c r="J2434" s="112"/>
      <c r="K2434" s="123"/>
      <c r="L2434" s="123" t="s">
        <v>10866</v>
      </c>
      <c r="M2434" s="124">
        <v>42328.0</v>
      </c>
      <c r="N2434" s="164"/>
      <c r="O2434" s="125" t="b">
        <f>NOT(ISERROR(MATCH(P2434,Digests!$Q:$Q,0)))</f>
        <v>1</v>
      </c>
      <c r="P2434" s="153" t="s">
        <v>11112</v>
      </c>
    </row>
    <row r="2435">
      <c r="A2435" s="118" t="s">
        <v>11113</v>
      </c>
      <c r="B2435" s="164" t="s">
        <v>4070</v>
      </c>
      <c r="C2435" s="124">
        <v>42326.0</v>
      </c>
      <c r="D2435" s="160" t="s">
        <v>6926</v>
      </c>
      <c r="E2435" s="140">
        <v>200.0</v>
      </c>
      <c r="F2435" s="170" t="s">
        <v>11114</v>
      </c>
      <c r="G2435" s="120">
        <v>1.6904000000000001</v>
      </c>
      <c r="H2435" s="121"/>
      <c r="I2435" s="122"/>
      <c r="J2435" s="112"/>
      <c r="K2435" s="123"/>
      <c r="L2435" s="123" t="s">
        <v>10866</v>
      </c>
      <c r="M2435" s="124">
        <v>42328.0</v>
      </c>
      <c r="N2435" s="164"/>
      <c r="O2435" s="125" t="b">
        <f>NOT(ISERROR(MATCH(P2435,Digests!$Q:$Q,0)))</f>
        <v>1</v>
      </c>
      <c r="P2435" s="153" t="s">
        <v>11115</v>
      </c>
    </row>
    <row r="2436">
      <c r="A2436" s="118" t="s">
        <v>11116</v>
      </c>
      <c r="B2436" s="164" t="s">
        <v>4105</v>
      </c>
      <c r="C2436" s="124">
        <v>42326.0</v>
      </c>
      <c r="D2436" s="160" t="s">
        <v>6926</v>
      </c>
      <c r="E2436" s="140">
        <v>200.0</v>
      </c>
      <c r="F2436" s="170" t="s">
        <v>11117</v>
      </c>
      <c r="G2436" s="120">
        <v>13.1718</v>
      </c>
      <c r="H2436" s="121"/>
      <c r="I2436" s="122"/>
      <c r="J2436" s="112"/>
      <c r="K2436" s="123"/>
      <c r="L2436" s="123" t="s">
        <v>10866</v>
      </c>
      <c r="M2436" s="124">
        <v>42328.0</v>
      </c>
      <c r="N2436" s="164"/>
      <c r="O2436" s="125" t="b">
        <f>NOT(ISERROR(MATCH(P2436,Digests!$Q:$Q,0)))</f>
        <v>1</v>
      </c>
      <c r="P2436" s="153" t="s">
        <v>11118</v>
      </c>
    </row>
    <row r="2437">
      <c r="A2437" s="118" t="s">
        <v>11119</v>
      </c>
      <c r="B2437" s="164" t="s">
        <v>4100</v>
      </c>
      <c r="C2437" s="124">
        <v>42326.0</v>
      </c>
      <c r="D2437" s="160" t="s">
        <v>6926</v>
      </c>
      <c r="E2437" s="140">
        <v>200.0</v>
      </c>
      <c r="F2437" s="170" t="s">
        <v>11120</v>
      </c>
      <c r="G2437" s="120">
        <v>14.820599999999999</v>
      </c>
      <c r="H2437" s="121"/>
      <c r="I2437" s="122"/>
      <c r="J2437" s="112"/>
      <c r="K2437" s="123"/>
      <c r="L2437" s="123" t="s">
        <v>10866</v>
      </c>
      <c r="M2437" s="124">
        <v>42328.0</v>
      </c>
      <c r="N2437" s="164"/>
      <c r="O2437" s="125" t="b">
        <f>NOT(ISERROR(MATCH(P2437,Digests!$Q:$Q,0)))</f>
        <v>1</v>
      </c>
      <c r="P2437" s="153" t="s">
        <v>11121</v>
      </c>
    </row>
    <row r="2438">
      <c r="A2438" s="118" t="s">
        <v>11122</v>
      </c>
      <c r="B2438" s="164" t="s">
        <v>4066</v>
      </c>
      <c r="C2438" s="124">
        <v>42326.0</v>
      </c>
      <c r="D2438" s="160" t="s">
        <v>6926</v>
      </c>
      <c r="E2438" s="140">
        <v>200.0</v>
      </c>
      <c r="F2438" s="170" t="s">
        <v>11123</v>
      </c>
      <c r="G2438" s="120">
        <v>3.8078000000000003</v>
      </c>
      <c r="H2438" s="121"/>
      <c r="I2438" s="122"/>
      <c r="J2438" s="112"/>
      <c r="K2438" s="123"/>
      <c r="L2438" s="123" t="s">
        <v>10866</v>
      </c>
      <c r="M2438" s="124">
        <v>42328.0</v>
      </c>
      <c r="N2438" s="164"/>
      <c r="O2438" s="125" t="b">
        <f>NOT(ISERROR(MATCH(P2438,Digests!$Q:$Q,0)))</f>
        <v>1</v>
      </c>
      <c r="P2438" s="153" t="s">
        <v>11124</v>
      </c>
    </row>
    <row r="2439">
      <c r="A2439" s="118" t="s">
        <v>11125</v>
      </c>
      <c r="B2439" s="164" t="s">
        <v>4067</v>
      </c>
      <c r="C2439" s="124">
        <v>42326.0</v>
      </c>
      <c r="D2439" s="160" t="s">
        <v>6926</v>
      </c>
      <c r="E2439" s="140">
        <v>200.0</v>
      </c>
      <c r="F2439" s="170" t="s">
        <v>11126</v>
      </c>
      <c r="G2439" s="120">
        <v>4.1722</v>
      </c>
      <c r="H2439" s="121"/>
      <c r="I2439" s="122"/>
      <c r="J2439" s="112"/>
      <c r="K2439" s="123"/>
      <c r="L2439" s="123" t="s">
        <v>10866</v>
      </c>
      <c r="M2439" s="124">
        <v>42328.0</v>
      </c>
      <c r="N2439" s="164"/>
      <c r="O2439" s="125" t="b">
        <f>NOT(ISERROR(MATCH(P2439,Digests!$Q:$Q,0)))</f>
        <v>1</v>
      </c>
      <c r="P2439" s="153" t="s">
        <v>11127</v>
      </c>
    </row>
    <row r="2440">
      <c r="A2440" s="118" t="s">
        <v>11128</v>
      </c>
      <c r="B2440" s="164" t="s">
        <v>4040</v>
      </c>
      <c r="C2440" s="124">
        <v>42326.0</v>
      </c>
      <c r="D2440" s="160" t="s">
        <v>6926</v>
      </c>
      <c r="E2440" s="140">
        <v>200.0</v>
      </c>
      <c r="F2440" s="170" t="s">
        <v>11129</v>
      </c>
      <c r="G2440" s="120">
        <v>5.6036</v>
      </c>
      <c r="H2440" s="121"/>
      <c r="I2440" s="122"/>
      <c r="J2440" s="112"/>
      <c r="K2440" s="123"/>
      <c r="L2440" s="123" t="s">
        <v>10866</v>
      </c>
      <c r="M2440" s="124">
        <v>42328.0</v>
      </c>
      <c r="N2440" s="164"/>
      <c r="O2440" s="125" t="b">
        <f>NOT(ISERROR(MATCH(P2440,Digests!$Q:$Q,0)))</f>
        <v>1</v>
      </c>
      <c r="P2440" s="153" t="s">
        <v>11130</v>
      </c>
    </row>
    <row r="2441">
      <c r="A2441" s="118" t="s">
        <v>11131</v>
      </c>
      <c r="B2441" s="164" t="s">
        <v>4114</v>
      </c>
      <c r="C2441" s="124">
        <v>42326.0</v>
      </c>
      <c r="D2441" s="160" t="s">
        <v>6926</v>
      </c>
      <c r="E2441" s="140">
        <v>200.0</v>
      </c>
      <c r="F2441" s="170" t="s">
        <v>11132</v>
      </c>
      <c r="G2441" s="120">
        <v>5.8922</v>
      </c>
      <c r="H2441" s="121"/>
      <c r="I2441" s="122"/>
      <c r="J2441" s="112"/>
      <c r="K2441" s="123"/>
      <c r="L2441" s="123" t="s">
        <v>10866</v>
      </c>
      <c r="M2441" s="124">
        <v>42328.0</v>
      </c>
      <c r="N2441" s="164"/>
      <c r="O2441" s="125" t="b">
        <f>NOT(ISERROR(MATCH(P2441,Digests!$Q:$Q,0)))</f>
        <v>1</v>
      </c>
      <c r="P2441" s="153" t="s">
        <v>11133</v>
      </c>
    </row>
    <row r="2442">
      <c r="A2442" s="118" t="s">
        <v>11134</v>
      </c>
      <c r="B2442" s="164" t="s">
        <v>4121</v>
      </c>
      <c r="C2442" s="124">
        <v>42326.0</v>
      </c>
      <c r="D2442" s="160" t="s">
        <v>6926</v>
      </c>
      <c r="E2442" s="140">
        <v>200.0</v>
      </c>
      <c r="F2442" s="170" t="s">
        <v>11135</v>
      </c>
      <c r="G2442" s="120">
        <v>16.0436</v>
      </c>
      <c r="H2442" s="121"/>
      <c r="I2442" s="122"/>
      <c r="J2442" s="112"/>
      <c r="K2442" s="123"/>
      <c r="L2442" s="123" t="s">
        <v>10866</v>
      </c>
      <c r="M2442" s="124">
        <v>42328.0</v>
      </c>
      <c r="N2442" s="164"/>
      <c r="O2442" s="125" t="b">
        <f>NOT(ISERROR(MATCH(P2442,Digests!$Q:$Q,0)))</f>
        <v>1</v>
      </c>
      <c r="P2442" s="153" t="s">
        <v>11136</v>
      </c>
    </row>
    <row r="2443">
      <c r="A2443" s="118" t="s">
        <v>11137</v>
      </c>
      <c r="B2443" s="164" t="s">
        <v>4125</v>
      </c>
      <c r="C2443" s="124">
        <v>42326.0</v>
      </c>
      <c r="D2443" s="160" t="s">
        <v>6926</v>
      </c>
      <c r="E2443" s="140">
        <v>200.0</v>
      </c>
      <c r="F2443" s="170" t="s">
        <v>11138</v>
      </c>
      <c r="G2443" s="120">
        <v>5.409599999999999</v>
      </c>
      <c r="H2443" s="121"/>
      <c r="I2443" s="122"/>
      <c r="J2443" s="112"/>
      <c r="K2443" s="123"/>
      <c r="L2443" s="123" t="s">
        <v>10866</v>
      </c>
      <c r="M2443" s="124">
        <v>42328.0</v>
      </c>
      <c r="N2443" s="164"/>
      <c r="O2443" s="125" t="b">
        <f>NOT(ISERROR(MATCH(P2443,Digests!$Q:$Q,0)))</f>
        <v>1</v>
      </c>
      <c r="P2443" s="153" t="s">
        <v>11139</v>
      </c>
    </row>
    <row r="2444">
      <c r="A2444" s="118" t="s">
        <v>11140</v>
      </c>
      <c r="B2444" s="164" t="s">
        <v>4074</v>
      </c>
      <c r="C2444" s="124">
        <v>42326.0</v>
      </c>
      <c r="D2444" s="160" t="s">
        <v>6926</v>
      </c>
      <c r="E2444" s="140">
        <v>200.0</v>
      </c>
      <c r="F2444" s="170" t="s">
        <v>11141</v>
      </c>
      <c r="G2444" s="120">
        <v>3.032</v>
      </c>
      <c r="H2444" s="121"/>
      <c r="I2444" s="122"/>
      <c r="J2444" s="112"/>
      <c r="K2444" s="123"/>
      <c r="L2444" s="123" t="s">
        <v>11053</v>
      </c>
      <c r="M2444" s="124">
        <v>42328.0</v>
      </c>
      <c r="N2444" s="164"/>
      <c r="O2444" s="125" t="b">
        <f>NOT(ISERROR(MATCH(P2444,Digests!$Q:$Q,0)))</f>
        <v>1</v>
      </c>
      <c r="P2444" s="153" t="s">
        <v>11142</v>
      </c>
    </row>
    <row r="2445">
      <c r="A2445" s="118" t="s">
        <v>11143</v>
      </c>
      <c r="B2445" s="164" t="s">
        <v>4097</v>
      </c>
      <c r="C2445" s="124">
        <v>42326.0</v>
      </c>
      <c r="D2445" s="160" t="s">
        <v>6926</v>
      </c>
      <c r="E2445" s="140">
        <v>200.0</v>
      </c>
      <c r="F2445" s="170" t="s">
        <v>11144</v>
      </c>
      <c r="G2445" s="120">
        <v>16.0168</v>
      </c>
      <c r="H2445" s="121"/>
      <c r="I2445" s="122"/>
      <c r="J2445" s="112"/>
      <c r="K2445" s="123"/>
      <c r="L2445" s="123" t="s">
        <v>10866</v>
      </c>
      <c r="M2445" s="124">
        <v>42328.0</v>
      </c>
      <c r="N2445" s="164"/>
      <c r="O2445" s="125" t="b">
        <f>NOT(ISERROR(MATCH(P2445,Digests!$Q:$Q,0)))</f>
        <v>1</v>
      </c>
      <c r="P2445" s="153" t="s">
        <v>11145</v>
      </c>
    </row>
    <row r="2446">
      <c r="A2446" s="118" t="s">
        <v>11146</v>
      </c>
      <c r="B2446" s="164" t="s">
        <v>4073</v>
      </c>
      <c r="C2446" s="124">
        <v>42326.0</v>
      </c>
      <c r="D2446" s="160" t="s">
        <v>6926</v>
      </c>
      <c r="E2446" s="140">
        <v>200.0</v>
      </c>
      <c r="F2446" s="170" t="s">
        <v>11147</v>
      </c>
      <c r="G2446" s="120">
        <v>3.4741999999999997</v>
      </c>
      <c r="H2446" s="121"/>
      <c r="I2446" s="122"/>
      <c r="J2446" s="112"/>
      <c r="K2446" s="123"/>
      <c r="L2446" s="123" t="s">
        <v>10866</v>
      </c>
      <c r="M2446" s="124">
        <v>42328.0</v>
      </c>
      <c r="N2446" s="164"/>
      <c r="O2446" s="125" t="b">
        <f>NOT(ISERROR(MATCH(P2446,Digests!$Q:$Q,0)))</f>
        <v>1</v>
      </c>
      <c r="P2446" s="153" t="s">
        <v>11148</v>
      </c>
    </row>
    <row r="2447">
      <c r="A2447" s="118" t="s">
        <v>11149</v>
      </c>
      <c r="B2447" s="164" t="s">
        <v>4106</v>
      </c>
      <c r="C2447" s="124">
        <v>42326.0</v>
      </c>
      <c r="D2447" s="160" t="s">
        <v>6926</v>
      </c>
      <c r="E2447" s="140">
        <v>200.0</v>
      </c>
      <c r="F2447" s="170" t="s">
        <v>11150</v>
      </c>
      <c r="G2447" s="120">
        <v>4.0042</v>
      </c>
      <c r="H2447" s="121"/>
      <c r="I2447" s="122"/>
      <c r="J2447" s="112"/>
      <c r="K2447" s="123"/>
      <c r="L2447" s="123" t="s">
        <v>10866</v>
      </c>
      <c r="M2447" s="124">
        <v>42328.0</v>
      </c>
      <c r="N2447" s="164"/>
      <c r="O2447" s="125" t="b">
        <f>NOT(ISERROR(MATCH(P2447,Digests!$Q:$Q,0)))</f>
        <v>1</v>
      </c>
      <c r="P2447" s="153" t="s">
        <v>11151</v>
      </c>
    </row>
    <row r="2448">
      <c r="A2448" s="118" t="s">
        <v>11152</v>
      </c>
      <c r="B2448" s="164" t="s">
        <v>4064</v>
      </c>
      <c r="C2448" s="124">
        <v>42326.0</v>
      </c>
      <c r="D2448" s="160" t="s">
        <v>6926</v>
      </c>
      <c r="E2448" s="140">
        <v>200.0</v>
      </c>
      <c r="F2448" s="170" t="s">
        <v>11153</v>
      </c>
      <c r="G2448" s="120">
        <v>2.3184</v>
      </c>
      <c r="H2448" s="121"/>
      <c r="I2448" s="122"/>
      <c r="J2448" s="112"/>
      <c r="K2448" s="123"/>
      <c r="L2448" s="123" t="s">
        <v>10866</v>
      </c>
      <c r="M2448" s="124">
        <v>42328.0</v>
      </c>
      <c r="N2448" s="164"/>
      <c r="O2448" s="125" t="b">
        <f>NOT(ISERROR(MATCH(P2448,Digests!$Q:$Q,0)))</f>
        <v>1</v>
      </c>
      <c r="P2448" s="153" t="s">
        <v>11154</v>
      </c>
    </row>
    <row r="2449">
      <c r="A2449" s="118" t="s">
        <v>11155</v>
      </c>
      <c r="B2449" s="164" t="s">
        <v>4042</v>
      </c>
      <c r="C2449" s="124">
        <v>42326.0</v>
      </c>
      <c r="D2449" s="160" t="s">
        <v>6926</v>
      </c>
      <c r="E2449" s="140">
        <v>200.0</v>
      </c>
      <c r="F2449" s="170" t="s">
        <v>11156</v>
      </c>
      <c r="G2449" s="120">
        <v>5.1432</v>
      </c>
      <c r="H2449" s="121"/>
      <c r="I2449" s="122"/>
      <c r="J2449" s="112"/>
      <c r="K2449" s="123"/>
      <c r="L2449" s="123" t="s">
        <v>10866</v>
      </c>
      <c r="M2449" s="124">
        <v>42328.0</v>
      </c>
      <c r="N2449" s="164"/>
      <c r="O2449" s="125" t="b">
        <f>NOT(ISERROR(MATCH(P2449,Digests!$Q:$Q,0)))</f>
        <v>1</v>
      </c>
      <c r="P2449" s="153" t="s">
        <v>11157</v>
      </c>
    </row>
    <row r="2450">
      <c r="A2450" s="118" t="s">
        <v>11158</v>
      </c>
      <c r="B2450" s="164" t="s">
        <v>4138</v>
      </c>
      <c r="C2450" s="124">
        <v>42326.0</v>
      </c>
      <c r="D2450" s="160" t="s">
        <v>6926</v>
      </c>
      <c r="E2450" s="140">
        <v>200.0</v>
      </c>
      <c r="F2450" s="170" t="s">
        <v>11159</v>
      </c>
      <c r="G2450" s="120">
        <v>8.111</v>
      </c>
      <c r="H2450" s="121"/>
      <c r="I2450" s="122"/>
      <c r="J2450" s="112"/>
      <c r="K2450" s="123"/>
      <c r="L2450" s="123" t="s">
        <v>10866</v>
      </c>
      <c r="M2450" s="124">
        <v>42328.0</v>
      </c>
      <c r="N2450" s="164"/>
      <c r="O2450" s="125" t="b">
        <f>NOT(ISERROR(MATCH(P2450,Digests!$Q:$Q,0)))</f>
        <v>1</v>
      </c>
      <c r="P2450" s="153" t="s">
        <v>11160</v>
      </c>
    </row>
    <row r="2451">
      <c r="A2451" s="118" t="s">
        <v>11161</v>
      </c>
      <c r="B2451" s="164" t="s">
        <v>4137</v>
      </c>
      <c r="C2451" s="124">
        <v>42419.0</v>
      </c>
      <c r="D2451" s="160" t="s">
        <v>6926</v>
      </c>
      <c r="E2451" s="140">
        <v>200.0</v>
      </c>
      <c r="F2451" s="170" t="s">
        <v>11162</v>
      </c>
      <c r="G2451" s="120">
        <v>29.062</v>
      </c>
      <c r="H2451" s="125"/>
      <c r="I2451" s="122"/>
      <c r="J2451" s="112"/>
      <c r="K2451" s="123"/>
      <c r="L2451" s="123"/>
      <c r="M2451" s="174" t="s">
        <v>11163</v>
      </c>
      <c r="N2451" s="164"/>
      <c r="O2451" s="125" t="b">
        <f>NOT(ISERROR(MATCH(P2451,Digests!$Q:$Q,0)))</f>
        <v>1</v>
      </c>
      <c r="P2451" s="153" t="s">
        <v>11164</v>
      </c>
    </row>
    <row r="2452">
      <c r="A2452" s="118" t="s">
        <v>11165</v>
      </c>
      <c r="B2452" s="164" t="s">
        <v>4140</v>
      </c>
      <c r="C2452" s="124">
        <v>42419.0</v>
      </c>
      <c r="D2452" s="160" t="s">
        <v>6926</v>
      </c>
      <c r="E2452" s="140">
        <v>200.0</v>
      </c>
      <c r="F2452" s="170" t="s">
        <v>11166</v>
      </c>
      <c r="G2452" s="120">
        <v>27.6934</v>
      </c>
      <c r="H2452" s="125"/>
      <c r="I2452" s="122"/>
      <c r="J2452" s="112"/>
      <c r="K2452" s="123"/>
      <c r="L2452" s="123"/>
      <c r="M2452" s="174" t="s">
        <v>11163</v>
      </c>
      <c r="N2452" s="164"/>
      <c r="O2452" s="125" t="b">
        <f>NOT(ISERROR(MATCH(P2452,Digests!$Q:$Q,0)))</f>
        <v>1</v>
      </c>
      <c r="P2452" s="153" t="s">
        <v>11167</v>
      </c>
    </row>
    <row r="2453">
      <c r="A2453" s="118" t="s">
        <v>11168</v>
      </c>
      <c r="B2453" s="164" t="s">
        <v>4076</v>
      </c>
      <c r="C2453" s="124">
        <v>42419.0</v>
      </c>
      <c r="D2453" s="160" t="s">
        <v>6926</v>
      </c>
      <c r="E2453" s="140">
        <v>200.0</v>
      </c>
      <c r="F2453" s="170" t="s">
        <v>11169</v>
      </c>
      <c r="G2453" s="120">
        <v>6.2242</v>
      </c>
      <c r="H2453" s="125"/>
      <c r="I2453" s="122"/>
      <c r="J2453" s="112"/>
      <c r="K2453" s="123"/>
      <c r="L2453" s="123"/>
      <c r="M2453" s="174" t="s">
        <v>11163</v>
      </c>
      <c r="N2453" s="164"/>
      <c r="O2453" s="125" t="b">
        <f>NOT(ISERROR(MATCH(P2453,Digests!$Q:$Q,0)))</f>
        <v>1</v>
      </c>
      <c r="P2453" s="153" t="s">
        <v>11170</v>
      </c>
    </row>
    <row r="2454">
      <c r="A2454" s="118" t="s">
        <v>11171</v>
      </c>
      <c r="B2454" s="164" t="s">
        <v>4084</v>
      </c>
      <c r="C2454" s="124">
        <v>42419.0</v>
      </c>
      <c r="D2454" s="160" t="s">
        <v>6926</v>
      </c>
      <c r="E2454" s="140">
        <v>200.0</v>
      </c>
      <c r="F2454" s="170" t="s">
        <v>11172</v>
      </c>
      <c r="G2454" s="120">
        <v>10.49</v>
      </c>
      <c r="H2454" s="125"/>
      <c r="I2454" s="122"/>
      <c r="J2454" s="112"/>
      <c r="K2454" s="123"/>
      <c r="L2454" s="123"/>
      <c r="M2454" s="174" t="s">
        <v>11163</v>
      </c>
      <c r="N2454" s="164"/>
      <c r="O2454" s="125" t="b">
        <f>NOT(ISERROR(MATCH(P2454,Digests!$Q:$Q,0)))</f>
        <v>1</v>
      </c>
      <c r="P2454" s="153" t="s">
        <v>11173</v>
      </c>
    </row>
    <row r="2455">
      <c r="A2455" s="118" t="s">
        <v>11174</v>
      </c>
      <c r="B2455" s="164" t="s">
        <v>4081</v>
      </c>
      <c r="C2455" s="124">
        <v>42419.0</v>
      </c>
      <c r="D2455" s="160" t="s">
        <v>6926</v>
      </c>
      <c r="E2455" s="140">
        <v>200.0</v>
      </c>
      <c r="F2455" s="170" t="s">
        <v>11175</v>
      </c>
      <c r="G2455" s="120">
        <v>29.9262</v>
      </c>
      <c r="H2455" s="125"/>
      <c r="I2455" s="122"/>
      <c r="J2455" s="112"/>
      <c r="K2455" s="123"/>
      <c r="L2455" s="123"/>
      <c r="M2455" s="174" t="s">
        <v>11163</v>
      </c>
      <c r="N2455" s="164"/>
      <c r="O2455" s="125" t="b">
        <f>NOT(ISERROR(MATCH(P2455,Digests!$Q:$Q,0)))</f>
        <v>1</v>
      </c>
      <c r="P2455" s="153" t="s">
        <v>11176</v>
      </c>
    </row>
    <row r="2456">
      <c r="A2456" s="118" t="s">
        <v>11177</v>
      </c>
      <c r="B2456" s="164" t="s">
        <v>4102</v>
      </c>
      <c r="C2456" s="124">
        <v>42419.0</v>
      </c>
      <c r="D2456" s="160" t="s">
        <v>6926</v>
      </c>
      <c r="E2456" s="140">
        <v>200.0</v>
      </c>
      <c r="F2456" s="170" t="s">
        <v>11178</v>
      </c>
      <c r="G2456" s="120">
        <v>32.6214</v>
      </c>
      <c r="H2456" s="125"/>
      <c r="I2456" s="122"/>
      <c r="J2456" s="112"/>
      <c r="K2456" s="123"/>
      <c r="L2456" s="123"/>
      <c r="M2456" s="174" t="s">
        <v>11163</v>
      </c>
      <c r="N2456" s="164"/>
      <c r="O2456" s="125" t="b">
        <f>NOT(ISERROR(MATCH(P2456,Digests!$Q:$Q,0)))</f>
        <v>1</v>
      </c>
      <c r="P2456" s="153" t="s">
        <v>11179</v>
      </c>
    </row>
    <row r="2457">
      <c r="A2457" s="118" t="s">
        <v>11180</v>
      </c>
      <c r="B2457" s="164" t="s">
        <v>4069</v>
      </c>
      <c r="C2457" s="124">
        <v>42419.0</v>
      </c>
      <c r="D2457" s="160" t="s">
        <v>6926</v>
      </c>
      <c r="E2457" s="140">
        <v>200.0</v>
      </c>
      <c r="F2457" s="170" t="s">
        <v>11181</v>
      </c>
      <c r="G2457" s="120">
        <v>7.9958</v>
      </c>
      <c r="H2457" s="125"/>
      <c r="I2457" s="122"/>
      <c r="J2457" s="112"/>
      <c r="K2457" s="123"/>
      <c r="L2457" s="123"/>
      <c r="M2457" s="174" t="s">
        <v>11163</v>
      </c>
      <c r="N2457" s="164"/>
      <c r="O2457" s="125" t="b">
        <f>NOT(ISERROR(MATCH(P2457,Digests!$Q:$Q,0)))</f>
        <v>1</v>
      </c>
      <c r="P2457" s="153" t="s">
        <v>11182</v>
      </c>
    </row>
    <row r="2458">
      <c r="A2458" s="118" t="s">
        <v>11183</v>
      </c>
      <c r="B2458" s="172" t="s">
        <v>4029</v>
      </c>
      <c r="C2458" s="124">
        <v>42419.0</v>
      </c>
      <c r="D2458" s="160" t="s">
        <v>6926</v>
      </c>
      <c r="E2458" s="140">
        <v>200.0</v>
      </c>
      <c r="F2458" s="170" t="s">
        <v>11184</v>
      </c>
      <c r="G2458" s="120">
        <v>1.9816</v>
      </c>
      <c r="H2458" s="125"/>
      <c r="I2458" s="122"/>
      <c r="J2458" s="112"/>
      <c r="K2458" s="123"/>
      <c r="L2458" s="123"/>
      <c r="M2458" s="174" t="s">
        <v>11163</v>
      </c>
      <c r="N2458" s="164"/>
      <c r="O2458" s="125" t="b">
        <f>NOT(ISERROR(MATCH(P2458,Digests!$Q:$Q,0)))</f>
        <v>1</v>
      </c>
      <c r="P2458" s="153" t="s">
        <v>11185</v>
      </c>
    </row>
    <row r="2459">
      <c r="A2459" s="118" t="s">
        <v>11186</v>
      </c>
      <c r="B2459" s="164" t="s">
        <v>4123</v>
      </c>
      <c r="C2459" s="124">
        <v>42419.0</v>
      </c>
      <c r="D2459" s="160" t="s">
        <v>6926</v>
      </c>
      <c r="E2459" s="140">
        <v>200.0</v>
      </c>
      <c r="F2459" s="170" t="s">
        <v>11187</v>
      </c>
      <c r="G2459" s="120">
        <v>16.1512</v>
      </c>
      <c r="H2459" s="125"/>
      <c r="I2459" s="122"/>
      <c r="J2459" s="112"/>
      <c r="K2459" s="123"/>
      <c r="L2459" s="123"/>
      <c r="M2459" s="174" t="s">
        <v>11163</v>
      </c>
      <c r="N2459" s="164"/>
      <c r="O2459" s="125" t="b">
        <f>NOT(ISERROR(MATCH(P2459,Digests!$Q:$Q,0)))</f>
        <v>1</v>
      </c>
      <c r="P2459" s="153" t="s">
        <v>11188</v>
      </c>
    </row>
    <row r="2460">
      <c r="A2460" s="118" t="s">
        <v>11189</v>
      </c>
      <c r="B2460" s="164" t="s">
        <v>4135</v>
      </c>
      <c r="C2460" s="124">
        <v>42419.0</v>
      </c>
      <c r="D2460" s="160" t="s">
        <v>6926</v>
      </c>
      <c r="E2460" s="140">
        <v>200.0</v>
      </c>
      <c r="F2460" s="170" t="s">
        <v>11190</v>
      </c>
      <c r="G2460" s="120">
        <v>38.537</v>
      </c>
      <c r="H2460" s="125"/>
      <c r="I2460" s="122"/>
      <c r="J2460" s="112"/>
      <c r="K2460" s="123"/>
      <c r="L2460" s="123"/>
      <c r="M2460" s="174" t="s">
        <v>11163</v>
      </c>
      <c r="N2460" s="164"/>
      <c r="O2460" s="125" t="b">
        <f>NOT(ISERROR(MATCH(P2460,Digests!$Q:$Q,0)))</f>
        <v>1</v>
      </c>
      <c r="P2460" s="153" t="s">
        <v>11191</v>
      </c>
    </row>
    <row r="2461">
      <c r="A2461" s="118" t="s">
        <v>11192</v>
      </c>
      <c r="B2461" s="164" t="s">
        <v>4144</v>
      </c>
      <c r="C2461" s="124">
        <v>42419.0</v>
      </c>
      <c r="D2461" s="160" t="s">
        <v>6926</v>
      </c>
      <c r="E2461" s="140">
        <v>200.0</v>
      </c>
      <c r="F2461" s="170" t="s">
        <v>11193</v>
      </c>
      <c r="G2461" s="120">
        <v>27.684199999999997</v>
      </c>
      <c r="H2461" s="125"/>
      <c r="I2461" s="122"/>
      <c r="J2461" s="112"/>
      <c r="K2461" s="123"/>
      <c r="L2461" s="123"/>
      <c r="M2461" s="174" t="s">
        <v>11163</v>
      </c>
      <c r="N2461" s="164"/>
      <c r="O2461" s="125" t="b">
        <f>NOT(ISERROR(MATCH(P2461,Digests!$Q:$Q,0)))</f>
        <v>1</v>
      </c>
      <c r="P2461" s="153" t="s">
        <v>11194</v>
      </c>
    </row>
    <row r="2462">
      <c r="A2462" s="118" t="s">
        <v>11195</v>
      </c>
      <c r="B2462" s="164" t="s">
        <v>4098</v>
      </c>
      <c r="C2462" s="124">
        <v>42419.0</v>
      </c>
      <c r="D2462" s="160" t="s">
        <v>6926</v>
      </c>
      <c r="E2462" s="140">
        <v>200.0</v>
      </c>
      <c r="F2462" s="170" t="s">
        <v>11196</v>
      </c>
      <c r="G2462" s="120">
        <v>28.869</v>
      </c>
      <c r="H2462" s="125"/>
      <c r="I2462" s="122"/>
      <c r="J2462" s="112"/>
      <c r="K2462" s="123"/>
      <c r="L2462" s="123"/>
      <c r="M2462" s="174" t="s">
        <v>11163</v>
      </c>
      <c r="N2462" s="164"/>
      <c r="O2462" s="125" t="b">
        <f>NOT(ISERROR(MATCH(P2462,Digests!$Q:$Q,0)))</f>
        <v>1</v>
      </c>
      <c r="P2462" s="153" t="s">
        <v>11197</v>
      </c>
    </row>
    <row r="2463">
      <c r="A2463" s="118" t="s">
        <v>11198</v>
      </c>
      <c r="B2463" s="164" t="s">
        <v>4103</v>
      </c>
      <c r="C2463" s="124">
        <v>42419.0</v>
      </c>
      <c r="D2463" s="160" t="s">
        <v>6926</v>
      </c>
      <c r="E2463" s="140">
        <v>200.0</v>
      </c>
      <c r="F2463" s="170" t="s">
        <v>11199</v>
      </c>
      <c r="G2463" s="120">
        <v>14.363399999999999</v>
      </c>
      <c r="H2463" s="125"/>
      <c r="I2463" s="122"/>
      <c r="J2463" s="112"/>
      <c r="K2463" s="123"/>
      <c r="L2463" s="123"/>
      <c r="M2463" s="174" t="s">
        <v>11163</v>
      </c>
      <c r="N2463" s="164"/>
      <c r="O2463" s="125" t="b">
        <f>NOT(ISERROR(MATCH(P2463,Digests!$Q:$Q,0)))</f>
        <v>1</v>
      </c>
      <c r="P2463" s="153" t="s">
        <v>11200</v>
      </c>
    </row>
    <row r="2464">
      <c r="A2464" s="118" t="s">
        <v>11201</v>
      </c>
      <c r="B2464" s="164" t="s">
        <v>4077</v>
      </c>
      <c r="C2464" s="124">
        <v>42419.0</v>
      </c>
      <c r="D2464" s="160" t="s">
        <v>6926</v>
      </c>
      <c r="E2464" s="140">
        <v>200.0</v>
      </c>
      <c r="F2464" s="170" t="s">
        <v>11202</v>
      </c>
      <c r="G2464" s="120">
        <v>6.18</v>
      </c>
      <c r="H2464" s="125"/>
      <c r="I2464" s="122"/>
      <c r="J2464" s="112"/>
      <c r="K2464" s="123"/>
      <c r="L2464" s="123"/>
      <c r="M2464" s="174" t="s">
        <v>11163</v>
      </c>
      <c r="N2464" s="164"/>
      <c r="O2464" s="125" t="b">
        <f>NOT(ISERROR(MATCH(P2464,Digests!$Q:$Q,0)))</f>
        <v>1</v>
      </c>
      <c r="P2464" s="153" t="s">
        <v>11203</v>
      </c>
    </row>
    <row r="2465">
      <c r="A2465" s="118" t="s">
        <v>11204</v>
      </c>
      <c r="B2465" s="164" t="s">
        <v>4078</v>
      </c>
      <c r="C2465" s="124">
        <v>42419.0</v>
      </c>
      <c r="D2465" s="160" t="s">
        <v>6926</v>
      </c>
      <c r="E2465" s="140">
        <v>200.0</v>
      </c>
      <c r="F2465" s="170" t="s">
        <v>11205</v>
      </c>
      <c r="G2465" s="120">
        <v>6.3946</v>
      </c>
      <c r="H2465" s="125"/>
      <c r="I2465" s="122"/>
      <c r="J2465" s="112"/>
      <c r="K2465" s="123"/>
      <c r="L2465" s="123"/>
      <c r="M2465" s="174"/>
      <c r="N2465" s="164"/>
      <c r="O2465" s="125" t="b">
        <f>NOT(ISERROR(MATCH(P2465,Digests!$Q:$Q,0)))</f>
        <v>1</v>
      </c>
      <c r="P2465" s="153" t="s">
        <v>11206</v>
      </c>
    </row>
    <row r="2466">
      <c r="A2466" s="118" t="s">
        <v>11207</v>
      </c>
      <c r="B2466" s="164" t="s">
        <v>4068</v>
      </c>
      <c r="C2466" s="124">
        <v>42419.0</v>
      </c>
      <c r="D2466" s="160" t="s">
        <v>6926</v>
      </c>
      <c r="E2466" s="140">
        <v>200.0</v>
      </c>
      <c r="F2466" s="170" t="s">
        <v>11208</v>
      </c>
      <c r="G2466" s="120">
        <v>8.023</v>
      </c>
      <c r="H2466" s="125"/>
      <c r="I2466" s="122"/>
      <c r="J2466" s="112"/>
      <c r="K2466" s="123"/>
      <c r="L2466" s="123"/>
      <c r="M2466" s="174"/>
      <c r="N2466" s="164"/>
      <c r="O2466" s="125" t="b">
        <f>NOT(ISERROR(MATCH(P2466,Digests!$Q:$Q,0)))</f>
        <v>1</v>
      </c>
      <c r="P2466" s="153" t="s">
        <v>11209</v>
      </c>
    </row>
    <row r="2467">
      <c r="A2467" s="118" t="s">
        <v>11210</v>
      </c>
      <c r="B2467" s="172" t="s">
        <v>4030</v>
      </c>
      <c r="C2467" s="124">
        <v>42419.0</v>
      </c>
      <c r="D2467" s="160" t="s">
        <v>6926</v>
      </c>
      <c r="E2467" s="140">
        <v>200.0</v>
      </c>
      <c r="F2467" s="170" t="s">
        <v>11211</v>
      </c>
      <c r="G2467" s="120">
        <v>0.2378</v>
      </c>
      <c r="H2467" s="125"/>
      <c r="I2467" s="122"/>
      <c r="J2467" s="112"/>
      <c r="K2467" s="123"/>
      <c r="L2467" s="123" t="s">
        <v>11212</v>
      </c>
      <c r="M2467" s="174"/>
      <c r="N2467" s="164"/>
      <c r="O2467" s="121" t="s">
        <v>3735</v>
      </c>
      <c r="P2467" s="153" t="s">
        <v>11213</v>
      </c>
    </row>
    <row r="2468">
      <c r="A2468" s="118" t="s">
        <v>11214</v>
      </c>
      <c r="B2468" s="164" t="s">
        <v>4143</v>
      </c>
      <c r="C2468" s="124">
        <v>42419.0</v>
      </c>
      <c r="D2468" s="160" t="s">
        <v>6926</v>
      </c>
      <c r="E2468" s="140">
        <v>200.0</v>
      </c>
      <c r="F2468" s="170" t="s">
        <v>11215</v>
      </c>
      <c r="G2468" s="120">
        <v>32.2038</v>
      </c>
      <c r="H2468" s="125"/>
      <c r="I2468" s="122"/>
      <c r="J2468" s="112"/>
      <c r="K2468" s="123"/>
      <c r="L2468" s="123"/>
      <c r="M2468" s="174"/>
      <c r="N2468" s="164"/>
      <c r="O2468" s="125" t="b">
        <f>NOT(ISERROR(MATCH(P2468,Digests!$Q:$Q,0)))</f>
        <v>1</v>
      </c>
      <c r="P2468" s="153" t="s">
        <v>11216</v>
      </c>
    </row>
    <row r="2469">
      <c r="A2469" s="118" t="s">
        <v>11217</v>
      </c>
      <c r="B2469" s="164" t="s">
        <v>4109</v>
      </c>
      <c r="C2469" s="124">
        <v>42419.0</v>
      </c>
      <c r="D2469" s="160" t="s">
        <v>6926</v>
      </c>
      <c r="E2469" s="140">
        <v>200.0</v>
      </c>
      <c r="F2469" s="170" t="s">
        <v>11218</v>
      </c>
      <c r="G2469" s="120">
        <v>11.2026</v>
      </c>
      <c r="H2469" s="125"/>
      <c r="I2469" s="122"/>
      <c r="J2469" s="112"/>
      <c r="K2469" s="123"/>
      <c r="L2469" s="123"/>
      <c r="M2469" s="174"/>
      <c r="N2469" s="164"/>
      <c r="O2469" s="125" t="b">
        <f>NOT(ISERROR(MATCH(P2469,Digests!$Q:$Q,0)))</f>
        <v>1</v>
      </c>
      <c r="P2469" s="153" t="s">
        <v>11219</v>
      </c>
    </row>
    <row r="2470">
      <c r="A2470" s="118" t="s">
        <v>11220</v>
      </c>
      <c r="B2470" s="164" t="s">
        <v>10194</v>
      </c>
      <c r="C2470" s="124">
        <v>42419.0</v>
      </c>
      <c r="D2470" s="160" t="s">
        <v>6926</v>
      </c>
      <c r="E2470" s="140">
        <v>200.0</v>
      </c>
      <c r="F2470" s="170" t="s">
        <v>11221</v>
      </c>
      <c r="G2470" s="120">
        <v>-0.27180000000000004</v>
      </c>
      <c r="H2470" s="125"/>
      <c r="I2470" s="122"/>
      <c r="J2470" s="112"/>
      <c r="K2470" s="123"/>
      <c r="L2470" s="123"/>
      <c r="M2470" s="174"/>
      <c r="N2470" s="164"/>
      <c r="O2470" s="121" t="s">
        <v>3735</v>
      </c>
      <c r="P2470" s="153" t="s">
        <v>11222</v>
      </c>
    </row>
    <row r="2471">
      <c r="A2471" s="118" t="s">
        <v>11223</v>
      </c>
      <c r="B2471" s="164" t="s">
        <v>4129</v>
      </c>
      <c r="C2471" s="124">
        <v>42419.0</v>
      </c>
      <c r="D2471" s="160" t="s">
        <v>6926</v>
      </c>
      <c r="E2471" s="140">
        <v>200.0</v>
      </c>
      <c r="F2471" s="170" t="s">
        <v>11224</v>
      </c>
      <c r="G2471" s="120">
        <v>21.232400000000002</v>
      </c>
      <c r="H2471" s="125"/>
      <c r="I2471" s="122"/>
      <c r="J2471" s="112"/>
      <c r="K2471" s="123"/>
      <c r="L2471" s="123"/>
      <c r="M2471" s="174"/>
      <c r="N2471" s="164"/>
      <c r="O2471" s="125" t="b">
        <f>NOT(ISERROR(MATCH(P2471,Digests!$Q:$Q,0)))</f>
        <v>1</v>
      </c>
      <c r="P2471" s="153" t="s">
        <v>11225</v>
      </c>
    </row>
    <row r="2472">
      <c r="A2472" s="118" t="s">
        <v>11226</v>
      </c>
      <c r="B2472" s="164" t="s">
        <v>4094</v>
      </c>
      <c r="C2472" s="124">
        <v>42419.0</v>
      </c>
      <c r="D2472" s="160" t="s">
        <v>6926</v>
      </c>
      <c r="E2472" s="140">
        <v>200.0</v>
      </c>
      <c r="F2472" s="170" t="s">
        <v>11227</v>
      </c>
      <c r="G2472" s="120">
        <v>10.243200000000002</v>
      </c>
      <c r="H2472" s="125"/>
      <c r="I2472" s="122"/>
      <c r="J2472" s="112"/>
      <c r="K2472" s="123"/>
      <c r="L2472" s="123"/>
      <c r="M2472" s="174"/>
      <c r="N2472" s="164"/>
      <c r="O2472" s="125" t="b">
        <f>NOT(ISERROR(MATCH(P2472,Digests!$Q:$Q,0)))</f>
        <v>1</v>
      </c>
      <c r="P2472" s="153" t="s">
        <v>11228</v>
      </c>
    </row>
    <row r="2473">
      <c r="A2473" s="118" t="s">
        <v>11229</v>
      </c>
      <c r="B2473" s="164" t="s">
        <v>4087</v>
      </c>
      <c r="C2473" s="124">
        <v>42419.0</v>
      </c>
      <c r="D2473" s="160" t="s">
        <v>6926</v>
      </c>
      <c r="E2473" s="140">
        <v>200.0</v>
      </c>
      <c r="F2473" s="170" t="s">
        <v>11230</v>
      </c>
      <c r="G2473" s="120">
        <v>10.7154</v>
      </c>
      <c r="H2473" s="125"/>
      <c r="I2473" s="122"/>
      <c r="J2473" s="112"/>
      <c r="K2473" s="123"/>
      <c r="L2473" s="123"/>
      <c r="M2473" s="174"/>
      <c r="N2473" s="164"/>
      <c r="O2473" s="125" t="b">
        <f>NOT(ISERROR(MATCH(P2473,Digests!$Q:$Q,0)))</f>
        <v>1</v>
      </c>
      <c r="P2473" s="153" t="s">
        <v>11231</v>
      </c>
    </row>
    <row r="2474">
      <c r="A2474" s="118" t="s">
        <v>11232</v>
      </c>
      <c r="B2474" s="164" t="s">
        <v>4083</v>
      </c>
      <c r="C2474" s="124">
        <v>42419.0</v>
      </c>
      <c r="D2474" s="160" t="s">
        <v>6926</v>
      </c>
      <c r="E2474" s="140">
        <v>200.0</v>
      </c>
      <c r="F2474" s="170" t="s">
        <v>11233</v>
      </c>
      <c r="G2474" s="120">
        <v>13.259200000000002</v>
      </c>
      <c r="H2474" s="125"/>
      <c r="I2474" s="122"/>
      <c r="J2474" s="112"/>
      <c r="K2474" s="123"/>
      <c r="L2474" s="123"/>
      <c r="M2474" s="174"/>
      <c r="N2474" s="164"/>
      <c r="O2474" s="125" t="b">
        <f>NOT(ISERROR(MATCH(P2474,Digests!$Q:$Q,0)))</f>
        <v>1</v>
      </c>
      <c r="P2474" s="153" t="s">
        <v>11234</v>
      </c>
    </row>
    <row r="2475">
      <c r="A2475" s="118" t="s">
        <v>11235</v>
      </c>
      <c r="B2475" s="164" t="s">
        <v>4036</v>
      </c>
      <c r="C2475" s="124">
        <v>42419.0</v>
      </c>
      <c r="D2475" s="160" t="s">
        <v>6926</v>
      </c>
      <c r="E2475" s="140">
        <v>200.0</v>
      </c>
      <c r="F2475" s="170" t="s">
        <v>11236</v>
      </c>
      <c r="G2475" s="120">
        <v>8.559600000000001</v>
      </c>
      <c r="H2475" s="125"/>
      <c r="I2475" s="122"/>
      <c r="J2475" s="112"/>
      <c r="K2475" s="123"/>
      <c r="L2475" s="123"/>
      <c r="M2475" s="174"/>
      <c r="N2475" s="164"/>
      <c r="O2475" s="125" t="b">
        <f>NOT(ISERROR(MATCH(P2475,Digests!$Q:$Q,0)))</f>
        <v>1</v>
      </c>
      <c r="P2475" s="153" t="s">
        <v>11237</v>
      </c>
    </row>
    <row r="2476">
      <c r="A2476" s="118" t="s">
        <v>11238</v>
      </c>
      <c r="B2476" s="164" t="s">
        <v>4031</v>
      </c>
      <c r="C2476" s="124">
        <v>42419.0</v>
      </c>
      <c r="D2476" s="160" t="s">
        <v>6926</v>
      </c>
      <c r="E2476" s="140">
        <v>200.0</v>
      </c>
      <c r="F2476" s="170" t="s">
        <v>11239</v>
      </c>
      <c r="G2476" s="120">
        <v>2.4358000000000004</v>
      </c>
      <c r="H2476" s="125"/>
      <c r="I2476" s="122"/>
      <c r="J2476" s="112"/>
      <c r="K2476" s="123"/>
      <c r="L2476" s="123"/>
      <c r="M2476" s="174"/>
      <c r="N2476" s="164"/>
      <c r="O2476" s="125" t="b">
        <f>NOT(ISERROR(MATCH(P2476,Digests!$Q:$Q,0)))</f>
        <v>1</v>
      </c>
      <c r="P2476" s="153" t="s">
        <v>11240</v>
      </c>
    </row>
    <row r="2477">
      <c r="A2477" s="118" t="s">
        <v>11241</v>
      </c>
      <c r="B2477" s="164" t="s">
        <v>4115</v>
      </c>
      <c r="C2477" s="124">
        <v>42419.0</v>
      </c>
      <c r="D2477" s="160" t="s">
        <v>6926</v>
      </c>
      <c r="E2477" s="140">
        <v>200.0</v>
      </c>
      <c r="F2477" s="170" t="s">
        <v>11242</v>
      </c>
      <c r="G2477" s="120">
        <v>12.102800000000002</v>
      </c>
      <c r="H2477" s="125"/>
      <c r="I2477" s="122"/>
      <c r="J2477" s="112"/>
      <c r="K2477" s="123"/>
      <c r="L2477" s="123"/>
      <c r="M2477" s="174"/>
      <c r="N2477" s="164"/>
      <c r="O2477" s="125" t="b">
        <f>NOT(ISERROR(MATCH(P2477,Digests!$Q:$Q,0)))</f>
        <v>1</v>
      </c>
      <c r="P2477" s="153" t="s">
        <v>11243</v>
      </c>
    </row>
    <row r="2478">
      <c r="A2478" s="118" t="s">
        <v>11244</v>
      </c>
      <c r="B2478" s="164" t="s">
        <v>4147</v>
      </c>
      <c r="C2478" s="124">
        <v>42419.0</v>
      </c>
      <c r="D2478" s="160" t="s">
        <v>6926</v>
      </c>
      <c r="E2478" s="140">
        <v>200.0</v>
      </c>
      <c r="F2478" s="170" t="s">
        <v>11245</v>
      </c>
      <c r="G2478" s="120">
        <v>24.966399999999997</v>
      </c>
      <c r="H2478" s="125"/>
      <c r="I2478" s="122"/>
      <c r="J2478" s="112"/>
      <c r="K2478" s="123"/>
      <c r="L2478" s="123"/>
      <c r="M2478" s="174"/>
      <c r="N2478" s="164"/>
      <c r="O2478" s="125" t="b">
        <f>NOT(ISERROR(MATCH(P2478,Digests!$Q:$Q,0)))</f>
        <v>1</v>
      </c>
      <c r="P2478" s="153" t="s">
        <v>11246</v>
      </c>
    </row>
    <row r="2479">
      <c r="A2479" s="118" t="s">
        <v>11247</v>
      </c>
      <c r="B2479" s="164" t="s">
        <v>4333</v>
      </c>
      <c r="C2479" s="124">
        <v>42419.0</v>
      </c>
      <c r="D2479" s="160" t="s">
        <v>6926</v>
      </c>
      <c r="E2479" s="140">
        <v>200.0</v>
      </c>
      <c r="F2479" s="170" t="s">
        <v>11248</v>
      </c>
      <c r="G2479" s="120">
        <v>29.306400000000004</v>
      </c>
      <c r="H2479" s="125"/>
      <c r="I2479" s="122"/>
      <c r="J2479" s="112"/>
      <c r="K2479" s="123"/>
      <c r="L2479" s="123"/>
      <c r="M2479" s="174"/>
      <c r="N2479" s="164"/>
      <c r="O2479" s="125" t="b">
        <f>NOT(ISERROR(MATCH(P2479,Digests!$Q:$Q,0)))</f>
        <v>1</v>
      </c>
      <c r="P2479" s="153" t="s">
        <v>11249</v>
      </c>
    </row>
    <row r="2480">
      <c r="A2480" s="118" t="s">
        <v>11250</v>
      </c>
      <c r="B2480" s="164" t="s">
        <v>4092</v>
      </c>
      <c r="C2480" s="124">
        <v>42419.0</v>
      </c>
      <c r="D2480" s="160" t="s">
        <v>6926</v>
      </c>
      <c r="E2480" s="140">
        <v>200.0</v>
      </c>
      <c r="F2480" s="170" t="s">
        <v>11251</v>
      </c>
      <c r="G2480" s="120">
        <v>14.389199999999999</v>
      </c>
      <c r="H2480" s="125"/>
      <c r="I2480" s="122"/>
      <c r="J2480" s="112"/>
      <c r="K2480" s="123"/>
      <c r="L2480" s="123"/>
      <c r="M2480" s="174"/>
      <c r="N2480" s="164"/>
      <c r="O2480" s="125" t="b">
        <f>NOT(ISERROR(MATCH(P2480,Digests!$Q:$Q,0)))</f>
        <v>1</v>
      </c>
      <c r="P2480" s="153" t="s">
        <v>11252</v>
      </c>
    </row>
    <row r="2481">
      <c r="A2481" s="118" t="s">
        <v>11253</v>
      </c>
      <c r="B2481" s="164" t="s">
        <v>4107</v>
      </c>
      <c r="C2481" s="124">
        <v>42419.0</v>
      </c>
      <c r="D2481" s="160" t="s">
        <v>6926</v>
      </c>
      <c r="E2481" s="140">
        <v>200.0</v>
      </c>
      <c r="F2481" s="170" t="s">
        <v>11254</v>
      </c>
      <c r="G2481" s="120">
        <v>21.084800000000005</v>
      </c>
      <c r="H2481" s="125"/>
      <c r="I2481" s="122"/>
      <c r="J2481" s="112"/>
      <c r="K2481" s="123"/>
      <c r="L2481" s="123"/>
      <c r="M2481" s="174"/>
      <c r="N2481" s="164"/>
      <c r="O2481" s="125" t="b">
        <f>NOT(ISERROR(MATCH(P2481,Digests!$Q:$Q,0)))</f>
        <v>1</v>
      </c>
      <c r="P2481" s="153" t="s">
        <v>11255</v>
      </c>
    </row>
    <row r="2482">
      <c r="A2482" s="118" t="s">
        <v>11256</v>
      </c>
      <c r="B2482" s="164" t="s">
        <v>4108</v>
      </c>
      <c r="C2482" s="124">
        <v>42419.0</v>
      </c>
      <c r="D2482" s="160" t="s">
        <v>6926</v>
      </c>
      <c r="E2482" s="140">
        <v>200.0</v>
      </c>
      <c r="F2482" s="170" t="s">
        <v>11257</v>
      </c>
      <c r="G2482" s="120">
        <v>28.6064</v>
      </c>
      <c r="H2482" s="125"/>
      <c r="I2482" s="122"/>
      <c r="J2482" s="112"/>
      <c r="K2482" s="123"/>
      <c r="L2482" s="123"/>
      <c r="M2482" s="174"/>
      <c r="N2482" s="164"/>
      <c r="O2482" s="125" t="b">
        <f>NOT(ISERROR(MATCH(P2482,Digests!$Q:$Q,0)))</f>
        <v>1</v>
      </c>
      <c r="P2482" s="153" t="s">
        <v>11258</v>
      </c>
    </row>
    <row r="2483">
      <c r="A2483" s="118" t="s">
        <v>11259</v>
      </c>
      <c r="B2483" s="164" t="s">
        <v>4088</v>
      </c>
      <c r="C2483" s="124">
        <v>42419.0</v>
      </c>
      <c r="D2483" s="160" t="s">
        <v>6926</v>
      </c>
      <c r="E2483" s="140">
        <v>200.0</v>
      </c>
      <c r="F2483" s="170" t="s">
        <v>11260</v>
      </c>
      <c r="G2483" s="120">
        <v>24.236400000000003</v>
      </c>
      <c r="H2483" s="125"/>
      <c r="I2483" s="122"/>
      <c r="J2483" s="112"/>
      <c r="K2483" s="123"/>
      <c r="L2483" s="123"/>
      <c r="M2483" s="174"/>
      <c r="N2483" s="164"/>
      <c r="O2483" s="125" t="b">
        <f>NOT(ISERROR(MATCH(P2483,Digests!$Q:$Q,0)))</f>
        <v>1</v>
      </c>
      <c r="P2483" s="153" t="s">
        <v>11261</v>
      </c>
    </row>
    <row r="2484">
      <c r="A2484" s="118" t="s">
        <v>11262</v>
      </c>
      <c r="B2484" s="164" t="s">
        <v>4035</v>
      </c>
      <c r="C2484" s="124">
        <v>42419.0</v>
      </c>
      <c r="D2484" s="160" t="s">
        <v>6926</v>
      </c>
      <c r="E2484" s="140">
        <v>200.0</v>
      </c>
      <c r="F2484" s="170" t="s">
        <v>11263</v>
      </c>
      <c r="G2484" s="120">
        <v>2.399</v>
      </c>
      <c r="H2484" s="125"/>
      <c r="I2484" s="122"/>
      <c r="J2484" s="112"/>
      <c r="K2484" s="123"/>
      <c r="L2484" s="123"/>
      <c r="M2484" s="174"/>
      <c r="N2484" s="164"/>
      <c r="O2484" s="125" t="b">
        <f>NOT(ISERROR(MATCH(P2484,Digests!$Q:$Q,0)))</f>
        <v>1</v>
      </c>
      <c r="P2484" s="153" t="s">
        <v>11264</v>
      </c>
    </row>
    <row r="2485">
      <c r="A2485" s="118" t="s">
        <v>11265</v>
      </c>
      <c r="B2485" s="164" t="s">
        <v>4032</v>
      </c>
      <c r="C2485" s="124">
        <v>42419.0</v>
      </c>
      <c r="D2485" s="160" t="s">
        <v>6926</v>
      </c>
      <c r="E2485" s="140">
        <v>200.0</v>
      </c>
      <c r="F2485" s="170" t="s">
        <v>11266</v>
      </c>
      <c r="G2485" s="120">
        <v>1.2731999999999999</v>
      </c>
      <c r="H2485" s="125"/>
      <c r="I2485" s="122"/>
      <c r="J2485" s="112"/>
      <c r="K2485" s="123"/>
      <c r="L2485" s="123"/>
      <c r="M2485" s="174"/>
      <c r="N2485" s="164"/>
      <c r="O2485" s="125" t="b">
        <f>NOT(ISERROR(MATCH(P2485,Digests!$Q:$Q,0)))</f>
        <v>1</v>
      </c>
      <c r="P2485" s="153" t="s">
        <v>11267</v>
      </c>
    </row>
    <row r="2486">
      <c r="A2486" s="118" t="s">
        <v>11268</v>
      </c>
      <c r="B2486" s="164" t="s">
        <v>4148</v>
      </c>
      <c r="C2486" s="124">
        <v>42419.0</v>
      </c>
      <c r="D2486" s="160" t="s">
        <v>6926</v>
      </c>
      <c r="E2486" s="140">
        <v>200.0</v>
      </c>
      <c r="F2486" s="170" t="s">
        <v>11269</v>
      </c>
      <c r="G2486" s="120">
        <v>12.9248</v>
      </c>
      <c r="H2486" s="125"/>
      <c r="I2486" s="122"/>
      <c r="J2486" s="112"/>
      <c r="K2486" s="123"/>
      <c r="L2486" s="123"/>
      <c r="M2486" s="174"/>
      <c r="N2486" s="164"/>
      <c r="O2486" s="125" t="b">
        <f>NOT(ISERROR(MATCH(P2486,Digests!$Q:$Q,0)))</f>
        <v>1</v>
      </c>
      <c r="P2486" s="153" t="s">
        <v>11270</v>
      </c>
    </row>
    <row r="2487">
      <c r="A2487" s="118" t="s">
        <v>11271</v>
      </c>
      <c r="B2487" s="164" t="s">
        <v>4111</v>
      </c>
      <c r="C2487" s="124">
        <v>42419.0</v>
      </c>
      <c r="D2487" s="160" t="s">
        <v>6926</v>
      </c>
      <c r="E2487" s="140">
        <v>200.0</v>
      </c>
      <c r="F2487" s="170" t="s">
        <v>11272</v>
      </c>
      <c r="G2487" s="120">
        <v>35.4522</v>
      </c>
      <c r="H2487" s="125"/>
      <c r="I2487" s="122"/>
      <c r="J2487" s="112"/>
      <c r="K2487" s="123"/>
      <c r="L2487" s="123"/>
      <c r="M2487" s="174"/>
      <c r="N2487" s="164"/>
      <c r="O2487" s="125" t="b">
        <f>NOT(ISERROR(MATCH(P2487,Digests!$Q:$Q,0)))</f>
        <v>1</v>
      </c>
      <c r="P2487" s="153" t="s">
        <v>11273</v>
      </c>
    </row>
    <row r="2488">
      <c r="A2488" s="118" t="s">
        <v>11274</v>
      </c>
      <c r="B2488" s="164" t="s">
        <v>4128</v>
      </c>
      <c r="C2488" s="124">
        <v>42419.0</v>
      </c>
      <c r="D2488" s="160" t="s">
        <v>6926</v>
      </c>
      <c r="E2488" s="140">
        <v>200.0</v>
      </c>
      <c r="F2488" s="170" t="s">
        <v>11275</v>
      </c>
      <c r="G2488" s="120">
        <v>28.478199999999998</v>
      </c>
      <c r="H2488" s="125"/>
      <c r="I2488" s="122"/>
      <c r="J2488" s="112"/>
      <c r="K2488" s="123"/>
      <c r="L2488" s="123"/>
      <c r="M2488" s="174"/>
      <c r="N2488" s="164"/>
      <c r="O2488" s="125" t="b">
        <f>NOT(ISERROR(MATCH(P2488,Digests!$Q:$Q,0)))</f>
        <v>1</v>
      </c>
      <c r="P2488" s="153" t="s">
        <v>11276</v>
      </c>
    </row>
    <row r="2489">
      <c r="A2489" s="118" t="s">
        <v>11277</v>
      </c>
      <c r="B2489" s="164" t="s">
        <v>4089</v>
      </c>
      <c r="C2489" s="124">
        <v>42419.0</v>
      </c>
      <c r="D2489" s="160" t="s">
        <v>6926</v>
      </c>
      <c r="E2489" s="140">
        <v>200.0</v>
      </c>
      <c r="F2489" s="170" t="s">
        <v>11278</v>
      </c>
      <c r="G2489" s="120">
        <v>12.319</v>
      </c>
      <c r="H2489" s="125"/>
      <c r="I2489" s="122"/>
      <c r="J2489" s="112"/>
      <c r="K2489" s="123"/>
      <c r="L2489" s="123"/>
      <c r="M2489" s="174"/>
      <c r="N2489" s="164"/>
      <c r="O2489" s="125" t="b">
        <f>NOT(ISERROR(MATCH(P2489,Digests!$Q:$Q,0)))</f>
        <v>1</v>
      </c>
      <c r="P2489" s="153" t="s">
        <v>11279</v>
      </c>
    </row>
    <row r="2490">
      <c r="A2490" s="118" t="s">
        <v>11280</v>
      </c>
      <c r="B2490" s="164" t="s">
        <v>4099</v>
      </c>
      <c r="C2490" s="124">
        <v>42419.0</v>
      </c>
      <c r="D2490" s="160" t="s">
        <v>6926</v>
      </c>
      <c r="E2490" s="140">
        <v>200.0</v>
      </c>
      <c r="F2490" s="170" t="s">
        <v>11281</v>
      </c>
      <c r="G2490" s="120">
        <v>12.9166</v>
      </c>
      <c r="H2490" s="125"/>
      <c r="I2490" s="122"/>
      <c r="J2490" s="112"/>
      <c r="K2490" s="123"/>
      <c r="L2490" s="123"/>
      <c r="M2490" s="174"/>
      <c r="N2490" s="164"/>
      <c r="O2490" s="125" t="b">
        <f>NOT(ISERROR(MATCH(P2490,Digests!$Q:$Q,0)))</f>
        <v>1</v>
      </c>
      <c r="P2490" s="153" t="s">
        <v>11282</v>
      </c>
    </row>
    <row r="2491">
      <c r="A2491" s="118" t="s">
        <v>11283</v>
      </c>
      <c r="B2491" s="164" t="s">
        <v>4093</v>
      </c>
      <c r="C2491" s="124">
        <v>42419.0</v>
      </c>
      <c r="D2491" s="160" t="s">
        <v>6926</v>
      </c>
      <c r="E2491" s="140">
        <v>200.0</v>
      </c>
      <c r="F2491" s="170" t="s">
        <v>11284</v>
      </c>
      <c r="G2491" s="120">
        <v>23.014200000000002</v>
      </c>
      <c r="H2491" s="125"/>
      <c r="I2491" s="122"/>
      <c r="J2491" s="112"/>
      <c r="K2491" s="123"/>
      <c r="L2491" s="123"/>
      <c r="M2491" s="174"/>
      <c r="N2491" s="164"/>
      <c r="O2491" s="125" t="b">
        <f>NOT(ISERROR(MATCH(P2491,Digests!$Q:$Q,0)))</f>
        <v>1</v>
      </c>
      <c r="P2491" s="153" t="s">
        <v>11285</v>
      </c>
    </row>
    <row r="2492">
      <c r="A2492" s="118" t="s">
        <v>11286</v>
      </c>
      <c r="B2492" s="164" t="s">
        <v>4096</v>
      </c>
      <c r="C2492" s="124">
        <v>42419.0</v>
      </c>
      <c r="D2492" s="160" t="s">
        <v>6926</v>
      </c>
      <c r="E2492" s="140">
        <v>200.0</v>
      </c>
      <c r="F2492" s="170" t="s">
        <v>11287</v>
      </c>
      <c r="G2492" s="120">
        <v>8.7086</v>
      </c>
      <c r="H2492" s="125"/>
      <c r="I2492" s="122"/>
      <c r="J2492" s="112"/>
      <c r="K2492" s="123"/>
      <c r="L2492" s="123"/>
      <c r="M2492" s="174"/>
      <c r="N2492" s="164"/>
      <c r="O2492" s="125" t="b">
        <f>NOT(ISERROR(MATCH(P2492,Digests!$Q:$Q,0)))</f>
        <v>1</v>
      </c>
      <c r="P2492" s="153" t="s">
        <v>11288</v>
      </c>
    </row>
    <row r="2493">
      <c r="A2493" s="118" t="s">
        <v>11289</v>
      </c>
      <c r="B2493" s="164" t="s">
        <v>4034</v>
      </c>
      <c r="C2493" s="124">
        <v>42419.0</v>
      </c>
      <c r="D2493" s="160" t="s">
        <v>6926</v>
      </c>
      <c r="E2493" s="140">
        <v>200.0</v>
      </c>
      <c r="F2493" s="170" t="s">
        <v>11290</v>
      </c>
      <c r="G2493" s="120">
        <v>16.702</v>
      </c>
      <c r="H2493" s="125"/>
      <c r="I2493" s="122"/>
      <c r="J2493" s="112"/>
      <c r="K2493" s="123"/>
      <c r="L2493" s="123"/>
      <c r="M2493" s="174"/>
      <c r="N2493" s="164"/>
      <c r="O2493" s="125" t="b">
        <f>NOT(ISERROR(MATCH(P2493,Digests!$Q:$Q,0)))</f>
        <v>1</v>
      </c>
      <c r="P2493" s="153" t="s">
        <v>11291</v>
      </c>
    </row>
    <row r="2494">
      <c r="A2494" s="118" t="s">
        <v>11292</v>
      </c>
      <c r="B2494" s="164" t="s">
        <v>4033</v>
      </c>
      <c r="C2494" s="124">
        <v>42419.0</v>
      </c>
      <c r="D2494" s="160" t="s">
        <v>6926</v>
      </c>
      <c r="E2494" s="140">
        <v>200.0</v>
      </c>
      <c r="F2494" s="170" t="s">
        <v>11293</v>
      </c>
      <c r="G2494" s="120">
        <v>8.3566</v>
      </c>
      <c r="H2494" s="125"/>
      <c r="I2494" s="122"/>
      <c r="J2494" s="112"/>
      <c r="K2494" s="123"/>
      <c r="L2494" s="123"/>
      <c r="M2494" s="174"/>
      <c r="N2494" s="164"/>
      <c r="O2494" s="125" t="b">
        <f>NOT(ISERROR(MATCH(P2494,Digests!$Q:$Q,0)))</f>
        <v>1</v>
      </c>
      <c r="P2494" s="153" t="s">
        <v>11294</v>
      </c>
    </row>
    <row r="2495">
      <c r="A2495" s="118" t="s">
        <v>11295</v>
      </c>
      <c r="B2495" s="164" t="s">
        <v>4043</v>
      </c>
      <c r="C2495" s="124">
        <v>42419.0</v>
      </c>
      <c r="D2495" s="160" t="s">
        <v>6926</v>
      </c>
      <c r="E2495" s="140">
        <v>200.0</v>
      </c>
      <c r="F2495" s="170" t="s">
        <v>11296</v>
      </c>
      <c r="G2495" s="120">
        <v>15.8352</v>
      </c>
      <c r="H2495" s="125"/>
      <c r="I2495" s="122"/>
      <c r="J2495" s="112"/>
      <c r="K2495" s="123"/>
      <c r="L2495" s="123"/>
      <c r="M2495" s="174"/>
      <c r="N2495" s="164"/>
      <c r="O2495" s="125" t="b">
        <f>NOT(ISERROR(MATCH(P2495,Digests!$Q:$Q,0)))</f>
        <v>1</v>
      </c>
      <c r="P2495" s="153" t="s">
        <v>11297</v>
      </c>
    </row>
    <row r="2496">
      <c r="A2496" s="118" t="s">
        <v>11298</v>
      </c>
      <c r="B2496" s="164" t="s">
        <v>4045</v>
      </c>
      <c r="C2496" s="124">
        <v>42419.0</v>
      </c>
      <c r="D2496" s="160" t="s">
        <v>6926</v>
      </c>
      <c r="E2496" s="140">
        <v>200.0</v>
      </c>
      <c r="F2496" s="170" t="s">
        <v>11299</v>
      </c>
      <c r="G2496" s="120">
        <v>16.587799999999998</v>
      </c>
      <c r="H2496" s="125"/>
      <c r="I2496" s="122"/>
      <c r="J2496" s="112"/>
      <c r="K2496" s="123"/>
      <c r="L2496" s="123"/>
      <c r="M2496" s="174"/>
      <c r="N2496" s="164"/>
      <c r="O2496" s="125" t="b">
        <f>NOT(ISERROR(MATCH(P2496,Digests!$Q:$Q,0)))</f>
        <v>1</v>
      </c>
      <c r="P2496" s="153" t="s">
        <v>11300</v>
      </c>
    </row>
    <row r="2497">
      <c r="A2497" s="118" t="s">
        <v>11301</v>
      </c>
      <c r="B2497" s="164" t="s">
        <v>4037</v>
      </c>
      <c r="C2497" s="124">
        <v>42419.0</v>
      </c>
      <c r="D2497" s="160" t="s">
        <v>6926</v>
      </c>
      <c r="E2497" s="140">
        <v>200.0</v>
      </c>
      <c r="F2497" s="170" t="s">
        <v>11302</v>
      </c>
      <c r="G2497" s="120">
        <v>24.439</v>
      </c>
      <c r="H2497" s="125"/>
      <c r="I2497" s="122"/>
      <c r="J2497" s="112"/>
      <c r="K2497" s="123"/>
      <c r="L2497" s="123"/>
      <c r="M2497" s="174"/>
      <c r="N2497" s="164"/>
      <c r="O2497" s="125" t="b">
        <f>NOT(ISERROR(MATCH(P2497,Digests!$Q:$Q,0)))</f>
        <v>1</v>
      </c>
      <c r="P2497" s="153" t="s">
        <v>11303</v>
      </c>
    </row>
    <row r="2498">
      <c r="A2498" s="118" t="s">
        <v>11304</v>
      </c>
      <c r="B2498" s="164" t="s">
        <v>4047</v>
      </c>
      <c r="C2498" s="124">
        <v>42419.0</v>
      </c>
      <c r="D2498" s="160" t="s">
        <v>6926</v>
      </c>
      <c r="E2498" s="140">
        <v>200.0</v>
      </c>
      <c r="F2498" s="170" t="s">
        <v>11305</v>
      </c>
      <c r="G2498" s="120">
        <v>21.285</v>
      </c>
      <c r="H2498" s="125"/>
      <c r="I2498" s="122"/>
      <c r="J2498" s="112"/>
      <c r="K2498" s="123"/>
      <c r="L2498" s="123"/>
      <c r="M2498" s="174"/>
      <c r="N2498" s="164"/>
      <c r="O2498" s="125" t="b">
        <f>NOT(ISERROR(MATCH(P2498,Digests!$Q:$Q,0)))</f>
        <v>1</v>
      </c>
      <c r="P2498" s="153" t="s">
        <v>11306</v>
      </c>
    </row>
    <row r="2499">
      <c r="A2499" s="118" t="s">
        <v>11307</v>
      </c>
      <c r="B2499" s="164" t="s">
        <v>4049</v>
      </c>
      <c r="C2499" s="124">
        <v>42419.0</v>
      </c>
      <c r="D2499" s="160" t="s">
        <v>6926</v>
      </c>
      <c r="E2499" s="140">
        <v>200.0</v>
      </c>
      <c r="F2499" s="170" t="s">
        <v>11308</v>
      </c>
      <c r="G2499" s="120">
        <v>14.597</v>
      </c>
      <c r="H2499" s="125"/>
      <c r="I2499" s="122"/>
      <c r="J2499" s="112"/>
      <c r="K2499" s="123"/>
      <c r="L2499" s="123"/>
      <c r="M2499" s="174"/>
      <c r="N2499" s="164"/>
      <c r="O2499" s="125" t="b">
        <f>NOT(ISERROR(MATCH(P2499,Digests!$Q:$Q,0)))</f>
        <v>1</v>
      </c>
      <c r="P2499" s="153" t="s">
        <v>11309</v>
      </c>
    </row>
    <row r="2500">
      <c r="A2500" s="118" t="s">
        <v>11310</v>
      </c>
      <c r="B2500" s="164" t="s">
        <v>4055</v>
      </c>
      <c r="C2500" s="124">
        <v>42419.0</v>
      </c>
      <c r="D2500" s="160" t="s">
        <v>6926</v>
      </c>
      <c r="E2500" s="140">
        <v>200.0</v>
      </c>
      <c r="F2500" s="170" t="s">
        <v>11311</v>
      </c>
      <c r="G2500" s="120">
        <v>10.737200000000001</v>
      </c>
      <c r="H2500" s="125"/>
      <c r="I2500" s="122"/>
      <c r="J2500" s="112"/>
      <c r="K2500" s="123"/>
      <c r="L2500" s="123"/>
      <c r="M2500" s="174"/>
      <c r="N2500" s="164"/>
      <c r="O2500" s="125" t="b">
        <f>NOT(ISERROR(MATCH(P2500,Digests!$Q:$Q,0)))</f>
        <v>1</v>
      </c>
      <c r="P2500" s="153" t="s">
        <v>11312</v>
      </c>
    </row>
    <row r="2501">
      <c r="A2501" s="118" t="s">
        <v>11313</v>
      </c>
      <c r="B2501" s="164" t="s">
        <v>4048</v>
      </c>
      <c r="C2501" s="124">
        <v>42419.0</v>
      </c>
      <c r="D2501" s="160" t="s">
        <v>6926</v>
      </c>
      <c r="E2501" s="140">
        <v>200.0</v>
      </c>
      <c r="F2501" s="170" t="s">
        <v>11314</v>
      </c>
      <c r="G2501" s="120">
        <v>13.7842</v>
      </c>
      <c r="H2501" s="125"/>
      <c r="I2501" s="122"/>
      <c r="J2501" s="112"/>
      <c r="K2501" s="123"/>
      <c r="L2501" s="123"/>
      <c r="M2501" s="174"/>
      <c r="N2501" s="164"/>
      <c r="O2501" s="125" t="b">
        <f>NOT(ISERROR(MATCH(P2501,Digests!$Q:$Q,0)))</f>
        <v>1</v>
      </c>
      <c r="P2501" s="153" t="s">
        <v>11315</v>
      </c>
    </row>
    <row r="2502">
      <c r="A2502" s="118" t="s">
        <v>11316</v>
      </c>
      <c r="B2502" s="164" t="s">
        <v>4051</v>
      </c>
      <c r="C2502" s="124">
        <v>42419.0</v>
      </c>
      <c r="D2502" s="160" t="s">
        <v>6926</v>
      </c>
      <c r="E2502" s="140">
        <v>200.0</v>
      </c>
      <c r="F2502" s="170" t="s">
        <v>11317</v>
      </c>
      <c r="G2502" s="120">
        <v>5.0944</v>
      </c>
      <c r="H2502" s="125"/>
      <c r="I2502" s="122"/>
      <c r="J2502" s="112"/>
      <c r="K2502" s="123"/>
      <c r="L2502" s="123"/>
      <c r="M2502" s="174"/>
      <c r="N2502" s="164"/>
      <c r="O2502" s="125" t="b">
        <f>NOT(ISERROR(MATCH(P2502,Digests!$Q:$Q,0)))</f>
        <v>1</v>
      </c>
      <c r="P2502" s="153" t="s">
        <v>11318</v>
      </c>
    </row>
    <row r="2503">
      <c r="A2503" s="118" t="s">
        <v>11319</v>
      </c>
      <c r="B2503" s="164" t="s">
        <v>4039</v>
      </c>
      <c r="C2503" s="124">
        <v>42419.0</v>
      </c>
      <c r="D2503" s="160" t="s">
        <v>6926</v>
      </c>
      <c r="E2503" s="140">
        <v>200.0</v>
      </c>
      <c r="F2503" s="170" t="s">
        <v>11320</v>
      </c>
      <c r="G2503" s="120">
        <v>4.671399999999999</v>
      </c>
      <c r="H2503" s="125"/>
      <c r="I2503" s="122"/>
      <c r="J2503" s="112"/>
      <c r="K2503" s="123"/>
      <c r="L2503" s="123"/>
      <c r="M2503" s="174"/>
      <c r="N2503" s="164"/>
      <c r="O2503" s="125" t="b">
        <f>NOT(ISERROR(MATCH(P2503,Digests!$Q:$Q,0)))</f>
        <v>1</v>
      </c>
      <c r="P2503" s="153" t="s">
        <v>11321</v>
      </c>
    </row>
    <row r="2504">
      <c r="A2504" s="118" t="s">
        <v>11322</v>
      </c>
      <c r="B2504" s="164" t="s">
        <v>4054</v>
      </c>
      <c r="C2504" s="124">
        <v>42419.0</v>
      </c>
      <c r="D2504" s="160" t="s">
        <v>6926</v>
      </c>
      <c r="E2504" s="140">
        <v>200.0</v>
      </c>
      <c r="F2504" s="170" t="s">
        <v>11323</v>
      </c>
      <c r="G2504" s="120">
        <v>5.8172</v>
      </c>
      <c r="H2504" s="125"/>
      <c r="I2504" s="122"/>
      <c r="J2504" s="112"/>
      <c r="K2504" s="123"/>
      <c r="L2504" s="123"/>
      <c r="M2504" s="174"/>
      <c r="N2504" s="164"/>
      <c r="O2504" s="125" t="b">
        <f>NOT(ISERROR(MATCH(P2504,Digests!$Q:$Q,0)))</f>
        <v>1</v>
      </c>
      <c r="P2504" s="153" t="s">
        <v>11324</v>
      </c>
    </row>
    <row r="2505">
      <c r="A2505" s="118" t="s">
        <v>11325</v>
      </c>
      <c r="B2505" s="164" t="s">
        <v>4044</v>
      </c>
      <c r="C2505" s="124">
        <v>42419.0</v>
      </c>
      <c r="D2505" s="160" t="s">
        <v>6926</v>
      </c>
      <c r="E2505" s="140">
        <v>200.0</v>
      </c>
      <c r="F2505" s="170" t="s">
        <v>11326</v>
      </c>
      <c r="G2505" s="120">
        <v>35.607</v>
      </c>
      <c r="H2505" s="125"/>
      <c r="I2505" s="122"/>
      <c r="J2505" s="112"/>
      <c r="K2505" s="123"/>
      <c r="L2505" s="123"/>
      <c r="M2505" s="174"/>
      <c r="N2505" s="164"/>
      <c r="O2505" s="125" t="b">
        <f>NOT(ISERROR(MATCH(P2505,Digests!$Q:$Q,0)))</f>
        <v>1</v>
      </c>
      <c r="P2505" s="153" t="s">
        <v>11327</v>
      </c>
    </row>
    <row r="2506">
      <c r="A2506" s="118" t="s">
        <v>11328</v>
      </c>
      <c r="B2506" s="164" t="s">
        <v>4052</v>
      </c>
      <c r="C2506" s="124">
        <v>42419.0</v>
      </c>
      <c r="D2506" s="160" t="s">
        <v>6926</v>
      </c>
      <c r="E2506" s="140">
        <v>200.0</v>
      </c>
      <c r="F2506" s="170" t="s">
        <v>11329</v>
      </c>
      <c r="G2506" s="120">
        <v>24.0564</v>
      </c>
      <c r="H2506" s="125"/>
      <c r="I2506" s="122"/>
      <c r="J2506" s="112"/>
      <c r="K2506" s="123"/>
      <c r="L2506" s="123"/>
      <c r="M2506" s="174"/>
      <c r="N2506" s="164"/>
      <c r="O2506" s="125" t="b">
        <f>NOT(ISERROR(MATCH(P2506,Digests!$Q:$Q,0)))</f>
        <v>1</v>
      </c>
      <c r="P2506" s="153" t="s">
        <v>11330</v>
      </c>
    </row>
    <row r="2507">
      <c r="A2507" s="118" t="s">
        <v>11331</v>
      </c>
      <c r="B2507" s="164" t="s">
        <v>4059</v>
      </c>
      <c r="C2507" s="124">
        <v>42419.0</v>
      </c>
      <c r="D2507" s="160" t="s">
        <v>6926</v>
      </c>
      <c r="E2507" s="140">
        <v>200.0</v>
      </c>
      <c r="F2507" s="170" t="s">
        <v>11332</v>
      </c>
      <c r="G2507" s="120">
        <v>5.4872</v>
      </c>
      <c r="H2507" s="125"/>
      <c r="I2507" s="122"/>
      <c r="J2507" s="112"/>
      <c r="K2507" s="123"/>
      <c r="L2507" s="123"/>
      <c r="M2507" s="174"/>
      <c r="N2507" s="164"/>
      <c r="O2507" s="125" t="b">
        <f>NOT(ISERROR(MATCH(P2507,Digests!$Q:$Q,0)))</f>
        <v>1</v>
      </c>
      <c r="P2507" s="153" t="s">
        <v>11333</v>
      </c>
    </row>
    <row r="2508">
      <c r="A2508" s="118" t="s">
        <v>11334</v>
      </c>
      <c r="B2508" s="164" t="s">
        <v>4050</v>
      </c>
      <c r="C2508" s="124">
        <v>42419.0</v>
      </c>
      <c r="D2508" s="160" t="s">
        <v>6926</v>
      </c>
      <c r="E2508" s="140">
        <v>200.0</v>
      </c>
      <c r="F2508" s="170" t="s">
        <v>11335</v>
      </c>
      <c r="G2508" s="120">
        <v>13.249600000000001</v>
      </c>
      <c r="H2508" s="125"/>
      <c r="I2508" s="122"/>
      <c r="J2508" s="112"/>
      <c r="K2508" s="123"/>
      <c r="L2508" s="123"/>
      <c r="M2508" s="174"/>
      <c r="N2508" s="164"/>
      <c r="O2508" s="125" t="b">
        <f>NOT(ISERROR(MATCH(P2508,Digests!$Q:$Q,0)))</f>
        <v>1</v>
      </c>
      <c r="P2508" s="153" t="s">
        <v>11336</v>
      </c>
    </row>
    <row r="2509">
      <c r="A2509" s="118" t="s">
        <v>11337</v>
      </c>
      <c r="B2509" s="172" t="s">
        <v>4058</v>
      </c>
      <c r="C2509" s="124">
        <v>42419.0</v>
      </c>
      <c r="D2509" s="160" t="s">
        <v>6926</v>
      </c>
      <c r="E2509" s="140">
        <v>200.0</v>
      </c>
      <c r="F2509" s="170" t="s">
        <v>11338</v>
      </c>
      <c r="G2509" s="120">
        <v>14.488999999999999</v>
      </c>
      <c r="H2509" s="125"/>
      <c r="I2509" s="122"/>
      <c r="J2509" s="112"/>
      <c r="K2509" s="123"/>
      <c r="L2509" s="123"/>
      <c r="M2509" s="174"/>
      <c r="N2509" s="164"/>
      <c r="O2509" s="125" t="b">
        <f>NOT(ISERROR(MATCH(P2509,Digests!$Q:$Q,0)))</f>
        <v>1</v>
      </c>
      <c r="P2509" s="153" t="s">
        <v>11339</v>
      </c>
    </row>
    <row r="2510">
      <c r="A2510" s="118" t="s">
        <v>11340</v>
      </c>
      <c r="B2510" s="172" t="s">
        <v>4028</v>
      </c>
      <c r="C2510" s="124">
        <v>42419.0</v>
      </c>
      <c r="D2510" s="160" t="s">
        <v>6926</v>
      </c>
      <c r="E2510" s="140">
        <v>200.0</v>
      </c>
      <c r="F2510" s="170" t="s">
        <v>11341</v>
      </c>
      <c r="G2510" s="120">
        <v>5.9848</v>
      </c>
      <c r="H2510" s="125"/>
      <c r="I2510" s="122"/>
      <c r="J2510" s="112"/>
      <c r="K2510" s="123"/>
      <c r="L2510" s="123"/>
      <c r="M2510" s="174"/>
      <c r="N2510" s="164"/>
      <c r="O2510" s="125" t="b">
        <f>NOT(ISERROR(MATCH(P2510,Digests!$Q:$Q,0)))</f>
        <v>1</v>
      </c>
      <c r="P2510" s="153" t="s">
        <v>11342</v>
      </c>
    </row>
    <row r="2511">
      <c r="A2511" s="118" t="s">
        <v>11343</v>
      </c>
      <c r="B2511" s="164" t="s">
        <v>4046</v>
      </c>
      <c r="C2511" s="124">
        <v>42419.0</v>
      </c>
      <c r="D2511" s="160" t="s">
        <v>6926</v>
      </c>
      <c r="E2511" s="140">
        <v>200.0</v>
      </c>
      <c r="F2511" s="170" t="s">
        <v>11344</v>
      </c>
      <c r="G2511" s="120">
        <v>17.07</v>
      </c>
      <c r="H2511" s="125"/>
      <c r="I2511" s="122"/>
      <c r="J2511" s="112"/>
      <c r="K2511" s="123"/>
      <c r="L2511" s="123"/>
      <c r="M2511" s="174"/>
      <c r="N2511" s="164"/>
      <c r="O2511" s="125" t="b">
        <f>NOT(ISERROR(MATCH(P2511,Digests!$Q:$Q,0)))</f>
        <v>1</v>
      </c>
      <c r="P2511" s="153" t="s">
        <v>11345</v>
      </c>
    </row>
    <row r="2512">
      <c r="A2512" s="118" t="s">
        <v>11346</v>
      </c>
      <c r="B2512" s="164" t="s">
        <v>4041</v>
      </c>
      <c r="C2512" s="124">
        <v>42419.0</v>
      </c>
      <c r="D2512" s="160" t="s">
        <v>6926</v>
      </c>
      <c r="E2512" s="140">
        <v>200.0</v>
      </c>
      <c r="F2512" s="170" t="s">
        <v>11347</v>
      </c>
      <c r="G2512" s="120">
        <v>27.9976</v>
      </c>
      <c r="H2512" s="125"/>
      <c r="I2512" s="122"/>
      <c r="J2512" s="112"/>
      <c r="K2512" s="123"/>
      <c r="L2512" s="123"/>
      <c r="M2512" s="174"/>
      <c r="N2512" s="164"/>
      <c r="O2512" s="125" t="b">
        <f>NOT(ISERROR(MATCH(P2512,Digests!$Q:$Q,0)))</f>
        <v>1</v>
      </c>
      <c r="P2512" s="153" t="s">
        <v>11348</v>
      </c>
    </row>
    <row r="2513">
      <c r="A2513" s="118" t="s">
        <v>11349</v>
      </c>
      <c r="B2513" s="164" t="s">
        <v>4019</v>
      </c>
      <c r="C2513" s="124">
        <v>42419.0</v>
      </c>
      <c r="D2513" s="160" t="s">
        <v>6926</v>
      </c>
      <c r="E2513" s="140">
        <v>200.0</v>
      </c>
      <c r="F2513" s="170" t="s">
        <v>11350</v>
      </c>
      <c r="G2513" s="120">
        <v>12.1824</v>
      </c>
      <c r="H2513" s="125"/>
      <c r="I2513" s="122"/>
      <c r="J2513" s="112"/>
      <c r="K2513" s="123"/>
      <c r="L2513" s="123"/>
      <c r="M2513" s="174"/>
      <c r="N2513" s="164"/>
      <c r="O2513" s="125" t="b">
        <f>NOT(ISERROR(MATCH(P2513,Digests!$Q:$Q,0)))</f>
        <v>1</v>
      </c>
      <c r="P2513" s="153" t="s">
        <v>11351</v>
      </c>
    </row>
    <row r="2514">
      <c r="A2514" s="118" t="s">
        <v>11352</v>
      </c>
      <c r="B2514" s="172" t="s">
        <v>3982</v>
      </c>
      <c r="C2514" s="124">
        <v>42419.0</v>
      </c>
      <c r="D2514" s="160" t="s">
        <v>6926</v>
      </c>
      <c r="E2514" s="140">
        <v>200.0</v>
      </c>
      <c r="F2514" s="170" t="s">
        <v>11353</v>
      </c>
      <c r="G2514" s="120">
        <v>6.0085999999999995</v>
      </c>
      <c r="H2514" s="125"/>
      <c r="I2514" s="122"/>
      <c r="J2514" s="112"/>
      <c r="K2514" s="123"/>
      <c r="L2514" s="123"/>
      <c r="M2514" s="174"/>
      <c r="N2514" s="164"/>
      <c r="O2514" s="125" t="b">
        <f>NOT(ISERROR(MATCH(P2514,Digests!$Q:$Q,0)))</f>
        <v>1</v>
      </c>
      <c r="P2514" s="153" t="s">
        <v>11354</v>
      </c>
    </row>
    <row r="2515">
      <c r="A2515" s="118" t="s">
        <v>11355</v>
      </c>
      <c r="B2515" s="164" t="s">
        <v>4010</v>
      </c>
      <c r="C2515" s="124">
        <v>42419.0</v>
      </c>
      <c r="D2515" s="160" t="s">
        <v>6926</v>
      </c>
      <c r="E2515" s="140">
        <v>200.0</v>
      </c>
      <c r="F2515" s="170" t="s">
        <v>11356</v>
      </c>
      <c r="G2515" s="120">
        <v>23.146400000000003</v>
      </c>
      <c r="H2515" s="125"/>
      <c r="I2515" s="122"/>
      <c r="J2515" s="112"/>
      <c r="K2515" s="123"/>
      <c r="L2515" s="123"/>
      <c r="M2515" s="174"/>
      <c r="N2515" s="164"/>
      <c r="O2515" s="125" t="b">
        <f>NOT(ISERROR(MATCH(P2515,Digests!$Q:$Q,0)))</f>
        <v>1</v>
      </c>
      <c r="P2515" s="153" t="s">
        <v>11357</v>
      </c>
    </row>
    <row r="2516">
      <c r="A2516" s="118" t="s">
        <v>11358</v>
      </c>
      <c r="B2516" s="172" t="s">
        <v>3986</v>
      </c>
      <c r="C2516" s="124">
        <v>42419.0</v>
      </c>
      <c r="D2516" s="160" t="s">
        <v>6926</v>
      </c>
      <c r="E2516" s="140">
        <v>200.0</v>
      </c>
      <c r="F2516" s="170" t="s">
        <v>11359</v>
      </c>
      <c r="G2516" s="120">
        <v>7.4178</v>
      </c>
      <c r="H2516" s="125"/>
      <c r="I2516" s="122"/>
      <c r="J2516" s="112"/>
      <c r="K2516" s="123"/>
      <c r="L2516" s="123"/>
      <c r="M2516" s="174"/>
      <c r="N2516" s="164"/>
      <c r="O2516" s="125" t="b">
        <f>NOT(ISERROR(MATCH(P2516,Digests!$Q:$Q,0)))</f>
        <v>1</v>
      </c>
      <c r="P2516" s="153" t="s">
        <v>11360</v>
      </c>
    </row>
    <row r="2517">
      <c r="A2517" s="118" t="s">
        <v>11361</v>
      </c>
      <c r="B2517" s="164" t="s">
        <v>4003</v>
      </c>
      <c r="C2517" s="124">
        <v>42419.0</v>
      </c>
      <c r="D2517" s="160" t="s">
        <v>6926</v>
      </c>
      <c r="E2517" s="140">
        <v>200.0</v>
      </c>
      <c r="F2517" s="170" t="s">
        <v>11362</v>
      </c>
      <c r="G2517" s="120">
        <v>18.4316</v>
      </c>
      <c r="H2517" s="125"/>
      <c r="I2517" s="122"/>
      <c r="J2517" s="112"/>
      <c r="K2517" s="123"/>
      <c r="L2517" s="123"/>
      <c r="M2517" s="174"/>
      <c r="N2517" s="164"/>
      <c r="O2517" s="125" t="b">
        <f>NOT(ISERROR(MATCH(P2517,Digests!$Q:$Q,0)))</f>
        <v>1</v>
      </c>
      <c r="P2517" s="153" t="s">
        <v>11363</v>
      </c>
    </row>
    <row r="2518">
      <c r="A2518" s="118" t="s">
        <v>11364</v>
      </c>
      <c r="B2518" s="164" t="s">
        <v>4017</v>
      </c>
      <c r="C2518" s="124">
        <v>42419.0</v>
      </c>
      <c r="D2518" s="160" t="s">
        <v>6926</v>
      </c>
      <c r="E2518" s="140">
        <v>200.0</v>
      </c>
      <c r="F2518" s="170" t="s">
        <v>11365</v>
      </c>
      <c r="G2518" s="120">
        <v>5.9058</v>
      </c>
      <c r="H2518" s="125"/>
      <c r="I2518" s="122"/>
      <c r="J2518" s="112"/>
      <c r="K2518" s="123"/>
      <c r="L2518" s="123"/>
      <c r="M2518" s="174"/>
      <c r="N2518" s="164"/>
      <c r="O2518" s="125" t="b">
        <f>NOT(ISERROR(MATCH(P2518,Digests!$Q:$Q,0)))</f>
        <v>1</v>
      </c>
      <c r="P2518" s="153" t="s">
        <v>11366</v>
      </c>
    </row>
    <row r="2519">
      <c r="A2519" s="118" t="s">
        <v>11367</v>
      </c>
      <c r="B2519" s="164" t="s">
        <v>4008</v>
      </c>
      <c r="C2519" s="124">
        <v>42419.0</v>
      </c>
      <c r="D2519" s="160" t="s">
        <v>6926</v>
      </c>
      <c r="E2519" s="140">
        <v>200.0</v>
      </c>
      <c r="F2519" s="170" t="s">
        <v>11368</v>
      </c>
      <c r="G2519" s="120">
        <v>15.645599999999998</v>
      </c>
      <c r="H2519" s="125"/>
      <c r="I2519" s="122"/>
      <c r="J2519" s="112"/>
      <c r="K2519" s="123"/>
      <c r="L2519" s="123"/>
      <c r="M2519" s="174"/>
      <c r="N2519" s="164"/>
      <c r="O2519" s="125" t="b">
        <f>NOT(ISERROR(MATCH(P2519,Digests!$Q:$Q,0)))</f>
        <v>1</v>
      </c>
      <c r="P2519" s="153" t="s">
        <v>11369</v>
      </c>
    </row>
    <row r="2520">
      <c r="A2520" s="118" t="s">
        <v>11370</v>
      </c>
      <c r="B2520" s="172" t="s">
        <v>3987</v>
      </c>
      <c r="C2520" s="124">
        <v>42419.0</v>
      </c>
      <c r="D2520" s="160" t="s">
        <v>6926</v>
      </c>
      <c r="E2520" s="140">
        <v>200.0</v>
      </c>
      <c r="F2520" s="170" t="s">
        <v>11371</v>
      </c>
      <c r="G2520" s="120">
        <v>2.2058000000000004</v>
      </c>
      <c r="H2520" s="125"/>
      <c r="I2520" s="122"/>
      <c r="J2520" s="112"/>
      <c r="K2520" s="123"/>
      <c r="L2520" s="123"/>
      <c r="M2520" s="174"/>
      <c r="N2520" s="164"/>
      <c r="O2520" s="125" t="b">
        <f>NOT(ISERROR(MATCH(P2520,Digests!$Q:$Q,0)))</f>
        <v>1</v>
      </c>
      <c r="P2520" s="153" t="s">
        <v>11372</v>
      </c>
    </row>
    <row r="2521">
      <c r="A2521" s="118" t="s">
        <v>11373</v>
      </c>
      <c r="B2521" s="172" t="s">
        <v>3983</v>
      </c>
      <c r="C2521" s="124">
        <v>42419.0</v>
      </c>
      <c r="D2521" s="160" t="s">
        <v>6926</v>
      </c>
      <c r="E2521" s="140">
        <v>200.0</v>
      </c>
      <c r="F2521" s="170" t="s">
        <v>11374</v>
      </c>
      <c r="G2521" s="120">
        <v>4.321</v>
      </c>
      <c r="H2521" s="125"/>
      <c r="I2521" s="122"/>
      <c r="J2521" s="112"/>
      <c r="K2521" s="123"/>
      <c r="L2521" s="123"/>
      <c r="M2521" s="174"/>
      <c r="N2521" s="164"/>
      <c r="O2521" s="125" t="b">
        <f>NOT(ISERROR(MATCH(P2521,Digests!$Q:$Q,0)))</f>
        <v>1</v>
      </c>
      <c r="P2521" s="153" t="s">
        <v>11375</v>
      </c>
    </row>
    <row r="2522">
      <c r="A2522" s="118" t="s">
        <v>11376</v>
      </c>
      <c r="B2522" s="164" t="s">
        <v>4056</v>
      </c>
      <c r="C2522" s="124">
        <v>42419.0</v>
      </c>
      <c r="D2522" s="160" t="s">
        <v>6926</v>
      </c>
      <c r="E2522" s="140">
        <v>200.0</v>
      </c>
      <c r="F2522" s="170" t="s">
        <v>11377</v>
      </c>
      <c r="G2522" s="120">
        <v>34.1278</v>
      </c>
      <c r="H2522" s="125"/>
      <c r="I2522" s="122"/>
      <c r="J2522" s="112"/>
      <c r="K2522" s="123"/>
      <c r="L2522" s="123"/>
      <c r="M2522" s="174"/>
      <c r="N2522" s="164"/>
      <c r="O2522" s="125" t="b">
        <f>NOT(ISERROR(MATCH(P2522,Digests!$Q:$Q,0)))</f>
        <v>1</v>
      </c>
      <c r="P2522" s="153" t="s">
        <v>11378</v>
      </c>
    </row>
    <row r="2523">
      <c r="A2523" s="118" t="s">
        <v>11379</v>
      </c>
      <c r="B2523" s="164" t="s">
        <v>4021</v>
      </c>
      <c r="C2523" s="124">
        <v>42419.0</v>
      </c>
      <c r="D2523" s="160" t="s">
        <v>6926</v>
      </c>
      <c r="E2523" s="140">
        <v>200.0</v>
      </c>
      <c r="F2523" s="170" t="s">
        <v>11380</v>
      </c>
      <c r="G2523" s="120">
        <v>19.8332</v>
      </c>
      <c r="H2523" s="125"/>
      <c r="I2523" s="122"/>
      <c r="J2523" s="112"/>
      <c r="K2523" s="123"/>
      <c r="L2523" s="123"/>
      <c r="M2523" s="174"/>
      <c r="N2523" s="164"/>
      <c r="O2523" s="125" t="b">
        <f>NOT(ISERROR(MATCH(P2523,Digests!$Q:$Q,0)))</f>
        <v>1</v>
      </c>
      <c r="P2523" s="153" t="s">
        <v>11381</v>
      </c>
    </row>
    <row r="2524">
      <c r="A2524" s="118" t="s">
        <v>11382</v>
      </c>
      <c r="B2524" s="164" t="s">
        <v>4004</v>
      </c>
      <c r="C2524" s="124">
        <v>42419.0</v>
      </c>
      <c r="D2524" s="160" t="s">
        <v>6926</v>
      </c>
      <c r="E2524" s="140">
        <v>200.0</v>
      </c>
      <c r="F2524" s="170" t="s">
        <v>11383</v>
      </c>
      <c r="G2524" s="120">
        <v>18.184800000000003</v>
      </c>
      <c r="H2524" s="125"/>
      <c r="I2524" s="122"/>
      <c r="J2524" s="112"/>
      <c r="K2524" s="123"/>
      <c r="L2524" s="123"/>
      <c r="M2524" s="174"/>
      <c r="N2524" s="164"/>
      <c r="O2524" s="125" t="b">
        <f>NOT(ISERROR(MATCH(P2524,Digests!$Q:$Q,0)))</f>
        <v>1</v>
      </c>
      <c r="P2524" s="153" t="s">
        <v>11384</v>
      </c>
    </row>
    <row r="2525">
      <c r="A2525" s="118" t="s">
        <v>11385</v>
      </c>
      <c r="B2525" s="172" t="s">
        <v>3985</v>
      </c>
      <c r="C2525" s="124">
        <v>42419.0</v>
      </c>
      <c r="D2525" s="160" t="s">
        <v>6926</v>
      </c>
      <c r="E2525" s="140">
        <v>200.0</v>
      </c>
      <c r="F2525" s="170" t="s">
        <v>11386</v>
      </c>
      <c r="G2525" s="120">
        <v>17.6854</v>
      </c>
      <c r="H2525" s="125"/>
      <c r="I2525" s="122"/>
      <c r="J2525" s="112"/>
      <c r="K2525" s="123"/>
      <c r="L2525" s="123"/>
      <c r="M2525" s="174"/>
      <c r="N2525" s="164"/>
      <c r="O2525" s="125" t="b">
        <f>NOT(ISERROR(MATCH(P2525,Digests!$Q:$Q,0)))</f>
        <v>1</v>
      </c>
      <c r="P2525" s="153" t="s">
        <v>11387</v>
      </c>
    </row>
    <row r="2526">
      <c r="A2526" s="118" t="s">
        <v>11388</v>
      </c>
      <c r="B2526" s="164" t="s">
        <v>4009</v>
      </c>
      <c r="C2526" s="124">
        <v>42419.0</v>
      </c>
      <c r="D2526" s="160" t="s">
        <v>6926</v>
      </c>
      <c r="E2526" s="140">
        <v>200.0</v>
      </c>
      <c r="F2526" s="170" t="s">
        <v>11389</v>
      </c>
      <c r="G2526" s="120">
        <v>22.571</v>
      </c>
      <c r="H2526" s="125"/>
      <c r="I2526" s="122"/>
      <c r="J2526" s="112"/>
      <c r="K2526" s="123"/>
      <c r="L2526" s="123"/>
      <c r="M2526" s="174"/>
      <c r="N2526" s="164"/>
      <c r="O2526" s="125" t="b">
        <f>NOT(ISERROR(MATCH(P2526,Digests!$Q:$Q,0)))</f>
        <v>1</v>
      </c>
      <c r="P2526" s="153" t="s">
        <v>11390</v>
      </c>
    </row>
    <row r="2527">
      <c r="A2527" s="118" t="s">
        <v>11391</v>
      </c>
      <c r="B2527" s="164" t="s">
        <v>10194</v>
      </c>
      <c r="C2527" s="124">
        <v>42419.0</v>
      </c>
      <c r="D2527" s="160" t="s">
        <v>6926</v>
      </c>
      <c r="E2527" s="140">
        <v>200.0</v>
      </c>
      <c r="F2527" s="170" t="s">
        <v>11392</v>
      </c>
      <c r="G2527" s="120">
        <v>-0.27080000000000004</v>
      </c>
      <c r="H2527" s="125"/>
      <c r="I2527" s="122"/>
      <c r="J2527" s="112"/>
      <c r="K2527" s="123"/>
      <c r="L2527" s="123"/>
      <c r="M2527" s="174"/>
      <c r="N2527" s="164"/>
      <c r="O2527" s="121" t="s">
        <v>3735</v>
      </c>
      <c r="P2527" s="153" t="s">
        <v>11393</v>
      </c>
    </row>
    <row r="2528">
      <c r="A2528" s="118" t="s">
        <v>11394</v>
      </c>
      <c r="B2528" s="172" t="s">
        <v>3984</v>
      </c>
      <c r="C2528" s="124">
        <v>42419.0</v>
      </c>
      <c r="D2528" s="160" t="s">
        <v>6926</v>
      </c>
      <c r="E2528" s="140">
        <v>200.0</v>
      </c>
      <c r="F2528" s="170" t="s">
        <v>11395</v>
      </c>
      <c r="G2528" s="120">
        <v>9.428799999999999</v>
      </c>
      <c r="H2528" s="125"/>
      <c r="I2528" s="122"/>
      <c r="J2528" s="112"/>
      <c r="K2528" s="123"/>
      <c r="L2528" s="123"/>
      <c r="M2528" s="174"/>
      <c r="N2528" s="164"/>
      <c r="O2528" s="125" t="b">
        <f>NOT(ISERROR(MATCH(P2528,Digests!$Q:$Q,0)))</f>
        <v>1</v>
      </c>
      <c r="P2528" s="153" t="s">
        <v>11396</v>
      </c>
    </row>
    <row r="2529">
      <c r="A2529" s="118" t="s">
        <v>11397</v>
      </c>
      <c r="B2529" s="164" t="s">
        <v>4011</v>
      </c>
      <c r="C2529" s="124">
        <v>42419.0</v>
      </c>
      <c r="D2529" s="160" t="s">
        <v>6926</v>
      </c>
      <c r="E2529" s="140">
        <v>200.0</v>
      </c>
      <c r="F2529" s="170" t="s">
        <v>11398</v>
      </c>
      <c r="G2529" s="120">
        <v>8.980800000000002</v>
      </c>
      <c r="H2529" s="125"/>
      <c r="I2529" s="122"/>
      <c r="J2529" s="112"/>
      <c r="K2529" s="123"/>
      <c r="L2529" s="123"/>
      <c r="M2529" s="174"/>
      <c r="N2529" s="164"/>
      <c r="O2529" s="125" t="b">
        <f>NOT(ISERROR(MATCH(P2529,Digests!$Q:$Q,0)))</f>
        <v>1</v>
      </c>
      <c r="P2529" s="153" t="s">
        <v>11399</v>
      </c>
    </row>
    <row r="2530">
      <c r="A2530" s="118" t="s">
        <v>11400</v>
      </c>
      <c r="B2530" s="172" t="s">
        <v>3981</v>
      </c>
      <c r="C2530" s="124">
        <v>42419.0</v>
      </c>
      <c r="D2530" s="160" t="s">
        <v>6926</v>
      </c>
      <c r="E2530" s="140">
        <v>200.0</v>
      </c>
      <c r="F2530" s="170" t="s">
        <v>11401</v>
      </c>
      <c r="G2530" s="120">
        <v>9.4878</v>
      </c>
      <c r="H2530" s="125"/>
      <c r="I2530" s="122"/>
      <c r="J2530" s="112"/>
      <c r="K2530" s="123"/>
      <c r="L2530" s="123"/>
      <c r="M2530" s="174"/>
      <c r="N2530" s="164"/>
      <c r="O2530" s="125" t="b">
        <f>NOT(ISERROR(MATCH(P2530,Digests!$Q:$Q,0)))</f>
        <v>1</v>
      </c>
      <c r="P2530" s="153" t="s">
        <v>11402</v>
      </c>
    </row>
    <row r="2531">
      <c r="A2531" s="118" t="s">
        <v>11403</v>
      </c>
      <c r="B2531" s="172" t="s">
        <v>3980</v>
      </c>
      <c r="C2531" s="124">
        <v>42419.0</v>
      </c>
      <c r="D2531" s="160" t="s">
        <v>6926</v>
      </c>
      <c r="E2531" s="140">
        <v>200.0</v>
      </c>
      <c r="F2531" s="170" t="s">
        <v>11404</v>
      </c>
      <c r="G2531" s="120">
        <v>2.3274000000000004</v>
      </c>
      <c r="H2531" s="125"/>
      <c r="I2531" s="122"/>
      <c r="J2531" s="112"/>
      <c r="K2531" s="123"/>
      <c r="L2531" s="123"/>
      <c r="M2531" s="174"/>
      <c r="N2531" s="164"/>
      <c r="O2531" s="125" t="b">
        <f>NOT(ISERROR(MATCH(P2531,Digests!$Q:$Q,0)))</f>
        <v>1</v>
      </c>
      <c r="P2531" s="153" t="s">
        <v>11405</v>
      </c>
    </row>
    <row r="2532">
      <c r="A2532" s="118" t="s">
        <v>11406</v>
      </c>
      <c r="B2532" s="164" t="s">
        <v>4025</v>
      </c>
      <c r="C2532" s="124">
        <v>42419.0</v>
      </c>
      <c r="D2532" s="160" t="s">
        <v>6926</v>
      </c>
      <c r="E2532" s="140">
        <v>200.0</v>
      </c>
      <c r="F2532" s="170" t="s">
        <v>11407</v>
      </c>
      <c r="G2532" s="120">
        <v>7.852200000000001</v>
      </c>
      <c r="H2532" s="125"/>
      <c r="I2532" s="122"/>
      <c r="J2532" s="112"/>
      <c r="K2532" s="123"/>
      <c r="L2532" s="123"/>
      <c r="M2532" s="174"/>
      <c r="N2532" s="164"/>
      <c r="O2532" s="125" t="b">
        <f>NOT(ISERROR(MATCH(P2532,Digests!$Q:$Q,0)))</f>
        <v>1</v>
      </c>
      <c r="P2532" s="153" t="s">
        <v>11408</v>
      </c>
    </row>
    <row r="2533">
      <c r="A2533" s="118" t="s">
        <v>11409</v>
      </c>
      <c r="B2533" s="172" t="s">
        <v>4000</v>
      </c>
      <c r="C2533" s="124">
        <v>42419.0</v>
      </c>
      <c r="D2533" s="160" t="s">
        <v>6926</v>
      </c>
      <c r="E2533" s="140">
        <v>200.0</v>
      </c>
      <c r="F2533" s="170" t="s">
        <v>11410</v>
      </c>
      <c r="G2533" s="120">
        <v>14.3216</v>
      </c>
      <c r="H2533" s="125"/>
      <c r="I2533" s="122"/>
      <c r="J2533" s="112"/>
      <c r="K2533" s="123"/>
      <c r="L2533" s="123"/>
      <c r="M2533" s="174"/>
      <c r="N2533" s="164"/>
      <c r="O2533" s="125" t="b">
        <f>NOT(ISERROR(MATCH(P2533,Digests!$Q:$Q,0)))</f>
        <v>1</v>
      </c>
      <c r="P2533" s="160" t="s">
        <v>11411</v>
      </c>
    </row>
    <row r="2534">
      <c r="A2534" s="118" t="s">
        <v>11412</v>
      </c>
      <c r="B2534" s="164" t="s">
        <v>4022</v>
      </c>
      <c r="C2534" s="124">
        <v>42419.0</v>
      </c>
      <c r="D2534" s="160" t="s">
        <v>6926</v>
      </c>
      <c r="E2534" s="140">
        <v>200.0</v>
      </c>
      <c r="F2534" s="170" t="s">
        <v>11413</v>
      </c>
      <c r="G2534" s="120">
        <v>15.007599999999998</v>
      </c>
      <c r="H2534" s="125"/>
      <c r="I2534" s="122"/>
      <c r="J2534" s="112"/>
      <c r="K2534" s="123"/>
      <c r="L2534" s="123"/>
      <c r="M2534" s="174"/>
      <c r="N2534" s="164"/>
      <c r="O2534" s="125" t="b">
        <f>NOT(ISERROR(MATCH(P2534,Digests!$Q:$Q,0)))</f>
        <v>1</v>
      </c>
      <c r="P2534" s="153" t="s">
        <v>11414</v>
      </c>
    </row>
    <row r="2535">
      <c r="A2535" s="118" t="s">
        <v>11415</v>
      </c>
      <c r="B2535" s="164" t="s">
        <v>3998</v>
      </c>
      <c r="C2535" s="124">
        <v>42419.0</v>
      </c>
      <c r="D2535" s="160" t="s">
        <v>6926</v>
      </c>
      <c r="E2535" s="140">
        <v>200.0</v>
      </c>
      <c r="F2535" s="170" t="s">
        <v>11416</v>
      </c>
      <c r="G2535" s="120">
        <v>18.840400000000002</v>
      </c>
      <c r="H2535" s="125"/>
      <c r="I2535" s="122"/>
      <c r="J2535" s="112"/>
      <c r="K2535" s="123"/>
      <c r="L2535" s="123"/>
      <c r="M2535" s="174"/>
      <c r="N2535" s="164"/>
      <c r="O2535" s="125" t="b">
        <f>NOT(ISERROR(MATCH(P2535,Digests!$Q:$Q,0)))</f>
        <v>1</v>
      </c>
      <c r="P2535" s="153" t="s">
        <v>11417</v>
      </c>
    </row>
    <row r="2536">
      <c r="A2536" s="118" t="s">
        <v>11418</v>
      </c>
      <c r="B2536" s="172" t="s">
        <v>3988</v>
      </c>
      <c r="C2536" s="124">
        <v>42419.0</v>
      </c>
      <c r="D2536" s="160" t="s">
        <v>6926</v>
      </c>
      <c r="E2536" s="140">
        <v>200.0</v>
      </c>
      <c r="F2536" s="170" t="s">
        <v>11419</v>
      </c>
      <c r="G2536" s="120">
        <v>5.3052</v>
      </c>
      <c r="H2536" s="125"/>
      <c r="I2536" s="122"/>
      <c r="J2536" s="112"/>
      <c r="K2536" s="123"/>
      <c r="L2536" s="123"/>
      <c r="M2536" s="174"/>
      <c r="N2536" s="164"/>
      <c r="O2536" s="125" t="b">
        <f>NOT(ISERROR(MATCH(P2536,Digests!$Q:$Q,0)))</f>
        <v>1</v>
      </c>
      <c r="P2536" s="153" t="s">
        <v>11420</v>
      </c>
    </row>
    <row r="2537">
      <c r="A2537" s="118" t="s">
        <v>11421</v>
      </c>
      <c r="B2537" s="172" t="s">
        <v>3990</v>
      </c>
      <c r="C2537" s="124">
        <v>42419.0</v>
      </c>
      <c r="D2537" s="160" t="s">
        <v>6926</v>
      </c>
      <c r="E2537" s="140">
        <v>200.0</v>
      </c>
      <c r="F2537" s="170" t="s">
        <v>11422</v>
      </c>
      <c r="G2537" s="120">
        <v>5.3534</v>
      </c>
      <c r="H2537" s="125"/>
      <c r="I2537" s="122"/>
      <c r="J2537" s="112"/>
      <c r="K2537" s="123"/>
      <c r="L2537" s="123"/>
      <c r="M2537" s="174"/>
      <c r="N2537" s="164"/>
      <c r="O2537" s="125" t="b">
        <f>NOT(ISERROR(MATCH(P2537,Digests!$Q:$Q,0)))</f>
        <v>1</v>
      </c>
      <c r="P2537" s="153" t="s">
        <v>11423</v>
      </c>
    </row>
    <row r="2538">
      <c r="A2538" s="118" t="s">
        <v>11424</v>
      </c>
      <c r="B2538" s="172" t="s">
        <v>3989</v>
      </c>
      <c r="C2538" s="124">
        <v>42419.0</v>
      </c>
      <c r="D2538" s="160" t="s">
        <v>6926</v>
      </c>
      <c r="E2538" s="140">
        <v>200.0</v>
      </c>
      <c r="F2538" s="170" t="s">
        <v>11425</v>
      </c>
      <c r="G2538" s="120">
        <v>14.629599999999998</v>
      </c>
      <c r="H2538" s="125"/>
      <c r="I2538" s="122"/>
      <c r="J2538" s="112"/>
      <c r="K2538" s="123"/>
      <c r="L2538" s="123"/>
      <c r="M2538" s="174"/>
      <c r="N2538" s="164"/>
      <c r="O2538" s="125" t="b">
        <f>NOT(ISERROR(MATCH(P2538,Digests!$Q:$Q,0)))</f>
        <v>1</v>
      </c>
      <c r="P2538" s="153" t="s">
        <v>11426</v>
      </c>
    </row>
    <row r="2539">
      <c r="A2539" s="118" t="s">
        <v>11427</v>
      </c>
      <c r="B2539" s="164" t="s">
        <v>4014</v>
      </c>
      <c r="C2539" s="124">
        <v>42419.0</v>
      </c>
      <c r="D2539" s="160" t="s">
        <v>6926</v>
      </c>
      <c r="E2539" s="140">
        <v>200.0</v>
      </c>
      <c r="F2539" s="170" t="s">
        <v>11428</v>
      </c>
      <c r="G2539" s="120">
        <v>30.077600000000004</v>
      </c>
      <c r="H2539" s="125"/>
      <c r="I2539" s="122"/>
      <c r="J2539" s="112"/>
      <c r="K2539" s="123"/>
      <c r="L2539" s="123"/>
      <c r="M2539" s="174"/>
      <c r="N2539" s="164"/>
      <c r="O2539" s="125" t="b">
        <f>NOT(ISERROR(MATCH(P2539,Digests!$Q:$Q,0)))</f>
        <v>1</v>
      </c>
      <c r="P2539" s="153" t="s">
        <v>11429</v>
      </c>
    </row>
    <row r="2540">
      <c r="A2540" s="118" t="s">
        <v>11430</v>
      </c>
      <c r="B2540" s="164" t="s">
        <v>4023</v>
      </c>
      <c r="C2540" s="124">
        <v>42419.0</v>
      </c>
      <c r="D2540" s="160" t="s">
        <v>6926</v>
      </c>
      <c r="E2540" s="140">
        <v>200.0</v>
      </c>
      <c r="F2540" s="170" t="s">
        <v>11431</v>
      </c>
      <c r="G2540" s="120">
        <v>12.2922</v>
      </c>
      <c r="H2540" s="125"/>
      <c r="I2540" s="122"/>
      <c r="J2540" s="112"/>
      <c r="K2540" s="123"/>
      <c r="L2540" s="123"/>
      <c r="M2540" s="174"/>
      <c r="N2540" s="164"/>
      <c r="O2540" s="125" t="b">
        <f>NOT(ISERROR(MATCH(P2540,Digests!$Q:$Q,0)))</f>
        <v>1</v>
      </c>
      <c r="P2540" s="153" t="s">
        <v>11432</v>
      </c>
    </row>
    <row r="2541">
      <c r="A2541" s="118" t="s">
        <v>11433</v>
      </c>
      <c r="B2541" s="172" t="s">
        <v>3993</v>
      </c>
      <c r="C2541" s="124">
        <v>42419.0</v>
      </c>
      <c r="D2541" s="160" t="s">
        <v>6926</v>
      </c>
      <c r="E2541" s="140">
        <v>200.0</v>
      </c>
      <c r="F2541" s="170" t="s">
        <v>11434</v>
      </c>
      <c r="G2541" s="120">
        <v>5.0851999999999995</v>
      </c>
      <c r="H2541" s="125"/>
      <c r="I2541" s="122"/>
      <c r="J2541" s="112"/>
      <c r="K2541" s="123"/>
      <c r="L2541" s="123"/>
      <c r="M2541" s="174"/>
      <c r="N2541" s="164"/>
      <c r="O2541" s="125" t="b">
        <f>NOT(ISERROR(MATCH(P2541,Digests!$Q:$Q,0)))</f>
        <v>1</v>
      </c>
      <c r="P2541" s="153" t="s">
        <v>11435</v>
      </c>
    </row>
    <row r="2542">
      <c r="A2542" s="118" t="s">
        <v>11436</v>
      </c>
      <c r="B2542" s="172" t="s">
        <v>3994</v>
      </c>
      <c r="C2542" s="124">
        <v>42419.0</v>
      </c>
      <c r="D2542" s="160" t="s">
        <v>6926</v>
      </c>
      <c r="E2542" s="140">
        <v>200.0</v>
      </c>
      <c r="F2542" s="170" t="s">
        <v>11437</v>
      </c>
      <c r="G2542" s="120">
        <v>8.235800000000001</v>
      </c>
      <c r="H2542" s="125"/>
      <c r="I2542" s="122"/>
      <c r="J2542" s="112"/>
      <c r="K2542" s="123"/>
      <c r="L2542" s="123"/>
      <c r="M2542" s="174"/>
      <c r="N2542" s="164"/>
      <c r="O2542" s="125" t="b">
        <f>NOT(ISERROR(MATCH(P2542,Digests!$Q:$Q,0)))</f>
        <v>1</v>
      </c>
      <c r="P2542" s="153" t="s">
        <v>11438</v>
      </c>
    </row>
    <row r="2543">
      <c r="A2543" s="118" t="s">
        <v>11439</v>
      </c>
      <c r="B2543" s="164" t="s">
        <v>4016</v>
      </c>
      <c r="C2543" s="124">
        <v>42419.0</v>
      </c>
      <c r="D2543" s="160" t="s">
        <v>6926</v>
      </c>
      <c r="E2543" s="140">
        <v>200.0</v>
      </c>
      <c r="F2543" s="170" t="s">
        <v>11440</v>
      </c>
      <c r="G2543" s="120">
        <v>9.6964</v>
      </c>
      <c r="H2543" s="125"/>
      <c r="I2543" s="122"/>
      <c r="J2543" s="112"/>
      <c r="K2543" s="123"/>
      <c r="L2543" s="123"/>
      <c r="M2543" s="174"/>
      <c r="N2543" s="164"/>
      <c r="O2543" s="125" t="b">
        <f>NOT(ISERROR(MATCH(P2543,Digests!$Q:$Q,0)))</f>
        <v>1</v>
      </c>
      <c r="P2543" s="153" t="s">
        <v>11441</v>
      </c>
    </row>
    <row r="2544">
      <c r="A2544" s="118" t="s">
        <v>11442</v>
      </c>
      <c r="B2544" s="164" t="s">
        <v>4007</v>
      </c>
      <c r="C2544" s="124">
        <v>42419.0</v>
      </c>
      <c r="D2544" s="160" t="s">
        <v>6926</v>
      </c>
      <c r="E2544" s="140">
        <v>200.0</v>
      </c>
      <c r="F2544" s="170" t="s">
        <v>11443</v>
      </c>
      <c r="G2544" s="120">
        <v>19.743199999999998</v>
      </c>
      <c r="H2544" s="125"/>
      <c r="I2544" s="122"/>
      <c r="J2544" s="112"/>
      <c r="K2544" s="123"/>
      <c r="L2544" s="123"/>
      <c r="M2544" s="174"/>
      <c r="N2544" s="164"/>
      <c r="O2544" s="125" t="b">
        <f>NOT(ISERROR(MATCH(P2544,Digests!$Q:$Q,0)))</f>
        <v>1</v>
      </c>
      <c r="P2544" s="153" t="s">
        <v>11444</v>
      </c>
    </row>
    <row r="2545">
      <c r="A2545" s="118" t="s">
        <v>11445</v>
      </c>
      <c r="B2545" s="164" t="s">
        <v>4024</v>
      </c>
      <c r="C2545" s="124">
        <v>42419.0</v>
      </c>
      <c r="D2545" s="160" t="s">
        <v>6926</v>
      </c>
      <c r="E2545" s="140">
        <v>200.0</v>
      </c>
      <c r="F2545" s="170" t="s">
        <v>11446</v>
      </c>
      <c r="G2545" s="120">
        <v>15.2774</v>
      </c>
      <c r="H2545" s="125"/>
      <c r="I2545" s="122"/>
      <c r="J2545" s="112"/>
      <c r="K2545" s="123"/>
      <c r="L2545" s="123"/>
      <c r="M2545" s="174"/>
      <c r="N2545" s="164"/>
      <c r="O2545" s="125" t="b">
        <f>NOT(ISERROR(MATCH(P2545,Digests!$Q:$Q,0)))</f>
        <v>1</v>
      </c>
      <c r="P2545" s="153" t="s">
        <v>11447</v>
      </c>
    </row>
    <row r="2546">
      <c r="A2546" s="118" t="s">
        <v>11448</v>
      </c>
      <c r="B2546" s="164" t="s">
        <v>4071</v>
      </c>
      <c r="C2546" s="124">
        <v>42419.0</v>
      </c>
      <c r="D2546" s="160" t="s">
        <v>6926</v>
      </c>
      <c r="E2546" s="140">
        <v>200.0</v>
      </c>
      <c r="F2546" s="170" t="s">
        <v>11449</v>
      </c>
      <c r="G2546" s="120">
        <v>6.558199999999999</v>
      </c>
      <c r="H2546" s="125"/>
      <c r="I2546" s="122"/>
      <c r="J2546" s="112"/>
      <c r="K2546" s="123"/>
      <c r="L2546" s="123"/>
      <c r="M2546" s="174"/>
      <c r="N2546" s="164"/>
      <c r="O2546" s="125" t="b">
        <f>NOT(ISERROR(MATCH(P2546,Digests!$Q:$Q,0)))</f>
        <v>1</v>
      </c>
      <c r="P2546" s="153" t="s">
        <v>11450</v>
      </c>
    </row>
    <row r="2547">
      <c r="A2547" s="118" t="s">
        <v>11451</v>
      </c>
      <c r="B2547" s="171" t="s">
        <v>4012</v>
      </c>
      <c r="C2547" s="124">
        <v>42419.0</v>
      </c>
      <c r="D2547" s="160" t="s">
        <v>6926</v>
      </c>
      <c r="E2547" s="140">
        <v>200.0</v>
      </c>
      <c r="F2547" s="170" t="s">
        <v>11452</v>
      </c>
      <c r="G2547" s="120">
        <v>18.7102</v>
      </c>
      <c r="H2547" s="125"/>
      <c r="I2547" s="122"/>
      <c r="J2547" s="112"/>
      <c r="K2547" s="123"/>
      <c r="L2547" s="123"/>
      <c r="M2547" s="174"/>
      <c r="N2547" s="164"/>
      <c r="O2547" s="125" t="b">
        <f>NOT(ISERROR(MATCH(P2547,Digests!$Q:$Q,0)))</f>
        <v>1</v>
      </c>
      <c r="P2547" s="160" t="s">
        <v>11453</v>
      </c>
    </row>
    <row r="2548">
      <c r="A2548" s="118" t="s">
        <v>11454</v>
      </c>
      <c r="B2548" s="171" t="s">
        <v>4018</v>
      </c>
      <c r="C2548" s="124">
        <v>42419.0</v>
      </c>
      <c r="D2548" s="160" t="s">
        <v>6926</v>
      </c>
      <c r="E2548" s="140">
        <v>200.0</v>
      </c>
      <c r="F2548" s="170" t="s">
        <v>11455</v>
      </c>
      <c r="G2548" s="120">
        <v>4.656</v>
      </c>
      <c r="H2548" s="125"/>
      <c r="I2548" s="122"/>
      <c r="J2548" s="112"/>
      <c r="K2548" s="123"/>
      <c r="L2548" s="123"/>
      <c r="M2548" s="174"/>
      <c r="N2548" s="164"/>
      <c r="O2548" s="125" t="b">
        <f>NOT(ISERROR(MATCH(P2548,Digests!$Q:$Q,0)))</f>
        <v>1</v>
      </c>
      <c r="P2548" s="153" t="s">
        <v>11456</v>
      </c>
    </row>
    <row r="2549">
      <c r="A2549" s="118" t="s">
        <v>11457</v>
      </c>
      <c r="B2549" s="171" t="s">
        <v>4026</v>
      </c>
      <c r="C2549" s="124">
        <v>42419.0</v>
      </c>
      <c r="D2549" s="160" t="s">
        <v>6926</v>
      </c>
      <c r="E2549" s="140">
        <v>200.0</v>
      </c>
      <c r="F2549" s="170" t="s">
        <v>11458</v>
      </c>
      <c r="G2549" s="120">
        <v>19.1648</v>
      </c>
      <c r="H2549" s="125"/>
      <c r="I2549" s="122"/>
      <c r="J2549" s="112"/>
      <c r="K2549" s="123"/>
      <c r="L2549" s="123"/>
      <c r="M2549" s="174"/>
      <c r="N2549" s="164"/>
      <c r="O2549" s="125" t="b">
        <f>NOT(ISERROR(MATCH(P2549,Digests!$Q:$Q,0)))</f>
        <v>1</v>
      </c>
      <c r="P2549" s="153" t="s">
        <v>11459</v>
      </c>
    </row>
    <row r="2550">
      <c r="A2550" s="118" t="s">
        <v>11460</v>
      </c>
      <c r="B2550" s="171" t="s">
        <v>4005</v>
      </c>
      <c r="C2550" s="124">
        <v>42419.0</v>
      </c>
      <c r="D2550" s="160" t="s">
        <v>6926</v>
      </c>
      <c r="E2550" s="140">
        <v>200.0</v>
      </c>
      <c r="F2550" s="170" t="s">
        <v>11461</v>
      </c>
      <c r="G2550" s="120">
        <v>5.877800000000001</v>
      </c>
      <c r="H2550" s="125"/>
      <c r="I2550" s="122"/>
      <c r="J2550" s="112"/>
      <c r="K2550" s="123"/>
      <c r="L2550" s="123"/>
      <c r="M2550" s="174"/>
      <c r="N2550" s="164"/>
      <c r="O2550" s="125" t="b">
        <f>NOT(ISERROR(MATCH(P2550,Digests!$Q:$Q,0)))</f>
        <v>1</v>
      </c>
      <c r="P2550" s="153" t="s">
        <v>11462</v>
      </c>
    </row>
    <row r="2551">
      <c r="A2551" s="118" t="s">
        <v>11463</v>
      </c>
      <c r="B2551" s="171" t="s">
        <v>3997</v>
      </c>
      <c r="C2551" s="124">
        <v>42419.0</v>
      </c>
      <c r="D2551" s="160" t="s">
        <v>6926</v>
      </c>
      <c r="E2551" s="140">
        <v>200.0</v>
      </c>
      <c r="F2551" s="170" t="s">
        <v>11464</v>
      </c>
      <c r="G2551" s="120">
        <v>5.852399999999999</v>
      </c>
      <c r="H2551" s="125"/>
      <c r="I2551" s="122"/>
      <c r="J2551" s="112"/>
      <c r="K2551" s="123"/>
      <c r="L2551" s="123"/>
      <c r="M2551" s="174"/>
      <c r="N2551" s="164"/>
      <c r="O2551" s="125" t="b">
        <f>NOT(ISERROR(MATCH(P2551,Digests!$Q:$Q,0)))</f>
        <v>1</v>
      </c>
      <c r="P2551" s="153" t="s">
        <v>11465</v>
      </c>
    </row>
    <row r="2552">
      <c r="A2552" s="118" t="s">
        <v>11466</v>
      </c>
      <c r="B2552" s="171" t="s">
        <v>4020</v>
      </c>
      <c r="C2552" s="124">
        <v>42419.0</v>
      </c>
      <c r="D2552" s="160" t="s">
        <v>6926</v>
      </c>
      <c r="E2552" s="140">
        <v>200.0</v>
      </c>
      <c r="F2552" s="170" t="s">
        <v>11467</v>
      </c>
      <c r="G2552" s="120">
        <v>9.890600000000001</v>
      </c>
      <c r="H2552" s="125"/>
      <c r="I2552" s="122"/>
      <c r="J2552" s="112"/>
      <c r="K2552" s="123"/>
      <c r="L2552" s="123"/>
      <c r="M2552" s="174"/>
      <c r="N2552" s="164"/>
      <c r="O2552" s="125" t="b">
        <f>NOT(ISERROR(MATCH(P2552,Digests!$Q:$Q,0)))</f>
        <v>1</v>
      </c>
      <c r="P2552" s="153" t="s">
        <v>11468</v>
      </c>
    </row>
    <row r="2553">
      <c r="A2553" s="118" t="s">
        <v>11469</v>
      </c>
      <c r="B2553" s="171" t="s">
        <v>3996</v>
      </c>
      <c r="C2553" s="124">
        <v>42419.0</v>
      </c>
      <c r="D2553" s="160" t="s">
        <v>6926</v>
      </c>
      <c r="E2553" s="140">
        <v>200.0</v>
      </c>
      <c r="F2553" s="170" t="s">
        <v>11470</v>
      </c>
      <c r="G2553" s="120">
        <v>6.140000000000001</v>
      </c>
      <c r="H2553" s="125"/>
      <c r="I2553" s="122"/>
      <c r="J2553" s="112"/>
      <c r="K2553" s="123"/>
      <c r="L2553" s="123"/>
      <c r="M2553" s="174"/>
      <c r="N2553" s="164"/>
      <c r="O2553" s="125" t="b">
        <f>NOT(ISERROR(MATCH(P2553,Digests!$Q:$Q,0)))</f>
        <v>1</v>
      </c>
      <c r="P2553" s="153" t="s">
        <v>11471</v>
      </c>
    </row>
    <row r="2554">
      <c r="A2554" s="118" t="s">
        <v>11472</v>
      </c>
      <c r="B2554" s="171" t="s">
        <v>4002</v>
      </c>
      <c r="C2554" s="124">
        <v>42419.0</v>
      </c>
      <c r="D2554" s="160" t="s">
        <v>6926</v>
      </c>
      <c r="E2554" s="140">
        <v>200.0</v>
      </c>
      <c r="F2554" s="170" t="s">
        <v>11473</v>
      </c>
      <c r="G2554" s="120">
        <v>29.875400000000003</v>
      </c>
      <c r="H2554" s="125"/>
      <c r="I2554" s="122"/>
      <c r="J2554" s="112"/>
      <c r="K2554" s="123"/>
      <c r="L2554" s="123"/>
      <c r="M2554" s="174"/>
      <c r="N2554" s="164"/>
      <c r="O2554" s="125" t="b">
        <f>NOT(ISERROR(MATCH(P2554,Digests!$Q:$Q,0)))</f>
        <v>1</v>
      </c>
      <c r="P2554" s="153" t="s">
        <v>11474</v>
      </c>
    </row>
    <row r="2555">
      <c r="A2555" s="118" t="s">
        <v>11475</v>
      </c>
      <c r="B2555" s="171" t="s">
        <v>3992</v>
      </c>
      <c r="C2555" s="124">
        <v>42419.0</v>
      </c>
      <c r="D2555" s="160" t="s">
        <v>6926</v>
      </c>
      <c r="E2555" s="140">
        <v>200.0</v>
      </c>
      <c r="F2555" s="170" t="s">
        <v>11476</v>
      </c>
      <c r="G2555" s="120">
        <v>7.894799999999999</v>
      </c>
      <c r="H2555" s="125"/>
      <c r="I2555" s="122"/>
      <c r="J2555" s="112"/>
      <c r="K2555" s="123"/>
      <c r="L2555" s="123"/>
      <c r="M2555" s="174"/>
      <c r="N2555" s="164"/>
      <c r="O2555" s="125" t="b">
        <f>NOT(ISERROR(MATCH(P2555,Digests!$Q:$Q,0)))</f>
        <v>1</v>
      </c>
      <c r="P2555" s="153" t="s">
        <v>11477</v>
      </c>
    </row>
    <row r="2556">
      <c r="A2556" s="118" t="s">
        <v>11478</v>
      </c>
      <c r="B2556" s="171" t="s">
        <v>4027</v>
      </c>
      <c r="C2556" s="124">
        <v>42419.0</v>
      </c>
      <c r="D2556" s="160" t="s">
        <v>6926</v>
      </c>
      <c r="E2556" s="140">
        <v>200.0</v>
      </c>
      <c r="F2556" s="170" t="s">
        <v>11479</v>
      </c>
      <c r="G2556" s="120">
        <v>12.8738</v>
      </c>
      <c r="H2556" s="125"/>
      <c r="I2556" s="122"/>
      <c r="J2556" s="112"/>
      <c r="K2556" s="123"/>
      <c r="L2556" s="123"/>
      <c r="M2556" s="174"/>
      <c r="N2556" s="164"/>
      <c r="O2556" s="125" t="b">
        <f>NOT(ISERROR(MATCH(P2556,Digests!$Q:$Q,0)))</f>
        <v>1</v>
      </c>
      <c r="P2556" s="153" t="s">
        <v>11480</v>
      </c>
    </row>
    <row r="2557">
      <c r="A2557" s="118" t="s">
        <v>11481</v>
      </c>
      <c r="B2557" s="171" t="s">
        <v>3995</v>
      </c>
      <c r="C2557" s="124">
        <v>42419.0</v>
      </c>
      <c r="D2557" s="160" t="s">
        <v>6926</v>
      </c>
      <c r="E2557" s="140">
        <v>200.0</v>
      </c>
      <c r="F2557" s="170" t="s">
        <v>11482</v>
      </c>
      <c r="G2557" s="120">
        <v>21.9748</v>
      </c>
      <c r="H2557" s="125"/>
      <c r="I2557" s="122"/>
      <c r="J2557" s="112"/>
      <c r="K2557" s="123"/>
      <c r="L2557" s="123"/>
      <c r="M2557" s="174"/>
      <c r="N2557" s="164"/>
      <c r="O2557" s="125" t="b">
        <f>NOT(ISERROR(MATCH(P2557,Digests!$Q:$Q,0)))</f>
        <v>1</v>
      </c>
      <c r="P2557" s="153" t="s">
        <v>11483</v>
      </c>
    </row>
    <row r="2558">
      <c r="A2558" s="118" t="s">
        <v>11484</v>
      </c>
      <c r="B2558" s="171" t="s">
        <v>3999</v>
      </c>
      <c r="C2558" s="124">
        <v>42419.0</v>
      </c>
      <c r="D2558" s="160" t="s">
        <v>6926</v>
      </c>
      <c r="E2558" s="140">
        <v>200.0</v>
      </c>
      <c r="F2558" s="170" t="s">
        <v>11485</v>
      </c>
      <c r="G2558" s="120">
        <v>17.900399999999998</v>
      </c>
      <c r="H2558" s="125"/>
      <c r="I2558" s="122"/>
      <c r="J2558" s="112"/>
      <c r="K2558" s="123"/>
      <c r="L2558" s="123"/>
      <c r="M2558" s="174"/>
      <c r="N2558" s="164"/>
      <c r="O2558" s="125" t="b">
        <f>NOT(ISERROR(MATCH(P2558,Digests!$Q:$Q,0)))</f>
        <v>1</v>
      </c>
      <c r="P2558" s="153" t="s">
        <v>11486</v>
      </c>
    </row>
    <row r="2559">
      <c r="A2559" s="118" t="s">
        <v>11487</v>
      </c>
      <c r="B2559" s="171" t="s">
        <v>4006</v>
      </c>
      <c r="C2559" s="124">
        <v>42419.0</v>
      </c>
      <c r="D2559" s="160" t="s">
        <v>6926</v>
      </c>
      <c r="E2559" s="140">
        <v>200.0</v>
      </c>
      <c r="F2559" s="170" t="s">
        <v>11488</v>
      </c>
      <c r="G2559" s="120">
        <v>32.3774</v>
      </c>
      <c r="H2559" s="125"/>
      <c r="I2559" s="122"/>
      <c r="J2559" s="112"/>
      <c r="K2559" s="123"/>
      <c r="L2559" s="123"/>
      <c r="M2559" s="174"/>
      <c r="N2559" s="164"/>
      <c r="O2559" s="125" t="b">
        <f>NOT(ISERROR(MATCH(P2559,Digests!$Q:$Q,0)))</f>
        <v>1</v>
      </c>
      <c r="P2559" s="153" t="s">
        <v>11489</v>
      </c>
    </row>
    <row r="2560">
      <c r="A2560" s="118" t="s">
        <v>11490</v>
      </c>
      <c r="B2560" s="171" t="s">
        <v>3991</v>
      </c>
      <c r="C2560" s="124">
        <v>42419.0</v>
      </c>
      <c r="D2560" s="160" t="s">
        <v>6926</v>
      </c>
      <c r="E2560" s="140">
        <v>200.0</v>
      </c>
      <c r="F2560" s="170" t="s">
        <v>11491</v>
      </c>
      <c r="G2560" s="120">
        <v>3.597</v>
      </c>
      <c r="H2560" s="125"/>
      <c r="I2560" s="122"/>
      <c r="J2560" s="112"/>
      <c r="K2560" s="123"/>
      <c r="L2560" s="123"/>
      <c r="M2560" s="174"/>
      <c r="N2560" s="164"/>
      <c r="O2560" s="125" t="b">
        <f>NOT(ISERROR(MATCH(P2560,Digests!$Q:$Q,0)))</f>
        <v>1</v>
      </c>
      <c r="P2560" s="153" t="s">
        <v>11492</v>
      </c>
    </row>
    <row r="2561">
      <c r="A2561" s="118" t="s">
        <v>11493</v>
      </c>
      <c r="B2561" s="171" t="s">
        <v>3968</v>
      </c>
      <c r="C2561" s="124">
        <v>42419.0</v>
      </c>
      <c r="D2561" s="160" t="s">
        <v>6926</v>
      </c>
      <c r="E2561" s="140">
        <v>200.0</v>
      </c>
      <c r="F2561" s="170" t="s">
        <v>11494</v>
      </c>
      <c r="G2561" s="120">
        <v>8.1746</v>
      </c>
      <c r="H2561" s="125"/>
      <c r="I2561" s="122"/>
      <c r="J2561" s="112"/>
      <c r="K2561" s="123"/>
      <c r="L2561" s="123"/>
      <c r="M2561" s="174"/>
      <c r="N2561" s="164"/>
      <c r="O2561" s="125" t="b">
        <f>NOT(ISERROR(MATCH(P2561,Digests!$Q:$Q,0)))</f>
        <v>1</v>
      </c>
      <c r="P2561" s="153" t="s">
        <v>11495</v>
      </c>
    </row>
    <row r="2562">
      <c r="A2562" s="118" t="s">
        <v>11496</v>
      </c>
      <c r="B2562" s="171" t="s">
        <v>3976</v>
      </c>
      <c r="C2562" s="124">
        <v>42419.0</v>
      </c>
      <c r="D2562" s="160" t="s">
        <v>6926</v>
      </c>
      <c r="E2562" s="140">
        <v>200.0</v>
      </c>
      <c r="F2562" s="170" t="s">
        <v>11497</v>
      </c>
      <c r="G2562" s="120">
        <v>0.524</v>
      </c>
      <c r="H2562" s="125"/>
      <c r="I2562" s="122"/>
      <c r="J2562" s="112"/>
      <c r="K2562" s="123"/>
      <c r="L2562" s="123" t="s">
        <v>11212</v>
      </c>
      <c r="M2562" s="174"/>
      <c r="N2562" s="164"/>
      <c r="O2562" s="121" t="s">
        <v>3735</v>
      </c>
      <c r="P2562" s="153" t="s">
        <v>11498</v>
      </c>
    </row>
    <row r="2563">
      <c r="A2563" s="118" t="s">
        <v>11499</v>
      </c>
      <c r="B2563" s="171" t="s">
        <v>3978</v>
      </c>
      <c r="C2563" s="124">
        <v>42419.0</v>
      </c>
      <c r="D2563" s="160" t="s">
        <v>6926</v>
      </c>
      <c r="E2563" s="140">
        <v>200.0</v>
      </c>
      <c r="F2563" s="170" t="s">
        <v>11500</v>
      </c>
      <c r="G2563" s="120">
        <v>9.2234</v>
      </c>
      <c r="H2563" s="125"/>
      <c r="I2563" s="122"/>
      <c r="J2563" s="112"/>
      <c r="K2563" s="123"/>
      <c r="L2563" s="123"/>
      <c r="M2563" s="174"/>
      <c r="N2563" s="164"/>
      <c r="O2563" s="125" t="b">
        <f>NOT(ISERROR(MATCH(P2563,Digests!$Q:$Q,0)))</f>
        <v>1</v>
      </c>
      <c r="P2563" s="153" t="s">
        <v>11501</v>
      </c>
    </row>
    <row r="2564">
      <c r="A2564" s="118" t="s">
        <v>11502</v>
      </c>
      <c r="B2564" s="171" t="s">
        <v>3938</v>
      </c>
      <c r="C2564" s="124">
        <v>42419.0</v>
      </c>
      <c r="D2564" s="160" t="s">
        <v>6926</v>
      </c>
      <c r="E2564" s="140">
        <v>200.0</v>
      </c>
      <c r="F2564" s="170" t="s">
        <v>11503</v>
      </c>
      <c r="G2564" s="120">
        <v>1.0856</v>
      </c>
      <c r="H2564" s="125"/>
      <c r="I2564" s="122"/>
      <c r="J2564" s="112"/>
      <c r="K2564" s="123"/>
      <c r="L2564" s="123"/>
      <c r="M2564" s="174"/>
      <c r="N2564" s="164"/>
      <c r="O2564" s="125" t="b">
        <f>NOT(ISERROR(MATCH(P2564,Digests!$Q:$Q,0)))</f>
        <v>1</v>
      </c>
      <c r="P2564" s="153" t="s">
        <v>11504</v>
      </c>
    </row>
    <row r="2565">
      <c r="A2565" s="118" t="s">
        <v>11505</v>
      </c>
      <c r="B2565" s="171" t="s">
        <v>10194</v>
      </c>
      <c r="C2565" s="124">
        <v>42419.0</v>
      </c>
      <c r="D2565" s="160" t="s">
        <v>6926</v>
      </c>
      <c r="E2565" s="140">
        <v>200.0</v>
      </c>
      <c r="F2565" s="170" t="s">
        <v>11506</v>
      </c>
      <c r="G2565" s="120">
        <v>-0.6063999999999999</v>
      </c>
      <c r="H2565" s="125"/>
      <c r="I2565" s="122"/>
      <c r="J2565" s="112"/>
      <c r="K2565" s="123"/>
      <c r="L2565" s="123"/>
      <c r="M2565" s="174"/>
      <c r="N2565" s="164"/>
      <c r="O2565" s="121" t="s">
        <v>3735</v>
      </c>
      <c r="P2565" s="153" t="s">
        <v>11507</v>
      </c>
    </row>
    <row r="2566">
      <c r="A2566" s="118" t="s">
        <v>11508</v>
      </c>
      <c r="B2566" s="171" t="s">
        <v>3946</v>
      </c>
      <c r="C2566" s="124">
        <v>42419.0</v>
      </c>
      <c r="D2566" s="160" t="s">
        <v>6926</v>
      </c>
      <c r="E2566" s="140">
        <v>200.0</v>
      </c>
      <c r="F2566" s="170" t="s">
        <v>11509</v>
      </c>
      <c r="G2566" s="120">
        <v>2.5014000000000003</v>
      </c>
      <c r="H2566" s="125"/>
      <c r="I2566" s="122"/>
      <c r="J2566" s="112"/>
      <c r="K2566" s="123"/>
      <c r="L2566" s="123"/>
      <c r="M2566" s="174"/>
      <c r="N2566" s="164"/>
      <c r="O2566" s="125" t="b">
        <f>NOT(ISERROR(MATCH(P2566,Digests!$Q:$Q,0)))</f>
        <v>1</v>
      </c>
      <c r="P2566" s="153" t="s">
        <v>11510</v>
      </c>
    </row>
    <row r="2567">
      <c r="A2567" s="118" t="s">
        <v>11511</v>
      </c>
      <c r="B2567" s="171" t="s">
        <v>3959</v>
      </c>
      <c r="C2567" s="124">
        <v>42419.0</v>
      </c>
      <c r="D2567" s="160" t="s">
        <v>6926</v>
      </c>
      <c r="E2567" s="140">
        <v>200.0</v>
      </c>
      <c r="F2567" s="170" t="s">
        <v>11512</v>
      </c>
      <c r="G2567" s="120">
        <v>4.2294</v>
      </c>
      <c r="H2567" s="125"/>
      <c r="I2567" s="122"/>
      <c r="J2567" s="112"/>
      <c r="K2567" s="123"/>
      <c r="L2567" s="123"/>
      <c r="M2567" s="174"/>
      <c r="N2567" s="164"/>
      <c r="O2567" s="125" t="b">
        <f>NOT(ISERROR(MATCH(P2567,Digests!$Q:$Q,0)))</f>
        <v>1</v>
      </c>
      <c r="P2567" s="153" t="s">
        <v>11513</v>
      </c>
    </row>
    <row r="2568">
      <c r="A2568" s="118" t="s">
        <v>11514</v>
      </c>
      <c r="B2568" s="171" t="s">
        <v>3925</v>
      </c>
      <c r="C2568" s="124">
        <v>42419.0</v>
      </c>
      <c r="D2568" s="160" t="s">
        <v>6926</v>
      </c>
      <c r="E2568" s="140">
        <v>200.0</v>
      </c>
      <c r="F2568" s="170" t="s">
        <v>11515</v>
      </c>
      <c r="G2568" s="120">
        <v>-0.5996</v>
      </c>
      <c r="H2568" s="125"/>
      <c r="I2568" s="122"/>
      <c r="J2568" s="112"/>
      <c r="K2568" s="123"/>
      <c r="L2568" s="123" t="s">
        <v>11516</v>
      </c>
      <c r="M2568" s="174"/>
      <c r="N2568" s="164"/>
      <c r="O2568" s="121" t="s">
        <v>3735</v>
      </c>
      <c r="P2568" s="153" t="s">
        <v>11517</v>
      </c>
    </row>
    <row r="2569">
      <c r="A2569" s="118" t="s">
        <v>11518</v>
      </c>
      <c r="B2569" s="171" t="s">
        <v>3948</v>
      </c>
      <c r="C2569" s="124">
        <v>42419.0</v>
      </c>
      <c r="D2569" s="160" t="s">
        <v>6926</v>
      </c>
      <c r="E2569" s="140">
        <v>200.0</v>
      </c>
      <c r="F2569" s="170" t="s">
        <v>11519</v>
      </c>
      <c r="G2569" s="120">
        <v>7.477399999999999</v>
      </c>
      <c r="H2569" s="125"/>
      <c r="I2569" s="122"/>
      <c r="J2569" s="112"/>
      <c r="K2569" s="123"/>
      <c r="L2569" s="123"/>
      <c r="M2569" s="174"/>
      <c r="N2569" s="164"/>
      <c r="O2569" s="125" t="b">
        <f>NOT(ISERROR(MATCH(P2569,Digests!$Q:$Q,0)))</f>
        <v>1</v>
      </c>
      <c r="P2569" s="153" t="s">
        <v>11520</v>
      </c>
    </row>
    <row r="2570">
      <c r="A2570" s="118" t="s">
        <v>11521</v>
      </c>
      <c r="B2570" s="171" t="s">
        <v>3923</v>
      </c>
      <c r="C2570" s="124">
        <v>42419.0</v>
      </c>
      <c r="D2570" s="160" t="s">
        <v>6926</v>
      </c>
      <c r="E2570" s="140">
        <v>200.0</v>
      </c>
      <c r="F2570" s="170" t="s">
        <v>11522</v>
      </c>
      <c r="G2570" s="120">
        <v>0.787</v>
      </c>
      <c r="H2570" s="125"/>
      <c r="I2570" s="122"/>
      <c r="J2570" s="112"/>
      <c r="K2570" s="123"/>
      <c r="L2570" s="123"/>
      <c r="M2570" s="174"/>
      <c r="N2570" s="164"/>
      <c r="O2570" s="125" t="b">
        <f>NOT(ISERROR(MATCH(P2570,Digests!$Q:$Q,0)))</f>
        <v>1</v>
      </c>
      <c r="P2570" s="153" t="s">
        <v>11523</v>
      </c>
    </row>
    <row r="2571">
      <c r="A2571" s="118" t="s">
        <v>11524</v>
      </c>
      <c r="B2571" s="171" t="s">
        <v>3958</v>
      </c>
      <c r="C2571" s="124">
        <v>42419.0</v>
      </c>
      <c r="D2571" s="160" t="s">
        <v>6926</v>
      </c>
      <c r="E2571" s="140">
        <v>200.0</v>
      </c>
      <c r="F2571" s="170" t="s">
        <v>11525</v>
      </c>
      <c r="G2571" s="120">
        <v>4.0914</v>
      </c>
      <c r="H2571" s="125"/>
      <c r="I2571" s="122"/>
      <c r="J2571" s="112"/>
      <c r="K2571" s="123"/>
      <c r="L2571" s="123"/>
      <c r="M2571" s="174"/>
      <c r="N2571" s="164"/>
      <c r="O2571" s="125" t="b">
        <f>NOT(ISERROR(MATCH(P2571,Digests!$Q:$Q,0)))</f>
        <v>1</v>
      </c>
      <c r="P2571" s="153" t="s">
        <v>11526</v>
      </c>
    </row>
    <row r="2572">
      <c r="A2572" s="118" t="s">
        <v>11527</v>
      </c>
      <c r="B2572" s="171" t="s">
        <v>3924</v>
      </c>
      <c r="C2572" s="124">
        <v>42419.0</v>
      </c>
      <c r="D2572" s="160" t="s">
        <v>6926</v>
      </c>
      <c r="E2572" s="140">
        <v>200.0</v>
      </c>
      <c r="F2572" s="170" t="s">
        <v>11528</v>
      </c>
      <c r="G2572" s="120">
        <v>0.5486000000000001</v>
      </c>
      <c r="H2572" s="125"/>
      <c r="I2572" s="122"/>
      <c r="J2572" s="112"/>
      <c r="K2572" s="123"/>
      <c r="L2572" s="123" t="s">
        <v>11212</v>
      </c>
      <c r="M2572" s="174"/>
      <c r="N2572" s="164"/>
      <c r="O2572" s="121" t="s">
        <v>3735</v>
      </c>
      <c r="P2572" s="153" t="s">
        <v>11529</v>
      </c>
    </row>
    <row r="2573">
      <c r="A2573" s="118" t="s">
        <v>11530</v>
      </c>
      <c r="B2573" s="171" t="s">
        <v>3949</v>
      </c>
      <c r="C2573" s="124">
        <v>42419.0</v>
      </c>
      <c r="D2573" s="160" t="s">
        <v>6926</v>
      </c>
      <c r="E2573" s="140">
        <v>200.0</v>
      </c>
      <c r="F2573" s="170" t="s">
        <v>11531</v>
      </c>
      <c r="G2573" s="120">
        <v>4.239</v>
      </c>
      <c r="H2573" s="125"/>
      <c r="I2573" s="122"/>
      <c r="J2573" s="112"/>
      <c r="K2573" s="123"/>
      <c r="L2573" s="123"/>
      <c r="M2573" s="174"/>
      <c r="N2573" s="164"/>
      <c r="O2573" s="125" t="b">
        <f>NOT(ISERROR(MATCH(P2573,Digests!$Q:$Q,0)))</f>
        <v>1</v>
      </c>
      <c r="P2573" s="153" t="s">
        <v>11532</v>
      </c>
    </row>
    <row r="2574">
      <c r="A2574" s="118" t="s">
        <v>11533</v>
      </c>
      <c r="B2574" s="171" t="s">
        <v>3920</v>
      </c>
      <c r="C2574" s="124">
        <v>42419.0</v>
      </c>
      <c r="D2574" s="160" t="s">
        <v>6926</v>
      </c>
      <c r="E2574" s="140">
        <v>200.0</v>
      </c>
      <c r="F2574" s="170" t="s">
        <v>11534</v>
      </c>
      <c r="G2574" s="120">
        <v>0.1744</v>
      </c>
      <c r="H2574" s="125"/>
      <c r="I2574" s="122"/>
      <c r="J2574" s="112"/>
      <c r="K2574" s="123"/>
      <c r="L2574" s="123" t="s">
        <v>11212</v>
      </c>
      <c r="M2574" s="174"/>
      <c r="N2574" s="164"/>
      <c r="O2574" s="121" t="s">
        <v>3735</v>
      </c>
      <c r="P2574" s="153" t="s">
        <v>11535</v>
      </c>
    </row>
    <row r="2575">
      <c r="A2575" s="118" t="s">
        <v>11536</v>
      </c>
      <c r="B2575" s="171" t="s">
        <v>3922</v>
      </c>
      <c r="C2575" s="124">
        <v>42419.0</v>
      </c>
      <c r="D2575" s="160" t="s">
        <v>6926</v>
      </c>
      <c r="E2575" s="140">
        <v>200.0</v>
      </c>
      <c r="F2575" s="170" t="s">
        <v>11537</v>
      </c>
      <c r="G2575" s="120">
        <v>1.6488</v>
      </c>
      <c r="H2575" s="125"/>
      <c r="I2575" s="122"/>
      <c r="J2575" s="112"/>
      <c r="K2575" s="123"/>
      <c r="L2575" s="123"/>
      <c r="M2575" s="174"/>
      <c r="N2575" s="164"/>
      <c r="O2575" s="125" t="b">
        <f>NOT(ISERROR(MATCH(P2575,Digests!$Q:$Q,0)))</f>
        <v>1</v>
      </c>
      <c r="P2575" s="153" t="s">
        <v>11538</v>
      </c>
    </row>
    <row r="2576">
      <c r="A2576" s="118" t="s">
        <v>11539</v>
      </c>
      <c r="B2576" s="171" t="s">
        <v>3947</v>
      </c>
      <c r="C2576" s="124">
        <v>42419.0</v>
      </c>
      <c r="D2576" s="160" t="s">
        <v>6926</v>
      </c>
      <c r="E2576" s="140">
        <v>200.0</v>
      </c>
      <c r="F2576" s="170" t="s">
        <v>11540</v>
      </c>
      <c r="G2576" s="120">
        <v>2.682</v>
      </c>
      <c r="H2576" s="125"/>
      <c r="I2576" s="122"/>
      <c r="J2576" s="112"/>
      <c r="K2576" s="123"/>
      <c r="L2576" s="123"/>
      <c r="M2576" s="174"/>
      <c r="N2576" s="164"/>
      <c r="O2576" s="125" t="b">
        <f>NOT(ISERROR(MATCH(P2576,Digests!$Q:$Q,0)))</f>
        <v>1</v>
      </c>
      <c r="P2576" s="153" t="s">
        <v>11541</v>
      </c>
    </row>
    <row r="2577">
      <c r="A2577" s="118" t="s">
        <v>11542</v>
      </c>
      <c r="B2577" s="171" t="s">
        <v>3940</v>
      </c>
      <c r="C2577" s="124">
        <v>42419.0</v>
      </c>
      <c r="D2577" s="160" t="s">
        <v>6926</v>
      </c>
      <c r="E2577" s="140">
        <v>200.0</v>
      </c>
      <c r="F2577" s="170" t="s">
        <v>11543</v>
      </c>
      <c r="G2577" s="120">
        <v>1.6340000000000001</v>
      </c>
      <c r="H2577" s="125"/>
      <c r="I2577" s="122"/>
      <c r="J2577" s="112"/>
      <c r="K2577" s="123"/>
      <c r="L2577" s="123"/>
      <c r="M2577" s="174"/>
      <c r="N2577" s="164"/>
      <c r="O2577" s="125" t="b">
        <f>NOT(ISERROR(MATCH(P2577,Digests!$Q:$Q,0)))</f>
        <v>1</v>
      </c>
      <c r="P2577" s="153" t="s">
        <v>11544</v>
      </c>
    </row>
    <row r="2578">
      <c r="A2578" s="118" t="s">
        <v>11545</v>
      </c>
      <c r="B2578" s="171" t="s">
        <v>3839</v>
      </c>
      <c r="C2578" s="124">
        <v>42419.0</v>
      </c>
      <c r="D2578" s="160" t="s">
        <v>6926</v>
      </c>
      <c r="E2578" s="140">
        <v>200.0</v>
      </c>
      <c r="F2578" s="170" t="s">
        <v>11546</v>
      </c>
      <c r="G2578" s="120">
        <v>2.7242</v>
      </c>
      <c r="H2578" s="125"/>
      <c r="I2578" s="122"/>
      <c r="J2578" s="112"/>
      <c r="K2578" s="123"/>
      <c r="L2578" s="123"/>
      <c r="M2578" s="174"/>
      <c r="N2578" s="164"/>
      <c r="O2578" s="125" t="b">
        <f>NOT(ISERROR(MATCH(P2578,Digests!$Q:$Q,0)))</f>
        <v>1</v>
      </c>
      <c r="P2578" s="153" t="s">
        <v>11547</v>
      </c>
    </row>
    <row r="2579">
      <c r="A2579" s="118" t="s">
        <v>11548</v>
      </c>
      <c r="B2579" s="171" t="s">
        <v>3816</v>
      </c>
      <c r="C2579" s="124">
        <v>42419.0</v>
      </c>
      <c r="D2579" s="160" t="s">
        <v>6926</v>
      </c>
      <c r="E2579" s="140">
        <v>200.0</v>
      </c>
      <c r="F2579" s="170" t="s">
        <v>11549</v>
      </c>
      <c r="G2579" s="120">
        <v>8.0844</v>
      </c>
      <c r="H2579" s="125"/>
      <c r="I2579" s="122"/>
      <c r="J2579" s="112"/>
      <c r="K2579" s="123"/>
      <c r="L2579" s="123"/>
      <c r="M2579" s="174"/>
      <c r="N2579" s="164"/>
      <c r="O2579" s="125" t="b">
        <f>NOT(ISERROR(MATCH(P2579,Digests!$Q:$Q,0)))</f>
        <v>1</v>
      </c>
      <c r="P2579" s="153" t="s">
        <v>11550</v>
      </c>
    </row>
    <row r="2580">
      <c r="A2580" s="118" t="s">
        <v>11551</v>
      </c>
      <c r="B2580" s="171" t="s">
        <v>3822</v>
      </c>
      <c r="C2580" s="124">
        <v>42419.0</v>
      </c>
      <c r="D2580" s="160" t="s">
        <v>6926</v>
      </c>
      <c r="E2580" s="140">
        <v>200.0</v>
      </c>
      <c r="F2580" s="170" t="s">
        <v>11552</v>
      </c>
      <c r="G2580" s="120">
        <v>11.141399999999999</v>
      </c>
      <c r="H2580" s="125"/>
      <c r="I2580" s="122"/>
      <c r="J2580" s="112"/>
      <c r="K2580" s="123"/>
      <c r="L2580" s="123"/>
      <c r="M2580" s="174"/>
      <c r="N2580" s="164"/>
      <c r="O2580" s="125" t="b">
        <f>NOT(ISERROR(MATCH(P2580,Digests!$Q:$Q,0)))</f>
        <v>1</v>
      </c>
      <c r="P2580" s="160" t="s">
        <v>11553</v>
      </c>
    </row>
    <row r="2581">
      <c r="A2581" s="118" t="s">
        <v>11554</v>
      </c>
      <c r="B2581" s="171" t="s">
        <v>3814</v>
      </c>
      <c r="C2581" s="124">
        <v>42419.0</v>
      </c>
      <c r="D2581" s="160" t="s">
        <v>6926</v>
      </c>
      <c r="E2581" s="140">
        <v>200.0</v>
      </c>
      <c r="F2581" s="170" t="s">
        <v>11555</v>
      </c>
      <c r="G2581" s="120">
        <v>5.2952</v>
      </c>
      <c r="H2581" s="125"/>
      <c r="I2581" s="122"/>
      <c r="J2581" s="112"/>
      <c r="K2581" s="123"/>
      <c r="L2581" s="123"/>
      <c r="M2581" s="174"/>
      <c r="N2581" s="164"/>
      <c r="O2581" s="125" t="b">
        <f>NOT(ISERROR(MATCH(P2581,Digests!$Q:$Q,0)))</f>
        <v>1</v>
      </c>
      <c r="P2581" s="153" t="s">
        <v>11556</v>
      </c>
    </row>
    <row r="2582">
      <c r="A2582" s="118" t="s">
        <v>11557</v>
      </c>
      <c r="B2582" s="171" t="s">
        <v>3974</v>
      </c>
      <c r="C2582" s="124">
        <v>42419.0</v>
      </c>
      <c r="D2582" s="160" t="s">
        <v>6926</v>
      </c>
      <c r="E2582" s="140">
        <v>200.0</v>
      </c>
      <c r="F2582" s="170" t="s">
        <v>11558</v>
      </c>
      <c r="G2582" s="120">
        <v>34.603</v>
      </c>
      <c r="H2582" s="125"/>
      <c r="I2582" s="122"/>
      <c r="J2582" s="112"/>
      <c r="K2582" s="123"/>
      <c r="L2582" s="123"/>
      <c r="M2582" s="174"/>
      <c r="N2582" s="164"/>
      <c r="O2582" s="125" t="b">
        <f>NOT(ISERROR(MATCH(P2582,Digests!$Q:$Q,0)))</f>
        <v>1</v>
      </c>
      <c r="P2582" s="153" t="s">
        <v>11559</v>
      </c>
    </row>
    <row r="2583">
      <c r="A2583" s="118" t="s">
        <v>11560</v>
      </c>
      <c r="B2583" s="171" t="s">
        <v>3934</v>
      </c>
      <c r="C2583" s="124">
        <v>42419.0</v>
      </c>
      <c r="D2583" s="160" t="s">
        <v>6926</v>
      </c>
      <c r="E2583" s="140">
        <v>200.0</v>
      </c>
      <c r="F2583" s="170" t="s">
        <v>11561</v>
      </c>
      <c r="G2583" s="120">
        <v>7.7174000000000005</v>
      </c>
      <c r="H2583" s="125"/>
      <c r="I2583" s="122"/>
      <c r="J2583" s="112"/>
      <c r="K2583" s="123"/>
      <c r="L2583" s="123"/>
      <c r="M2583" s="174"/>
      <c r="N2583" s="164"/>
      <c r="O2583" s="125" t="b">
        <f>NOT(ISERROR(MATCH(P2583,Digests!$Q:$Q,0)))</f>
        <v>1</v>
      </c>
      <c r="P2583" s="153" t="s">
        <v>11562</v>
      </c>
    </row>
    <row r="2584">
      <c r="A2584" s="118" t="s">
        <v>11563</v>
      </c>
      <c r="B2584" s="171" t="s">
        <v>3979</v>
      </c>
      <c r="C2584" s="124">
        <v>42419.0</v>
      </c>
      <c r="D2584" s="160" t="s">
        <v>6926</v>
      </c>
      <c r="E2584" s="140">
        <v>200.0</v>
      </c>
      <c r="F2584" s="170" t="s">
        <v>11564</v>
      </c>
      <c r="G2584" s="120">
        <v>2.6658000000000004</v>
      </c>
      <c r="H2584" s="125"/>
      <c r="I2584" s="122"/>
      <c r="J2584" s="112"/>
      <c r="K2584" s="123"/>
      <c r="L2584" s="123"/>
      <c r="M2584" s="174"/>
      <c r="N2584" s="164"/>
      <c r="O2584" s="125" t="b">
        <f>NOT(ISERROR(MATCH(P2584,Digests!$Q:$Q,0)))</f>
        <v>1</v>
      </c>
      <c r="P2584" s="153" t="s">
        <v>11565</v>
      </c>
    </row>
    <row r="2585">
      <c r="A2585" s="118" t="s">
        <v>11566</v>
      </c>
      <c r="B2585" s="171" t="s">
        <v>3921</v>
      </c>
      <c r="C2585" s="124">
        <v>42419.0</v>
      </c>
      <c r="D2585" s="160" t="s">
        <v>6926</v>
      </c>
      <c r="E2585" s="140">
        <v>200.0</v>
      </c>
      <c r="F2585" s="170" t="s">
        <v>11567</v>
      </c>
      <c r="G2585" s="120">
        <v>2.2976</v>
      </c>
      <c r="H2585" s="125"/>
      <c r="I2585" s="122"/>
      <c r="J2585" s="112"/>
      <c r="K2585" s="123"/>
      <c r="L2585" s="123"/>
      <c r="M2585" s="174"/>
      <c r="N2585" s="164"/>
      <c r="O2585" s="125" t="b">
        <f>NOT(ISERROR(MATCH(P2585,Digests!$Q:$Q,0)))</f>
        <v>1</v>
      </c>
      <c r="P2585" s="153" t="s">
        <v>11568</v>
      </c>
    </row>
    <row r="2586">
      <c r="A2586" s="118" t="s">
        <v>11569</v>
      </c>
      <c r="B2586" s="171" t="s">
        <v>3955</v>
      </c>
      <c r="C2586" s="124">
        <v>42419.0</v>
      </c>
      <c r="D2586" s="160" t="s">
        <v>6926</v>
      </c>
      <c r="E2586" s="140">
        <v>200.0</v>
      </c>
      <c r="F2586" s="170" t="s">
        <v>11570</v>
      </c>
      <c r="G2586" s="120">
        <v>2.2674000000000003</v>
      </c>
      <c r="H2586" s="125"/>
      <c r="I2586" s="122"/>
      <c r="J2586" s="112"/>
      <c r="K2586" s="123"/>
      <c r="L2586" s="123"/>
      <c r="M2586" s="174"/>
      <c r="N2586" s="164"/>
      <c r="O2586" s="125" t="b">
        <f>NOT(ISERROR(MATCH(P2586,Digests!$Q:$Q,0)))</f>
        <v>1</v>
      </c>
      <c r="P2586" s="153" t="s">
        <v>11571</v>
      </c>
    </row>
    <row r="2587">
      <c r="A2587" s="118" t="s">
        <v>11572</v>
      </c>
      <c r="B2587" s="171" t="s">
        <v>3844</v>
      </c>
      <c r="C2587" s="124">
        <v>42419.0</v>
      </c>
      <c r="D2587" s="160" t="s">
        <v>6926</v>
      </c>
      <c r="E2587" s="140">
        <v>200.0</v>
      </c>
      <c r="F2587" s="170" t="s">
        <v>11573</v>
      </c>
      <c r="G2587" s="120">
        <v>26.7106</v>
      </c>
      <c r="H2587" s="125"/>
      <c r="I2587" s="122"/>
      <c r="J2587" s="112"/>
      <c r="K2587" s="123"/>
      <c r="L2587" s="123"/>
      <c r="M2587" s="174"/>
      <c r="N2587" s="164"/>
      <c r="O2587" s="125" t="b">
        <f>NOT(ISERROR(MATCH(P2587,Digests!$Q:$Q,0)))</f>
        <v>1</v>
      </c>
      <c r="P2587" s="153" t="s">
        <v>11574</v>
      </c>
    </row>
    <row r="2588">
      <c r="A2588" s="118" t="s">
        <v>11575</v>
      </c>
      <c r="B2588" s="171" t="s">
        <v>3781</v>
      </c>
      <c r="C2588" s="124">
        <v>42419.0</v>
      </c>
      <c r="D2588" s="160" t="s">
        <v>6926</v>
      </c>
      <c r="E2588" s="140">
        <v>200.0</v>
      </c>
      <c r="F2588" s="170" t="s">
        <v>11576</v>
      </c>
      <c r="G2588" s="120">
        <v>32.6032</v>
      </c>
      <c r="H2588" s="125"/>
      <c r="I2588" s="122"/>
      <c r="J2588" s="112"/>
      <c r="K2588" s="123"/>
      <c r="L2588" s="123"/>
      <c r="M2588" s="174"/>
      <c r="N2588" s="164"/>
      <c r="O2588" s="125" t="b">
        <f>NOT(ISERROR(MATCH(P2588,Digests!$Q:$Q,0)))</f>
        <v>1</v>
      </c>
      <c r="P2588" s="153" t="s">
        <v>11577</v>
      </c>
    </row>
    <row r="2589">
      <c r="A2589" s="118" t="s">
        <v>11578</v>
      </c>
      <c r="B2589" s="171" t="s">
        <v>3768</v>
      </c>
      <c r="C2589" s="124">
        <v>42419.0</v>
      </c>
      <c r="D2589" s="160" t="s">
        <v>6926</v>
      </c>
      <c r="E2589" s="140">
        <v>200.0</v>
      </c>
      <c r="F2589" s="170" t="s">
        <v>11579</v>
      </c>
      <c r="G2589" s="120">
        <v>34.91960000000001</v>
      </c>
      <c r="H2589" s="125"/>
      <c r="I2589" s="122"/>
      <c r="J2589" s="112"/>
      <c r="K2589" s="123"/>
      <c r="L2589" s="123"/>
      <c r="M2589" s="174"/>
      <c r="N2589" s="164"/>
      <c r="O2589" s="125" t="b">
        <f>NOT(ISERROR(MATCH(P2589,Digests!$Q:$Q,0)))</f>
        <v>1</v>
      </c>
      <c r="P2589" s="153" t="s">
        <v>11580</v>
      </c>
    </row>
    <row r="2590">
      <c r="A2590" s="118" t="s">
        <v>11581</v>
      </c>
      <c r="B2590" s="171" t="s">
        <v>3817</v>
      </c>
      <c r="C2590" s="124">
        <v>42419.0</v>
      </c>
      <c r="D2590" s="160" t="s">
        <v>6926</v>
      </c>
      <c r="E2590" s="140">
        <v>200.0</v>
      </c>
      <c r="F2590" s="170" t="s">
        <v>11582</v>
      </c>
      <c r="G2590" s="120">
        <v>3.1818000000000004</v>
      </c>
      <c r="H2590" s="125"/>
      <c r="I2590" s="122"/>
      <c r="J2590" s="112"/>
      <c r="K2590" s="123"/>
      <c r="L2590" s="123"/>
      <c r="M2590" s="174"/>
      <c r="N2590" s="164"/>
      <c r="O2590" s="125" t="b">
        <f>NOT(ISERROR(MATCH(P2590,Digests!$Q:$Q,0)))</f>
        <v>1</v>
      </c>
      <c r="P2590" s="153" t="s">
        <v>11583</v>
      </c>
    </row>
    <row r="2591">
      <c r="A2591" s="118" t="s">
        <v>11584</v>
      </c>
      <c r="B2591" s="171" t="s">
        <v>3930</v>
      </c>
      <c r="C2591" s="124">
        <v>42419.0</v>
      </c>
      <c r="D2591" s="160" t="s">
        <v>6926</v>
      </c>
      <c r="E2591" s="140">
        <v>200.0</v>
      </c>
      <c r="F2591" s="170" t="s">
        <v>11585</v>
      </c>
      <c r="G2591" s="120">
        <v>8.0916</v>
      </c>
      <c r="H2591" s="125"/>
      <c r="I2591" s="122"/>
      <c r="J2591" s="112"/>
      <c r="K2591" s="123"/>
      <c r="L2591" s="123"/>
      <c r="M2591" s="174"/>
      <c r="N2591" s="164"/>
      <c r="O2591" s="125" t="b">
        <f>NOT(ISERROR(MATCH(P2591,Digests!$Q:$Q,0)))</f>
        <v>1</v>
      </c>
      <c r="P2591" s="153" t="s">
        <v>11586</v>
      </c>
    </row>
    <row r="2592">
      <c r="A2592" s="118" t="s">
        <v>11587</v>
      </c>
      <c r="B2592" s="171" t="s">
        <v>3931</v>
      </c>
      <c r="C2592" s="124">
        <v>42419.0</v>
      </c>
      <c r="D2592" s="160" t="s">
        <v>6926</v>
      </c>
      <c r="E2592" s="140">
        <v>200.0</v>
      </c>
      <c r="F2592" s="170" t="s">
        <v>11588</v>
      </c>
      <c r="G2592" s="120">
        <v>13.768600000000001</v>
      </c>
      <c r="H2592" s="125"/>
      <c r="I2592" s="122"/>
      <c r="J2592" s="112"/>
      <c r="K2592" s="123"/>
      <c r="L2592" s="123"/>
      <c r="M2592" s="174"/>
      <c r="N2592" s="164"/>
      <c r="O2592" s="125" t="b">
        <f>NOT(ISERROR(MATCH(P2592,Digests!$Q:$Q,0)))</f>
        <v>1</v>
      </c>
      <c r="P2592" s="153" t="s">
        <v>11589</v>
      </c>
    </row>
    <row r="2593">
      <c r="A2593" s="118" t="s">
        <v>11590</v>
      </c>
      <c r="B2593" s="171" t="s">
        <v>3937</v>
      </c>
      <c r="C2593" s="124">
        <v>42419.0</v>
      </c>
      <c r="D2593" s="160" t="s">
        <v>6926</v>
      </c>
      <c r="E2593" s="140">
        <v>200.0</v>
      </c>
      <c r="F2593" s="170" t="s">
        <v>11591</v>
      </c>
      <c r="G2593" s="120">
        <v>20.875799999999998</v>
      </c>
      <c r="H2593" s="125"/>
      <c r="I2593" s="122"/>
      <c r="J2593" s="112"/>
      <c r="K2593" s="123"/>
      <c r="L2593" s="123"/>
      <c r="M2593" s="174"/>
      <c r="N2593" s="164"/>
      <c r="O2593" s="125" t="b">
        <f>NOT(ISERROR(MATCH(P2593,Digests!$Q:$Q,0)))</f>
        <v>1</v>
      </c>
      <c r="P2593" s="153" t="s">
        <v>11592</v>
      </c>
    </row>
    <row r="2594">
      <c r="A2594" s="118" t="s">
        <v>11593</v>
      </c>
      <c r="B2594" s="171" t="s">
        <v>3927</v>
      </c>
      <c r="C2594" s="124">
        <v>42419.0</v>
      </c>
      <c r="D2594" s="160" t="s">
        <v>6926</v>
      </c>
      <c r="E2594" s="140">
        <v>200.0</v>
      </c>
      <c r="F2594" s="170" t="s">
        <v>11594</v>
      </c>
      <c r="G2594" s="120">
        <v>2.071</v>
      </c>
      <c r="H2594" s="125"/>
      <c r="I2594" s="122"/>
      <c r="J2594" s="112"/>
      <c r="K2594" s="123"/>
      <c r="L2594" s="123"/>
      <c r="M2594" s="174"/>
      <c r="N2594" s="164"/>
      <c r="O2594" s="125" t="b">
        <f>NOT(ISERROR(MATCH(P2594,Digests!$Q:$Q,0)))</f>
        <v>1</v>
      </c>
      <c r="P2594" s="153" t="s">
        <v>11595</v>
      </c>
    </row>
    <row r="2595">
      <c r="A2595" s="118" t="s">
        <v>11596</v>
      </c>
      <c r="B2595" s="171" t="s">
        <v>3953</v>
      </c>
      <c r="C2595" s="124">
        <v>42419.0</v>
      </c>
      <c r="D2595" s="160" t="s">
        <v>6926</v>
      </c>
      <c r="E2595" s="140">
        <v>200.0</v>
      </c>
      <c r="F2595" s="170" t="s">
        <v>11597</v>
      </c>
      <c r="G2595" s="120">
        <v>4.299</v>
      </c>
      <c r="H2595" s="125"/>
      <c r="I2595" s="122"/>
      <c r="J2595" s="112"/>
      <c r="K2595" s="123"/>
      <c r="L2595" s="123"/>
      <c r="M2595" s="174"/>
      <c r="N2595" s="164"/>
      <c r="O2595" s="125" t="b">
        <f>NOT(ISERROR(MATCH(P2595,Digests!$Q:$Q,0)))</f>
        <v>1</v>
      </c>
      <c r="P2595" s="153" t="s">
        <v>11598</v>
      </c>
    </row>
    <row r="2596">
      <c r="A2596" s="118" t="s">
        <v>11599</v>
      </c>
      <c r="B2596" s="171" t="s">
        <v>3808</v>
      </c>
      <c r="C2596" s="124">
        <v>42419.0</v>
      </c>
      <c r="D2596" s="160" t="s">
        <v>6926</v>
      </c>
      <c r="E2596" s="140">
        <v>200.0</v>
      </c>
      <c r="F2596" s="170" t="s">
        <v>11600</v>
      </c>
      <c r="G2596" s="120">
        <v>0.3512</v>
      </c>
      <c r="H2596" s="125"/>
      <c r="I2596" s="122"/>
      <c r="J2596" s="112"/>
      <c r="K2596" s="123"/>
      <c r="L2596" s="123" t="s">
        <v>11212</v>
      </c>
      <c r="M2596" s="174"/>
      <c r="N2596" s="164"/>
      <c r="O2596" s="121" t="s">
        <v>3735</v>
      </c>
      <c r="P2596" s="153" t="s">
        <v>11601</v>
      </c>
    </row>
    <row r="2597">
      <c r="A2597" s="118" t="s">
        <v>11602</v>
      </c>
      <c r="B2597" s="171" t="s">
        <v>3813</v>
      </c>
      <c r="C2597" s="124">
        <v>42419.0</v>
      </c>
      <c r="D2597" s="160" t="s">
        <v>6926</v>
      </c>
      <c r="E2597" s="140">
        <v>200.0</v>
      </c>
      <c r="F2597" s="170" t="s">
        <v>11603</v>
      </c>
      <c r="G2597" s="120">
        <v>4.4510000000000005</v>
      </c>
      <c r="H2597" s="125"/>
      <c r="I2597" s="122"/>
      <c r="J2597" s="112"/>
      <c r="K2597" s="123"/>
      <c r="L2597" s="123"/>
      <c r="M2597" s="174"/>
      <c r="N2597" s="164"/>
      <c r="O2597" s="125" t="b">
        <f>NOT(ISERROR(MATCH(P2597,Digests!$Q:$Q,0)))</f>
        <v>1</v>
      </c>
      <c r="P2597" s="153" t="s">
        <v>11604</v>
      </c>
    </row>
    <row r="2598">
      <c r="A2598" s="118" t="s">
        <v>11605</v>
      </c>
      <c r="B2598" s="171" t="s">
        <v>3793</v>
      </c>
      <c r="C2598" s="124">
        <v>42419.0</v>
      </c>
      <c r="D2598" s="160" t="s">
        <v>6926</v>
      </c>
      <c r="E2598" s="140">
        <v>200.0</v>
      </c>
      <c r="F2598" s="170" t="s">
        <v>11606</v>
      </c>
      <c r="G2598" s="120">
        <v>27.3456</v>
      </c>
      <c r="H2598" s="125"/>
      <c r="I2598" s="122"/>
      <c r="J2598" s="112"/>
      <c r="K2598" s="123"/>
      <c r="L2598" s="123"/>
      <c r="M2598" s="174"/>
      <c r="N2598" s="164"/>
      <c r="O2598" s="125" t="b">
        <f>NOT(ISERROR(MATCH(P2598,Digests!$Q:$Q,0)))</f>
        <v>1</v>
      </c>
      <c r="P2598" s="153" t="s">
        <v>11607</v>
      </c>
    </row>
    <row r="2599">
      <c r="A2599" s="118" t="s">
        <v>11608</v>
      </c>
      <c r="B2599" s="171" t="s">
        <v>3818</v>
      </c>
      <c r="C2599" s="124">
        <v>42419.0</v>
      </c>
      <c r="D2599" s="160" t="s">
        <v>6926</v>
      </c>
      <c r="E2599" s="140">
        <v>200.0</v>
      </c>
      <c r="F2599" s="170" t="s">
        <v>11609</v>
      </c>
      <c r="G2599" s="120">
        <v>6.0416</v>
      </c>
      <c r="H2599" s="125"/>
      <c r="I2599" s="122"/>
      <c r="J2599" s="112"/>
      <c r="K2599" s="123"/>
      <c r="L2599" s="123"/>
      <c r="M2599" s="174"/>
      <c r="N2599" s="164"/>
      <c r="O2599" s="125" t="b">
        <f>NOT(ISERROR(MATCH(P2599,Digests!$Q:$Q,0)))</f>
        <v>1</v>
      </c>
      <c r="P2599" s="153" t="s">
        <v>11610</v>
      </c>
    </row>
    <row r="2600">
      <c r="A2600" s="118" t="s">
        <v>11611</v>
      </c>
      <c r="B2600" s="171" t="s">
        <v>3936</v>
      </c>
      <c r="C2600" s="124">
        <v>42419.0</v>
      </c>
      <c r="D2600" s="160" t="s">
        <v>6926</v>
      </c>
      <c r="E2600" s="140">
        <v>200.0</v>
      </c>
      <c r="F2600" s="170" t="s">
        <v>11612</v>
      </c>
      <c r="G2600" s="120">
        <v>24.21</v>
      </c>
      <c r="H2600" s="125"/>
      <c r="I2600" s="122"/>
      <c r="J2600" s="112"/>
      <c r="K2600" s="123"/>
      <c r="L2600" s="123"/>
      <c r="M2600" s="174"/>
      <c r="N2600" s="164"/>
      <c r="O2600" s="125" t="b">
        <f>NOT(ISERROR(MATCH(P2600,Digests!$Q:$Q,0)))</f>
        <v>1</v>
      </c>
      <c r="P2600" s="153" t="s">
        <v>11613</v>
      </c>
    </row>
    <row r="2601">
      <c r="A2601" s="118" t="s">
        <v>11614</v>
      </c>
      <c r="B2601" s="171" t="s">
        <v>3932</v>
      </c>
      <c r="C2601" s="124">
        <v>42419.0</v>
      </c>
      <c r="D2601" s="160" t="s">
        <v>6926</v>
      </c>
      <c r="E2601" s="140">
        <v>200.0</v>
      </c>
      <c r="F2601" s="170" t="s">
        <v>11615</v>
      </c>
      <c r="G2601" s="120">
        <v>12.3348</v>
      </c>
      <c r="H2601" s="125"/>
      <c r="I2601" s="122"/>
      <c r="J2601" s="112"/>
      <c r="K2601" s="123"/>
      <c r="L2601" s="123"/>
      <c r="M2601" s="174"/>
      <c r="N2601" s="164"/>
      <c r="O2601" s="125" t="b">
        <f>NOT(ISERROR(MATCH(P2601,Digests!$Q:$Q,0)))</f>
        <v>1</v>
      </c>
      <c r="P2601" s="153" t="s">
        <v>11616</v>
      </c>
    </row>
    <row r="2602">
      <c r="A2602" s="118" t="s">
        <v>11617</v>
      </c>
      <c r="B2602" s="171" t="s">
        <v>3965</v>
      </c>
      <c r="C2602" s="124">
        <v>42419.0</v>
      </c>
      <c r="D2602" s="160" t="s">
        <v>6926</v>
      </c>
      <c r="E2602" s="140">
        <v>200.0</v>
      </c>
      <c r="F2602" s="170" t="s">
        <v>11618</v>
      </c>
      <c r="G2602" s="120">
        <v>20.584</v>
      </c>
      <c r="H2602" s="125"/>
      <c r="I2602" s="122"/>
      <c r="J2602" s="112"/>
      <c r="K2602" s="123"/>
      <c r="L2602" s="123"/>
      <c r="M2602" s="174"/>
      <c r="N2602" s="164"/>
      <c r="O2602" s="125" t="b">
        <f>NOT(ISERROR(MATCH(P2602,Digests!$Q:$Q,0)))</f>
        <v>1</v>
      </c>
      <c r="P2602" s="153" t="s">
        <v>11619</v>
      </c>
    </row>
    <row r="2603">
      <c r="A2603" s="118" t="s">
        <v>11620</v>
      </c>
      <c r="B2603" s="171" t="s">
        <v>3935</v>
      </c>
      <c r="C2603" s="124">
        <v>42419.0</v>
      </c>
      <c r="D2603" s="160" t="s">
        <v>6926</v>
      </c>
      <c r="E2603" s="140">
        <v>200.0</v>
      </c>
      <c r="F2603" s="170" t="s">
        <v>11621</v>
      </c>
      <c r="G2603" s="120">
        <v>3.919</v>
      </c>
      <c r="H2603" s="125"/>
      <c r="I2603" s="122"/>
      <c r="J2603" s="112"/>
      <c r="K2603" s="123"/>
      <c r="L2603" s="123"/>
      <c r="M2603" s="174"/>
      <c r="N2603" s="164"/>
      <c r="O2603" s="125" t="b">
        <f>NOT(ISERROR(MATCH(P2603,Digests!$Q:$Q,0)))</f>
        <v>1</v>
      </c>
      <c r="P2603" s="153" t="s">
        <v>11622</v>
      </c>
    </row>
    <row r="2604">
      <c r="A2604" s="118" t="s">
        <v>11623</v>
      </c>
      <c r="B2604" s="171" t="s">
        <v>3941</v>
      </c>
      <c r="C2604" s="124">
        <v>42419.0</v>
      </c>
      <c r="D2604" s="160" t="s">
        <v>6926</v>
      </c>
      <c r="E2604" s="140">
        <v>200.0</v>
      </c>
      <c r="F2604" s="170" t="s">
        <v>11624</v>
      </c>
      <c r="G2604" s="120">
        <v>7.455400000000001</v>
      </c>
      <c r="H2604" s="125"/>
      <c r="I2604" s="122"/>
      <c r="J2604" s="112"/>
      <c r="K2604" s="123"/>
      <c r="L2604" s="123"/>
      <c r="M2604" s="174"/>
      <c r="N2604" s="164"/>
      <c r="O2604" s="125" t="b">
        <f>NOT(ISERROR(MATCH(P2604,Digests!$Q:$Q,0)))</f>
        <v>1</v>
      </c>
      <c r="P2604" s="153" t="s">
        <v>11625</v>
      </c>
    </row>
    <row r="2605">
      <c r="A2605" s="118" t="s">
        <v>11626</v>
      </c>
      <c r="B2605" s="171" t="s">
        <v>3802</v>
      </c>
      <c r="C2605" s="124">
        <v>42419.0</v>
      </c>
      <c r="D2605" s="160" t="s">
        <v>6926</v>
      </c>
      <c r="E2605" s="140">
        <v>200.0</v>
      </c>
      <c r="F2605" s="170" t="s">
        <v>11627</v>
      </c>
      <c r="G2605" s="120">
        <v>-0.11140000000000001</v>
      </c>
      <c r="H2605" s="125"/>
      <c r="I2605" s="122"/>
      <c r="J2605" s="112"/>
      <c r="K2605" s="123"/>
      <c r="L2605" s="123" t="s">
        <v>11212</v>
      </c>
      <c r="M2605" s="174"/>
      <c r="N2605" s="164"/>
      <c r="O2605" s="121" t="s">
        <v>3735</v>
      </c>
      <c r="P2605" s="153" t="s">
        <v>11628</v>
      </c>
    </row>
    <row r="2606">
      <c r="A2606" s="118" t="s">
        <v>11629</v>
      </c>
      <c r="B2606" s="171" t="s">
        <v>3836</v>
      </c>
      <c r="C2606" s="124">
        <v>42419.0</v>
      </c>
      <c r="D2606" s="160" t="s">
        <v>6926</v>
      </c>
      <c r="E2606" s="140">
        <v>200.0</v>
      </c>
      <c r="F2606" s="170" t="s">
        <v>11630</v>
      </c>
      <c r="G2606" s="120">
        <v>37.4892</v>
      </c>
      <c r="H2606" s="125"/>
      <c r="I2606" s="122"/>
      <c r="J2606" s="112"/>
      <c r="K2606" s="123"/>
      <c r="L2606" s="123"/>
      <c r="M2606" s="174"/>
      <c r="N2606" s="164"/>
      <c r="O2606" s="125" t="b">
        <f>NOT(ISERROR(MATCH(P2606,Digests!$Q:$Q,0)))</f>
        <v>1</v>
      </c>
      <c r="P2606" s="153" t="s">
        <v>11631</v>
      </c>
    </row>
    <row r="2607">
      <c r="A2607" s="118" t="s">
        <v>11632</v>
      </c>
      <c r="B2607" s="171" t="s">
        <v>3809</v>
      </c>
      <c r="C2607" s="124">
        <v>42419.0</v>
      </c>
      <c r="D2607" s="160" t="s">
        <v>6926</v>
      </c>
      <c r="E2607" s="140">
        <v>200.0</v>
      </c>
      <c r="F2607" s="170" t="s">
        <v>11633</v>
      </c>
      <c r="G2607" s="120">
        <v>0.34</v>
      </c>
      <c r="H2607" s="125"/>
      <c r="I2607" s="122"/>
      <c r="J2607" s="112"/>
      <c r="K2607" s="123"/>
      <c r="L2607" s="123" t="s">
        <v>11212</v>
      </c>
      <c r="M2607" s="174"/>
      <c r="N2607" s="164"/>
      <c r="O2607" s="121" t="s">
        <v>3735</v>
      </c>
      <c r="P2607" s="153" t="s">
        <v>11634</v>
      </c>
    </row>
    <row r="2608">
      <c r="A2608" s="118" t="s">
        <v>11635</v>
      </c>
      <c r="B2608" s="171" t="s">
        <v>3842</v>
      </c>
      <c r="C2608" s="124">
        <v>42419.0</v>
      </c>
      <c r="D2608" s="160" t="s">
        <v>6926</v>
      </c>
      <c r="E2608" s="140">
        <v>200.0</v>
      </c>
      <c r="F2608" s="170" t="s">
        <v>11636</v>
      </c>
      <c r="G2608" s="120">
        <v>2.5456</v>
      </c>
      <c r="H2608" s="125"/>
      <c r="I2608" s="122"/>
      <c r="J2608" s="112"/>
      <c r="K2608" s="123"/>
      <c r="L2608" s="123"/>
      <c r="M2608" s="174"/>
      <c r="N2608" s="164"/>
      <c r="O2608" s="125" t="b">
        <f>NOT(ISERROR(MATCH(P2608,Digests!$Q:$Q,0)))</f>
        <v>1</v>
      </c>
      <c r="P2608" s="153" t="s">
        <v>11637</v>
      </c>
    </row>
    <row r="2609">
      <c r="A2609" s="118" t="s">
        <v>11638</v>
      </c>
      <c r="B2609" s="171" t="s">
        <v>3943</v>
      </c>
      <c r="C2609" s="124">
        <v>42419.0</v>
      </c>
      <c r="D2609" s="160" t="s">
        <v>6926</v>
      </c>
      <c r="E2609" s="140">
        <v>200.0</v>
      </c>
      <c r="F2609" s="170" t="s">
        <v>11639</v>
      </c>
      <c r="G2609" s="120">
        <v>8.9018</v>
      </c>
      <c r="H2609" s="125"/>
      <c r="I2609" s="122"/>
      <c r="J2609" s="112"/>
      <c r="K2609" s="123"/>
      <c r="L2609" s="123"/>
      <c r="M2609" s="174"/>
      <c r="N2609" s="164"/>
      <c r="O2609" s="125" t="b">
        <f>NOT(ISERROR(MATCH(P2609,Digests!$Q:$Q,0)))</f>
        <v>1</v>
      </c>
      <c r="P2609" s="153" t="s">
        <v>11640</v>
      </c>
    </row>
    <row r="2610">
      <c r="A2610" s="118" t="s">
        <v>11641</v>
      </c>
      <c r="B2610" s="171" t="s">
        <v>3964</v>
      </c>
      <c r="C2610" s="124">
        <v>42419.0</v>
      </c>
      <c r="D2610" s="160" t="s">
        <v>6926</v>
      </c>
      <c r="E2610" s="140">
        <v>200.0</v>
      </c>
      <c r="F2610" s="170" t="s">
        <v>11642</v>
      </c>
      <c r="G2610" s="120">
        <v>15.110400000000002</v>
      </c>
      <c r="H2610" s="125"/>
      <c r="I2610" s="122"/>
      <c r="J2610" s="112"/>
      <c r="K2610" s="123"/>
      <c r="L2610" s="123"/>
      <c r="M2610" s="174"/>
      <c r="N2610" s="164"/>
      <c r="O2610" s="125" t="b">
        <f>NOT(ISERROR(MATCH(P2610,Digests!$Q:$Q,0)))</f>
        <v>1</v>
      </c>
      <c r="P2610" s="153" t="s">
        <v>11643</v>
      </c>
    </row>
    <row r="2611">
      <c r="A2611" s="118" t="s">
        <v>11644</v>
      </c>
      <c r="B2611" s="171" t="s">
        <v>3969</v>
      </c>
      <c r="C2611" s="124">
        <v>42419.0</v>
      </c>
      <c r="D2611" s="160" t="s">
        <v>6926</v>
      </c>
      <c r="E2611" s="140">
        <v>200.0</v>
      </c>
      <c r="F2611" s="170" t="s">
        <v>11645</v>
      </c>
      <c r="G2611" s="120">
        <v>12.694</v>
      </c>
      <c r="H2611" s="125"/>
      <c r="I2611" s="122"/>
      <c r="J2611" s="112"/>
      <c r="K2611" s="123"/>
      <c r="L2611" s="123"/>
      <c r="M2611" s="174"/>
      <c r="N2611" s="164"/>
      <c r="O2611" s="125" t="b">
        <f>NOT(ISERROR(MATCH(P2611,Digests!$Q:$Q,0)))</f>
        <v>1</v>
      </c>
      <c r="P2611" s="153" t="s">
        <v>11646</v>
      </c>
    </row>
    <row r="2612">
      <c r="A2612" s="118" t="s">
        <v>11647</v>
      </c>
      <c r="B2612" s="171" t="s">
        <v>3928</v>
      </c>
      <c r="C2612" s="124">
        <v>42419.0</v>
      </c>
      <c r="D2612" s="160" t="s">
        <v>6926</v>
      </c>
      <c r="E2612" s="140">
        <v>200.0</v>
      </c>
      <c r="F2612" s="170" t="s">
        <v>11648</v>
      </c>
      <c r="G2612" s="120">
        <v>2.344</v>
      </c>
      <c r="H2612" s="125"/>
      <c r="I2612" s="122"/>
      <c r="J2612" s="112"/>
      <c r="K2612" s="123"/>
      <c r="L2612" s="123"/>
      <c r="M2612" s="174"/>
      <c r="N2612" s="164"/>
      <c r="O2612" s="125" t="b">
        <f>NOT(ISERROR(MATCH(P2612,Digests!$Q:$Q,0)))</f>
        <v>1</v>
      </c>
      <c r="P2612" s="153" t="s">
        <v>11649</v>
      </c>
    </row>
    <row r="2613">
      <c r="A2613" s="118" t="s">
        <v>11650</v>
      </c>
      <c r="B2613" s="171" t="s">
        <v>3970</v>
      </c>
      <c r="C2613" s="124">
        <v>42419.0</v>
      </c>
      <c r="D2613" s="160" t="s">
        <v>6926</v>
      </c>
      <c r="E2613" s="140">
        <v>200.0</v>
      </c>
      <c r="F2613" s="170" t="s">
        <v>11651</v>
      </c>
      <c r="G2613" s="120">
        <v>4.857</v>
      </c>
      <c r="H2613" s="125"/>
      <c r="I2613" s="122"/>
      <c r="J2613" s="112"/>
      <c r="K2613" s="123"/>
      <c r="L2613" s="123"/>
      <c r="M2613" s="174"/>
      <c r="N2613" s="164"/>
      <c r="O2613" s="125" t="b">
        <f>NOT(ISERROR(MATCH(P2613,Digests!$Q:$Q,0)))</f>
        <v>1</v>
      </c>
      <c r="P2613" s="153" t="s">
        <v>11652</v>
      </c>
    </row>
    <row r="2614">
      <c r="A2614" s="118" t="s">
        <v>11653</v>
      </c>
      <c r="B2614" s="171" t="s">
        <v>3824</v>
      </c>
      <c r="C2614" s="124">
        <v>42419.0</v>
      </c>
      <c r="D2614" s="160" t="s">
        <v>6926</v>
      </c>
      <c r="E2614" s="140">
        <v>200.0</v>
      </c>
      <c r="F2614" s="170" t="s">
        <v>11654</v>
      </c>
      <c r="G2614" s="120">
        <v>0.9648</v>
      </c>
      <c r="H2614" s="125"/>
      <c r="I2614" s="122"/>
      <c r="J2614" s="112"/>
      <c r="K2614" s="123"/>
      <c r="L2614" s="123"/>
      <c r="M2614" s="174"/>
      <c r="N2614" s="164"/>
      <c r="O2614" s="125" t="b">
        <f>NOT(ISERROR(MATCH(P2614,Digests!$Q:$Q,0)))</f>
        <v>1</v>
      </c>
      <c r="P2614" s="153" t="s">
        <v>11655</v>
      </c>
    </row>
    <row r="2615">
      <c r="A2615" s="118" t="s">
        <v>11656</v>
      </c>
      <c r="B2615" s="171" t="s">
        <v>3784</v>
      </c>
      <c r="C2615" s="124">
        <v>42419.0</v>
      </c>
      <c r="D2615" s="160" t="s">
        <v>6926</v>
      </c>
      <c r="E2615" s="140">
        <v>200.0</v>
      </c>
      <c r="F2615" s="170" t="s">
        <v>11657</v>
      </c>
      <c r="G2615" s="120">
        <v>34.024</v>
      </c>
      <c r="H2615" s="125"/>
      <c r="I2615" s="122"/>
      <c r="J2615" s="112"/>
      <c r="K2615" s="123"/>
      <c r="L2615" s="123"/>
      <c r="M2615" s="174"/>
      <c r="N2615" s="164"/>
      <c r="O2615" s="125" t="b">
        <f>NOT(ISERROR(MATCH(P2615,Digests!$Q:$Q,0)))</f>
        <v>1</v>
      </c>
      <c r="P2615" s="153" t="s">
        <v>11658</v>
      </c>
    </row>
    <row r="2616">
      <c r="A2616" s="118" t="s">
        <v>11659</v>
      </c>
      <c r="B2616" s="171" t="s">
        <v>3758</v>
      </c>
      <c r="C2616" s="124">
        <v>42419.0</v>
      </c>
      <c r="D2616" s="160" t="s">
        <v>6926</v>
      </c>
      <c r="E2616" s="140">
        <v>200.0</v>
      </c>
      <c r="F2616" s="170" t="s">
        <v>11660</v>
      </c>
      <c r="G2616" s="120">
        <v>2.5802</v>
      </c>
      <c r="H2616" s="125"/>
      <c r="I2616" s="122"/>
      <c r="J2616" s="112"/>
      <c r="K2616" s="123"/>
      <c r="L2616" s="123"/>
      <c r="M2616" s="174"/>
      <c r="N2616" s="164"/>
      <c r="O2616" s="125" t="b">
        <f>NOT(ISERROR(MATCH(P2616,Digests!$Q:$Q,0)))</f>
        <v>1</v>
      </c>
      <c r="P2616" s="153" t="s">
        <v>11661</v>
      </c>
    </row>
    <row r="2617">
      <c r="A2617" s="118" t="s">
        <v>11662</v>
      </c>
      <c r="B2617" s="171" t="s">
        <v>3840</v>
      </c>
      <c r="C2617" s="124">
        <v>42419.0</v>
      </c>
      <c r="D2617" s="160" t="s">
        <v>6926</v>
      </c>
      <c r="E2617" s="140">
        <v>200.0</v>
      </c>
      <c r="F2617" s="170" t="s">
        <v>11663</v>
      </c>
      <c r="G2617" s="120">
        <v>2.4301999999999997</v>
      </c>
      <c r="H2617" s="125"/>
      <c r="I2617" s="122"/>
      <c r="J2617" s="112"/>
      <c r="K2617" s="123"/>
      <c r="L2617" s="123"/>
      <c r="M2617" s="174"/>
      <c r="N2617" s="164"/>
      <c r="O2617" s="125" t="b">
        <f>NOT(ISERROR(MATCH(P2617,Digests!$Q:$Q,0)))</f>
        <v>1</v>
      </c>
      <c r="P2617" s="153" t="s">
        <v>11664</v>
      </c>
    </row>
    <row r="2618">
      <c r="A2618" s="118" t="s">
        <v>11665</v>
      </c>
      <c r="B2618" s="171" t="s">
        <v>3951</v>
      </c>
      <c r="C2618" s="124">
        <v>42419.0</v>
      </c>
      <c r="D2618" s="160" t="s">
        <v>6926</v>
      </c>
      <c r="E2618" s="140">
        <v>200.0</v>
      </c>
      <c r="F2618" s="170" t="s">
        <v>11666</v>
      </c>
      <c r="G2618" s="120">
        <v>22.0158</v>
      </c>
      <c r="H2618" s="125"/>
      <c r="I2618" s="122"/>
      <c r="J2618" s="112"/>
      <c r="K2618" s="123"/>
      <c r="L2618" s="123"/>
      <c r="M2618" s="174"/>
      <c r="N2618" s="164"/>
      <c r="O2618" s="125" t="b">
        <f>NOT(ISERROR(MATCH(P2618,Digests!$Q:$Q,0)))</f>
        <v>1</v>
      </c>
      <c r="P2618" s="153" t="s">
        <v>11667</v>
      </c>
    </row>
    <row r="2619">
      <c r="A2619" s="118" t="s">
        <v>11668</v>
      </c>
      <c r="B2619" s="171" t="s">
        <v>3967</v>
      </c>
      <c r="C2619" s="124">
        <v>42419.0</v>
      </c>
      <c r="D2619" s="160" t="s">
        <v>6926</v>
      </c>
      <c r="E2619" s="140">
        <v>200.0</v>
      </c>
      <c r="F2619" s="170" t="s">
        <v>11669</v>
      </c>
      <c r="G2619" s="120">
        <v>32.3896</v>
      </c>
      <c r="H2619" s="125"/>
      <c r="I2619" s="122"/>
      <c r="J2619" s="112"/>
      <c r="K2619" s="123"/>
      <c r="L2619" s="123"/>
      <c r="M2619" s="174"/>
      <c r="N2619" s="164"/>
      <c r="O2619" s="125" t="b">
        <f>NOT(ISERROR(MATCH(P2619,Digests!$Q:$Q,0)))</f>
        <v>1</v>
      </c>
      <c r="P2619" s="153" t="s">
        <v>11670</v>
      </c>
    </row>
    <row r="2620">
      <c r="A2620" s="118" t="s">
        <v>11671</v>
      </c>
      <c r="B2620" s="171" t="s">
        <v>3942</v>
      </c>
      <c r="C2620" s="124">
        <v>42419.0</v>
      </c>
      <c r="D2620" s="160" t="s">
        <v>6926</v>
      </c>
      <c r="E2620" s="140">
        <v>200.0</v>
      </c>
      <c r="F2620" s="170" t="s">
        <v>11672</v>
      </c>
      <c r="G2620" s="120">
        <v>27.677800000000005</v>
      </c>
      <c r="H2620" s="125"/>
      <c r="I2620" s="122"/>
      <c r="J2620" s="112"/>
      <c r="K2620" s="123"/>
      <c r="L2620" s="123"/>
      <c r="M2620" s="174"/>
      <c r="N2620" s="164"/>
      <c r="O2620" s="125" t="b">
        <f>NOT(ISERROR(MATCH(P2620,Digests!$Q:$Q,0)))</f>
        <v>1</v>
      </c>
      <c r="P2620" s="153" t="s">
        <v>11673</v>
      </c>
    </row>
    <row r="2621">
      <c r="A2621" s="118" t="s">
        <v>11674</v>
      </c>
      <c r="B2621" s="171" t="s">
        <v>3945</v>
      </c>
      <c r="C2621" s="124">
        <v>42419.0</v>
      </c>
      <c r="D2621" s="160" t="s">
        <v>6926</v>
      </c>
      <c r="E2621" s="140">
        <v>200.0</v>
      </c>
      <c r="F2621" s="170" t="s">
        <v>11675</v>
      </c>
      <c r="G2621" s="120">
        <v>2.8058</v>
      </c>
      <c r="H2621" s="125"/>
      <c r="I2621" s="122"/>
      <c r="J2621" s="112"/>
      <c r="K2621" s="123"/>
      <c r="L2621" s="123"/>
      <c r="M2621" s="174"/>
      <c r="N2621" s="164"/>
      <c r="O2621" s="125" t="b">
        <f>NOT(ISERROR(MATCH(P2621,Digests!$Q:$Q,0)))</f>
        <v>1</v>
      </c>
      <c r="P2621" s="153" t="s">
        <v>11676</v>
      </c>
    </row>
    <row r="2622">
      <c r="A2622" s="118" t="s">
        <v>11677</v>
      </c>
      <c r="B2622" s="171" t="s">
        <v>3957</v>
      </c>
      <c r="C2622" s="124">
        <v>42419.0</v>
      </c>
      <c r="D2622" s="160" t="s">
        <v>6926</v>
      </c>
      <c r="E2622" s="140">
        <v>200.0</v>
      </c>
      <c r="F2622" s="170" t="s">
        <v>11678</v>
      </c>
      <c r="G2622" s="120">
        <v>2.1202000000000005</v>
      </c>
      <c r="H2622" s="125"/>
      <c r="I2622" s="122"/>
      <c r="J2622" s="112"/>
      <c r="K2622" s="123"/>
      <c r="L2622" s="123"/>
      <c r="M2622" s="174"/>
      <c r="N2622" s="164"/>
      <c r="O2622" s="125" t="b">
        <f>NOT(ISERROR(MATCH(P2622,Digests!$Q:$Q,0)))</f>
        <v>1</v>
      </c>
      <c r="P2622" s="153" t="s">
        <v>11679</v>
      </c>
    </row>
    <row r="2623">
      <c r="A2623" s="118" t="s">
        <v>11680</v>
      </c>
      <c r="B2623" s="171" t="s">
        <v>10194</v>
      </c>
      <c r="C2623" s="124">
        <v>42419.0</v>
      </c>
      <c r="D2623" s="160" t="s">
        <v>6926</v>
      </c>
      <c r="E2623" s="140">
        <v>200.0</v>
      </c>
      <c r="F2623" s="170" t="s">
        <v>11681</v>
      </c>
      <c r="G2623" s="120">
        <v>-0.6035999999999999</v>
      </c>
      <c r="H2623" s="125"/>
      <c r="I2623" s="122"/>
      <c r="J2623" s="112"/>
      <c r="K2623" s="123"/>
      <c r="L2623" s="123"/>
      <c r="M2623" s="174"/>
      <c r="N2623" s="164"/>
      <c r="O2623" s="121" t="s">
        <v>3735</v>
      </c>
      <c r="P2623" s="160" t="s">
        <v>11682</v>
      </c>
    </row>
    <row r="2624">
      <c r="A2624" s="118" t="s">
        <v>11683</v>
      </c>
      <c r="B2624" s="171" t="s">
        <v>3848</v>
      </c>
      <c r="C2624" s="124">
        <v>42419.0</v>
      </c>
      <c r="D2624" s="160" t="s">
        <v>6926</v>
      </c>
      <c r="E2624" s="140">
        <v>200.0</v>
      </c>
      <c r="F2624" s="170" t="s">
        <v>11684</v>
      </c>
      <c r="G2624" s="120">
        <v>4.0308</v>
      </c>
      <c r="H2624" s="125"/>
      <c r="I2624" s="122"/>
      <c r="J2624" s="112"/>
      <c r="K2624" s="123"/>
      <c r="L2624" s="123"/>
      <c r="M2624" s="174"/>
      <c r="N2624" s="164"/>
      <c r="O2624" s="125" t="b">
        <f>NOT(ISERROR(MATCH(P2624,Digests!$Q:$Q,0)))</f>
        <v>1</v>
      </c>
      <c r="P2624" s="153" t="s">
        <v>11685</v>
      </c>
    </row>
    <row r="2625">
      <c r="A2625" s="118" t="s">
        <v>11686</v>
      </c>
      <c r="B2625" s="171" t="s">
        <v>3828</v>
      </c>
      <c r="C2625" s="124">
        <v>42419.0</v>
      </c>
      <c r="D2625" s="160" t="s">
        <v>6926</v>
      </c>
      <c r="E2625" s="140">
        <v>200.0</v>
      </c>
      <c r="F2625" s="170" t="s">
        <v>11687</v>
      </c>
      <c r="G2625" s="120">
        <v>2.0263999999999998</v>
      </c>
      <c r="H2625" s="125"/>
      <c r="I2625" s="122"/>
      <c r="J2625" s="112"/>
      <c r="K2625" s="123"/>
      <c r="L2625" s="123"/>
      <c r="M2625" s="174"/>
      <c r="N2625" s="164"/>
      <c r="O2625" s="125" t="b">
        <f>NOT(ISERROR(MATCH(P2625,Digests!$Q:$Q,0)))</f>
        <v>1</v>
      </c>
      <c r="P2625" s="153" t="s">
        <v>11688</v>
      </c>
    </row>
    <row r="2626">
      <c r="A2626" s="118" t="s">
        <v>11689</v>
      </c>
      <c r="B2626" s="171" t="s">
        <v>3795</v>
      </c>
      <c r="C2626" s="124">
        <v>42419.0</v>
      </c>
      <c r="D2626" s="160" t="s">
        <v>6926</v>
      </c>
      <c r="E2626" s="140">
        <v>200.0</v>
      </c>
      <c r="F2626" s="170" t="s">
        <v>11690</v>
      </c>
      <c r="G2626" s="120">
        <v>28.792399999999997</v>
      </c>
      <c r="H2626" s="125"/>
      <c r="I2626" s="122"/>
      <c r="J2626" s="112"/>
      <c r="K2626" s="123"/>
      <c r="L2626" s="123"/>
      <c r="M2626" s="174"/>
      <c r="N2626" s="164"/>
      <c r="O2626" s="125" t="b">
        <f>NOT(ISERROR(MATCH(P2626,Digests!$Q:$Q,0)))</f>
        <v>1</v>
      </c>
      <c r="P2626" s="153" t="s">
        <v>11691</v>
      </c>
    </row>
    <row r="2627">
      <c r="A2627" s="118" t="s">
        <v>11692</v>
      </c>
      <c r="B2627" s="171" t="s">
        <v>3805</v>
      </c>
      <c r="C2627" s="124">
        <v>42419.0</v>
      </c>
      <c r="D2627" s="160" t="s">
        <v>6926</v>
      </c>
      <c r="E2627" s="140">
        <v>200.0</v>
      </c>
      <c r="F2627" s="170" t="s">
        <v>11693</v>
      </c>
      <c r="G2627" s="120">
        <v>-0.1918</v>
      </c>
      <c r="H2627" s="125"/>
      <c r="I2627" s="122"/>
      <c r="J2627" s="112"/>
      <c r="K2627" s="123"/>
      <c r="L2627" s="123" t="s">
        <v>11694</v>
      </c>
      <c r="M2627" s="174"/>
      <c r="N2627" s="164"/>
      <c r="O2627" s="121" t="s">
        <v>3735</v>
      </c>
      <c r="P2627" s="153" t="s">
        <v>11695</v>
      </c>
    </row>
    <row r="2628">
      <c r="A2628" s="118" t="s">
        <v>11696</v>
      </c>
      <c r="B2628" s="171" t="s">
        <v>3973</v>
      </c>
      <c r="C2628" s="124">
        <v>42419.0</v>
      </c>
      <c r="D2628" s="160" t="s">
        <v>6926</v>
      </c>
      <c r="E2628" s="140">
        <v>200.0</v>
      </c>
      <c r="F2628" s="170" t="s">
        <v>11697</v>
      </c>
      <c r="G2628" s="120">
        <v>33.561</v>
      </c>
      <c r="H2628" s="125"/>
      <c r="I2628" s="122"/>
      <c r="J2628" s="112"/>
      <c r="K2628" s="123"/>
      <c r="L2628" s="123"/>
      <c r="M2628" s="174"/>
      <c r="N2628" s="164"/>
      <c r="O2628" s="125" t="b">
        <f>NOT(ISERROR(MATCH(P2628,Digests!$Q:$Q,0)))</f>
        <v>1</v>
      </c>
      <c r="P2628" s="153" t="s">
        <v>11698</v>
      </c>
    </row>
    <row r="2629">
      <c r="A2629" s="118" t="s">
        <v>11699</v>
      </c>
      <c r="B2629" s="171" t="s">
        <v>3961</v>
      </c>
      <c r="C2629" s="124">
        <v>42419.0</v>
      </c>
      <c r="D2629" s="160" t="s">
        <v>6926</v>
      </c>
      <c r="E2629" s="140">
        <v>200.0</v>
      </c>
      <c r="F2629" s="170" t="s">
        <v>11700</v>
      </c>
      <c r="G2629" s="120">
        <v>19.833600000000004</v>
      </c>
      <c r="H2629" s="125"/>
      <c r="I2629" s="122"/>
      <c r="J2629" s="112"/>
      <c r="K2629" s="123"/>
      <c r="L2629" s="123"/>
      <c r="M2629" s="174"/>
      <c r="N2629" s="164"/>
      <c r="O2629" s="125" t="b">
        <f>NOT(ISERROR(MATCH(P2629,Digests!$Q:$Q,0)))</f>
        <v>1</v>
      </c>
      <c r="P2629" s="153" t="s">
        <v>11701</v>
      </c>
    </row>
    <row r="2630">
      <c r="A2630" s="118" t="s">
        <v>11702</v>
      </c>
      <c r="B2630" s="171" t="s">
        <v>3952</v>
      </c>
      <c r="C2630" s="124">
        <v>42419.0</v>
      </c>
      <c r="D2630" s="160" t="s">
        <v>6926</v>
      </c>
      <c r="E2630" s="140">
        <v>200.0</v>
      </c>
      <c r="F2630" s="170" t="s">
        <v>11703</v>
      </c>
      <c r="G2630" s="120">
        <v>5.2372</v>
      </c>
      <c r="H2630" s="125"/>
      <c r="I2630" s="122"/>
      <c r="J2630" s="112"/>
      <c r="K2630" s="123"/>
      <c r="L2630" s="123"/>
      <c r="M2630" s="174"/>
      <c r="N2630" s="164"/>
      <c r="O2630" s="125" t="b">
        <f>NOT(ISERROR(MATCH(P2630,Digests!$Q:$Q,0)))</f>
        <v>1</v>
      </c>
      <c r="P2630" s="153" t="s">
        <v>11704</v>
      </c>
    </row>
    <row r="2631">
      <c r="A2631" s="118" t="s">
        <v>11705</v>
      </c>
      <c r="B2631" s="171" t="s">
        <v>3966</v>
      </c>
      <c r="C2631" s="124">
        <v>42419.0</v>
      </c>
      <c r="D2631" s="160" t="s">
        <v>6926</v>
      </c>
      <c r="E2631" s="140">
        <v>200.0</v>
      </c>
      <c r="F2631" s="170" t="s">
        <v>11706</v>
      </c>
      <c r="G2631" s="120">
        <v>2.846</v>
      </c>
      <c r="H2631" s="125"/>
      <c r="I2631" s="122"/>
      <c r="J2631" s="112"/>
      <c r="K2631" s="123"/>
      <c r="L2631" s="123"/>
      <c r="M2631" s="174"/>
      <c r="N2631" s="164"/>
      <c r="O2631" s="125" t="b">
        <f>NOT(ISERROR(MATCH(P2631,Digests!$Q:$Q,0)))</f>
        <v>1</v>
      </c>
      <c r="P2631" s="153" t="s">
        <v>11707</v>
      </c>
    </row>
    <row r="2632">
      <c r="A2632" s="118" t="s">
        <v>11708</v>
      </c>
      <c r="B2632" s="171" t="s">
        <v>3835</v>
      </c>
      <c r="C2632" s="124">
        <v>42419.0</v>
      </c>
      <c r="D2632" s="160" t="s">
        <v>6926</v>
      </c>
      <c r="E2632" s="140">
        <v>200.0</v>
      </c>
      <c r="F2632" s="170" t="s">
        <v>11709</v>
      </c>
      <c r="G2632" s="120">
        <v>17.578</v>
      </c>
      <c r="H2632" s="125"/>
      <c r="I2632" s="122"/>
      <c r="J2632" s="112"/>
      <c r="K2632" s="123"/>
      <c r="L2632" s="123"/>
      <c r="M2632" s="174"/>
      <c r="N2632" s="164"/>
      <c r="O2632" s="125" t="b">
        <f>NOT(ISERROR(MATCH(P2632,Digests!$Q:$Q,0)))</f>
        <v>1</v>
      </c>
      <c r="P2632" s="153" t="s">
        <v>11710</v>
      </c>
    </row>
    <row r="2633">
      <c r="A2633" s="118" t="s">
        <v>11711</v>
      </c>
      <c r="B2633" s="171" t="s">
        <v>3772</v>
      </c>
      <c r="C2633" s="124">
        <v>42419.0</v>
      </c>
      <c r="D2633" s="160" t="s">
        <v>6926</v>
      </c>
      <c r="E2633" s="140">
        <v>200.0</v>
      </c>
      <c r="F2633" s="170" t="s">
        <v>11712</v>
      </c>
      <c r="G2633" s="120">
        <v>32.86220000000001</v>
      </c>
      <c r="H2633" s="125"/>
      <c r="I2633" s="122"/>
      <c r="J2633" s="112"/>
      <c r="K2633" s="123"/>
      <c r="L2633" s="123"/>
      <c r="M2633" s="174"/>
      <c r="N2633" s="164"/>
      <c r="O2633" s="125" t="b">
        <f>NOT(ISERROR(MATCH(P2633,Digests!$Q:$Q,0)))</f>
        <v>1</v>
      </c>
      <c r="P2633" s="153" t="s">
        <v>11713</v>
      </c>
    </row>
    <row r="2634">
      <c r="A2634" s="118" t="s">
        <v>11714</v>
      </c>
      <c r="B2634" s="171" t="s">
        <v>3760</v>
      </c>
      <c r="C2634" s="124">
        <v>42419.0</v>
      </c>
      <c r="D2634" s="160" t="s">
        <v>6926</v>
      </c>
      <c r="E2634" s="140">
        <v>200.0</v>
      </c>
      <c r="F2634" s="170" t="s">
        <v>11715</v>
      </c>
      <c r="G2634" s="120">
        <v>4.1926000000000005</v>
      </c>
      <c r="H2634" s="125"/>
      <c r="I2634" s="122"/>
      <c r="J2634" s="112"/>
      <c r="K2634" s="123"/>
      <c r="L2634" s="123"/>
      <c r="M2634" s="174"/>
      <c r="N2634" s="164"/>
      <c r="O2634" s="125" t="b">
        <f>NOT(ISERROR(MATCH(P2634,Digests!$Q:$Q,0)))</f>
        <v>1</v>
      </c>
      <c r="P2634" s="153" t="s">
        <v>11716</v>
      </c>
    </row>
    <row r="2635">
      <c r="A2635" s="118" t="s">
        <v>11717</v>
      </c>
      <c r="B2635" s="171" t="s">
        <v>3803</v>
      </c>
      <c r="C2635" s="124">
        <v>42419.0</v>
      </c>
      <c r="D2635" s="160" t="s">
        <v>6926</v>
      </c>
      <c r="E2635" s="140">
        <v>200.0</v>
      </c>
      <c r="F2635" s="170" t="s">
        <v>11718</v>
      </c>
      <c r="G2635" s="120">
        <v>-0.18420000000000003</v>
      </c>
      <c r="H2635" s="125"/>
      <c r="I2635" s="122"/>
      <c r="J2635" s="112"/>
      <c r="K2635" s="123"/>
      <c r="L2635" s="123" t="s">
        <v>11694</v>
      </c>
      <c r="M2635" s="174"/>
      <c r="N2635" s="164"/>
      <c r="O2635" s="121" t="s">
        <v>3735</v>
      </c>
      <c r="P2635" s="153" t="s">
        <v>11719</v>
      </c>
    </row>
    <row r="2636">
      <c r="A2636" s="118" t="s">
        <v>11720</v>
      </c>
      <c r="B2636" s="171" t="s">
        <v>3834</v>
      </c>
      <c r="C2636" s="124">
        <v>42419.0</v>
      </c>
      <c r="D2636" s="160" t="s">
        <v>6926</v>
      </c>
      <c r="E2636" s="140">
        <v>200.0</v>
      </c>
      <c r="F2636" s="170" t="s">
        <v>11721</v>
      </c>
      <c r="G2636" s="120">
        <v>3.697</v>
      </c>
      <c r="H2636" s="125"/>
      <c r="I2636" s="122"/>
      <c r="J2636" s="112"/>
      <c r="K2636" s="123"/>
      <c r="L2636" s="123"/>
      <c r="M2636" s="174"/>
      <c r="N2636" s="164"/>
      <c r="O2636" s="125" t="b">
        <f>NOT(ISERROR(MATCH(P2636,Digests!$Q:$Q,0)))</f>
        <v>1</v>
      </c>
      <c r="P2636" s="153" t="s">
        <v>11722</v>
      </c>
    </row>
    <row r="2637">
      <c r="A2637" s="118" t="s">
        <v>11723</v>
      </c>
      <c r="B2637" s="171" t="s">
        <v>3939</v>
      </c>
      <c r="C2637" s="124">
        <v>42419.0</v>
      </c>
      <c r="D2637" s="160" t="s">
        <v>6926</v>
      </c>
      <c r="E2637" s="140">
        <v>200.0</v>
      </c>
      <c r="F2637" s="170" t="s">
        <v>11724</v>
      </c>
      <c r="G2637" s="120">
        <v>32.268</v>
      </c>
      <c r="H2637" s="125"/>
      <c r="I2637" s="122"/>
      <c r="J2637" s="112"/>
      <c r="K2637" s="123"/>
      <c r="L2637" s="123"/>
      <c r="M2637" s="174"/>
      <c r="N2637" s="164"/>
      <c r="O2637" s="125" t="b">
        <f>NOT(ISERROR(MATCH(P2637,Digests!$Q:$Q,0)))</f>
        <v>1</v>
      </c>
      <c r="P2637" s="153" t="s">
        <v>11725</v>
      </c>
    </row>
    <row r="2638">
      <c r="A2638" s="118" t="s">
        <v>11726</v>
      </c>
      <c r="B2638" s="171" t="s">
        <v>3977</v>
      </c>
      <c r="C2638" s="124">
        <v>42419.0</v>
      </c>
      <c r="D2638" s="160" t="s">
        <v>6926</v>
      </c>
      <c r="E2638" s="140">
        <v>200.0</v>
      </c>
      <c r="F2638" s="170" t="s">
        <v>11727</v>
      </c>
      <c r="G2638" s="120">
        <v>21.017599999999998</v>
      </c>
      <c r="H2638" s="125"/>
      <c r="I2638" s="122"/>
      <c r="J2638" s="112"/>
      <c r="K2638" s="123"/>
      <c r="L2638" s="123"/>
      <c r="M2638" s="174"/>
      <c r="N2638" s="164"/>
      <c r="O2638" s="125" t="b">
        <f>NOT(ISERROR(MATCH(P2638,Digests!$Q:$Q,0)))</f>
        <v>1</v>
      </c>
      <c r="P2638" s="153" t="s">
        <v>11728</v>
      </c>
    </row>
    <row r="2639">
      <c r="A2639" s="118" t="s">
        <v>11729</v>
      </c>
      <c r="B2639" s="171" t="s">
        <v>3950</v>
      </c>
      <c r="C2639" s="124">
        <v>42419.0</v>
      </c>
      <c r="D2639" s="160" t="s">
        <v>6926</v>
      </c>
      <c r="E2639" s="140">
        <v>200.0</v>
      </c>
      <c r="F2639" s="170" t="s">
        <v>11730</v>
      </c>
      <c r="G2639" s="120">
        <v>7.511400000000001</v>
      </c>
      <c r="H2639" s="125"/>
      <c r="I2639" s="122"/>
      <c r="J2639" s="112"/>
      <c r="K2639" s="123"/>
      <c r="L2639" s="123"/>
      <c r="M2639" s="174"/>
      <c r="N2639" s="164"/>
      <c r="O2639" s="125" t="b">
        <f>NOT(ISERROR(MATCH(P2639,Digests!$Q:$Q,0)))</f>
        <v>1</v>
      </c>
      <c r="P2639" s="153" t="s">
        <v>11731</v>
      </c>
    </row>
    <row r="2640">
      <c r="A2640" s="118" t="s">
        <v>11732</v>
      </c>
      <c r="B2640" s="171" t="s">
        <v>3972</v>
      </c>
      <c r="C2640" s="124">
        <v>42419.0</v>
      </c>
      <c r="D2640" s="160" t="s">
        <v>6926</v>
      </c>
      <c r="E2640" s="140">
        <v>200.0</v>
      </c>
      <c r="F2640" s="170" t="s">
        <v>11733</v>
      </c>
      <c r="G2640" s="120">
        <v>5.7024</v>
      </c>
      <c r="H2640" s="125"/>
      <c r="I2640" s="122"/>
      <c r="J2640" s="112"/>
      <c r="K2640" s="123"/>
      <c r="L2640" s="123"/>
      <c r="M2640" s="174"/>
      <c r="N2640" s="164"/>
      <c r="O2640" s="125" t="b">
        <f>NOT(ISERROR(MATCH(P2640,Digests!$Q:$Q,0)))</f>
        <v>1</v>
      </c>
      <c r="P2640" s="153" t="s">
        <v>11734</v>
      </c>
    </row>
    <row r="2641">
      <c r="A2641" s="118" t="s">
        <v>11735</v>
      </c>
      <c r="B2641" s="171" t="s">
        <v>3954</v>
      </c>
      <c r="C2641" s="124">
        <v>42419.0</v>
      </c>
      <c r="D2641" s="160" t="s">
        <v>6926</v>
      </c>
      <c r="E2641" s="140">
        <v>200.0</v>
      </c>
      <c r="F2641" s="170" t="s">
        <v>11736</v>
      </c>
      <c r="G2641" s="120">
        <v>6.194800000000001</v>
      </c>
      <c r="H2641" s="125"/>
      <c r="I2641" s="122"/>
      <c r="J2641" s="112"/>
      <c r="K2641" s="123"/>
      <c r="L2641" s="123"/>
      <c r="M2641" s="174"/>
      <c r="N2641" s="164"/>
      <c r="O2641" s="125" t="b">
        <f>NOT(ISERROR(MATCH(P2641,Digests!$Q:$Q,0)))</f>
        <v>1</v>
      </c>
      <c r="P2641" s="153" t="s">
        <v>11737</v>
      </c>
    </row>
    <row r="2642">
      <c r="A2642" s="118" t="s">
        <v>11738</v>
      </c>
      <c r="B2642" s="171" t="s">
        <v>3807</v>
      </c>
      <c r="C2642" s="124">
        <v>42419.0</v>
      </c>
      <c r="D2642" s="160" t="s">
        <v>6926</v>
      </c>
      <c r="E2642" s="140">
        <v>200.0</v>
      </c>
      <c r="F2642" s="170" t="s">
        <v>11739</v>
      </c>
      <c r="G2642" s="120">
        <f t="shared" ref="G2642:G2972" si="1">(F2642*E2642)*0.001</f>
        <v>-0.3034</v>
      </c>
      <c r="H2642" s="125"/>
      <c r="I2642" s="122"/>
      <c r="J2642" s="112"/>
      <c r="K2642" s="123"/>
      <c r="L2642" s="123" t="s">
        <v>11694</v>
      </c>
      <c r="M2642" s="174"/>
      <c r="N2642" s="164"/>
      <c r="O2642" s="121" t="s">
        <v>3735</v>
      </c>
      <c r="P2642" s="153" t="s">
        <v>11740</v>
      </c>
    </row>
    <row r="2643">
      <c r="A2643" s="118" t="s">
        <v>11741</v>
      </c>
      <c r="B2643" s="171" t="s">
        <v>3975</v>
      </c>
      <c r="C2643" s="124">
        <v>42434.0</v>
      </c>
      <c r="D2643" s="160" t="s">
        <v>6926</v>
      </c>
      <c r="E2643" s="140">
        <v>200.0</v>
      </c>
      <c r="F2643" s="175" t="s">
        <v>11742</v>
      </c>
      <c r="G2643" s="120">
        <f t="shared" si="1"/>
        <v>1.2558</v>
      </c>
      <c r="H2643" s="125"/>
      <c r="I2643" s="122"/>
      <c r="J2643" s="112"/>
      <c r="K2643" s="123"/>
      <c r="L2643" s="123"/>
      <c r="M2643" s="174"/>
      <c r="N2643" s="164"/>
      <c r="O2643" s="125" t="b">
        <f>NOT(ISERROR(MATCH(P2643,Digests!$Q:$Q,0)))</f>
        <v>1</v>
      </c>
      <c r="P2643" s="153" t="s">
        <v>11743</v>
      </c>
    </row>
    <row r="2644">
      <c r="A2644" s="118" t="s">
        <v>11744</v>
      </c>
      <c r="B2644" s="171" t="s">
        <v>3845</v>
      </c>
      <c r="C2644" s="124">
        <v>42434.0</v>
      </c>
      <c r="D2644" s="160" t="s">
        <v>6926</v>
      </c>
      <c r="E2644" s="140">
        <v>200.0</v>
      </c>
      <c r="F2644" s="176" t="s">
        <v>11745</v>
      </c>
      <c r="G2644" s="120">
        <f t="shared" si="1"/>
        <v>15.058</v>
      </c>
      <c r="H2644" s="125"/>
      <c r="I2644" s="122"/>
      <c r="J2644" s="112"/>
      <c r="K2644" s="123"/>
      <c r="L2644" s="123"/>
      <c r="M2644" s="174"/>
      <c r="N2644" s="164"/>
      <c r="O2644" s="125" t="b">
        <f>NOT(ISERROR(MATCH(P2644,Digests!$Q:$Q,0)))</f>
        <v>1</v>
      </c>
      <c r="P2644" s="153" t="s">
        <v>11746</v>
      </c>
    </row>
    <row r="2645">
      <c r="A2645" s="118" t="s">
        <v>11747</v>
      </c>
      <c r="B2645" s="171" t="s">
        <v>3770</v>
      </c>
      <c r="C2645" s="124">
        <v>42434.0</v>
      </c>
      <c r="D2645" s="160" t="s">
        <v>6926</v>
      </c>
      <c r="E2645" s="140">
        <v>200.0</v>
      </c>
      <c r="F2645" s="176" t="s">
        <v>11748</v>
      </c>
      <c r="G2645" s="120">
        <f t="shared" si="1"/>
        <v>9.2754</v>
      </c>
      <c r="H2645" s="125"/>
      <c r="I2645" s="122"/>
      <c r="J2645" s="112"/>
      <c r="K2645" s="123"/>
      <c r="L2645" s="123"/>
      <c r="M2645" s="174"/>
      <c r="N2645" s="164"/>
      <c r="O2645" s="125" t="b">
        <f>NOT(ISERROR(MATCH(P2645,Digests!$Q:$Q,0)))</f>
        <v>1</v>
      </c>
      <c r="P2645" s="153" t="s">
        <v>11749</v>
      </c>
    </row>
    <row r="2646">
      <c r="A2646" s="118" t="s">
        <v>11750</v>
      </c>
      <c r="B2646" s="171" t="s">
        <v>3838</v>
      </c>
      <c r="C2646" s="124">
        <v>42434.0</v>
      </c>
      <c r="D2646" s="160" t="s">
        <v>6926</v>
      </c>
      <c r="E2646" s="140">
        <v>200.0</v>
      </c>
      <c r="F2646" s="176" t="s">
        <v>11751</v>
      </c>
      <c r="G2646" s="120">
        <f t="shared" si="1"/>
        <v>5.4348</v>
      </c>
      <c r="H2646" s="125"/>
      <c r="I2646" s="122"/>
      <c r="J2646" s="112"/>
      <c r="K2646" s="123"/>
      <c r="L2646" s="123"/>
      <c r="M2646" s="174"/>
      <c r="N2646" s="164"/>
      <c r="O2646" s="125" t="b">
        <f>NOT(ISERROR(MATCH(P2646,Digests!$Q:$Q,0)))</f>
        <v>1</v>
      </c>
      <c r="P2646" s="153" t="s">
        <v>11752</v>
      </c>
    </row>
    <row r="2647">
      <c r="A2647" s="118" t="s">
        <v>11753</v>
      </c>
      <c r="B2647" s="171" t="s">
        <v>3804</v>
      </c>
      <c r="C2647" s="124">
        <v>42434.0</v>
      </c>
      <c r="D2647" s="160" t="s">
        <v>6926</v>
      </c>
      <c r="E2647" s="140">
        <v>200.0</v>
      </c>
      <c r="F2647" s="176" t="s">
        <v>11754</v>
      </c>
      <c r="G2647" s="120">
        <f t="shared" si="1"/>
        <v>-0.1354</v>
      </c>
      <c r="H2647" s="125"/>
      <c r="I2647" s="122"/>
      <c r="J2647" s="112"/>
      <c r="K2647" s="123"/>
      <c r="L2647" s="123" t="s">
        <v>11694</v>
      </c>
      <c r="M2647" s="174"/>
      <c r="N2647" s="164"/>
      <c r="O2647" s="121" t="s">
        <v>3735</v>
      </c>
      <c r="P2647" s="153" t="s">
        <v>11755</v>
      </c>
    </row>
    <row r="2648">
      <c r="A2648" s="118" t="s">
        <v>11756</v>
      </c>
      <c r="B2648" s="171" t="s">
        <v>3933</v>
      </c>
      <c r="C2648" s="124">
        <v>42434.0</v>
      </c>
      <c r="D2648" s="160" t="s">
        <v>6926</v>
      </c>
      <c r="E2648" s="140">
        <v>200.0</v>
      </c>
      <c r="F2648" s="176" t="s">
        <v>11757</v>
      </c>
      <c r="G2648" s="120">
        <f t="shared" si="1"/>
        <v>5.4414</v>
      </c>
      <c r="H2648" s="125"/>
      <c r="I2648" s="122"/>
      <c r="J2648" s="112"/>
      <c r="K2648" s="123"/>
      <c r="L2648" s="123"/>
      <c r="M2648" s="174"/>
      <c r="N2648" s="164"/>
      <c r="O2648" s="125" t="b">
        <f>NOT(ISERROR(MATCH(P2648,Digests!$Q:$Q,0)))</f>
        <v>1</v>
      </c>
      <c r="P2648" s="153" t="s">
        <v>11758</v>
      </c>
    </row>
    <row r="2649">
      <c r="A2649" s="118" t="s">
        <v>11759</v>
      </c>
      <c r="B2649" s="171" t="s">
        <v>3812</v>
      </c>
      <c r="C2649" s="124">
        <v>42434.0</v>
      </c>
      <c r="D2649" s="160" t="s">
        <v>6926</v>
      </c>
      <c r="E2649" s="140">
        <v>200.0</v>
      </c>
      <c r="F2649" s="176" t="s">
        <v>11760</v>
      </c>
      <c r="G2649" s="120">
        <f t="shared" si="1"/>
        <v>0.106</v>
      </c>
      <c r="H2649" s="125"/>
      <c r="I2649" s="122"/>
      <c r="J2649" s="112"/>
      <c r="K2649" s="123"/>
      <c r="L2649" s="123" t="s">
        <v>11694</v>
      </c>
      <c r="M2649" s="174"/>
      <c r="N2649" s="164"/>
      <c r="O2649" s="121" t="s">
        <v>3735</v>
      </c>
      <c r="P2649" s="153" t="s">
        <v>11761</v>
      </c>
    </row>
    <row r="2650">
      <c r="A2650" s="118" t="s">
        <v>11762</v>
      </c>
      <c r="B2650" s="171" t="s">
        <v>3963</v>
      </c>
      <c r="C2650" s="124">
        <v>42434.0</v>
      </c>
      <c r="D2650" s="160" t="s">
        <v>6926</v>
      </c>
      <c r="E2650" s="140">
        <v>200.0</v>
      </c>
      <c r="F2650" s="176" t="s">
        <v>11763</v>
      </c>
      <c r="G2650" s="120">
        <f t="shared" si="1"/>
        <v>1.5986</v>
      </c>
      <c r="H2650" s="125"/>
      <c r="I2650" s="122"/>
      <c r="J2650" s="112"/>
      <c r="K2650" s="123"/>
      <c r="L2650" s="123"/>
      <c r="M2650" s="174"/>
      <c r="N2650" s="164"/>
      <c r="O2650" s="125" t="b">
        <f>NOT(ISERROR(MATCH(P2650,Digests!$Q:$Q,0)))</f>
        <v>1</v>
      </c>
      <c r="P2650" s="153" t="s">
        <v>11764</v>
      </c>
    </row>
    <row r="2651">
      <c r="A2651" s="118" t="s">
        <v>11765</v>
      </c>
      <c r="B2651" s="171" t="s">
        <v>3944</v>
      </c>
      <c r="C2651" s="124">
        <v>42434.0</v>
      </c>
      <c r="D2651" s="160" t="s">
        <v>6926</v>
      </c>
      <c r="E2651" s="140">
        <v>200.0</v>
      </c>
      <c r="F2651" s="176" t="s">
        <v>11766</v>
      </c>
      <c r="G2651" s="120">
        <f t="shared" si="1"/>
        <v>10.0976</v>
      </c>
      <c r="H2651" s="125"/>
      <c r="I2651" s="122"/>
      <c r="J2651" s="112"/>
      <c r="K2651" s="123"/>
      <c r="L2651" s="123"/>
      <c r="M2651" s="174"/>
      <c r="N2651" s="164"/>
      <c r="O2651" s="125" t="b">
        <f>NOT(ISERROR(MATCH(P2651,Digests!$Q:$Q,0)))</f>
        <v>1</v>
      </c>
      <c r="P2651" s="153" t="s">
        <v>11767</v>
      </c>
    </row>
    <row r="2652">
      <c r="A2652" s="118" t="s">
        <v>11768</v>
      </c>
      <c r="B2652" s="171" t="s">
        <v>3833</v>
      </c>
      <c r="C2652" s="124">
        <v>42434.0</v>
      </c>
      <c r="D2652" s="160" t="s">
        <v>6926</v>
      </c>
      <c r="E2652" s="140">
        <v>200.0</v>
      </c>
      <c r="F2652" s="176" t="s">
        <v>11769</v>
      </c>
      <c r="G2652" s="120">
        <f t="shared" si="1"/>
        <v>0.7964</v>
      </c>
      <c r="H2652" s="125"/>
      <c r="I2652" s="122"/>
      <c r="J2652" s="112"/>
      <c r="K2652" s="123"/>
      <c r="L2652" s="123"/>
      <c r="M2652" s="174"/>
      <c r="N2652" s="164"/>
      <c r="O2652" s="125" t="b">
        <f>NOT(ISERROR(MATCH(P2652,Digests!$Q:$Q,0)))</f>
        <v>1</v>
      </c>
      <c r="P2652" s="153" t="s">
        <v>11770</v>
      </c>
    </row>
    <row r="2653">
      <c r="A2653" s="118" t="s">
        <v>11771</v>
      </c>
      <c r="B2653" s="171" t="s">
        <v>3800</v>
      </c>
      <c r="C2653" s="124">
        <v>42434.0</v>
      </c>
      <c r="D2653" s="160" t="s">
        <v>6926</v>
      </c>
      <c r="E2653" s="140">
        <v>200.0</v>
      </c>
      <c r="F2653" s="176" t="s">
        <v>11772</v>
      </c>
      <c r="G2653" s="120">
        <f t="shared" si="1"/>
        <v>29.3724</v>
      </c>
      <c r="H2653" s="125"/>
      <c r="I2653" s="122"/>
      <c r="J2653" s="112"/>
      <c r="K2653" s="123"/>
      <c r="L2653" s="123"/>
      <c r="M2653" s="174"/>
      <c r="N2653" s="164"/>
      <c r="O2653" s="125" t="b">
        <f>NOT(ISERROR(MATCH(P2653,Digests!$Q:$Q,0)))</f>
        <v>1</v>
      </c>
      <c r="P2653" s="153" t="s">
        <v>11773</v>
      </c>
    </row>
    <row r="2654">
      <c r="A2654" s="118" t="s">
        <v>11774</v>
      </c>
      <c r="B2654" s="171" t="s">
        <v>3782</v>
      </c>
      <c r="C2654" s="124">
        <v>42434.0</v>
      </c>
      <c r="D2654" s="160" t="s">
        <v>6926</v>
      </c>
      <c r="E2654" s="140">
        <v>200.0</v>
      </c>
      <c r="F2654" s="176" t="s">
        <v>11775</v>
      </c>
      <c r="G2654" s="120">
        <f t="shared" si="1"/>
        <v>16.4736</v>
      </c>
      <c r="H2654" s="125"/>
      <c r="I2654" s="122"/>
      <c r="J2654" s="112"/>
      <c r="K2654" s="123"/>
      <c r="L2654" s="123"/>
      <c r="M2654" s="174"/>
      <c r="N2654" s="164"/>
      <c r="O2654" s="125" t="b">
        <f>NOT(ISERROR(MATCH(P2654,Digests!$Q:$Q,0)))</f>
        <v>1</v>
      </c>
      <c r="P2654" s="153" t="s">
        <v>11776</v>
      </c>
    </row>
    <row r="2655">
      <c r="A2655" s="118" t="s">
        <v>11777</v>
      </c>
      <c r="B2655" s="171" t="s">
        <v>3825</v>
      </c>
      <c r="C2655" s="124">
        <v>42434.0</v>
      </c>
      <c r="D2655" s="160" t="s">
        <v>6926</v>
      </c>
      <c r="E2655" s="140">
        <v>200.0</v>
      </c>
      <c r="F2655" s="176" t="s">
        <v>11778</v>
      </c>
      <c r="G2655" s="120">
        <f t="shared" si="1"/>
        <v>4.0666</v>
      </c>
      <c r="H2655" s="125"/>
      <c r="I2655" s="122"/>
      <c r="J2655" s="112"/>
      <c r="K2655" s="123"/>
      <c r="L2655" s="123"/>
      <c r="M2655" s="174"/>
      <c r="N2655" s="164"/>
      <c r="O2655" s="125" t="b">
        <f>NOT(ISERROR(MATCH(P2655,Digests!$Q:$Q,0)))</f>
        <v>1</v>
      </c>
      <c r="P2655" s="153" t="s">
        <v>11779</v>
      </c>
    </row>
    <row r="2656">
      <c r="A2656" s="118" t="s">
        <v>11780</v>
      </c>
      <c r="B2656" s="171" t="s">
        <v>3829</v>
      </c>
      <c r="C2656" s="124">
        <v>42434.0</v>
      </c>
      <c r="D2656" s="160" t="s">
        <v>6926</v>
      </c>
      <c r="E2656" s="140">
        <v>200.0</v>
      </c>
      <c r="F2656" s="176" t="s">
        <v>11781</v>
      </c>
      <c r="G2656" s="120">
        <f t="shared" si="1"/>
        <v>2.5544</v>
      </c>
      <c r="H2656" s="125"/>
      <c r="I2656" s="122"/>
      <c r="J2656" s="112"/>
      <c r="K2656" s="123"/>
      <c r="L2656" s="123"/>
      <c r="M2656" s="174"/>
      <c r="N2656" s="164"/>
      <c r="O2656" s="125" t="b">
        <f>NOT(ISERROR(MATCH(P2656,Digests!$Q:$Q,0)))</f>
        <v>1</v>
      </c>
      <c r="P2656" s="153" t="s">
        <v>11782</v>
      </c>
    </row>
    <row r="2657">
      <c r="A2657" s="118" t="s">
        <v>11783</v>
      </c>
      <c r="B2657" s="171" t="s">
        <v>3971</v>
      </c>
      <c r="C2657" s="124">
        <v>42434.0</v>
      </c>
      <c r="D2657" s="160" t="s">
        <v>6926</v>
      </c>
      <c r="E2657" s="140">
        <v>200.0</v>
      </c>
      <c r="F2657" s="176" t="s">
        <v>11784</v>
      </c>
      <c r="G2657" s="120">
        <f t="shared" si="1"/>
        <v>17.6046</v>
      </c>
      <c r="H2657" s="125"/>
      <c r="I2657" s="122"/>
      <c r="J2657" s="112"/>
      <c r="K2657" s="123"/>
      <c r="L2657" s="123"/>
      <c r="M2657" s="174"/>
      <c r="N2657" s="164"/>
      <c r="O2657" s="125" t="b">
        <f>NOT(ISERROR(MATCH(P2657,Digests!$Q:$Q,0)))</f>
        <v>1</v>
      </c>
      <c r="P2657" s="153" t="s">
        <v>11785</v>
      </c>
    </row>
    <row r="2658">
      <c r="A2658" s="118" t="s">
        <v>11786</v>
      </c>
      <c r="B2658" s="171" t="s">
        <v>3960</v>
      </c>
      <c r="C2658" s="124">
        <v>42434.0</v>
      </c>
      <c r="D2658" s="160" t="s">
        <v>6926</v>
      </c>
      <c r="E2658" s="140">
        <v>200.0</v>
      </c>
      <c r="F2658" s="176" t="s">
        <v>11787</v>
      </c>
      <c r="G2658" s="120">
        <f t="shared" si="1"/>
        <v>14.9156</v>
      </c>
      <c r="H2658" s="125"/>
      <c r="I2658" s="122"/>
      <c r="J2658" s="112"/>
      <c r="K2658" s="123"/>
      <c r="L2658" s="123"/>
      <c r="M2658" s="174"/>
      <c r="N2658" s="164"/>
      <c r="O2658" s="125" t="b">
        <f>NOT(ISERROR(MATCH(P2658,Digests!$Q:$Q,0)))</f>
        <v>1</v>
      </c>
      <c r="P2658" s="153" t="s">
        <v>11788</v>
      </c>
    </row>
    <row r="2659">
      <c r="A2659" s="118" t="s">
        <v>11789</v>
      </c>
      <c r="B2659" s="171" t="s">
        <v>3962</v>
      </c>
      <c r="C2659" s="124">
        <v>42434.0</v>
      </c>
      <c r="D2659" s="160" t="s">
        <v>6926</v>
      </c>
      <c r="E2659" s="140">
        <v>200.0</v>
      </c>
      <c r="F2659" s="176" t="s">
        <v>11790</v>
      </c>
      <c r="G2659" s="120">
        <f t="shared" si="1"/>
        <v>2.967</v>
      </c>
      <c r="H2659" s="125"/>
      <c r="I2659" s="122"/>
      <c r="J2659" s="112"/>
      <c r="K2659" s="123"/>
      <c r="L2659" s="123"/>
      <c r="M2659" s="174"/>
      <c r="N2659" s="164"/>
      <c r="O2659" s="125" t="b">
        <f>NOT(ISERROR(MATCH(P2659,Digests!$Q:$Q,0)))</f>
        <v>1</v>
      </c>
      <c r="P2659" s="153" t="s">
        <v>11791</v>
      </c>
    </row>
    <row r="2660">
      <c r="A2660" s="118" t="s">
        <v>11792</v>
      </c>
      <c r="B2660" s="171" t="s">
        <v>3929</v>
      </c>
      <c r="C2660" s="124">
        <v>42434.0</v>
      </c>
      <c r="D2660" s="160" t="s">
        <v>6926</v>
      </c>
      <c r="E2660" s="140">
        <v>200.0</v>
      </c>
      <c r="F2660" s="176" t="s">
        <v>11793</v>
      </c>
      <c r="G2660" s="120">
        <f t="shared" si="1"/>
        <v>1.104</v>
      </c>
      <c r="H2660" s="125"/>
      <c r="I2660" s="122"/>
      <c r="J2660" s="112"/>
      <c r="K2660" s="123"/>
      <c r="L2660" s="123"/>
      <c r="M2660" s="174"/>
      <c r="N2660" s="164"/>
      <c r="O2660" s="125" t="b">
        <f>NOT(ISERROR(MATCH(P2660,Digests!$Q:$Q,0)))</f>
        <v>1</v>
      </c>
      <c r="P2660" s="153" t="s">
        <v>11794</v>
      </c>
    </row>
    <row r="2661">
      <c r="A2661" s="118" t="s">
        <v>11795</v>
      </c>
      <c r="B2661" s="171" t="s">
        <v>3806</v>
      </c>
      <c r="C2661" s="124">
        <v>42434.0</v>
      </c>
      <c r="D2661" s="160" t="s">
        <v>6926</v>
      </c>
      <c r="E2661" s="140">
        <v>200.0</v>
      </c>
      <c r="F2661" s="176" t="s">
        <v>11796</v>
      </c>
      <c r="G2661" s="120">
        <f t="shared" si="1"/>
        <v>0.9858</v>
      </c>
      <c r="H2661" s="125"/>
      <c r="I2661" s="122"/>
      <c r="J2661" s="112"/>
      <c r="K2661" s="123"/>
      <c r="L2661" s="123"/>
      <c r="M2661" s="174"/>
      <c r="N2661" s="164"/>
      <c r="O2661" s="125" t="b">
        <f>NOT(ISERROR(MATCH(P2661,Digests!$Q:$Q,0)))</f>
        <v>1</v>
      </c>
      <c r="P2661" s="153" t="s">
        <v>11797</v>
      </c>
    </row>
    <row r="2662">
      <c r="A2662" s="118" t="s">
        <v>11798</v>
      </c>
      <c r="B2662" s="171" t="s">
        <v>3811</v>
      </c>
      <c r="C2662" s="124">
        <v>42434.0</v>
      </c>
      <c r="D2662" s="160" t="s">
        <v>6926</v>
      </c>
      <c r="E2662" s="140">
        <v>200.0</v>
      </c>
      <c r="F2662" s="176" t="s">
        <v>11799</v>
      </c>
      <c r="G2662" s="120">
        <f t="shared" si="1"/>
        <v>2.018</v>
      </c>
      <c r="H2662" s="125"/>
      <c r="I2662" s="122"/>
      <c r="J2662" s="112"/>
      <c r="K2662" s="123"/>
      <c r="L2662" s="123"/>
      <c r="M2662" s="174"/>
      <c r="N2662" s="164"/>
      <c r="O2662" s="125" t="b">
        <f>NOT(ISERROR(MATCH(P2662,Digests!$Q:$Q,0)))</f>
        <v>1</v>
      </c>
      <c r="P2662" s="153" t="s">
        <v>11800</v>
      </c>
    </row>
    <row r="2663">
      <c r="A2663" s="118" t="s">
        <v>11801</v>
      </c>
      <c r="B2663" s="171" t="s">
        <v>3915</v>
      </c>
      <c r="C2663" s="124">
        <v>42434.0</v>
      </c>
      <c r="D2663" s="160" t="s">
        <v>6926</v>
      </c>
      <c r="E2663" s="140">
        <v>200.0</v>
      </c>
      <c r="F2663" s="176" t="s">
        <v>11802</v>
      </c>
      <c r="G2663" s="120">
        <f t="shared" si="1"/>
        <v>0.4652</v>
      </c>
      <c r="H2663" s="125"/>
      <c r="I2663" s="122"/>
      <c r="J2663" s="112"/>
      <c r="K2663" s="123"/>
      <c r="L2663" s="123" t="s">
        <v>11694</v>
      </c>
      <c r="M2663" s="174"/>
      <c r="N2663" s="164"/>
      <c r="O2663" s="121" t="s">
        <v>3735</v>
      </c>
      <c r="P2663" s="153" t="s">
        <v>11803</v>
      </c>
    </row>
    <row r="2664">
      <c r="A2664" s="118" t="s">
        <v>11804</v>
      </c>
      <c r="B2664" s="171" t="s">
        <v>10194</v>
      </c>
      <c r="C2664" s="124">
        <v>42434.0</v>
      </c>
      <c r="D2664" s="160" t="s">
        <v>6926</v>
      </c>
      <c r="E2664" s="140">
        <v>200.0</v>
      </c>
      <c r="F2664" s="176" t="s">
        <v>11805</v>
      </c>
      <c r="G2664" s="120">
        <f t="shared" si="1"/>
        <v>-0.2428</v>
      </c>
      <c r="H2664" s="125"/>
      <c r="I2664" s="122"/>
      <c r="J2664" s="112"/>
      <c r="K2664" s="123"/>
      <c r="L2664" s="123"/>
      <c r="M2664" s="174"/>
      <c r="N2664" s="164"/>
      <c r="O2664" s="121" t="s">
        <v>3735</v>
      </c>
      <c r="P2664" s="153" t="s">
        <v>11806</v>
      </c>
    </row>
    <row r="2665">
      <c r="A2665" s="118" t="s">
        <v>11807</v>
      </c>
      <c r="B2665" s="171" t="s">
        <v>3891</v>
      </c>
      <c r="C2665" s="124">
        <v>42434.0</v>
      </c>
      <c r="D2665" s="160" t="s">
        <v>6926</v>
      </c>
      <c r="E2665" s="140">
        <v>200.0</v>
      </c>
      <c r="F2665" s="176" t="s">
        <v>11808</v>
      </c>
      <c r="G2665" s="120">
        <f t="shared" si="1"/>
        <v>-0.0892</v>
      </c>
      <c r="H2665" s="125"/>
      <c r="I2665" s="122"/>
      <c r="J2665" s="112"/>
      <c r="K2665" s="123"/>
      <c r="L2665" s="123" t="s">
        <v>11694</v>
      </c>
      <c r="M2665" s="174"/>
      <c r="N2665" s="164"/>
      <c r="O2665" s="121" t="s">
        <v>3735</v>
      </c>
      <c r="P2665" s="153" t="s">
        <v>11809</v>
      </c>
    </row>
    <row r="2666">
      <c r="A2666" s="118" t="s">
        <v>11810</v>
      </c>
      <c r="B2666" s="171" t="s">
        <v>3903</v>
      </c>
      <c r="C2666" s="124">
        <v>42434.0</v>
      </c>
      <c r="D2666" s="160" t="s">
        <v>6926</v>
      </c>
      <c r="E2666" s="140">
        <v>200.0</v>
      </c>
      <c r="F2666" s="176" t="s">
        <v>11811</v>
      </c>
      <c r="G2666" s="120">
        <f t="shared" si="1"/>
        <v>0.1036</v>
      </c>
      <c r="H2666" s="125"/>
      <c r="I2666" s="122"/>
      <c r="J2666" s="112"/>
      <c r="K2666" s="123"/>
      <c r="L2666" s="123" t="s">
        <v>11694</v>
      </c>
      <c r="M2666" s="174"/>
      <c r="N2666" s="164"/>
      <c r="O2666" s="121" t="s">
        <v>3735</v>
      </c>
      <c r="P2666" s="153" t="s">
        <v>11812</v>
      </c>
    </row>
    <row r="2667">
      <c r="A2667" s="118" t="s">
        <v>11813</v>
      </c>
      <c r="B2667" s="171" t="s">
        <v>3881</v>
      </c>
      <c r="C2667" s="124">
        <v>42434.0</v>
      </c>
      <c r="D2667" s="160" t="s">
        <v>6926</v>
      </c>
      <c r="E2667" s="140">
        <v>200.0</v>
      </c>
      <c r="F2667" s="176" t="s">
        <v>11814</v>
      </c>
      <c r="G2667" s="120">
        <f t="shared" si="1"/>
        <v>0.0328</v>
      </c>
      <c r="H2667" s="125"/>
      <c r="I2667" s="122"/>
      <c r="J2667" s="112"/>
      <c r="K2667" s="123"/>
      <c r="L2667" s="123" t="s">
        <v>11694</v>
      </c>
      <c r="M2667" s="174"/>
      <c r="N2667" s="164"/>
      <c r="O2667" s="121" t="s">
        <v>3735</v>
      </c>
      <c r="P2667" s="153" t="s">
        <v>11815</v>
      </c>
    </row>
    <row r="2668">
      <c r="A2668" s="118" t="s">
        <v>11816</v>
      </c>
      <c r="B2668" s="171" t="s">
        <v>3877</v>
      </c>
      <c r="C2668" s="124">
        <v>42434.0</v>
      </c>
      <c r="D2668" s="160" t="s">
        <v>6926</v>
      </c>
      <c r="E2668" s="140">
        <v>200.0</v>
      </c>
      <c r="F2668" s="176" t="s">
        <v>11817</v>
      </c>
      <c r="G2668" s="120">
        <f t="shared" si="1"/>
        <v>-0.1734</v>
      </c>
      <c r="H2668" s="125"/>
      <c r="I2668" s="122"/>
      <c r="J2668" s="112"/>
      <c r="K2668" s="123"/>
      <c r="L2668" s="123" t="s">
        <v>11694</v>
      </c>
      <c r="M2668" s="174"/>
      <c r="N2668" s="164"/>
      <c r="O2668" s="121" t="s">
        <v>3735</v>
      </c>
      <c r="P2668" s="153" t="s">
        <v>11818</v>
      </c>
    </row>
    <row r="2669">
      <c r="A2669" s="118" t="s">
        <v>11819</v>
      </c>
      <c r="B2669" s="171" t="s">
        <v>3875</v>
      </c>
      <c r="C2669" s="124">
        <v>42434.0</v>
      </c>
      <c r="D2669" s="160" t="s">
        <v>6926</v>
      </c>
      <c r="E2669" s="140">
        <v>200.0</v>
      </c>
      <c r="F2669" s="176" t="s">
        <v>11820</v>
      </c>
      <c r="G2669" s="120">
        <f t="shared" si="1"/>
        <v>-0.0902</v>
      </c>
      <c r="H2669" s="125"/>
      <c r="I2669" s="122"/>
      <c r="J2669" s="112"/>
      <c r="K2669" s="123"/>
      <c r="L2669" s="123" t="s">
        <v>11694</v>
      </c>
      <c r="M2669" s="174"/>
      <c r="N2669" s="164"/>
      <c r="O2669" s="121" t="s">
        <v>3735</v>
      </c>
      <c r="P2669" s="153" t="s">
        <v>11821</v>
      </c>
    </row>
    <row r="2670">
      <c r="A2670" s="118" t="s">
        <v>11822</v>
      </c>
      <c r="B2670" s="171" t="s">
        <v>3866</v>
      </c>
      <c r="C2670" s="124">
        <v>42434.0</v>
      </c>
      <c r="D2670" s="160" t="s">
        <v>6926</v>
      </c>
      <c r="E2670" s="140">
        <v>200.0</v>
      </c>
      <c r="F2670" s="176" t="s">
        <v>11823</v>
      </c>
      <c r="G2670" s="120">
        <f t="shared" si="1"/>
        <v>-0.1452</v>
      </c>
      <c r="H2670" s="125"/>
      <c r="I2670" s="122"/>
      <c r="J2670" s="112"/>
      <c r="K2670" s="123"/>
      <c r="L2670" s="123" t="s">
        <v>11694</v>
      </c>
      <c r="M2670" s="174"/>
      <c r="N2670" s="164"/>
      <c r="O2670" s="121" t="s">
        <v>3735</v>
      </c>
      <c r="P2670" s="153" t="s">
        <v>11824</v>
      </c>
    </row>
    <row r="2671">
      <c r="A2671" s="118" t="s">
        <v>11825</v>
      </c>
      <c r="B2671" s="171" t="s">
        <v>3918</v>
      </c>
      <c r="C2671" s="124">
        <v>42434.0</v>
      </c>
      <c r="D2671" s="160" t="s">
        <v>6926</v>
      </c>
      <c r="E2671" s="140">
        <v>200.0</v>
      </c>
      <c r="F2671" s="176" t="s">
        <v>11826</v>
      </c>
      <c r="G2671" s="120">
        <f t="shared" si="1"/>
        <v>0.9178</v>
      </c>
      <c r="H2671" s="125"/>
      <c r="I2671" s="122"/>
      <c r="J2671" s="112"/>
      <c r="K2671" s="123"/>
      <c r="L2671" s="123"/>
      <c r="M2671" s="174"/>
      <c r="N2671" s="164"/>
      <c r="O2671" s="125" t="b">
        <f>NOT(ISERROR(MATCH(P2671,Digests!$Q:$Q,0)))</f>
        <v>1</v>
      </c>
      <c r="P2671" s="153" t="s">
        <v>11827</v>
      </c>
    </row>
    <row r="2672">
      <c r="A2672" s="118" t="s">
        <v>11828</v>
      </c>
      <c r="B2672" s="171" t="s">
        <v>3841</v>
      </c>
      <c r="C2672" s="124">
        <v>42434.0</v>
      </c>
      <c r="D2672" s="160" t="s">
        <v>6926</v>
      </c>
      <c r="E2672" s="140">
        <v>200.0</v>
      </c>
      <c r="F2672" s="176" t="s">
        <v>11829</v>
      </c>
      <c r="G2672" s="120">
        <f t="shared" si="1"/>
        <v>5.9806</v>
      </c>
      <c r="H2672" s="125"/>
      <c r="I2672" s="122"/>
      <c r="J2672" s="112"/>
      <c r="K2672" s="123"/>
      <c r="L2672" s="123"/>
      <c r="M2672" s="174"/>
      <c r="N2672" s="164"/>
      <c r="O2672" s="125" t="b">
        <f>NOT(ISERROR(MATCH(P2672,Digests!$Q:$Q,0)))</f>
        <v>1</v>
      </c>
      <c r="P2672" s="153" t="s">
        <v>11830</v>
      </c>
    </row>
    <row r="2673">
      <c r="A2673" s="118" t="s">
        <v>11831</v>
      </c>
      <c r="B2673" s="171" t="s">
        <v>3910</v>
      </c>
      <c r="C2673" s="124">
        <v>42434.0</v>
      </c>
      <c r="D2673" s="160" t="s">
        <v>6926</v>
      </c>
      <c r="E2673" s="140">
        <v>200.0</v>
      </c>
      <c r="F2673" s="176" t="s">
        <v>11832</v>
      </c>
      <c r="G2673" s="120">
        <f t="shared" si="1"/>
        <v>0.1422</v>
      </c>
      <c r="H2673" s="125"/>
      <c r="I2673" s="122"/>
      <c r="J2673" s="112"/>
      <c r="K2673" s="123"/>
      <c r="L2673" s="123" t="s">
        <v>11694</v>
      </c>
      <c r="M2673" s="174"/>
      <c r="N2673" s="164"/>
      <c r="O2673" s="121" t="s">
        <v>3735</v>
      </c>
      <c r="P2673" s="153" t="s">
        <v>11833</v>
      </c>
    </row>
    <row r="2674">
      <c r="A2674" s="118" t="s">
        <v>11834</v>
      </c>
      <c r="B2674" s="171" t="s">
        <v>3900</v>
      </c>
      <c r="C2674" s="124">
        <v>42434.0</v>
      </c>
      <c r="D2674" s="160" t="s">
        <v>6926</v>
      </c>
      <c r="E2674" s="140">
        <v>200.0</v>
      </c>
      <c r="F2674" s="176" t="s">
        <v>11835</v>
      </c>
      <c r="G2674" s="120">
        <f t="shared" si="1"/>
        <v>0.1498</v>
      </c>
      <c r="H2674" s="125"/>
      <c r="I2674" s="122"/>
      <c r="J2674" s="112"/>
      <c r="K2674" s="123"/>
      <c r="L2674" s="123" t="s">
        <v>11694</v>
      </c>
      <c r="M2674" s="174"/>
      <c r="N2674" s="164"/>
      <c r="O2674" s="121" t="s">
        <v>3735</v>
      </c>
      <c r="P2674" s="153" t="s">
        <v>11836</v>
      </c>
    </row>
    <row r="2675">
      <c r="A2675" s="118" t="s">
        <v>11837</v>
      </c>
      <c r="B2675" s="171" t="s">
        <v>3912</v>
      </c>
      <c r="C2675" s="124">
        <v>42434.0</v>
      </c>
      <c r="D2675" s="160" t="s">
        <v>6926</v>
      </c>
      <c r="E2675" s="140">
        <v>200.0</v>
      </c>
      <c r="F2675" s="176" t="s">
        <v>11838</v>
      </c>
      <c r="G2675" s="120">
        <f t="shared" si="1"/>
        <v>0.1768</v>
      </c>
      <c r="H2675" s="125"/>
      <c r="I2675" s="122"/>
      <c r="J2675" s="112"/>
      <c r="K2675" s="123"/>
      <c r="L2675" s="123" t="s">
        <v>11694</v>
      </c>
      <c r="M2675" s="174"/>
      <c r="N2675" s="164"/>
      <c r="O2675" s="121" t="s">
        <v>3735</v>
      </c>
      <c r="P2675" s="153" t="s">
        <v>11839</v>
      </c>
    </row>
    <row r="2676">
      <c r="A2676" s="118" t="s">
        <v>11840</v>
      </c>
      <c r="B2676" s="171" t="s">
        <v>3911</v>
      </c>
      <c r="C2676" s="124">
        <v>42434.0</v>
      </c>
      <c r="D2676" s="160" t="s">
        <v>6926</v>
      </c>
      <c r="E2676" s="140">
        <v>200.0</v>
      </c>
      <c r="F2676" s="176" t="s">
        <v>11841</v>
      </c>
      <c r="G2676" s="120">
        <f t="shared" si="1"/>
        <v>0.292</v>
      </c>
      <c r="H2676" s="125"/>
      <c r="I2676" s="122"/>
      <c r="J2676" s="112"/>
      <c r="K2676" s="123"/>
      <c r="L2676" s="123" t="s">
        <v>11694</v>
      </c>
      <c r="M2676" s="174"/>
      <c r="N2676" s="164"/>
      <c r="O2676" s="121" t="s">
        <v>3735</v>
      </c>
      <c r="P2676" s="153" t="s">
        <v>11842</v>
      </c>
    </row>
    <row r="2677">
      <c r="A2677" s="118" t="s">
        <v>11843</v>
      </c>
      <c r="B2677" s="171" t="s">
        <v>3858</v>
      </c>
      <c r="C2677" s="124">
        <v>42434.0</v>
      </c>
      <c r="D2677" s="160" t="s">
        <v>6926</v>
      </c>
      <c r="E2677" s="140">
        <v>200.0</v>
      </c>
      <c r="F2677" s="176" t="s">
        <v>11844</v>
      </c>
      <c r="G2677" s="120">
        <f t="shared" si="1"/>
        <v>-0.2306</v>
      </c>
      <c r="H2677" s="125"/>
      <c r="I2677" s="122"/>
      <c r="J2677" s="112"/>
      <c r="K2677" s="123"/>
      <c r="L2677" s="123" t="s">
        <v>11694</v>
      </c>
      <c r="M2677" s="174"/>
      <c r="N2677" s="164"/>
      <c r="O2677" s="121" t="s">
        <v>3735</v>
      </c>
      <c r="P2677" s="153" t="s">
        <v>11845</v>
      </c>
    </row>
    <row r="2678">
      <c r="A2678" s="118" t="s">
        <v>11846</v>
      </c>
      <c r="B2678" s="171" t="s">
        <v>3876</v>
      </c>
      <c r="C2678" s="124">
        <v>42434.0</v>
      </c>
      <c r="D2678" s="160" t="s">
        <v>6926</v>
      </c>
      <c r="E2678" s="140">
        <v>200.0</v>
      </c>
      <c r="F2678" s="176" t="s">
        <v>11847</v>
      </c>
      <c r="G2678" s="120">
        <f t="shared" si="1"/>
        <v>0.0174</v>
      </c>
      <c r="H2678" s="125"/>
      <c r="I2678" s="122"/>
      <c r="J2678" s="112"/>
      <c r="K2678" s="123"/>
      <c r="L2678" s="123" t="s">
        <v>11694</v>
      </c>
      <c r="M2678" s="174"/>
      <c r="N2678" s="164"/>
      <c r="O2678" s="121" t="s">
        <v>3735</v>
      </c>
      <c r="P2678" s="153" t="s">
        <v>11848</v>
      </c>
    </row>
    <row r="2679">
      <c r="A2679" s="118" t="s">
        <v>11849</v>
      </c>
      <c r="B2679" s="171" t="s">
        <v>3846</v>
      </c>
      <c r="C2679" s="124">
        <v>42434.0</v>
      </c>
      <c r="D2679" s="160" t="s">
        <v>6926</v>
      </c>
      <c r="E2679" s="140">
        <v>200.0</v>
      </c>
      <c r="F2679" s="176" t="s">
        <v>11850</v>
      </c>
      <c r="G2679" s="120">
        <f t="shared" si="1"/>
        <v>5.675</v>
      </c>
      <c r="H2679" s="125"/>
      <c r="I2679" s="122"/>
      <c r="J2679" s="112"/>
      <c r="K2679" s="123"/>
      <c r="L2679" s="123"/>
      <c r="M2679" s="174"/>
      <c r="N2679" s="164"/>
      <c r="O2679" s="125" t="b">
        <f>NOT(ISERROR(MATCH(P2679,Digests!$Q:$Q,0)))</f>
        <v>1</v>
      </c>
      <c r="P2679" s="153" t="s">
        <v>11851</v>
      </c>
    </row>
    <row r="2680">
      <c r="A2680" s="118" t="s">
        <v>11852</v>
      </c>
      <c r="B2680" s="171" t="s">
        <v>3831</v>
      </c>
      <c r="C2680" s="124">
        <v>42434.0</v>
      </c>
      <c r="D2680" s="160" t="s">
        <v>6926</v>
      </c>
      <c r="E2680" s="140">
        <v>200.0</v>
      </c>
      <c r="F2680" s="176" t="s">
        <v>11853</v>
      </c>
      <c r="G2680" s="120">
        <f t="shared" si="1"/>
        <v>2.4362</v>
      </c>
      <c r="H2680" s="125"/>
      <c r="I2680" s="122"/>
      <c r="J2680" s="112"/>
      <c r="K2680" s="123"/>
      <c r="L2680" s="123"/>
      <c r="M2680" s="174"/>
      <c r="N2680" s="164"/>
      <c r="O2680" s="125" t="b">
        <f>NOT(ISERROR(MATCH(P2680,Digests!$Q:$Q,0)))</f>
        <v>1</v>
      </c>
      <c r="P2680" s="153" t="s">
        <v>11854</v>
      </c>
    </row>
    <row r="2681">
      <c r="A2681" s="118" t="s">
        <v>11855</v>
      </c>
      <c r="B2681" s="171" t="s">
        <v>3917</v>
      </c>
      <c r="C2681" s="124">
        <v>42434.0</v>
      </c>
      <c r="D2681" s="160" t="s">
        <v>6926</v>
      </c>
      <c r="E2681" s="140">
        <v>200.0</v>
      </c>
      <c r="F2681" s="176" t="s">
        <v>11856</v>
      </c>
      <c r="G2681" s="120">
        <f t="shared" si="1"/>
        <v>-0.08</v>
      </c>
      <c r="H2681" s="125"/>
      <c r="I2681" s="122"/>
      <c r="J2681" s="112"/>
      <c r="K2681" s="123"/>
      <c r="L2681" s="123" t="s">
        <v>11694</v>
      </c>
      <c r="M2681" s="174"/>
      <c r="N2681" s="164"/>
      <c r="O2681" s="121" t="s">
        <v>3735</v>
      </c>
      <c r="P2681" s="153" t="s">
        <v>11857</v>
      </c>
    </row>
    <row r="2682">
      <c r="A2682" s="118" t="s">
        <v>11858</v>
      </c>
      <c r="B2682" s="171" t="s">
        <v>3909</v>
      </c>
      <c r="C2682" s="124">
        <v>42434.0</v>
      </c>
      <c r="D2682" s="160" t="s">
        <v>6926</v>
      </c>
      <c r="E2682" s="140">
        <v>200.0</v>
      </c>
      <c r="F2682" s="176" t="s">
        <v>11859</v>
      </c>
      <c r="G2682" s="120">
        <f t="shared" si="1"/>
        <v>-0.0044</v>
      </c>
      <c r="H2682" s="125"/>
      <c r="I2682" s="122"/>
      <c r="J2682" s="112"/>
      <c r="K2682" s="123"/>
      <c r="L2682" s="123" t="s">
        <v>11694</v>
      </c>
      <c r="M2682" s="174"/>
      <c r="N2682" s="164"/>
      <c r="O2682" s="121" t="s">
        <v>3735</v>
      </c>
      <c r="P2682" s="153" t="s">
        <v>11860</v>
      </c>
    </row>
    <row r="2683">
      <c r="A2683" s="118" t="s">
        <v>11861</v>
      </c>
      <c r="B2683" s="171" t="s">
        <v>3880</v>
      </c>
      <c r="C2683" s="124">
        <v>42434.0</v>
      </c>
      <c r="D2683" s="160" t="s">
        <v>6926</v>
      </c>
      <c r="E2683" s="140">
        <v>200.0</v>
      </c>
      <c r="F2683" s="176" t="s">
        <v>11862</v>
      </c>
      <c r="G2683" s="120">
        <f t="shared" si="1"/>
        <v>-0.0486</v>
      </c>
      <c r="H2683" s="125"/>
      <c r="I2683" s="122"/>
      <c r="J2683" s="112"/>
      <c r="K2683" s="123"/>
      <c r="L2683" s="123" t="s">
        <v>11694</v>
      </c>
      <c r="M2683" s="174"/>
      <c r="N2683" s="164"/>
      <c r="O2683" s="121" t="s">
        <v>3735</v>
      </c>
      <c r="P2683" s="153" t="s">
        <v>11863</v>
      </c>
    </row>
    <row r="2684">
      <c r="A2684" s="118" t="s">
        <v>11864</v>
      </c>
      <c r="B2684" s="171" t="s">
        <v>3878</v>
      </c>
      <c r="C2684" s="124">
        <v>42434.0</v>
      </c>
      <c r="D2684" s="160" t="s">
        <v>6926</v>
      </c>
      <c r="E2684" s="140">
        <v>200.0</v>
      </c>
      <c r="F2684" s="176" t="s">
        <v>11865</v>
      </c>
      <c r="G2684" s="120">
        <f t="shared" si="1"/>
        <v>-0.0294</v>
      </c>
      <c r="H2684" s="125"/>
      <c r="I2684" s="122"/>
      <c r="J2684" s="112"/>
      <c r="K2684" s="123"/>
      <c r="L2684" s="123" t="s">
        <v>11694</v>
      </c>
      <c r="M2684" s="174"/>
      <c r="N2684" s="164"/>
      <c r="O2684" s="121" t="s">
        <v>3735</v>
      </c>
      <c r="P2684" s="153" t="s">
        <v>11866</v>
      </c>
    </row>
    <row r="2685">
      <c r="A2685" s="118" t="s">
        <v>11867</v>
      </c>
      <c r="B2685" s="171" t="s">
        <v>3901</v>
      </c>
      <c r="C2685" s="124">
        <v>42434.0</v>
      </c>
      <c r="D2685" s="160" t="s">
        <v>6926</v>
      </c>
      <c r="E2685" s="140">
        <v>200.0</v>
      </c>
      <c r="F2685" s="176" t="s">
        <v>11868</v>
      </c>
      <c r="G2685" s="120">
        <f t="shared" si="1"/>
        <v>0.1972</v>
      </c>
      <c r="H2685" s="125"/>
      <c r="I2685" s="122"/>
      <c r="J2685" s="112"/>
      <c r="K2685" s="123"/>
      <c r="L2685" s="123" t="s">
        <v>11694</v>
      </c>
      <c r="M2685" s="174"/>
      <c r="N2685" s="164"/>
      <c r="O2685" s="121" t="s">
        <v>3735</v>
      </c>
      <c r="P2685" s="153" t="s">
        <v>11869</v>
      </c>
    </row>
    <row r="2686">
      <c r="A2686" s="118" t="s">
        <v>11870</v>
      </c>
      <c r="B2686" s="171" t="s">
        <v>3879</v>
      </c>
      <c r="C2686" s="124">
        <v>42434.0</v>
      </c>
      <c r="D2686" s="160" t="s">
        <v>6926</v>
      </c>
      <c r="E2686" s="140">
        <v>200.0</v>
      </c>
      <c r="F2686" s="176" t="s">
        <v>11871</v>
      </c>
      <c r="G2686" s="120">
        <f t="shared" si="1"/>
        <v>0.1692</v>
      </c>
      <c r="H2686" s="125"/>
      <c r="I2686" s="122"/>
      <c r="J2686" s="112"/>
      <c r="K2686" s="123"/>
      <c r="L2686" s="123" t="s">
        <v>11694</v>
      </c>
      <c r="M2686" s="174"/>
      <c r="N2686" s="164"/>
      <c r="O2686" s="121" t="s">
        <v>3735</v>
      </c>
      <c r="P2686" s="153" t="s">
        <v>11872</v>
      </c>
    </row>
    <row r="2687">
      <c r="A2687" s="118" t="s">
        <v>11873</v>
      </c>
      <c r="B2687" s="171" t="s">
        <v>3864</v>
      </c>
      <c r="C2687" s="124">
        <v>42434.0</v>
      </c>
      <c r="D2687" s="160" t="s">
        <v>6926</v>
      </c>
      <c r="E2687" s="140">
        <v>200.0</v>
      </c>
      <c r="F2687" s="176" t="s">
        <v>11874</v>
      </c>
      <c r="G2687" s="120">
        <f t="shared" si="1"/>
        <v>-0.1528</v>
      </c>
      <c r="H2687" s="125"/>
      <c r="I2687" s="122"/>
      <c r="J2687" s="112"/>
      <c r="K2687" s="123"/>
      <c r="L2687" s="123" t="s">
        <v>11694</v>
      </c>
      <c r="M2687" s="174"/>
      <c r="N2687" s="164"/>
      <c r="O2687" s="121" t="s">
        <v>3735</v>
      </c>
      <c r="P2687" s="153" t="s">
        <v>11875</v>
      </c>
    </row>
    <row r="2688">
      <c r="A2688" s="118" t="s">
        <v>11876</v>
      </c>
      <c r="B2688" s="171" t="s">
        <v>3815</v>
      </c>
      <c r="C2688" s="124">
        <v>42434.0</v>
      </c>
      <c r="D2688" s="160" t="s">
        <v>6926</v>
      </c>
      <c r="E2688" s="140">
        <v>200.0</v>
      </c>
      <c r="F2688" s="176" t="s">
        <v>11877</v>
      </c>
      <c r="G2688" s="120">
        <f t="shared" si="1"/>
        <v>2.1044</v>
      </c>
      <c r="H2688" s="125"/>
      <c r="I2688" s="122"/>
      <c r="J2688" s="112"/>
      <c r="K2688" s="123"/>
      <c r="L2688" s="123"/>
      <c r="M2688" s="174"/>
      <c r="N2688" s="164"/>
      <c r="O2688" s="125" t="b">
        <f>NOT(ISERROR(MATCH(P2688,Digests!$Q:$Q,0)))</f>
        <v>1</v>
      </c>
      <c r="P2688" s="153" t="s">
        <v>11878</v>
      </c>
    </row>
    <row r="2689">
      <c r="A2689" s="118" t="s">
        <v>11879</v>
      </c>
      <c r="B2689" s="171" t="s">
        <v>3843</v>
      </c>
      <c r="C2689" s="124">
        <v>42434.0</v>
      </c>
      <c r="D2689" s="160" t="s">
        <v>6926</v>
      </c>
      <c r="E2689" s="140">
        <v>200.0</v>
      </c>
      <c r="F2689" s="176" t="s">
        <v>11880</v>
      </c>
      <c r="G2689" s="120">
        <f t="shared" si="1"/>
        <v>3.6162</v>
      </c>
      <c r="H2689" s="125"/>
      <c r="I2689" s="122"/>
      <c r="J2689" s="112"/>
      <c r="K2689" s="123"/>
      <c r="L2689" s="123"/>
      <c r="M2689" s="174"/>
      <c r="N2689" s="164"/>
      <c r="O2689" s="125" t="b">
        <f>NOT(ISERROR(MATCH(P2689,Digests!$Q:$Q,0)))</f>
        <v>1</v>
      </c>
      <c r="P2689" s="153" t="s">
        <v>11881</v>
      </c>
    </row>
    <row r="2690">
      <c r="A2690" s="118" t="s">
        <v>11882</v>
      </c>
      <c r="B2690" s="171" t="s">
        <v>3868</v>
      </c>
      <c r="C2690" s="124">
        <v>42434.0</v>
      </c>
      <c r="D2690" s="160" t="s">
        <v>6926</v>
      </c>
      <c r="E2690" s="140">
        <v>200.0</v>
      </c>
      <c r="F2690" s="176" t="s">
        <v>11883</v>
      </c>
      <c r="G2690" s="120">
        <f t="shared" si="1"/>
        <v>-0.144</v>
      </c>
      <c r="H2690" s="125"/>
      <c r="I2690" s="122"/>
      <c r="J2690" s="112"/>
      <c r="K2690" s="123"/>
      <c r="L2690" s="123" t="s">
        <v>11694</v>
      </c>
      <c r="M2690" s="174"/>
      <c r="N2690" s="164"/>
      <c r="O2690" s="121" t="s">
        <v>3735</v>
      </c>
      <c r="P2690" s="153" t="s">
        <v>11884</v>
      </c>
    </row>
    <row r="2691">
      <c r="A2691" s="118" t="s">
        <v>11885</v>
      </c>
      <c r="B2691" s="171" t="s">
        <v>3896</v>
      </c>
      <c r="C2691" s="124">
        <v>42434.0</v>
      </c>
      <c r="D2691" s="160" t="s">
        <v>6926</v>
      </c>
      <c r="E2691" s="140">
        <v>200.0</v>
      </c>
      <c r="F2691" s="176" t="s">
        <v>11886</v>
      </c>
      <c r="G2691" s="120">
        <f t="shared" si="1"/>
        <v>0.8292</v>
      </c>
      <c r="H2691" s="125"/>
      <c r="I2691" s="122"/>
      <c r="J2691" s="112"/>
      <c r="K2691" s="123"/>
      <c r="L2691" s="123"/>
      <c r="M2691" s="174"/>
      <c r="N2691" s="164"/>
      <c r="O2691" s="125" t="b">
        <f>NOT(ISERROR(MATCH(P2691,Digests!$Q:$Q,0)))</f>
        <v>1</v>
      </c>
      <c r="P2691" s="153" t="s">
        <v>11887</v>
      </c>
    </row>
    <row r="2692">
      <c r="A2692" s="118" t="s">
        <v>11888</v>
      </c>
      <c r="B2692" s="171" t="s">
        <v>3870</v>
      </c>
      <c r="C2692" s="124">
        <v>42434.0</v>
      </c>
      <c r="D2692" s="160" t="s">
        <v>6926</v>
      </c>
      <c r="E2692" s="140">
        <v>200.0</v>
      </c>
      <c r="F2692" s="176" t="s">
        <v>11889</v>
      </c>
      <c r="G2692" s="120">
        <f t="shared" si="1"/>
        <v>-0.1732</v>
      </c>
      <c r="H2692" s="125"/>
      <c r="I2692" s="122"/>
      <c r="J2692" s="112"/>
      <c r="K2692" s="123"/>
      <c r="L2692" s="123" t="s">
        <v>11694</v>
      </c>
      <c r="M2692" s="174"/>
      <c r="N2692" s="164"/>
      <c r="O2692" s="121" t="s">
        <v>3735</v>
      </c>
      <c r="P2692" s="153" t="s">
        <v>11890</v>
      </c>
    </row>
    <row r="2693">
      <c r="A2693" s="118" t="s">
        <v>11891</v>
      </c>
      <c r="B2693" s="171" t="s">
        <v>3863</v>
      </c>
      <c r="C2693" s="124">
        <v>42434.0</v>
      </c>
      <c r="D2693" s="160" t="s">
        <v>6926</v>
      </c>
      <c r="E2693" s="140">
        <v>200.0</v>
      </c>
      <c r="F2693" s="176" t="s">
        <v>11892</v>
      </c>
      <c r="G2693" s="120">
        <f t="shared" si="1"/>
        <v>-0.1868</v>
      </c>
      <c r="H2693" s="125"/>
      <c r="I2693" s="122"/>
      <c r="J2693" s="112"/>
      <c r="K2693" s="123"/>
      <c r="L2693" s="123" t="s">
        <v>11694</v>
      </c>
      <c r="M2693" s="174"/>
      <c r="N2693" s="164"/>
      <c r="O2693" s="121" t="s">
        <v>3735</v>
      </c>
      <c r="P2693" s="153" t="s">
        <v>11893</v>
      </c>
    </row>
    <row r="2694">
      <c r="A2694" s="118" t="s">
        <v>11894</v>
      </c>
      <c r="B2694" s="171" t="s">
        <v>3854</v>
      </c>
      <c r="C2694" s="124">
        <v>42434.0</v>
      </c>
      <c r="D2694" s="160" t="s">
        <v>6926</v>
      </c>
      <c r="E2694" s="140">
        <v>200.0</v>
      </c>
      <c r="F2694" s="176" t="s">
        <v>11895</v>
      </c>
      <c r="G2694" s="120">
        <f t="shared" si="1"/>
        <v>-0.2302</v>
      </c>
      <c r="H2694" s="125"/>
      <c r="I2694" s="122"/>
      <c r="J2694" s="112"/>
      <c r="K2694" s="123"/>
      <c r="L2694" s="123" t="s">
        <v>11694</v>
      </c>
      <c r="M2694" s="174"/>
      <c r="N2694" s="164"/>
      <c r="O2694" s="121" t="s">
        <v>3735</v>
      </c>
      <c r="P2694" s="153" t="s">
        <v>11896</v>
      </c>
    </row>
    <row r="2695">
      <c r="A2695" s="118" t="s">
        <v>11897</v>
      </c>
      <c r="B2695" s="171" t="s">
        <v>3897</v>
      </c>
      <c r="C2695" s="124">
        <v>42434.0</v>
      </c>
      <c r="D2695" s="160" t="s">
        <v>6926</v>
      </c>
      <c r="E2695" s="140">
        <v>200.0</v>
      </c>
      <c r="F2695" s="176" t="s">
        <v>11898</v>
      </c>
      <c r="G2695" s="120">
        <f t="shared" si="1"/>
        <v>0.2568</v>
      </c>
      <c r="H2695" s="125"/>
      <c r="I2695" s="122"/>
      <c r="J2695" s="112"/>
      <c r="K2695" s="123"/>
      <c r="L2695" s="123" t="s">
        <v>11694</v>
      </c>
      <c r="M2695" s="174"/>
      <c r="N2695" s="164"/>
      <c r="O2695" s="121" t="s">
        <v>3735</v>
      </c>
      <c r="P2695" s="153" t="s">
        <v>11899</v>
      </c>
    </row>
    <row r="2696">
      <c r="A2696" s="118" t="s">
        <v>11900</v>
      </c>
      <c r="B2696" s="171" t="s">
        <v>3874</v>
      </c>
      <c r="C2696" s="124">
        <v>42434.0</v>
      </c>
      <c r="D2696" s="160" t="s">
        <v>6926</v>
      </c>
      <c r="E2696" s="140">
        <v>200.0</v>
      </c>
      <c r="F2696" s="176" t="s">
        <v>11901</v>
      </c>
      <c r="G2696" s="120">
        <f t="shared" si="1"/>
        <v>0.0436</v>
      </c>
      <c r="H2696" s="125"/>
      <c r="I2696" s="122"/>
      <c r="J2696" s="112"/>
      <c r="K2696" s="123"/>
      <c r="L2696" s="123" t="s">
        <v>11694</v>
      </c>
      <c r="M2696" s="174"/>
      <c r="N2696" s="164"/>
      <c r="O2696" s="121" t="s">
        <v>3735</v>
      </c>
      <c r="P2696" s="153" t="s">
        <v>11902</v>
      </c>
    </row>
    <row r="2697">
      <c r="A2697" s="118" t="s">
        <v>11903</v>
      </c>
      <c r="B2697" s="171" t="s">
        <v>3823</v>
      </c>
      <c r="C2697" s="124">
        <v>42434.0</v>
      </c>
      <c r="D2697" s="160" t="s">
        <v>6926</v>
      </c>
      <c r="E2697" s="140">
        <v>200.0</v>
      </c>
      <c r="F2697" s="176" t="s">
        <v>11904</v>
      </c>
      <c r="G2697" s="120">
        <f t="shared" si="1"/>
        <v>4.6294</v>
      </c>
      <c r="H2697" s="125"/>
      <c r="I2697" s="122"/>
      <c r="J2697" s="112"/>
      <c r="K2697" s="123"/>
      <c r="L2697" s="123"/>
      <c r="M2697" s="174"/>
      <c r="N2697" s="164"/>
      <c r="O2697" s="125" t="b">
        <f>NOT(ISERROR(MATCH(P2697,Digests!$Q:$Q,0)))</f>
        <v>1</v>
      </c>
      <c r="P2697" s="153" t="s">
        <v>11905</v>
      </c>
    </row>
    <row r="2698">
      <c r="A2698" s="118" t="s">
        <v>11906</v>
      </c>
      <c r="B2698" s="171" t="s">
        <v>3821</v>
      </c>
      <c r="C2698" s="124">
        <v>42434.0</v>
      </c>
      <c r="D2698" s="160" t="s">
        <v>6926</v>
      </c>
      <c r="E2698" s="140">
        <v>200.0</v>
      </c>
      <c r="F2698" s="176" t="s">
        <v>11907</v>
      </c>
      <c r="G2698" s="120">
        <f t="shared" si="1"/>
        <v>9.7822</v>
      </c>
      <c r="H2698" s="125"/>
      <c r="I2698" s="122"/>
      <c r="J2698" s="112"/>
      <c r="K2698" s="123"/>
      <c r="L2698" s="123"/>
      <c r="M2698" s="174"/>
      <c r="N2698" s="164"/>
      <c r="O2698" s="125" t="b">
        <f>NOT(ISERROR(MATCH(P2698,Digests!$Q:$Q,0)))</f>
        <v>1</v>
      </c>
      <c r="P2698" s="153" t="s">
        <v>11908</v>
      </c>
    </row>
    <row r="2699">
      <c r="A2699" s="118" t="s">
        <v>11909</v>
      </c>
      <c r="B2699" s="171" t="s">
        <v>3883</v>
      </c>
      <c r="C2699" s="124">
        <v>42434.0</v>
      </c>
      <c r="D2699" s="160" t="s">
        <v>6926</v>
      </c>
      <c r="E2699" s="140">
        <v>200.0</v>
      </c>
      <c r="F2699" s="176" t="s">
        <v>11910</v>
      </c>
      <c r="G2699" s="120">
        <f t="shared" si="1"/>
        <v>0.2136</v>
      </c>
      <c r="H2699" s="125"/>
      <c r="I2699" s="122"/>
      <c r="J2699" s="112"/>
      <c r="K2699" s="123"/>
      <c r="L2699" s="123" t="s">
        <v>11694</v>
      </c>
      <c r="M2699" s="174"/>
      <c r="N2699" s="164"/>
      <c r="O2699" s="121" t="s">
        <v>3735</v>
      </c>
      <c r="P2699" s="153" t="s">
        <v>11911</v>
      </c>
    </row>
    <row r="2700">
      <c r="A2700" s="118" t="s">
        <v>11912</v>
      </c>
      <c r="B2700" s="171" t="s">
        <v>3873</v>
      </c>
      <c r="C2700" s="124">
        <v>42434.0</v>
      </c>
      <c r="D2700" s="160" t="s">
        <v>6926</v>
      </c>
      <c r="E2700" s="140">
        <v>200.0</v>
      </c>
      <c r="F2700" s="176" t="s">
        <v>11913</v>
      </c>
      <c r="G2700" s="120">
        <f t="shared" si="1"/>
        <v>0.7938</v>
      </c>
      <c r="H2700" s="125"/>
      <c r="I2700" s="122"/>
      <c r="J2700" s="112"/>
      <c r="K2700" s="123"/>
      <c r="L2700" s="123"/>
      <c r="M2700" s="174"/>
      <c r="N2700" s="164"/>
      <c r="O2700" s="125" t="b">
        <f>NOT(ISERROR(MATCH(P2700,Digests!$Q:$Q,0)))</f>
        <v>1</v>
      </c>
      <c r="P2700" s="153" t="s">
        <v>11914</v>
      </c>
    </row>
    <row r="2701">
      <c r="A2701" s="118" t="s">
        <v>11915</v>
      </c>
      <c r="B2701" s="171" t="s">
        <v>3872</v>
      </c>
      <c r="C2701" s="124">
        <v>42434.0</v>
      </c>
      <c r="D2701" s="160" t="s">
        <v>6926</v>
      </c>
      <c r="E2701" s="140">
        <v>200.0</v>
      </c>
      <c r="F2701" s="176" t="s">
        <v>11916</v>
      </c>
      <c r="G2701" s="120">
        <f t="shared" si="1"/>
        <v>-0.1728</v>
      </c>
      <c r="H2701" s="125"/>
      <c r="I2701" s="122"/>
      <c r="J2701" s="112"/>
      <c r="K2701" s="123"/>
      <c r="L2701" s="123" t="s">
        <v>11694</v>
      </c>
      <c r="M2701" s="174"/>
      <c r="N2701" s="164"/>
      <c r="O2701" s="121" t="s">
        <v>3735</v>
      </c>
      <c r="P2701" s="153" t="s">
        <v>11917</v>
      </c>
    </row>
    <row r="2702">
      <c r="A2702" s="118" t="s">
        <v>11918</v>
      </c>
      <c r="B2702" s="171" t="s">
        <v>3857</v>
      </c>
      <c r="C2702" s="124">
        <v>42434.0</v>
      </c>
      <c r="D2702" s="160" t="s">
        <v>6926</v>
      </c>
      <c r="E2702" s="140">
        <v>200.0</v>
      </c>
      <c r="F2702" s="176" t="s">
        <v>11919</v>
      </c>
      <c r="G2702" s="120">
        <f t="shared" si="1"/>
        <v>-0.1446</v>
      </c>
      <c r="H2702" s="125"/>
      <c r="I2702" s="122"/>
      <c r="J2702" s="112"/>
      <c r="K2702" s="123"/>
      <c r="L2702" s="123" t="s">
        <v>11694</v>
      </c>
      <c r="M2702" s="174"/>
      <c r="N2702" s="164"/>
      <c r="O2702" s="121" t="s">
        <v>3735</v>
      </c>
      <c r="P2702" s="153" t="s">
        <v>11920</v>
      </c>
    </row>
    <row r="2703">
      <c r="A2703" s="118" t="s">
        <v>11921</v>
      </c>
      <c r="B2703" s="171" t="s">
        <v>3906</v>
      </c>
      <c r="C2703" s="124">
        <v>42434.0</v>
      </c>
      <c r="D2703" s="160" t="s">
        <v>6926</v>
      </c>
      <c r="E2703" s="140">
        <v>200.0</v>
      </c>
      <c r="F2703" s="176" t="s">
        <v>11922</v>
      </c>
      <c r="G2703" s="120">
        <f t="shared" si="1"/>
        <v>-0.0786</v>
      </c>
      <c r="H2703" s="125"/>
      <c r="I2703" s="122"/>
      <c r="J2703" s="112"/>
      <c r="K2703" s="123"/>
      <c r="L2703" s="123" t="s">
        <v>11694</v>
      </c>
      <c r="M2703" s="174"/>
      <c r="N2703" s="164"/>
      <c r="O2703" s="121" t="s">
        <v>3735</v>
      </c>
      <c r="P2703" s="153" t="s">
        <v>11923</v>
      </c>
    </row>
    <row r="2704">
      <c r="A2704" s="118" t="s">
        <v>11924</v>
      </c>
      <c r="B2704" s="171" t="s">
        <v>3908</v>
      </c>
      <c r="C2704" s="124">
        <v>42434.0</v>
      </c>
      <c r="D2704" s="160" t="s">
        <v>6926</v>
      </c>
      <c r="E2704" s="140">
        <v>200.0</v>
      </c>
      <c r="F2704" s="176" t="s">
        <v>11925</v>
      </c>
      <c r="G2704" s="120">
        <f t="shared" si="1"/>
        <v>0.2098</v>
      </c>
      <c r="H2704" s="125"/>
      <c r="I2704" s="122"/>
      <c r="J2704" s="112"/>
      <c r="K2704" s="123"/>
      <c r="L2704" s="123" t="s">
        <v>11694</v>
      </c>
      <c r="M2704" s="174"/>
      <c r="N2704" s="164"/>
      <c r="O2704" s="121" t="s">
        <v>3735</v>
      </c>
      <c r="P2704" s="153" t="s">
        <v>11926</v>
      </c>
    </row>
    <row r="2705">
      <c r="A2705" s="118" t="s">
        <v>11927</v>
      </c>
      <c r="B2705" s="171" t="s">
        <v>3882</v>
      </c>
      <c r="C2705" s="124">
        <v>42434.0</v>
      </c>
      <c r="D2705" s="160" t="s">
        <v>6926</v>
      </c>
      <c r="E2705" s="140">
        <v>200.0</v>
      </c>
      <c r="F2705" s="176" t="s">
        <v>11928</v>
      </c>
      <c r="G2705" s="120">
        <f t="shared" si="1"/>
        <v>-0.013</v>
      </c>
      <c r="H2705" s="125"/>
      <c r="I2705" s="122"/>
      <c r="J2705" s="112"/>
      <c r="K2705" s="123"/>
      <c r="L2705" s="123" t="s">
        <v>11694</v>
      </c>
      <c r="M2705" s="174"/>
      <c r="N2705" s="164"/>
      <c r="O2705" s="121" t="s">
        <v>3735</v>
      </c>
      <c r="P2705" s="153" t="s">
        <v>11929</v>
      </c>
    </row>
    <row r="2706">
      <c r="A2706" s="118" t="s">
        <v>11930</v>
      </c>
      <c r="B2706" s="171" t="s">
        <v>3851</v>
      </c>
      <c r="C2706" s="124">
        <v>42434.0</v>
      </c>
      <c r="D2706" s="160" t="s">
        <v>6926</v>
      </c>
      <c r="E2706" s="140">
        <v>200.0</v>
      </c>
      <c r="F2706" s="176" t="s">
        <v>11931</v>
      </c>
      <c r="G2706" s="120">
        <f t="shared" si="1"/>
        <v>20.0272</v>
      </c>
      <c r="H2706" s="125"/>
      <c r="I2706" s="122"/>
      <c r="J2706" s="112"/>
      <c r="K2706" s="123"/>
      <c r="L2706" s="123"/>
      <c r="M2706" s="174"/>
      <c r="N2706" s="164"/>
      <c r="O2706" s="125" t="b">
        <f>NOT(ISERROR(MATCH(P2706,Digests!$Q:$Q,0)))</f>
        <v>1</v>
      </c>
      <c r="P2706" s="153" t="s">
        <v>11932</v>
      </c>
    </row>
    <row r="2707">
      <c r="A2707" s="118" t="s">
        <v>11933</v>
      </c>
      <c r="B2707" s="171" t="s">
        <v>3830</v>
      </c>
      <c r="C2707" s="124">
        <v>42434.0</v>
      </c>
      <c r="D2707" s="160" t="s">
        <v>6926</v>
      </c>
      <c r="E2707" s="140">
        <v>200.0</v>
      </c>
      <c r="F2707" s="176" t="s">
        <v>11934</v>
      </c>
      <c r="G2707" s="120">
        <f t="shared" si="1"/>
        <v>1.4564</v>
      </c>
      <c r="H2707" s="125"/>
      <c r="I2707" s="122"/>
      <c r="J2707" s="112"/>
      <c r="K2707" s="123"/>
      <c r="L2707" s="123"/>
      <c r="M2707" s="174"/>
      <c r="N2707" s="164"/>
      <c r="O2707" s="125" t="b">
        <f>NOT(ISERROR(MATCH(P2707,Digests!$Q:$Q,0)))</f>
        <v>1</v>
      </c>
      <c r="P2707" s="153" t="s">
        <v>11935</v>
      </c>
    </row>
    <row r="2708">
      <c r="A2708" s="118" t="s">
        <v>11936</v>
      </c>
      <c r="B2708" s="171" t="s">
        <v>3890</v>
      </c>
      <c r="C2708" s="124">
        <v>42434.0</v>
      </c>
      <c r="D2708" s="160" t="s">
        <v>6926</v>
      </c>
      <c r="E2708" s="140">
        <v>200.0</v>
      </c>
      <c r="F2708" s="176" t="s">
        <v>11937</v>
      </c>
      <c r="G2708" s="120">
        <f t="shared" si="1"/>
        <v>1.2114</v>
      </c>
      <c r="H2708" s="125"/>
      <c r="I2708" s="122"/>
      <c r="J2708" s="112"/>
      <c r="K2708" s="123"/>
      <c r="L2708" s="123"/>
      <c r="M2708" s="174"/>
      <c r="N2708" s="164"/>
      <c r="O2708" s="125" t="b">
        <f>NOT(ISERROR(MATCH(P2708,Digests!$Q:$Q,0)))</f>
        <v>1</v>
      </c>
      <c r="P2708" s="153" t="s">
        <v>11938</v>
      </c>
    </row>
    <row r="2709">
      <c r="A2709" s="118" t="s">
        <v>11939</v>
      </c>
      <c r="B2709" s="171" t="s">
        <v>10194</v>
      </c>
      <c r="C2709" s="124">
        <v>42434.0</v>
      </c>
      <c r="D2709" s="160" t="s">
        <v>6926</v>
      </c>
      <c r="E2709" s="140">
        <v>200.0</v>
      </c>
      <c r="F2709" s="176" t="s">
        <v>11940</v>
      </c>
      <c r="G2709" s="120">
        <f t="shared" si="1"/>
        <v>-0.2494</v>
      </c>
      <c r="H2709" s="125"/>
      <c r="I2709" s="122"/>
      <c r="J2709" s="112"/>
      <c r="K2709" s="123"/>
      <c r="L2709" s="123"/>
      <c r="M2709" s="174"/>
      <c r="N2709" s="164"/>
      <c r="O2709" s="121" t="s">
        <v>3735</v>
      </c>
      <c r="P2709" s="153" t="s">
        <v>11941</v>
      </c>
    </row>
    <row r="2710">
      <c r="A2710" s="118" t="s">
        <v>11942</v>
      </c>
      <c r="B2710" s="171" t="s">
        <v>3885</v>
      </c>
      <c r="C2710" s="124">
        <v>42434.0</v>
      </c>
      <c r="D2710" s="160" t="s">
        <v>6926</v>
      </c>
      <c r="E2710" s="140">
        <v>200.0</v>
      </c>
      <c r="F2710" s="176" t="s">
        <v>11943</v>
      </c>
      <c r="G2710" s="120">
        <f t="shared" si="1"/>
        <v>-0.0222</v>
      </c>
      <c r="H2710" s="125"/>
      <c r="I2710" s="122"/>
      <c r="J2710" s="112"/>
      <c r="K2710" s="123"/>
      <c r="L2710" s="123" t="s">
        <v>11694</v>
      </c>
      <c r="M2710" s="174"/>
      <c r="N2710" s="164"/>
      <c r="O2710" s="121" t="s">
        <v>3735</v>
      </c>
      <c r="P2710" s="153" t="s">
        <v>11944</v>
      </c>
    </row>
    <row r="2711">
      <c r="A2711" s="118" t="s">
        <v>11945</v>
      </c>
      <c r="B2711" s="171" t="s">
        <v>3859</v>
      </c>
      <c r="C2711" s="124">
        <v>42434.0</v>
      </c>
      <c r="D2711" s="160" t="s">
        <v>6926</v>
      </c>
      <c r="E2711" s="140">
        <v>200.0</v>
      </c>
      <c r="F2711" s="176" t="s">
        <v>11946</v>
      </c>
      <c r="G2711" s="120">
        <f t="shared" si="1"/>
        <v>-0.157</v>
      </c>
      <c r="H2711" s="125"/>
      <c r="I2711" s="122"/>
      <c r="J2711" s="112"/>
      <c r="K2711" s="123"/>
      <c r="L2711" s="123" t="s">
        <v>11694</v>
      </c>
      <c r="M2711" s="174"/>
      <c r="N2711" s="164"/>
      <c r="O2711" s="121" t="s">
        <v>3735</v>
      </c>
      <c r="P2711" s="153" t="s">
        <v>11947</v>
      </c>
    </row>
    <row r="2712">
      <c r="A2712" s="118" t="s">
        <v>11948</v>
      </c>
      <c r="B2712" s="171" t="s">
        <v>3861</v>
      </c>
      <c r="C2712" s="124">
        <v>42434.0</v>
      </c>
      <c r="D2712" s="160" t="s">
        <v>6926</v>
      </c>
      <c r="E2712" s="140">
        <v>200.0</v>
      </c>
      <c r="F2712" s="176" t="s">
        <v>11949</v>
      </c>
      <c r="G2712" s="120">
        <f t="shared" si="1"/>
        <v>-0.1812</v>
      </c>
      <c r="H2712" s="125"/>
      <c r="I2712" s="122"/>
      <c r="J2712" s="112"/>
      <c r="K2712" s="123"/>
      <c r="L2712" s="123" t="s">
        <v>11694</v>
      </c>
      <c r="M2712" s="174"/>
      <c r="N2712" s="164"/>
      <c r="O2712" s="121" t="s">
        <v>3735</v>
      </c>
      <c r="P2712" s="153" t="s">
        <v>11950</v>
      </c>
    </row>
    <row r="2713">
      <c r="A2713" s="118" t="s">
        <v>11951</v>
      </c>
      <c r="B2713" s="171" t="s">
        <v>3919</v>
      </c>
      <c r="C2713" s="124">
        <v>42434.0</v>
      </c>
      <c r="D2713" s="160" t="s">
        <v>6926</v>
      </c>
      <c r="E2713" s="140">
        <v>200.0</v>
      </c>
      <c r="F2713" s="176" t="s">
        <v>11952</v>
      </c>
      <c r="G2713" s="120">
        <f t="shared" si="1"/>
        <v>0.1894</v>
      </c>
      <c r="H2713" s="125"/>
      <c r="I2713" s="122"/>
      <c r="J2713" s="112"/>
      <c r="K2713" s="123"/>
      <c r="L2713" s="123" t="s">
        <v>11694</v>
      </c>
      <c r="M2713" s="174"/>
      <c r="N2713" s="164"/>
      <c r="O2713" s="121" t="s">
        <v>3735</v>
      </c>
      <c r="P2713" s="153" t="s">
        <v>11953</v>
      </c>
    </row>
    <row r="2714">
      <c r="A2714" s="118" t="s">
        <v>11954</v>
      </c>
      <c r="B2714" s="171" t="s">
        <v>3898</v>
      </c>
      <c r="C2714" s="124">
        <v>42434.0</v>
      </c>
      <c r="D2714" s="160" t="s">
        <v>6926</v>
      </c>
      <c r="E2714" s="140">
        <v>200.0</v>
      </c>
      <c r="F2714" s="176" t="s">
        <v>11955</v>
      </c>
      <c r="G2714" s="120">
        <f t="shared" si="1"/>
        <v>0.5268</v>
      </c>
      <c r="H2714" s="125"/>
      <c r="I2714" s="122"/>
      <c r="J2714" s="112"/>
      <c r="K2714" s="123"/>
      <c r="L2714" s="123" t="s">
        <v>11694</v>
      </c>
      <c r="M2714" s="174"/>
      <c r="N2714" s="164"/>
      <c r="O2714" s="121" t="s">
        <v>3735</v>
      </c>
      <c r="P2714" s="153" t="s">
        <v>11956</v>
      </c>
    </row>
    <row r="2715">
      <c r="A2715" s="118" t="s">
        <v>11957</v>
      </c>
      <c r="B2715" s="171" t="s">
        <v>3853</v>
      </c>
      <c r="C2715" s="124">
        <v>42434.0</v>
      </c>
      <c r="D2715" s="160" t="s">
        <v>6926</v>
      </c>
      <c r="E2715" s="140">
        <v>200.0</v>
      </c>
      <c r="F2715" s="176" t="s">
        <v>11958</v>
      </c>
      <c r="G2715" s="120">
        <f t="shared" si="1"/>
        <v>1.232</v>
      </c>
      <c r="H2715" s="125"/>
      <c r="I2715" s="122"/>
      <c r="J2715" s="112"/>
      <c r="K2715" s="123"/>
      <c r="L2715" s="123"/>
      <c r="M2715" s="174"/>
      <c r="N2715" s="164"/>
      <c r="O2715" s="125" t="b">
        <f>NOT(ISERROR(MATCH(P2715,Digests!$Q:$Q,0)))</f>
        <v>1</v>
      </c>
      <c r="P2715" s="153" t="s">
        <v>11959</v>
      </c>
    </row>
    <row r="2716">
      <c r="A2716" s="118" t="s">
        <v>11960</v>
      </c>
      <c r="B2716" s="171" t="s">
        <v>3810</v>
      </c>
      <c r="C2716" s="124">
        <v>42434.0</v>
      </c>
      <c r="D2716" s="160" t="s">
        <v>6926</v>
      </c>
      <c r="E2716" s="140">
        <v>200.0</v>
      </c>
      <c r="F2716" s="176" t="s">
        <v>11961</v>
      </c>
      <c r="G2716" s="120">
        <f t="shared" si="1"/>
        <v>0.1888</v>
      </c>
      <c r="H2716" s="125"/>
      <c r="I2716" s="122"/>
      <c r="J2716" s="112"/>
      <c r="K2716" s="123"/>
      <c r="L2716" s="123" t="s">
        <v>11694</v>
      </c>
      <c r="M2716" s="174"/>
      <c r="N2716" s="164"/>
      <c r="O2716" s="121" t="s">
        <v>3735</v>
      </c>
      <c r="P2716" s="153" t="s">
        <v>11962</v>
      </c>
    </row>
    <row r="2717">
      <c r="A2717" s="118" t="s">
        <v>11963</v>
      </c>
      <c r="B2717" s="171" t="s">
        <v>3893</v>
      </c>
      <c r="C2717" s="124">
        <v>42434.0</v>
      </c>
      <c r="D2717" s="160" t="s">
        <v>6926</v>
      </c>
      <c r="E2717" s="140">
        <v>200.0</v>
      </c>
      <c r="F2717" s="176" t="s">
        <v>11964</v>
      </c>
      <c r="G2717" s="120">
        <f t="shared" si="1"/>
        <v>0.0186</v>
      </c>
      <c r="H2717" s="125"/>
      <c r="I2717" s="122"/>
      <c r="J2717" s="112"/>
      <c r="K2717" s="123"/>
      <c r="L2717" s="123" t="s">
        <v>11694</v>
      </c>
      <c r="M2717" s="174"/>
      <c r="N2717" s="164"/>
      <c r="O2717" s="121" t="s">
        <v>3735</v>
      </c>
      <c r="P2717" s="153" t="s">
        <v>11965</v>
      </c>
    </row>
    <row r="2718">
      <c r="A2718" s="118" t="s">
        <v>11966</v>
      </c>
      <c r="B2718" s="171" t="s">
        <v>3867</v>
      </c>
      <c r="C2718" s="124">
        <v>42434.0</v>
      </c>
      <c r="D2718" s="160" t="s">
        <v>6926</v>
      </c>
      <c r="E2718" s="140">
        <v>200.0</v>
      </c>
      <c r="F2718" s="176" t="s">
        <v>11967</v>
      </c>
      <c r="G2718" s="120">
        <f t="shared" si="1"/>
        <v>-0.172</v>
      </c>
      <c r="H2718" s="125"/>
      <c r="I2718" s="122"/>
      <c r="J2718" s="112"/>
      <c r="K2718" s="123"/>
      <c r="L2718" s="123" t="s">
        <v>11694</v>
      </c>
      <c r="M2718" s="174"/>
      <c r="N2718" s="164"/>
      <c r="O2718" s="121" t="s">
        <v>3735</v>
      </c>
      <c r="P2718" s="153" t="s">
        <v>11968</v>
      </c>
    </row>
    <row r="2719">
      <c r="A2719" s="118" t="s">
        <v>11969</v>
      </c>
      <c r="B2719" s="171" t="s">
        <v>3889</v>
      </c>
      <c r="C2719" s="124">
        <v>42434.0</v>
      </c>
      <c r="D2719" s="160" t="s">
        <v>6926</v>
      </c>
      <c r="E2719" s="140">
        <v>200.0</v>
      </c>
      <c r="F2719" s="176" t="s">
        <v>11970</v>
      </c>
      <c r="G2719" s="120">
        <f t="shared" si="1"/>
        <v>-0.0234</v>
      </c>
      <c r="H2719" s="125"/>
      <c r="I2719" s="122"/>
      <c r="J2719" s="112"/>
      <c r="K2719" s="123"/>
      <c r="L2719" s="123" t="s">
        <v>11694</v>
      </c>
      <c r="M2719" s="174"/>
      <c r="N2719" s="164"/>
      <c r="O2719" s="121" t="s">
        <v>3735</v>
      </c>
      <c r="P2719" s="153" t="s">
        <v>11971</v>
      </c>
    </row>
    <row r="2720">
      <c r="A2720" s="118" t="s">
        <v>11972</v>
      </c>
      <c r="B2720" s="171" t="s">
        <v>3899</v>
      </c>
      <c r="C2720" s="124">
        <v>42434.0</v>
      </c>
      <c r="D2720" s="160" t="s">
        <v>6926</v>
      </c>
      <c r="E2720" s="140">
        <v>200.0</v>
      </c>
      <c r="F2720" s="176" t="s">
        <v>11973</v>
      </c>
      <c r="G2720" s="120">
        <f t="shared" si="1"/>
        <v>0.1292</v>
      </c>
      <c r="H2720" s="125"/>
      <c r="I2720" s="122"/>
      <c r="J2720" s="112"/>
      <c r="K2720" s="123"/>
      <c r="L2720" s="123" t="s">
        <v>11694</v>
      </c>
      <c r="M2720" s="174"/>
      <c r="N2720" s="164"/>
      <c r="O2720" s="121" t="s">
        <v>3735</v>
      </c>
      <c r="P2720" s="153" t="s">
        <v>11974</v>
      </c>
    </row>
    <row r="2721">
      <c r="A2721" s="118" t="s">
        <v>11975</v>
      </c>
      <c r="B2721" s="171" t="s">
        <v>3884</v>
      </c>
      <c r="C2721" s="124">
        <v>42434.0</v>
      </c>
      <c r="D2721" s="160" t="s">
        <v>6926</v>
      </c>
      <c r="E2721" s="140">
        <v>200.0</v>
      </c>
      <c r="F2721" s="176" t="s">
        <v>11976</v>
      </c>
      <c r="G2721" s="120">
        <f t="shared" si="1"/>
        <v>0.1334</v>
      </c>
      <c r="H2721" s="125"/>
      <c r="I2721" s="122"/>
      <c r="J2721" s="112"/>
      <c r="K2721" s="123"/>
      <c r="L2721" s="123" t="s">
        <v>11694</v>
      </c>
      <c r="M2721" s="174"/>
      <c r="N2721" s="164"/>
      <c r="O2721" s="121" t="s">
        <v>3735</v>
      </c>
      <c r="P2721" s="153" t="s">
        <v>11977</v>
      </c>
    </row>
    <row r="2722">
      <c r="A2722" s="118" t="s">
        <v>11978</v>
      </c>
      <c r="B2722" s="171" t="s">
        <v>3860</v>
      </c>
      <c r="C2722" s="124">
        <v>42434.0</v>
      </c>
      <c r="D2722" s="160" t="s">
        <v>6926</v>
      </c>
      <c r="E2722" s="140">
        <v>200.0</v>
      </c>
      <c r="F2722" s="176" t="s">
        <v>11979</v>
      </c>
      <c r="G2722" s="120">
        <f t="shared" si="1"/>
        <v>-0.2268</v>
      </c>
      <c r="H2722" s="125"/>
      <c r="I2722" s="122"/>
      <c r="J2722" s="112"/>
      <c r="K2722" s="123"/>
      <c r="L2722" s="123" t="s">
        <v>11694</v>
      </c>
      <c r="M2722" s="174"/>
      <c r="N2722" s="164"/>
      <c r="O2722" s="121" t="s">
        <v>3735</v>
      </c>
      <c r="P2722" s="153" t="s">
        <v>11980</v>
      </c>
    </row>
    <row r="2723">
      <c r="A2723" s="118" t="s">
        <v>11981</v>
      </c>
      <c r="B2723" s="171" t="s">
        <v>3887</v>
      </c>
      <c r="C2723" s="124">
        <v>42434.0</v>
      </c>
      <c r="D2723" s="160" t="s">
        <v>6926</v>
      </c>
      <c r="E2723" s="140">
        <v>200.0</v>
      </c>
      <c r="F2723" s="176" t="s">
        <v>11982</v>
      </c>
      <c r="G2723" s="120">
        <f t="shared" si="1"/>
        <v>-0.0646</v>
      </c>
      <c r="H2723" s="125"/>
      <c r="I2723" s="122"/>
      <c r="J2723" s="112"/>
      <c r="K2723" s="123"/>
      <c r="L2723" s="123" t="s">
        <v>11694</v>
      </c>
      <c r="M2723" s="174"/>
      <c r="N2723" s="164"/>
      <c r="O2723" s="121" t="s">
        <v>3735</v>
      </c>
      <c r="P2723" s="153" t="s">
        <v>11983</v>
      </c>
    </row>
    <row r="2724">
      <c r="A2724" s="118" t="s">
        <v>11984</v>
      </c>
      <c r="B2724" s="171" t="s">
        <v>3827</v>
      </c>
      <c r="C2724" s="124">
        <v>42434.0</v>
      </c>
      <c r="D2724" s="160" t="s">
        <v>6926</v>
      </c>
      <c r="E2724" s="140">
        <v>200.0</v>
      </c>
      <c r="F2724" s="176" t="s">
        <v>11880</v>
      </c>
      <c r="G2724" s="120">
        <f t="shared" si="1"/>
        <v>3.6162</v>
      </c>
      <c r="H2724" s="125"/>
      <c r="I2724" s="122"/>
      <c r="J2724" s="112"/>
      <c r="K2724" s="123"/>
      <c r="L2724" s="123"/>
      <c r="M2724" s="174"/>
      <c r="N2724" s="164"/>
      <c r="O2724" s="125" t="b">
        <f>NOT(ISERROR(MATCH(P2724,Digests!$Q:$Q,0)))</f>
        <v>1</v>
      </c>
      <c r="P2724" s="153" t="s">
        <v>11985</v>
      </c>
    </row>
    <row r="2725">
      <c r="A2725" s="118" t="s">
        <v>11986</v>
      </c>
      <c r="B2725" s="171" t="s">
        <v>3797</v>
      </c>
      <c r="C2725" s="124">
        <v>42434.0</v>
      </c>
      <c r="D2725" s="160" t="s">
        <v>6926</v>
      </c>
      <c r="E2725" s="140">
        <v>200.0</v>
      </c>
      <c r="F2725" s="176" t="s">
        <v>11987</v>
      </c>
      <c r="G2725" s="120">
        <f t="shared" si="1"/>
        <v>27.727</v>
      </c>
      <c r="H2725" s="125"/>
      <c r="I2725" s="122"/>
      <c r="J2725" s="112"/>
      <c r="K2725" s="123"/>
      <c r="L2725" s="123"/>
      <c r="M2725" s="174"/>
      <c r="N2725" s="164"/>
      <c r="O2725" s="125" t="b">
        <f>NOT(ISERROR(MATCH(P2725,Digests!$Q:$Q,0)))</f>
        <v>1</v>
      </c>
      <c r="P2725" s="153" t="s">
        <v>11988</v>
      </c>
    </row>
    <row r="2726">
      <c r="A2726" s="118" t="s">
        <v>11989</v>
      </c>
      <c r="B2726" s="171" t="s">
        <v>3869</v>
      </c>
      <c r="C2726" s="124">
        <v>42434.0</v>
      </c>
      <c r="D2726" s="160" t="s">
        <v>6926</v>
      </c>
      <c r="E2726" s="140">
        <v>200.0</v>
      </c>
      <c r="F2726" s="176" t="s">
        <v>11990</v>
      </c>
      <c r="G2726" s="120">
        <f t="shared" si="1"/>
        <v>-0.1942</v>
      </c>
      <c r="H2726" s="125"/>
      <c r="I2726" s="122"/>
      <c r="J2726" s="112"/>
      <c r="K2726" s="123"/>
      <c r="L2726" s="123" t="s">
        <v>11694</v>
      </c>
      <c r="M2726" s="174"/>
      <c r="N2726" s="164"/>
      <c r="O2726" s="121" t="s">
        <v>3735</v>
      </c>
      <c r="P2726" s="153" t="s">
        <v>11991</v>
      </c>
    </row>
    <row r="2727">
      <c r="A2727" s="118" t="s">
        <v>11992</v>
      </c>
      <c r="B2727" s="171" t="s">
        <v>3849</v>
      </c>
      <c r="C2727" s="124">
        <v>42434.0</v>
      </c>
      <c r="D2727" s="160" t="s">
        <v>6926</v>
      </c>
      <c r="E2727" s="140">
        <v>200.0</v>
      </c>
      <c r="F2727" s="176" t="s">
        <v>11993</v>
      </c>
      <c r="G2727" s="120">
        <f t="shared" si="1"/>
        <v>0.3176</v>
      </c>
      <c r="H2727" s="125"/>
      <c r="I2727" s="122"/>
      <c r="J2727" s="112"/>
      <c r="K2727" s="123"/>
      <c r="L2727" s="123" t="s">
        <v>11694</v>
      </c>
      <c r="M2727" s="174"/>
      <c r="N2727" s="164"/>
      <c r="O2727" s="121" t="s">
        <v>3735</v>
      </c>
      <c r="P2727" s="153" t="s">
        <v>11994</v>
      </c>
    </row>
    <row r="2728">
      <c r="A2728" s="118" t="s">
        <v>11995</v>
      </c>
      <c r="B2728" s="171" t="s">
        <v>3871</v>
      </c>
      <c r="C2728" s="124">
        <v>42434.0</v>
      </c>
      <c r="D2728" s="160" t="s">
        <v>6926</v>
      </c>
      <c r="E2728" s="140">
        <v>200.0</v>
      </c>
      <c r="F2728" s="176" t="s">
        <v>11996</v>
      </c>
      <c r="G2728" s="120">
        <f t="shared" si="1"/>
        <v>-0.0822</v>
      </c>
      <c r="H2728" s="125"/>
      <c r="I2728" s="122"/>
      <c r="J2728" s="112"/>
      <c r="K2728" s="123"/>
      <c r="L2728" s="123" t="s">
        <v>11694</v>
      </c>
      <c r="M2728" s="174"/>
      <c r="N2728" s="164"/>
      <c r="O2728" s="121" t="s">
        <v>3735</v>
      </c>
      <c r="P2728" s="153" t="s">
        <v>11997</v>
      </c>
    </row>
    <row r="2729">
      <c r="A2729" s="118" t="s">
        <v>11998</v>
      </c>
      <c r="B2729" s="171" t="s">
        <v>3907</v>
      </c>
      <c r="C2729" s="124">
        <v>42434.0</v>
      </c>
      <c r="D2729" s="160" t="s">
        <v>6926</v>
      </c>
      <c r="E2729" s="140">
        <v>200.0</v>
      </c>
      <c r="F2729" s="176" t="s">
        <v>11999</v>
      </c>
      <c r="G2729" s="120">
        <f t="shared" si="1"/>
        <v>0.3988</v>
      </c>
      <c r="H2729" s="125"/>
      <c r="I2729" s="122"/>
      <c r="J2729" s="112"/>
      <c r="K2729" s="123"/>
      <c r="L2729" s="123" t="s">
        <v>11694</v>
      </c>
      <c r="M2729" s="174"/>
      <c r="N2729" s="164"/>
      <c r="O2729" s="121" t="s">
        <v>3735</v>
      </c>
      <c r="P2729" s="153" t="s">
        <v>12000</v>
      </c>
    </row>
    <row r="2730">
      <c r="A2730" s="118" t="s">
        <v>12001</v>
      </c>
      <c r="B2730" s="171" t="s">
        <v>3905</v>
      </c>
      <c r="C2730" s="124">
        <v>42434.0</v>
      </c>
      <c r="D2730" s="160" t="s">
        <v>6926</v>
      </c>
      <c r="E2730" s="140">
        <v>200.0</v>
      </c>
      <c r="F2730" s="176" t="s">
        <v>12002</v>
      </c>
      <c r="G2730" s="120">
        <f t="shared" si="1"/>
        <v>0.0314</v>
      </c>
      <c r="H2730" s="125"/>
      <c r="I2730" s="122"/>
      <c r="J2730" s="112"/>
      <c r="K2730" s="123"/>
      <c r="L2730" s="123" t="s">
        <v>11694</v>
      </c>
      <c r="M2730" s="174"/>
      <c r="N2730" s="164"/>
      <c r="O2730" s="121" t="s">
        <v>3735</v>
      </c>
      <c r="P2730" s="153" t="s">
        <v>12003</v>
      </c>
    </row>
    <row r="2731">
      <c r="A2731" s="118" t="s">
        <v>12004</v>
      </c>
      <c r="B2731" s="171" t="s">
        <v>3865</v>
      </c>
      <c r="C2731" s="124">
        <v>42434.0</v>
      </c>
      <c r="D2731" s="160" t="s">
        <v>6926</v>
      </c>
      <c r="E2731" s="140">
        <v>200.0</v>
      </c>
      <c r="F2731" s="176" t="s">
        <v>12005</v>
      </c>
      <c r="G2731" s="120">
        <f t="shared" si="1"/>
        <v>-0.3222</v>
      </c>
      <c r="H2731" s="125"/>
      <c r="I2731" s="122"/>
      <c r="J2731" s="112"/>
      <c r="K2731" s="123"/>
      <c r="L2731" s="123" t="s">
        <v>11694</v>
      </c>
      <c r="M2731" s="174"/>
      <c r="N2731" s="164"/>
      <c r="O2731" s="121" t="s">
        <v>3735</v>
      </c>
      <c r="P2731" s="153" t="s">
        <v>12006</v>
      </c>
    </row>
    <row r="2732">
      <c r="A2732" s="118" t="s">
        <v>12007</v>
      </c>
      <c r="B2732" s="171" t="s">
        <v>3916</v>
      </c>
      <c r="C2732" s="124">
        <v>42434.0</v>
      </c>
      <c r="D2732" s="160" t="s">
        <v>6926</v>
      </c>
      <c r="E2732" s="140">
        <v>200.0</v>
      </c>
      <c r="F2732" s="176" t="s">
        <v>12008</v>
      </c>
      <c r="G2732" s="120">
        <f t="shared" si="1"/>
        <v>0.9832</v>
      </c>
      <c r="H2732" s="125"/>
      <c r="I2732" s="122"/>
      <c r="J2732" s="112"/>
      <c r="K2732" s="123"/>
      <c r="L2732" s="123"/>
      <c r="M2732" s="174"/>
      <c r="N2732" s="164"/>
      <c r="O2732" s="125" t="b">
        <f>NOT(ISERROR(MATCH(P2732,Digests!$Q:$Q,0)))</f>
        <v>1</v>
      </c>
      <c r="P2732" s="153" t="s">
        <v>12009</v>
      </c>
    </row>
    <row r="2733">
      <c r="A2733" s="118" t="s">
        <v>12010</v>
      </c>
      <c r="B2733" s="171" t="s">
        <v>3852</v>
      </c>
      <c r="C2733" s="124">
        <v>42434.0</v>
      </c>
      <c r="D2733" s="160" t="s">
        <v>6926</v>
      </c>
      <c r="E2733" s="140">
        <v>200.0</v>
      </c>
      <c r="F2733" s="176" t="s">
        <v>12011</v>
      </c>
      <c r="G2733" s="120">
        <f t="shared" si="1"/>
        <v>4.0218</v>
      </c>
      <c r="H2733" s="125"/>
      <c r="I2733" s="122"/>
      <c r="J2733" s="112"/>
      <c r="K2733" s="123"/>
      <c r="L2733" s="123"/>
      <c r="M2733" s="174"/>
      <c r="N2733" s="164"/>
      <c r="O2733" s="125" t="b">
        <f>NOT(ISERROR(MATCH(P2733,Digests!$Q:$Q,0)))</f>
        <v>1</v>
      </c>
      <c r="P2733" s="153" t="s">
        <v>12012</v>
      </c>
    </row>
    <row r="2734">
      <c r="A2734" s="118" t="s">
        <v>12013</v>
      </c>
      <c r="B2734" s="171" t="s">
        <v>3819</v>
      </c>
      <c r="C2734" s="124">
        <v>42434.0</v>
      </c>
      <c r="D2734" s="160" t="s">
        <v>6926</v>
      </c>
      <c r="E2734" s="140">
        <v>200.0</v>
      </c>
      <c r="F2734" s="176" t="s">
        <v>12014</v>
      </c>
      <c r="G2734" s="120">
        <f t="shared" si="1"/>
        <v>0.9942</v>
      </c>
      <c r="H2734" s="125"/>
      <c r="I2734" s="122"/>
      <c r="J2734" s="112"/>
      <c r="K2734" s="123"/>
      <c r="L2734" s="123"/>
      <c r="M2734" s="174"/>
      <c r="N2734" s="164"/>
      <c r="O2734" s="125" t="b">
        <f>NOT(ISERROR(MATCH(P2734,Digests!$Q:$Q,0)))</f>
        <v>1</v>
      </c>
      <c r="P2734" s="153" t="s">
        <v>12015</v>
      </c>
    </row>
    <row r="2735">
      <c r="A2735" s="118" t="s">
        <v>12016</v>
      </c>
      <c r="B2735" s="171" t="s">
        <v>3913</v>
      </c>
      <c r="C2735" s="124">
        <v>42434.0</v>
      </c>
      <c r="D2735" s="160" t="s">
        <v>6926</v>
      </c>
      <c r="E2735" s="140">
        <v>200.0</v>
      </c>
      <c r="F2735" s="176" t="s">
        <v>12017</v>
      </c>
      <c r="G2735" s="120">
        <f t="shared" si="1"/>
        <v>0.2756</v>
      </c>
      <c r="H2735" s="125"/>
      <c r="I2735" s="122"/>
      <c r="J2735" s="112"/>
      <c r="K2735" s="123"/>
      <c r="L2735" s="123" t="s">
        <v>11694</v>
      </c>
      <c r="M2735" s="174"/>
      <c r="N2735" s="164"/>
      <c r="O2735" s="125" t="b">
        <f>NOT(ISERROR(MATCH(P2735,Digests!$Q:$Q,0)))</f>
        <v>1</v>
      </c>
      <c r="P2735" s="153" t="s">
        <v>12018</v>
      </c>
    </row>
    <row r="2736">
      <c r="A2736" s="118" t="s">
        <v>12019</v>
      </c>
      <c r="B2736" s="171" t="s">
        <v>3914</v>
      </c>
      <c r="C2736" s="124">
        <v>42434.0</v>
      </c>
      <c r="D2736" s="160" t="s">
        <v>6926</v>
      </c>
      <c r="E2736" s="140">
        <v>200.0</v>
      </c>
      <c r="F2736" s="176" t="s">
        <v>12020</v>
      </c>
      <c r="G2736" s="120">
        <f t="shared" si="1"/>
        <v>0.2492</v>
      </c>
      <c r="H2736" s="125"/>
      <c r="I2736" s="122"/>
      <c r="J2736" s="112"/>
      <c r="K2736" s="123"/>
      <c r="L2736" s="123" t="s">
        <v>11694</v>
      </c>
      <c r="M2736" s="174"/>
      <c r="N2736" s="164"/>
      <c r="O2736" s="125" t="b">
        <f>NOT(ISERROR(MATCH(P2736,Digests!$Q:$Q,0)))</f>
        <v>1</v>
      </c>
      <c r="P2736" s="153" t="s">
        <v>12021</v>
      </c>
    </row>
    <row r="2737">
      <c r="A2737" s="118" t="s">
        <v>12022</v>
      </c>
      <c r="B2737" s="171" t="s">
        <v>3904</v>
      </c>
      <c r="C2737" s="124">
        <v>42434.0</v>
      </c>
      <c r="D2737" s="160" t="s">
        <v>6926</v>
      </c>
      <c r="E2737" s="140">
        <v>200.0</v>
      </c>
      <c r="F2737" s="176" t="s">
        <v>12023</v>
      </c>
      <c r="G2737" s="120">
        <f t="shared" si="1"/>
        <v>0.2526</v>
      </c>
      <c r="H2737" s="125"/>
      <c r="I2737" s="122"/>
      <c r="J2737" s="112"/>
      <c r="K2737" s="123"/>
      <c r="L2737" s="123" t="s">
        <v>11694</v>
      </c>
      <c r="M2737" s="174"/>
      <c r="N2737" s="164"/>
      <c r="O2737" s="125" t="b">
        <f>NOT(ISERROR(MATCH(P2737,Digests!$Q:$Q,0)))</f>
        <v>1</v>
      </c>
      <c r="P2737" s="153" t="s">
        <v>12024</v>
      </c>
    </row>
    <row r="2738">
      <c r="A2738" s="118" t="s">
        <v>12025</v>
      </c>
      <c r="B2738" s="171" t="s">
        <v>3895</v>
      </c>
      <c r="C2738" s="124">
        <v>42434.0</v>
      </c>
      <c r="D2738" s="160" t="s">
        <v>6926</v>
      </c>
      <c r="E2738" s="140">
        <v>200.0</v>
      </c>
      <c r="F2738" s="176" t="s">
        <v>12026</v>
      </c>
      <c r="G2738" s="120">
        <f t="shared" si="1"/>
        <v>-0.1512</v>
      </c>
      <c r="H2738" s="125"/>
      <c r="I2738" s="122"/>
      <c r="J2738" s="112"/>
      <c r="K2738" s="123"/>
      <c r="L2738" s="123" t="s">
        <v>11694</v>
      </c>
      <c r="M2738" s="174"/>
      <c r="N2738" s="164"/>
      <c r="O2738" s="125" t="b">
        <f>NOT(ISERROR(MATCH(P2738,Digests!$Q:$Q,0)))</f>
        <v>1</v>
      </c>
      <c r="P2738" s="153" t="s">
        <v>12027</v>
      </c>
    </row>
    <row r="2739">
      <c r="A2739" s="118" t="s">
        <v>12028</v>
      </c>
      <c r="B2739" s="167" t="s">
        <v>3886</v>
      </c>
      <c r="C2739" s="124">
        <v>42434.0</v>
      </c>
      <c r="D2739" s="160" t="s">
        <v>6926</v>
      </c>
      <c r="E2739" s="140">
        <v>200.0</v>
      </c>
      <c r="F2739" s="170" t="s">
        <v>12029</v>
      </c>
      <c r="G2739" s="120">
        <f t="shared" si="1"/>
        <v>0.8244</v>
      </c>
      <c r="H2739" s="125"/>
      <c r="I2739" s="122"/>
      <c r="J2739" s="112"/>
      <c r="K2739" s="123"/>
      <c r="L2739" s="123"/>
      <c r="M2739" s="174"/>
      <c r="N2739" s="164"/>
      <c r="O2739" s="125" t="b">
        <f>NOT(ISERROR(MATCH(P2739,Digests!$Q:$Q,0)))</f>
        <v>1</v>
      </c>
      <c r="P2739" s="153" t="s">
        <v>12030</v>
      </c>
    </row>
    <row r="2740">
      <c r="A2740" s="118" t="s">
        <v>12031</v>
      </c>
      <c r="B2740" s="167" t="s">
        <v>3763</v>
      </c>
      <c r="C2740" s="124">
        <v>42434.0</v>
      </c>
      <c r="D2740" s="160" t="s">
        <v>6926</v>
      </c>
      <c r="E2740" s="140">
        <v>200.0</v>
      </c>
      <c r="F2740" s="170" t="s">
        <v>12032</v>
      </c>
      <c r="G2740" s="120">
        <f t="shared" si="1"/>
        <v>20.6034</v>
      </c>
      <c r="H2740" s="125"/>
      <c r="I2740" s="122"/>
      <c r="J2740" s="112"/>
      <c r="K2740" s="123"/>
      <c r="L2740" s="123"/>
      <c r="M2740" s="174"/>
      <c r="N2740" s="164"/>
      <c r="O2740" s="125" t="b">
        <f>NOT(ISERROR(MATCH(P2740,Digests!$Q:$Q,0)))</f>
        <v>1</v>
      </c>
      <c r="P2740" s="153" t="s">
        <v>12033</v>
      </c>
    </row>
    <row r="2741">
      <c r="A2741" s="118" t="s">
        <v>12034</v>
      </c>
      <c r="B2741" s="167" t="s">
        <v>3790</v>
      </c>
      <c r="C2741" s="124">
        <v>42434.0</v>
      </c>
      <c r="D2741" s="160" t="s">
        <v>6926</v>
      </c>
      <c r="E2741" s="140">
        <v>200.0</v>
      </c>
      <c r="F2741" s="170" t="s">
        <v>12035</v>
      </c>
      <c r="G2741" s="120">
        <f t="shared" si="1"/>
        <v>11.1068</v>
      </c>
      <c r="H2741" s="125"/>
      <c r="I2741" s="122"/>
      <c r="J2741" s="112"/>
      <c r="K2741" s="123"/>
      <c r="L2741" s="123"/>
      <c r="M2741" s="174"/>
      <c r="N2741" s="164"/>
      <c r="O2741" s="125" t="b">
        <f>NOT(ISERROR(MATCH(P2741,Digests!$Q:$Q,0)))</f>
        <v>1</v>
      </c>
      <c r="P2741" s="153" t="s">
        <v>12036</v>
      </c>
    </row>
    <row r="2742">
      <c r="A2742" s="118" t="s">
        <v>12037</v>
      </c>
      <c r="B2742" s="167" t="s">
        <v>3786</v>
      </c>
      <c r="C2742" s="124">
        <v>42434.0</v>
      </c>
      <c r="D2742" s="160" t="s">
        <v>6926</v>
      </c>
      <c r="E2742" s="140">
        <v>200.0</v>
      </c>
      <c r="F2742" s="170" t="s">
        <v>12038</v>
      </c>
      <c r="G2742" s="120">
        <f t="shared" si="1"/>
        <v>3.194</v>
      </c>
      <c r="H2742" s="125"/>
      <c r="I2742" s="122"/>
      <c r="J2742" s="112"/>
      <c r="K2742" s="123"/>
      <c r="L2742" s="123"/>
      <c r="M2742" s="174"/>
      <c r="N2742" s="164"/>
      <c r="O2742" s="125" t="b">
        <f>NOT(ISERROR(MATCH(P2742,Digests!$Q:$Q,0)))</f>
        <v>1</v>
      </c>
      <c r="P2742" s="153" t="s">
        <v>12039</v>
      </c>
    </row>
    <row r="2743">
      <c r="A2743" s="118" t="s">
        <v>12040</v>
      </c>
      <c r="B2743" s="167" t="s">
        <v>3700</v>
      </c>
      <c r="C2743" s="124">
        <v>42434.0</v>
      </c>
      <c r="D2743" s="160" t="s">
        <v>6926</v>
      </c>
      <c r="E2743" s="140">
        <v>200.0</v>
      </c>
      <c r="F2743" s="170" t="s">
        <v>12041</v>
      </c>
      <c r="G2743" s="120">
        <f t="shared" si="1"/>
        <v>6.2216</v>
      </c>
      <c r="H2743" s="125"/>
      <c r="I2743" s="122"/>
      <c r="J2743" s="112"/>
      <c r="K2743" s="123"/>
      <c r="L2743" s="123"/>
      <c r="M2743" s="174"/>
      <c r="N2743" s="164"/>
      <c r="O2743" s="125" t="b">
        <f>NOT(ISERROR(MATCH(P2743,Digests!$Q:$Q,0)))</f>
        <v>1</v>
      </c>
      <c r="P2743" s="153" t="s">
        <v>12042</v>
      </c>
    </row>
    <row r="2744">
      <c r="A2744" s="118" t="s">
        <v>12043</v>
      </c>
      <c r="B2744" s="167" t="s">
        <v>3746</v>
      </c>
      <c r="C2744" s="124">
        <v>42434.0</v>
      </c>
      <c r="D2744" s="160" t="s">
        <v>6926</v>
      </c>
      <c r="E2744" s="140">
        <v>200.0</v>
      </c>
      <c r="F2744" s="170" t="s">
        <v>12044</v>
      </c>
      <c r="G2744" s="120">
        <f t="shared" si="1"/>
        <v>8.387</v>
      </c>
      <c r="H2744" s="125"/>
      <c r="I2744" s="122"/>
      <c r="J2744" s="112"/>
      <c r="K2744" s="123"/>
      <c r="L2744" s="123"/>
      <c r="M2744" s="174"/>
      <c r="N2744" s="164"/>
      <c r="O2744" s="125" t="b">
        <f>NOT(ISERROR(MATCH(P2744,Digests!$Q:$Q,0)))</f>
        <v>1</v>
      </c>
      <c r="P2744" s="153" t="s">
        <v>12045</v>
      </c>
    </row>
    <row r="2745">
      <c r="A2745" s="118" t="s">
        <v>12046</v>
      </c>
      <c r="B2745" s="167" t="s">
        <v>3714</v>
      </c>
      <c r="C2745" s="124">
        <v>42434.0</v>
      </c>
      <c r="D2745" s="160" t="s">
        <v>6926</v>
      </c>
      <c r="E2745" s="140">
        <v>200.0</v>
      </c>
      <c r="F2745" s="170" t="s">
        <v>12047</v>
      </c>
      <c r="G2745" s="120">
        <f t="shared" si="1"/>
        <v>5.7868</v>
      </c>
      <c r="H2745" s="125"/>
      <c r="I2745" s="122"/>
      <c r="J2745" s="112"/>
      <c r="K2745" s="123"/>
      <c r="L2745" s="123"/>
      <c r="M2745" s="174"/>
      <c r="N2745" s="164"/>
      <c r="O2745" s="125" t="b">
        <f>NOT(ISERROR(MATCH(P2745,Digests!$Q:$Q,0)))</f>
        <v>1</v>
      </c>
      <c r="P2745" s="153" t="s">
        <v>12048</v>
      </c>
    </row>
    <row r="2746">
      <c r="A2746" s="118" t="s">
        <v>12049</v>
      </c>
      <c r="B2746" s="167" t="s">
        <v>3753</v>
      </c>
      <c r="C2746" s="124">
        <v>42434.0</v>
      </c>
      <c r="D2746" s="160" t="s">
        <v>6926</v>
      </c>
      <c r="E2746" s="140">
        <v>200.0</v>
      </c>
      <c r="F2746" s="170" t="s">
        <v>12050</v>
      </c>
      <c r="G2746" s="120">
        <f t="shared" si="1"/>
        <v>4.844</v>
      </c>
      <c r="H2746" s="125"/>
      <c r="I2746" s="122"/>
      <c r="J2746" s="112"/>
      <c r="K2746" s="123"/>
      <c r="L2746" s="123"/>
      <c r="M2746" s="174"/>
      <c r="N2746" s="164"/>
      <c r="O2746" s="125" t="b">
        <f>NOT(ISERROR(MATCH(P2746,Digests!$Q:$Q,0)))</f>
        <v>1</v>
      </c>
      <c r="P2746" s="153" t="s">
        <v>12051</v>
      </c>
    </row>
    <row r="2747">
      <c r="A2747" s="118" t="s">
        <v>12052</v>
      </c>
      <c r="B2747" s="167" t="s">
        <v>3855</v>
      </c>
      <c r="C2747" s="124">
        <v>42434.0</v>
      </c>
      <c r="D2747" s="160" t="s">
        <v>6926</v>
      </c>
      <c r="E2747" s="140">
        <v>200.0</v>
      </c>
      <c r="F2747" s="170" t="s">
        <v>12053</v>
      </c>
      <c r="G2747" s="120">
        <f t="shared" si="1"/>
        <v>-0.3348</v>
      </c>
      <c r="H2747" s="125"/>
      <c r="I2747" s="122"/>
      <c r="J2747" s="112"/>
      <c r="K2747" s="123"/>
      <c r="L2747" s="123" t="s">
        <v>11694</v>
      </c>
      <c r="M2747" s="174"/>
      <c r="N2747" s="164"/>
      <c r="O2747" s="121" t="s">
        <v>3735</v>
      </c>
      <c r="P2747" s="153" t="s">
        <v>12054</v>
      </c>
    </row>
    <row r="2748">
      <c r="A2748" s="118" t="s">
        <v>12055</v>
      </c>
      <c r="B2748" s="167" t="s">
        <v>3794</v>
      </c>
      <c r="C2748" s="124">
        <v>42434.0</v>
      </c>
      <c r="D2748" s="160" t="s">
        <v>6926</v>
      </c>
      <c r="E2748" s="140">
        <v>200.0</v>
      </c>
      <c r="F2748" s="170" t="s">
        <v>12056</v>
      </c>
      <c r="G2748" s="120">
        <f t="shared" si="1"/>
        <v>8.6904</v>
      </c>
      <c r="H2748" s="125"/>
      <c r="I2748" s="122"/>
      <c r="J2748" s="112"/>
      <c r="K2748" s="123"/>
      <c r="L2748" s="123"/>
      <c r="M2748" s="174"/>
      <c r="N2748" s="164"/>
      <c r="O2748" s="125" t="b">
        <f>NOT(ISERROR(MATCH(P2748,Digests!$Q:$Q,0)))</f>
        <v>1</v>
      </c>
      <c r="P2748" s="153" t="s">
        <v>12057</v>
      </c>
    </row>
    <row r="2749">
      <c r="A2749" s="118" t="s">
        <v>12058</v>
      </c>
      <c r="B2749" s="167" t="s">
        <v>3764</v>
      </c>
      <c r="C2749" s="124">
        <v>42434.0</v>
      </c>
      <c r="D2749" s="160" t="s">
        <v>6926</v>
      </c>
      <c r="E2749" s="140">
        <v>200.0</v>
      </c>
      <c r="F2749" s="170" t="s">
        <v>12059</v>
      </c>
      <c r="G2749" s="120">
        <f t="shared" si="1"/>
        <v>21.3554</v>
      </c>
      <c r="H2749" s="125"/>
      <c r="I2749" s="122"/>
      <c r="J2749" s="112"/>
      <c r="K2749" s="123"/>
      <c r="L2749" s="123"/>
      <c r="M2749" s="174"/>
      <c r="N2749" s="164"/>
      <c r="O2749" s="125" t="b">
        <f>NOT(ISERROR(MATCH(P2749,Digests!$Q:$Q,0)))</f>
        <v>1</v>
      </c>
      <c r="P2749" s="153" t="s">
        <v>12060</v>
      </c>
    </row>
    <row r="2750">
      <c r="A2750" s="118" t="s">
        <v>12061</v>
      </c>
      <c r="B2750" s="167" t="s">
        <v>3796</v>
      </c>
      <c r="C2750" s="124">
        <v>42434.0</v>
      </c>
      <c r="D2750" s="160" t="s">
        <v>6926</v>
      </c>
      <c r="E2750" s="140">
        <v>200.0</v>
      </c>
      <c r="F2750" s="170" t="s">
        <v>12062</v>
      </c>
      <c r="G2750" s="120">
        <f t="shared" si="1"/>
        <v>6.808</v>
      </c>
      <c r="H2750" s="125"/>
      <c r="I2750" s="122"/>
      <c r="J2750" s="112"/>
      <c r="K2750" s="123"/>
      <c r="L2750" s="123"/>
      <c r="M2750" s="174"/>
      <c r="N2750" s="164"/>
      <c r="O2750" s="125" t="b">
        <f>NOT(ISERROR(MATCH(P2750,Digests!$Q:$Q,0)))</f>
        <v>1</v>
      </c>
      <c r="P2750" s="153" t="s">
        <v>12063</v>
      </c>
    </row>
    <row r="2751">
      <c r="A2751" s="118" t="s">
        <v>12064</v>
      </c>
      <c r="B2751" s="167" t="s">
        <v>3752</v>
      </c>
      <c r="C2751" s="124">
        <v>42434.0</v>
      </c>
      <c r="D2751" s="160" t="s">
        <v>6926</v>
      </c>
      <c r="E2751" s="140">
        <v>200.0</v>
      </c>
      <c r="F2751" s="170" t="s">
        <v>12065</v>
      </c>
      <c r="G2751" s="120">
        <f t="shared" si="1"/>
        <v>22.6004</v>
      </c>
      <c r="H2751" s="125"/>
      <c r="I2751" s="122"/>
      <c r="J2751" s="112"/>
      <c r="K2751" s="123"/>
      <c r="L2751" s="123"/>
      <c r="M2751" s="174"/>
      <c r="N2751" s="164"/>
      <c r="O2751" s="125" t="b">
        <f>NOT(ISERROR(MATCH(P2751,Digests!$Q:$Q,0)))</f>
        <v>1</v>
      </c>
      <c r="P2751" s="153" t="s">
        <v>12066</v>
      </c>
    </row>
    <row r="2752">
      <c r="A2752" s="118" t="s">
        <v>12067</v>
      </c>
      <c r="B2752" s="167" t="s">
        <v>3744</v>
      </c>
      <c r="C2752" s="124">
        <v>42434.0</v>
      </c>
      <c r="D2752" s="160" t="s">
        <v>6926</v>
      </c>
      <c r="E2752" s="140">
        <v>200.0</v>
      </c>
      <c r="F2752" s="170" t="s">
        <v>12068</v>
      </c>
      <c r="G2752" s="120">
        <f t="shared" si="1"/>
        <v>2.0606</v>
      </c>
      <c r="H2752" s="125"/>
      <c r="I2752" s="122"/>
      <c r="J2752" s="112"/>
      <c r="K2752" s="123"/>
      <c r="L2752" s="123"/>
      <c r="M2752" s="174"/>
      <c r="N2752" s="164"/>
      <c r="O2752" s="125" t="b">
        <f>NOT(ISERROR(MATCH(P2752,Digests!$Q:$Q,0)))</f>
        <v>1</v>
      </c>
      <c r="P2752" s="153" t="s">
        <v>12069</v>
      </c>
    </row>
    <row r="2753">
      <c r="A2753" s="118" t="s">
        <v>12070</v>
      </c>
      <c r="B2753" s="167" t="s">
        <v>3730</v>
      </c>
      <c r="C2753" s="124">
        <v>42434.0</v>
      </c>
      <c r="D2753" s="160" t="s">
        <v>6926</v>
      </c>
      <c r="E2753" s="140">
        <v>200.0</v>
      </c>
      <c r="F2753" s="170" t="s">
        <v>12071</v>
      </c>
      <c r="G2753" s="120">
        <f t="shared" si="1"/>
        <v>2.9292</v>
      </c>
      <c r="H2753" s="125"/>
      <c r="I2753" s="122"/>
      <c r="J2753" s="112"/>
      <c r="K2753" s="123"/>
      <c r="L2753" s="123"/>
      <c r="M2753" s="174"/>
      <c r="N2753" s="164"/>
      <c r="O2753" s="125" t="b">
        <f>NOT(ISERROR(MATCH(P2753,Digests!$Q:$Q,0)))</f>
        <v>1</v>
      </c>
      <c r="P2753" s="153" t="s">
        <v>12072</v>
      </c>
    </row>
    <row r="2754">
      <c r="A2754" s="118" t="s">
        <v>12073</v>
      </c>
      <c r="B2754" s="167" t="s">
        <v>3745</v>
      </c>
      <c r="C2754" s="124">
        <v>42434.0</v>
      </c>
      <c r="D2754" s="160" t="s">
        <v>6926</v>
      </c>
      <c r="E2754" s="140">
        <v>200.0</v>
      </c>
      <c r="F2754" s="170" t="s">
        <v>12074</v>
      </c>
      <c r="G2754" s="120">
        <f t="shared" si="1"/>
        <v>1.8104</v>
      </c>
      <c r="H2754" s="125"/>
      <c r="I2754" s="122"/>
      <c r="J2754" s="112"/>
      <c r="K2754" s="123"/>
      <c r="L2754" s="123"/>
      <c r="M2754" s="174"/>
      <c r="N2754" s="164"/>
      <c r="O2754" s="125" t="b">
        <f>NOT(ISERROR(MATCH(P2754,Digests!$Q:$Q,0)))</f>
        <v>1</v>
      </c>
      <c r="P2754" s="153" t="s">
        <v>12075</v>
      </c>
    </row>
    <row r="2755">
      <c r="A2755" s="118" t="s">
        <v>12076</v>
      </c>
      <c r="B2755" s="167" t="s">
        <v>3888</v>
      </c>
      <c r="C2755" s="124">
        <v>42434.0</v>
      </c>
      <c r="D2755" s="160" t="s">
        <v>6926</v>
      </c>
      <c r="E2755" s="140">
        <v>200.0</v>
      </c>
      <c r="F2755" s="170" t="s">
        <v>12077</v>
      </c>
      <c r="G2755" s="120">
        <f t="shared" si="1"/>
        <v>0.0834</v>
      </c>
      <c r="H2755" s="125"/>
      <c r="I2755" s="122"/>
      <c r="J2755" s="112"/>
      <c r="K2755" s="123"/>
      <c r="L2755" s="123" t="s">
        <v>11694</v>
      </c>
      <c r="M2755" s="174"/>
      <c r="N2755" s="164"/>
      <c r="O2755" s="121" t="s">
        <v>3735</v>
      </c>
      <c r="P2755" s="153" t="s">
        <v>12078</v>
      </c>
    </row>
    <row r="2756">
      <c r="A2756" s="118" t="s">
        <v>12079</v>
      </c>
      <c r="B2756" s="167" t="s">
        <v>3771</v>
      </c>
      <c r="C2756" s="124">
        <v>42434.0</v>
      </c>
      <c r="D2756" s="160" t="s">
        <v>6926</v>
      </c>
      <c r="E2756" s="140">
        <v>200.0</v>
      </c>
      <c r="F2756" s="170" t="s">
        <v>12080</v>
      </c>
      <c r="G2756" s="120">
        <f t="shared" si="1"/>
        <v>7.366</v>
      </c>
      <c r="H2756" s="125"/>
      <c r="I2756" s="122"/>
      <c r="J2756" s="112"/>
      <c r="K2756" s="123"/>
      <c r="L2756" s="123"/>
      <c r="M2756" s="174"/>
      <c r="N2756" s="164"/>
      <c r="O2756" s="125" t="b">
        <f>NOT(ISERROR(MATCH(P2756,Digests!$Q:$Q,0)))</f>
        <v>1</v>
      </c>
      <c r="P2756" s="153" t="s">
        <v>12081</v>
      </c>
    </row>
    <row r="2757">
      <c r="A2757" s="118" t="s">
        <v>12082</v>
      </c>
      <c r="B2757" s="167" t="s">
        <v>3787</v>
      </c>
      <c r="C2757" s="124">
        <v>42434.0</v>
      </c>
      <c r="D2757" s="160" t="s">
        <v>6926</v>
      </c>
      <c r="E2757" s="140">
        <v>200.0</v>
      </c>
      <c r="F2757" s="170" t="s">
        <v>12083</v>
      </c>
      <c r="G2757" s="120">
        <f t="shared" si="1"/>
        <v>3.1034</v>
      </c>
      <c r="H2757" s="125"/>
      <c r="I2757" s="122"/>
      <c r="J2757" s="112"/>
      <c r="K2757" s="123"/>
      <c r="L2757" s="123"/>
      <c r="M2757" s="174"/>
      <c r="N2757" s="164"/>
      <c r="O2757" s="125" t="b">
        <f>NOT(ISERROR(MATCH(P2757,Digests!$Q:$Q,0)))</f>
        <v>1</v>
      </c>
      <c r="P2757" s="153" t="s">
        <v>12084</v>
      </c>
    </row>
    <row r="2758">
      <c r="A2758" s="118" t="s">
        <v>12085</v>
      </c>
      <c r="B2758" s="167" t="s">
        <v>3748</v>
      </c>
      <c r="C2758" s="124">
        <v>42434.0</v>
      </c>
      <c r="D2758" s="160" t="s">
        <v>6926</v>
      </c>
      <c r="E2758" s="140">
        <v>200.0</v>
      </c>
      <c r="F2758" s="170" t="s">
        <v>12086</v>
      </c>
      <c r="G2758" s="120">
        <f t="shared" si="1"/>
        <v>16.6288</v>
      </c>
      <c r="H2758" s="125"/>
      <c r="I2758" s="122"/>
      <c r="J2758" s="112"/>
      <c r="K2758" s="123"/>
      <c r="L2758" s="123"/>
      <c r="M2758" s="174"/>
      <c r="N2758" s="164"/>
      <c r="O2758" s="125" t="b">
        <f>NOT(ISERROR(MATCH(P2758,Digests!$Q:$Q,0)))</f>
        <v>1</v>
      </c>
      <c r="P2758" s="153" t="s">
        <v>12087</v>
      </c>
    </row>
    <row r="2759">
      <c r="A2759" s="118" t="s">
        <v>12088</v>
      </c>
      <c r="B2759" s="167" t="s">
        <v>3715</v>
      </c>
      <c r="C2759" s="124">
        <v>42434.0</v>
      </c>
      <c r="D2759" s="160" t="s">
        <v>6926</v>
      </c>
      <c r="E2759" s="140">
        <v>200.0</v>
      </c>
      <c r="F2759" s="170" t="s">
        <v>12089</v>
      </c>
      <c r="G2759" s="120">
        <f t="shared" si="1"/>
        <v>7.4702</v>
      </c>
      <c r="H2759" s="125"/>
      <c r="I2759" s="122"/>
      <c r="J2759" s="112"/>
      <c r="K2759" s="123"/>
      <c r="L2759" s="123"/>
      <c r="M2759" s="174"/>
      <c r="N2759" s="164"/>
      <c r="O2759" s="125" t="b">
        <f>NOT(ISERROR(MATCH(P2759,Digests!$Q:$Q,0)))</f>
        <v>1</v>
      </c>
      <c r="P2759" s="153" t="s">
        <v>12090</v>
      </c>
    </row>
    <row r="2760">
      <c r="A2760" s="118" t="s">
        <v>12091</v>
      </c>
      <c r="B2760" s="167" t="s">
        <v>3686</v>
      </c>
      <c r="C2760" s="124">
        <v>42434.0</v>
      </c>
      <c r="D2760" s="160" t="s">
        <v>6926</v>
      </c>
      <c r="E2760" s="140">
        <v>200.0</v>
      </c>
      <c r="F2760" s="170" t="s">
        <v>12092</v>
      </c>
      <c r="G2760" s="120">
        <f t="shared" si="1"/>
        <v>0.9928</v>
      </c>
      <c r="H2760" s="125"/>
      <c r="I2760" s="122"/>
      <c r="J2760" s="112"/>
      <c r="K2760" s="123"/>
      <c r="L2760" s="123"/>
      <c r="M2760" s="174"/>
      <c r="N2760" s="164"/>
      <c r="O2760" s="125" t="b">
        <f>NOT(ISERROR(MATCH(P2760,Digests!$Q:$Q,0)))</f>
        <v>1</v>
      </c>
      <c r="P2760" s="153" t="s">
        <v>12093</v>
      </c>
    </row>
    <row r="2761">
      <c r="A2761" s="118" t="s">
        <v>12094</v>
      </c>
      <c r="B2761" s="167" t="s">
        <v>3694</v>
      </c>
      <c r="C2761" s="124">
        <v>42434.0</v>
      </c>
      <c r="D2761" s="160" t="s">
        <v>6926</v>
      </c>
      <c r="E2761" s="140">
        <v>200.0</v>
      </c>
      <c r="F2761" s="170" t="s">
        <v>12095</v>
      </c>
      <c r="G2761" s="120">
        <f t="shared" si="1"/>
        <v>2.2184</v>
      </c>
      <c r="H2761" s="125"/>
      <c r="I2761" s="122"/>
      <c r="J2761" s="112"/>
      <c r="K2761" s="123"/>
      <c r="L2761" s="123"/>
      <c r="M2761" s="174"/>
      <c r="N2761" s="164"/>
      <c r="O2761" s="125" t="b">
        <f>NOT(ISERROR(MATCH(P2761,Digests!$Q:$Q,0)))</f>
        <v>1</v>
      </c>
      <c r="P2761" s="153" t="s">
        <v>12096</v>
      </c>
    </row>
    <row r="2762">
      <c r="A2762" s="118" t="s">
        <v>12097</v>
      </c>
      <c r="B2762" s="167" t="s">
        <v>3640</v>
      </c>
      <c r="C2762" s="124">
        <v>42434.0</v>
      </c>
      <c r="D2762" s="160" t="s">
        <v>6926</v>
      </c>
      <c r="E2762" s="140">
        <v>200.0</v>
      </c>
      <c r="F2762" s="170" t="s">
        <v>12098</v>
      </c>
      <c r="G2762" s="120">
        <f t="shared" si="1"/>
        <v>6.671</v>
      </c>
      <c r="H2762" s="125"/>
      <c r="I2762" s="122"/>
      <c r="J2762" s="112"/>
      <c r="K2762" s="123"/>
      <c r="L2762" s="123"/>
      <c r="M2762" s="174"/>
      <c r="N2762" s="164"/>
      <c r="O2762" s="125" t="b">
        <f>NOT(ISERROR(MATCH(P2762,Digests!$Q:$Q,0)))</f>
        <v>1</v>
      </c>
      <c r="P2762" s="153" t="s">
        <v>12099</v>
      </c>
    </row>
    <row r="2763">
      <c r="A2763" s="118" t="s">
        <v>12100</v>
      </c>
      <c r="B2763" s="167" t="s">
        <v>3902</v>
      </c>
      <c r="C2763" s="124">
        <v>42434.0</v>
      </c>
      <c r="D2763" s="160" t="s">
        <v>6926</v>
      </c>
      <c r="E2763" s="140">
        <v>200.0</v>
      </c>
      <c r="F2763" s="170" t="s">
        <v>12101</v>
      </c>
      <c r="G2763" s="120">
        <f t="shared" si="1"/>
        <v>0.0644</v>
      </c>
      <c r="H2763" s="125"/>
      <c r="I2763" s="122"/>
      <c r="J2763" s="112"/>
      <c r="K2763" s="123"/>
      <c r="L2763" s="123" t="s">
        <v>11694</v>
      </c>
      <c r="M2763" s="174"/>
      <c r="N2763" s="164"/>
      <c r="O2763" s="121" t="s">
        <v>3735</v>
      </c>
      <c r="P2763" s="153" t="s">
        <v>12102</v>
      </c>
    </row>
    <row r="2764">
      <c r="A2764" s="118" t="s">
        <v>12103</v>
      </c>
      <c r="B2764" s="167" t="s">
        <v>3757</v>
      </c>
      <c r="C2764" s="124">
        <v>42434.0</v>
      </c>
      <c r="D2764" s="160" t="s">
        <v>6926</v>
      </c>
      <c r="E2764" s="140">
        <v>200.0</v>
      </c>
      <c r="F2764" s="170" t="s">
        <v>12104</v>
      </c>
      <c r="G2764" s="120">
        <f t="shared" si="1"/>
        <v>1.573</v>
      </c>
      <c r="H2764" s="125"/>
      <c r="I2764" s="122"/>
      <c r="J2764" s="112"/>
      <c r="K2764" s="123"/>
      <c r="L2764" s="123"/>
      <c r="M2764" s="174"/>
      <c r="N2764" s="164"/>
      <c r="O2764" s="125" t="b">
        <f>NOT(ISERROR(MATCH(P2764,Digests!$Q:$Q,0)))</f>
        <v>1</v>
      </c>
      <c r="P2764" s="153" t="s">
        <v>12105</v>
      </c>
    </row>
    <row r="2765">
      <c r="A2765" s="118" t="s">
        <v>12106</v>
      </c>
      <c r="B2765" s="167" t="s">
        <v>3801</v>
      </c>
      <c r="C2765" s="124">
        <v>42434.0</v>
      </c>
      <c r="D2765" s="160" t="s">
        <v>6926</v>
      </c>
      <c r="E2765" s="140">
        <v>200.0</v>
      </c>
      <c r="F2765" s="170" t="s">
        <v>12107</v>
      </c>
      <c r="G2765" s="120">
        <f t="shared" si="1"/>
        <v>11.9768</v>
      </c>
      <c r="H2765" s="125"/>
      <c r="I2765" s="122"/>
      <c r="J2765" s="112"/>
      <c r="K2765" s="123"/>
      <c r="L2765" s="123"/>
      <c r="M2765" s="174"/>
      <c r="N2765" s="164"/>
      <c r="O2765" s="125" t="b">
        <f>NOT(ISERROR(MATCH(P2765,Digests!$Q:$Q,0)))</f>
        <v>1</v>
      </c>
      <c r="P2765" s="153" t="s">
        <v>12108</v>
      </c>
    </row>
    <row r="2766">
      <c r="A2766" s="118" t="s">
        <v>12109</v>
      </c>
      <c r="B2766" s="167" t="s">
        <v>3765</v>
      </c>
      <c r="C2766" s="124">
        <v>42434.0</v>
      </c>
      <c r="D2766" s="160" t="s">
        <v>6926</v>
      </c>
      <c r="E2766" s="140">
        <v>200.0</v>
      </c>
      <c r="F2766" s="170" t="s">
        <v>12110</v>
      </c>
      <c r="G2766" s="120">
        <f t="shared" si="1"/>
        <v>0.6136</v>
      </c>
      <c r="H2766" s="125"/>
      <c r="I2766" s="122"/>
      <c r="J2766" s="112"/>
      <c r="K2766" s="123"/>
      <c r="L2766" s="123" t="s">
        <v>11694</v>
      </c>
      <c r="M2766" s="174"/>
      <c r="N2766" s="164"/>
      <c r="O2766" s="121" t="s">
        <v>3735</v>
      </c>
      <c r="P2766" s="153" t="s">
        <v>12111</v>
      </c>
    </row>
    <row r="2767">
      <c r="A2767" s="118" t="s">
        <v>12112</v>
      </c>
      <c r="B2767" s="167" t="s">
        <v>3742</v>
      </c>
      <c r="C2767" s="124">
        <v>42434.0</v>
      </c>
      <c r="D2767" s="160" t="s">
        <v>6926</v>
      </c>
      <c r="E2767" s="140">
        <v>200.0</v>
      </c>
      <c r="F2767" s="170" t="s">
        <v>12113</v>
      </c>
      <c r="G2767" s="120">
        <f t="shared" si="1"/>
        <v>28.5966</v>
      </c>
      <c r="H2767" s="125"/>
      <c r="I2767" s="122"/>
      <c r="J2767" s="112"/>
      <c r="K2767" s="123"/>
      <c r="L2767" s="123"/>
      <c r="M2767" s="174"/>
      <c r="N2767" s="164"/>
      <c r="O2767" s="125" t="b">
        <f>NOT(ISERROR(MATCH(P2767,Digests!$Q:$Q,0)))</f>
        <v>1</v>
      </c>
      <c r="P2767" s="153" t="s">
        <v>12114</v>
      </c>
    </row>
    <row r="2768">
      <c r="A2768" s="118" t="s">
        <v>12115</v>
      </c>
      <c r="B2768" s="167" t="s">
        <v>3711</v>
      </c>
      <c r="C2768" s="124">
        <v>42434.0</v>
      </c>
      <c r="D2768" s="160" t="s">
        <v>6926</v>
      </c>
      <c r="E2768" s="140">
        <v>200.0</v>
      </c>
      <c r="F2768" s="170" t="s">
        <v>12116</v>
      </c>
      <c r="G2768" s="120">
        <f t="shared" si="1"/>
        <v>5.985</v>
      </c>
      <c r="H2768" s="125"/>
      <c r="I2768" s="122"/>
      <c r="J2768" s="112"/>
      <c r="K2768" s="123"/>
      <c r="L2768" s="123"/>
      <c r="M2768" s="174"/>
      <c r="N2768" s="164"/>
      <c r="O2768" s="125" t="b">
        <f>NOT(ISERROR(MATCH(P2768,Digests!$Q:$Q,0)))</f>
        <v>1</v>
      </c>
      <c r="P2768" s="153" t="s">
        <v>12117</v>
      </c>
    </row>
    <row r="2769">
      <c r="A2769" s="118" t="s">
        <v>12118</v>
      </c>
      <c r="B2769" s="167" t="s">
        <v>3638</v>
      </c>
      <c r="C2769" s="124">
        <v>42434.0</v>
      </c>
      <c r="D2769" s="160" t="s">
        <v>6926</v>
      </c>
      <c r="E2769" s="140">
        <v>200.0</v>
      </c>
      <c r="F2769" s="170" t="s">
        <v>12119</v>
      </c>
      <c r="G2769" s="120">
        <f t="shared" si="1"/>
        <v>31.749</v>
      </c>
      <c r="H2769" s="125"/>
      <c r="I2769" s="122"/>
      <c r="J2769" s="112"/>
      <c r="K2769" s="123"/>
      <c r="L2769" s="123"/>
      <c r="M2769" s="174"/>
      <c r="N2769" s="164"/>
      <c r="O2769" s="125" t="b">
        <f>NOT(ISERROR(MATCH(P2769,Digests!$Q:$Q,0)))</f>
        <v>1</v>
      </c>
      <c r="P2769" s="153" t="s">
        <v>12120</v>
      </c>
    </row>
    <row r="2770">
      <c r="A2770" s="118" t="s">
        <v>12121</v>
      </c>
      <c r="B2770" s="167" t="s">
        <v>3705</v>
      </c>
      <c r="C2770" s="124">
        <v>42434.0</v>
      </c>
      <c r="D2770" s="160" t="s">
        <v>6926</v>
      </c>
      <c r="E2770" s="140">
        <v>200.0</v>
      </c>
      <c r="F2770" s="170" t="s">
        <v>12122</v>
      </c>
      <c r="G2770" s="120">
        <f t="shared" si="1"/>
        <v>3.9336</v>
      </c>
      <c r="H2770" s="125"/>
      <c r="I2770" s="122"/>
      <c r="J2770" s="112"/>
      <c r="K2770" s="123"/>
      <c r="L2770" s="123"/>
      <c r="M2770" s="174"/>
      <c r="N2770" s="164"/>
      <c r="O2770" s="125" t="b">
        <f>NOT(ISERROR(MATCH(P2770,Digests!$Q:$Q,0)))</f>
        <v>1</v>
      </c>
      <c r="P2770" s="153" t="s">
        <v>12123</v>
      </c>
    </row>
    <row r="2771">
      <c r="A2771" s="118" t="s">
        <v>12124</v>
      </c>
      <c r="B2771" s="167" t="s">
        <v>3773</v>
      </c>
      <c r="C2771" s="124">
        <v>42434.0</v>
      </c>
      <c r="D2771" s="160" t="s">
        <v>6926</v>
      </c>
      <c r="E2771" s="140">
        <v>200.0</v>
      </c>
      <c r="F2771" s="170" t="s">
        <v>12125</v>
      </c>
      <c r="G2771" s="120">
        <f t="shared" si="1"/>
        <v>8.6318</v>
      </c>
      <c r="H2771" s="125"/>
      <c r="I2771" s="122"/>
      <c r="J2771" s="112"/>
      <c r="K2771" s="123"/>
      <c r="L2771" s="123"/>
      <c r="M2771" s="174"/>
      <c r="N2771" s="164"/>
      <c r="O2771" s="125" t="b">
        <f>NOT(ISERROR(MATCH(P2771,Digests!$Q:$Q,0)))</f>
        <v>1</v>
      </c>
      <c r="P2771" s="153" t="s">
        <v>12126</v>
      </c>
    </row>
    <row r="2772">
      <c r="A2772" s="118" t="s">
        <v>12127</v>
      </c>
      <c r="B2772" s="167" t="s">
        <v>3780</v>
      </c>
      <c r="C2772" s="124">
        <v>42434.0</v>
      </c>
      <c r="D2772" s="160" t="s">
        <v>6926</v>
      </c>
      <c r="E2772" s="140">
        <v>200.0</v>
      </c>
      <c r="F2772" s="170" t="s">
        <v>12128</v>
      </c>
      <c r="G2772" s="120">
        <f t="shared" si="1"/>
        <v>19.9644</v>
      </c>
      <c r="H2772" s="125"/>
      <c r="I2772" s="122"/>
      <c r="J2772" s="112"/>
      <c r="K2772" s="123"/>
      <c r="L2772" s="123"/>
      <c r="M2772" s="174"/>
      <c r="N2772" s="164"/>
      <c r="O2772" s="125" t="b">
        <f>NOT(ISERROR(MATCH(P2772,Digests!$Q:$Q,0)))</f>
        <v>1</v>
      </c>
      <c r="P2772" s="153" t="s">
        <v>12129</v>
      </c>
    </row>
    <row r="2773">
      <c r="A2773" s="118" t="s">
        <v>12130</v>
      </c>
      <c r="B2773" s="167" t="s">
        <v>3756</v>
      </c>
      <c r="C2773" s="124">
        <v>42434.0</v>
      </c>
      <c r="D2773" s="160" t="s">
        <v>6926</v>
      </c>
      <c r="E2773" s="140">
        <v>200.0</v>
      </c>
      <c r="F2773" s="170" t="s">
        <v>12131</v>
      </c>
      <c r="G2773" s="120">
        <f t="shared" si="1"/>
        <v>2.874</v>
      </c>
      <c r="H2773" s="125"/>
      <c r="I2773" s="122"/>
      <c r="J2773" s="112"/>
      <c r="K2773" s="123"/>
      <c r="L2773" s="123"/>
      <c r="M2773" s="174"/>
      <c r="N2773" s="164"/>
      <c r="O2773" s="125" t="b">
        <f>NOT(ISERROR(MATCH(P2773,Digests!$Q:$Q,0)))</f>
        <v>1</v>
      </c>
      <c r="P2773" s="153" t="s">
        <v>12132</v>
      </c>
    </row>
    <row r="2774">
      <c r="A2774" s="118" t="s">
        <v>12133</v>
      </c>
      <c r="B2774" s="167" t="s">
        <v>3754</v>
      </c>
      <c r="C2774" s="124">
        <v>42434.0</v>
      </c>
      <c r="D2774" s="160" t="s">
        <v>6926</v>
      </c>
      <c r="E2774" s="140">
        <v>200.0</v>
      </c>
      <c r="F2774" s="170" t="s">
        <v>12134</v>
      </c>
      <c r="G2774" s="120">
        <f t="shared" si="1"/>
        <v>0.6748</v>
      </c>
      <c r="H2774" s="125"/>
      <c r="I2774" s="122"/>
      <c r="J2774" s="112"/>
      <c r="K2774" s="123"/>
      <c r="L2774" s="123"/>
      <c r="M2774" s="174"/>
      <c r="N2774" s="164"/>
      <c r="O2774" s="125" t="b">
        <f>NOT(ISERROR(MATCH(P2774,Digests!$Q:$Q,0)))</f>
        <v>1</v>
      </c>
      <c r="P2774" s="153" t="s">
        <v>12135</v>
      </c>
    </row>
    <row r="2775">
      <c r="A2775" s="118" t="s">
        <v>12136</v>
      </c>
      <c r="B2775" s="171" t="s">
        <v>10194</v>
      </c>
      <c r="C2775" s="124">
        <v>42434.0</v>
      </c>
      <c r="D2775" s="160" t="s">
        <v>6926</v>
      </c>
      <c r="E2775" s="140">
        <v>200.0</v>
      </c>
      <c r="F2775" s="170" t="s">
        <v>12137</v>
      </c>
      <c r="G2775" s="120">
        <f t="shared" si="1"/>
        <v>-0.3676</v>
      </c>
      <c r="H2775" s="125"/>
      <c r="I2775" s="122"/>
      <c r="J2775" s="112"/>
      <c r="K2775" s="123"/>
      <c r="L2775" s="123"/>
      <c r="M2775" s="174"/>
      <c r="N2775" s="164"/>
      <c r="O2775" s="121" t="s">
        <v>3735</v>
      </c>
      <c r="P2775" s="153" t="str">
        <f>CONCATENATE($B2775,A2775)</f>
        <v>XXXX_E2774</v>
      </c>
    </row>
    <row r="2776">
      <c r="A2776" s="118" t="s">
        <v>12138</v>
      </c>
      <c r="B2776" s="167" t="s">
        <v>3687</v>
      </c>
      <c r="C2776" s="124">
        <v>42434.0</v>
      </c>
      <c r="D2776" s="160" t="s">
        <v>6926</v>
      </c>
      <c r="E2776" s="140">
        <v>200.0</v>
      </c>
      <c r="F2776" s="170" t="s">
        <v>12139</v>
      </c>
      <c r="G2776" s="120">
        <f t="shared" si="1"/>
        <v>1.6366</v>
      </c>
      <c r="H2776" s="125"/>
      <c r="I2776" s="122"/>
      <c r="J2776" s="112"/>
      <c r="K2776" s="123"/>
      <c r="L2776" s="123"/>
      <c r="M2776" s="174"/>
      <c r="N2776" s="164"/>
      <c r="O2776" s="125" t="b">
        <f>NOT(ISERROR(MATCH(P2776,Digests!$Q:$Q,0)))</f>
        <v>1</v>
      </c>
      <c r="P2776" s="153" t="s">
        <v>12140</v>
      </c>
    </row>
    <row r="2777">
      <c r="A2777" s="118" t="s">
        <v>12141</v>
      </c>
      <c r="B2777" s="167" t="s">
        <v>3725</v>
      </c>
      <c r="C2777" s="124">
        <v>42434.0</v>
      </c>
      <c r="D2777" s="160" t="s">
        <v>6926</v>
      </c>
      <c r="E2777" s="140">
        <v>200.0</v>
      </c>
      <c r="F2777" s="170" t="s">
        <v>12142</v>
      </c>
      <c r="G2777" s="120">
        <f t="shared" si="1"/>
        <v>0.7562</v>
      </c>
      <c r="H2777" s="125"/>
      <c r="I2777" s="122"/>
      <c r="J2777" s="112"/>
      <c r="K2777" s="123"/>
      <c r="L2777" s="123"/>
      <c r="M2777" s="174"/>
      <c r="N2777" s="164"/>
      <c r="O2777" s="125" t="b">
        <f>NOT(ISERROR(MATCH(P2777,Digests!$Q:$Q,0)))</f>
        <v>1</v>
      </c>
      <c r="P2777" s="153" t="s">
        <v>12143</v>
      </c>
    </row>
    <row r="2778">
      <c r="A2778" s="118" t="s">
        <v>12144</v>
      </c>
      <c r="B2778" s="167" t="s">
        <v>3650</v>
      </c>
      <c r="C2778" s="124">
        <v>42434.0</v>
      </c>
      <c r="D2778" s="160" t="s">
        <v>6926</v>
      </c>
      <c r="E2778" s="140">
        <v>200.0</v>
      </c>
      <c r="F2778" s="170" t="s">
        <v>12145</v>
      </c>
      <c r="G2778" s="120">
        <f t="shared" si="1"/>
        <v>18.6666</v>
      </c>
      <c r="H2778" s="125"/>
      <c r="I2778" s="122"/>
      <c r="J2778" s="112"/>
      <c r="K2778" s="123"/>
      <c r="L2778" s="123"/>
      <c r="M2778" s="174"/>
      <c r="N2778" s="164"/>
      <c r="O2778" s="125" t="b">
        <f>NOT(ISERROR(MATCH(P2778,Digests!$Q:$Q,0)))</f>
        <v>1</v>
      </c>
      <c r="P2778" s="153" t="s">
        <v>12146</v>
      </c>
    </row>
    <row r="2779">
      <c r="A2779" s="118" t="s">
        <v>12147</v>
      </c>
      <c r="B2779" s="167" t="s">
        <v>3766</v>
      </c>
      <c r="C2779" s="124">
        <v>42434.0</v>
      </c>
      <c r="D2779" s="160" t="s">
        <v>6926</v>
      </c>
      <c r="E2779" s="140">
        <v>200.0</v>
      </c>
      <c r="F2779" s="170" t="s">
        <v>12148</v>
      </c>
      <c r="G2779" s="120">
        <f t="shared" si="1"/>
        <v>9.1626</v>
      </c>
      <c r="H2779" s="125"/>
      <c r="I2779" s="122"/>
      <c r="J2779" s="112"/>
      <c r="K2779" s="123"/>
      <c r="L2779" s="123"/>
      <c r="M2779" s="174"/>
      <c r="N2779" s="164"/>
      <c r="O2779" s="125" t="b">
        <f>NOT(ISERROR(MATCH(P2779,Digests!$Q:$Q,0)))</f>
        <v>1</v>
      </c>
      <c r="P2779" s="153" t="s">
        <v>12149</v>
      </c>
    </row>
    <row r="2780">
      <c r="A2780" s="118" t="s">
        <v>12150</v>
      </c>
      <c r="B2780" s="167" t="s">
        <v>3776</v>
      </c>
      <c r="C2780" s="124">
        <v>42434.0</v>
      </c>
      <c r="D2780" s="160" t="s">
        <v>6926</v>
      </c>
      <c r="E2780" s="140">
        <v>200.0</v>
      </c>
      <c r="F2780" s="170" t="s">
        <v>12151</v>
      </c>
      <c r="G2780" s="120">
        <f t="shared" si="1"/>
        <v>12.6618</v>
      </c>
      <c r="H2780" s="125"/>
      <c r="I2780" s="122"/>
      <c r="J2780" s="112"/>
      <c r="K2780" s="123"/>
      <c r="L2780" s="123"/>
      <c r="M2780" s="174"/>
      <c r="N2780" s="164"/>
      <c r="O2780" s="125" t="b">
        <f>NOT(ISERROR(MATCH(P2780,Digests!$Q:$Q,0)))</f>
        <v>1</v>
      </c>
      <c r="P2780" s="153" t="s">
        <v>12152</v>
      </c>
    </row>
    <row r="2781">
      <c r="A2781" s="118" t="s">
        <v>12153</v>
      </c>
      <c r="B2781" s="167" t="s">
        <v>3779</v>
      </c>
      <c r="C2781" s="124">
        <v>42434.0</v>
      </c>
      <c r="D2781" s="160" t="s">
        <v>6926</v>
      </c>
      <c r="E2781" s="140">
        <v>200.0</v>
      </c>
      <c r="F2781" s="170" t="s">
        <v>12154</v>
      </c>
      <c r="G2781" s="120">
        <f t="shared" si="1"/>
        <v>6.4644</v>
      </c>
      <c r="H2781" s="125"/>
      <c r="I2781" s="122"/>
      <c r="J2781" s="112"/>
      <c r="K2781" s="123"/>
      <c r="L2781" s="123"/>
      <c r="M2781" s="174"/>
      <c r="N2781" s="164"/>
      <c r="O2781" s="125" t="b">
        <f>NOT(ISERROR(MATCH(P2781,Digests!$Q:$Q,0)))</f>
        <v>1</v>
      </c>
      <c r="P2781" s="153" t="s">
        <v>12155</v>
      </c>
    </row>
    <row r="2782">
      <c r="A2782" s="118" t="s">
        <v>12156</v>
      </c>
      <c r="B2782" s="167" t="s">
        <v>3775</v>
      </c>
      <c r="C2782" s="124">
        <v>42434.0</v>
      </c>
      <c r="D2782" s="160" t="s">
        <v>6926</v>
      </c>
      <c r="E2782" s="140">
        <v>200.0</v>
      </c>
      <c r="F2782" s="170" t="s">
        <v>12157</v>
      </c>
      <c r="G2782" s="120">
        <f t="shared" si="1"/>
        <v>2.1864</v>
      </c>
      <c r="H2782" s="125"/>
      <c r="I2782" s="122"/>
      <c r="J2782" s="112"/>
      <c r="K2782" s="123"/>
      <c r="L2782" s="123"/>
      <c r="M2782" s="174"/>
      <c r="N2782" s="164"/>
      <c r="O2782" s="125" t="b">
        <f>NOT(ISERROR(MATCH(P2782,Digests!$Q:$Q,0)))</f>
        <v>1</v>
      </c>
      <c r="P2782" s="153" t="s">
        <v>12158</v>
      </c>
    </row>
    <row r="2783">
      <c r="A2783" s="118" t="s">
        <v>12159</v>
      </c>
      <c r="B2783" s="167" t="s">
        <v>3727</v>
      </c>
      <c r="C2783" s="124">
        <v>42434.0</v>
      </c>
      <c r="D2783" s="160" t="s">
        <v>6926</v>
      </c>
      <c r="E2783" s="140">
        <v>200.0</v>
      </c>
      <c r="F2783" s="170" t="s">
        <v>12160</v>
      </c>
      <c r="G2783" s="120">
        <f t="shared" si="1"/>
        <v>17.5818</v>
      </c>
      <c r="H2783" s="125"/>
      <c r="I2783" s="122"/>
      <c r="J2783" s="112"/>
      <c r="K2783" s="123"/>
      <c r="L2783" s="123"/>
      <c r="M2783" s="174"/>
      <c r="N2783" s="164"/>
      <c r="O2783" s="125" t="b">
        <f>NOT(ISERROR(MATCH(P2783,Digests!$Q:$Q,0)))</f>
        <v>1</v>
      </c>
      <c r="P2783" s="153" t="s">
        <v>12161</v>
      </c>
    </row>
    <row r="2784">
      <c r="A2784" s="118" t="s">
        <v>12162</v>
      </c>
      <c r="B2784" s="167" t="s">
        <v>3739</v>
      </c>
      <c r="C2784" s="124">
        <v>42434.0</v>
      </c>
      <c r="D2784" s="160" t="s">
        <v>6926</v>
      </c>
      <c r="E2784" s="140">
        <v>200.0</v>
      </c>
      <c r="F2784" s="170" t="s">
        <v>12163</v>
      </c>
      <c r="G2784" s="120">
        <f t="shared" si="1"/>
        <v>3.989</v>
      </c>
      <c r="H2784" s="125"/>
      <c r="I2784" s="122"/>
      <c r="J2784" s="112"/>
      <c r="K2784" s="123"/>
      <c r="L2784" s="123"/>
      <c r="M2784" s="174"/>
      <c r="N2784" s="164"/>
      <c r="O2784" s="125" t="b">
        <f>NOT(ISERROR(MATCH(P2784,Digests!$Q:$Q,0)))</f>
        <v>1</v>
      </c>
      <c r="P2784" s="153" t="s">
        <v>12164</v>
      </c>
    </row>
    <row r="2785">
      <c r="A2785" s="118" t="s">
        <v>12165</v>
      </c>
      <c r="B2785" s="167" t="s">
        <v>3689</v>
      </c>
      <c r="C2785" s="124">
        <v>42434.0</v>
      </c>
      <c r="D2785" s="160" t="s">
        <v>6926</v>
      </c>
      <c r="E2785" s="140">
        <v>200.0</v>
      </c>
      <c r="F2785" s="170" t="s">
        <v>12166</v>
      </c>
      <c r="G2785" s="120">
        <f t="shared" si="1"/>
        <v>-0.0038</v>
      </c>
      <c r="H2785" s="125"/>
      <c r="I2785" s="122"/>
      <c r="J2785" s="112"/>
      <c r="K2785" s="123"/>
      <c r="L2785" s="123" t="s">
        <v>11694</v>
      </c>
      <c r="M2785" s="174"/>
      <c r="N2785" s="164"/>
      <c r="O2785" s="121" t="s">
        <v>3735</v>
      </c>
      <c r="P2785" s="153" t="s">
        <v>12167</v>
      </c>
    </row>
    <row r="2786">
      <c r="A2786" s="118" t="s">
        <v>12168</v>
      </c>
      <c r="B2786" s="167" t="s">
        <v>3678</v>
      </c>
      <c r="C2786" s="124">
        <v>42434.0</v>
      </c>
      <c r="D2786" s="160" t="s">
        <v>6926</v>
      </c>
      <c r="E2786" s="140">
        <v>200.0</v>
      </c>
      <c r="F2786" s="170" t="s">
        <v>12169</v>
      </c>
      <c r="G2786" s="120">
        <f t="shared" si="1"/>
        <v>23.5434</v>
      </c>
      <c r="H2786" s="125"/>
      <c r="I2786" s="122"/>
      <c r="J2786" s="112"/>
      <c r="K2786" s="123"/>
      <c r="L2786" s="123"/>
      <c r="M2786" s="174"/>
      <c r="N2786" s="164"/>
      <c r="O2786" s="125" t="b">
        <f>NOT(ISERROR(MATCH(P2786,Digests!$Q:$Q,0)))</f>
        <v>1</v>
      </c>
      <c r="P2786" s="153" t="s">
        <v>12170</v>
      </c>
    </row>
    <row r="2787">
      <c r="A2787" s="118" t="s">
        <v>12171</v>
      </c>
      <c r="B2787" s="167" t="s">
        <v>3785</v>
      </c>
      <c r="C2787" s="124">
        <v>42434.0</v>
      </c>
      <c r="D2787" s="160" t="s">
        <v>6926</v>
      </c>
      <c r="E2787" s="140">
        <v>200.0</v>
      </c>
      <c r="F2787" s="170" t="s">
        <v>12172</v>
      </c>
      <c r="G2787" s="120">
        <f t="shared" si="1"/>
        <v>27.3282</v>
      </c>
      <c r="H2787" s="125"/>
      <c r="I2787" s="122"/>
      <c r="J2787" s="112"/>
      <c r="K2787" s="123"/>
      <c r="L2787" s="123"/>
      <c r="M2787" s="174"/>
      <c r="N2787" s="164"/>
      <c r="O2787" s="125" t="b">
        <f>NOT(ISERROR(MATCH(P2787,Digests!$Q:$Q,0)))</f>
        <v>1</v>
      </c>
      <c r="P2787" s="153" t="s">
        <v>12173</v>
      </c>
    </row>
    <row r="2788">
      <c r="A2788" s="118" t="s">
        <v>12174</v>
      </c>
      <c r="B2788" s="167" t="s">
        <v>3759</v>
      </c>
      <c r="C2788" s="124">
        <v>42434.0</v>
      </c>
      <c r="D2788" s="160" t="s">
        <v>6926</v>
      </c>
      <c r="E2788" s="140">
        <v>200.0</v>
      </c>
      <c r="F2788" s="170" t="s">
        <v>12175</v>
      </c>
      <c r="G2788" s="120">
        <f t="shared" si="1"/>
        <v>7.024</v>
      </c>
      <c r="H2788" s="125"/>
      <c r="I2788" s="122"/>
      <c r="J2788" s="112"/>
      <c r="K2788" s="123"/>
      <c r="L2788" s="123"/>
      <c r="M2788" s="174"/>
      <c r="N2788" s="164"/>
      <c r="O2788" s="125" t="b">
        <f>NOT(ISERROR(MATCH(P2788,Digests!$Q:$Q,0)))</f>
        <v>1</v>
      </c>
      <c r="P2788" s="153" t="s">
        <v>12176</v>
      </c>
    </row>
    <row r="2789">
      <c r="A2789" s="118" t="s">
        <v>12177</v>
      </c>
      <c r="B2789" s="171" t="s">
        <v>3769</v>
      </c>
      <c r="C2789" s="124">
        <v>42434.0</v>
      </c>
      <c r="D2789" s="160" t="s">
        <v>6926</v>
      </c>
      <c r="E2789" s="140">
        <v>200.0</v>
      </c>
      <c r="F2789" s="170" t="s">
        <v>12178</v>
      </c>
      <c r="G2789" s="120">
        <f t="shared" si="1"/>
        <v>16.3284</v>
      </c>
      <c r="H2789" s="125"/>
      <c r="I2789" s="122"/>
      <c r="J2789" s="112"/>
      <c r="K2789" s="123"/>
      <c r="L2789" s="123"/>
      <c r="M2789" s="174"/>
      <c r="N2789" s="164"/>
      <c r="O2789" s="125" t="b">
        <f>NOT(ISERROR(MATCH(P2789,Digests!$Q:$Q,0)))</f>
        <v>1</v>
      </c>
      <c r="P2789" s="153" t="s">
        <v>12179</v>
      </c>
    </row>
    <row r="2790">
      <c r="A2790" s="118" t="s">
        <v>12180</v>
      </c>
      <c r="B2790" s="167" t="s">
        <v>3732</v>
      </c>
      <c r="C2790" s="124">
        <v>42434.0</v>
      </c>
      <c r="D2790" s="160" t="s">
        <v>6926</v>
      </c>
      <c r="E2790" s="140">
        <v>200.0</v>
      </c>
      <c r="F2790" s="170" t="s">
        <v>12181</v>
      </c>
      <c r="G2790" s="120">
        <f t="shared" si="1"/>
        <v>34.0694</v>
      </c>
      <c r="H2790" s="125"/>
      <c r="I2790" s="122"/>
      <c r="J2790" s="112"/>
      <c r="K2790" s="123"/>
      <c r="L2790" s="123"/>
      <c r="M2790" s="174"/>
      <c r="N2790" s="164"/>
      <c r="O2790" s="125" t="b">
        <f>NOT(ISERROR(MATCH(P2790,Digests!$Q:$Q,0)))</f>
        <v>1</v>
      </c>
      <c r="P2790" s="153" t="s">
        <v>12182</v>
      </c>
    </row>
    <row r="2791">
      <c r="A2791" s="118" t="s">
        <v>12183</v>
      </c>
      <c r="B2791" s="167" t="s">
        <v>3704</v>
      </c>
      <c r="C2791" s="124">
        <v>42434.0</v>
      </c>
      <c r="D2791" s="160" t="s">
        <v>6926</v>
      </c>
      <c r="E2791" s="140">
        <v>200.0</v>
      </c>
      <c r="F2791" s="170" t="s">
        <v>12184</v>
      </c>
      <c r="G2791" s="120">
        <f t="shared" si="1"/>
        <v>7.027</v>
      </c>
      <c r="H2791" s="125"/>
      <c r="I2791" s="122"/>
      <c r="J2791" s="112"/>
      <c r="K2791" s="123"/>
      <c r="L2791" s="123"/>
      <c r="M2791" s="174"/>
      <c r="N2791" s="164"/>
      <c r="O2791" s="125" t="b">
        <f>NOT(ISERROR(MATCH(P2791,Digests!$Q:$Q,0)))</f>
        <v>1</v>
      </c>
      <c r="P2791" s="153" t="s">
        <v>12185</v>
      </c>
    </row>
    <row r="2792">
      <c r="A2792" s="118" t="s">
        <v>12186</v>
      </c>
      <c r="B2792" s="167" t="s">
        <v>3706</v>
      </c>
      <c r="C2792" s="124">
        <v>42434.0</v>
      </c>
      <c r="D2792" s="160" t="s">
        <v>6926</v>
      </c>
      <c r="E2792" s="140">
        <v>200.0</v>
      </c>
      <c r="F2792" s="170" t="s">
        <v>12187</v>
      </c>
      <c r="G2792" s="120">
        <f t="shared" si="1"/>
        <v>2.0594</v>
      </c>
      <c r="H2792" s="125"/>
      <c r="I2792" s="122"/>
      <c r="J2792" s="112"/>
      <c r="K2792" s="123"/>
      <c r="L2792" s="123"/>
      <c r="M2792" s="174"/>
      <c r="N2792" s="164"/>
      <c r="O2792" s="125" t="b">
        <f>NOT(ISERROR(MATCH(P2792,Digests!$Q:$Q,0)))</f>
        <v>1</v>
      </c>
      <c r="P2792" s="153" t="s">
        <v>12188</v>
      </c>
    </row>
    <row r="2793">
      <c r="A2793" s="118" t="s">
        <v>12189</v>
      </c>
      <c r="B2793" s="167" t="s">
        <v>3723</v>
      </c>
      <c r="C2793" s="124">
        <v>42434.0</v>
      </c>
      <c r="D2793" s="160" t="s">
        <v>6926</v>
      </c>
      <c r="E2793" s="140">
        <v>200.0</v>
      </c>
      <c r="F2793" s="170" t="s">
        <v>12190</v>
      </c>
      <c r="G2793" s="120">
        <f t="shared" si="1"/>
        <v>8.4486</v>
      </c>
      <c r="H2793" s="125"/>
      <c r="I2793" s="122"/>
      <c r="J2793" s="112"/>
      <c r="K2793" s="123"/>
      <c r="L2793" s="123"/>
      <c r="M2793" s="174"/>
      <c r="N2793" s="164"/>
      <c r="O2793" s="125" t="b">
        <f>NOT(ISERROR(MATCH(P2793,Digests!$Q:$Q,0)))</f>
        <v>1</v>
      </c>
      <c r="P2793" s="153" t="s">
        <v>12191</v>
      </c>
    </row>
    <row r="2794">
      <c r="A2794" s="118" t="s">
        <v>12192</v>
      </c>
      <c r="B2794" s="167" t="s">
        <v>3646</v>
      </c>
      <c r="C2794" s="124">
        <v>42434.0</v>
      </c>
      <c r="D2794" s="160" t="s">
        <v>6926</v>
      </c>
      <c r="E2794" s="140">
        <v>200.0</v>
      </c>
      <c r="F2794" s="170" t="s">
        <v>12193</v>
      </c>
      <c r="G2794" s="120">
        <f t="shared" si="1"/>
        <v>15.8994</v>
      </c>
      <c r="H2794" s="125"/>
      <c r="I2794" s="122"/>
      <c r="J2794" s="112"/>
      <c r="K2794" s="123"/>
      <c r="L2794" s="123"/>
      <c r="M2794" s="174"/>
      <c r="N2794" s="164"/>
      <c r="O2794" s="125" t="b">
        <f>NOT(ISERROR(MATCH(P2794,Digests!$Q:$Q,0)))</f>
        <v>1</v>
      </c>
      <c r="P2794" s="153" t="s">
        <v>12194</v>
      </c>
    </row>
    <row r="2795">
      <c r="A2795" s="118" t="s">
        <v>12195</v>
      </c>
      <c r="B2795" s="167" t="s">
        <v>3762</v>
      </c>
      <c r="C2795" s="124">
        <v>42434.0</v>
      </c>
      <c r="D2795" s="160" t="s">
        <v>6926</v>
      </c>
      <c r="E2795" s="140">
        <v>200.0</v>
      </c>
      <c r="F2795" s="170" t="s">
        <v>12196</v>
      </c>
      <c r="G2795" s="120">
        <f t="shared" si="1"/>
        <v>29.9648</v>
      </c>
      <c r="H2795" s="125"/>
      <c r="I2795" s="122"/>
      <c r="J2795" s="112"/>
      <c r="K2795" s="123"/>
      <c r="L2795" s="123"/>
      <c r="M2795" s="174"/>
      <c r="N2795" s="164"/>
      <c r="O2795" s="125" t="b">
        <f>NOT(ISERROR(MATCH(P2795,Digests!$Q:$Q,0)))</f>
        <v>1</v>
      </c>
      <c r="P2795" s="153" t="s">
        <v>12197</v>
      </c>
    </row>
    <row r="2796">
      <c r="A2796" s="118" t="s">
        <v>12198</v>
      </c>
      <c r="B2796" s="167" t="s">
        <v>3767</v>
      </c>
      <c r="C2796" s="124">
        <v>42434.0</v>
      </c>
      <c r="D2796" s="160" t="s">
        <v>6926</v>
      </c>
      <c r="E2796" s="140">
        <v>200.0</v>
      </c>
      <c r="F2796" s="170" t="s">
        <v>12199</v>
      </c>
      <c r="G2796" s="120">
        <f t="shared" si="1"/>
        <v>5.5834</v>
      </c>
      <c r="H2796" s="125"/>
      <c r="I2796" s="122"/>
      <c r="J2796" s="112"/>
      <c r="K2796" s="123"/>
      <c r="L2796" s="123"/>
      <c r="M2796" s="174"/>
      <c r="N2796" s="164"/>
      <c r="O2796" s="125" t="b">
        <f>NOT(ISERROR(MATCH(P2796,Digests!$Q:$Q,0)))</f>
        <v>1</v>
      </c>
      <c r="P2796" s="153" t="s">
        <v>12200</v>
      </c>
    </row>
    <row r="2797">
      <c r="A2797" s="118" t="s">
        <v>12201</v>
      </c>
      <c r="B2797" s="167" t="s">
        <v>3798</v>
      </c>
      <c r="C2797" s="124">
        <v>42434.0</v>
      </c>
      <c r="D2797" s="160" t="s">
        <v>6926</v>
      </c>
      <c r="E2797" s="140">
        <v>200.0</v>
      </c>
      <c r="F2797" s="170" t="s">
        <v>12202</v>
      </c>
      <c r="G2797" s="120">
        <f t="shared" si="1"/>
        <v>10.9528</v>
      </c>
      <c r="H2797" s="125"/>
      <c r="I2797" s="122"/>
      <c r="J2797" s="112"/>
      <c r="K2797" s="123"/>
      <c r="L2797" s="123"/>
      <c r="M2797" s="174"/>
      <c r="N2797" s="164"/>
      <c r="O2797" s="125" t="b">
        <f>NOT(ISERROR(MATCH(P2797,Digests!$Q:$Q,0)))</f>
        <v>1</v>
      </c>
      <c r="P2797" s="153" t="s">
        <v>12203</v>
      </c>
    </row>
    <row r="2798">
      <c r="A2798" s="118" t="s">
        <v>12204</v>
      </c>
      <c r="B2798" s="167" t="s">
        <v>3716</v>
      </c>
      <c r="C2798" s="124">
        <v>42434.0</v>
      </c>
      <c r="D2798" s="160" t="s">
        <v>6926</v>
      </c>
      <c r="E2798" s="140">
        <v>200.0</v>
      </c>
      <c r="F2798" s="170" t="s">
        <v>12205</v>
      </c>
      <c r="G2798" s="120">
        <f t="shared" si="1"/>
        <v>25.426</v>
      </c>
      <c r="H2798" s="125"/>
      <c r="I2798" s="122"/>
      <c r="J2798" s="112"/>
      <c r="K2798" s="123"/>
      <c r="L2798" s="123"/>
      <c r="M2798" s="174"/>
      <c r="N2798" s="164"/>
      <c r="O2798" s="125" t="b">
        <f>NOT(ISERROR(MATCH(P2798,Digests!$Q:$Q,0)))</f>
        <v>1</v>
      </c>
      <c r="P2798" s="153" t="s">
        <v>12206</v>
      </c>
    </row>
    <row r="2799">
      <c r="A2799" s="118" t="s">
        <v>12207</v>
      </c>
      <c r="B2799" s="167" t="s">
        <v>3750</v>
      </c>
      <c r="C2799" s="124">
        <v>42434.0</v>
      </c>
      <c r="D2799" s="160" t="s">
        <v>6926</v>
      </c>
      <c r="E2799" s="140">
        <v>200.0</v>
      </c>
      <c r="F2799" s="170" t="s">
        <v>12208</v>
      </c>
      <c r="G2799" s="120">
        <f t="shared" si="1"/>
        <v>20.3268</v>
      </c>
      <c r="H2799" s="125"/>
      <c r="I2799" s="122"/>
      <c r="J2799" s="112"/>
      <c r="K2799" s="123"/>
      <c r="L2799" s="123"/>
      <c r="M2799" s="174"/>
      <c r="N2799" s="164"/>
      <c r="O2799" s="125" t="b">
        <f>NOT(ISERROR(MATCH(P2799,Digests!$Q:$Q,0)))</f>
        <v>1</v>
      </c>
      <c r="P2799" s="153" t="s">
        <v>12209</v>
      </c>
    </row>
    <row r="2800">
      <c r="A2800" s="118" t="s">
        <v>12210</v>
      </c>
      <c r="B2800" s="167" t="s">
        <v>3688</v>
      </c>
      <c r="C2800" s="124">
        <v>42434.0</v>
      </c>
      <c r="D2800" s="160" t="s">
        <v>6926</v>
      </c>
      <c r="E2800" s="140">
        <v>200.0</v>
      </c>
      <c r="F2800" s="170" t="s">
        <v>12211</v>
      </c>
      <c r="G2800" s="120">
        <f t="shared" si="1"/>
        <v>0.8046</v>
      </c>
      <c r="H2800" s="125"/>
      <c r="I2800" s="122"/>
      <c r="J2800" s="112"/>
      <c r="K2800" s="123"/>
      <c r="L2800" s="123"/>
      <c r="M2800" s="174"/>
      <c r="N2800" s="164"/>
      <c r="O2800" s="125" t="b">
        <f>NOT(ISERROR(MATCH(P2800,Digests!$Q:$Q,0)))</f>
        <v>1</v>
      </c>
      <c r="P2800" s="153" t="s">
        <v>12212</v>
      </c>
    </row>
    <row r="2801">
      <c r="A2801" s="118" t="s">
        <v>12213</v>
      </c>
      <c r="B2801" s="167" t="s">
        <v>3737</v>
      </c>
      <c r="C2801" s="124">
        <v>42434.0</v>
      </c>
      <c r="D2801" s="160" t="s">
        <v>6926</v>
      </c>
      <c r="E2801" s="140">
        <v>200.0</v>
      </c>
      <c r="F2801" s="170" t="s">
        <v>12214</v>
      </c>
      <c r="G2801" s="120">
        <f t="shared" si="1"/>
        <v>10.8442</v>
      </c>
      <c r="H2801" s="125"/>
      <c r="I2801" s="122"/>
      <c r="J2801" s="112"/>
      <c r="K2801" s="123"/>
      <c r="L2801" s="123"/>
      <c r="M2801" s="174"/>
      <c r="N2801" s="164"/>
      <c r="O2801" s="125" t="b">
        <f>NOT(ISERROR(MATCH(P2801,Digests!$Q:$Q,0)))</f>
        <v>1</v>
      </c>
      <c r="P2801" s="153" t="s">
        <v>12215</v>
      </c>
    </row>
    <row r="2802">
      <c r="A2802" s="118" t="s">
        <v>12216</v>
      </c>
      <c r="B2802" s="167" t="s">
        <v>3637</v>
      </c>
      <c r="C2802" s="124">
        <v>42434.0</v>
      </c>
      <c r="D2802" s="160" t="s">
        <v>6926</v>
      </c>
      <c r="E2802" s="140">
        <v>200.0</v>
      </c>
      <c r="F2802" s="170" t="s">
        <v>12217</v>
      </c>
      <c r="G2802" s="120">
        <f t="shared" si="1"/>
        <v>8.5452</v>
      </c>
      <c r="H2802" s="125"/>
      <c r="I2802" s="122"/>
      <c r="J2802" s="112"/>
      <c r="K2802" s="123"/>
      <c r="L2802" s="123"/>
      <c r="M2802" s="174"/>
      <c r="N2802" s="164"/>
      <c r="O2802" s="125" t="b">
        <f>NOT(ISERROR(MATCH(P2802,Digests!$Q:$Q,0)))</f>
        <v>1</v>
      </c>
      <c r="P2802" s="153" t="s">
        <v>12218</v>
      </c>
    </row>
    <row r="2803">
      <c r="A2803" s="118" t="s">
        <v>12219</v>
      </c>
      <c r="B2803" s="167" t="s">
        <v>3791</v>
      </c>
      <c r="C2803" s="124">
        <v>42434.0</v>
      </c>
      <c r="D2803" s="160" t="s">
        <v>6926</v>
      </c>
      <c r="E2803" s="140">
        <v>200.0</v>
      </c>
      <c r="F2803" s="170" t="s">
        <v>12220</v>
      </c>
      <c r="G2803" s="120">
        <f t="shared" si="1"/>
        <v>22.7024</v>
      </c>
      <c r="H2803" s="125"/>
      <c r="I2803" s="122"/>
      <c r="J2803" s="112"/>
      <c r="K2803" s="123"/>
      <c r="L2803" s="123"/>
      <c r="M2803" s="174"/>
      <c r="N2803" s="164"/>
      <c r="O2803" s="125" t="b">
        <f>NOT(ISERROR(MATCH(P2803,Digests!$Q:$Q,0)))</f>
        <v>1</v>
      </c>
      <c r="P2803" s="153" t="s">
        <v>12221</v>
      </c>
    </row>
    <row r="2804">
      <c r="A2804" s="118" t="s">
        <v>12222</v>
      </c>
      <c r="B2804" s="167" t="s">
        <v>3783</v>
      </c>
      <c r="C2804" s="124">
        <v>42434.0</v>
      </c>
      <c r="D2804" s="160" t="s">
        <v>6926</v>
      </c>
      <c r="E2804" s="140">
        <v>200.0</v>
      </c>
      <c r="F2804" s="170" t="s">
        <v>12223</v>
      </c>
      <c r="G2804" s="120">
        <f t="shared" si="1"/>
        <v>13.957</v>
      </c>
      <c r="H2804" s="125"/>
      <c r="I2804" s="122"/>
      <c r="J2804" s="112"/>
      <c r="K2804" s="123"/>
      <c r="L2804" s="123"/>
      <c r="M2804" s="174"/>
      <c r="N2804" s="164"/>
      <c r="O2804" s="125" t="b">
        <f>NOT(ISERROR(MATCH(P2804,Digests!$Q:$Q,0)))</f>
        <v>1</v>
      </c>
      <c r="P2804" s="153" t="s">
        <v>12224</v>
      </c>
    </row>
    <row r="2805">
      <c r="A2805" s="118" t="s">
        <v>12225</v>
      </c>
      <c r="B2805" s="167" t="s">
        <v>3741</v>
      </c>
      <c r="C2805" s="124">
        <v>42434.0</v>
      </c>
      <c r="D2805" s="160" t="s">
        <v>6926</v>
      </c>
      <c r="E2805" s="140">
        <v>200.0</v>
      </c>
      <c r="F2805" s="170" t="s">
        <v>12226</v>
      </c>
      <c r="G2805" s="120">
        <f t="shared" si="1"/>
        <v>36.118</v>
      </c>
      <c r="H2805" s="125"/>
      <c r="I2805" s="122"/>
      <c r="J2805" s="112"/>
      <c r="K2805" s="123"/>
      <c r="L2805" s="123"/>
      <c r="M2805" s="174"/>
      <c r="N2805" s="164"/>
      <c r="O2805" s="125" t="b">
        <f>NOT(ISERROR(MATCH(P2805,Digests!$Q:$Q,0)))</f>
        <v>1</v>
      </c>
      <c r="P2805" s="153" t="s">
        <v>12227</v>
      </c>
    </row>
    <row r="2806">
      <c r="A2806" s="118" t="s">
        <v>12228</v>
      </c>
      <c r="B2806" s="167" t="s">
        <v>3702</v>
      </c>
      <c r="C2806" s="124">
        <v>42434.0</v>
      </c>
      <c r="D2806" s="160" t="s">
        <v>6926</v>
      </c>
      <c r="E2806" s="140">
        <v>200.0</v>
      </c>
      <c r="F2806" s="170" t="s">
        <v>12229</v>
      </c>
      <c r="G2806" s="120">
        <f t="shared" si="1"/>
        <v>8.5258</v>
      </c>
      <c r="H2806" s="125"/>
      <c r="I2806" s="122"/>
      <c r="J2806" s="112"/>
      <c r="K2806" s="123"/>
      <c r="L2806" s="123"/>
      <c r="M2806" s="174"/>
      <c r="N2806" s="164"/>
      <c r="O2806" s="125" t="b">
        <f>NOT(ISERROR(MATCH(P2806,Digests!$Q:$Q,0)))</f>
        <v>1</v>
      </c>
      <c r="P2806" s="153" t="s">
        <v>12230</v>
      </c>
    </row>
    <row r="2807">
      <c r="A2807" s="118" t="s">
        <v>12231</v>
      </c>
      <c r="B2807" s="167" t="s">
        <v>3708</v>
      </c>
      <c r="C2807" s="124">
        <v>42434.0</v>
      </c>
      <c r="D2807" s="160" t="s">
        <v>6926</v>
      </c>
      <c r="E2807" s="140">
        <v>200.0</v>
      </c>
      <c r="F2807" s="170" t="s">
        <v>12232</v>
      </c>
      <c r="G2807" s="120">
        <f t="shared" si="1"/>
        <v>10.0378</v>
      </c>
      <c r="H2807" s="125"/>
      <c r="I2807" s="122"/>
      <c r="J2807" s="112"/>
      <c r="K2807" s="123"/>
      <c r="L2807" s="123"/>
      <c r="M2807" s="174"/>
      <c r="N2807" s="164"/>
      <c r="O2807" s="125" t="b">
        <f>NOT(ISERROR(MATCH(P2807,Digests!$Q:$Q,0)))</f>
        <v>1</v>
      </c>
      <c r="P2807" s="153" t="s">
        <v>12233</v>
      </c>
    </row>
    <row r="2808">
      <c r="A2808" s="118" t="s">
        <v>12234</v>
      </c>
      <c r="B2808" s="167" t="s">
        <v>3709</v>
      </c>
      <c r="C2808" s="124">
        <v>42434.0</v>
      </c>
      <c r="D2808" s="160" t="s">
        <v>6926</v>
      </c>
      <c r="E2808" s="140">
        <v>200.0</v>
      </c>
      <c r="F2808" s="170" t="s">
        <v>12235</v>
      </c>
      <c r="G2808" s="120">
        <f t="shared" si="1"/>
        <v>7.8376</v>
      </c>
      <c r="H2808" s="125"/>
      <c r="I2808" s="122"/>
      <c r="J2808" s="112"/>
      <c r="K2808" s="123"/>
      <c r="L2808" s="123"/>
      <c r="M2808" s="174"/>
      <c r="N2808" s="164"/>
      <c r="O2808" s="125" t="b">
        <f>NOT(ISERROR(MATCH(P2808,Digests!$Q:$Q,0)))</f>
        <v>1</v>
      </c>
      <c r="P2808" s="153" t="s">
        <v>12236</v>
      </c>
    </row>
    <row r="2809">
      <c r="A2809" s="118" t="s">
        <v>12237</v>
      </c>
      <c r="B2809" s="167" t="s">
        <v>3693</v>
      </c>
      <c r="C2809" s="124">
        <v>42434.0</v>
      </c>
      <c r="D2809" s="160" t="s">
        <v>6926</v>
      </c>
      <c r="E2809" s="140">
        <v>200.0</v>
      </c>
      <c r="F2809" s="170" t="s">
        <v>12238</v>
      </c>
      <c r="G2809" s="120">
        <f t="shared" si="1"/>
        <v>2.7002</v>
      </c>
      <c r="H2809" s="125"/>
      <c r="I2809" s="122"/>
      <c r="J2809" s="112"/>
      <c r="K2809" s="123"/>
      <c r="L2809" s="123"/>
      <c r="M2809" s="174"/>
      <c r="N2809" s="164"/>
      <c r="O2809" s="125" t="b">
        <f>NOT(ISERROR(MATCH(P2809,Digests!$Q:$Q,0)))</f>
        <v>1</v>
      </c>
      <c r="P2809" s="153" t="s">
        <v>12239</v>
      </c>
    </row>
    <row r="2810">
      <c r="A2810" s="118" t="s">
        <v>12240</v>
      </c>
      <c r="B2810" s="167" t="s">
        <v>3635</v>
      </c>
      <c r="C2810" s="124">
        <v>42434.0</v>
      </c>
      <c r="D2810" s="160" t="s">
        <v>6926</v>
      </c>
      <c r="E2810" s="140">
        <v>200.0</v>
      </c>
      <c r="F2810" s="170" t="s">
        <v>12241</v>
      </c>
      <c r="G2810" s="120">
        <f t="shared" si="1"/>
        <v>22.8832</v>
      </c>
      <c r="H2810" s="125"/>
      <c r="I2810" s="122"/>
      <c r="J2810" s="112"/>
      <c r="K2810" s="123"/>
      <c r="L2810" s="123"/>
      <c r="M2810" s="174"/>
      <c r="N2810" s="164"/>
      <c r="O2810" s="125" t="b">
        <f>NOT(ISERROR(MATCH(P2810,Digests!$Q:$Q,0)))</f>
        <v>1</v>
      </c>
      <c r="P2810" s="153" t="s">
        <v>12242</v>
      </c>
    </row>
    <row r="2811">
      <c r="A2811" s="118" t="s">
        <v>12243</v>
      </c>
      <c r="B2811" s="167" t="s">
        <v>3761</v>
      </c>
      <c r="C2811" s="124">
        <v>42434.0</v>
      </c>
      <c r="D2811" s="160" t="s">
        <v>6926</v>
      </c>
      <c r="E2811" s="140">
        <v>200.0</v>
      </c>
      <c r="F2811" s="170" t="s">
        <v>12244</v>
      </c>
      <c r="G2811" s="120">
        <f t="shared" si="1"/>
        <v>10.817</v>
      </c>
      <c r="H2811" s="125"/>
      <c r="I2811" s="122"/>
      <c r="J2811" s="112"/>
      <c r="K2811" s="123"/>
      <c r="L2811" s="123"/>
      <c r="M2811" s="174"/>
      <c r="N2811" s="164"/>
      <c r="O2811" s="125" t="b">
        <f>NOT(ISERROR(MATCH(P2811,Digests!$Q:$Q,0)))</f>
        <v>1</v>
      </c>
      <c r="P2811" s="153" t="s">
        <v>12245</v>
      </c>
    </row>
    <row r="2812">
      <c r="A2812" s="118" t="s">
        <v>12246</v>
      </c>
      <c r="B2812" s="171" t="s">
        <v>10194</v>
      </c>
      <c r="C2812" s="124">
        <v>42434.0</v>
      </c>
      <c r="D2812" s="160" t="s">
        <v>6926</v>
      </c>
      <c r="E2812" s="140">
        <v>200.0</v>
      </c>
      <c r="F2812" s="170" t="s">
        <v>12247</v>
      </c>
      <c r="G2812" s="120">
        <f t="shared" si="1"/>
        <v>-0.3624</v>
      </c>
      <c r="H2812" s="125"/>
      <c r="I2812" s="122"/>
      <c r="J2812" s="112"/>
      <c r="K2812" s="123"/>
      <c r="L2812" s="123"/>
      <c r="M2812" s="174"/>
      <c r="N2812" s="164"/>
      <c r="O2812" s="121" t="s">
        <v>3735</v>
      </c>
      <c r="P2812" s="153" t="str">
        <f>CONCATENATE($B2812,A2812)</f>
        <v>XXXX_E2811</v>
      </c>
    </row>
    <row r="2813">
      <c r="A2813" s="118" t="s">
        <v>12248</v>
      </c>
      <c r="B2813" s="167" t="s">
        <v>3755</v>
      </c>
      <c r="C2813" s="124">
        <v>42434.0</v>
      </c>
      <c r="D2813" s="160" t="s">
        <v>6926</v>
      </c>
      <c r="E2813" s="140">
        <v>200.0</v>
      </c>
      <c r="F2813" s="170" t="s">
        <v>12249</v>
      </c>
      <c r="G2813" s="120">
        <f t="shared" si="1"/>
        <v>2.173</v>
      </c>
      <c r="H2813" s="125"/>
      <c r="I2813" s="122"/>
      <c r="J2813" s="112"/>
      <c r="K2813" s="123"/>
      <c r="L2813" s="123"/>
      <c r="M2813" s="174"/>
      <c r="N2813" s="164"/>
      <c r="O2813" s="125" t="b">
        <f>NOT(ISERROR(MATCH(P2813,Digests!$Q:$Q,0)))</f>
        <v>1</v>
      </c>
      <c r="P2813" s="153" t="s">
        <v>12250</v>
      </c>
    </row>
    <row r="2814">
      <c r="A2814" s="118" t="s">
        <v>12251</v>
      </c>
      <c r="B2814" s="167" t="s">
        <v>3740</v>
      </c>
      <c r="C2814" s="124">
        <v>42434.0</v>
      </c>
      <c r="D2814" s="160" t="s">
        <v>6926</v>
      </c>
      <c r="E2814" s="140">
        <v>200.0</v>
      </c>
      <c r="F2814" s="170" t="s">
        <v>12252</v>
      </c>
      <c r="G2814" s="120">
        <f t="shared" si="1"/>
        <v>11.8842</v>
      </c>
      <c r="H2814" s="125"/>
      <c r="I2814" s="122"/>
      <c r="J2814" s="112"/>
      <c r="K2814" s="123"/>
      <c r="L2814" s="123"/>
      <c r="M2814" s="174"/>
      <c r="N2814" s="164"/>
      <c r="O2814" s="125" t="b">
        <f>NOT(ISERROR(MATCH(P2814,Digests!$Q:$Q,0)))</f>
        <v>1</v>
      </c>
      <c r="P2814" s="153" t="s">
        <v>12253</v>
      </c>
    </row>
    <row r="2815">
      <c r="A2815" s="118" t="s">
        <v>12254</v>
      </c>
      <c r="B2815" s="167" t="s">
        <v>3726</v>
      </c>
      <c r="C2815" s="124">
        <v>42434.0</v>
      </c>
      <c r="D2815" s="160" t="s">
        <v>6926</v>
      </c>
      <c r="E2815" s="140">
        <v>200.0</v>
      </c>
      <c r="F2815" s="170" t="s">
        <v>12255</v>
      </c>
      <c r="G2815" s="120">
        <f t="shared" si="1"/>
        <v>12.6344</v>
      </c>
      <c r="H2815" s="125"/>
      <c r="I2815" s="122"/>
      <c r="J2815" s="112"/>
      <c r="K2815" s="123"/>
      <c r="L2815" s="123"/>
      <c r="M2815" s="174"/>
      <c r="N2815" s="164"/>
      <c r="O2815" s="125" t="b">
        <f>NOT(ISERROR(MATCH(P2815,Digests!$Q:$Q,0)))</f>
        <v>1</v>
      </c>
      <c r="P2815" s="153" t="s">
        <v>12256</v>
      </c>
    </row>
    <row r="2816">
      <c r="A2816" s="118" t="s">
        <v>12257</v>
      </c>
      <c r="B2816" s="167" t="s">
        <v>3718</v>
      </c>
      <c r="C2816" s="124">
        <v>42434.0</v>
      </c>
      <c r="D2816" s="160" t="s">
        <v>6926</v>
      </c>
      <c r="E2816" s="140">
        <v>200.0</v>
      </c>
      <c r="F2816" s="170" t="s">
        <v>12258</v>
      </c>
      <c r="G2816" s="120">
        <f t="shared" si="1"/>
        <v>8.3712</v>
      </c>
      <c r="H2816" s="125"/>
      <c r="I2816" s="122"/>
      <c r="J2816" s="112"/>
      <c r="K2816" s="123"/>
      <c r="L2816" s="123"/>
      <c r="M2816" s="174"/>
      <c r="N2816" s="164"/>
      <c r="O2816" s="125" t="b">
        <f>NOT(ISERROR(MATCH(P2816,Digests!$Q:$Q,0)))</f>
        <v>1</v>
      </c>
      <c r="P2816" s="153" t="s">
        <v>12259</v>
      </c>
    </row>
    <row r="2817">
      <c r="A2817" s="118" t="s">
        <v>12260</v>
      </c>
      <c r="B2817" s="167" t="s">
        <v>3747</v>
      </c>
      <c r="C2817" s="124">
        <v>42434.0</v>
      </c>
      <c r="D2817" s="160" t="s">
        <v>6926</v>
      </c>
      <c r="E2817" s="140">
        <v>200.0</v>
      </c>
      <c r="F2817" s="170" t="s">
        <v>12261</v>
      </c>
      <c r="G2817" s="120">
        <f t="shared" si="1"/>
        <v>3.2574</v>
      </c>
      <c r="H2817" s="125"/>
      <c r="I2817" s="122"/>
      <c r="J2817" s="112"/>
      <c r="K2817" s="123"/>
      <c r="L2817" s="123"/>
      <c r="M2817" s="174"/>
      <c r="N2817" s="164"/>
      <c r="O2817" s="125" t="b">
        <f>NOT(ISERROR(MATCH(P2817,Digests!$Q:$Q,0)))</f>
        <v>1</v>
      </c>
      <c r="P2817" s="153" t="s">
        <v>12262</v>
      </c>
    </row>
    <row r="2818">
      <c r="A2818" s="118" t="s">
        <v>12263</v>
      </c>
      <c r="B2818" s="167" t="s">
        <v>3656</v>
      </c>
      <c r="C2818" s="124">
        <v>42434.0</v>
      </c>
      <c r="D2818" s="160" t="s">
        <v>6926</v>
      </c>
      <c r="E2818" s="140">
        <v>200.0</v>
      </c>
      <c r="F2818" s="170" t="s">
        <v>12264</v>
      </c>
      <c r="G2818" s="120">
        <f t="shared" si="1"/>
        <v>39.9178</v>
      </c>
      <c r="H2818" s="125"/>
      <c r="I2818" s="122"/>
      <c r="J2818" s="112"/>
      <c r="K2818" s="123"/>
      <c r="L2818" s="123"/>
      <c r="M2818" s="174"/>
      <c r="N2818" s="164"/>
      <c r="O2818" s="125" t="b">
        <f>NOT(ISERROR(MATCH(P2818,Digests!$Q:$Q,0)))</f>
        <v>1</v>
      </c>
      <c r="P2818" s="153" t="s">
        <v>12265</v>
      </c>
    </row>
    <row r="2819">
      <c r="A2819" s="118" t="s">
        <v>12266</v>
      </c>
      <c r="B2819" s="167" t="s">
        <v>3774</v>
      </c>
      <c r="C2819" s="124">
        <v>42434.0</v>
      </c>
      <c r="D2819" s="160" t="s">
        <v>6926</v>
      </c>
      <c r="E2819" s="140">
        <v>200.0</v>
      </c>
      <c r="F2819" s="170" t="s">
        <v>12267</v>
      </c>
      <c r="G2819" s="120">
        <f t="shared" si="1"/>
        <v>23.4286</v>
      </c>
      <c r="H2819" s="125"/>
      <c r="I2819" s="122"/>
      <c r="J2819" s="112"/>
      <c r="K2819" s="123"/>
      <c r="L2819" s="123"/>
      <c r="M2819" s="174"/>
      <c r="N2819" s="164"/>
      <c r="O2819" s="125" t="b">
        <f>NOT(ISERROR(MATCH(P2819,Digests!$Q:$Q,0)))</f>
        <v>1</v>
      </c>
      <c r="P2819" s="153" t="s">
        <v>12268</v>
      </c>
    </row>
    <row r="2820">
      <c r="A2820" s="118" t="s">
        <v>12269</v>
      </c>
      <c r="B2820" s="167" t="s">
        <v>3789</v>
      </c>
      <c r="C2820" s="124">
        <v>42434.0</v>
      </c>
      <c r="D2820" s="160" t="s">
        <v>6926</v>
      </c>
      <c r="E2820" s="140">
        <v>200.0</v>
      </c>
      <c r="F2820" s="170" t="s">
        <v>12270</v>
      </c>
      <c r="G2820" s="120">
        <f t="shared" si="1"/>
        <v>5.5646</v>
      </c>
      <c r="H2820" s="125"/>
      <c r="I2820" s="122"/>
      <c r="J2820" s="112"/>
      <c r="K2820" s="123"/>
      <c r="L2820" s="123"/>
      <c r="M2820" s="174"/>
      <c r="N2820" s="164"/>
      <c r="O2820" s="125" t="b">
        <f>NOT(ISERROR(MATCH(P2820,Digests!$Q:$Q,0)))</f>
        <v>1</v>
      </c>
      <c r="P2820" s="153" t="s">
        <v>12271</v>
      </c>
    </row>
    <row r="2821">
      <c r="A2821" s="118" t="s">
        <v>12272</v>
      </c>
      <c r="B2821" s="167" t="s">
        <v>3792</v>
      </c>
      <c r="C2821" s="124">
        <v>42434.0</v>
      </c>
      <c r="D2821" s="160" t="s">
        <v>6926</v>
      </c>
      <c r="E2821" s="140">
        <v>200.0</v>
      </c>
      <c r="F2821" s="170" t="s">
        <v>12273</v>
      </c>
      <c r="G2821" s="120">
        <f t="shared" si="1"/>
        <v>3.7596</v>
      </c>
      <c r="H2821" s="125"/>
      <c r="I2821" s="122"/>
      <c r="J2821" s="112"/>
      <c r="K2821" s="123"/>
      <c r="L2821" s="123"/>
      <c r="M2821" s="174"/>
      <c r="N2821" s="164"/>
      <c r="O2821" s="125" t="b">
        <f>NOT(ISERROR(MATCH(P2821,Digests!$Q:$Q,0)))</f>
        <v>1</v>
      </c>
      <c r="P2821" s="153" t="s">
        <v>12274</v>
      </c>
    </row>
    <row r="2822">
      <c r="A2822" s="118" t="s">
        <v>12275</v>
      </c>
      <c r="B2822" s="167" t="s">
        <v>3721</v>
      </c>
      <c r="C2822" s="124">
        <v>42434.0</v>
      </c>
      <c r="D2822" s="160" t="s">
        <v>6926</v>
      </c>
      <c r="E2822" s="140">
        <v>200.0</v>
      </c>
      <c r="F2822" s="170" t="s">
        <v>12276</v>
      </c>
      <c r="G2822" s="120">
        <f t="shared" si="1"/>
        <v>24.6024</v>
      </c>
      <c r="H2822" s="125"/>
      <c r="I2822" s="122"/>
      <c r="J2822" s="112"/>
      <c r="K2822" s="123"/>
      <c r="L2822" s="123"/>
      <c r="M2822" s="174"/>
      <c r="N2822" s="164"/>
      <c r="O2822" s="125" t="b">
        <f>NOT(ISERROR(MATCH(P2822,Digests!$Q:$Q,0)))</f>
        <v>1</v>
      </c>
      <c r="P2822" s="153" t="s">
        <v>12277</v>
      </c>
    </row>
    <row r="2823">
      <c r="A2823" s="118" t="s">
        <v>12278</v>
      </c>
      <c r="B2823" s="167" t="s">
        <v>3724</v>
      </c>
      <c r="C2823" s="124">
        <v>42434.0</v>
      </c>
      <c r="D2823" s="160" t="s">
        <v>6926</v>
      </c>
      <c r="E2823" s="140">
        <v>200.0</v>
      </c>
      <c r="F2823" s="170" t="s">
        <v>12279</v>
      </c>
      <c r="G2823" s="120">
        <f t="shared" si="1"/>
        <v>7.8448</v>
      </c>
      <c r="H2823" s="125"/>
      <c r="I2823" s="122"/>
      <c r="J2823" s="112"/>
      <c r="K2823" s="123"/>
      <c r="L2823" s="123"/>
      <c r="M2823" s="174"/>
      <c r="N2823" s="164"/>
      <c r="O2823" s="125" t="b">
        <f>NOT(ISERROR(MATCH(P2823,Digests!$Q:$Q,0)))</f>
        <v>1</v>
      </c>
      <c r="P2823" s="153" t="s">
        <v>12280</v>
      </c>
    </row>
    <row r="2824">
      <c r="A2824" s="118" t="s">
        <v>12281</v>
      </c>
      <c r="B2824" s="167" t="s">
        <v>3692</v>
      </c>
      <c r="C2824" s="124">
        <v>42434.0</v>
      </c>
      <c r="D2824" s="160" t="s">
        <v>6926</v>
      </c>
      <c r="E2824" s="140">
        <v>200.0</v>
      </c>
      <c r="F2824" s="170" t="s">
        <v>12282</v>
      </c>
      <c r="G2824" s="120">
        <f t="shared" si="1"/>
        <v>3.1624</v>
      </c>
      <c r="H2824" s="125"/>
      <c r="I2824" s="122"/>
      <c r="J2824" s="112"/>
      <c r="K2824" s="123"/>
      <c r="L2824" s="123"/>
      <c r="M2824" s="174"/>
      <c r="N2824" s="164"/>
      <c r="O2824" s="125" t="b">
        <f>NOT(ISERROR(MATCH(P2824,Digests!$Q:$Q,0)))</f>
        <v>1</v>
      </c>
      <c r="P2824" s="153" t="s">
        <v>12283</v>
      </c>
    </row>
    <row r="2825">
      <c r="A2825" s="118" t="s">
        <v>12284</v>
      </c>
      <c r="B2825" s="167" t="s">
        <v>3695</v>
      </c>
      <c r="C2825" s="124">
        <v>42434.0</v>
      </c>
      <c r="D2825" s="160" t="s">
        <v>6926</v>
      </c>
      <c r="E2825" s="140">
        <v>200.0</v>
      </c>
      <c r="F2825" s="170" t="s">
        <v>12285</v>
      </c>
      <c r="G2825" s="120">
        <f t="shared" si="1"/>
        <v>7.4466</v>
      </c>
      <c r="H2825" s="125"/>
      <c r="I2825" s="122"/>
      <c r="J2825" s="112"/>
      <c r="K2825" s="123"/>
      <c r="L2825" s="123"/>
      <c r="M2825" s="174"/>
      <c r="N2825" s="164"/>
      <c r="O2825" s="125" t="b">
        <f>NOT(ISERROR(MATCH(P2825,Digests!$Q:$Q,0)))</f>
        <v>1</v>
      </c>
      <c r="P2825" s="153" t="s">
        <v>12286</v>
      </c>
    </row>
    <row r="2826">
      <c r="A2826" s="118" t="s">
        <v>12287</v>
      </c>
      <c r="B2826" s="167" t="s">
        <v>3653</v>
      </c>
      <c r="C2826" s="124">
        <v>42434.0</v>
      </c>
      <c r="D2826" s="160" t="s">
        <v>6926</v>
      </c>
      <c r="E2826" s="140">
        <v>200.0</v>
      </c>
      <c r="F2826" s="170" t="s">
        <v>12288</v>
      </c>
      <c r="G2826" s="120">
        <f t="shared" si="1"/>
        <v>18.852</v>
      </c>
      <c r="H2826" s="125"/>
      <c r="I2826" s="122"/>
      <c r="J2826" s="112"/>
      <c r="K2826" s="123"/>
      <c r="L2826" s="123"/>
      <c r="M2826" s="174"/>
      <c r="N2826" s="164"/>
      <c r="O2826" s="125" t="b">
        <f>NOT(ISERROR(MATCH(P2826,Digests!$Q:$Q,0)))</f>
        <v>1</v>
      </c>
      <c r="P2826" s="153" t="s">
        <v>12289</v>
      </c>
    </row>
    <row r="2827">
      <c r="A2827" s="118" t="s">
        <v>12290</v>
      </c>
      <c r="B2827" s="167" t="s">
        <v>3788</v>
      </c>
      <c r="C2827" s="124">
        <v>42434.0</v>
      </c>
      <c r="D2827" s="160" t="s">
        <v>6926</v>
      </c>
      <c r="E2827" s="140">
        <v>200.0</v>
      </c>
      <c r="F2827" s="170" t="s">
        <v>12291</v>
      </c>
      <c r="G2827" s="120">
        <f t="shared" si="1"/>
        <v>14.0716</v>
      </c>
      <c r="H2827" s="125"/>
      <c r="I2827" s="122"/>
      <c r="J2827" s="112"/>
      <c r="K2827" s="123"/>
      <c r="L2827" s="123"/>
      <c r="M2827" s="174"/>
      <c r="N2827" s="164"/>
      <c r="O2827" s="125" t="b">
        <f>NOT(ISERROR(MATCH(P2827,Digests!$Q:$Q,0)))</f>
        <v>1</v>
      </c>
      <c r="P2827" s="153" t="s">
        <v>12292</v>
      </c>
    </row>
    <row r="2828">
      <c r="A2828" s="118" t="s">
        <v>12293</v>
      </c>
      <c r="B2828" s="167" t="s">
        <v>3799</v>
      </c>
      <c r="C2828" s="124">
        <v>42434.0</v>
      </c>
      <c r="D2828" s="160" t="s">
        <v>6926</v>
      </c>
      <c r="E2828" s="140">
        <v>200.0</v>
      </c>
      <c r="F2828" s="170" t="s">
        <v>12294</v>
      </c>
      <c r="G2828" s="120">
        <f t="shared" si="1"/>
        <v>13.416</v>
      </c>
      <c r="H2828" s="125"/>
      <c r="I2828" s="122"/>
      <c r="J2828" s="112"/>
      <c r="K2828" s="123"/>
      <c r="L2828" s="123"/>
      <c r="M2828" s="174"/>
      <c r="N2828" s="164"/>
      <c r="O2828" s="125" t="b">
        <f>NOT(ISERROR(MATCH(P2828,Digests!$Q:$Q,0)))</f>
        <v>1</v>
      </c>
      <c r="P2828" s="153" t="s">
        <v>12295</v>
      </c>
    </row>
    <row r="2829">
      <c r="A2829" s="118" t="s">
        <v>12296</v>
      </c>
      <c r="B2829" s="167" t="s">
        <v>3777</v>
      </c>
      <c r="C2829" s="124">
        <v>42434.0</v>
      </c>
      <c r="D2829" s="160" t="s">
        <v>6926</v>
      </c>
      <c r="E2829" s="140">
        <v>200.0</v>
      </c>
      <c r="F2829" s="170" t="s">
        <v>12297</v>
      </c>
      <c r="G2829" s="120">
        <f t="shared" si="1"/>
        <v>6.636</v>
      </c>
      <c r="H2829" s="125"/>
      <c r="I2829" s="122"/>
      <c r="J2829" s="112"/>
      <c r="K2829" s="123"/>
      <c r="L2829" s="123"/>
      <c r="M2829" s="174"/>
      <c r="N2829" s="164"/>
      <c r="O2829" s="125" t="b">
        <f>NOT(ISERROR(MATCH(P2829,Digests!$Q:$Q,0)))</f>
        <v>1</v>
      </c>
      <c r="P2829" s="153" t="s">
        <v>12298</v>
      </c>
    </row>
    <row r="2830">
      <c r="A2830" s="118" t="s">
        <v>12299</v>
      </c>
      <c r="B2830" s="167" t="s">
        <v>3703</v>
      </c>
      <c r="C2830" s="124">
        <v>42434.0</v>
      </c>
      <c r="D2830" s="160" t="s">
        <v>6926</v>
      </c>
      <c r="E2830" s="140">
        <v>200.0</v>
      </c>
      <c r="F2830" s="170" t="s">
        <v>12300</v>
      </c>
      <c r="G2830" s="120">
        <f t="shared" si="1"/>
        <v>10.6608</v>
      </c>
      <c r="H2830" s="125"/>
      <c r="I2830" s="122"/>
      <c r="J2830" s="112"/>
      <c r="K2830" s="123"/>
      <c r="L2830" s="123"/>
      <c r="M2830" s="174"/>
      <c r="N2830" s="164"/>
      <c r="O2830" s="125" t="b">
        <f>NOT(ISERROR(MATCH(P2830,Digests!$Q:$Q,0)))</f>
        <v>1</v>
      </c>
      <c r="P2830" s="153" t="s">
        <v>12301</v>
      </c>
    </row>
    <row r="2831">
      <c r="A2831" s="118" t="s">
        <v>12302</v>
      </c>
      <c r="B2831" s="167" t="s">
        <v>3719</v>
      </c>
      <c r="C2831" s="124">
        <v>42434.0</v>
      </c>
      <c r="D2831" s="160" t="s">
        <v>6926</v>
      </c>
      <c r="E2831" s="140">
        <v>200.0</v>
      </c>
      <c r="F2831" s="170" t="s">
        <v>12303</v>
      </c>
      <c r="G2831" s="120">
        <f t="shared" si="1"/>
        <v>37.2038</v>
      </c>
      <c r="H2831" s="125"/>
      <c r="I2831" s="122"/>
      <c r="J2831" s="112"/>
      <c r="K2831" s="123"/>
      <c r="L2831" s="123"/>
      <c r="M2831" s="174"/>
      <c r="N2831" s="164"/>
      <c r="O2831" s="125" t="b">
        <f>NOT(ISERROR(MATCH(P2831,Digests!$Q:$Q,0)))</f>
        <v>1</v>
      </c>
      <c r="P2831" s="153" t="s">
        <v>12304</v>
      </c>
    </row>
    <row r="2832">
      <c r="A2832" s="118" t="s">
        <v>12305</v>
      </c>
      <c r="B2832" s="167" t="s">
        <v>3691</v>
      </c>
      <c r="C2832" s="124">
        <v>42434.0</v>
      </c>
      <c r="D2832" s="160" t="s">
        <v>6926</v>
      </c>
      <c r="E2832" s="140">
        <v>200.0</v>
      </c>
      <c r="F2832" s="170" t="s">
        <v>12306</v>
      </c>
      <c r="G2832" s="120">
        <f t="shared" si="1"/>
        <v>2.2176</v>
      </c>
      <c r="H2832" s="125"/>
      <c r="I2832" s="122"/>
      <c r="J2832" s="112"/>
      <c r="K2832" s="123"/>
      <c r="L2832" s="123"/>
      <c r="M2832" s="174"/>
      <c r="N2832" s="164"/>
      <c r="O2832" s="125" t="b">
        <f>NOT(ISERROR(MATCH(P2832,Digests!$Q:$Q,0)))</f>
        <v>1</v>
      </c>
      <c r="P2832" s="153" t="s">
        <v>12307</v>
      </c>
    </row>
    <row r="2833">
      <c r="A2833" s="118" t="s">
        <v>12308</v>
      </c>
      <c r="B2833" s="167" t="s">
        <v>3712</v>
      </c>
      <c r="C2833" s="124">
        <v>42434.0</v>
      </c>
      <c r="D2833" s="160" t="s">
        <v>6926</v>
      </c>
      <c r="E2833" s="140">
        <v>200.0</v>
      </c>
      <c r="F2833" s="170" t="s">
        <v>12309</v>
      </c>
      <c r="G2833" s="120">
        <f t="shared" si="1"/>
        <v>2.4046</v>
      </c>
      <c r="H2833" s="125"/>
      <c r="I2833" s="122"/>
      <c r="J2833" s="112"/>
      <c r="K2833" s="123"/>
      <c r="L2833" s="123"/>
      <c r="M2833" s="174"/>
      <c r="N2833" s="164"/>
      <c r="O2833" s="125" t="b">
        <f>NOT(ISERROR(MATCH(P2833,Digests!$Q:$Q,0)))</f>
        <v>1</v>
      </c>
      <c r="P2833" s="153" t="s">
        <v>12310</v>
      </c>
    </row>
    <row r="2834">
      <c r="A2834" s="118" t="s">
        <v>12311</v>
      </c>
      <c r="B2834" s="167" t="s">
        <v>3642</v>
      </c>
      <c r="C2834" s="124">
        <v>42434.0</v>
      </c>
      <c r="D2834" s="160" t="s">
        <v>6926</v>
      </c>
      <c r="E2834" s="140">
        <v>200.0</v>
      </c>
      <c r="F2834" s="170" t="s">
        <v>12312</v>
      </c>
      <c r="G2834" s="120">
        <f t="shared" si="1"/>
        <v>36.1482</v>
      </c>
      <c r="H2834" s="125"/>
      <c r="I2834" s="122"/>
      <c r="J2834" s="112"/>
      <c r="K2834" s="123"/>
      <c r="L2834" s="123"/>
      <c r="M2834" s="174"/>
      <c r="N2834" s="164"/>
      <c r="O2834" s="125" t="b">
        <f>NOT(ISERROR(MATCH(P2834,Digests!$Q:$Q,0)))</f>
        <v>1</v>
      </c>
      <c r="P2834" s="153" t="s">
        <v>12313</v>
      </c>
    </row>
    <row r="2835">
      <c r="A2835" s="118" t="s">
        <v>12314</v>
      </c>
      <c r="B2835" s="177" t="s">
        <v>3619</v>
      </c>
      <c r="C2835" s="124">
        <v>42480.0</v>
      </c>
      <c r="D2835" s="160" t="s">
        <v>6926</v>
      </c>
      <c r="E2835" s="172" t="s">
        <v>10833</v>
      </c>
      <c r="F2835" s="170" t="s">
        <v>12315</v>
      </c>
      <c r="G2835" s="120">
        <f t="shared" si="1"/>
        <v>16.7542</v>
      </c>
      <c r="H2835" s="125"/>
      <c r="I2835" s="122"/>
      <c r="J2835" s="112"/>
      <c r="K2835" s="123"/>
      <c r="L2835" s="123"/>
      <c r="M2835" s="174"/>
      <c r="N2835" s="164"/>
      <c r="O2835" s="125" t="b">
        <f>NOT(ISERROR(MATCH(P2835,Digests!$Q:$Q,0)))</f>
        <v>1</v>
      </c>
      <c r="P2835" s="153" t="s">
        <v>12316</v>
      </c>
    </row>
    <row r="2836">
      <c r="A2836" s="118" t="s">
        <v>12317</v>
      </c>
      <c r="B2836" s="177" t="s">
        <v>3633</v>
      </c>
      <c r="C2836" s="124">
        <v>42480.0</v>
      </c>
      <c r="D2836" s="160" t="s">
        <v>6926</v>
      </c>
      <c r="E2836" s="172" t="s">
        <v>10833</v>
      </c>
      <c r="F2836" s="170" t="s">
        <v>12318</v>
      </c>
      <c r="G2836" s="120">
        <f t="shared" si="1"/>
        <v>23.752</v>
      </c>
      <c r="H2836" s="125"/>
      <c r="I2836" s="122"/>
      <c r="J2836" s="112"/>
      <c r="K2836" s="123"/>
      <c r="L2836" s="123"/>
      <c r="M2836" s="174"/>
      <c r="N2836" s="164"/>
      <c r="O2836" s="125" t="b">
        <f>NOT(ISERROR(MATCH(P2836,Digests!$Q:$Q,0)))</f>
        <v>1</v>
      </c>
      <c r="P2836" s="153" t="s">
        <v>12319</v>
      </c>
    </row>
    <row r="2837">
      <c r="A2837" s="118" t="s">
        <v>12320</v>
      </c>
      <c r="B2837" s="177" t="s">
        <v>3622</v>
      </c>
      <c r="C2837" s="124">
        <v>42480.0</v>
      </c>
      <c r="D2837" s="160" t="s">
        <v>6926</v>
      </c>
      <c r="E2837" s="172" t="s">
        <v>10833</v>
      </c>
      <c r="F2837" s="170" t="s">
        <v>12321</v>
      </c>
      <c r="G2837" s="120">
        <f t="shared" si="1"/>
        <v>25.2442</v>
      </c>
      <c r="H2837" s="125"/>
      <c r="I2837" s="122"/>
      <c r="J2837" s="112"/>
      <c r="K2837" s="123"/>
      <c r="L2837" s="123"/>
      <c r="M2837" s="174"/>
      <c r="N2837" s="164"/>
      <c r="O2837" s="125" t="b">
        <f>NOT(ISERROR(MATCH(P2837,Digests!$Q:$Q,0)))</f>
        <v>1</v>
      </c>
      <c r="P2837" s="153" t="s">
        <v>12322</v>
      </c>
    </row>
    <row r="2838">
      <c r="A2838" s="118" t="s">
        <v>12323</v>
      </c>
      <c r="B2838" s="177" t="s">
        <v>3636</v>
      </c>
      <c r="C2838" s="124">
        <v>42480.0</v>
      </c>
      <c r="D2838" s="160" t="s">
        <v>6926</v>
      </c>
      <c r="E2838" s="172" t="s">
        <v>10833</v>
      </c>
      <c r="F2838" s="170" t="s">
        <v>12324</v>
      </c>
      <c r="G2838" s="120">
        <f t="shared" si="1"/>
        <v>3.8494</v>
      </c>
      <c r="H2838" s="125"/>
      <c r="I2838" s="122"/>
      <c r="J2838" s="112"/>
      <c r="K2838" s="123"/>
      <c r="L2838" s="123"/>
      <c r="M2838" s="174"/>
      <c r="N2838" s="164"/>
      <c r="O2838" s="125" t="b">
        <f>NOT(ISERROR(MATCH(P2838,Digests!$Q:$Q,0)))</f>
        <v>1</v>
      </c>
      <c r="P2838" s="153" t="s">
        <v>12325</v>
      </c>
    </row>
    <row r="2839">
      <c r="A2839" s="118" t="s">
        <v>12326</v>
      </c>
      <c r="B2839" s="177" t="s">
        <v>3677</v>
      </c>
      <c r="C2839" s="124">
        <v>42480.0</v>
      </c>
      <c r="D2839" s="160" t="s">
        <v>6926</v>
      </c>
      <c r="E2839" s="172" t="s">
        <v>10833</v>
      </c>
      <c r="F2839" s="170" t="s">
        <v>12327</v>
      </c>
      <c r="G2839" s="120">
        <f t="shared" si="1"/>
        <v>5.893</v>
      </c>
      <c r="H2839" s="125"/>
      <c r="I2839" s="122"/>
      <c r="J2839" s="112"/>
      <c r="K2839" s="123"/>
      <c r="L2839" s="123"/>
      <c r="M2839" s="174"/>
      <c r="N2839" s="164"/>
      <c r="O2839" s="125" t="b">
        <f>NOT(ISERROR(MATCH(P2839,Digests!$Q:$Q,0)))</f>
        <v>1</v>
      </c>
      <c r="P2839" s="153" t="s">
        <v>12328</v>
      </c>
    </row>
    <row r="2840">
      <c r="A2840" s="118" t="s">
        <v>12329</v>
      </c>
      <c r="B2840" s="177" t="s">
        <v>3679</v>
      </c>
      <c r="C2840" s="124">
        <v>42480.0</v>
      </c>
      <c r="D2840" s="160" t="s">
        <v>6926</v>
      </c>
      <c r="E2840" s="172" t="s">
        <v>10833</v>
      </c>
      <c r="F2840" s="170" t="s">
        <v>12330</v>
      </c>
      <c r="G2840" s="120">
        <f t="shared" si="1"/>
        <v>37.0742</v>
      </c>
      <c r="H2840" s="125"/>
      <c r="I2840" s="122"/>
      <c r="J2840" s="112"/>
      <c r="K2840" s="123"/>
      <c r="L2840" s="123"/>
      <c r="M2840" s="174"/>
      <c r="N2840" s="164"/>
      <c r="O2840" s="125" t="b">
        <f>NOT(ISERROR(MATCH(P2840,Digests!$Q:$Q,0)))</f>
        <v>1</v>
      </c>
      <c r="P2840" s="153" t="s">
        <v>12331</v>
      </c>
    </row>
    <row r="2841">
      <c r="A2841" s="118" t="s">
        <v>12332</v>
      </c>
      <c r="B2841" s="177" t="s">
        <v>3626</v>
      </c>
      <c r="C2841" s="124">
        <v>42480.0</v>
      </c>
      <c r="D2841" s="160" t="s">
        <v>6926</v>
      </c>
      <c r="E2841" s="172" t="s">
        <v>10833</v>
      </c>
      <c r="F2841" s="170" t="s">
        <v>12333</v>
      </c>
      <c r="G2841" s="120">
        <f t="shared" si="1"/>
        <v>14.0568</v>
      </c>
      <c r="H2841" s="125"/>
      <c r="I2841" s="122"/>
      <c r="J2841" s="112"/>
      <c r="K2841" s="123"/>
      <c r="L2841" s="123"/>
      <c r="M2841" s="174"/>
      <c r="N2841" s="164"/>
      <c r="O2841" s="125" t="b">
        <f>NOT(ISERROR(MATCH(P2841,Digests!$Q:$Q,0)))</f>
        <v>1</v>
      </c>
      <c r="P2841" s="153" t="s">
        <v>12334</v>
      </c>
    </row>
    <row r="2842">
      <c r="A2842" s="118" t="s">
        <v>12335</v>
      </c>
      <c r="B2842" s="178" t="s">
        <v>10194</v>
      </c>
      <c r="C2842" s="124">
        <v>42480.0</v>
      </c>
      <c r="D2842" s="160" t="s">
        <v>6926</v>
      </c>
      <c r="E2842" s="172" t="s">
        <v>10833</v>
      </c>
      <c r="F2842" s="170" t="s">
        <v>12336</v>
      </c>
      <c r="G2842" s="120">
        <f t="shared" si="1"/>
        <v>-0.729</v>
      </c>
      <c r="H2842" s="125"/>
      <c r="I2842" s="122"/>
      <c r="J2842" s="112"/>
      <c r="K2842" s="123"/>
      <c r="L2842" s="123"/>
      <c r="M2842" s="174"/>
      <c r="N2842" s="164"/>
      <c r="O2842" s="121" t="s">
        <v>3735</v>
      </c>
      <c r="P2842" s="153" t="s">
        <v>12337</v>
      </c>
    </row>
    <row r="2843">
      <c r="A2843" s="118" t="s">
        <v>12338</v>
      </c>
      <c r="B2843" s="177" t="s">
        <v>3720</v>
      </c>
      <c r="C2843" s="124">
        <v>42480.0</v>
      </c>
      <c r="D2843" s="160" t="s">
        <v>6926</v>
      </c>
      <c r="E2843" s="172" t="s">
        <v>10833</v>
      </c>
      <c r="F2843" s="170" t="s">
        <v>12339</v>
      </c>
      <c r="G2843" s="120">
        <f t="shared" si="1"/>
        <v>34.5356</v>
      </c>
      <c r="H2843" s="125"/>
      <c r="I2843" s="122"/>
      <c r="J2843" s="112"/>
      <c r="K2843" s="123"/>
      <c r="L2843" s="123"/>
      <c r="M2843" s="174"/>
      <c r="N2843" s="164"/>
      <c r="O2843" s="125" t="b">
        <f>NOT(ISERROR(MATCH(P2843,Digests!$Q:$Q,0)))</f>
        <v>1</v>
      </c>
      <c r="P2843" s="153" t="s">
        <v>12340</v>
      </c>
    </row>
    <row r="2844">
      <c r="A2844" s="118" t="s">
        <v>12341</v>
      </c>
      <c r="B2844" s="177" t="s">
        <v>3665</v>
      </c>
      <c r="C2844" s="124">
        <v>42480.0</v>
      </c>
      <c r="D2844" s="160" t="s">
        <v>6926</v>
      </c>
      <c r="E2844" s="172" t="s">
        <v>10833</v>
      </c>
      <c r="F2844" s="170" t="s">
        <v>12342</v>
      </c>
      <c r="G2844" s="120">
        <f t="shared" si="1"/>
        <v>9.2748</v>
      </c>
      <c r="H2844" s="125"/>
      <c r="I2844" s="122"/>
      <c r="J2844" s="112"/>
      <c r="K2844" s="123"/>
      <c r="L2844" s="123"/>
      <c r="M2844" s="174"/>
      <c r="N2844" s="164"/>
      <c r="O2844" s="125" t="b">
        <f>NOT(ISERROR(MATCH(P2844,Digests!$Q:$Q,0)))</f>
        <v>1</v>
      </c>
      <c r="P2844" s="153" t="s">
        <v>12343</v>
      </c>
    </row>
    <row r="2845">
      <c r="A2845" s="118" t="s">
        <v>12344</v>
      </c>
      <c r="B2845" s="177" t="s">
        <v>3663</v>
      </c>
      <c r="C2845" s="124">
        <v>42480.0</v>
      </c>
      <c r="D2845" s="160" t="s">
        <v>6926</v>
      </c>
      <c r="E2845" s="172" t="s">
        <v>10833</v>
      </c>
      <c r="F2845" s="170" t="s">
        <v>12345</v>
      </c>
      <c r="G2845" s="120">
        <f t="shared" si="1"/>
        <v>15.003</v>
      </c>
      <c r="H2845" s="179"/>
      <c r="I2845" s="122"/>
      <c r="J2845" s="112"/>
      <c r="K2845" s="180"/>
      <c r="L2845" s="180" t="s">
        <v>12346</v>
      </c>
      <c r="M2845" s="181"/>
      <c r="N2845" s="182"/>
      <c r="O2845" s="125" t="b">
        <f>NOT(ISERROR(MATCH(P2845,Digests!$Q:$Q,0)))</f>
        <v>1</v>
      </c>
      <c r="P2845" s="153" t="s">
        <v>12347</v>
      </c>
    </row>
    <row r="2846">
      <c r="A2846" s="118" t="s">
        <v>12348</v>
      </c>
      <c r="B2846" s="177" t="s">
        <v>3658</v>
      </c>
      <c r="C2846" s="124">
        <v>42480.0</v>
      </c>
      <c r="D2846" s="160" t="s">
        <v>6926</v>
      </c>
      <c r="E2846" s="172" t="s">
        <v>10833</v>
      </c>
      <c r="F2846" s="170" t="s">
        <v>12349</v>
      </c>
      <c r="G2846" s="120">
        <f t="shared" si="1"/>
        <v>21.3414</v>
      </c>
      <c r="H2846" s="179"/>
      <c r="I2846" s="122"/>
      <c r="J2846" s="112"/>
      <c r="K2846" s="183"/>
      <c r="L2846" s="183"/>
      <c r="M2846" s="181"/>
      <c r="N2846" s="182"/>
      <c r="O2846" s="125" t="b">
        <f>NOT(ISERROR(MATCH(P2846,Digests!$Q:$Q,0)))</f>
        <v>1</v>
      </c>
      <c r="P2846" s="153" t="s">
        <v>12350</v>
      </c>
    </row>
    <row r="2847">
      <c r="A2847" s="118" t="s">
        <v>12351</v>
      </c>
      <c r="B2847" s="177" t="s">
        <v>3630</v>
      </c>
      <c r="C2847" s="124">
        <v>42480.0</v>
      </c>
      <c r="D2847" s="160" t="s">
        <v>6926</v>
      </c>
      <c r="E2847" s="172" t="s">
        <v>10833</v>
      </c>
      <c r="F2847" s="170" t="s">
        <v>12352</v>
      </c>
      <c r="G2847" s="120">
        <f t="shared" si="1"/>
        <v>20.5748</v>
      </c>
      <c r="H2847" s="179"/>
      <c r="I2847" s="122"/>
      <c r="J2847" s="112"/>
      <c r="K2847" s="183"/>
      <c r="L2847" s="183"/>
      <c r="M2847" s="181"/>
      <c r="N2847" s="182"/>
      <c r="O2847" s="125" t="b">
        <f>NOT(ISERROR(MATCH(P2847,Digests!$Q:$Q,0)))</f>
        <v>1</v>
      </c>
      <c r="P2847" s="153" t="s">
        <v>12353</v>
      </c>
    </row>
    <row r="2848">
      <c r="A2848" s="118" t="s">
        <v>12354</v>
      </c>
      <c r="B2848" s="177" t="s">
        <v>3625</v>
      </c>
      <c r="C2848" s="124">
        <v>42480.0</v>
      </c>
      <c r="D2848" s="160" t="s">
        <v>6926</v>
      </c>
      <c r="E2848" s="172" t="s">
        <v>10833</v>
      </c>
      <c r="F2848" s="170" t="s">
        <v>12355</v>
      </c>
      <c r="G2848" s="120">
        <f t="shared" si="1"/>
        <v>31.4906</v>
      </c>
      <c r="H2848" s="179"/>
      <c r="I2848" s="122"/>
      <c r="J2848" s="112"/>
      <c r="K2848" s="183"/>
      <c r="L2848" s="183"/>
      <c r="M2848" s="181"/>
      <c r="N2848" s="182"/>
      <c r="O2848" s="125" t="b">
        <f>NOT(ISERROR(MATCH(P2848,Digests!$Q:$Q,0)))</f>
        <v>1</v>
      </c>
      <c r="P2848" s="153" t="s">
        <v>12356</v>
      </c>
    </row>
    <row r="2849">
      <c r="A2849" s="118" t="s">
        <v>12357</v>
      </c>
      <c r="B2849" s="177" t="s">
        <v>3668</v>
      </c>
      <c r="C2849" s="124">
        <v>42480.0</v>
      </c>
      <c r="D2849" s="160" t="s">
        <v>6926</v>
      </c>
      <c r="E2849" s="172" t="s">
        <v>10833</v>
      </c>
      <c r="F2849" s="170" t="s">
        <v>12358</v>
      </c>
      <c r="G2849" s="120">
        <f t="shared" si="1"/>
        <v>5.762</v>
      </c>
      <c r="H2849" s="179"/>
      <c r="I2849" s="122"/>
      <c r="J2849" s="112"/>
      <c r="K2849" s="183"/>
      <c r="L2849" s="183"/>
      <c r="M2849" s="181"/>
      <c r="N2849" s="182"/>
      <c r="O2849" s="125" t="b">
        <f>NOT(ISERROR(MATCH(P2849,Digests!$Q:$Q,0)))</f>
        <v>1</v>
      </c>
      <c r="P2849" s="153" t="s">
        <v>12359</v>
      </c>
    </row>
    <row r="2850">
      <c r="A2850" s="118" t="s">
        <v>12360</v>
      </c>
      <c r="B2850" s="177" t="s">
        <v>3654</v>
      </c>
      <c r="C2850" s="124">
        <v>42480.0</v>
      </c>
      <c r="D2850" s="160" t="s">
        <v>6926</v>
      </c>
      <c r="E2850" s="172" t="s">
        <v>10833</v>
      </c>
      <c r="F2850" s="170" t="s">
        <v>12361</v>
      </c>
      <c r="G2850" s="120">
        <f t="shared" si="1"/>
        <v>20.9066</v>
      </c>
      <c r="H2850" s="179"/>
      <c r="I2850" s="122"/>
      <c r="J2850" s="112"/>
      <c r="K2850" s="183"/>
      <c r="L2850" s="183"/>
      <c r="M2850" s="181"/>
      <c r="N2850" s="182"/>
      <c r="O2850" s="125" t="b">
        <f>NOT(ISERROR(MATCH(P2850,Digests!$Q:$Q,0)))</f>
        <v>1</v>
      </c>
      <c r="P2850" s="153" t="s">
        <v>12362</v>
      </c>
    </row>
    <row r="2851">
      <c r="A2851" s="118" t="s">
        <v>12363</v>
      </c>
      <c r="B2851" s="177" t="s">
        <v>3643</v>
      </c>
      <c r="C2851" s="124">
        <v>42480.0</v>
      </c>
      <c r="D2851" s="160" t="s">
        <v>6926</v>
      </c>
      <c r="E2851" s="172" t="s">
        <v>10833</v>
      </c>
      <c r="F2851" s="170" t="s">
        <v>12364</v>
      </c>
      <c r="G2851" s="120">
        <f t="shared" si="1"/>
        <v>2.831</v>
      </c>
      <c r="H2851" s="179"/>
      <c r="I2851" s="122"/>
      <c r="J2851" s="112"/>
      <c r="K2851" s="183"/>
      <c r="L2851" s="183"/>
      <c r="M2851" s="181"/>
      <c r="N2851" s="182"/>
      <c r="O2851" s="125" t="b">
        <f>NOT(ISERROR(MATCH(P2851,Digests!$Q:$Q,0)))</f>
        <v>1</v>
      </c>
      <c r="P2851" s="153" t="s">
        <v>12365</v>
      </c>
    </row>
    <row r="2852">
      <c r="A2852" s="118" t="s">
        <v>12366</v>
      </c>
      <c r="B2852" s="177" t="s">
        <v>3652</v>
      </c>
      <c r="C2852" s="124">
        <v>42480.0</v>
      </c>
      <c r="D2852" s="160" t="s">
        <v>6926</v>
      </c>
      <c r="E2852" s="172" t="s">
        <v>10833</v>
      </c>
      <c r="F2852" s="170" t="s">
        <v>12367</v>
      </c>
      <c r="G2852" s="120">
        <f t="shared" si="1"/>
        <v>33.3026</v>
      </c>
      <c r="H2852" s="179"/>
      <c r="I2852" s="122"/>
      <c r="J2852" s="112"/>
      <c r="K2852" s="183"/>
      <c r="L2852" s="183"/>
      <c r="M2852" s="181"/>
      <c r="N2852" s="182"/>
      <c r="O2852" s="125" t="b">
        <f>NOT(ISERROR(MATCH(P2852,Digests!$Q:$Q,0)))</f>
        <v>1</v>
      </c>
      <c r="P2852" s="153" t="s">
        <v>12368</v>
      </c>
    </row>
    <row r="2853">
      <c r="A2853" s="118" t="s">
        <v>12369</v>
      </c>
      <c r="B2853" s="177" t="s">
        <v>3621</v>
      </c>
      <c r="C2853" s="124">
        <v>42480.0</v>
      </c>
      <c r="D2853" s="160" t="s">
        <v>6926</v>
      </c>
      <c r="E2853" s="172" t="s">
        <v>10833</v>
      </c>
      <c r="F2853" s="170" t="s">
        <v>12370</v>
      </c>
      <c r="G2853" s="120">
        <f t="shared" si="1"/>
        <v>23.726</v>
      </c>
      <c r="H2853" s="179"/>
      <c r="I2853" s="122"/>
      <c r="J2853" s="112"/>
      <c r="K2853" s="183"/>
      <c r="L2853" s="183"/>
      <c r="M2853" s="181"/>
      <c r="N2853" s="182"/>
      <c r="O2853" s="125" t="b">
        <f>NOT(ISERROR(MATCH(P2853,Digests!$Q:$Q,0)))</f>
        <v>1</v>
      </c>
      <c r="P2853" s="153" t="s">
        <v>12371</v>
      </c>
    </row>
    <row r="2854">
      <c r="A2854" s="118" t="s">
        <v>12372</v>
      </c>
      <c r="B2854" s="177" t="s">
        <v>3624</v>
      </c>
      <c r="C2854" s="124">
        <v>42480.0</v>
      </c>
      <c r="D2854" s="160" t="s">
        <v>6926</v>
      </c>
      <c r="E2854" s="172" t="s">
        <v>10833</v>
      </c>
      <c r="F2854" s="170" t="s">
        <v>12373</v>
      </c>
      <c r="G2854" s="120">
        <f t="shared" si="1"/>
        <v>3.0472</v>
      </c>
      <c r="H2854" s="179"/>
      <c r="I2854" s="122"/>
      <c r="J2854" s="112"/>
      <c r="K2854" s="183"/>
      <c r="L2854" s="183"/>
      <c r="M2854" s="181"/>
      <c r="N2854" s="182"/>
      <c r="O2854" s="125" t="b">
        <f>NOT(ISERROR(MATCH(P2854,Digests!$Q:$Q,0)))</f>
        <v>1</v>
      </c>
      <c r="P2854" s="153" t="s">
        <v>12374</v>
      </c>
    </row>
    <row r="2855">
      <c r="A2855" s="118" t="s">
        <v>12375</v>
      </c>
      <c r="B2855" s="177" t="s">
        <v>3685</v>
      </c>
      <c r="C2855" s="124">
        <v>42480.0</v>
      </c>
      <c r="D2855" s="160" t="s">
        <v>6926</v>
      </c>
      <c r="E2855" s="172" t="s">
        <v>10833</v>
      </c>
      <c r="F2855" s="170" t="s">
        <v>12376</v>
      </c>
      <c r="G2855" s="120">
        <f t="shared" si="1"/>
        <v>12.7478</v>
      </c>
      <c r="H2855" s="179"/>
      <c r="I2855" s="122"/>
      <c r="J2855" s="112"/>
      <c r="K2855" s="183"/>
      <c r="L2855" s="183"/>
      <c r="M2855" s="181"/>
      <c r="N2855" s="182"/>
      <c r="O2855" s="125" t="b">
        <f>NOT(ISERROR(MATCH(P2855,Digests!$Q:$Q,0)))</f>
        <v>1</v>
      </c>
      <c r="P2855" s="153" t="s">
        <v>12377</v>
      </c>
    </row>
    <row r="2856">
      <c r="A2856" s="118" t="s">
        <v>12378</v>
      </c>
      <c r="B2856" s="177" t="s">
        <v>3676</v>
      </c>
      <c r="C2856" s="124">
        <v>42480.0</v>
      </c>
      <c r="D2856" s="160" t="s">
        <v>6926</v>
      </c>
      <c r="E2856" s="172" t="s">
        <v>10833</v>
      </c>
      <c r="F2856" s="170" t="s">
        <v>12379</v>
      </c>
      <c r="G2856" s="120">
        <f t="shared" si="1"/>
        <v>7.5772</v>
      </c>
      <c r="H2856" s="179"/>
      <c r="I2856" s="122"/>
      <c r="J2856" s="112"/>
      <c r="K2856" s="183"/>
      <c r="L2856" s="183"/>
      <c r="M2856" s="181"/>
      <c r="N2856" s="182"/>
      <c r="O2856" s="125" t="b">
        <f>NOT(ISERROR(MATCH(P2856,Digests!$Q:$Q,0)))</f>
        <v>1</v>
      </c>
      <c r="P2856" s="153" t="s">
        <v>12380</v>
      </c>
    </row>
    <row r="2857">
      <c r="A2857" s="118" t="s">
        <v>12381</v>
      </c>
      <c r="B2857" s="177" t="s">
        <v>3680</v>
      </c>
      <c r="C2857" s="124">
        <v>42480.0</v>
      </c>
      <c r="D2857" s="160" t="s">
        <v>6926</v>
      </c>
      <c r="E2857" s="172" t="s">
        <v>10833</v>
      </c>
      <c r="F2857" s="170" t="s">
        <v>12382</v>
      </c>
      <c r="G2857" s="120">
        <f t="shared" si="1"/>
        <v>9.2048</v>
      </c>
      <c r="H2857" s="179"/>
      <c r="I2857" s="122"/>
      <c r="J2857" s="112"/>
      <c r="K2857" s="183"/>
      <c r="L2857" s="183"/>
      <c r="M2857" s="181"/>
      <c r="N2857" s="182"/>
      <c r="O2857" s="125" t="b">
        <f>NOT(ISERROR(MATCH(P2857,Digests!$Q:$Q,0)))</f>
        <v>1</v>
      </c>
      <c r="P2857" s="153" t="s">
        <v>12383</v>
      </c>
    </row>
    <row r="2858">
      <c r="A2858" s="118" t="s">
        <v>12384</v>
      </c>
      <c r="B2858" s="177" t="s">
        <v>3667</v>
      </c>
      <c r="C2858" s="124">
        <v>42480.0</v>
      </c>
      <c r="D2858" s="160" t="s">
        <v>6926</v>
      </c>
      <c r="E2858" s="172" t="s">
        <v>10833</v>
      </c>
      <c r="F2858" s="170" t="s">
        <v>12385</v>
      </c>
      <c r="G2858" s="120">
        <f t="shared" si="1"/>
        <v>16.0996</v>
      </c>
      <c r="H2858" s="179"/>
      <c r="I2858" s="122"/>
      <c r="J2858" s="112"/>
      <c r="K2858" s="183"/>
      <c r="L2858" s="183"/>
      <c r="M2858" s="181"/>
      <c r="N2858" s="182"/>
      <c r="O2858" s="125" t="b">
        <f>NOT(ISERROR(MATCH(P2858,Digests!$Q:$Q,0)))</f>
        <v>1</v>
      </c>
      <c r="P2858" s="153" t="s">
        <v>12386</v>
      </c>
    </row>
    <row r="2859">
      <c r="A2859" s="118" t="s">
        <v>12387</v>
      </c>
      <c r="B2859" s="177" t="s">
        <v>3616</v>
      </c>
      <c r="C2859" s="124">
        <v>42480.0</v>
      </c>
      <c r="D2859" s="160" t="s">
        <v>6926</v>
      </c>
      <c r="E2859" s="172" t="s">
        <v>10833</v>
      </c>
      <c r="F2859" s="170" t="s">
        <v>12388</v>
      </c>
      <c r="G2859" s="120">
        <f t="shared" si="1"/>
        <v>9.3768</v>
      </c>
      <c r="H2859" s="179"/>
      <c r="I2859" s="122"/>
      <c r="J2859" s="112"/>
      <c r="K2859" s="183"/>
      <c r="L2859" s="183"/>
      <c r="M2859" s="181"/>
      <c r="N2859" s="182"/>
      <c r="O2859" s="125" t="b">
        <f>NOT(ISERROR(MATCH(P2859,Digests!$Q:$Q,0)))</f>
        <v>1</v>
      </c>
      <c r="P2859" s="153" t="s">
        <v>12389</v>
      </c>
    </row>
    <row r="2860">
      <c r="A2860" s="118" t="s">
        <v>12390</v>
      </c>
      <c r="B2860" s="177" t="s">
        <v>3629</v>
      </c>
      <c r="C2860" s="124">
        <v>42480.0</v>
      </c>
      <c r="D2860" s="160" t="s">
        <v>6926</v>
      </c>
      <c r="E2860" s="172" t="s">
        <v>10833</v>
      </c>
      <c r="F2860" s="170" t="s">
        <v>12391</v>
      </c>
      <c r="G2860" s="120">
        <f t="shared" si="1"/>
        <v>11.8232</v>
      </c>
      <c r="H2860" s="179"/>
      <c r="I2860" s="122"/>
      <c r="J2860" s="112"/>
      <c r="K2860" s="183"/>
      <c r="L2860" s="183"/>
      <c r="M2860" s="181"/>
      <c r="N2860" s="182"/>
      <c r="O2860" s="125" t="b">
        <f>NOT(ISERROR(MATCH(P2860,Digests!$Q:$Q,0)))</f>
        <v>1</v>
      </c>
      <c r="P2860" s="153" t="s">
        <v>12392</v>
      </c>
    </row>
    <row r="2861">
      <c r="A2861" s="118" t="s">
        <v>12393</v>
      </c>
      <c r="B2861" s="177" t="s">
        <v>3707</v>
      </c>
      <c r="C2861" s="124">
        <v>42480.0</v>
      </c>
      <c r="D2861" s="160" t="s">
        <v>6926</v>
      </c>
      <c r="E2861" s="172" t="s">
        <v>10833</v>
      </c>
      <c r="F2861" s="170" t="s">
        <v>12394</v>
      </c>
      <c r="G2861" s="120">
        <f t="shared" si="1"/>
        <v>25.0104</v>
      </c>
      <c r="H2861" s="179"/>
      <c r="I2861" s="122"/>
      <c r="J2861" s="112"/>
      <c r="K2861" s="183"/>
      <c r="L2861" s="183"/>
      <c r="M2861" s="181"/>
      <c r="N2861" s="182"/>
      <c r="O2861" s="125" t="b">
        <f>NOT(ISERROR(MATCH(P2861,Digests!$Q:$Q,0)))</f>
        <v>1</v>
      </c>
      <c r="P2861" s="153" t="s">
        <v>12395</v>
      </c>
    </row>
    <row r="2862">
      <c r="A2862" s="118" t="s">
        <v>12396</v>
      </c>
      <c r="B2862" s="177" t="s">
        <v>3664</v>
      </c>
      <c r="C2862" s="124">
        <v>42480.0</v>
      </c>
      <c r="D2862" s="160" t="s">
        <v>6926</v>
      </c>
      <c r="E2862" s="172" t="s">
        <v>10833</v>
      </c>
      <c r="F2862" s="170" t="s">
        <v>12397</v>
      </c>
      <c r="G2862" s="120">
        <f t="shared" si="1"/>
        <v>9.7</v>
      </c>
      <c r="H2862" s="179"/>
      <c r="I2862" s="122"/>
      <c r="J2862" s="112"/>
      <c r="K2862" s="183"/>
      <c r="L2862" s="183"/>
      <c r="M2862" s="181"/>
      <c r="N2862" s="182"/>
      <c r="O2862" s="125" t="b">
        <f>NOT(ISERROR(MATCH(P2862,Digests!$Q:$Q,0)))</f>
        <v>1</v>
      </c>
      <c r="P2862" s="153" t="s">
        <v>12398</v>
      </c>
    </row>
    <row r="2863">
      <c r="A2863" s="118" t="s">
        <v>12399</v>
      </c>
      <c r="B2863" s="177" t="s">
        <v>3660</v>
      </c>
      <c r="C2863" s="124">
        <v>42480.0</v>
      </c>
      <c r="D2863" s="160" t="s">
        <v>6926</v>
      </c>
      <c r="E2863" s="172" t="s">
        <v>10833</v>
      </c>
      <c r="F2863" s="170" t="s">
        <v>12400</v>
      </c>
      <c r="G2863" s="120">
        <f t="shared" si="1"/>
        <v>21.935</v>
      </c>
      <c r="H2863" s="179"/>
      <c r="I2863" s="122"/>
      <c r="J2863" s="112"/>
      <c r="K2863" s="183"/>
      <c r="L2863" s="183"/>
      <c r="M2863" s="181"/>
      <c r="N2863" s="182"/>
      <c r="O2863" s="125" t="b">
        <f>NOT(ISERROR(MATCH(P2863,Digests!$Q:$Q,0)))</f>
        <v>1</v>
      </c>
      <c r="P2863" s="153" t="s">
        <v>12401</v>
      </c>
    </row>
    <row r="2864">
      <c r="A2864" s="118" t="s">
        <v>12402</v>
      </c>
      <c r="B2864" s="177" t="s">
        <v>4839</v>
      </c>
      <c r="C2864" s="124">
        <v>42480.0</v>
      </c>
      <c r="D2864" s="160" t="s">
        <v>6926</v>
      </c>
      <c r="E2864" s="172" t="s">
        <v>10833</v>
      </c>
      <c r="F2864" s="170" t="s">
        <v>12403</v>
      </c>
      <c r="G2864" s="120">
        <f t="shared" si="1"/>
        <v>18.7264</v>
      </c>
      <c r="H2864" s="179"/>
      <c r="I2864" s="122"/>
      <c r="J2864" s="112"/>
      <c r="K2864" s="183"/>
      <c r="L2864" s="183"/>
      <c r="M2864" s="181"/>
      <c r="N2864" s="182"/>
      <c r="O2864" s="125" t="b">
        <f>NOT(ISERROR(MATCH(P2864,Digests!$Q:$Q,0)))</f>
        <v>1</v>
      </c>
      <c r="P2864" s="153" t="s">
        <v>12404</v>
      </c>
    </row>
    <row r="2865" ht="16.5" customHeight="1">
      <c r="A2865" s="118" t="s">
        <v>12405</v>
      </c>
      <c r="B2865" s="177" t="s">
        <v>3620</v>
      </c>
      <c r="C2865" s="124">
        <v>42480.0</v>
      </c>
      <c r="D2865" s="160" t="s">
        <v>6926</v>
      </c>
      <c r="E2865" s="172" t="s">
        <v>10833</v>
      </c>
      <c r="F2865" s="170" t="s">
        <v>12406</v>
      </c>
      <c r="G2865" s="120">
        <f t="shared" si="1"/>
        <v>-0.7302</v>
      </c>
      <c r="H2865" s="179"/>
      <c r="I2865" s="122"/>
      <c r="J2865" s="112"/>
      <c r="K2865" s="183"/>
      <c r="L2865" s="183" t="s">
        <v>12407</v>
      </c>
      <c r="M2865" s="181"/>
      <c r="N2865" s="182"/>
      <c r="O2865" s="121" t="s">
        <v>3735</v>
      </c>
      <c r="P2865" s="153" t="s">
        <v>12408</v>
      </c>
    </row>
    <row r="2866">
      <c r="A2866" s="118" t="s">
        <v>12409</v>
      </c>
      <c r="B2866" s="177" t="s">
        <v>3627</v>
      </c>
      <c r="C2866" s="124">
        <v>42480.0</v>
      </c>
      <c r="D2866" s="160" t="s">
        <v>6926</v>
      </c>
      <c r="E2866" s="172" t="s">
        <v>10833</v>
      </c>
      <c r="F2866" s="170" t="s">
        <v>12410</v>
      </c>
      <c r="G2866" s="120">
        <f t="shared" si="1"/>
        <v>-0.73</v>
      </c>
      <c r="H2866" s="179"/>
      <c r="I2866" s="122"/>
      <c r="J2866" s="112"/>
      <c r="K2866" s="183"/>
      <c r="L2866" s="183" t="s">
        <v>12407</v>
      </c>
      <c r="M2866" s="181"/>
      <c r="N2866" s="182"/>
      <c r="O2866" s="121" t="s">
        <v>3735</v>
      </c>
      <c r="P2866" s="153" t="s">
        <v>12411</v>
      </c>
    </row>
    <row r="2867">
      <c r="A2867" s="118" t="s">
        <v>12412</v>
      </c>
      <c r="B2867" s="177" t="s">
        <v>3698</v>
      </c>
      <c r="C2867" s="124">
        <v>42480.0</v>
      </c>
      <c r="D2867" s="160" t="s">
        <v>6926</v>
      </c>
      <c r="E2867" s="172" t="s">
        <v>10833</v>
      </c>
      <c r="F2867" s="170" t="s">
        <v>12413</v>
      </c>
      <c r="G2867" s="120">
        <f t="shared" si="1"/>
        <v>-0.7296</v>
      </c>
      <c r="H2867" s="179"/>
      <c r="I2867" s="122"/>
      <c r="J2867" s="112"/>
      <c r="K2867" s="183"/>
      <c r="L2867" s="183" t="s">
        <v>12407</v>
      </c>
      <c r="M2867" s="181"/>
      <c r="N2867" s="182"/>
      <c r="O2867" s="121" t="s">
        <v>3735</v>
      </c>
      <c r="P2867" s="153" t="s">
        <v>12414</v>
      </c>
    </row>
    <row r="2868">
      <c r="A2868" s="118" t="s">
        <v>12415</v>
      </c>
      <c r="B2868" s="177" t="s">
        <v>3669</v>
      </c>
      <c r="C2868" s="124">
        <v>42480.0</v>
      </c>
      <c r="D2868" s="160" t="s">
        <v>6926</v>
      </c>
      <c r="E2868" s="172" t="s">
        <v>10833</v>
      </c>
      <c r="F2868" s="170" t="s">
        <v>12416</v>
      </c>
      <c r="G2868" s="120">
        <f t="shared" si="1"/>
        <v>-0.731</v>
      </c>
      <c r="H2868" s="179"/>
      <c r="I2868" s="122"/>
      <c r="J2868" s="112"/>
      <c r="K2868" s="183"/>
      <c r="L2868" s="183" t="s">
        <v>12407</v>
      </c>
      <c r="M2868" s="181"/>
      <c r="N2868" s="182"/>
      <c r="O2868" s="121" t="s">
        <v>3735</v>
      </c>
      <c r="P2868" s="153" t="s">
        <v>12417</v>
      </c>
    </row>
    <row r="2869">
      <c r="A2869" s="118" t="s">
        <v>12418</v>
      </c>
      <c r="B2869" s="177" t="s">
        <v>3645</v>
      </c>
      <c r="C2869" s="124">
        <v>42480.0</v>
      </c>
      <c r="D2869" s="160" t="s">
        <v>6926</v>
      </c>
      <c r="E2869" s="172" t="s">
        <v>10833</v>
      </c>
      <c r="F2869" s="170" t="s">
        <v>12419</v>
      </c>
      <c r="G2869" s="120">
        <f t="shared" si="1"/>
        <v>-0.7306</v>
      </c>
      <c r="H2869" s="179"/>
      <c r="I2869" s="122"/>
      <c r="J2869" s="112"/>
      <c r="K2869" s="183"/>
      <c r="L2869" s="183" t="s">
        <v>12407</v>
      </c>
      <c r="M2869" s="181"/>
      <c r="N2869" s="182"/>
      <c r="O2869" s="121" t="s">
        <v>3735</v>
      </c>
      <c r="P2869" s="153" t="s">
        <v>12420</v>
      </c>
    </row>
    <row r="2870">
      <c r="A2870" s="118" t="s">
        <v>12421</v>
      </c>
      <c r="B2870" s="177" t="s">
        <v>3717</v>
      </c>
      <c r="C2870" s="124">
        <v>42480.0</v>
      </c>
      <c r="D2870" s="160" t="s">
        <v>6926</v>
      </c>
      <c r="E2870" s="172" t="s">
        <v>10833</v>
      </c>
      <c r="F2870" s="170" t="s">
        <v>12422</v>
      </c>
      <c r="G2870" s="120">
        <f t="shared" si="1"/>
        <v>-0.7264</v>
      </c>
      <c r="H2870" s="179"/>
      <c r="I2870" s="122"/>
      <c r="J2870" s="112"/>
      <c r="K2870" s="183"/>
      <c r="L2870" s="183" t="s">
        <v>12407</v>
      </c>
      <c r="M2870" s="181"/>
      <c r="N2870" s="182"/>
      <c r="O2870" s="121" t="s">
        <v>3735</v>
      </c>
      <c r="P2870" s="153" t="s">
        <v>12423</v>
      </c>
    </row>
    <row r="2871">
      <c r="A2871" s="118" t="s">
        <v>12424</v>
      </c>
      <c r="B2871" s="177" t="s">
        <v>3634</v>
      </c>
      <c r="C2871" s="124">
        <v>42480.0</v>
      </c>
      <c r="D2871" s="160" t="s">
        <v>6926</v>
      </c>
      <c r="E2871" s="172" t="s">
        <v>10833</v>
      </c>
      <c r="F2871" s="170" t="s">
        <v>12336</v>
      </c>
      <c r="G2871" s="120">
        <f t="shared" si="1"/>
        <v>-0.729</v>
      </c>
      <c r="H2871" s="179"/>
      <c r="I2871" s="122"/>
      <c r="J2871" s="112"/>
      <c r="K2871" s="183"/>
      <c r="L2871" s="183" t="s">
        <v>12407</v>
      </c>
      <c r="M2871" s="181"/>
      <c r="N2871" s="182"/>
      <c r="O2871" s="121" t="s">
        <v>3735</v>
      </c>
      <c r="P2871" s="153" t="s">
        <v>12425</v>
      </c>
    </row>
    <row r="2872">
      <c r="A2872" s="118" t="s">
        <v>12426</v>
      </c>
      <c r="B2872" s="177" t="s">
        <v>3701</v>
      </c>
      <c r="C2872" s="124">
        <v>42480.0</v>
      </c>
      <c r="D2872" s="160" t="s">
        <v>6926</v>
      </c>
      <c r="E2872" s="172" t="s">
        <v>10833</v>
      </c>
      <c r="F2872" s="170" t="s">
        <v>12427</v>
      </c>
      <c r="G2872" s="120">
        <f t="shared" si="1"/>
        <v>-0.7312</v>
      </c>
      <c r="H2872" s="179"/>
      <c r="I2872" s="122"/>
      <c r="J2872" s="112"/>
      <c r="K2872" s="183"/>
      <c r="L2872" s="183" t="s">
        <v>12407</v>
      </c>
      <c r="M2872" s="181"/>
      <c r="N2872" s="182"/>
      <c r="O2872" s="121" t="s">
        <v>3735</v>
      </c>
      <c r="P2872" s="153" t="s">
        <v>12428</v>
      </c>
    </row>
    <row r="2873">
      <c r="A2873" s="118" t="s">
        <v>12429</v>
      </c>
      <c r="B2873" s="178" t="s">
        <v>10194</v>
      </c>
      <c r="C2873" s="124">
        <v>42480.0</v>
      </c>
      <c r="D2873" s="160" t="s">
        <v>6926</v>
      </c>
      <c r="E2873" s="172" t="s">
        <v>10833</v>
      </c>
      <c r="F2873" s="170" t="s">
        <v>12430</v>
      </c>
      <c r="G2873" s="120">
        <f t="shared" si="1"/>
        <v>-0.7324</v>
      </c>
      <c r="H2873" s="179"/>
      <c r="I2873" s="122"/>
      <c r="J2873" s="112"/>
      <c r="K2873" s="183"/>
      <c r="L2873" s="183" t="s">
        <v>12407</v>
      </c>
      <c r="M2873" s="181"/>
      <c r="N2873" s="182"/>
      <c r="O2873" s="121" t="s">
        <v>3735</v>
      </c>
      <c r="P2873" s="153" t="s">
        <v>12431</v>
      </c>
    </row>
    <row r="2874">
      <c r="A2874" s="118" t="s">
        <v>12432</v>
      </c>
      <c r="B2874" s="177" t="s">
        <v>3674</v>
      </c>
      <c r="C2874" s="124">
        <v>42480.0</v>
      </c>
      <c r="D2874" s="160" t="s">
        <v>6926</v>
      </c>
      <c r="E2874" s="172" t="s">
        <v>10833</v>
      </c>
      <c r="F2874" s="170" t="s">
        <v>12419</v>
      </c>
      <c r="G2874" s="120">
        <f t="shared" si="1"/>
        <v>-0.7306</v>
      </c>
      <c r="H2874" s="179"/>
      <c r="I2874" s="122"/>
      <c r="J2874" s="112"/>
      <c r="K2874" s="183"/>
      <c r="L2874" s="183" t="s">
        <v>12407</v>
      </c>
      <c r="M2874" s="181"/>
      <c r="N2874" s="182"/>
      <c r="O2874" s="121" t="s">
        <v>3735</v>
      </c>
      <c r="P2874" s="153" t="s">
        <v>12433</v>
      </c>
    </row>
    <row r="2875">
      <c r="A2875" s="118" t="s">
        <v>12434</v>
      </c>
      <c r="B2875" s="177" t="s">
        <v>3684</v>
      </c>
      <c r="C2875" s="124">
        <v>42480.0</v>
      </c>
      <c r="D2875" s="160" t="s">
        <v>6926</v>
      </c>
      <c r="E2875" s="172" t="s">
        <v>10833</v>
      </c>
      <c r="F2875" s="170" t="s">
        <v>12406</v>
      </c>
      <c r="G2875" s="120">
        <f t="shared" si="1"/>
        <v>-0.7302</v>
      </c>
      <c r="H2875" s="179"/>
      <c r="I2875" s="122"/>
      <c r="J2875" s="112"/>
      <c r="K2875" s="183"/>
      <c r="L2875" s="183" t="s">
        <v>12407</v>
      </c>
      <c r="M2875" s="181"/>
      <c r="N2875" s="182"/>
      <c r="O2875" s="121" t="s">
        <v>3735</v>
      </c>
      <c r="P2875" s="153" t="s">
        <v>12435</v>
      </c>
    </row>
    <row r="2876">
      <c r="A2876" s="118" t="s">
        <v>12436</v>
      </c>
      <c r="B2876" s="177" t="s">
        <v>3618</v>
      </c>
      <c r="C2876" s="124">
        <v>42480.0</v>
      </c>
      <c r="D2876" s="160" t="s">
        <v>6926</v>
      </c>
      <c r="E2876" s="172" t="s">
        <v>10833</v>
      </c>
      <c r="F2876" s="170" t="s">
        <v>12437</v>
      </c>
      <c r="G2876" s="120">
        <f t="shared" si="1"/>
        <v>-0.7286</v>
      </c>
      <c r="H2876" s="179"/>
      <c r="I2876" s="122"/>
      <c r="J2876" s="112"/>
      <c r="K2876" s="183"/>
      <c r="L2876" s="183" t="s">
        <v>12407</v>
      </c>
      <c r="M2876" s="181"/>
      <c r="N2876" s="182"/>
      <c r="O2876" s="121" t="s">
        <v>3735</v>
      </c>
      <c r="P2876" s="153" t="s">
        <v>12438</v>
      </c>
    </row>
    <row r="2877">
      <c r="A2877" s="118" t="s">
        <v>12439</v>
      </c>
      <c r="B2877" s="177" t="s">
        <v>3628</v>
      </c>
      <c r="C2877" s="124">
        <v>42480.0</v>
      </c>
      <c r="D2877" s="160" t="s">
        <v>6926</v>
      </c>
      <c r="E2877" s="172" t="s">
        <v>10833</v>
      </c>
      <c r="F2877" s="170" t="s">
        <v>12440</v>
      </c>
      <c r="G2877" s="120">
        <f t="shared" si="1"/>
        <v>24.5532</v>
      </c>
      <c r="H2877" s="179"/>
      <c r="I2877" s="122"/>
      <c r="J2877" s="112"/>
      <c r="K2877" s="183"/>
      <c r="L2877" s="183"/>
      <c r="M2877" s="181"/>
      <c r="N2877" s="182"/>
      <c r="O2877" s="125" t="b">
        <f>NOT(ISERROR(MATCH(P2877,Digests!$Q:$Q,0)))</f>
        <v>1</v>
      </c>
      <c r="P2877" s="153" t="s">
        <v>12441</v>
      </c>
    </row>
    <row r="2878">
      <c r="A2878" s="118" t="s">
        <v>12442</v>
      </c>
      <c r="B2878" s="177" t="s">
        <v>3729</v>
      </c>
      <c r="C2878" s="124">
        <v>42480.0</v>
      </c>
      <c r="D2878" s="160" t="s">
        <v>6926</v>
      </c>
      <c r="E2878" s="172" t="s">
        <v>10833</v>
      </c>
      <c r="F2878" s="170" t="s">
        <v>12443</v>
      </c>
      <c r="G2878" s="120">
        <f t="shared" si="1"/>
        <v>26.972</v>
      </c>
      <c r="H2878" s="179"/>
      <c r="I2878" s="122"/>
      <c r="J2878" s="112"/>
      <c r="K2878" s="183"/>
      <c r="L2878" s="183"/>
      <c r="M2878" s="181"/>
      <c r="N2878" s="182"/>
      <c r="O2878" s="125" t="b">
        <f>NOT(ISERROR(MATCH(P2878,Digests!$Q:$Q,0)))</f>
        <v>1</v>
      </c>
      <c r="P2878" s="153" t="s">
        <v>12444</v>
      </c>
    </row>
    <row r="2879">
      <c r="A2879" s="118" t="s">
        <v>12445</v>
      </c>
      <c r="B2879" s="177" t="s">
        <v>4841</v>
      </c>
      <c r="C2879" s="124">
        <v>42480.0</v>
      </c>
      <c r="D2879" s="160" t="s">
        <v>6926</v>
      </c>
      <c r="E2879" s="172" t="s">
        <v>10833</v>
      </c>
      <c r="F2879" s="170" t="s">
        <v>12446</v>
      </c>
      <c r="G2879" s="120">
        <f t="shared" si="1"/>
        <v>12.0248</v>
      </c>
      <c r="H2879" s="179"/>
      <c r="I2879" s="122"/>
      <c r="J2879" s="112"/>
      <c r="K2879" s="183"/>
      <c r="L2879" s="183"/>
      <c r="M2879" s="181"/>
      <c r="N2879" s="182"/>
      <c r="O2879" s="125" t="b">
        <f>NOT(ISERROR(MATCH(P2879,Digests!$Q:$Q,0)))</f>
        <v>1</v>
      </c>
      <c r="P2879" s="153" t="s">
        <v>12447</v>
      </c>
    </row>
    <row r="2880">
      <c r="A2880" s="118" t="s">
        <v>12448</v>
      </c>
      <c r="B2880" s="177" t="s">
        <v>3671</v>
      </c>
      <c r="C2880" s="124">
        <v>42480.0</v>
      </c>
      <c r="D2880" s="160" t="s">
        <v>6926</v>
      </c>
      <c r="E2880" s="172" t="s">
        <v>10833</v>
      </c>
      <c r="F2880" s="170" t="s">
        <v>12449</v>
      </c>
      <c r="G2880" s="120">
        <f t="shared" si="1"/>
        <v>13.4798</v>
      </c>
      <c r="H2880" s="179"/>
      <c r="I2880" s="122"/>
      <c r="J2880" s="112"/>
      <c r="K2880" s="183"/>
      <c r="L2880" s="183"/>
      <c r="M2880" s="181"/>
      <c r="N2880" s="182"/>
      <c r="O2880" s="125" t="b">
        <f>NOT(ISERROR(MATCH(P2880,Digests!$Q:$Q,0)))</f>
        <v>1</v>
      </c>
      <c r="P2880" s="153" t="s">
        <v>12450</v>
      </c>
    </row>
    <row r="2881">
      <c r="A2881" s="118" t="s">
        <v>12451</v>
      </c>
      <c r="B2881" s="177" t="s">
        <v>3672</v>
      </c>
      <c r="C2881" s="124">
        <v>42480.0</v>
      </c>
      <c r="D2881" s="160" t="s">
        <v>6926</v>
      </c>
      <c r="E2881" s="172" t="s">
        <v>10833</v>
      </c>
      <c r="F2881" s="170" t="s">
        <v>12452</v>
      </c>
      <c r="G2881" s="120">
        <f t="shared" si="1"/>
        <v>4.9904</v>
      </c>
      <c r="H2881" s="179"/>
      <c r="I2881" s="122"/>
      <c r="J2881" s="112"/>
      <c r="K2881" s="183"/>
      <c r="L2881" s="183"/>
      <c r="M2881" s="181"/>
      <c r="N2881" s="182"/>
      <c r="O2881" s="125" t="b">
        <f>NOT(ISERROR(MATCH(P2881,Digests!$Q:$Q,0)))</f>
        <v>1</v>
      </c>
      <c r="P2881" s="153" t="s">
        <v>12453</v>
      </c>
    </row>
    <row r="2882">
      <c r="A2882" s="118" t="s">
        <v>12454</v>
      </c>
      <c r="B2882" s="177" t="s">
        <v>3623</v>
      </c>
      <c r="C2882" s="124">
        <v>42480.0</v>
      </c>
      <c r="D2882" s="160" t="s">
        <v>6926</v>
      </c>
      <c r="E2882" s="172" t="s">
        <v>10833</v>
      </c>
      <c r="F2882" s="170" t="s">
        <v>12455</v>
      </c>
      <c r="G2882" s="120">
        <f t="shared" si="1"/>
        <v>27.6544</v>
      </c>
      <c r="H2882" s="179"/>
      <c r="I2882" s="122"/>
      <c r="J2882" s="112"/>
      <c r="K2882" s="183"/>
      <c r="L2882" s="183"/>
      <c r="M2882" s="181"/>
      <c r="N2882" s="182"/>
      <c r="O2882" s="125" t="b">
        <f>NOT(ISERROR(MATCH(P2882,Digests!$Q:$Q,0)))</f>
        <v>1</v>
      </c>
      <c r="P2882" s="153" t="s">
        <v>12456</v>
      </c>
    </row>
    <row r="2883">
      <c r="A2883" s="118" t="s">
        <v>12457</v>
      </c>
      <c r="B2883" s="178" t="s">
        <v>3736</v>
      </c>
      <c r="C2883" s="124">
        <v>42480.0</v>
      </c>
      <c r="D2883" s="160" t="s">
        <v>6926</v>
      </c>
      <c r="E2883" s="172" t="s">
        <v>10833</v>
      </c>
      <c r="F2883" s="170" t="s">
        <v>12458</v>
      </c>
      <c r="G2883" s="120">
        <f t="shared" si="1"/>
        <v>17.8902</v>
      </c>
      <c r="H2883" s="179"/>
      <c r="I2883" s="122"/>
      <c r="J2883" s="112"/>
      <c r="K2883" s="183"/>
      <c r="L2883" s="183"/>
      <c r="M2883" s="181"/>
      <c r="N2883" s="182"/>
      <c r="O2883" s="125" t="b">
        <f>NOT(ISERROR(MATCH(P2883,Digests!$Q:$Q,0)))</f>
        <v>1</v>
      </c>
      <c r="P2883" s="160" t="s">
        <v>12459</v>
      </c>
    </row>
    <row r="2884">
      <c r="A2884" s="118" t="s">
        <v>12460</v>
      </c>
      <c r="B2884" s="177" t="s">
        <v>3696</v>
      </c>
      <c r="C2884" s="124">
        <v>42480.0</v>
      </c>
      <c r="D2884" s="160" t="s">
        <v>6926</v>
      </c>
      <c r="E2884" s="172" t="s">
        <v>10833</v>
      </c>
      <c r="F2884" s="170" t="s">
        <v>12461</v>
      </c>
      <c r="G2884" s="120">
        <f t="shared" si="1"/>
        <v>5.6704</v>
      </c>
      <c r="H2884" s="179"/>
      <c r="I2884" s="122"/>
      <c r="J2884" s="112"/>
      <c r="K2884" s="183"/>
      <c r="L2884" s="183"/>
      <c r="M2884" s="181"/>
      <c r="N2884" s="182"/>
      <c r="O2884" s="125" t="b">
        <f>NOT(ISERROR(MATCH(P2884,Digests!$Q:$Q,0)))</f>
        <v>1</v>
      </c>
      <c r="P2884" s="153" t="s">
        <v>12462</v>
      </c>
    </row>
    <row r="2885">
      <c r="A2885" s="118" t="s">
        <v>12463</v>
      </c>
      <c r="B2885" s="177" t="s">
        <v>3641</v>
      </c>
      <c r="C2885" s="124">
        <v>42480.0</v>
      </c>
      <c r="D2885" s="160" t="s">
        <v>6926</v>
      </c>
      <c r="E2885" s="172" t="s">
        <v>10833</v>
      </c>
      <c r="F2885" s="170" t="s">
        <v>12464</v>
      </c>
      <c r="G2885" s="120">
        <f t="shared" si="1"/>
        <v>7.522</v>
      </c>
      <c r="H2885" s="179"/>
      <c r="I2885" s="122"/>
      <c r="J2885" s="112"/>
      <c r="K2885" s="183"/>
      <c r="L2885" s="183"/>
      <c r="M2885" s="181"/>
      <c r="N2885" s="182"/>
      <c r="O2885" s="125" t="b">
        <f>NOT(ISERROR(MATCH(P2885,Digests!$Q:$Q,0)))</f>
        <v>1</v>
      </c>
      <c r="P2885" s="153" t="s">
        <v>12465</v>
      </c>
    </row>
    <row r="2886">
      <c r="A2886" s="118" t="s">
        <v>12466</v>
      </c>
      <c r="B2886" s="177" t="s">
        <v>3655</v>
      </c>
      <c r="C2886" s="124">
        <v>42480.0</v>
      </c>
      <c r="D2886" s="160" t="s">
        <v>6926</v>
      </c>
      <c r="E2886" s="172" t="s">
        <v>10833</v>
      </c>
      <c r="F2886" s="170" t="s">
        <v>12467</v>
      </c>
      <c r="G2886" s="120">
        <f t="shared" si="1"/>
        <v>11.4808</v>
      </c>
      <c r="H2886" s="179"/>
      <c r="I2886" s="122"/>
      <c r="J2886" s="112"/>
      <c r="K2886" s="183"/>
      <c r="L2886" s="183"/>
      <c r="M2886" s="181"/>
      <c r="N2886" s="182"/>
      <c r="O2886" s="125" t="b">
        <f>NOT(ISERROR(MATCH(P2886,Digests!$Q:$Q,0)))</f>
        <v>1</v>
      </c>
      <c r="P2886" s="153" t="s">
        <v>12468</v>
      </c>
    </row>
    <row r="2887">
      <c r="A2887" s="118" t="s">
        <v>12469</v>
      </c>
      <c r="B2887" s="177" t="s">
        <v>3614</v>
      </c>
      <c r="C2887" s="124">
        <v>42480.0</v>
      </c>
      <c r="D2887" s="160" t="s">
        <v>6926</v>
      </c>
      <c r="E2887" s="172" t="s">
        <v>10833</v>
      </c>
      <c r="F2887" s="170" t="s">
        <v>12470</v>
      </c>
      <c r="G2887" s="120">
        <f t="shared" si="1"/>
        <v>20.7298</v>
      </c>
      <c r="H2887" s="179"/>
      <c r="I2887" s="122"/>
      <c r="J2887" s="112"/>
      <c r="K2887" s="183"/>
      <c r="L2887" s="183"/>
      <c r="M2887" s="181"/>
      <c r="N2887" s="182"/>
      <c r="O2887" s="125" t="b">
        <f>NOT(ISERROR(MATCH(P2887,Digests!$Q:$Q,0)))</f>
        <v>1</v>
      </c>
      <c r="P2887" s="153" t="s">
        <v>12471</v>
      </c>
    </row>
    <row r="2888">
      <c r="A2888" s="118" t="s">
        <v>12472</v>
      </c>
      <c r="B2888" s="177" t="s">
        <v>3749</v>
      </c>
      <c r="C2888" s="124">
        <v>42480.0</v>
      </c>
      <c r="D2888" s="160" t="s">
        <v>6926</v>
      </c>
      <c r="E2888" s="172" t="s">
        <v>10833</v>
      </c>
      <c r="F2888" s="170" t="s">
        <v>12473</v>
      </c>
      <c r="G2888" s="120">
        <f t="shared" si="1"/>
        <v>31.7376</v>
      </c>
      <c r="H2888" s="179"/>
      <c r="I2888" s="122"/>
      <c r="J2888" s="112"/>
      <c r="K2888" s="183"/>
      <c r="L2888" s="183"/>
      <c r="M2888" s="181"/>
      <c r="N2888" s="182"/>
      <c r="O2888" s="125" t="b">
        <f>NOT(ISERROR(MATCH(P2888,Digests!$Q:$Q,0)))</f>
        <v>1</v>
      </c>
      <c r="P2888" s="153" t="s">
        <v>12474</v>
      </c>
    </row>
    <row r="2889">
      <c r="A2889" s="118" t="s">
        <v>12475</v>
      </c>
      <c r="B2889" s="177" t="s">
        <v>3743</v>
      </c>
      <c r="C2889" s="124">
        <v>42480.0</v>
      </c>
      <c r="D2889" s="160" t="s">
        <v>6926</v>
      </c>
      <c r="E2889" s="172" t="s">
        <v>10833</v>
      </c>
      <c r="F2889" s="170" t="s">
        <v>12476</v>
      </c>
      <c r="G2889" s="120">
        <f t="shared" si="1"/>
        <v>26.2862</v>
      </c>
      <c r="H2889" s="179"/>
      <c r="I2889" s="122"/>
      <c r="J2889" s="112"/>
      <c r="K2889" s="183"/>
      <c r="L2889" s="183"/>
      <c r="M2889" s="181"/>
      <c r="N2889" s="182"/>
      <c r="O2889" s="125" t="b">
        <f>NOT(ISERROR(MATCH(P2889,Digests!$Q:$Q,0)))</f>
        <v>1</v>
      </c>
      <c r="P2889" s="153" t="s">
        <v>12477</v>
      </c>
    </row>
    <row r="2890">
      <c r="A2890" s="118" t="s">
        <v>12478</v>
      </c>
      <c r="B2890" s="177" t="s">
        <v>3682</v>
      </c>
      <c r="C2890" s="124">
        <v>42480.0</v>
      </c>
      <c r="D2890" s="160" t="s">
        <v>6926</v>
      </c>
      <c r="E2890" s="172" t="s">
        <v>10833</v>
      </c>
      <c r="F2890" s="170" t="s">
        <v>12479</v>
      </c>
      <c r="G2890" s="120">
        <f t="shared" si="1"/>
        <v>9.4618</v>
      </c>
      <c r="H2890" s="179"/>
      <c r="I2890" s="122"/>
      <c r="J2890" s="112"/>
      <c r="K2890" s="183"/>
      <c r="L2890" s="183"/>
      <c r="M2890" s="181"/>
      <c r="N2890" s="182"/>
      <c r="O2890" s="125" t="b">
        <f>NOT(ISERROR(MATCH(P2890,Digests!$Q:$Q,0)))</f>
        <v>1</v>
      </c>
      <c r="P2890" s="153" t="s">
        <v>12480</v>
      </c>
    </row>
    <row r="2891">
      <c r="A2891" s="118" t="s">
        <v>12481</v>
      </c>
      <c r="B2891" s="177" t="s">
        <v>3673</v>
      </c>
      <c r="C2891" s="124">
        <v>42480.0</v>
      </c>
      <c r="D2891" s="160" t="s">
        <v>6926</v>
      </c>
      <c r="E2891" s="172" t="s">
        <v>10833</v>
      </c>
      <c r="F2891" s="170" t="s">
        <v>12482</v>
      </c>
      <c r="G2891" s="120">
        <f t="shared" si="1"/>
        <v>27.0878</v>
      </c>
      <c r="H2891" s="179"/>
      <c r="I2891" s="122"/>
      <c r="J2891" s="112"/>
      <c r="K2891" s="183"/>
      <c r="L2891" s="183"/>
      <c r="M2891" s="181"/>
      <c r="N2891" s="182"/>
      <c r="O2891" s="125" t="b">
        <f>NOT(ISERROR(MATCH(P2891,Digests!$Q:$Q,0)))</f>
        <v>1</v>
      </c>
      <c r="P2891" s="153" t="s">
        <v>12483</v>
      </c>
    </row>
    <row r="2892">
      <c r="A2892" s="118" t="s">
        <v>12484</v>
      </c>
      <c r="B2892" s="177" t="s">
        <v>3632</v>
      </c>
      <c r="C2892" s="124">
        <v>42480.0</v>
      </c>
      <c r="D2892" s="160" t="s">
        <v>6926</v>
      </c>
      <c r="E2892" s="172" t="s">
        <v>10833</v>
      </c>
      <c r="F2892" s="170" t="s">
        <v>12485</v>
      </c>
      <c r="G2892" s="120">
        <f t="shared" si="1"/>
        <v>12.26</v>
      </c>
      <c r="H2892" s="179"/>
      <c r="I2892" s="122"/>
      <c r="J2892" s="112"/>
      <c r="K2892" s="183"/>
      <c r="L2892" s="183"/>
      <c r="M2892" s="181"/>
      <c r="N2892" s="182"/>
      <c r="O2892" s="125" t="b">
        <f>NOT(ISERROR(MATCH(P2892,Digests!$Q:$Q,0)))</f>
        <v>1</v>
      </c>
      <c r="P2892" s="153" t="s">
        <v>12486</v>
      </c>
    </row>
    <row r="2893">
      <c r="A2893" s="118" t="s">
        <v>12487</v>
      </c>
      <c r="B2893" s="177" t="s">
        <v>3751</v>
      </c>
      <c r="C2893" s="124">
        <v>42480.0</v>
      </c>
      <c r="D2893" s="160" t="s">
        <v>6926</v>
      </c>
      <c r="E2893" s="172" t="s">
        <v>10833</v>
      </c>
      <c r="F2893" s="170" t="s">
        <v>12488</v>
      </c>
      <c r="G2893" s="120">
        <f t="shared" si="1"/>
        <v>33.2526</v>
      </c>
      <c r="H2893" s="179"/>
      <c r="I2893" s="122"/>
      <c r="J2893" s="112"/>
      <c r="K2893" s="183"/>
      <c r="L2893" s="183"/>
      <c r="M2893" s="181"/>
      <c r="N2893" s="182"/>
      <c r="O2893" s="125" t="b">
        <f>NOT(ISERROR(MATCH(P2893,Digests!$Q:$Q,0)))</f>
        <v>1</v>
      </c>
      <c r="P2893" s="153" t="s">
        <v>12489</v>
      </c>
    </row>
    <row r="2894">
      <c r="A2894" s="118" t="s">
        <v>12490</v>
      </c>
      <c r="B2894" s="177" t="s">
        <v>3699</v>
      </c>
      <c r="C2894" s="124">
        <v>42480.0</v>
      </c>
      <c r="D2894" s="160" t="s">
        <v>6926</v>
      </c>
      <c r="E2894" s="172" t="s">
        <v>10833</v>
      </c>
      <c r="F2894" s="170" t="s">
        <v>12491</v>
      </c>
      <c r="G2894" s="120">
        <f t="shared" si="1"/>
        <v>4.7428</v>
      </c>
      <c r="H2894" s="179"/>
      <c r="I2894" s="122"/>
      <c r="J2894" s="112"/>
      <c r="K2894" s="183"/>
      <c r="L2894" s="183"/>
      <c r="M2894" s="181"/>
      <c r="N2894" s="182"/>
      <c r="O2894" s="125" t="b">
        <f>NOT(ISERROR(MATCH(P2894,Digests!$Q:$Q,0)))</f>
        <v>1</v>
      </c>
      <c r="P2894" s="153" t="s">
        <v>12492</v>
      </c>
    </row>
    <row r="2895">
      <c r="A2895" s="118" t="s">
        <v>12493</v>
      </c>
      <c r="B2895" s="177" t="s">
        <v>3644</v>
      </c>
      <c r="C2895" s="124">
        <v>42480.0</v>
      </c>
      <c r="D2895" s="160" t="s">
        <v>6926</v>
      </c>
      <c r="E2895" s="172" t="s">
        <v>10833</v>
      </c>
      <c r="F2895" s="170" t="s">
        <v>12494</v>
      </c>
      <c r="G2895" s="120">
        <f t="shared" si="1"/>
        <v>18.3434</v>
      </c>
      <c r="H2895" s="179"/>
      <c r="I2895" s="122"/>
      <c r="J2895" s="112"/>
      <c r="K2895" s="183"/>
      <c r="L2895" s="183"/>
      <c r="M2895" s="181"/>
      <c r="N2895" s="182"/>
      <c r="O2895" s="125" t="b">
        <f>NOT(ISERROR(MATCH(P2895,Digests!$Q:$Q,0)))</f>
        <v>1</v>
      </c>
      <c r="P2895" s="153" t="s">
        <v>12495</v>
      </c>
    </row>
    <row r="2896">
      <c r="A2896" s="118" t="s">
        <v>12496</v>
      </c>
      <c r="B2896" s="177" t="s">
        <v>3661</v>
      </c>
      <c r="C2896" s="124">
        <v>42480.0</v>
      </c>
      <c r="D2896" s="160" t="s">
        <v>6926</v>
      </c>
      <c r="E2896" s="172" t="s">
        <v>10833</v>
      </c>
      <c r="F2896" s="170" t="s">
        <v>12497</v>
      </c>
      <c r="G2896" s="120">
        <f t="shared" si="1"/>
        <v>34.147</v>
      </c>
      <c r="H2896" s="179"/>
      <c r="I2896" s="122"/>
      <c r="J2896" s="112"/>
      <c r="K2896" s="183"/>
      <c r="L2896" s="183"/>
      <c r="M2896" s="181"/>
      <c r="N2896" s="182"/>
      <c r="O2896" s="125" t="b">
        <f>NOT(ISERROR(MATCH(P2896,Digests!$Q:$Q,0)))</f>
        <v>1</v>
      </c>
      <c r="P2896" s="153" t="s">
        <v>12498</v>
      </c>
    </row>
    <row r="2897">
      <c r="A2897" s="118" t="s">
        <v>12499</v>
      </c>
      <c r="B2897" s="177" t="s">
        <v>3631</v>
      </c>
      <c r="C2897" s="124">
        <v>42480.0</v>
      </c>
      <c r="D2897" s="160" t="s">
        <v>6926</v>
      </c>
      <c r="E2897" s="172" t="s">
        <v>10833</v>
      </c>
      <c r="F2897" s="170" t="s">
        <v>12500</v>
      </c>
      <c r="G2897" s="120">
        <f t="shared" si="1"/>
        <v>27.7518</v>
      </c>
      <c r="H2897" s="179"/>
      <c r="I2897" s="122"/>
      <c r="J2897" s="112"/>
      <c r="K2897" s="183"/>
      <c r="L2897" s="183"/>
      <c r="M2897" s="181"/>
      <c r="N2897" s="182"/>
      <c r="O2897" s="125" t="b">
        <f>NOT(ISERROR(MATCH(P2897,Digests!$Q:$Q,0)))</f>
        <v>1</v>
      </c>
      <c r="P2897" s="153" t="s">
        <v>12501</v>
      </c>
    </row>
    <row r="2898">
      <c r="A2898" s="118" t="s">
        <v>12502</v>
      </c>
      <c r="B2898" s="177" t="s">
        <v>3722</v>
      </c>
      <c r="C2898" s="124">
        <v>42480.0</v>
      </c>
      <c r="D2898" s="160" t="s">
        <v>6926</v>
      </c>
      <c r="E2898" s="172" t="s">
        <v>10833</v>
      </c>
      <c r="F2898" s="170" t="s">
        <v>12503</v>
      </c>
      <c r="G2898" s="120">
        <f t="shared" si="1"/>
        <v>16.707</v>
      </c>
      <c r="H2898" s="179"/>
      <c r="I2898" s="122"/>
      <c r="J2898" s="112"/>
      <c r="K2898" s="183"/>
      <c r="L2898" s="183"/>
      <c r="M2898" s="181"/>
      <c r="N2898" s="182"/>
      <c r="O2898" s="125" t="b">
        <f>NOT(ISERROR(MATCH(P2898,Digests!$Q:$Q,0)))</f>
        <v>1</v>
      </c>
      <c r="P2898" s="153" t="s">
        <v>12504</v>
      </c>
    </row>
    <row r="2899">
      <c r="A2899" s="118" t="s">
        <v>12505</v>
      </c>
      <c r="B2899" s="177" t="s">
        <v>3651</v>
      </c>
      <c r="C2899" s="124">
        <v>42480.0</v>
      </c>
      <c r="D2899" s="160" t="s">
        <v>6926</v>
      </c>
      <c r="E2899" s="172" t="s">
        <v>10833</v>
      </c>
      <c r="F2899" s="170" t="s">
        <v>12506</v>
      </c>
      <c r="G2899" s="120">
        <f t="shared" si="1"/>
        <v>20.4326</v>
      </c>
      <c r="H2899" s="179"/>
      <c r="I2899" s="122"/>
      <c r="J2899" s="112"/>
      <c r="K2899" s="183"/>
      <c r="L2899" s="183"/>
      <c r="M2899" s="181"/>
      <c r="N2899" s="182"/>
      <c r="O2899" s="125" t="b">
        <f>NOT(ISERROR(MATCH(P2899,Digests!$Q:$Q,0)))</f>
        <v>1</v>
      </c>
      <c r="P2899" s="153" t="s">
        <v>12507</v>
      </c>
    </row>
    <row r="2900">
      <c r="A2900" s="118" t="s">
        <v>12508</v>
      </c>
      <c r="B2900" s="177" t="s">
        <v>3657</v>
      </c>
      <c r="C2900" s="124">
        <v>42480.0</v>
      </c>
      <c r="D2900" s="160" t="s">
        <v>6926</v>
      </c>
      <c r="E2900" s="172" t="s">
        <v>10833</v>
      </c>
      <c r="F2900" s="170" t="s">
        <v>12509</v>
      </c>
      <c r="G2900" s="120">
        <f t="shared" si="1"/>
        <v>16.0838</v>
      </c>
      <c r="H2900" s="179"/>
      <c r="I2900" s="122"/>
      <c r="J2900" s="112"/>
      <c r="K2900" s="183"/>
      <c r="L2900" s="183"/>
      <c r="M2900" s="181"/>
      <c r="N2900" s="182"/>
      <c r="O2900" s="125" t="b">
        <f>NOT(ISERROR(MATCH(P2900,Digests!$Q:$Q,0)))</f>
        <v>1</v>
      </c>
      <c r="P2900" s="153" t="s">
        <v>12510</v>
      </c>
    </row>
    <row r="2901">
      <c r="A2901" s="118" t="s">
        <v>12511</v>
      </c>
      <c r="B2901" s="177" t="s">
        <v>3675</v>
      </c>
      <c r="C2901" s="124">
        <v>42480.0</v>
      </c>
      <c r="D2901" s="160" t="s">
        <v>6926</v>
      </c>
      <c r="E2901" s="172" t="s">
        <v>10833</v>
      </c>
      <c r="F2901" s="170" t="s">
        <v>12512</v>
      </c>
      <c r="G2901" s="120">
        <f t="shared" si="1"/>
        <v>10.7338</v>
      </c>
      <c r="H2901" s="179"/>
      <c r="I2901" s="122"/>
      <c r="J2901" s="112"/>
      <c r="K2901" s="183"/>
      <c r="L2901" s="183"/>
      <c r="M2901" s="181"/>
      <c r="N2901" s="182"/>
      <c r="O2901" s="125" t="b">
        <f>NOT(ISERROR(MATCH(P2901,Digests!$Q:$Q,0)))</f>
        <v>1</v>
      </c>
      <c r="P2901" s="153" t="s">
        <v>12513</v>
      </c>
    </row>
    <row r="2902">
      <c r="A2902" s="118" t="s">
        <v>12514</v>
      </c>
      <c r="B2902" s="177" t="s">
        <v>3666</v>
      </c>
      <c r="C2902" s="124">
        <v>42480.0</v>
      </c>
      <c r="D2902" s="160" t="s">
        <v>6926</v>
      </c>
      <c r="E2902" s="172" t="s">
        <v>10833</v>
      </c>
      <c r="F2902" s="170">
        <v>145.422</v>
      </c>
      <c r="G2902" s="120">
        <f t="shared" si="1"/>
        <v>29.0844</v>
      </c>
      <c r="H2902" s="5"/>
      <c r="I2902" s="122"/>
      <c r="J2902" s="112"/>
      <c r="K2902" s="10"/>
      <c r="L2902" s="10"/>
      <c r="M2902" s="184"/>
      <c r="N2902" s="5"/>
      <c r="O2902" s="125" t="b">
        <f>NOT(ISERROR(MATCH(P2902,Digests!$Q:$Q,0)))</f>
        <v>1</v>
      </c>
      <c r="P2902" s="153" t="s">
        <v>12515</v>
      </c>
    </row>
    <row r="2903">
      <c r="A2903" s="118" t="s">
        <v>12516</v>
      </c>
      <c r="B2903" s="177" t="s">
        <v>4274</v>
      </c>
      <c r="C2903" s="124">
        <v>42480.0</v>
      </c>
      <c r="D2903" s="160" t="s">
        <v>6926</v>
      </c>
      <c r="E2903" s="172" t="s">
        <v>10833</v>
      </c>
      <c r="F2903" s="170">
        <v>169.895</v>
      </c>
      <c r="G2903" s="120">
        <f t="shared" si="1"/>
        <v>33.979</v>
      </c>
      <c r="H2903" s="5"/>
      <c r="I2903" s="122"/>
      <c r="J2903" s="112"/>
      <c r="K2903" s="10"/>
      <c r="L2903" s="10"/>
      <c r="M2903" s="184"/>
      <c r="N2903" s="5"/>
      <c r="O2903" s="125" t="b">
        <f>NOT(ISERROR(MATCH(P2903,Digests!$Q:$Q,0)))</f>
        <v>1</v>
      </c>
      <c r="P2903" s="153" t="s">
        <v>12517</v>
      </c>
    </row>
    <row r="2904">
      <c r="A2904" s="118" t="s">
        <v>12518</v>
      </c>
      <c r="B2904" s="177" t="s">
        <v>4214</v>
      </c>
      <c r="C2904" s="124">
        <v>42480.0</v>
      </c>
      <c r="D2904" s="160" t="s">
        <v>6926</v>
      </c>
      <c r="E2904" s="172" t="s">
        <v>10833</v>
      </c>
      <c r="F2904" s="170">
        <v>22.182</v>
      </c>
      <c r="G2904" s="120">
        <f t="shared" si="1"/>
        <v>4.4364</v>
      </c>
      <c r="H2904" s="5"/>
      <c r="I2904" s="122"/>
      <c r="J2904" s="112"/>
      <c r="K2904" s="10"/>
      <c r="L2904" s="10"/>
      <c r="M2904" s="184"/>
      <c r="N2904" s="5"/>
      <c r="O2904" s="125" t="b">
        <f>NOT(ISERROR(MATCH(P2904,Digests!$Q:$Q,0)))</f>
        <v>1</v>
      </c>
      <c r="P2904" s="153" t="s">
        <v>12519</v>
      </c>
    </row>
    <row r="2905">
      <c r="A2905" s="118" t="s">
        <v>12520</v>
      </c>
      <c r="B2905" s="177" t="s">
        <v>4272</v>
      </c>
      <c r="C2905" s="124">
        <v>42480.0</v>
      </c>
      <c r="D2905" s="160" t="s">
        <v>6926</v>
      </c>
      <c r="E2905" s="172" t="s">
        <v>10833</v>
      </c>
      <c r="F2905" s="170">
        <v>175.382</v>
      </c>
      <c r="G2905" s="120">
        <f t="shared" si="1"/>
        <v>35.0764</v>
      </c>
      <c r="H2905" s="5"/>
      <c r="I2905" s="122"/>
      <c r="J2905" s="112"/>
      <c r="K2905" s="10"/>
      <c r="L2905" s="10"/>
      <c r="M2905" s="184"/>
      <c r="N2905" s="5"/>
      <c r="O2905" s="125" t="b">
        <f>NOT(ISERROR(MATCH(P2905,Digests!$Q:$Q,0)))</f>
        <v>1</v>
      </c>
      <c r="P2905" s="153" t="s">
        <v>12521</v>
      </c>
    </row>
    <row r="2906">
      <c r="A2906" s="118" t="s">
        <v>12522</v>
      </c>
      <c r="B2906" s="177" t="s">
        <v>4281</v>
      </c>
      <c r="C2906" s="124">
        <v>42480.0</v>
      </c>
      <c r="D2906" s="160" t="s">
        <v>6926</v>
      </c>
      <c r="E2906" s="172" t="s">
        <v>10833</v>
      </c>
      <c r="F2906" s="170">
        <v>172.776</v>
      </c>
      <c r="G2906" s="120">
        <f t="shared" si="1"/>
        <v>34.5552</v>
      </c>
      <c r="H2906" s="5"/>
      <c r="I2906" s="122"/>
      <c r="J2906" s="112"/>
      <c r="K2906" s="10"/>
      <c r="L2906" s="10"/>
      <c r="M2906" s="184"/>
      <c r="N2906" s="5"/>
      <c r="O2906" s="125" t="b">
        <f>NOT(ISERROR(MATCH(P2906,Digests!$Q:$Q,0)))</f>
        <v>1</v>
      </c>
      <c r="P2906" s="153" t="s">
        <v>12523</v>
      </c>
    </row>
    <row r="2907">
      <c r="A2907" s="118" t="s">
        <v>12524</v>
      </c>
      <c r="B2907" s="177" t="s">
        <v>4213</v>
      </c>
      <c r="C2907" s="124">
        <v>42480.0</v>
      </c>
      <c r="D2907" s="160" t="s">
        <v>6926</v>
      </c>
      <c r="E2907" s="172" t="s">
        <v>10833</v>
      </c>
      <c r="F2907" s="170">
        <v>41.798</v>
      </c>
      <c r="G2907" s="120">
        <f t="shared" si="1"/>
        <v>8.3596</v>
      </c>
      <c r="H2907" s="5"/>
      <c r="I2907" s="122"/>
      <c r="J2907" s="112"/>
      <c r="K2907" s="10"/>
      <c r="L2907" s="10"/>
      <c r="M2907" s="184"/>
      <c r="N2907" s="5"/>
      <c r="O2907" s="125" t="b">
        <f>NOT(ISERROR(MATCH(P2907,Digests!$Q:$Q,0)))</f>
        <v>1</v>
      </c>
      <c r="P2907" s="153" t="s">
        <v>12525</v>
      </c>
    </row>
    <row r="2908">
      <c r="A2908" s="118" t="s">
        <v>12526</v>
      </c>
      <c r="B2908" s="177" t="s">
        <v>3659</v>
      </c>
      <c r="C2908" s="124">
        <v>42480.0</v>
      </c>
      <c r="D2908" s="160" t="s">
        <v>6926</v>
      </c>
      <c r="E2908" s="172" t="s">
        <v>10833</v>
      </c>
      <c r="F2908" s="170">
        <v>75.352</v>
      </c>
      <c r="G2908" s="120">
        <f t="shared" si="1"/>
        <v>15.0704</v>
      </c>
      <c r="H2908" s="5"/>
      <c r="I2908" s="122"/>
      <c r="J2908" s="112"/>
      <c r="K2908" s="10"/>
      <c r="L2908" s="10"/>
      <c r="M2908" s="184"/>
      <c r="N2908" s="5"/>
      <c r="O2908" s="125" t="b">
        <f>NOT(ISERROR(MATCH(P2908,Digests!$Q:$Q,0)))</f>
        <v>1</v>
      </c>
      <c r="P2908" s="153" t="s">
        <v>12527</v>
      </c>
    </row>
    <row r="2909">
      <c r="A2909" s="118" t="s">
        <v>12528</v>
      </c>
      <c r="B2909" s="177" t="s">
        <v>4230</v>
      </c>
      <c r="C2909" s="124">
        <v>42480.0</v>
      </c>
      <c r="D2909" s="160" t="s">
        <v>6926</v>
      </c>
      <c r="E2909" s="172" t="s">
        <v>10833</v>
      </c>
      <c r="F2909" s="170">
        <v>110.229</v>
      </c>
      <c r="G2909" s="120">
        <f t="shared" si="1"/>
        <v>22.0458</v>
      </c>
      <c r="H2909" s="5"/>
      <c r="I2909" s="122"/>
      <c r="J2909" s="112"/>
      <c r="K2909" s="10"/>
      <c r="L2909" s="10"/>
      <c r="M2909" s="184"/>
      <c r="N2909" s="5"/>
      <c r="O2909" s="125" t="b">
        <f>NOT(ISERROR(MATCH(P2909,Digests!$Q:$Q,0)))</f>
        <v>1</v>
      </c>
      <c r="P2909" s="153" t="s">
        <v>12529</v>
      </c>
    </row>
    <row r="2910">
      <c r="A2910" s="118" t="s">
        <v>12530</v>
      </c>
      <c r="B2910" s="177" t="s">
        <v>4252</v>
      </c>
      <c r="C2910" s="124">
        <v>42480.0</v>
      </c>
      <c r="D2910" s="160" t="s">
        <v>6926</v>
      </c>
      <c r="E2910" s="172" t="s">
        <v>10833</v>
      </c>
      <c r="F2910" s="170">
        <v>57.706</v>
      </c>
      <c r="G2910" s="120">
        <f t="shared" si="1"/>
        <v>11.5412</v>
      </c>
      <c r="H2910" s="5"/>
      <c r="I2910" s="122"/>
      <c r="J2910" s="112"/>
      <c r="K2910" s="10"/>
      <c r="L2910" s="10"/>
      <c r="M2910" s="184"/>
      <c r="N2910" s="5"/>
      <c r="O2910" s="125" t="b">
        <f>NOT(ISERROR(MATCH(P2910,Digests!$Q:$Q,0)))</f>
        <v>1</v>
      </c>
      <c r="P2910" s="153" t="s">
        <v>12531</v>
      </c>
    </row>
    <row r="2911">
      <c r="A2911" s="118" t="s">
        <v>12532</v>
      </c>
      <c r="B2911" s="177" t="s">
        <v>4244</v>
      </c>
      <c r="C2911" s="124">
        <v>42480.0</v>
      </c>
      <c r="D2911" s="160" t="s">
        <v>6926</v>
      </c>
      <c r="E2911" s="172" t="s">
        <v>10833</v>
      </c>
      <c r="F2911" s="170">
        <v>155.908</v>
      </c>
      <c r="G2911" s="120">
        <f t="shared" si="1"/>
        <v>31.1816</v>
      </c>
      <c r="H2911" s="5"/>
      <c r="I2911" s="122"/>
      <c r="J2911" s="112"/>
      <c r="K2911" s="10"/>
      <c r="L2911" s="10"/>
      <c r="M2911" s="184"/>
      <c r="N2911" s="5"/>
      <c r="O2911" s="125" t="b">
        <f>NOT(ISERROR(MATCH(P2911,Digests!$Q:$Q,0)))</f>
        <v>1</v>
      </c>
      <c r="P2911" s="153" t="s">
        <v>12533</v>
      </c>
    </row>
    <row r="2912">
      <c r="A2912" s="118" t="s">
        <v>12534</v>
      </c>
      <c r="B2912" s="177" t="s">
        <v>4242</v>
      </c>
      <c r="C2912" s="124">
        <v>42480.0</v>
      </c>
      <c r="D2912" s="160" t="s">
        <v>6926</v>
      </c>
      <c r="E2912" s="172" t="s">
        <v>10833</v>
      </c>
      <c r="F2912" s="170">
        <v>46.152</v>
      </c>
      <c r="G2912" s="120">
        <f t="shared" si="1"/>
        <v>9.2304</v>
      </c>
      <c r="H2912" s="5"/>
      <c r="I2912" s="122"/>
      <c r="J2912" s="112"/>
      <c r="K2912" s="10"/>
      <c r="L2912" s="10"/>
      <c r="M2912" s="184"/>
      <c r="N2912" s="5"/>
      <c r="O2912" s="125" t="b">
        <f>NOT(ISERROR(MATCH(P2912,Digests!$Q:$Q,0)))</f>
        <v>1</v>
      </c>
      <c r="P2912" s="153" t="s">
        <v>12535</v>
      </c>
    </row>
    <row r="2913">
      <c r="A2913" s="118" t="s">
        <v>12536</v>
      </c>
      <c r="B2913" s="177" t="s">
        <v>4209</v>
      </c>
      <c r="C2913" s="124">
        <v>42480.0</v>
      </c>
      <c r="D2913" s="160" t="s">
        <v>6926</v>
      </c>
      <c r="E2913" s="172" t="s">
        <v>10833</v>
      </c>
      <c r="F2913" s="170">
        <v>88.136</v>
      </c>
      <c r="G2913" s="120">
        <f t="shared" si="1"/>
        <v>17.6272</v>
      </c>
      <c r="H2913" s="5"/>
      <c r="I2913" s="122"/>
      <c r="J2913" s="112"/>
      <c r="K2913" s="10"/>
      <c r="L2913" s="10"/>
      <c r="M2913" s="184"/>
      <c r="N2913" s="5"/>
      <c r="O2913" s="125" t="b">
        <f>NOT(ISERROR(MATCH(P2913,Digests!$Q:$Q,0)))</f>
        <v>1</v>
      </c>
      <c r="P2913" s="153" t="s">
        <v>12537</v>
      </c>
    </row>
    <row r="2914">
      <c r="A2914" s="118" t="s">
        <v>12538</v>
      </c>
      <c r="B2914" s="177" t="s">
        <v>3648</v>
      </c>
      <c r="C2914" s="124">
        <v>42480.0</v>
      </c>
      <c r="D2914" s="160" t="s">
        <v>6926</v>
      </c>
      <c r="E2914" s="172" t="s">
        <v>10833</v>
      </c>
      <c r="F2914" s="170">
        <v>41.38</v>
      </c>
      <c r="G2914" s="120">
        <f t="shared" si="1"/>
        <v>8.276</v>
      </c>
      <c r="H2914" s="5"/>
      <c r="I2914" s="122"/>
      <c r="J2914" s="112"/>
      <c r="K2914" s="10"/>
      <c r="L2914" s="10"/>
      <c r="M2914" s="184"/>
      <c r="N2914" s="5"/>
      <c r="O2914" s="125" t="b">
        <f>NOT(ISERROR(MATCH(P2914,Digests!$Q:$Q,0)))</f>
        <v>1</v>
      </c>
      <c r="P2914" s="153" t="s">
        <v>12539</v>
      </c>
    </row>
    <row r="2915">
      <c r="A2915" s="118" t="s">
        <v>12540</v>
      </c>
      <c r="B2915" s="177" t="s">
        <v>4235</v>
      </c>
      <c r="C2915" s="124">
        <v>42480.0</v>
      </c>
      <c r="D2915" s="160" t="s">
        <v>6926</v>
      </c>
      <c r="E2915" s="172" t="s">
        <v>10833</v>
      </c>
      <c r="F2915" s="170">
        <v>74.341</v>
      </c>
      <c r="G2915" s="120">
        <f t="shared" si="1"/>
        <v>14.8682</v>
      </c>
      <c r="H2915" s="5"/>
      <c r="I2915" s="122"/>
      <c r="J2915" s="112"/>
      <c r="K2915" s="10"/>
      <c r="L2915" s="10"/>
      <c r="M2915" s="184"/>
      <c r="N2915" s="5"/>
      <c r="O2915" s="125" t="b">
        <f>NOT(ISERROR(MATCH(P2915,Digests!$Q:$Q,0)))</f>
        <v>1</v>
      </c>
      <c r="P2915" s="153" t="s">
        <v>12541</v>
      </c>
    </row>
    <row r="2916">
      <c r="A2916" s="118" t="s">
        <v>12542</v>
      </c>
      <c r="B2916" s="177" t="s">
        <v>4270</v>
      </c>
      <c r="C2916" s="124">
        <v>42480.0</v>
      </c>
      <c r="D2916" s="160" t="s">
        <v>6926</v>
      </c>
      <c r="E2916" s="172" t="s">
        <v>10833</v>
      </c>
      <c r="F2916" s="170">
        <v>121.826</v>
      </c>
      <c r="G2916" s="120">
        <f t="shared" si="1"/>
        <v>24.3652</v>
      </c>
      <c r="H2916" s="5"/>
      <c r="I2916" s="122"/>
      <c r="J2916" s="112"/>
      <c r="K2916" s="10"/>
      <c r="L2916" s="10"/>
      <c r="M2916" s="184"/>
      <c r="N2916" s="5"/>
      <c r="O2916" s="125" t="b">
        <f>NOT(ISERROR(MATCH(P2916,Digests!$Q:$Q,0)))</f>
        <v>1</v>
      </c>
      <c r="P2916" s="153" t="s">
        <v>12543</v>
      </c>
    </row>
    <row r="2917">
      <c r="A2917" s="118" t="s">
        <v>12544</v>
      </c>
      <c r="B2917" s="177" t="s">
        <v>4262</v>
      </c>
      <c r="C2917" s="124">
        <v>42480.0</v>
      </c>
      <c r="D2917" s="160" t="s">
        <v>6926</v>
      </c>
      <c r="E2917" s="172" t="s">
        <v>10833</v>
      </c>
      <c r="F2917" s="170">
        <v>123.645</v>
      </c>
      <c r="G2917" s="120">
        <f t="shared" si="1"/>
        <v>24.729</v>
      </c>
      <c r="H2917" s="5"/>
      <c r="I2917" s="122"/>
      <c r="J2917" s="112"/>
      <c r="K2917" s="10"/>
      <c r="L2917" s="10"/>
      <c r="M2917" s="184"/>
      <c r="N2917" s="5"/>
      <c r="O2917" s="125" t="b">
        <f>NOT(ISERROR(MATCH(P2917,Digests!$Q:$Q,0)))</f>
        <v>1</v>
      </c>
      <c r="P2917" s="153" t="s">
        <v>12545</v>
      </c>
    </row>
    <row r="2918">
      <c r="A2918" s="118" t="s">
        <v>12546</v>
      </c>
      <c r="B2918" s="177" t="s">
        <v>4258</v>
      </c>
      <c r="C2918" s="124">
        <v>42480.0</v>
      </c>
      <c r="D2918" s="160" t="s">
        <v>6926</v>
      </c>
      <c r="E2918" s="172" t="s">
        <v>10833</v>
      </c>
      <c r="F2918" s="170">
        <v>152.097</v>
      </c>
      <c r="G2918" s="120">
        <f t="shared" si="1"/>
        <v>30.4194</v>
      </c>
      <c r="H2918" s="5"/>
      <c r="I2918" s="122"/>
      <c r="J2918" s="112"/>
      <c r="K2918" s="10"/>
      <c r="L2918" s="10"/>
      <c r="M2918" s="184"/>
      <c r="N2918" s="5"/>
      <c r="O2918" s="125" t="b">
        <f>NOT(ISERROR(MATCH(P2918,Digests!$Q:$Q,0)))</f>
        <v>1</v>
      </c>
      <c r="P2918" s="153" t="s">
        <v>12547</v>
      </c>
    </row>
    <row r="2919">
      <c r="A2919" s="118" t="s">
        <v>12548</v>
      </c>
      <c r="B2919" s="177" t="s">
        <v>4215</v>
      </c>
      <c r="C2919" s="124">
        <v>42480.0</v>
      </c>
      <c r="D2919" s="160" t="s">
        <v>6926</v>
      </c>
      <c r="E2919" s="172" t="s">
        <v>10833</v>
      </c>
      <c r="F2919" s="170">
        <v>48.87</v>
      </c>
      <c r="G2919" s="120">
        <f t="shared" si="1"/>
        <v>9.774</v>
      </c>
      <c r="H2919" s="5"/>
      <c r="I2919" s="122"/>
      <c r="J2919" s="112"/>
      <c r="K2919" s="10"/>
      <c r="L2919" s="10"/>
      <c r="M2919" s="184"/>
      <c r="N2919" s="5"/>
      <c r="O2919" s="125" t="b">
        <f>NOT(ISERROR(MATCH(P2919,Digests!$Q:$Q,0)))</f>
        <v>1</v>
      </c>
      <c r="P2919" s="153" t="s">
        <v>12549</v>
      </c>
    </row>
    <row r="2920">
      <c r="A2920" s="118" t="s">
        <v>12550</v>
      </c>
      <c r="B2920" s="177" t="s">
        <v>3649</v>
      </c>
      <c r="C2920" s="124">
        <v>42480.0</v>
      </c>
      <c r="D2920" s="160" t="s">
        <v>6926</v>
      </c>
      <c r="E2920" s="172" t="s">
        <v>10833</v>
      </c>
      <c r="F2920" s="170">
        <v>142.895</v>
      </c>
      <c r="G2920" s="120">
        <f t="shared" si="1"/>
        <v>28.579</v>
      </c>
      <c r="H2920" s="5"/>
      <c r="I2920" s="122"/>
      <c r="J2920" s="112"/>
      <c r="K2920" s="10"/>
      <c r="L2920" s="10"/>
      <c r="M2920" s="184"/>
      <c r="N2920" s="182"/>
      <c r="O2920" s="125" t="b">
        <f>NOT(ISERROR(MATCH(P2920,Digests!$Q:$Q,0)))</f>
        <v>1</v>
      </c>
      <c r="P2920" s="153" t="s">
        <v>12551</v>
      </c>
    </row>
    <row r="2921">
      <c r="A2921" s="118" t="s">
        <v>12552</v>
      </c>
      <c r="B2921" s="178" t="s">
        <v>4278</v>
      </c>
      <c r="C2921" s="124">
        <v>42480.0</v>
      </c>
      <c r="D2921" s="160" t="s">
        <v>6926</v>
      </c>
      <c r="E2921" s="172" t="s">
        <v>10833</v>
      </c>
      <c r="F2921" s="170">
        <v>136.573</v>
      </c>
      <c r="G2921" s="120">
        <f t="shared" si="1"/>
        <v>27.3146</v>
      </c>
      <c r="H2921" s="5"/>
      <c r="I2921" s="122"/>
      <c r="J2921" s="112"/>
      <c r="K2921" s="10"/>
      <c r="L2921" s="10"/>
      <c r="M2921" s="184"/>
      <c r="N2921" s="182"/>
      <c r="O2921" s="125" t="b">
        <f>NOT(ISERROR(MATCH(P2921,Digests!$Q:$Q,0)))</f>
        <v>1</v>
      </c>
      <c r="P2921" s="160" t="s">
        <v>12553</v>
      </c>
    </row>
    <row r="2922">
      <c r="A2922" s="118" t="s">
        <v>12554</v>
      </c>
      <c r="B2922" s="178" t="s">
        <v>10194</v>
      </c>
      <c r="C2922" s="124">
        <v>42480.0</v>
      </c>
      <c r="D2922" s="160" t="s">
        <v>6926</v>
      </c>
      <c r="E2922" s="172" t="s">
        <v>10833</v>
      </c>
      <c r="F2922" s="170">
        <v>-3.185</v>
      </c>
      <c r="G2922" s="120">
        <f t="shared" si="1"/>
        <v>-0.637</v>
      </c>
      <c r="H2922" s="5"/>
      <c r="I2922" s="122"/>
      <c r="J2922" s="112"/>
      <c r="K2922" s="10"/>
      <c r="L2922" s="10"/>
      <c r="M2922" s="184"/>
      <c r="N2922" s="182"/>
      <c r="O2922" s="121" t="s">
        <v>3735</v>
      </c>
      <c r="P2922" s="153" t="s">
        <v>12555</v>
      </c>
    </row>
    <row r="2923">
      <c r="A2923" s="118" t="s">
        <v>12556</v>
      </c>
      <c r="B2923" s="177" t="s">
        <v>4228</v>
      </c>
      <c r="C2923" s="124">
        <v>42480.0</v>
      </c>
      <c r="D2923" s="160" t="s">
        <v>6926</v>
      </c>
      <c r="E2923" s="172" t="s">
        <v>10833</v>
      </c>
      <c r="F2923" s="170">
        <v>117.67</v>
      </c>
      <c r="G2923" s="120">
        <f t="shared" si="1"/>
        <v>23.534</v>
      </c>
      <c r="H2923" s="5"/>
      <c r="I2923" s="122"/>
      <c r="J2923" s="112"/>
      <c r="K2923" s="10"/>
      <c r="L2923" s="10"/>
      <c r="M2923" s="184"/>
      <c r="N2923" s="182"/>
      <c r="O2923" s="125" t="b">
        <f>NOT(ISERROR(MATCH(P2923,Digests!$Q:$Q,0)))</f>
        <v>1</v>
      </c>
      <c r="P2923" s="153" t="s">
        <v>12557</v>
      </c>
    </row>
    <row r="2924">
      <c r="A2924" s="118" t="s">
        <v>12558</v>
      </c>
      <c r="B2924" s="177" t="s">
        <v>4277</v>
      </c>
      <c r="C2924" s="124">
        <v>42480.0</v>
      </c>
      <c r="D2924" s="160" t="s">
        <v>6926</v>
      </c>
      <c r="E2924" s="172" t="s">
        <v>10833</v>
      </c>
      <c r="F2924" s="170">
        <v>130.999</v>
      </c>
      <c r="G2924" s="120">
        <f t="shared" si="1"/>
        <v>26.1998</v>
      </c>
      <c r="H2924" s="5"/>
      <c r="I2924" s="122"/>
      <c r="J2924" s="112"/>
      <c r="K2924" s="10"/>
      <c r="L2924" s="10"/>
      <c r="M2924" s="184"/>
      <c r="N2924" s="182"/>
      <c r="O2924" s="125" t="b">
        <f>NOT(ISERROR(MATCH(P2924,Digests!$Q:$Q,0)))</f>
        <v>1</v>
      </c>
      <c r="P2924" s="153" t="s">
        <v>12559</v>
      </c>
    </row>
    <row r="2925">
      <c r="A2925" s="118" t="s">
        <v>12560</v>
      </c>
      <c r="B2925" s="177" t="s">
        <v>4218</v>
      </c>
      <c r="C2925" s="124">
        <v>42480.0</v>
      </c>
      <c r="D2925" s="160" t="s">
        <v>6926</v>
      </c>
      <c r="E2925" s="172" t="s">
        <v>10833</v>
      </c>
      <c r="F2925" s="170">
        <v>9.209</v>
      </c>
      <c r="G2925" s="120">
        <f t="shared" si="1"/>
        <v>1.8418</v>
      </c>
      <c r="H2925" s="5"/>
      <c r="I2925" s="122"/>
      <c r="J2925" s="112"/>
      <c r="K2925" s="10"/>
      <c r="L2925" s="10"/>
      <c r="M2925" s="184"/>
      <c r="N2925" s="182"/>
      <c r="O2925" s="125" t="b">
        <f>NOT(ISERROR(MATCH(P2925,Digests!$Q:$Q,0)))</f>
        <v>1</v>
      </c>
      <c r="P2925" s="153" t="s">
        <v>12561</v>
      </c>
    </row>
    <row r="2926">
      <c r="A2926" s="118" t="s">
        <v>12562</v>
      </c>
      <c r="B2926" s="177" t="s">
        <v>3681</v>
      </c>
      <c r="C2926" s="124">
        <v>42480.0</v>
      </c>
      <c r="D2926" s="160" t="s">
        <v>6926</v>
      </c>
      <c r="E2926" s="172" t="s">
        <v>10833</v>
      </c>
      <c r="F2926" s="170">
        <v>87.107</v>
      </c>
      <c r="G2926" s="120">
        <f t="shared" si="1"/>
        <v>17.4214</v>
      </c>
      <c r="H2926" s="5"/>
      <c r="I2926" s="122"/>
      <c r="J2926" s="112"/>
      <c r="K2926" s="10"/>
      <c r="L2926" s="10"/>
      <c r="M2926" s="184"/>
      <c r="N2926" s="182"/>
      <c r="O2926" s="125" t="b">
        <f>NOT(ISERROR(MATCH(P2926,Digests!$Q:$Q,0)))</f>
        <v>1</v>
      </c>
      <c r="P2926" s="153" t="s">
        <v>12563</v>
      </c>
    </row>
    <row r="2927">
      <c r="A2927" s="118" t="s">
        <v>12564</v>
      </c>
      <c r="B2927" s="177" t="s">
        <v>4217</v>
      </c>
      <c r="C2927" s="124">
        <v>42480.0</v>
      </c>
      <c r="D2927" s="160" t="s">
        <v>6926</v>
      </c>
      <c r="E2927" s="172" t="s">
        <v>10833</v>
      </c>
      <c r="F2927" s="170">
        <v>70.918</v>
      </c>
      <c r="G2927" s="120">
        <f t="shared" si="1"/>
        <v>14.1836</v>
      </c>
      <c r="H2927" s="5"/>
      <c r="I2927" s="122"/>
      <c r="J2927" s="112"/>
      <c r="K2927" s="10"/>
      <c r="L2927" s="10"/>
      <c r="M2927" s="184"/>
      <c r="N2927" s="182"/>
      <c r="O2927" s="125" t="b">
        <f>NOT(ISERROR(MATCH(P2927,Digests!$Q:$Q,0)))</f>
        <v>1</v>
      </c>
      <c r="P2927" s="153" t="s">
        <v>12565</v>
      </c>
    </row>
    <row r="2928">
      <c r="A2928" s="118" t="s">
        <v>12566</v>
      </c>
      <c r="B2928" s="177" t="s">
        <v>4271</v>
      </c>
      <c r="C2928" s="124">
        <v>42480.0</v>
      </c>
      <c r="D2928" s="160" t="s">
        <v>6926</v>
      </c>
      <c r="E2928" s="172" t="s">
        <v>10833</v>
      </c>
      <c r="F2928" s="170">
        <v>104.613</v>
      </c>
      <c r="G2928" s="120">
        <f t="shared" si="1"/>
        <v>20.9226</v>
      </c>
      <c r="H2928" s="5"/>
      <c r="I2928" s="122"/>
      <c r="J2928" s="112"/>
      <c r="K2928" s="10"/>
      <c r="L2928" s="10"/>
      <c r="M2928" s="184"/>
      <c r="N2928" s="182"/>
      <c r="O2928" s="125" t="b">
        <f>NOT(ISERROR(MATCH(P2928,Digests!$Q:$Q,0)))</f>
        <v>1</v>
      </c>
      <c r="P2928" s="153" t="s">
        <v>12567</v>
      </c>
    </row>
    <row r="2929">
      <c r="A2929" s="118" t="s">
        <v>12568</v>
      </c>
      <c r="B2929" s="177" t="s">
        <v>4219</v>
      </c>
      <c r="C2929" s="124">
        <v>42480.0</v>
      </c>
      <c r="D2929" s="160" t="s">
        <v>6926</v>
      </c>
      <c r="E2929" s="172" t="s">
        <v>10833</v>
      </c>
      <c r="F2929" s="170">
        <v>55.441</v>
      </c>
      <c r="G2929" s="120">
        <f t="shared" si="1"/>
        <v>11.0882</v>
      </c>
      <c r="H2929" s="5"/>
      <c r="I2929" s="122"/>
      <c r="J2929" s="112"/>
      <c r="K2929" s="10"/>
      <c r="L2929" s="10"/>
      <c r="M2929" s="184"/>
      <c r="N2929" s="182"/>
      <c r="O2929" s="125" t="b">
        <f>NOT(ISERROR(MATCH(P2929,Digests!$Q:$Q,0)))</f>
        <v>1</v>
      </c>
      <c r="P2929" s="153" t="s">
        <v>12569</v>
      </c>
    </row>
    <row r="2930">
      <c r="A2930" s="118" t="s">
        <v>12570</v>
      </c>
      <c r="B2930" s="177" t="s">
        <v>4226</v>
      </c>
      <c r="C2930" s="124">
        <v>42480.0</v>
      </c>
      <c r="D2930" s="160" t="s">
        <v>6926</v>
      </c>
      <c r="E2930" s="172" t="s">
        <v>10833</v>
      </c>
      <c r="F2930" s="170">
        <v>150.576</v>
      </c>
      <c r="G2930" s="120">
        <f t="shared" si="1"/>
        <v>30.1152</v>
      </c>
      <c r="H2930" s="5"/>
      <c r="I2930" s="122"/>
      <c r="J2930" s="112"/>
      <c r="K2930" s="8"/>
      <c r="L2930" s="8" t="s">
        <v>12571</v>
      </c>
      <c r="M2930" s="184"/>
      <c r="N2930" s="182"/>
      <c r="O2930" s="125" t="b">
        <f>NOT(ISERROR(MATCH(P2930,Digests!$Q:$Q,0)))</f>
        <v>1</v>
      </c>
      <c r="P2930" s="153" t="s">
        <v>12572</v>
      </c>
    </row>
    <row r="2931">
      <c r="A2931" s="118" t="s">
        <v>12573</v>
      </c>
      <c r="B2931" s="177" t="s">
        <v>4238</v>
      </c>
      <c r="C2931" s="124">
        <v>42480.0</v>
      </c>
      <c r="D2931" s="160" t="s">
        <v>6926</v>
      </c>
      <c r="E2931" s="172" t="s">
        <v>10833</v>
      </c>
      <c r="F2931" s="170">
        <v>137.739</v>
      </c>
      <c r="G2931" s="120">
        <f t="shared" si="1"/>
        <v>27.5478</v>
      </c>
      <c r="H2931" s="5"/>
      <c r="I2931" s="122"/>
      <c r="J2931" s="112"/>
      <c r="K2931" s="10"/>
      <c r="L2931" s="10"/>
      <c r="M2931" s="184"/>
      <c r="N2931" s="182"/>
      <c r="O2931" s="125" t="b">
        <f>NOT(ISERROR(MATCH(P2931,Digests!$Q:$Q,0)))</f>
        <v>1</v>
      </c>
      <c r="P2931" s="153" t="s">
        <v>12574</v>
      </c>
    </row>
    <row r="2932">
      <c r="A2932" s="118" t="s">
        <v>12575</v>
      </c>
      <c r="B2932" s="177" t="s">
        <v>3662</v>
      </c>
      <c r="C2932" s="124">
        <v>42480.0</v>
      </c>
      <c r="D2932" s="160" t="s">
        <v>6926</v>
      </c>
      <c r="E2932" s="172" t="s">
        <v>10833</v>
      </c>
      <c r="F2932" s="170">
        <v>133.222</v>
      </c>
      <c r="G2932" s="120">
        <f t="shared" si="1"/>
        <v>26.6444</v>
      </c>
      <c r="H2932" s="5"/>
      <c r="I2932" s="122"/>
      <c r="J2932" s="112"/>
      <c r="K2932" s="10"/>
      <c r="L2932" s="10"/>
      <c r="M2932" s="184"/>
      <c r="N2932" s="182"/>
      <c r="O2932" s="125" t="b">
        <f>NOT(ISERROR(MATCH(P2932,Digests!$Q:$Q,0)))</f>
        <v>1</v>
      </c>
      <c r="P2932" s="153" t="s">
        <v>12576</v>
      </c>
    </row>
    <row r="2933">
      <c r="A2933" s="118" t="s">
        <v>12577</v>
      </c>
      <c r="B2933" s="177" t="s">
        <v>4280</v>
      </c>
      <c r="C2933" s="124">
        <v>42480.0</v>
      </c>
      <c r="D2933" s="160" t="s">
        <v>6926</v>
      </c>
      <c r="E2933" s="172" t="s">
        <v>10833</v>
      </c>
      <c r="F2933" s="170">
        <v>128.893</v>
      </c>
      <c r="G2933" s="120">
        <f t="shared" si="1"/>
        <v>25.7786</v>
      </c>
      <c r="H2933" s="5"/>
      <c r="I2933" s="122"/>
      <c r="J2933" s="112"/>
      <c r="K2933" s="10"/>
      <c r="L2933" s="10"/>
      <c r="M2933" s="184"/>
      <c r="N2933" s="182"/>
      <c r="O2933" s="125" t="b">
        <f>NOT(ISERROR(MATCH(P2933,Digests!$Q:$Q,0)))</f>
        <v>1</v>
      </c>
      <c r="P2933" s="153" t="s">
        <v>12578</v>
      </c>
    </row>
    <row r="2934">
      <c r="A2934" s="118" t="s">
        <v>12579</v>
      </c>
      <c r="B2934" s="177" t="s">
        <v>4254</v>
      </c>
      <c r="C2934" s="124">
        <v>42480.0</v>
      </c>
      <c r="D2934" s="160" t="s">
        <v>6926</v>
      </c>
      <c r="E2934" s="172" t="s">
        <v>10833</v>
      </c>
      <c r="F2934" s="170">
        <v>163.556</v>
      </c>
      <c r="G2934" s="120">
        <f t="shared" si="1"/>
        <v>32.7112</v>
      </c>
      <c r="H2934" s="5"/>
      <c r="I2934" s="122"/>
      <c r="J2934" s="112"/>
      <c r="K2934" s="10"/>
      <c r="L2934" s="10"/>
      <c r="M2934" s="184"/>
      <c r="N2934" s="182"/>
      <c r="O2934" s="125" t="b">
        <f>NOT(ISERROR(MATCH(P2934,Digests!$Q:$Q,0)))</f>
        <v>1</v>
      </c>
      <c r="P2934" s="153" t="s">
        <v>12580</v>
      </c>
    </row>
    <row r="2935">
      <c r="A2935" s="118" t="s">
        <v>12581</v>
      </c>
      <c r="B2935" s="177" t="s">
        <v>4263</v>
      </c>
      <c r="C2935" s="124">
        <v>42480.0</v>
      </c>
      <c r="D2935" s="160" t="s">
        <v>6926</v>
      </c>
      <c r="E2935" s="172" t="s">
        <v>10833</v>
      </c>
      <c r="F2935" s="170">
        <v>165.248</v>
      </c>
      <c r="G2935" s="120">
        <f t="shared" si="1"/>
        <v>33.0496</v>
      </c>
      <c r="H2935" s="5"/>
      <c r="I2935" s="122"/>
      <c r="J2935" s="112"/>
      <c r="K2935" s="10"/>
      <c r="L2935" s="10"/>
      <c r="M2935" s="184"/>
      <c r="N2935" s="182"/>
      <c r="O2935" s="125" t="b">
        <f>NOT(ISERROR(MATCH(P2935,Digests!$Q:$Q,0)))</f>
        <v>1</v>
      </c>
      <c r="P2935" s="153" t="s">
        <v>12582</v>
      </c>
    </row>
    <row r="2936">
      <c r="A2936" s="118" t="s">
        <v>12583</v>
      </c>
      <c r="B2936" s="177" t="s">
        <v>4225</v>
      </c>
      <c r="C2936" s="124">
        <v>42480.0</v>
      </c>
      <c r="D2936" s="160" t="s">
        <v>6926</v>
      </c>
      <c r="E2936" s="172" t="s">
        <v>10833</v>
      </c>
      <c r="F2936" s="170">
        <v>40.864</v>
      </c>
      <c r="G2936" s="120">
        <f t="shared" si="1"/>
        <v>8.1728</v>
      </c>
      <c r="H2936" s="5"/>
      <c r="I2936" s="122"/>
      <c r="J2936" s="112"/>
      <c r="K2936" s="10"/>
      <c r="L2936" s="10"/>
      <c r="M2936" s="184"/>
      <c r="N2936" s="182"/>
      <c r="O2936" s="125" t="b">
        <f>NOT(ISERROR(MATCH(P2936,Digests!$Q:$Q,0)))</f>
        <v>1</v>
      </c>
      <c r="P2936" s="153" t="s">
        <v>12584</v>
      </c>
    </row>
    <row r="2937">
      <c r="A2937" s="118" t="s">
        <v>12585</v>
      </c>
      <c r="B2937" s="177" t="s">
        <v>4268</v>
      </c>
      <c r="C2937" s="124">
        <v>42480.0</v>
      </c>
      <c r="D2937" s="160" t="s">
        <v>6926</v>
      </c>
      <c r="E2937" s="172" t="s">
        <v>10833</v>
      </c>
      <c r="F2937" s="170">
        <v>168.621</v>
      </c>
      <c r="G2937" s="120">
        <f t="shared" si="1"/>
        <v>33.7242</v>
      </c>
      <c r="H2937" s="5"/>
      <c r="I2937" s="122"/>
      <c r="J2937" s="112"/>
      <c r="K2937" s="10"/>
      <c r="L2937" s="10"/>
      <c r="M2937" s="184"/>
      <c r="N2937" s="182"/>
      <c r="O2937" s="125" t="b">
        <f>NOT(ISERROR(MATCH(P2937,Digests!$Q:$Q,0)))</f>
        <v>1</v>
      </c>
      <c r="P2937" s="153" t="s">
        <v>12586</v>
      </c>
    </row>
    <row r="2938">
      <c r="A2938" s="118" t="s">
        <v>12587</v>
      </c>
      <c r="B2938" s="177" t="s">
        <v>4285</v>
      </c>
      <c r="C2938" s="124">
        <v>42480.0</v>
      </c>
      <c r="D2938" s="160" t="s">
        <v>6926</v>
      </c>
      <c r="E2938" s="172" t="s">
        <v>10833</v>
      </c>
      <c r="F2938" s="170">
        <v>164.23</v>
      </c>
      <c r="G2938" s="120">
        <f t="shared" si="1"/>
        <v>32.846</v>
      </c>
      <c r="H2938" s="5"/>
      <c r="I2938" s="122"/>
      <c r="J2938" s="112"/>
      <c r="K2938" s="10"/>
      <c r="L2938" s="10"/>
      <c r="M2938" s="184"/>
      <c r="N2938" s="182"/>
      <c r="O2938" s="125" t="b">
        <f>NOT(ISERROR(MATCH(P2938,Digests!$Q:$Q,0)))</f>
        <v>1</v>
      </c>
      <c r="P2938" s="153" t="s">
        <v>12588</v>
      </c>
    </row>
    <row r="2939">
      <c r="A2939" s="118" t="s">
        <v>12589</v>
      </c>
      <c r="B2939" s="177" t="s">
        <v>4273</v>
      </c>
      <c r="C2939" s="124">
        <v>42480.0</v>
      </c>
      <c r="D2939" s="160" t="s">
        <v>6926</v>
      </c>
      <c r="E2939" s="172" t="s">
        <v>10833</v>
      </c>
      <c r="F2939" s="170">
        <v>94.929</v>
      </c>
      <c r="G2939" s="120">
        <f t="shared" si="1"/>
        <v>18.9858</v>
      </c>
      <c r="H2939" s="5"/>
      <c r="I2939" s="122"/>
      <c r="J2939" s="112"/>
      <c r="K2939" s="180"/>
      <c r="L2939" s="180" t="s">
        <v>12346</v>
      </c>
      <c r="M2939" s="184"/>
      <c r="N2939" s="182"/>
      <c r="O2939" s="125" t="b">
        <f>NOT(ISERROR(MATCH(P2939,Digests!$Q:$Q,0)))</f>
        <v>1</v>
      </c>
      <c r="P2939" s="153" t="s">
        <v>12590</v>
      </c>
    </row>
    <row r="2940">
      <c r="A2940" s="118" t="s">
        <v>12591</v>
      </c>
      <c r="B2940" s="177" t="s">
        <v>4255</v>
      </c>
      <c r="C2940" s="124">
        <v>42480.0</v>
      </c>
      <c r="D2940" s="160" t="s">
        <v>6926</v>
      </c>
      <c r="E2940" s="172" t="s">
        <v>10833</v>
      </c>
      <c r="F2940" s="170">
        <v>150.108</v>
      </c>
      <c r="G2940" s="120">
        <f t="shared" si="1"/>
        <v>30.0216</v>
      </c>
      <c r="H2940" s="5"/>
      <c r="I2940" s="122"/>
      <c r="J2940" s="112"/>
      <c r="K2940" s="10"/>
      <c r="L2940" s="10"/>
      <c r="M2940" s="184"/>
      <c r="N2940" s="182"/>
      <c r="O2940" s="125" t="b">
        <f>NOT(ISERROR(MATCH(P2940,Digests!$Q:$Q,0)))</f>
        <v>1</v>
      </c>
      <c r="P2940" s="153" t="s">
        <v>12592</v>
      </c>
    </row>
    <row r="2941">
      <c r="A2941" s="118" t="s">
        <v>12593</v>
      </c>
      <c r="B2941" s="177" t="s">
        <v>4276</v>
      </c>
      <c r="C2941" s="124">
        <v>42480.0</v>
      </c>
      <c r="D2941" s="160" t="s">
        <v>6926</v>
      </c>
      <c r="E2941" s="172" t="s">
        <v>10833</v>
      </c>
      <c r="F2941" s="170">
        <v>105.272</v>
      </c>
      <c r="G2941" s="120">
        <f t="shared" si="1"/>
        <v>21.0544</v>
      </c>
      <c r="H2941" s="5"/>
      <c r="I2941" s="122"/>
      <c r="J2941" s="112"/>
      <c r="K2941" s="10"/>
      <c r="L2941" s="10"/>
      <c r="M2941" s="184"/>
      <c r="N2941" s="182"/>
      <c r="O2941" s="125" t="b">
        <f>NOT(ISERROR(MATCH(P2941,Digests!$Q:$Q,0)))</f>
        <v>1</v>
      </c>
      <c r="P2941" s="153" t="s">
        <v>12594</v>
      </c>
    </row>
    <row r="2942">
      <c r="A2942" s="118" t="s">
        <v>12595</v>
      </c>
      <c r="B2942" s="177" t="s">
        <v>4236</v>
      </c>
      <c r="C2942" s="124">
        <v>42480.0</v>
      </c>
      <c r="D2942" s="160" t="s">
        <v>6926</v>
      </c>
      <c r="E2942" s="172" t="s">
        <v>10833</v>
      </c>
      <c r="F2942" s="170">
        <v>184.039</v>
      </c>
      <c r="G2942" s="120">
        <f t="shared" si="1"/>
        <v>36.8078</v>
      </c>
      <c r="H2942" s="5"/>
      <c r="I2942" s="122"/>
      <c r="J2942" s="112"/>
      <c r="K2942" s="180"/>
      <c r="L2942" s="180" t="s">
        <v>12346</v>
      </c>
      <c r="M2942" s="184"/>
      <c r="N2942" s="182"/>
      <c r="O2942" s="125" t="b">
        <f>NOT(ISERROR(MATCH(P2942,Digests!$Q:$Q,0)))</f>
        <v>1</v>
      </c>
      <c r="P2942" s="153" t="s">
        <v>12596</v>
      </c>
    </row>
    <row r="2943">
      <c r="A2943" s="118" t="s">
        <v>12597</v>
      </c>
      <c r="B2943" s="177" t="s">
        <v>4220</v>
      </c>
      <c r="C2943" s="124">
        <v>42480.0</v>
      </c>
      <c r="D2943" s="160" t="s">
        <v>6926</v>
      </c>
      <c r="E2943" s="172" t="s">
        <v>10833</v>
      </c>
      <c r="F2943" s="170">
        <v>12.496</v>
      </c>
      <c r="G2943" s="120">
        <f t="shared" si="1"/>
        <v>2.4992</v>
      </c>
      <c r="H2943" s="5"/>
      <c r="I2943" s="122"/>
      <c r="J2943" s="112"/>
      <c r="K2943" s="10"/>
      <c r="L2943" s="10"/>
      <c r="M2943" s="184"/>
      <c r="N2943" s="182"/>
      <c r="O2943" s="125" t="b">
        <f>NOT(ISERROR(MATCH(P2943,Digests!$Q:$Q,0)))</f>
        <v>1</v>
      </c>
      <c r="P2943" s="153" t="s">
        <v>12598</v>
      </c>
    </row>
    <row r="2944">
      <c r="A2944" s="118" t="s">
        <v>12599</v>
      </c>
      <c r="B2944" s="177" t="s">
        <v>4286</v>
      </c>
      <c r="C2944" s="124">
        <v>42480.0</v>
      </c>
      <c r="D2944" s="160" t="s">
        <v>6926</v>
      </c>
      <c r="E2944" s="172" t="s">
        <v>10833</v>
      </c>
      <c r="F2944" s="170">
        <v>186.763</v>
      </c>
      <c r="G2944" s="120">
        <f t="shared" si="1"/>
        <v>37.3526</v>
      </c>
      <c r="H2944" s="5"/>
      <c r="I2944" s="122"/>
      <c r="J2944" s="112"/>
      <c r="K2944" s="10"/>
      <c r="L2944" s="10"/>
      <c r="M2944" s="184"/>
      <c r="N2944" s="182"/>
      <c r="O2944" s="125" t="b">
        <f>NOT(ISERROR(MATCH(P2944,Digests!$Q:$Q,0)))</f>
        <v>1</v>
      </c>
      <c r="P2944" s="153" t="s">
        <v>12600</v>
      </c>
    </row>
    <row r="2945">
      <c r="A2945" s="118" t="s">
        <v>12601</v>
      </c>
      <c r="B2945" s="177" t="s">
        <v>4234</v>
      </c>
      <c r="C2945" s="124">
        <v>42480.0</v>
      </c>
      <c r="D2945" s="160" t="s">
        <v>6926</v>
      </c>
      <c r="E2945" s="172" t="s">
        <v>10833</v>
      </c>
      <c r="F2945" s="170">
        <v>140.345</v>
      </c>
      <c r="G2945" s="120">
        <f t="shared" si="1"/>
        <v>28.069</v>
      </c>
      <c r="H2945" s="5"/>
      <c r="I2945" s="122"/>
      <c r="J2945" s="112"/>
      <c r="K2945" s="10"/>
      <c r="L2945" s="10"/>
      <c r="M2945" s="184"/>
      <c r="N2945" s="182"/>
      <c r="O2945" s="125" t="b">
        <f>NOT(ISERROR(MATCH(P2945,Digests!$Q:$Q,0)))</f>
        <v>1</v>
      </c>
      <c r="P2945" s="153" t="s">
        <v>12602</v>
      </c>
    </row>
    <row r="2946">
      <c r="A2946" s="118" t="s">
        <v>12603</v>
      </c>
      <c r="B2946" s="177" t="s">
        <v>4269</v>
      </c>
      <c r="C2946" s="124">
        <v>42480.0</v>
      </c>
      <c r="D2946" s="160" t="s">
        <v>6926</v>
      </c>
      <c r="E2946" s="172" t="s">
        <v>10833</v>
      </c>
      <c r="F2946" s="170">
        <v>163.69</v>
      </c>
      <c r="G2946" s="120">
        <f t="shared" si="1"/>
        <v>32.738</v>
      </c>
      <c r="H2946" s="5"/>
      <c r="I2946" s="122"/>
      <c r="J2946" s="112"/>
      <c r="K2946" s="10"/>
      <c r="L2946" s="10"/>
      <c r="M2946" s="184"/>
      <c r="N2946" s="182"/>
      <c r="O2946" s="125" t="b">
        <f>NOT(ISERROR(MATCH(P2946,Digests!$Q:$Q,0)))</f>
        <v>1</v>
      </c>
      <c r="P2946" s="153" t="s">
        <v>12604</v>
      </c>
    </row>
    <row r="2947">
      <c r="A2947" s="118" t="s">
        <v>12605</v>
      </c>
      <c r="B2947" s="177" t="s">
        <v>4221</v>
      </c>
      <c r="C2947" s="124">
        <v>42480.0</v>
      </c>
      <c r="D2947" s="160" t="s">
        <v>6926</v>
      </c>
      <c r="E2947" s="172" t="s">
        <v>10833</v>
      </c>
      <c r="F2947" s="170">
        <v>21.5</v>
      </c>
      <c r="G2947" s="120">
        <f t="shared" si="1"/>
        <v>4.3</v>
      </c>
      <c r="H2947" s="5"/>
      <c r="I2947" s="122"/>
      <c r="J2947" s="112"/>
      <c r="K2947" s="10"/>
      <c r="L2947" s="10"/>
      <c r="M2947" s="184"/>
      <c r="N2947" s="182"/>
      <c r="O2947" s="125" t="b">
        <f>NOT(ISERROR(MATCH(P2947,Digests!$Q:$Q,0)))</f>
        <v>1</v>
      </c>
      <c r="P2947" s="153" t="s">
        <v>12606</v>
      </c>
    </row>
    <row r="2948">
      <c r="A2948" s="118" t="s">
        <v>12607</v>
      </c>
      <c r="B2948" s="177" t="s">
        <v>4210</v>
      </c>
      <c r="C2948" s="124">
        <v>42480.0</v>
      </c>
      <c r="D2948" s="160" t="s">
        <v>6926</v>
      </c>
      <c r="E2948" s="172" t="s">
        <v>10833</v>
      </c>
      <c r="F2948" s="170">
        <v>162.184</v>
      </c>
      <c r="G2948" s="120">
        <f t="shared" si="1"/>
        <v>32.4368</v>
      </c>
      <c r="H2948" s="5"/>
      <c r="I2948" s="122"/>
      <c r="J2948" s="112"/>
      <c r="K2948" s="10"/>
      <c r="L2948" s="10"/>
      <c r="M2948" s="184"/>
      <c r="N2948" s="182"/>
      <c r="O2948" s="125" t="b">
        <f>NOT(ISERROR(MATCH(P2948,Digests!$Q:$Q,0)))</f>
        <v>1</v>
      </c>
      <c r="P2948" s="153" t="s">
        <v>12608</v>
      </c>
    </row>
    <row r="2949">
      <c r="A2949" s="118" t="s">
        <v>12609</v>
      </c>
      <c r="B2949" s="177" t="s">
        <v>4211</v>
      </c>
      <c r="C2949" s="124">
        <v>42480.0</v>
      </c>
      <c r="D2949" s="160" t="s">
        <v>6926</v>
      </c>
      <c r="E2949" s="172" t="s">
        <v>10833</v>
      </c>
      <c r="F2949" s="170">
        <v>35.79</v>
      </c>
      <c r="G2949" s="120">
        <f t="shared" si="1"/>
        <v>7.158</v>
      </c>
      <c r="H2949" s="5"/>
      <c r="I2949" s="122"/>
      <c r="J2949" s="112"/>
      <c r="K2949" s="10"/>
      <c r="L2949" s="10"/>
      <c r="M2949" s="184"/>
      <c r="N2949" s="182"/>
      <c r="O2949" s="125" t="b">
        <f>NOT(ISERROR(MATCH(P2949,Digests!$Q:$Q,0)))</f>
        <v>1</v>
      </c>
      <c r="P2949" s="153" t="s">
        <v>12610</v>
      </c>
    </row>
    <row r="2950">
      <c r="A2950" s="118" t="s">
        <v>12611</v>
      </c>
      <c r="B2950" s="177" t="s">
        <v>4251</v>
      </c>
      <c r="C2950" s="124">
        <v>42480.0</v>
      </c>
      <c r="D2950" s="160" t="s">
        <v>6926</v>
      </c>
      <c r="E2950" s="172" t="s">
        <v>10833</v>
      </c>
      <c r="F2950" s="170">
        <v>141.8</v>
      </c>
      <c r="G2950" s="120">
        <f t="shared" si="1"/>
        <v>28.36</v>
      </c>
      <c r="H2950" s="5"/>
      <c r="I2950" s="122"/>
      <c r="J2950" s="112"/>
      <c r="K2950" s="10"/>
      <c r="L2950" s="10"/>
      <c r="M2950" s="184"/>
      <c r="N2950" s="182"/>
      <c r="O2950" s="125" t="b">
        <f>NOT(ISERROR(MATCH(P2950,Digests!$Q:$Q,0)))</f>
        <v>1</v>
      </c>
      <c r="P2950" s="153" t="s">
        <v>12612</v>
      </c>
    </row>
    <row r="2951">
      <c r="A2951" s="118" t="s">
        <v>12613</v>
      </c>
      <c r="B2951" s="177" t="s">
        <v>4237</v>
      </c>
      <c r="C2951" s="124">
        <v>42480.0</v>
      </c>
      <c r="D2951" s="160" t="s">
        <v>6926</v>
      </c>
      <c r="E2951" s="172" t="s">
        <v>10833</v>
      </c>
      <c r="F2951" s="170">
        <v>158.686</v>
      </c>
      <c r="G2951" s="120">
        <f t="shared" si="1"/>
        <v>31.7372</v>
      </c>
      <c r="H2951" s="5"/>
      <c r="I2951" s="122"/>
      <c r="J2951" s="112"/>
      <c r="K2951" s="10"/>
      <c r="L2951" s="10"/>
      <c r="M2951" s="184"/>
      <c r="N2951" s="182"/>
      <c r="O2951" s="125" t="b">
        <f>NOT(ISERROR(MATCH(P2951,Digests!$Q:$Q,0)))</f>
        <v>1</v>
      </c>
      <c r="P2951" s="153" t="s">
        <v>12614</v>
      </c>
    </row>
    <row r="2952">
      <c r="A2952" s="118" t="s">
        <v>12615</v>
      </c>
      <c r="B2952" s="177" t="s">
        <v>4265</v>
      </c>
      <c r="C2952" s="124">
        <v>42480.0</v>
      </c>
      <c r="D2952" s="160" t="s">
        <v>6926</v>
      </c>
      <c r="E2952" s="172" t="s">
        <v>10833</v>
      </c>
      <c r="F2952" s="170">
        <v>156.001</v>
      </c>
      <c r="G2952" s="120">
        <f t="shared" si="1"/>
        <v>31.2002</v>
      </c>
      <c r="H2952" s="5"/>
      <c r="I2952" s="122"/>
      <c r="J2952" s="112"/>
      <c r="K2952" s="10"/>
      <c r="L2952" s="10"/>
      <c r="M2952" s="184"/>
      <c r="N2952" s="182"/>
      <c r="O2952" s="125" t="b">
        <f>NOT(ISERROR(MATCH(P2952,Digests!$Q:$Q,0)))</f>
        <v>1</v>
      </c>
      <c r="P2952" s="153" t="s">
        <v>12616</v>
      </c>
    </row>
    <row r="2953">
      <c r="A2953" s="118" t="s">
        <v>12617</v>
      </c>
      <c r="B2953" s="177" t="s">
        <v>4233</v>
      </c>
      <c r="C2953" s="124">
        <v>42480.0</v>
      </c>
      <c r="D2953" s="160" t="s">
        <v>6926</v>
      </c>
      <c r="E2953" s="172" t="s">
        <v>10833</v>
      </c>
      <c r="F2953" s="170">
        <v>73.704</v>
      </c>
      <c r="G2953" s="120">
        <f t="shared" si="1"/>
        <v>14.7408</v>
      </c>
      <c r="H2953" s="5"/>
      <c r="I2953" s="122"/>
      <c r="J2953" s="112"/>
      <c r="K2953" s="10"/>
      <c r="L2953" s="10"/>
      <c r="M2953" s="184"/>
      <c r="N2953" s="182"/>
      <c r="O2953" s="125" t="b">
        <f>NOT(ISERROR(MATCH(P2953,Digests!$Q:$Q,0)))</f>
        <v>1</v>
      </c>
      <c r="P2953" s="153" t="s">
        <v>12618</v>
      </c>
    </row>
    <row r="2954">
      <c r="A2954" s="118" t="s">
        <v>12619</v>
      </c>
      <c r="B2954" s="177" t="s">
        <v>4266</v>
      </c>
      <c r="C2954" s="124">
        <v>42480.0</v>
      </c>
      <c r="D2954" s="160" t="s">
        <v>6926</v>
      </c>
      <c r="E2954" s="172" t="s">
        <v>10833</v>
      </c>
      <c r="F2954" s="170">
        <v>89.558</v>
      </c>
      <c r="G2954" s="120">
        <f t="shared" si="1"/>
        <v>17.9116</v>
      </c>
      <c r="H2954" s="5"/>
      <c r="I2954" s="122"/>
      <c r="J2954" s="112"/>
      <c r="K2954" s="10"/>
      <c r="L2954" s="10"/>
      <c r="M2954" s="184"/>
      <c r="N2954" s="182"/>
      <c r="O2954" s="125" t="b">
        <f>NOT(ISERROR(MATCH(P2954,Digests!$Q:$Q,0)))</f>
        <v>1</v>
      </c>
      <c r="P2954" s="153" t="s">
        <v>12620</v>
      </c>
    </row>
    <row r="2955">
      <c r="A2955" s="118" t="s">
        <v>12621</v>
      </c>
      <c r="B2955" s="177" t="s">
        <v>4283</v>
      </c>
      <c r="C2955" s="124">
        <v>42480.0</v>
      </c>
      <c r="D2955" s="160" t="s">
        <v>6926</v>
      </c>
      <c r="E2955" s="172" t="s">
        <v>10833</v>
      </c>
      <c r="F2955" s="170">
        <v>144.244</v>
      </c>
      <c r="G2955" s="120">
        <f t="shared" si="1"/>
        <v>28.8488</v>
      </c>
      <c r="H2955" s="5"/>
      <c r="I2955" s="122"/>
      <c r="J2955" s="112"/>
      <c r="K2955" s="10"/>
      <c r="L2955" s="10"/>
      <c r="M2955" s="184"/>
      <c r="N2955" s="182"/>
      <c r="O2955" s="125" t="b">
        <f>NOT(ISERROR(MATCH(P2955,Digests!$Q:$Q,0)))</f>
        <v>1</v>
      </c>
      <c r="P2955" s="153" t="s">
        <v>12622</v>
      </c>
    </row>
    <row r="2956">
      <c r="A2956" s="118" t="s">
        <v>12623</v>
      </c>
      <c r="B2956" s="177" t="s">
        <v>4224</v>
      </c>
      <c r="C2956" s="124">
        <v>42480.0</v>
      </c>
      <c r="D2956" s="160" t="s">
        <v>6926</v>
      </c>
      <c r="E2956" s="172" t="s">
        <v>10833</v>
      </c>
      <c r="F2956" s="170">
        <v>52.791</v>
      </c>
      <c r="G2956" s="120">
        <f t="shared" si="1"/>
        <v>10.5582</v>
      </c>
      <c r="H2956" s="5"/>
      <c r="I2956" s="122"/>
      <c r="J2956" s="112"/>
      <c r="K2956" s="10"/>
      <c r="L2956" s="10"/>
      <c r="M2956" s="184"/>
      <c r="N2956" s="182"/>
      <c r="O2956" s="125" t="b">
        <f>NOT(ISERROR(MATCH(P2956,Digests!$Q:$Q,0)))</f>
        <v>1</v>
      </c>
      <c r="P2956" s="153" t="s">
        <v>12624</v>
      </c>
    </row>
    <row r="2957">
      <c r="A2957" s="118" t="s">
        <v>12625</v>
      </c>
      <c r="B2957" s="177" t="s">
        <v>4282</v>
      </c>
      <c r="C2957" s="124">
        <v>42480.0</v>
      </c>
      <c r="D2957" s="160" t="s">
        <v>6926</v>
      </c>
      <c r="E2957" s="172" t="s">
        <v>10833</v>
      </c>
      <c r="F2957" s="170">
        <v>107.268</v>
      </c>
      <c r="G2957" s="120">
        <f t="shared" si="1"/>
        <v>21.4536</v>
      </c>
      <c r="H2957" s="5"/>
      <c r="I2957" s="122"/>
      <c r="J2957" s="112"/>
      <c r="K2957" s="10"/>
      <c r="L2957" s="10"/>
      <c r="M2957" s="184"/>
      <c r="N2957" s="182"/>
      <c r="O2957" s="125" t="b">
        <f>NOT(ISERROR(MATCH(P2957,Digests!$Q:$Q,0)))</f>
        <v>1</v>
      </c>
      <c r="P2957" s="153" t="s">
        <v>12626</v>
      </c>
    </row>
    <row r="2958">
      <c r="A2958" s="118" t="s">
        <v>12627</v>
      </c>
      <c r="B2958" s="177" t="s">
        <v>4259</v>
      </c>
      <c r="C2958" s="124">
        <v>42480.0</v>
      </c>
      <c r="D2958" s="160" t="s">
        <v>6926</v>
      </c>
      <c r="E2958" s="172" t="s">
        <v>10833</v>
      </c>
      <c r="F2958" s="170">
        <v>175.697</v>
      </c>
      <c r="G2958" s="120">
        <f t="shared" si="1"/>
        <v>35.1394</v>
      </c>
      <c r="H2958" s="5"/>
      <c r="I2958" s="122"/>
      <c r="J2958" s="112"/>
      <c r="K2958" s="10"/>
      <c r="L2958" s="10"/>
      <c r="M2958" s="184"/>
      <c r="N2958" s="182"/>
      <c r="O2958" s="125" t="b">
        <f>NOT(ISERROR(MATCH(P2958,Digests!$Q:$Q,0)))</f>
        <v>1</v>
      </c>
      <c r="P2958" s="153" t="s">
        <v>12628</v>
      </c>
    </row>
    <row r="2959">
      <c r="A2959" s="118" t="s">
        <v>12629</v>
      </c>
      <c r="B2959" s="177" t="s">
        <v>4264</v>
      </c>
      <c r="C2959" s="124">
        <v>42480.0</v>
      </c>
      <c r="D2959" s="160" t="s">
        <v>6926</v>
      </c>
      <c r="E2959" s="172" t="s">
        <v>10833</v>
      </c>
      <c r="F2959" s="170">
        <v>166.205</v>
      </c>
      <c r="G2959" s="120">
        <f t="shared" si="1"/>
        <v>33.241</v>
      </c>
      <c r="H2959" s="5"/>
      <c r="I2959" s="122"/>
      <c r="J2959" s="112"/>
      <c r="K2959" s="10"/>
      <c r="L2959" s="10"/>
      <c r="M2959" s="184"/>
      <c r="N2959" s="182"/>
      <c r="O2959" s="125" t="b">
        <f>NOT(ISERROR(MATCH(P2959,Digests!$Q:$Q,0)))</f>
        <v>1</v>
      </c>
      <c r="P2959" s="153" t="s">
        <v>12630</v>
      </c>
    </row>
    <row r="2960">
      <c r="A2960" s="118" t="s">
        <v>12631</v>
      </c>
      <c r="B2960" s="177" t="s">
        <v>4250</v>
      </c>
      <c r="C2960" s="124">
        <v>42480.0</v>
      </c>
      <c r="D2960" s="160" t="s">
        <v>6926</v>
      </c>
      <c r="E2960" s="172" t="s">
        <v>10833</v>
      </c>
      <c r="F2960" s="170">
        <v>92.262</v>
      </c>
      <c r="G2960" s="120">
        <f t="shared" si="1"/>
        <v>18.4524</v>
      </c>
      <c r="H2960" s="5"/>
      <c r="I2960" s="122"/>
      <c r="J2960" s="112"/>
      <c r="K2960" s="10"/>
      <c r="L2960" s="10"/>
      <c r="M2960" s="184"/>
      <c r="N2960" s="182"/>
      <c r="O2960" s="125" t="b">
        <f>NOT(ISERROR(MATCH(P2960,Digests!$Q:$Q,0)))</f>
        <v>1</v>
      </c>
      <c r="P2960" s="153" t="s">
        <v>12632</v>
      </c>
    </row>
    <row r="2961">
      <c r="A2961" s="118" t="s">
        <v>12633</v>
      </c>
      <c r="B2961" s="177" t="s">
        <v>4249</v>
      </c>
      <c r="C2961" s="124">
        <v>42480.0</v>
      </c>
      <c r="D2961" s="160" t="s">
        <v>6926</v>
      </c>
      <c r="E2961" s="172" t="s">
        <v>10833</v>
      </c>
      <c r="F2961" s="170">
        <v>156.313</v>
      </c>
      <c r="G2961" s="120">
        <f t="shared" si="1"/>
        <v>31.2626</v>
      </c>
      <c r="H2961" s="5"/>
      <c r="I2961" s="122"/>
      <c r="J2961" s="112"/>
      <c r="K2961" s="10"/>
      <c r="L2961" s="10"/>
      <c r="M2961" s="184"/>
      <c r="N2961" s="182"/>
      <c r="O2961" s="125" t="b">
        <f>NOT(ISERROR(MATCH(P2961,Digests!$Q:$Q,0)))</f>
        <v>1</v>
      </c>
      <c r="P2961" s="153" t="s">
        <v>12634</v>
      </c>
    </row>
    <row r="2962">
      <c r="A2962" s="118" t="s">
        <v>12635</v>
      </c>
      <c r="B2962" s="177" t="s">
        <v>4229</v>
      </c>
      <c r="C2962" s="124">
        <v>42480.0</v>
      </c>
      <c r="D2962" s="160" t="s">
        <v>6926</v>
      </c>
      <c r="E2962" s="172" t="s">
        <v>10833</v>
      </c>
      <c r="F2962" s="170">
        <v>92.428</v>
      </c>
      <c r="G2962" s="120">
        <f t="shared" si="1"/>
        <v>18.4856</v>
      </c>
      <c r="H2962" s="5"/>
      <c r="I2962" s="122"/>
      <c r="J2962" s="112"/>
      <c r="K2962" s="10"/>
      <c r="L2962" s="10"/>
      <c r="M2962" s="184"/>
      <c r="N2962" s="182"/>
      <c r="O2962" s="125" t="b">
        <f>NOT(ISERROR(MATCH(P2962,Digests!$Q:$Q,0)))</f>
        <v>1</v>
      </c>
      <c r="P2962" s="153" t="s">
        <v>12636</v>
      </c>
    </row>
    <row r="2963">
      <c r="A2963" s="118" t="s">
        <v>12637</v>
      </c>
      <c r="B2963" s="177" t="s">
        <v>4223</v>
      </c>
      <c r="C2963" s="124">
        <v>42480.0</v>
      </c>
      <c r="D2963" s="160" t="s">
        <v>6926</v>
      </c>
      <c r="E2963" s="172" t="s">
        <v>10833</v>
      </c>
      <c r="F2963" s="170">
        <v>55.053</v>
      </c>
      <c r="G2963" s="120">
        <f t="shared" si="1"/>
        <v>11.0106</v>
      </c>
      <c r="H2963" s="5"/>
      <c r="I2963" s="122"/>
      <c r="J2963" s="112"/>
      <c r="K2963" s="10"/>
      <c r="L2963" s="10"/>
      <c r="M2963" s="184"/>
      <c r="N2963" s="182"/>
      <c r="O2963" s="125" t="b">
        <f>NOT(ISERROR(MATCH(P2963,Digests!$Q:$Q,0)))</f>
        <v>1</v>
      </c>
      <c r="P2963" s="153" t="s">
        <v>12638</v>
      </c>
    </row>
    <row r="2964">
      <c r="A2964" s="118" t="s">
        <v>12639</v>
      </c>
      <c r="B2964" s="177" t="s">
        <v>4222</v>
      </c>
      <c r="C2964" s="124">
        <v>42480.0</v>
      </c>
      <c r="D2964" s="160" t="s">
        <v>6926</v>
      </c>
      <c r="E2964" s="172" t="s">
        <v>10833</v>
      </c>
      <c r="F2964" s="170">
        <v>47.909</v>
      </c>
      <c r="G2964" s="120">
        <f t="shared" si="1"/>
        <v>9.5818</v>
      </c>
      <c r="H2964" s="5"/>
      <c r="I2964" s="122"/>
      <c r="J2964" s="112"/>
      <c r="K2964" s="10"/>
      <c r="L2964" s="10"/>
      <c r="M2964" s="184"/>
      <c r="N2964" s="182"/>
      <c r="O2964" s="125" t="b">
        <f>NOT(ISERROR(MATCH(P2964,Digests!$Q:$Q,0)))</f>
        <v>1</v>
      </c>
      <c r="P2964" s="153" t="s">
        <v>12640</v>
      </c>
    </row>
    <row r="2965">
      <c r="A2965" s="118" t="s">
        <v>12641</v>
      </c>
      <c r="B2965" s="177" t="s">
        <v>4253</v>
      </c>
      <c r="C2965" s="124">
        <v>42480.0</v>
      </c>
      <c r="D2965" s="160" t="s">
        <v>6926</v>
      </c>
      <c r="E2965" s="172" t="s">
        <v>10833</v>
      </c>
      <c r="F2965" s="170">
        <v>163.877</v>
      </c>
      <c r="G2965" s="120">
        <f t="shared" si="1"/>
        <v>32.7754</v>
      </c>
      <c r="H2965" s="5"/>
      <c r="I2965" s="122"/>
      <c r="J2965" s="112"/>
      <c r="K2965" s="10"/>
      <c r="L2965" s="10"/>
      <c r="M2965" s="184"/>
      <c r="N2965" s="182"/>
      <c r="O2965" s="125" t="b">
        <f>NOT(ISERROR(MATCH(P2965,Digests!$Q:$Q,0)))</f>
        <v>1</v>
      </c>
      <c r="P2965" s="153" t="s">
        <v>12642</v>
      </c>
    </row>
    <row r="2966">
      <c r="A2966" s="118" t="s">
        <v>12643</v>
      </c>
      <c r="B2966" s="177" t="s">
        <v>4284</v>
      </c>
      <c r="C2966" s="124">
        <v>42480.0</v>
      </c>
      <c r="D2966" s="160" t="s">
        <v>6926</v>
      </c>
      <c r="E2966" s="172" t="s">
        <v>10833</v>
      </c>
      <c r="F2966" s="170">
        <v>169.74</v>
      </c>
      <c r="G2966" s="120">
        <f t="shared" si="1"/>
        <v>33.948</v>
      </c>
      <c r="H2966" s="5"/>
      <c r="I2966" s="122"/>
      <c r="J2966" s="112"/>
      <c r="K2966" s="10"/>
      <c r="L2966" s="10"/>
      <c r="M2966" s="184"/>
      <c r="N2966" s="182"/>
      <c r="O2966" s="125" t="b">
        <f>NOT(ISERROR(MATCH(P2966,Digests!$Q:$Q,0)))</f>
        <v>1</v>
      </c>
      <c r="P2966" s="153" t="s">
        <v>12644</v>
      </c>
    </row>
    <row r="2967">
      <c r="A2967" s="118" t="s">
        <v>12645</v>
      </c>
      <c r="B2967" s="177" t="s">
        <v>4241</v>
      </c>
      <c r="C2967" s="124">
        <v>42480.0</v>
      </c>
      <c r="D2967" s="160" t="s">
        <v>6926</v>
      </c>
      <c r="E2967" s="172" t="s">
        <v>10833</v>
      </c>
      <c r="F2967" s="170">
        <v>63.358</v>
      </c>
      <c r="G2967" s="120">
        <f t="shared" si="1"/>
        <v>12.6716</v>
      </c>
      <c r="H2967" s="5"/>
      <c r="I2967" s="122"/>
      <c r="J2967" s="112"/>
      <c r="K2967" s="8"/>
      <c r="L2967" s="8" t="s">
        <v>12571</v>
      </c>
      <c r="M2967" s="184"/>
      <c r="N2967" s="182"/>
      <c r="O2967" s="125" t="b">
        <f>NOT(ISERROR(MATCH(P2967,Digests!$Q:$Q,0)))</f>
        <v>1</v>
      </c>
      <c r="P2967" s="153" t="s">
        <v>12646</v>
      </c>
    </row>
    <row r="2968">
      <c r="A2968" s="118" t="s">
        <v>12647</v>
      </c>
      <c r="B2968" s="177" t="s">
        <v>4261</v>
      </c>
      <c r="C2968" s="124">
        <v>42480.0</v>
      </c>
      <c r="D2968" s="160" t="s">
        <v>6926</v>
      </c>
      <c r="E2968" s="172" t="s">
        <v>10833</v>
      </c>
      <c r="F2968" s="170">
        <v>98.436</v>
      </c>
      <c r="G2968" s="120">
        <f t="shared" si="1"/>
        <v>19.6872</v>
      </c>
      <c r="H2968" s="5"/>
      <c r="I2968" s="122"/>
      <c r="J2968" s="112"/>
      <c r="K2968" s="8"/>
      <c r="L2968" s="8" t="s">
        <v>12571</v>
      </c>
      <c r="M2968" s="184"/>
      <c r="N2968" s="182"/>
      <c r="O2968" s="125" t="b">
        <f>NOT(ISERROR(MATCH(P2968,Digests!$Q:$Q,0)))</f>
        <v>1</v>
      </c>
      <c r="P2968" s="153" t="s">
        <v>12648</v>
      </c>
    </row>
    <row r="2969">
      <c r="A2969" s="118"/>
      <c r="B2969" s="177"/>
      <c r="C2969" s="184"/>
      <c r="D2969" s="5"/>
      <c r="E2969" s="5"/>
      <c r="F2969" s="5"/>
      <c r="G2969" s="120">
        <f t="shared" si="1"/>
        <v>0</v>
      </c>
      <c r="H2969" s="5"/>
      <c r="I2969" s="122"/>
      <c r="J2969" s="112"/>
      <c r="K2969" s="10"/>
      <c r="L2969" s="10"/>
      <c r="M2969" s="184"/>
      <c r="N2969" s="182"/>
      <c r="O2969" s="125" t="b">
        <f>NOT(ISERROR(MATCH(P2969,Digests!$Q:$Q,0)))</f>
        <v>0</v>
      </c>
      <c r="P2969" s="153" t="str">
        <f t="shared" ref="P2969:P2972" si="2">CONCATENATE($B2969,A2969)</f>
        <v/>
      </c>
    </row>
    <row r="2970">
      <c r="A2970" s="118"/>
      <c r="B2970" s="177"/>
      <c r="C2970" s="184"/>
      <c r="D2970" s="5"/>
      <c r="E2970" s="5"/>
      <c r="F2970" s="5"/>
      <c r="G2970" s="120">
        <f t="shared" si="1"/>
        <v>0</v>
      </c>
      <c r="H2970" s="5"/>
      <c r="I2970" s="122"/>
      <c r="J2970" s="112"/>
      <c r="K2970" s="10"/>
      <c r="L2970" s="10"/>
      <c r="M2970" s="184"/>
      <c r="N2970" s="182"/>
      <c r="O2970" s="125" t="b">
        <f>NOT(ISERROR(MATCH(P2970,Digests!$Q:$Q,0)))</f>
        <v>0</v>
      </c>
      <c r="P2970" s="153" t="str">
        <f t="shared" si="2"/>
        <v/>
      </c>
    </row>
    <row r="2971">
      <c r="A2971" s="118"/>
      <c r="B2971" s="177"/>
      <c r="C2971" s="184"/>
      <c r="D2971" s="5"/>
      <c r="E2971" s="5"/>
      <c r="F2971" s="5"/>
      <c r="G2971" s="120">
        <f t="shared" si="1"/>
        <v>0</v>
      </c>
      <c r="H2971" s="5"/>
      <c r="I2971" s="122"/>
      <c r="J2971" s="112"/>
      <c r="K2971" s="10"/>
      <c r="L2971" s="10"/>
      <c r="M2971" s="184"/>
      <c r="N2971" s="182"/>
      <c r="O2971" s="125" t="b">
        <f>NOT(ISERROR(MATCH(P2971,Digests!$Q:$Q,0)))</f>
        <v>0</v>
      </c>
      <c r="P2971" s="153" t="str">
        <f t="shared" si="2"/>
        <v/>
      </c>
    </row>
    <row r="2972">
      <c r="A2972" s="118"/>
      <c r="B2972" s="177"/>
      <c r="C2972" s="184"/>
      <c r="D2972" s="5"/>
      <c r="E2972" s="5"/>
      <c r="F2972" s="5"/>
      <c r="G2972" s="120">
        <f t="shared" si="1"/>
        <v>0</v>
      </c>
      <c r="H2972" s="5"/>
      <c r="I2972" s="122"/>
      <c r="J2972" s="112"/>
      <c r="K2972" s="10"/>
      <c r="L2972" s="10"/>
      <c r="M2972" s="184"/>
      <c r="N2972" s="182"/>
      <c r="O2972" s="125" t="b">
        <f>NOT(ISERROR(MATCH(P2972,Digests!$Q:$Q,0)))</f>
        <v>0</v>
      </c>
      <c r="P2972" s="153" t="str">
        <f t="shared" si="2"/>
        <v/>
      </c>
    </row>
  </sheetData>
  <conditionalFormatting sqref="F:F">
    <cfRule type="colorScale" priority="1">
      <colorScale>
        <cfvo type="formula" val="0.5"/>
        <cfvo type="formula" val="5"/>
        <cfvo type="formula" val="5"/>
        <color rgb="FFE67C73"/>
        <color rgb="FFFFD666"/>
        <color rgb="FFFFFFFF"/>
      </colorScale>
    </cfRule>
  </conditionalFormatting>
  <conditionalFormatting sqref="G1:G2972">
    <cfRule type="cellIs" dxfId="7" priority="2" operator="lessThan">
      <formula>0</formula>
    </cfRule>
  </conditionalFormatting>
  <conditionalFormatting sqref="G1:G2972">
    <cfRule type="cellIs" dxfId="0" priority="3" operator="lessThan">
      <formula>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5.13" defaultRowHeight="15.75"/>
  <cols>
    <col customWidth="1" min="1" max="1" width="6.5"/>
    <col customWidth="1" min="2" max="2" width="8.38"/>
    <col customWidth="1" min="3" max="3" width="8.25"/>
    <col customWidth="1" min="4" max="4" width="11.38"/>
    <col customWidth="1" min="5" max="5" width="11.0"/>
    <col customWidth="1" min="6" max="6" width="8.5"/>
    <col customWidth="1" min="7" max="7" width="4.88"/>
    <col customWidth="1" min="8" max="8" width="6.0"/>
    <col customWidth="1" min="9" max="9" width="6.75"/>
    <col customWidth="1" min="10" max="10" width="35.75"/>
    <col customWidth="1" min="11" max="11" width="13.88"/>
    <col customWidth="1" min="12" max="12" width="8.63"/>
    <col customWidth="1" min="13" max="13" width="17.63"/>
    <col customWidth="1" min="14" max="14" width="5.88"/>
    <col customWidth="1" min="15" max="15" width="11.13"/>
    <col customWidth="1" min="16" max="16" width="17.63"/>
    <col customWidth="1" min="17" max="17" width="20.13"/>
    <col customWidth="1" min="18" max="18" width="18.38"/>
    <col customWidth="1" min="19" max="21" width="15.25"/>
  </cols>
  <sheetData>
    <row r="1" ht="30.0" customHeight="1">
      <c r="A1" s="37" t="s">
        <v>324</v>
      </c>
      <c r="B1" s="27" t="s">
        <v>318</v>
      </c>
      <c r="C1" s="185" t="s">
        <v>296</v>
      </c>
      <c r="D1" s="35" t="s">
        <v>319</v>
      </c>
      <c r="E1" s="36" t="s">
        <v>320</v>
      </c>
      <c r="F1" s="33" t="s">
        <v>321</v>
      </c>
      <c r="G1" s="27" t="s">
        <v>322</v>
      </c>
      <c r="H1" s="27" t="s">
        <v>323</v>
      </c>
      <c r="I1" s="27" t="s">
        <v>300</v>
      </c>
      <c r="J1" s="38" t="s">
        <v>274</v>
      </c>
      <c r="K1" s="29" t="s">
        <v>278</v>
      </c>
      <c r="L1" s="40" t="s">
        <v>12649</v>
      </c>
      <c r="M1" s="186" t="s">
        <v>4844</v>
      </c>
      <c r="N1" s="40" t="s">
        <v>4846</v>
      </c>
      <c r="O1" s="187" t="s">
        <v>4845</v>
      </c>
      <c r="P1" s="27" t="s">
        <v>12650</v>
      </c>
      <c r="Q1" s="27" t="s">
        <v>4848</v>
      </c>
      <c r="R1" s="39" t="s">
        <v>325</v>
      </c>
      <c r="S1" s="27" t="s">
        <v>326</v>
      </c>
      <c r="T1" s="188" t="s">
        <v>327</v>
      </c>
      <c r="U1" s="188" t="s">
        <v>12651</v>
      </c>
    </row>
    <row r="2" ht="19.5" customHeight="1">
      <c r="A2" s="189" t="s">
        <v>12652</v>
      </c>
      <c r="B2" s="190" t="s">
        <v>4953</v>
      </c>
      <c r="C2" s="191">
        <v>41626.0</v>
      </c>
      <c r="D2" s="192">
        <v>33.333333333333336</v>
      </c>
      <c r="E2" s="193" t="e">
        <v>#N/A</v>
      </c>
      <c r="F2" s="190" t="s">
        <v>12653</v>
      </c>
      <c r="G2" s="194"/>
      <c r="H2" s="194"/>
      <c r="I2" s="195">
        <v>0.0</v>
      </c>
      <c r="J2" s="196" t="s">
        <v>12654</v>
      </c>
      <c r="K2" s="197" t="s">
        <v>3735</v>
      </c>
      <c r="L2" s="198"/>
      <c r="M2" s="199"/>
      <c r="N2" s="198"/>
      <c r="O2" s="200"/>
      <c r="P2" s="198" t="s">
        <v>12655</v>
      </c>
      <c r="Q2" s="190" t="s">
        <v>4955</v>
      </c>
      <c r="R2" s="193"/>
      <c r="S2" s="201"/>
      <c r="T2" s="202"/>
      <c r="U2" s="202"/>
    </row>
    <row r="3" ht="18.75" customHeight="1">
      <c r="A3" s="189" t="s">
        <v>12656</v>
      </c>
      <c r="B3" s="190" t="s">
        <v>4953</v>
      </c>
      <c r="C3" s="191">
        <v>41626.0</v>
      </c>
      <c r="D3" s="192">
        <v>33.333333333333336</v>
      </c>
      <c r="E3" s="193">
        <v>1000.0000000000001</v>
      </c>
      <c r="F3" s="190" t="s">
        <v>12657</v>
      </c>
      <c r="G3" s="194"/>
      <c r="H3" s="194"/>
      <c r="I3" s="195">
        <v>0.0</v>
      </c>
      <c r="J3" s="196" t="s">
        <v>12658</v>
      </c>
      <c r="K3" s="197" t="s">
        <v>3735</v>
      </c>
      <c r="L3" s="194"/>
      <c r="M3" s="203"/>
      <c r="N3" s="194"/>
      <c r="O3" s="191"/>
      <c r="P3" s="194" t="s">
        <v>12659</v>
      </c>
      <c r="Q3" s="190" t="s">
        <v>4955</v>
      </c>
      <c r="R3" s="193"/>
      <c r="S3" s="201"/>
      <c r="T3" s="202"/>
      <c r="U3" s="202"/>
    </row>
    <row r="4" ht="18.75" customHeight="1">
      <c r="A4" s="189" t="s">
        <v>12660</v>
      </c>
      <c r="B4" s="190" t="s">
        <v>4953</v>
      </c>
      <c r="C4" s="191">
        <v>41626.0</v>
      </c>
      <c r="D4" s="192">
        <v>33.333333333333336</v>
      </c>
      <c r="E4" s="193">
        <v>1000.0000000000001</v>
      </c>
      <c r="F4" s="190" t="s">
        <v>12661</v>
      </c>
      <c r="G4" s="194"/>
      <c r="H4" s="194"/>
      <c r="I4" s="195">
        <v>0.0</v>
      </c>
      <c r="J4" s="196" t="s">
        <v>12662</v>
      </c>
      <c r="K4" s="197" t="s">
        <v>3735</v>
      </c>
      <c r="L4" s="194"/>
      <c r="M4" s="203"/>
      <c r="N4" s="194"/>
      <c r="O4" s="191"/>
      <c r="P4" s="194" t="s">
        <v>12663</v>
      </c>
      <c r="Q4" s="190" t="s">
        <v>4955</v>
      </c>
      <c r="R4" s="193"/>
      <c r="S4" s="201"/>
      <c r="T4" s="202"/>
      <c r="U4" s="202"/>
    </row>
    <row r="5" ht="18.75" customHeight="1">
      <c r="A5" s="189" t="s">
        <v>12664</v>
      </c>
      <c r="B5" s="190" t="s">
        <v>4953</v>
      </c>
      <c r="C5" s="191">
        <v>41626.0</v>
      </c>
      <c r="D5" s="192">
        <v>33.333333333333336</v>
      </c>
      <c r="E5" s="193">
        <v>1000.0000000000001</v>
      </c>
      <c r="F5" s="194" t="s">
        <v>12665</v>
      </c>
      <c r="G5" s="194"/>
      <c r="H5" s="194"/>
      <c r="I5" s="195">
        <v>0.0</v>
      </c>
      <c r="J5" s="196" t="s">
        <v>12666</v>
      </c>
      <c r="K5" s="197" t="s">
        <v>3735</v>
      </c>
      <c r="L5" s="194"/>
      <c r="M5" s="203"/>
      <c r="N5" s="194"/>
      <c r="O5" s="191"/>
      <c r="P5" s="194" t="s">
        <v>12667</v>
      </c>
      <c r="Q5" s="190" t="s">
        <v>4955</v>
      </c>
      <c r="R5" s="193"/>
      <c r="S5" s="201"/>
      <c r="T5" s="202"/>
      <c r="U5" s="202"/>
    </row>
    <row r="6" ht="18.75" customHeight="1">
      <c r="A6" s="189" t="s">
        <v>12668</v>
      </c>
      <c r="B6" s="190" t="s">
        <v>4953</v>
      </c>
      <c r="C6" s="191">
        <v>41626.0</v>
      </c>
      <c r="D6" s="192">
        <v>33.333333333333336</v>
      </c>
      <c r="E6" s="193">
        <v>1000.0000000000001</v>
      </c>
      <c r="F6" s="194" t="s">
        <v>12669</v>
      </c>
      <c r="G6" s="194"/>
      <c r="H6" s="194"/>
      <c r="I6" s="195">
        <v>0.0</v>
      </c>
      <c r="J6" s="196" t="s">
        <v>12670</v>
      </c>
      <c r="K6" s="197" t="s">
        <v>3735</v>
      </c>
      <c r="L6" s="194"/>
      <c r="M6" s="203"/>
      <c r="N6" s="194"/>
      <c r="O6" s="191"/>
      <c r="P6" s="194" t="s">
        <v>12671</v>
      </c>
      <c r="Q6" s="190" t="s">
        <v>4955</v>
      </c>
      <c r="R6" s="193"/>
      <c r="S6" s="201"/>
      <c r="T6" s="202"/>
      <c r="U6" s="202"/>
    </row>
    <row r="7" ht="18.75" customHeight="1">
      <c r="A7" s="189" t="s">
        <v>12672</v>
      </c>
      <c r="B7" s="190" t="s">
        <v>4953</v>
      </c>
      <c r="C7" s="191">
        <v>41626.0</v>
      </c>
      <c r="D7" s="192">
        <v>33.333333333333336</v>
      </c>
      <c r="E7" s="193">
        <v>1000.0000000000001</v>
      </c>
      <c r="F7" s="194" t="s">
        <v>12673</v>
      </c>
      <c r="G7" s="194"/>
      <c r="H7" s="194"/>
      <c r="I7" s="195">
        <v>0.0</v>
      </c>
      <c r="J7" s="196" t="s">
        <v>12674</v>
      </c>
      <c r="K7" s="197" t="s">
        <v>3735</v>
      </c>
      <c r="L7" s="194"/>
      <c r="M7" s="203"/>
      <c r="N7" s="194"/>
      <c r="O7" s="191"/>
      <c r="P7" s="194" t="s">
        <v>12675</v>
      </c>
      <c r="Q7" s="190" t="s">
        <v>4955</v>
      </c>
      <c r="R7" s="193"/>
      <c r="S7" s="201"/>
      <c r="T7" s="202"/>
      <c r="U7" s="202"/>
    </row>
    <row r="8" ht="18.75" customHeight="1">
      <c r="A8" s="189" t="s">
        <v>12676</v>
      </c>
      <c r="B8" s="190" t="s">
        <v>4953</v>
      </c>
      <c r="C8" s="191">
        <v>41626.0</v>
      </c>
      <c r="D8" s="192">
        <v>33.333333333333336</v>
      </c>
      <c r="E8" s="193">
        <v>1000.0000000000001</v>
      </c>
      <c r="F8" s="194" t="s">
        <v>12677</v>
      </c>
      <c r="G8" s="194"/>
      <c r="H8" s="194"/>
      <c r="I8" s="195">
        <v>0.0</v>
      </c>
      <c r="J8" s="196" t="s">
        <v>12678</v>
      </c>
      <c r="K8" s="197" t="s">
        <v>3735</v>
      </c>
      <c r="L8" s="194"/>
      <c r="M8" s="203"/>
      <c r="N8" s="194"/>
      <c r="O8" s="191"/>
      <c r="P8" s="194" t="s">
        <v>12679</v>
      </c>
      <c r="Q8" s="190" t="s">
        <v>4955</v>
      </c>
      <c r="R8" s="193"/>
      <c r="S8" s="201"/>
      <c r="T8" s="202"/>
      <c r="U8" s="202"/>
    </row>
    <row r="9" ht="18.75" customHeight="1">
      <c r="A9" s="189" t="s">
        <v>12680</v>
      </c>
      <c r="B9" s="190" t="s">
        <v>4953</v>
      </c>
      <c r="C9" s="191">
        <v>41626.0</v>
      </c>
      <c r="D9" s="192">
        <v>33.333333333333336</v>
      </c>
      <c r="E9" s="193">
        <v>1000.0000000000001</v>
      </c>
      <c r="F9" s="194" t="s">
        <v>12681</v>
      </c>
      <c r="G9" s="194"/>
      <c r="H9" s="194"/>
      <c r="I9" s="195">
        <v>0.0</v>
      </c>
      <c r="J9" s="196" t="s">
        <v>12682</v>
      </c>
      <c r="K9" s="197" t="s">
        <v>3735</v>
      </c>
      <c r="L9" s="194"/>
      <c r="M9" s="203"/>
      <c r="N9" s="194"/>
      <c r="O9" s="191"/>
      <c r="P9" s="194" t="s">
        <v>12683</v>
      </c>
      <c r="Q9" s="190" t="s">
        <v>4955</v>
      </c>
      <c r="R9" s="193"/>
      <c r="S9" s="201"/>
      <c r="T9" s="202"/>
      <c r="U9" s="202"/>
    </row>
    <row r="10" ht="18.75" customHeight="1">
      <c r="A10" s="189" t="s">
        <v>12684</v>
      </c>
      <c r="B10" s="190" t="s">
        <v>4956</v>
      </c>
      <c r="C10" s="191">
        <v>41626.0</v>
      </c>
      <c r="D10" s="192">
        <v>42.19409282700422</v>
      </c>
      <c r="E10" s="193">
        <v>1000.0</v>
      </c>
      <c r="F10" s="190" t="s">
        <v>12653</v>
      </c>
      <c r="G10" s="194"/>
      <c r="H10" s="194"/>
      <c r="I10" s="195">
        <v>0.0</v>
      </c>
      <c r="J10" s="196" t="s">
        <v>12685</v>
      </c>
      <c r="K10" s="197" t="s">
        <v>3735</v>
      </c>
      <c r="L10" s="194"/>
      <c r="M10" s="203"/>
      <c r="N10" s="194"/>
      <c r="O10" s="191"/>
      <c r="P10" s="194" t="s">
        <v>12686</v>
      </c>
      <c r="Q10" s="190" t="s">
        <v>4958</v>
      </c>
      <c r="R10" s="193"/>
      <c r="S10" s="201"/>
      <c r="T10" s="202"/>
      <c r="U10" s="202"/>
    </row>
    <row r="11" ht="18.75" customHeight="1">
      <c r="A11" s="189" t="s">
        <v>12687</v>
      </c>
      <c r="B11" s="190" t="s">
        <v>4956</v>
      </c>
      <c r="C11" s="191">
        <v>41626.0</v>
      </c>
      <c r="D11" s="192">
        <v>42.19409282700422</v>
      </c>
      <c r="E11" s="193">
        <v>1000.0</v>
      </c>
      <c r="F11" s="190" t="s">
        <v>12661</v>
      </c>
      <c r="G11" s="194"/>
      <c r="H11" s="194"/>
      <c r="I11" s="195">
        <v>0.0</v>
      </c>
      <c r="J11" s="196" t="s">
        <v>12688</v>
      </c>
      <c r="K11" s="197" t="s">
        <v>3735</v>
      </c>
      <c r="L11" s="194"/>
      <c r="M11" s="203"/>
      <c r="N11" s="194"/>
      <c r="O11" s="191"/>
      <c r="P11" s="194" t="s">
        <v>12689</v>
      </c>
      <c r="Q11" s="190" t="s">
        <v>4958</v>
      </c>
      <c r="R11" s="193"/>
      <c r="S11" s="201"/>
      <c r="T11" s="202"/>
      <c r="U11" s="202"/>
    </row>
    <row r="12" ht="18.75" customHeight="1">
      <c r="A12" s="189" t="s">
        <v>12690</v>
      </c>
      <c r="B12" s="190" t="s">
        <v>4956</v>
      </c>
      <c r="C12" s="191">
        <v>41626.0</v>
      </c>
      <c r="D12" s="192">
        <v>42.19409282700422</v>
      </c>
      <c r="E12" s="193">
        <v>1000.0</v>
      </c>
      <c r="F12" s="194" t="s">
        <v>12669</v>
      </c>
      <c r="G12" s="194"/>
      <c r="H12" s="194"/>
      <c r="I12" s="195">
        <v>0.0</v>
      </c>
      <c r="J12" s="196" t="s">
        <v>12691</v>
      </c>
      <c r="K12" s="197" t="s">
        <v>3735</v>
      </c>
      <c r="L12" s="194"/>
      <c r="M12" s="203"/>
      <c r="N12" s="194"/>
      <c r="O12" s="191"/>
      <c r="P12" s="194" t="s">
        <v>12692</v>
      </c>
      <c r="Q12" s="190" t="s">
        <v>4958</v>
      </c>
      <c r="R12" s="193"/>
      <c r="S12" s="201"/>
      <c r="T12" s="202"/>
      <c r="U12" s="202"/>
    </row>
    <row r="13" ht="18.75" customHeight="1">
      <c r="A13" s="189" t="s">
        <v>12693</v>
      </c>
      <c r="B13" s="190" t="s">
        <v>4956</v>
      </c>
      <c r="C13" s="191">
        <v>41626.0</v>
      </c>
      <c r="D13" s="192">
        <v>42.19409282700422</v>
      </c>
      <c r="E13" s="193">
        <v>1000.0</v>
      </c>
      <c r="F13" s="194" t="s">
        <v>12677</v>
      </c>
      <c r="G13" s="194"/>
      <c r="H13" s="194"/>
      <c r="I13" s="195">
        <v>0.0</v>
      </c>
      <c r="J13" s="196" t="s">
        <v>12694</v>
      </c>
      <c r="K13" s="197" t="s">
        <v>3735</v>
      </c>
      <c r="L13" s="194"/>
      <c r="M13" s="203"/>
      <c r="N13" s="194"/>
      <c r="O13" s="191"/>
      <c r="P13" s="194" t="s">
        <v>12695</v>
      </c>
      <c r="Q13" s="190" t="s">
        <v>4958</v>
      </c>
      <c r="R13" s="193"/>
      <c r="S13" s="201"/>
      <c r="T13" s="202"/>
      <c r="U13" s="202"/>
    </row>
    <row r="14" ht="30.0" customHeight="1">
      <c r="A14" s="189" t="s">
        <v>12696</v>
      </c>
      <c r="B14" s="194" t="s">
        <v>4962</v>
      </c>
      <c r="C14" s="191">
        <v>41626.0</v>
      </c>
      <c r="D14" s="192">
        <v>32.05128205128205</v>
      </c>
      <c r="E14" s="193">
        <v>1000.0</v>
      </c>
      <c r="F14" s="190" t="s">
        <v>12653</v>
      </c>
      <c r="G14" s="194"/>
      <c r="H14" s="194"/>
      <c r="I14" s="195">
        <v>0.0</v>
      </c>
      <c r="J14" s="196" t="s">
        <v>12697</v>
      </c>
      <c r="K14" s="197" t="s">
        <v>3735</v>
      </c>
      <c r="L14" s="194"/>
      <c r="M14" s="203"/>
      <c r="N14" s="194"/>
      <c r="O14" s="191"/>
      <c r="P14" s="194" t="s">
        <v>12698</v>
      </c>
      <c r="Q14" s="194" t="s">
        <v>4964</v>
      </c>
      <c r="R14" s="193"/>
      <c r="S14" s="201"/>
      <c r="T14" s="202"/>
      <c r="U14" s="202"/>
    </row>
    <row r="15" ht="30.0" customHeight="1">
      <c r="A15" s="189" t="s">
        <v>12699</v>
      </c>
      <c r="B15" s="194" t="s">
        <v>4962</v>
      </c>
      <c r="C15" s="191">
        <v>41626.0</v>
      </c>
      <c r="D15" s="192">
        <v>32.05128205128205</v>
      </c>
      <c r="E15" s="193">
        <v>1000.0</v>
      </c>
      <c r="F15" s="190" t="s">
        <v>12657</v>
      </c>
      <c r="G15" s="194"/>
      <c r="H15" s="194"/>
      <c r="I15" s="195">
        <v>0.0</v>
      </c>
      <c r="J15" s="196" t="s">
        <v>12700</v>
      </c>
      <c r="K15" s="197" t="s">
        <v>3735</v>
      </c>
      <c r="L15" s="194"/>
      <c r="M15" s="203"/>
      <c r="N15" s="194"/>
      <c r="O15" s="191"/>
      <c r="P15" s="194" t="s">
        <v>12701</v>
      </c>
      <c r="Q15" s="194" t="s">
        <v>4964</v>
      </c>
      <c r="R15" s="193"/>
      <c r="S15" s="201"/>
      <c r="T15" s="202"/>
      <c r="U15" s="202"/>
    </row>
    <row r="16" ht="30.0" customHeight="1">
      <c r="A16" s="189" t="s">
        <v>12702</v>
      </c>
      <c r="B16" s="194" t="s">
        <v>4962</v>
      </c>
      <c r="C16" s="191">
        <v>41626.0</v>
      </c>
      <c r="D16" s="192">
        <v>32.05128205128205</v>
      </c>
      <c r="E16" s="193">
        <v>1000.0</v>
      </c>
      <c r="F16" s="190" t="s">
        <v>12661</v>
      </c>
      <c r="G16" s="194"/>
      <c r="H16" s="194"/>
      <c r="I16" s="195">
        <v>0.0</v>
      </c>
      <c r="J16" s="196" t="s">
        <v>12703</v>
      </c>
      <c r="K16" s="197" t="s">
        <v>3735</v>
      </c>
      <c r="L16" s="194"/>
      <c r="M16" s="203"/>
      <c r="N16" s="194"/>
      <c r="O16" s="191"/>
      <c r="P16" s="194" t="s">
        <v>12704</v>
      </c>
      <c r="Q16" s="194" t="s">
        <v>4964</v>
      </c>
      <c r="R16" s="193"/>
      <c r="S16" s="201"/>
      <c r="T16" s="202"/>
      <c r="U16" s="202"/>
    </row>
    <row r="17" ht="30.0" customHeight="1">
      <c r="A17" s="189" t="s">
        <v>12705</v>
      </c>
      <c r="B17" s="194" t="s">
        <v>4962</v>
      </c>
      <c r="C17" s="191">
        <v>41626.0</v>
      </c>
      <c r="D17" s="192">
        <v>32.05128205128205</v>
      </c>
      <c r="E17" s="193">
        <v>1000.0</v>
      </c>
      <c r="F17" s="194" t="s">
        <v>12665</v>
      </c>
      <c r="G17" s="194"/>
      <c r="H17" s="194"/>
      <c r="I17" s="195">
        <v>0.0</v>
      </c>
      <c r="J17" s="196" t="s">
        <v>12706</v>
      </c>
      <c r="K17" s="197" t="s">
        <v>3735</v>
      </c>
      <c r="L17" s="194"/>
      <c r="M17" s="203"/>
      <c r="N17" s="194"/>
      <c r="O17" s="191"/>
      <c r="P17" s="194" t="s">
        <v>12707</v>
      </c>
      <c r="Q17" s="194" t="s">
        <v>4964</v>
      </c>
      <c r="R17" s="193"/>
      <c r="S17" s="201"/>
      <c r="T17" s="202"/>
      <c r="U17" s="202"/>
    </row>
    <row r="18" ht="30.0" customHeight="1">
      <c r="A18" s="189" t="s">
        <v>12708</v>
      </c>
      <c r="B18" s="194" t="s">
        <v>4962</v>
      </c>
      <c r="C18" s="191">
        <v>41626.0</v>
      </c>
      <c r="D18" s="192">
        <v>32.05128205128205</v>
      </c>
      <c r="E18" s="193">
        <v>1000.0</v>
      </c>
      <c r="F18" s="194" t="s">
        <v>12669</v>
      </c>
      <c r="G18" s="194"/>
      <c r="H18" s="194"/>
      <c r="I18" s="195">
        <v>0.0</v>
      </c>
      <c r="J18" s="196" t="s">
        <v>12709</v>
      </c>
      <c r="K18" s="197" t="s">
        <v>3735</v>
      </c>
      <c r="L18" s="194"/>
      <c r="M18" s="203"/>
      <c r="N18" s="194"/>
      <c r="O18" s="191"/>
      <c r="P18" s="194" t="s">
        <v>12710</v>
      </c>
      <c r="Q18" s="194" t="s">
        <v>4964</v>
      </c>
      <c r="R18" s="193"/>
      <c r="S18" s="201"/>
      <c r="T18" s="202"/>
      <c r="U18" s="202"/>
    </row>
    <row r="19" ht="30.0" customHeight="1">
      <c r="A19" s="189" t="s">
        <v>12711</v>
      </c>
      <c r="B19" s="194" t="s">
        <v>4962</v>
      </c>
      <c r="C19" s="191">
        <v>41626.0</v>
      </c>
      <c r="D19" s="192">
        <v>32.05128205128205</v>
      </c>
      <c r="E19" s="193">
        <v>1000.0</v>
      </c>
      <c r="F19" s="194" t="s">
        <v>12673</v>
      </c>
      <c r="G19" s="194"/>
      <c r="H19" s="194"/>
      <c r="I19" s="195">
        <v>0.0</v>
      </c>
      <c r="J19" s="196" t="s">
        <v>12712</v>
      </c>
      <c r="K19" s="197" t="s">
        <v>3735</v>
      </c>
      <c r="L19" s="194"/>
      <c r="M19" s="203"/>
      <c r="N19" s="194"/>
      <c r="O19" s="191"/>
      <c r="P19" s="194" t="s">
        <v>12713</v>
      </c>
      <c r="Q19" s="194" t="s">
        <v>4964</v>
      </c>
      <c r="R19" s="193"/>
      <c r="S19" s="201"/>
      <c r="T19" s="202"/>
      <c r="U19" s="202"/>
    </row>
    <row r="20" ht="30.0" customHeight="1">
      <c r="A20" s="189" t="s">
        <v>12714</v>
      </c>
      <c r="B20" s="194" t="s">
        <v>4962</v>
      </c>
      <c r="C20" s="191">
        <v>41626.0</v>
      </c>
      <c r="D20" s="192">
        <v>32.05128205128205</v>
      </c>
      <c r="E20" s="193">
        <v>1000.0</v>
      </c>
      <c r="F20" s="194" t="s">
        <v>12677</v>
      </c>
      <c r="G20" s="194"/>
      <c r="H20" s="194"/>
      <c r="I20" s="195">
        <v>0.0</v>
      </c>
      <c r="J20" s="196" t="s">
        <v>12715</v>
      </c>
      <c r="K20" s="197" t="s">
        <v>3735</v>
      </c>
      <c r="L20" s="194"/>
      <c r="M20" s="203"/>
      <c r="N20" s="194"/>
      <c r="O20" s="191"/>
      <c r="P20" s="194" t="s">
        <v>12716</v>
      </c>
      <c r="Q20" s="194" t="s">
        <v>4964</v>
      </c>
      <c r="R20" s="193"/>
      <c r="S20" s="201"/>
      <c r="T20" s="202"/>
      <c r="U20" s="202"/>
    </row>
    <row r="21" ht="30.0" customHeight="1">
      <c r="A21" s="189" t="s">
        <v>12717</v>
      </c>
      <c r="B21" s="194" t="s">
        <v>4962</v>
      </c>
      <c r="C21" s="191">
        <v>41626.0</v>
      </c>
      <c r="D21" s="192">
        <v>32.05128205128205</v>
      </c>
      <c r="E21" s="193">
        <v>1000.0</v>
      </c>
      <c r="F21" s="194" t="s">
        <v>12681</v>
      </c>
      <c r="G21" s="194"/>
      <c r="H21" s="194"/>
      <c r="I21" s="195">
        <v>0.0</v>
      </c>
      <c r="J21" s="196" t="s">
        <v>12718</v>
      </c>
      <c r="K21" s="197" t="s">
        <v>3735</v>
      </c>
      <c r="L21" s="194"/>
      <c r="M21" s="203"/>
      <c r="N21" s="194"/>
      <c r="O21" s="191"/>
      <c r="P21" s="194" t="s">
        <v>12719</v>
      </c>
      <c r="Q21" s="194" t="s">
        <v>4964</v>
      </c>
      <c r="R21" s="193"/>
      <c r="S21" s="201"/>
      <c r="T21" s="202"/>
      <c r="U21" s="202"/>
    </row>
    <row r="22" ht="30.0" customHeight="1">
      <c r="A22" s="189" t="s">
        <v>12720</v>
      </c>
      <c r="B22" s="194" t="s">
        <v>4965</v>
      </c>
      <c r="C22" s="191">
        <v>41626.0</v>
      </c>
      <c r="D22" s="192">
        <v>45.45454545454545</v>
      </c>
      <c r="E22" s="193">
        <v>1000.0</v>
      </c>
      <c r="F22" s="190" t="s">
        <v>12653</v>
      </c>
      <c r="G22" s="194"/>
      <c r="H22" s="194"/>
      <c r="I22" s="195">
        <v>0.0</v>
      </c>
      <c r="J22" s="196" t="s">
        <v>12721</v>
      </c>
      <c r="K22" s="197" t="s">
        <v>3735</v>
      </c>
      <c r="L22" s="194"/>
      <c r="M22" s="203"/>
      <c r="N22" s="194"/>
      <c r="O22" s="191"/>
      <c r="P22" s="194" t="s">
        <v>12722</v>
      </c>
      <c r="Q22" s="194" t="s">
        <v>4967</v>
      </c>
      <c r="R22" s="193"/>
      <c r="S22" s="201"/>
      <c r="T22" s="202"/>
      <c r="U22" s="202"/>
    </row>
    <row r="23" ht="30.0" customHeight="1">
      <c r="A23" s="189" t="s">
        <v>12723</v>
      </c>
      <c r="B23" s="194" t="s">
        <v>4965</v>
      </c>
      <c r="C23" s="191">
        <v>41626.0</v>
      </c>
      <c r="D23" s="192">
        <v>45.45454545454545</v>
      </c>
      <c r="E23" s="193">
        <v>1000.0</v>
      </c>
      <c r="F23" s="190" t="s">
        <v>12661</v>
      </c>
      <c r="G23" s="194"/>
      <c r="H23" s="194"/>
      <c r="I23" s="195">
        <v>0.0</v>
      </c>
      <c r="J23" s="196" t="s">
        <v>12724</v>
      </c>
      <c r="K23" s="197" t="s">
        <v>3735</v>
      </c>
      <c r="L23" s="194"/>
      <c r="M23" s="203"/>
      <c r="N23" s="194"/>
      <c r="O23" s="191"/>
      <c r="P23" s="194" t="s">
        <v>12725</v>
      </c>
      <c r="Q23" s="194" t="s">
        <v>4967</v>
      </c>
      <c r="R23" s="193"/>
      <c r="S23" s="201"/>
      <c r="T23" s="202"/>
      <c r="U23" s="202"/>
    </row>
    <row r="24" ht="30.0" customHeight="1">
      <c r="A24" s="189" t="s">
        <v>12726</v>
      </c>
      <c r="B24" s="194" t="s">
        <v>4965</v>
      </c>
      <c r="C24" s="191">
        <v>41626.0</v>
      </c>
      <c r="D24" s="192">
        <v>45.45454545454545</v>
      </c>
      <c r="E24" s="193">
        <v>1000.0</v>
      </c>
      <c r="F24" s="194" t="s">
        <v>12669</v>
      </c>
      <c r="G24" s="194"/>
      <c r="H24" s="194"/>
      <c r="I24" s="195">
        <v>0.0</v>
      </c>
      <c r="J24" s="196" t="s">
        <v>12727</v>
      </c>
      <c r="K24" s="197" t="s">
        <v>3735</v>
      </c>
      <c r="L24" s="194"/>
      <c r="M24" s="203"/>
      <c r="N24" s="194"/>
      <c r="O24" s="191"/>
      <c r="P24" s="194" t="s">
        <v>12728</v>
      </c>
      <c r="Q24" s="194" t="s">
        <v>4967</v>
      </c>
      <c r="R24" s="193"/>
      <c r="S24" s="201"/>
      <c r="T24" s="202"/>
      <c r="U24" s="202"/>
    </row>
    <row r="25" ht="30.0" customHeight="1">
      <c r="A25" s="189" t="s">
        <v>12729</v>
      </c>
      <c r="B25" s="194" t="s">
        <v>4965</v>
      </c>
      <c r="C25" s="191">
        <v>41626.0</v>
      </c>
      <c r="D25" s="192">
        <v>45.45454545454545</v>
      </c>
      <c r="E25" s="193">
        <v>1000.0</v>
      </c>
      <c r="F25" s="194" t="s">
        <v>12677</v>
      </c>
      <c r="G25" s="194"/>
      <c r="H25" s="194"/>
      <c r="I25" s="195">
        <v>0.0</v>
      </c>
      <c r="J25" s="196" t="s">
        <v>12730</v>
      </c>
      <c r="K25" s="197" t="s">
        <v>3735</v>
      </c>
      <c r="L25" s="194"/>
      <c r="M25" s="203"/>
      <c r="N25" s="194"/>
      <c r="O25" s="191"/>
      <c r="P25" s="194" t="s">
        <v>12731</v>
      </c>
      <c r="Q25" s="194" t="s">
        <v>4967</v>
      </c>
      <c r="R25" s="193"/>
      <c r="S25" s="201"/>
      <c r="T25" s="202"/>
      <c r="U25" s="202"/>
    </row>
    <row r="26" ht="18.75" customHeight="1">
      <c r="A26" s="189" t="s">
        <v>12732</v>
      </c>
      <c r="B26" s="194" t="s">
        <v>4915</v>
      </c>
      <c r="C26" s="191">
        <v>41626.0</v>
      </c>
      <c r="D26" s="192">
        <v>57.4712643678161</v>
      </c>
      <c r="E26" s="193">
        <v>1000.0</v>
      </c>
      <c r="F26" s="190" t="s">
        <v>12657</v>
      </c>
      <c r="G26" s="194"/>
      <c r="H26" s="194"/>
      <c r="I26" s="195">
        <v>0.0</v>
      </c>
      <c r="J26" s="196" t="s">
        <v>12733</v>
      </c>
      <c r="K26" s="197" t="s">
        <v>3735</v>
      </c>
      <c r="L26" s="194"/>
      <c r="M26" s="203"/>
      <c r="N26" s="194"/>
      <c r="O26" s="191"/>
      <c r="P26" s="194" t="s">
        <v>12734</v>
      </c>
      <c r="Q26" s="194" t="s">
        <v>4917</v>
      </c>
      <c r="R26" s="193"/>
      <c r="S26" s="201"/>
      <c r="T26" s="202"/>
      <c r="U26" s="202"/>
    </row>
    <row r="27" ht="18.75" customHeight="1">
      <c r="A27" s="189" t="s">
        <v>12735</v>
      </c>
      <c r="B27" s="194" t="s">
        <v>4915</v>
      </c>
      <c r="C27" s="191">
        <v>41626.0</v>
      </c>
      <c r="D27" s="192">
        <v>57.4712643678161</v>
      </c>
      <c r="E27" s="193">
        <v>1000.0</v>
      </c>
      <c r="F27" s="190" t="s">
        <v>12661</v>
      </c>
      <c r="G27" s="194"/>
      <c r="H27" s="194"/>
      <c r="I27" s="195">
        <v>0.0</v>
      </c>
      <c r="J27" s="196" t="s">
        <v>12736</v>
      </c>
      <c r="K27" s="197" t="s">
        <v>3735</v>
      </c>
      <c r="L27" s="194"/>
      <c r="M27" s="203"/>
      <c r="N27" s="194"/>
      <c r="O27" s="191"/>
      <c r="P27" s="194" t="s">
        <v>12737</v>
      </c>
      <c r="Q27" s="194" t="s">
        <v>4917</v>
      </c>
      <c r="R27" s="193"/>
      <c r="S27" s="201"/>
      <c r="T27" s="202"/>
      <c r="U27" s="202"/>
    </row>
    <row r="28" ht="18.75" customHeight="1">
      <c r="A28" s="189" t="s">
        <v>12738</v>
      </c>
      <c r="B28" s="194" t="s">
        <v>4915</v>
      </c>
      <c r="C28" s="191">
        <v>41626.0</v>
      </c>
      <c r="D28" s="192">
        <v>57.4712643678161</v>
      </c>
      <c r="E28" s="193">
        <v>1000.0</v>
      </c>
      <c r="F28" s="194" t="s">
        <v>12665</v>
      </c>
      <c r="G28" s="194"/>
      <c r="H28" s="194"/>
      <c r="I28" s="195">
        <v>0.0</v>
      </c>
      <c r="J28" s="196" t="s">
        <v>12739</v>
      </c>
      <c r="K28" s="197" t="s">
        <v>3735</v>
      </c>
      <c r="L28" s="194"/>
      <c r="M28" s="203"/>
      <c r="N28" s="194"/>
      <c r="O28" s="191"/>
      <c r="P28" s="194" t="s">
        <v>12740</v>
      </c>
      <c r="Q28" s="194" t="s">
        <v>4917</v>
      </c>
      <c r="R28" s="193"/>
      <c r="S28" s="201"/>
      <c r="T28" s="202"/>
      <c r="U28" s="202"/>
    </row>
    <row r="29" ht="18.75" customHeight="1">
      <c r="A29" s="189" t="s">
        <v>12741</v>
      </c>
      <c r="B29" s="194" t="s">
        <v>4915</v>
      </c>
      <c r="C29" s="191">
        <v>41626.0</v>
      </c>
      <c r="D29" s="192">
        <v>57.4712643678161</v>
      </c>
      <c r="E29" s="193">
        <v>1000.0</v>
      </c>
      <c r="F29" s="194" t="s">
        <v>12669</v>
      </c>
      <c r="G29" s="194"/>
      <c r="H29" s="194"/>
      <c r="I29" s="195">
        <v>0.0</v>
      </c>
      <c r="J29" s="196" t="s">
        <v>12742</v>
      </c>
      <c r="K29" s="197" t="s">
        <v>3735</v>
      </c>
      <c r="L29" s="194"/>
      <c r="M29" s="203"/>
      <c r="N29" s="194"/>
      <c r="O29" s="191"/>
      <c r="P29" s="194" t="s">
        <v>12743</v>
      </c>
      <c r="Q29" s="194" t="s">
        <v>4917</v>
      </c>
      <c r="R29" s="193"/>
      <c r="S29" s="201"/>
      <c r="T29" s="202"/>
      <c r="U29" s="202"/>
    </row>
    <row r="30" ht="18.75" customHeight="1">
      <c r="A30" s="189" t="s">
        <v>12744</v>
      </c>
      <c r="B30" s="194" t="s">
        <v>4915</v>
      </c>
      <c r="C30" s="191">
        <v>41626.0</v>
      </c>
      <c r="D30" s="192">
        <v>57.4712643678161</v>
      </c>
      <c r="E30" s="193">
        <v>1000.0</v>
      </c>
      <c r="F30" s="194" t="s">
        <v>12673</v>
      </c>
      <c r="G30" s="194"/>
      <c r="H30" s="194"/>
      <c r="I30" s="195">
        <v>0.0</v>
      </c>
      <c r="J30" s="196" t="s">
        <v>12745</v>
      </c>
      <c r="K30" s="197" t="s">
        <v>3735</v>
      </c>
      <c r="L30" s="194"/>
      <c r="M30" s="203"/>
      <c r="N30" s="194"/>
      <c r="O30" s="191"/>
      <c r="P30" s="194" t="s">
        <v>12746</v>
      </c>
      <c r="Q30" s="194" t="s">
        <v>4917</v>
      </c>
      <c r="R30" s="193"/>
      <c r="S30" s="201"/>
      <c r="T30" s="202"/>
      <c r="U30" s="202"/>
    </row>
    <row r="31" ht="18.75" customHeight="1">
      <c r="A31" s="189" t="s">
        <v>12747</v>
      </c>
      <c r="B31" s="194" t="s">
        <v>4915</v>
      </c>
      <c r="C31" s="191">
        <v>41626.0</v>
      </c>
      <c r="D31" s="192">
        <v>57.4712643678161</v>
      </c>
      <c r="E31" s="193">
        <v>1000.0</v>
      </c>
      <c r="F31" s="194" t="s">
        <v>12677</v>
      </c>
      <c r="G31" s="194"/>
      <c r="H31" s="194"/>
      <c r="I31" s="195">
        <v>0.0</v>
      </c>
      <c r="J31" s="196" t="s">
        <v>12748</v>
      </c>
      <c r="K31" s="197" t="s">
        <v>3735</v>
      </c>
      <c r="L31" s="194"/>
      <c r="M31" s="203"/>
      <c r="N31" s="194"/>
      <c r="O31" s="191"/>
      <c r="P31" s="194" t="s">
        <v>12749</v>
      </c>
      <c r="Q31" s="194" t="s">
        <v>4917</v>
      </c>
      <c r="R31" s="193"/>
      <c r="S31" s="201"/>
      <c r="T31" s="202"/>
      <c r="U31" s="202"/>
    </row>
    <row r="32" ht="18.75" customHeight="1">
      <c r="A32" s="189" t="s">
        <v>12750</v>
      </c>
      <c r="B32" s="194" t="s">
        <v>4915</v>
      </c>
      <c r="C32" s="191">
        <v>41626.0</v>
      </c>
      <c r="D32" s="192">
        <v>57.4712643678161</v>
      </c>
      <c r="E32" s="193">
        <v>1000.0</v>
      </c>
      <c r="F32" s="194" t="s">
        <v>12681</v>
      </c>
      <c r="G32" s="194"/>
      <c r="H32" s="194"/>
      <c r="I32" s="195">
        <v>0.0</v>
      </c>
      <c r="J32" s="196" t="s">
        <v>12751</v>
      </c>
      <c r="K32" s="197" t="s">
        <v>3735</v>
      </c>
      <c r="L32" s="194"/>
      <c r="M32" s="203"/>
      <c r="N32" s="194"/>
      <c r="O32" s="191"/>
      <c r="P32" s="194" t="s">
        <v>12752</v>
      </c>
      <c r="Q32" s="194" t="s">
        <v>4917</v>
      </c>
      <c r="R32" s="193"/>
      <c r="S32" s="201"/>
      <c r="T32" s="202"/>
      <c r="U32" s="202"/>
    </row>
    <row r="33" ht="30.0" customHeight="1">
      <c r="A33" s="189" t="s">
        <v>12753</v>
      </c>
      <c r="B33" s="194" t="s">
        <v>4962</v>
      </c>
      <c r="C33" s="191">
        <v>41628.0</v>
      </c>
      <c r="D33" s="192">
        <v>32.05128205128205</v>
      </c>
      <c r="E33" s="193">
        <v>1000.0</v>
      </c>
      <c r="F33" s="194" t="s">
        <v>12673</v>
      </c>
      <c r="G33" s="194"/>
      <c r="H33" s="194"/>
      <c r="I33" s="195">
        <v>0.0</v>
      </c>
      <c r="J33" s="196" t="s">
        <v>12754</v>
      </c>
      <c r="K33" s="197" t="s">
        <v>3735</v>
      </c>
      <c r="L33" s="194"/>
      <c r="M33" s="203"/>
      <c r="N33" s="194"/>
      <c r="O33" s="191"/>
      <c r="P33" s="194" t="s">
        <v>12755</v>
      </c>
      <c r="Q33" s="194" t="s">
        <v>4964</v>
      </c>
      <c r="R33" s="193"/>
      <c r="S33" s="201"/>
      <c r="T33" s="202"/>
      <c r="U33" s="202"/>
    </row>
    <row r="34" ht="30.0" customHeight="1">
      <c r="A34" s="189" t="s">
        <v>12756</v>
      </c>
      <c r="B34" s="194" t="s">
        <v>4962</v>
      </c>
      <c r="C34" s="191">
        <v>41628.0</v>
      </c>
      <c r="D34" s="204">
        <v>22.25</v>
      </c>
      <c r="E34" s="193">
        <v>694.1999999999999</v>
      </c>
      <c r="F34" s="194" t="s">
        <v>12665</v>
      </c>
      <c r="G34" s="194"/>
      <c r="H34" s="194"/>
      <c r="I34" s="195">
        <v>0.0</v>
      </c>
      <c r="J34" s="196" t="s">
        <v>12757</v>
      </c>
      <c r="K34" s="197" t="s">
        <v>3735</v>
      </c>
      <c r="L34" s="194"/>
      <c r="M34" s="203"/>
      <c r="N34" s="194"/>
      <c r="O34" s="191"/>
      <c r="P34" s="194" t="s">
        <v>12758</v>
      </c>
      <c r="Q34" s="194" t="s">
        <v>4964</v>
      </c>
      <c r="R34" s="193"/>
      <c r="S34" s="201"/>
      <c r="T34" s="202"/>
      <c r="U34" s="202"/>
    </row>
    <row r="35" ht="30.0" customHeight="1">
      <c r="A35" s="189" t="s">
        <v>12759</v>
      </c>
      <c r="B35" s="194" t="s">
        <v>4962</v>
      </c>
      <c r="C35" s="191">
        <v>41628.0</v>
      </c>
      <c r="D35" s="192">
        <v>32.05128205128205</v>
      </c>
      <c r="E35" s="193">
        <v>1000.0</v>
      </c>
      <c r="F35" s="194" t="s">
        <v>12669</v>
      </c>
      <c r="G35" s="194"/>
      <c r="H35" s="194"/>
      <c r="I35" s="195">
        <v>0.0</v>
      </c>
      <c r="J35" s="196" t="s">
        <v>12760</v>
      </c>
      <c r="K35" s="197" t="s">
        <v>3735</v>
      </c>
      <c r="L35" s="194"/>
      <c r="M35" s="203"/>
      <c r="N35" s="194"/>
      <c r="O35" s="191"/>
      <c r="P35" s="194" t="s">
        <v>12761</v>
      </c>
      <c r="Q35" s="194" t="s">
        <v>4964</v>
      </c>
      <c r="R35" s="193"/>
      <c r="S35" s="201"/>
      <c r="T35" s="202"/>
      <c r="U35" s="202"/>
    </row>
    <row r="36" ht="30.0" customHeight="1">
      <c r="A36" s="189" t="s">
        <v>12762</v>
      </c>
      <c r="B36" s="194" t="s">
        <v>4965</v>
      </c>
      <c r="C36" s="191">
        <v>41628.0</v>
      </c>
      <c r="D36" s="192">
        <v>45.45454545454545</v>
      </c>
      <c r="E36" s="193">
        <v>1000.0</v>
      </c>
      <c r="F36" s="194" t="s">
        <v>12673</v>
      </c>
      <c r="G36" s="194"/>
      <c r="H36" s="194"/>
      <c r="I36" s="195">
        <v>0.0</v>
      </c>
      <c r="J36" s="196" t="s">
        <v>12763</v>
      </c>
      <c r="K36" s="197" t="s">
        <v>3735</v>
      </c>
      <c r="L36" s="194"/>
      <c r="M36" s="203"/>
      <c r="N36" s="194"/>
      <c r="O36" s="191"/>
      <c r="P36" s="194" t="s">
        <v>12764</v>
      </c>
      <c r="Q36" s="194" t="s">
        <v>4967</v>
      </c>
      <c r="R36" s="193"/>
      <c r="S36" s="201"/>
      <c r="T36" s="202"/>
      <c r="U36" s="202"/>
    </row>
    <row r="37" ht="30.0" customHeight="1">
      <c r="A37" s="189" t="s">
        <v>12765</v>
      </c>
      <c r="B37" s="194" t="s">
        <v>4965</v>
      </c>
      <c r="C37" s="191">
        <v>41628.0</v>
      </c>
      <c r="D37" s="192">
        <v>45.45454545454545</v>
      </c>
      <c r="E37" s="193">
        <v>1000.0</v>
      </c>
      <c r="F37" s="194" t="s">
        <v>12665</v>
      </c>
      <c r="G37" s="194"/>
      <c r="H37" s="194"/>
      <c r="I37" s="195">
        <v>0.0</v>
      </c>
      <c r="J37" s="196" t="s">
        <v>12766</v>
      </c>
      <c r="K37" s="197" t="s">
        <v>3735</v>
      </c>
      <c r="L37" s="194"/>
      <c r="M37" s="203"/>
      <c r="N37" s="194"/>
      <c r="O37" s="191"/>
      <c r="P37" s="194" t="s">
        <v>12767</v>
      </c>
      <c r="Q37" s="194" t="s">
        <v>4967</v>
      </c>
      <c r="R37" s="193"/>
      <c r="S37" s="201"/>
      <c r="T37" s="202"/>
      <c r="U37" s="202"/>
    </row>
    <row r="38" ht="30.0" customHeight="1">
      <c r="A38" s="189" t="s">
        <v>12768</v>
      </c>
      <c r="B38" s="194" t="s">
        <v>4965</v>
      </c>
      <c r="C38" s="191">
        <v>41628.0</v>
      </c>
      <c r="D38" s="192">
        <v>45.45454545454545</v>
      </c>
      <c r="E38" s="193">
        <v>1000.0</v>
      </c>
      <c r="F38" s="194" t="s">
        <v>12669</v>
      </c>
      <c r="G38" s="194"/>
      <c r="H38" s="194"/>
      <c r="I38" s="195">
        <v>0.0</v>
      </c>
      <c r="J38" s="196" t="s">
        <v>12769</v>
      </c>
      <c r="K38" s="197" t="s">
        <v>3735</v>
      </c>
      <c r="L38" s="194"/>
      <c r="M38" s="203"/>
      <c r="N38" s="194"/>
      <c r="O38" s="191"/>
      <c r="P38" s="194" t="s">
        <v>12770</v>
      </c>
      <c r="Q38" s="194" t="s">
        <v>4967</v>
      </c>
      <c r="R38" s="193"/>
      <c r="S38" s="201"/>
      <c r="T38" s="202"/>
      <c r="U38" s="202"/>
    </row>
    <row r="39" ht="18.75" customHeight="1">
      <c r="A39" s="189" t="s">
        <v>12771</v>
      </c>
      <c r="B39" s="194" t="s">
        <v>4915</v>
      </c>
      <c r="C39" s="191">
        <v>41628.0</v>
      </c>
      <c r="D39" s="204">
        <v>22.3</v>
      </c>
      <c r="E39" s="193">
        <v>388.02</v>
      </c>
      <c r="F39" s="194" t="s">
        <v>12669</v>
      </c>
      <c r="G39" s="194"/>
      <c r="H39" s="194"/>
      <c r="I39" s="195">
        <v>0.0</v>
      </c>
      <c r="J39" s="196" t="s">
        <v>12772</v>
      </c>
      <c r="K39" s="197" t="s">
        <v>3735</v>
      </c>
      <c r="L39" s="194"/>
      <c r="M39" s="203"/>
      <c r="N39" s="194"/>
      <c r="O39" s="191"/>
      <c r="P39" s="194" t="s">
        <v>12773</v>
      </c>
      <c r="Q39" s="194" t="s">
        <v>4917</v>
      </c>
      <c r="R39" s="193"/>
      <c r="S39" s="201"/>
      <c r="T39" s="202"/>
      <c r="U39" s="202"/>
    </row>
    <row r="40" ht="18.75" customHeight="1">
      <c r="A40" s="189" t="s">
        <v>12774</v>
      </c>
      <c r="B40" s="194" t="s">
        <v>4915</v>
      </c>
      <c r="C40" s="191">
        <v>41628.0</v>
      </c>
      <c r="D40" s="204">
        <v>22.3</v>
      </c>
      <c r="E40" s="193">
        <v>388.02</v>
      </c>
      <c r="F40" s="190" t="s">
        <v>12653</v>
      </c>
      <c r="G40" s="194"/>
      <c r="H40" s="194"/>
      <c r="I40" s="195">
        <v>0.0</v>
      </c>
      <c r="J40" s="196" t="s">
        <v>12775</v>
      </c>
      <c r="K40" s="197" t="s">
        <v>3735</v>
      </c>
      <c r="L40" s="194"/>
      <c r="M40" s="203"/>
      <c r="N40" s="194"/>
      <c r="O40" s="191"/>
      <c r="P40" s="194" t="s">
        <v>12776</v>
      </c>
      <c r="Q40" s="194" t="s">
        <v>4917</v>
      </c>
      <c r="R40" s="193"/>
      <c r="S40" s="201"/>
      <c r="T40" s="202"/>
      <c r="U40" s="202"/>
    </row>
    <row r="41" ht="18.75" customHeight="1">
      <c r="A41" s="189" t="s">
        <v>12777</v>
      </c>
      <c r="B41" s="194" t="s">
        <v>4915</v>
      </c>
      <c r="C41" s="191">
        <v>41628.0</v>
      </c>
      <c r="D41" s="204">
        <v>22.3</v>
      </c>
      <c r="E41" s="193">
        <v>388.02</v>
      </c>
      <c r="F41" s="190" t="s">
        <v>12661</v>
      </c>
      <c r="G41" s="194"/>
      <c r="H41" s="194"/>
      <c r="I41" s="195">
        <v>0.0</v>
      </c>
      <c r="J41" s="196" t="s">
        <v>12778</v>
      </c>
      <c r="K41" s="197" t="s">
        <v>3735</v>
      </c>
      <c r="L41" s="194"/>
      <c r="M41" s="203"/>
      <c r="N41" s="194"/>
      <c r="O41" s="191"/>
      <c r="P41" s="194" t="s">
        <v>12779</v>
      </c>
      <c r="Q41" s="194" t="s">
        <v>4917</v>
      </c>
      <c r="R41" s="193"/>
      <c r="S41" s="201"/>
      <c r="T41" s="202"/>
      <c r="U41" s="202"/>
    </row>
    <row r="42" ht="18.75" customHeight="1">
      <c r="A42" s="189" t="s">
        <v>12780</v>
      </c>
      <c r="B42" s="194" t="s">
        <v>4915</v>
      </c>
      <c r="C42" s="191">
        <v>41628.0</v>
      </c>
      <c r="D42" s="204">
        <v>22.3</v>
      </c>
      <c r="E42" s="193">
        <v>388.02</v>
      </c>
      <c r="F42" s="194" t="s">
        <v>12673</v>
      </c>
      <c r="G42" s="194"/>
      <c r="H42" s="194"/>
      <c r="I42" s="195">
        <v>0.0</v>
      </c>
      <c r="J42" s="196" t="s">
        <v>12781</v>
      </c>
      <c r="K42" s="197" t="s">
        <v>3735</v>
      </c>
      <c r="L42" s="194"/>
      <c r="M42" s="203"/>
      <c r="N42" s="194"/>
      <c r="O42" s="191"/>
      <c r="P42" s="194" t="s">
        <v>12782</v>
      </c>
      <c r="Q42" s="194" t="s">
        <v>4917</v>
      </c>
      <c r="R42" s="193"/>
      <c r="S42" s="201"/>
      <c r="T42" s="202"/>
      <c r="U42" s="202"/>
    </row>
    <row r="43" ht="18.75" customHeight="1">
      <c r="A43" s="189" t="s">
        <v>12783</v>
      </c>
      <c r="B43" s="194" t="s">
        <v>4915</v>
      </c>
      <c r="C43" s="191">
        <v>41628.0</v>
      </c>
      <c r="D43" s="204">
        <v>22.3</v>
      </c>
      <c r="E43" s="193">
        <v>388.02</v>
      </c>
      <c r="F43" s="194" t="s">
        <v>12665</v>
      </c>
      <c r="G43" s="194"/>
      <c r="H43" s="194"/>
      <c r="I43" s="195">
        <v>0.0</v>
      </c>
      <c r="J43" s="196" t="s">
        <v>12784</v>
      </c>
      <c r="K43" s="197" t="s">
        <v>3735</v>
      </c>
      <c r="L43" s="194"/>
      <c r="M43" s="203"/>
      <c r="N43" s="194"/>
      <c r="O43" s="191"/>
      <c r="P43" s="194" t="s">
        <v>12785</v>
      </c>
      <c r="Q43" s="194" t="s">
        <v>4917</v>
      </c>
      <c r="R43" s="193"/>
      <c r="S43" s="201"/>
      <c r="T43" s="202"/>
      <c r="U43" s="202"/>
    </row>
    <row r="44" ht="18.75" customHeight="1">
      <c r="A44" s="189" t="s">
        <v>12786</v>
      </c>
      <c r="B44" s="194" t="s">
        <v>4915</v>
      </c>
      <c r="C44" s="191">
        <v>41628.0</v>
      </c>
      <c r="D44" s="204">
        <v>22.3</v>
      </c>
      <c r="E44" s="193">
        <v>388.02</v>
      </c>
      <c r="F44" s="190" t="s">
        <v>12657</v>
      </c>
      <c r="G44" s="194"/>
      <c r="H44" s="194"/>
      <c r="I44" s="195">
        <v>0.0</v>
      </c>
      <c r="J44" s="196" t="s">
        <v>12787</v>
      </c>
      <c r="K44" s="197" t="s">
        <v>3735</v>
      </c>
      <c r="L44" s="194"/>
      <c r="M44" s="203"/>
      <c r="N44" s="194"/>
      <c r="O44" s="191"/>
      <c r="P44" s="194" t="s">
        <v>12788</v>
      </c>
      <c r="Q44" s="194" t="s">
        <v>4917</v>
      </c>
      <c r="R44" s="193"/>
      <c r="S44" s="201"/>
      <c r="T44" s="202"/>
      <c r="U44" s="202"/>
    </row>
    <row r="45" ht="30.0" customHeight="1">
      <c r="A45" s="189" t="s">
        <v>12789</v>
      </c>
      <c r="B45" s="194" t="s">
        <v>4977</v>
      </c>
      <c r="C45" s="191">
        <v>41645.0</v>
      </c>
      <c r="D45" s="204">
        <v>22.5</v>
      </c>
      <c r="E45" s="193">
        <v>551.25</v>
      </c>
      <c r="F45" s="190" t="s">
        <v>12657</v>
      </c>
      <c r="G45" s="194"/>
      <c r="H45" s="194"/>
      <c r="I45" s="195">
        <v>0.0</v>
      </c>
      <c r="J45" s="196" t="s">
        <v>12790</v>
      </c>
      <c r="K45" s="197" t="s">
        <v>3735</v>
      </c>
      <c r="L45" s="194"/>
      <c r="M45" s="203"/>
      <c r="N45" s="194"/>
      <c r="O45" s="191"/>
      <c r="P45" s="194" t="s">
        <v>12791</v>
      </c>
      <c r="Q45" s="194" t="s">
        <v>4979</v>
      </c>
      <c r="R45" s="193"/>
      <c r="S45" s="201"/>
      <c r="T45" s="202"/>
      <c r="U45" s="202"/>
    </row>
    <row r="46" ht="30.0" customHeight="1">
      <c r="A46" s="189" t="s">
        <v>12792</v>
      </c>
      <c r="B46" s="194" t="s">
        <v>4977</v>
      </c>
      <c r="C46" s="191">
        <v>41645.0</v>
      </c>
      <c r="D46" s="192">
        <v>40.816326530612244</v>
      </c>
      <c r="E46" s="193">
        <v>1000.0</v>
      </c>
      <c r="F46" s="194" t="s">
        <v>12681</v>
      </c>
      <c r="G46" s="194"/>
      <c r="H46" s="194"/>
      <c r="I46" s="195">
        <v>0.0</v>
      </c>
      <c r="J46" s="196" t="s">
        <v>12793</v>
      </c>
      <c r="K46" s="197" t="s">
        <v>3735</v>
      </c>
      <c r="L46" s="194"/>
      <c r="M46" s="203"/>
      <c r="N46" s="194"/>
      <c r="O46" s="191"/>
      <c r="P46" s="194" t="s">
        <v>12794</v>
      </c>
      <c r="Q46" s="194" t="s">
        <v>4979</v>
      </c>
      <c r="R46" s="193"/>
      <c r="S46" s="201"/>
      <c r="T46" s="202"/>
      <c r="U46" s="202"/>
    </row>
    <row r="47" ht="30.0" customHeight="1">
      <c r="A47" s="189" t="s">
        <v>12795</v>
      </c>
      <c r="B47" s="194" t="s">
        <v>4977</v>
      </c>
      <c r="C47" s="191">
        <v>41645.0</v>
      </c>
      <c r="D47" s="192">
        <v>40.816326530612244</v>
      </c>
      <c r="E47" s="193">
        <v>1000.0</v>
      </c>
      <c r="F47" s="190" t="s">
        <v>12653</v>
      </c>
      <c r="G47" s="194"/>
      <c r="H47" s="194"/>
      <c r="I47" s="195">
        <v>0.0</v>
      </c>
      <c r="J47" s="196" t="s">
        <v>12796</v>
      </c>
      <c r="K47" s="197" t="s">
        <v>3735</v>
      </c>
      <c r="L47" s="194"/>
      <c r="M47" s="203"/>
      <c r="N47" s="194"/>
      <c r="O47" s="191"/>
      <c r="P47" s="194" t="s">
        <v>12797</v>
      </c>
      <c r="Q47" s="194" t="s">
        <v>4979</v>
      </c>
      <c r="R47" s="193"/>
      <c r="S47" s="201"/>
      <c r="T47" s="202"/>
      <c r="U47" s="202"/>
    </row>
    <row r="48" ht="30.0" customHeight="1">
      <c r="A48" s="189" t="s">
        <v>12798</v>
      </c>
      <c r="B48" s="194" t="s">
        <v>4977</v>
      </c>
      <c r="C48" s="191">
        <v>41645.0</v>
      </c>
      <c r="D48" s="204">
        <v>44.3</v>
      </c>
      <c r="E48" s="193">
        <v>1085.35</v>
      </c>
      <c r="F48" s="190" t="s">
        <v>12661</v>
      </c>
      <c r="G48" s="194">
        <v>40.0</v>
      </c>
      <c r="H48" s="194">
        <v>4.25</v>
      </c>
      <c r="I48" s="195">
        <v>0.17</v>
      </c>
      <c r="J48" s="196" t="s">
        <v>12799</v>
      </c>
      <c r="K48" s="197" t="b">
        <f>NOT(ISERROR(MATCH(P48,Ligations!$L:$L,0)))</f>
        <v>1</v>
      </c>
      <c r="L48" s="194"/>
      <c r="M48" s="203"/>
      <c r="N48" s="194"/>
      <c r="O48" s="191"/>
      <c r="P48" s="194" t="s">
        <v>12800</v>
      </c>
      <c r="Q48" s="194" t="s">
        <v>4979</v>
      </c>
      <c r="R48" s="193"/>
      <c r="S48" s="201"/>
      <c r="T48" s="202"/>
      <c r="U48" s="202"/>
    </row>
    <row r="49" ht="30.0" customHeight="1">
      <c r="A49" s="189" t="s">
        <v>12801</v>
      </c>
      <c r="B49" s="194" t="s">
        <v>4977</v>
      </c>
      <c r="C49" s="191">
        <v>41645.0</v>
      </c>
      <c r="D49" s="192">
        <v>40.816326530612244</v>
      </c>
      <c r="E49" s="193">
        <v>1000.0</v>
      </c>
      <c r="F49" s="194" t="s">
        <v>12677</v>
      </c>
      <c r="G49" s="194"/>
      <c r="H49" s="194"/>
      <c r="I49" s="195">
        <v>0.0</v>
      </c>
      <c r="J49" s="196" t="s">
        <v>12802</v>
      </c>
      <c r="K49" s="197" t="s">
        <v>3735</v>
      </c>
      <c r="L49" s="194"/>
      <c r="M49" s="203"/>
      <c r="N49" s="194"/>
      <c r="O49" s="191"/>
      <c r="P49" s="194" t="s">
        <v>12803</v>
      </c>
      <c r="Q49" s="194" t="s">
        <v>4979</v>
      </c>
      <c r="R49" s="193"/>
      <c r="S49" s="201"/>
      <c r="T49" s="202"/>
      <c r="U49" s="202"/>
    </row>
    <row r="50" ht="30.0" customHeight="1">
      <c r="A50" s="189" t="s">
        <v>12804</v>
      </c>
      <c r="B50" s="194" t="s">
        <v>4980</v>
      </c>
      <c r="C50" s="191">
        <v>41645.0</v>
      </c>
      <c r="D50" s="192">
        <v>34.129692832764505</v>
      </c>
      <c r="E50" s="193">
        <v>1000.0</v>
      </c>
      <c r="F50" s="194" t="s">
        <v>12677</v>
      </c>
      <c r="G50" s="194"/>
      <c r="H50" s="194"/>
      <c r="I50" s="195">
        <v>0.0</v>
      </c>
      <c r="J50" s="196" t="s">
        <v>12805</v>
      </c>
      <c r="K50" s="197" t="s">
        <v>3735</v>
      </c>
      <c r="L50" s="194"/>
      <c r="M50" s="203"/>
      <c r="N50" s="194"/>
      <c r="O50" s="191"/>
      <c r="P50" s="194" t="s">
        <v>12806</v>
      </c>
      <c r="Q50" s="194" t="s">
        <v>4982</v>
      </c>
      <c r="R50" s="193"/>
      <c r="S50" s="201"/>
      <c r="T50" s="202"/>
      <c r="U50" s="202"/>
    </row>
    <row r="51" ht="30.0" customHeight="1">
      <c r="A51" s="189" t="s">
        <v>12807</v>
      </c>
      <c r="B51" s="194" t="s">
        <v>4980</v>
      </c>
      <c r="C51" s="191">
        <v>41645.0</v>
      </c>
      <c r="D51" s="204">
        <v>44.3</v>
      </c>
      <c r="E51" s="193">
        <v>1297.99</v>
      </c>
      <c r="F51" s="190" t="s">
        <v>12661</v>
      </c>
      <c r="G51" s="194">
        <v>40.0</v>
      </c>
      <c r="H51" s="194">
        <v>7.49</v>
      </c>
      <c r="I51" s="195">
        <v>0.29960000000000003</v>
      </c>
      <c r="J51" s="196" t="s">
        <v>12808</v>
      </c>
      <c r="K51" s="197" t="b">
        <f>NOT(ISERROR(MATCH(P51,Ligations!$L:$L,0)))</f>
        <v>1</v>
      </c>
      <c r="L51" s="194"/>
      <c r="M51" s="203"/>
      <c r="N51" s="194"/>
      <c r="O51" s="191"/>
      <c r="P51" s="194" t="s">
        <v>12809</v>
      </c>
      <c r="Q51" s="194" t="s">
        <v>4982</v>
      </c>
      <c r="R51" s="193"/>
      <c r="S51" s="201"/>
      <c r="T51" s="202"/>
      <c r="U51" s="202"/>
    </row>
    <row r="52" ht="30.0" customHeight="1">
      <c r="A52" s="189" t="s">
        <v>12810</v>
      </c>
      <c r="B52" s="194" t="s">
        <v>4980</v>
      </c>
      <c r="C52" s="191">
        <v>41645.0</v>
      </c>
      <c r="D52" s="192">
        <v>34.129692832764505</v>
      </c>
      <c r="E52" s="193">
        <v>1000.0</v>
      </c>
      <c r="F52" s="190" t="s">
        <v>12653</v>
      </c>
      <c r="G52" s="194"/>
      <c r="H52" s="194"/>
      <c r="I52" s="195">
        <v>0.0</v>
      </c>
      <c r="J52" s="196" t="s">
        <v>12811</v>
      </c>
      <c r="K52" s="197" t="s">
        <v>3735</v>
      </c>
      <c r="L52" s="194"/>
      <c r="M52" s="203"/>
      <c r="N52" s="194"/>
      <c r="O52" s="191"/>
      <c r="P52" s="194" t="s">
        <v>12812</v>
      </c>
      <c r="Q52" s="194" t="s">
        <v>4982</v>
      </c>
      <c r="R52" s="193"/>
      <c r="S52" s="201"/>
      <c r="T52" s="202"/>
      <c r="U52" s="202"/>
    </row>
    <row r="53" ht="30.0" customHeight="1">
      <c r="A53" s="189" t="s">
        <v>12813</v>
      </c>
      <c r="B53" s="194" t="s">
        <v>4968</v>
      </c>
      <c r="C53" s="191">
        <v>41653.0</v>
      </c>
      <c r="D53" s="204">
        <v>44.3</v>
      </c>
      <c r="E53" s="193">
        <v>1178.3799999999999</v>
      </c>
      <c r="F53" s="190" t="s">
        <v>12661</v>
      </c>
      <c r="G53" s="194">
        <v>40.0</v>
      </c>
      <c r="H53" s="194">
        <v>15.8</v>
      </c>
      <c r="I53" s="195">
        <v>0.632</v>
      </c>
      <c r="J53" s="196" t="s">
        <v>12814</v>
      </c>
      <c r="K53" s="197" t="b">
        <f>NOT(ISERROR(MATCH(P53,Ligations!$L:$L,0)))</f>
        <v>1</v>
      </c>
      <c r="L53" s="194"/>
      <c r="M53" s="203"/>
      <c r="N53" s="194"/>
      <c r="O53" s="191"/>
      <c r="P53" s="194" t="s">
        <v>12815</v>
      </c>
      <c r="Q53" s="194" t="s">
        <v>4970</v>
      </c>
      <c r="R53" s="193"/>
      <c r="S53" s="201"/>
      <c r="T53" s="202"/>
      <c r="U53" s="202"/>
    </row>
    <row r="54" ht="30.0" customHeight="1">
      <c r="A54" s="189" t="s">
        <v>12816</v>
      </c>
      <c r="B54" s="194" t="s">
        <v>4971</v>
      </c>
      <c r="C54" s="191">
        <v>41653.0</v>
      </c>
      <c r="D54" s="204">
        <v>44.3</v>
      </c>
      <c r="E54" s="193">
        <v>549.3199999999999</v>
      </c>
      <c r="F54" s="190" t="s">
        <v>12661</v>
      </c>
      <c r="G54" s="194">
        <v>40.0</v>
      </c>
      <c r="H54" s="194">
        <v>3.65</v>
      </c>
      <c r="I54" s="195">
        <v>0.146</v>
      </c>
      <c r="J54" s="196" t="s">
        <v>12817</v>
      </c>
      <c r="K54" s="197" t="b">
        <f>NOT(ISERROR(MATCH(P54,Ligations!$L:$L,0)))</f>
        <v>1</v>
      </c>
      <c r="L54" s="194"/>
      <c r="M54" s="203"/>
      <c r="N54" s="194"/>
      <c r="O54" s="191"/>
      <c r="P54" s="194" t="s">
        <v>12818</v>
      </c>
      <c r="Q54" s="194" t="s">
        <v>4973</v>
      </c>
      <c r="R54" s="193"/>
      <c r="S54" s="201">
        <v>0.8486226853816257</v>
      </c>
      <c r="T54" s="202"/>
      <c r="U54" s="202"/>
    </row>
    <row r="55" ht="30.0" customHeight="1">
      <c r="A55" s="189" t="s">
        <v>12819</v>
      </c>
      <c r="B55" s="194" t="s">
        <v>4974</v>
      </c>
      <c r="C55" s="191">
        <v>41653.0</v>
      </c>
      <c r="D55" s="204">
        <v>44.3</v>
      </c>
      <c r="E55" s="193">
        <v>549.3199999999999</v>
      </c>
      <c r="F55" s="190" t="s">
        <v>12661</v>
      </c>
      <c r="G55" s="194">
        <v>40.0</v>
      </c>
      <c r="H55" s="194">
        <v>8.4</v>
      </c>
      <c r="I55" s="195">
        <v>0.336</v>
      </c>
      <c r="J55" s="196" t="s">
        <v>12820</v>
      </c>
      <c r="K55" s="197" t="b">
        <f>NOT(ISERROR(MATCH(P55,Ligations!$L:$L,0)))</f>
        <v>1</v>
      </c>
      <c r="L55" s="194"/>
      <c r="M55" s="203"/>
      <c r="N55" s="194"/>
      <c r="O55" s="191"/>
      <c r="P55" s="194" t="s">
        <v>12821</v>
      </c>
      <c r="Q55" s="194" t="s">
        <v>4976</v>
      </c>
      <c r="R55" s="193"/>
      <c r="S55" s="201">
        <v>1.8204325347702617</v>
      </c>
      <c r="T55" s="202"/>
      <c r="U55" s="202"/>
    </row>
    <row r="56" ht="18.75" customHeight="1">
      <c r="A56" s="189" t="s">
        <v>12822</v>
      </c>
      <c r="B56" s="194" t="s">
        <v>4956</v>
      </c>
      <c r="C56" s="191">
        <v>41654.0</v>
      </c>
      <c r="D56" s="192">
        <v>42.19409282700422</v>
      </c>
      <c r="E56" s="193">
        <v>1000.0</v>
      </c>
      <c r="F56" s="190" t="s">
        <v>12657</v>
      </c>
      <c r="G56" s="194"/>
      <c r="H56" s="194"/>
      <c r="I56" s="195">
        <v>0.0</v>
      </c>
      <c r="J56" s="196" t="s">
        <v>12823</v>
      </c>
      <c r="K56" s="197" t="s">
        <v>3735</v>
      </c>
      <c r="L56" s="194"/>
      <c r="M56" s="203"/>
      <c r="N56" s="194"/>
      <c r="O56" s="191"/>
      <c r="P56" s="194" t="s">
        <v>12824</v>
      </c>
      <c r="Q56" s="194" t="s">
        <v>4958</v>
      </c>
      <c r="R56" s="193"/>
      <c r="S56" s="201"/>
      <c r="T56" s="202"/>
      <c r="U56" s="202"/>
    </row>
    <row r="57" ht="18.75" customHeight="1">
      <c r="A57" s="189" t="s">
        <v>12825</v>
      </c>
      <c r="B57" s="194" t="s">
        <v>4956</v>
      </c>
      <c r="C57" s="191">
        <v>41654.0</v>
      </c>
      <c r="D57" s="192">
        <v>42.19409282700422</v>
      </c>
      <c r="E57" s="193">
        <v>1000.0</v>
      </c>
      <c r="F57" s="194" t="s">
        <v>12673</v>
      </c>
      <c r="G57" s="194"/>
      <c r="H57" s="194"/>
      <c r="I57" s="195">
        <v>0.0</v>
      </c>
      <c r="J57" s="196" t="s">
        <v>12826</v>
      </c>
      <c r="K57" s="197" t="s">
        <v>3735</v>
      </c>
      <c r="L57" s="194"/>
      <c r="M57" s="203"/>
      <c r="N57" s="194"/>
      <c r="O57" s="191"/>
      <c r="P57" s="194" t="s">
        <v>12827</v>
      </c>
      <c r="Q57" s="194" t="s">
        <v>4958</v>
      </c>
      <c r="R57" s="193"/>
      <c r="S57" s="201"/>
      <c r="T57" s="202"/>
      <c r="U57" s="202"/>
    </row>
    <row r="58" ht="18.75" customHeight="1">
      <c r="A58" s="189" t="s">
        <v>12828</v>
      </c>
      <c r="B58" s="190" t="s">
        <v>4956</v>
      </c>
      <c r="C58" s="191">
        <v>41654.0</v>
      </c>
      <c r="D58" s="192">
        <v>42.19409282700422</v>
      </c>
      <c r="E58" s="193">
        <v>1000.0</v>
      </c>
      <c r="F58" s="194" t="s">
        <v>12665</v>
      </c>
      <c r="G58" s="194">
        <v>50.0</v>
      </c>
      <c r="H58" s="194">
        <v>13.1</v>
      </c>
      <c r="I58" s="195">
        <v>0.655</v>
      </c>
      <c r="J58" s="196" t="s">
        <v>12829</v>
      </c>
      <c r="K58" s="197" t="s">
        <v>3735</v>
      </c>
      <c r="L58" s="194"/>
      <c r="M58" s="203"/>
      <c r="N58" s="194"/>
      <c r="O58" s="191"/>
      <c r="P58" s="194" t="s">
        <v>12830</v>
      </c>
      <c r="Q58" s="190" t="s">
        <v>4958</v>
      </c>
      <c r="R58" s="193"/>
      <c r="S58" s="201"/>
      <c r="T58" s="202"/>
      <c r="U58" s="202"/>
    </row>
    <row r="59" ht="18.75" customHeight="1">
      <c r="A59" s="189" t="s">
        <v>12831</v>
      </c>
      <c r="B59" s="190" t="s">
        <v>4956</v>
      </c>
      <c r="C59" s="191">
        <v>41654.0</v>
      </c>
      <c r="D59" s="192">
        <v>42.19409282700422</v>
      </c>
      <c r="E59" s="193">
        <v>1000.0</v>
      </c>
      <c r="F59" s="194" t="s">
        <v>12681</v>
      </c>
      <c r="G59" s="194">
        <v>50.0</v>
      </c>
      <c r="H59" s="194">
        <v>5.13</v>
      </c>
      <c r="I59" s="195">
        <v>0.2565</v>
      </c>
      <c r="J59" s="196" t="s">
        <v>12832</v>
      </c>
      <c r="K59" s="197" t="s">
        <v>3735</v>
      </c>
      <c r="L59" s="194"/>
      <c r="M59" s="203"/>
      <c r="N59" s="194"/>
      <c r="O59" s="191"/>
      <c r="P59" s="194" t="s">
        <v>12833</v>
      </c>
      <c r="Q59" s="190" t="s">
        <v>4958</v>
      </c>
      <c r="R59" s="193"/>
      <c r="S59" s="201"/>
      <c r="T59" s="202"/>
      <c r="U59" s="202"/>
    </row>
    <row r="60" ht="18.75" customHeight="1">
      <c r="A60" s="189" t="s">
        <v>12834</v>
      </c>
      <c r="B60" s="194" t="s">
        <v>4956</v>
      </c>
      <c r="C60" s="191">
        <v>41654.0</v>
      </c>
      <c r="D60" s="192">
        <v>42.19409282700422</v>
      </c>
      <c r="E60" s="193">
        <v>1000.0</v>
      </c>
      <c r="F60" s="190" t="s">
        <v>12653</v>
      </c>
      <c r="G60" s="194"/>
      <c r="H60" s="194"/>
      <c r="I60" s="195">
        <v>0.0</v>
      </c>
      <c r="J60" s="196" t="s">
        <v>12835</v>
      </c>
      <c r="K60" s="197" t="s">
        <v>3735</v>
      </c>
      <c r="L60" s="194"/>
      <c r="M60" s="203"/>
      <c r="N60" s="194"/>
      <c r="O60" s="191"/>
      <c r="P60" s="194" t="s">
        <v>12836</v>
      </c>
      <c r="Q60" s="194" t="s">
        <v>4958</v>
      </c>
      <c r="R60" s="193"/>
      <c r="S60" s="201"/>
      <c r="T60" s="202"/>
      <c r="U60" s="202"/>
    </row>
    <row r="61" ht="18.75" customHeight="1">
      <c r="A61" s="189" t="s">
        <v>12837</v>
      </c>
      <c r="B61" s="194" t="s">
        <v>4950</v>
      </c>
      <c r="C61" s="191">
        <v>41654.0</v>
      </c>
      <c r="D61" s="192">
        <v>63.291139240506325</v>
      </c>
      <c r="E61" s="193">
        <v>1000.0</v>
      </c>
      <c r="F61" s="190" t="s">
        <v>12653</v>
      </c>
      <c r="G61" s="194"/>
      <c r="H61" s="194"/>
      <c r="I61" s="195">
        <v>0.0</v>
      </c>
      <c r="J61" s="196" t="s">
        <v>12838</v>
      </c>
      <c r="K61" s="197" t="s">
        <v>3735</v>
      </c>
      <c r="L61" s="194"/>
      <c r="M61" s="203"/>
      <c r="N61" s="194"/>
      <c r="O61" s="191"/>
      <c r="P61" s="194" t="s">
        <v>12839</v>
      </c>
      <c r="Q61" s="194" t="s">
        <v>4952</v>
      </c>
      <c r="R61" s="193"/>
      <c r="S61" s="201"/>
      <c r="T61" s="202"/>
      <c r="U61" s="202"/>
    </row>
    <row r="62" ht="18.75" customHeight="1">
      <c r="A62" s="189" t="s">
        <v>12840</v>
      </c>
      <c r="B62" s="194" t="s">
        <v>4956</v>
      </c>
      <c r="C62" s="191">
        <v>41654.0</v>
      </c>
      <c r="D62" s="192">
        <v>42.19409282700422</v>
      </c>
      <c r="E62" s="193">
        <v>1000.0</v>
      </c>
      <c r="F62" s="190" t="s">
        <v>12661</v>
      </c>
      <c r="G62" s="194"/>
      <c r="H62" s="194"/>
      <c r="I62" s="195">
        <v>0.0</v>
      </c>
      <c r="J62" s="196" t="s">
        <v>12841</v>
      </c>
      <c r="K62" s="197" t="s">
        <v>3735</v>
      </c>
      <c r="L62" s="194"/>
      <c r="M62" s="203"/>
      <c r="N62" s="194"/>
      <c r="O62" s="191"/>
      <c r="P62" s="194" t="s">
        <v>12842</v>
      </c>
      <c r="Q62" s="194" t="s">
        <v>4958</v>
      </c>
      <c r="R62" s="193"/>
      <c r="S62" s="201"/>
      <c r="T62" s="202"/>
      <c r="U62" s="202"/>
    </row>
    <row r="63" ht="18.75" customHeight="1">
      <c r="A63" s="189" t="s">
        <v>12843</v>
      </c>
      <c r="B63" s="194" t="s">
        <v>4950</v>
      </c>
      <c r="C63" s="191">
        <v>41654.0</v>
      </c>
      <c r="D63" s="192">
        <v>63.291139240506325</v>
      </c>
      <c r="E63" s="193">
        <v>1000.0</v>
      </c>
      <c r="F63" s="190" t="s">
        <v>12661</v>
      </c>
      <c r="G63" s="194"/>
      <c r="H63" s="194"/>
      <c r="I63" s="195">
        <v>0.0</v>
      </c>
      <c r="J63" s="196" t="s">
        <v>12844</v>
      </c>
      <c r="K63" s="197" t="s">
        <v>3735</v>
      </c>
      <c r="L63" s="194"/>
      <c r="M63" s="203"/>
      <c r="N63" s="194"/>
      <c r="O63" s="191"/>
      <c r="P63" s="194" t="s">
        <v>12845</v>
      </c>
      <c r="Q63" s="194" t="s">
        <v>4952</v>
      </c>
      <c r="R63" s="193"/>
      <c r="S63" s="201"/>
      <c r="T63" s="202"/>
      <c r="U63" s="202"/>
    </row>
    <row r="64" ht="18.75" customHeight="1">
      <c r="A64" s="189" t="s">
        <v>12846</v>
      </c>
      <c r="B64" s="194" t="s">
        <v>4956</v>
      </c>
      <c r="C64" s="191">
        <v>41654.0</v>
      </c>
      <c r="D64" s="192">
        <v>42.19409282700422</v>
      </c>
      <c r="E64" s="193">
        <v>1000.0</v>
      </c>
      <c r="F64" s="194" t="s">
        <v>12669</v>
      </c>
      <c r="G64" s="194"/>
      <c r="H64" s="194"/>
      <c r="I64" s="195">
        <v>0.0</v>
      </c>
      <c r="J64" s="196" t="s">
        <v>12847</v>
      </c>
      <c r="K64" s="197" t="s">
        <v>3735</v>
      </c>
      <c r="L64" s="194"/>
      <c r="M64" s="203"/>
      <c r="N64" s="194"/>
      <c r="O64" s="191"/>
      <c r="P64" s="194" t="s">
        <v>12848</v>
      </c>
      <c r="Q64" s="194" t="s">
        <v>4958</v>
      </c>
      <c r="R64" s="193"/>
      <c r="S64" s="201"/>
      <c r="T64" s="202"/>
      <c r="U64" s="202"/>
    </row>
    <row r="65" ht="18.75" customHeight="1">
      <c r="A65" s="189" t="s">
        <v>12849</v>
      </c>
      <c r="B65" s="194" t="s">
        <v>4950</v>
      </c>
      <c r="C65" s="191">
        <v>41654.0</v>
      </c>
      <c r="D65" s="192">
        <v>63.291139240506325</v>
      </c>
      <c r="E65" s="193">
        <v>1000.0</v>
      </c>
      <c r="F65" s="194" t="s">
        <v>12669</v>
      </c>
      <c r="G65" s="194"/>
      <c r="H65" s="194"/>
      <c r="I65" s="195">
        <v>0.0</v>
      </c>
      <c r="J65" s="196" t="s">
        <v>12850</v>
      </c>
      <c r="K65" s="197" t="s">
        <v>3735</v>
      </c>
      <c r="L65" s="194"/>
      <c r="M65" s="203"/>
      <c r="N65" s="194"/>
      <c r="O65" s="191"/>
      <c r="P65" s="194" t="s">
        <v>12851</v>
      </c>
      <c r="Q65" s="194" t="s">
        <v>4952</v>
      </c>
      <c r="R65" s="193"/>
      <c r="S65" s="201"/>
      <c r="T65" s="202"/>
      <c r="U65" s="202"/>
    </row>
    <row r="66" ht="18.75" customHeight="1">
      <c r="A66" s="189" t="s">
        <v>12852</v>
      </c>
      <c r="B66" s="194" t="s">
        <v>4956</v>
      </c>
      <c r="C66" s="191">
        <v>41654.0</v>
      </c>
      <c r="D66" s="192">
        <v>42.19409282700422</v>
      </c>
      <c r="E66" s="193">
        <v>1000.0</v>
      </c>
      <c r="F66" s="194" t="s">
        <v>12677</v>
      </c>
      <c r="G66" s="194"/>
      <c r="H66" s="194"/>
      <c r="I66" s="195">
        <v>0.0</v>
      </c>
      <c r="J66" s="196" t="s">
        <v>12853</v>
      </c>
      <c r="K66" s="197" t="s">
        <v>3735</v>
      </c>
      <c r="L66" s="194"/>
      <c r="M66" s="203"/>
      <c r="N66" s="194"/>
      <c r="O66" s="191"/>
      <c r="P66" s="194" t="s">
        <v>12854</v>
      </c>
      <c r="Q66" s="194" t="s">
        <v>4958</v>
      </c>
      <c r="R66" s="193"/>
      <c r="S66" s="201"/>
      <c r="T66" s="202"/>
      <c r="U66" s="202"/>
    </row>
    <row r="67" ht="18.75" customHeight="1">
      <c r="A67" s="189" t="s">
        <v>12855</v>
      </c>
      <c r="B67" s="194" t="s">
        <v>4911</v>
      </c>
      <c r="C67" s="191">
        <v>41660.0</v>
      </c>
      <c r="D67" s="192">
        <v>58.47953216374268</v>
      </c>
      <c r="E67" s="193">
        <v>1000.0</v>
      </c>
      <c r="F67" s="190" t="s">
        <v>12657</v>
      </c>
      <c r="G67" s="194"/>
      <c r="H67" s="194"/>
      <c r="I67" s="195">
        <v>0.0</v>
      </c>
      <c r="J67" s="196" t="s">
        <v>12856</v>
      </c>
      <c r="K67" s="197" t="s">
        <v>3735</v>
      </c>
      <c r="L67" s="194"/>
      <c r="M67" s="203"/>
      <c r="N67" s="194"/>
      <c r="O67" s="191"/>
      <c r="P67" s="194" t="s">
        <v>12857</v>
      </c>
      <c r="Q67" s="194" t="s">
        <v>4914</v>
      </c>
      <c r="R67" s="193"/>
      <c r="S67" s="201"/>
      <c r="T67" s="202"/>
      <c r="U67" s="202"/>
    </row>
    <row r="68" ht="18.75" customHeight="1">
      <c r="A68" s="189" t="s">
        <v>12858</v>
      </c>
      <c r="B68" s="194" t="s">
        <v>4911</v>
      </c>
      <c r="C68" s="191">
        <v>41660.0</v>
      </c>
      <c r="D68" s="192">
        <v>58.47953216374268</v>
      </c>
      <c r="E68" s="193">
        <v>1000.0</v>
      </c>
      <c r="F68" s="194" t="s">
        <v>12673</v>
      </c>
      <c r="G68" s="194"/>
      <c r="H68" s="194"/>
      <c r="I68" s="195">
        <v>0.0</v>
      </c>
      <c r="J68" s="196" t="s">
        <v>12859</v>
      </c>
      <c r="K68" s="197" t="s">
        <v>3735</v>
      </c>
      <c r="L68" s="194"/>
      <c r="M68" s="203"/>
      <c r="N68" s="194"/>
      <c r="O68" s="191"/>
      <c r="P68" s="194" t="s">
        <v>12860</v>
      </c>
      <c r="Q68" s="194" t="s">
        <v>4914</v>
      </c>
      <c r="R68" s="193"/>
      <c r="S68" s="201"/>
      <c r="T68" s="202"/>
      <c r="U68" s="202"/>
    </row>
    <row r="69" ht="18.75" customHeight="1">
      <c r="A69" s="189" t="s">
        <v>12861</v>
      </c>
      <c r="B69" s="194" t="s">
        <v>4911</v>
      </c>
      <c r="C69" s="191">
        <v>41660.0</v>
      </c>
      <c r="D69" s="192">
        <v>58.47953216374268</v>
      </c>
      <c r="E69" s="193">
        <v>1000.0</v>
      </c>
      <c r="F69" s="194" t="s">
        <v>12665</v>
      </c>
      <c r="G69" s="194">
        <v>50.0</v>
      </c>
      <c r="H69" s="194">
        <v>3.75</v>
      </c>
      <c r="I69" s="195">
        <v>0.1875</v>
      </c>
      <c r="J69" s="196" t="s">
        <v>12862</v>
      </c>
      <c r="K69" s="197" t="b">
        <f>NOT(ISERROR(MATCH(P69,Ligations!$L:$L,0)))</f>
        <v>1</v>
      </c>
      <c r="L69" s="194"/>
      <c r="M69" s="203"/>
      <c r="N69" s="194"/>
      <c r="O69" s="191"/>
      <c r="P69" s="194" t="s">
        <v>12863</v>
      </c>
      <c r="Q69" s="194" t="s">
        <v>4914</v>
      </c>
      <c r="R69" s="193"/>
      <c r="S69" s="201"/>
      <c r="T69" s="202"/>
      <c r="U69" s="202"/>
    </row>
    <row r="70" ht="18.75" customHeight="1">
      <c r="A70" s="189" t="s">
        <v>12864</v>
      </c>
      <c r="B70" s="194" t="s">
        <v>4911</v>
      </c>
      <c r="C70" s="191">
        <v>41660.0</v>
      </c>
      <c r="D70" s="192">
        <v>58.47953216374268</v>
      </c>
      <c r="E70" s="193">
        <v>1000.0</v>
      </c>
      <c r="F70" s="194" t="s">
        <v>12681</v>
      </c>
      <c r="G70" s="194">
        <v>50.0</v>
      </c>
      <c r="H70" s="194">
        <v>3.46</v>
      </c>
      <c r="I70" s="195">
        <v>0.17300000000000001</v>
      </c>
      <c r="J70" s="196" t="s">
        <v>12865</v>
      </c>
      <c r="K70" s="197" t="b">
        <f>NOT(ISERROR(MATCH(P70,Ligations!$L:$L,0)))</f>
        <v>1</v>
      </c>
      <c r="L70" s="194"/>
      <c r="M70" s="203"/>
      <c r="N70" s="194"/>
      <c r="O70" s="191"/>
      <c r="P70" s="194" t="s">
        <v>12866</v>
      </c>
      <c r="Q70" s="194" t="s">
        <v>4914</v>
      </c>
      <c r="R70" s="193"/>
      <c r="S70" s="201"/>
      <c r="T70" s="202"/>
      <c r="U70" s="202"/>
    </row>
    <row r="71" ht="18.75" customHeight="1">
      <c r="A71" s="189" t="s">
        <v>12867</v>
      </c>
      <c r="B71" s="194" t="s">
        <v>4992</v>
      </c>
      <c r="C71" s="191">
        <v>41662.0</v>
      </c>
      <c r="D71" s="192"/>
      <c r="E71" s="193">
        <v>0.0</v>
      </c>
      <c r="F71" s="190" t="s">
        <v>12653</v>
      </c>
      <c r="G71" s="194">
        <v>120.0</v>
      </c>
      <c r="H71" s="205">
        <v>1.76</v>
      </c>
      <c r="I71" s="195">
        <v>0.2112</v>
      </c>
      <c r="J71" s="206" t="s">
        <v>12868</v>
      </c>
      <c r="K71" s="197" t="s">
        <v>3735</v>
      </c>
      <c r="L71" s="194"/>
      <c r="M71" s="203"/>
      <c r="N71" s="194"/>
      <c r="O71" s="191"/>
      <c r="P71" s="194" t="s">
        <v>12869</v>
      </c>
      <c r="Q71" s="194" t="s">
        <v>4994</v>
      </c>
      <c r="R71" s="193"/>
      <c r="S71" s="201"/>
      <c r="T71" s="202"/>
      <c r="U71" s="202"/>
    </row>
    <row r="72" ht="18.75" customHeight="1">
      <c r="A72" s="189" t="s">
        <v>12870</v>
      </c>
      <c r="B72" s="194" t="s">
        <v>4995</v>
      </c>
      <c r="C72" s="191">
        <v>41662.0</v>
      </c>
      <c r="D72" s="192"/>
      <c r="E72" s="193">
        <v>0.0</v>
      </c>
      <c r="F72" s="190" t="s">
        <v>12653</v>
      </c>
      <c r="G72" s="194">
        <v>120.0</v>
      </c>
      <c r="H72" s="205">
        <v>3.14</v>
      </c>
      <c r="I72" s="195">
        <v>0.3768</v>
      </c>
      <c r="J72" s="206" t="s">
        <v>12871</v>
      </c>
      <c r="K72" s="197" t="s">
        <v>3735</v>
      </c>
      <c r="L72" s="194"/>
      <c r="M72" s="203"/>
      <c r="N72" s="194"/>
      <c r="O72" s="191"/>
      <c r="P72" s="194" t="s">
        <v>12872</v>
      </c>
      <c r="Q72" s="194" t="s">
        <v>4997</v>
      </c>
      <c r="R72" s="193"/>
      <c r="S72" s="201"/>
      <c r="T72" s="202"/>
      <c r="U72" s="202"/>
    </row>
    <row r="73" ht="18.75" customHeight="1">
      <c r="A73" s="189" t="s">
        <v>12873</v>
      </c>
      <c r="B73" s="194" t="s">
        <v>4998</v>
      </c>
      <c r="C73" s="191">
        <v>41662.0</v>
      </c>
      <c r="D73" s="192"/>
      <c r="E73" s="193">
        <v>0.0</v>
      </c>
      <c r="F73" s="190" t="s">
        <v>12653</v>
      </c>
      <c r="G73" s="194">
        <v>120.0</v>
      </c>
      <c r="H73" s="205">
        <v>1.85</v>
      </c>
      <c r="I73" s="195">
        <v>0.222</v>
      </c>
      <c r="J73" s="206" t="s">
        <v>12874</v>
      </c>
      <c r="K73" s="197" t="s">
        <v>3735</v>
      </c>
      <c r="L73" s="194"/>
      <c r="M73" s="203"/>
      <c r="N73" s="194"/>
      <c r="O73" s="191"/>
      <c r="P73" s="194" t="s">
        <v>12875</v>
      </c>
      <c r="Q73" s="194" t="s">
        <v>5000</v>
      </c>
      <c r="R73" s="193"/>
      <c r="S73" s="201"/>
      <c r="T73" s="202"/>
      <c r="U73" s="202"/>
    </row>
    <row r="74" ht="18.75" customHeight="1">
      <c r="A74" s="189" t="s">
        <v>12876</v>
      </c>
      <c r="B74" s="194" t="s">
        <v>5001</v>
      </c>
      <c r="C74" s="191">
        <v>41662.0</v>
      </c>
      <c r="D74" s="192"/>
      <c r="E74" s="193">
        <v>0.0</v>
      </c>
      <c r="F74" s="190" t="s">
        <v>12653</v>
      </c>
      <c r="G74" s="194">
        <v>120.0</v>
      </c>
      <c r="H74" s="205">
        <v>1.49</v>
      </c>
      <c r="I74" s="195">
        <v>0.17880000000000001</v>
      </c>
      <c r="J74" s="206" t="s">
        <v>12877</v>
      </c>
      <c r="K74" s="197" t="s">
        <v>3735</v>
      </c>
      <c r="L74" s="194"/>
      <c r="M74" s="203"/>
      <c r="N74" s="194"/>
      <c r="O74" s="191"/>
      <c r="P74" s="194" t="s">
        <v>12878</v>
      </c>
      <c r="Q74" s="194" t="s">
        <v>5003</v>
      </c>
      <c r="R74" s="193"/>
      <c r="S74" s="201"/>
      <c r="T74" s="202"/>
      <c r="U74" s="202"/>
    </row>
    <row r="75" ht="18.75" customHeight="1">
      <c r="A75" s="189" t="s">
        <v>12879</v>
      </c>
      <c r="B75" s="194" t="s">
        <v>5004</v>
      </c>
      <c r="C75" s="191">
        <v>41662.0</v>
      </c>
      <c r="D75" s="204">
        <v>44.5</v>
      </c>
      <c r="E75" s="193">
        <v>0.0</v>
      </c>
      <c r="F75" s="190" t="s">
        <v>12653</v>
      </c>
      <c r="G75" s="194">
        <v>120.0</v>
      </c>
      <c r="H75" s="205">
        <v>4.64</v>
      </c>
      <c r="I75" s="195">
        <v>0.5568</v>
      </c>
      <c r="J75" s="206" t="s">
        <v>12880</v>
      </c>
      <c r="K75" s="197" t="s">
        <v>3735</v>
      </c>
      <c r="L75" s="194"/>
      <c r="M75" s="203"/>
      <c r="N75" s="194"/>
      <c r="O75" s="191"/>
      <c r="P75" s="194" t="s">
        <v>12881</v>
      </c>
      <c r="Q75" s="194" t="s">
        <v>5006</v>
      </c>
      <c r="R75" s="193"/>
      <c r="S75" s="201" t="e">
        <v>#DIV/0!</v>
      </c>
      <c r="T75" s="202"/>
      <c r="U75" s="202"/>
    </row>
    <row r="76" ht="18.75" customHeight="1">
      <c r="A76" s="189" t="s">
        <v>12882</v>
      </c>
      <c r="B76" s="194" t="s">
        <v>5007</v>
      </c>
      <c r="C76" s="191">
        <v>41662.0</v>
      </c>
      <c r="D76" s="192"/>
      <c r="E76" s="193">
        <v>0.0</v>
      </c>
      <c r="F76" s="190" t="s">
        <v>12653</v>
      </c>
      <c r="G76" s="194">
        <v>120.0</v>
      </c>
      <c r="H76" s="205">
        <v>1.0</v>
      </c>
      <c r="I76" s="195">
        <v>0.12</v>
      </c>
      <c r="J76" s="206" t="s">
        <v>12883</v>
      </c>
      <c r="K76" s="197" t="s">
        <v>3735</v>
      </c>
      <c r="L76" s="194"/>
      <c r="M76" s="203"/>
      <c r="N76" s="194"/>
      <c r="O76" s="191"/>
      <c r="P76" s="194" t="s">
        <v>12884</v>
      </c>
      <c r="Q76" s="194" t="s">
        <v>5009</v>
      </c>
      <c r="R76" s="193"/>
      <c r="S76" s="201"/>
      <c r="T76" s="202"/>
      <c r="U76" s="202"/>
    </row>
    <row r="77" ht="18.75" customHeight="1">
      <c r="A77" s="189" t="s">
        <v>12885</v>
      </c>
      <c r="B77" s="194" t="s">
        <v>5010</v>
      </c>
      <c r="C77" s="191">
        <v>41662.0</v>
      </c>
      <c r="D77" s="192"/>
      <c r="E77" s="193">
        <v>0.0</v>
      </c>
      <c r="F77" s="190" t="s">
        <v>12653</v>
      </c>
      <c r="G77" s="194">
        <v>120.0</v>
      </c>
      <c r="H77" s="205">
        <v>5.6</v>
      </c>
      <c r="I77" s="195">
        <v>0.672</v>
      </c>
      <c r="J77" s="206" t="s">
        <v>12886</v>
      </c>
      <c r="K77" s="197" t="s">
        <v>3735</v>
      </c>
      <c r="L77" s="194"/>
      <c r="M77" s="203"/>
      <c r="N77" s="194"/>
      <c r="O77" s="191"/>
      <c r="P77" s="194" t="s">
        <v>12887</v>
      </c>
      <c r="Q77" s="194" t="s">
        <v>5012</v>
      </c>
      <c r="R77" s="193"/>
      <c r="S77" s="201"/>
      <c r="T77" s="202"/>
      <c r="U77" s="202"/>
    </row>
    <row r="78" ht="18.75" customHeight="1">
      <c r="A78" s="189" t="s">
        <v>12888</v>
      </c>
      <c r="B78" s="194" t="s">
        <v>5013</v>
      </c>
      <c r="C78" s="191">
        <v>41662.0</v>
      </c>
      <c r="D78" s="192"/>
      <c r="E78" s="193">
        <v>0.0</v>
      </c>
      <c r="F78" s="190" t="s">
        <v>12653</v>
      </c>
      <c r="G78" s="194">
        <v>120.0</v>
      </c>
      <c r="H78" s="205">
        <v>0.303</v>
      </c>
      <c r="I78" s="195">
        <v>0.03636</v>
      </c>
      <c r="J78" s="206" t="s">
        <v>12889</v>
      </c>
      <c r="K78" s="197" t="s">
        <v>3735</v>
      </c>
      <c r="L78" s="194"/>
      <c r="M78" s="203"/>
      <c r="N78" s="194"/>
      <c r="O78" s="191"/>
      <c r="P78" s="194" t="s">
        <v>12890</v>
      </c>
      <c r="Q78" s="194" t="s">
        <v>5015</v>
      </c>
      <c r="R78" s="193"/>
      <c r="S78" s="201"/>
      <c r="T78" s="202"/>
      <c r="U78" s="202"/>
    </row>
    <row r="79" ht="18.75" customHeight="1">
      <c r="A79" s="189" t="s">
        <v>12891</v>
      </c>
      <c r="B79" s="194" t="s">
        <v>5016</v>
      </c>
      <c r="C79" s="191">
        <v>41662.0</v>
      </c>
      <c r="D79" s="192"/>
      <c r="E79" s="193">
        <v>0.0</v>
      </c>
      <c r="F79" s="190" t="s">
        <v>12653</v>
      </c>
      <c r="G79" s="194">
        <v>120.0</v>
      </c>
      <c r="H79" s="205">
        <v>6.02</v>
      </c>
      <c r="I79" s="195">
        <v>0.7224</v>
      </c>
      <c r="J79" s="206" t="s">
        <v>12892</v>
      </c>
      <c r="K79" s="197" t="s">
        <v>3735</v>
      </c>
      <c r="L79" s="194"/>
      <c r="M79" s="203"/>
      <c r="N79" s="194"/>
      <c r="O79" s="191"/>
      <c r="P79" s="194" t="s">
        <v>12893</v>
      </c>
      <c r="Q79" s="194" t="s">
        <v>5018</v>
      </c>
      <c r="R79" s="193"/>
      <c r="S79" s="201"/>
      <c r="T79" s="202"/>
      <c r="U79" s="202"/>
    </row>
    <row r="80" ht="18.75" customHeight="1">
      <c r="A80" s="189" t="s">
        <v>12894</v>
      </c>
      <c r="B80" s="194" t="s">
        <v>5019</v>
      </c>
      <c r="C80" s="191">
        <v>41662.0</v>
      </c>
      <c r="D80" s="204">
        <v>44.5</v>
      </c>
      <c r="E80" s="193">
        <v>0.0</v>
      </c>
      <c r="F80" s="190" t="s">
        <v>12653</v>
      </c>
      <c r="G80" s="194">
        <v>120.0</v>
      </c>
      <c r="H80" s="205">
        <v>3.4</v>
      </c>
      <c r="I80" s="195">
        <v>0.40800000000000003</v>
      </c>
      <c r="J80" s="206" t="s">
        <v>12895</v>
      </c>
      <c r="K80" s="197" t="s">
        <v>3735</v>
      </c>
      <c r="L80" s="194"/>
      <c r="M80" s="203"/>
      <c r="N80" s="194"/>
      <c r="O80" s="191"/>
      <c r="P80" s="194" t="s">
        <v>12896</v>
      </c>
      <c r="Q80" s="194" t="s">
        <v>5021</v>
      </c>
      <c r="R80" s="193"/>
      <c r="S80" s="201" t="e">
        <v>#DIV/0!</v>
      </c>
      <c r="T80" s="202"/>
      <c r="U80" s="202"/>
    </row>
    <row r="81" ht="18.75" customHeight="1">
      <c r="A81" s="189" t="s">
        <v>12897</v>
      </c>
      <c r="B81" s="194" t="s">
        <v>5022</v>
      </c>
      <c r="C81" s="191">
        <v>41662.0</v>
      </c>
      <c r="D81" s="204">
        <v>44.5</v>
      </c>
      <c r="E81" s="193">
        <v>0.0</v>
      </c>
      <c r="F81" s="190" t="s">
        <v>12653</v>
      </c>
      <c r="G81" s="194">
        <v>120.0</v>
      </c>
      <c r="H81" s="205">
        <v>17.0</v>
      </c>
      <c r="I81" s="195">
        <v>2.04</v>
      </c>
      <c r="J81" s="206" t="s">
        <v>12898</v>
      </c>
      <c r="K81" s="197" t="s">
        <v>3735</v>
      </c>
      <c r="L81" s="194"/>
      <c r="M81" s="203"/>
      <c r="N81" s="194"/>
      <c r="O81" s="191"/>
      <c r="P81" s="194" t="s">
        <v>12899</v>
      </c>
      <c r="Q81" s="194" t="s">
        <v>5024</v>
      </c>
      <c r="R81" s="193"/>
      <c r="S81" s="201" t="e">
        <v>#DIV/0!</v>
      </c>
      <c r="T81" s="202"/>
      <c r="U81" s="202"/>
    </row>
    <row r="82" ht="18.75" customHeight="1">
      <c r="A82" s="189" t="s">
        <v>12900</v>
      </c>
      <c r="B82" s="194" t="s">
        <v>5025</v>
      </c>
      <c r="C82" s="191">
        <v>41662.0</v>
      </c>
      <c r="D82" s="204">
        <v>44.5</v>
      </c>
      <c r="E82" s="193">
        <v>0.0</v>
      </c>
      <c r="F82" s="190" t="s">
        <v>12653</v>
      </c>
      <c r="G82" s="194">
        <v>120.0</v>
      </c>
      <c r="H82" s="205">
        <v>44.3</v>
      </c>
      <c r="I82" s="195">
        <v>5.316</v>
      </c>
      <c r="J82" s="206" t="s">
        <v>12901</v>
      </c>
      <c r="K82" s="197" t="s">
        <v>3735</v>
      </c>
      <c r="L82" s="194"/>
      <c r="M82" s="203"/>
      <c r="N82" s="194"/>
      <c r="O82" s="191"/>
      <c r="P82" s="194" t="s">
        <v>12902</v>
      </c>
      <c r="Q82" s="194" t="s">
        <v>5027</v>
      </c>
      <c r="R82" s="193"/>
      <c r="S82" s="201" t="e">
        <v>#DIV/0!</v>
      </c>
      <c r="T82" s="202"/>
      <c r="U82" s="202"/>
    </row>
    <row r="83" ht="18.75" customHeight="1">
      <c r="A83" s="189" t="s">
        <v>12903</v>
      </c>
      <c r="B83" s="194" t="s">
        <v>5028</v>
      </c>
      <c r="C83" s="191">
        <v>41662.0</v>
      </c>
      <c r="D83" s="192"/>
      <c r="E83" s="193">
        <v>0.0</v>
      </c>
      <c r="F83" s="190" t="s">
        <v>12653</v>
      </c>
      <c r="G83" s="194">
        <v>120.0</v>
      </c>
      <c r="H83" s="194"/>
      <c r="I83" s="195">
        <v>0.0</v>
      </c>
      <c r="J83" s="206" t="s">
        <v>12904</v>
      </c>
      <c r="K83" s="197" t="s">
        <v>3735</v>
      </c>
      <c r="L83" s="194"/>
      <c r="M83" s="203"/>
      <c r="N83" s="194"/>
      <c r="O83" s="191"/>
      <c r="P83" s="194" t="s">
        <v>12905</v>
      </c>
      <c r="Q83" s="194" t="s">
        <v>5030</v>
      </c>
      <c r="R83" s="193"/>
      <c r="S83" s="201"/>
      <c r="T83" s="202"/>
      <c r="U83" s="202"/>
    </row>
    <row r="84" ht="18.75" customHeight="1">
      <c r="A84" s="189" t="s">
        <v>12906</v>
      </c>
      <c r="B84" s="194" t="s">
        <v>5031</v>
      </c>
      <c r="C84" s="191">
        <v>41662.0</v>
      </c>
      <c r="D84" s="204">
        <v>44.5</v>
      </c>
      <c r="E84" s="193">
        <v>0.0</v>
      </c>
      <c r="F84" s="190" t="s">
        <v>12653</v>
      </c>
      <c r="G84" s="194">
        <v>120.0</v>
      </c>
      <c r="H84" s="205">
        <v>5.49</v>
      </c>
      <c r="I84" s="195">
        <v>0.6588</v>
      </c>
      <c r="J84" s="206" t="s">
        <v>12907</v>
      </c>
      <c r="K84" s="197" t="s">
        <v>3735</v>
      </c>
      <c r="L84" s="194"/>
      <c r="M84" s="203"/>
      <c r="N84" s="194"/>
      <c r="O84" s="191"/>
      <c r="P84" s="194" t="s">
        <v>12908</v>
      </c>
      <c r="Q84" s="194" t="s">
        <v>5033</v>
      </c>
      <c r="R84" s="193"/>
      <c r="S84" s="201" t="e">
        <v>#DIV/0!</v>
      </c>
      <c r="T84" s="202"/>
      <c r="U84" s="202"/>
    </row>
    <row r="85" ht="18.75" customHeight="1">
      <c r="A85" s="189" t="s">
        <v>12909</v>
      </c>
      <c r="B85" s="194" t="s">
        <v>5034</v>
      </c>
      <c r="C85" s="191">
        <v>41662.0</v>
      </c>
      <c r="D85" s="204">
        <v>44.5</v>
      </c>
      <c r="E85" s="193">
        <v>0.0</v>
      </c>
      <c r="F85" s="190" t="s">
        <v>12653</v>
      </c>
      <c r="G85" s="194">
        <v>120.0</v>
      </c>
      <c r="H85" s="205">
        <v>28.0</v>
      </c>
      <c r="I85" s="195">
        <v>3.36</v>
      </c>
      <c r="J85" s="206" t="s">
        <v>12910</v>
      </c>
      <c r="K85" s="197" t="s">
        <v>3735</v>
      </c>
      <c r="L85" s="194"/>
      <c r="M85" s="203"/>
      <c r="N85" s="194"/>
      <c r="O85" s="191"/>
      <c r="P85" s="194" t="s">
        <v>12911</v>
      </c>
      <c r="Q85" s="194" t="s">
        <v>5036</v>
      </c>
      <c r="R85" s="193"/>
      <c r="S85" s="201" t="e">
        <v>#DIV/0!</v>
      </c>
      <c r="T85" s="202"/>
      <c r="U85" s="202"/>
    </row>
    <row r="86" ht="18.75" customHeight="1">
      <c r="A86" s="189" t="s">
        <v>12912</v>
      </c>
      <c r="B86" s="194" t="s">
        <v>5037</v>
      </c>
      <c r="C86" s="191">
        <v>41662.0</v>
      </c>
      <c r="D86" s="204">
        <v>44.5</v>
      </c>
      <c r="E86" s="193">
        <v>0.0</v>
      </c>
      <c r="F86" s="190" t="s">
        <v>12653</v>
      </c>
      <c r="G86" s="194">
        <v>120.0</v>
      </c>
      <c r="H86" s="205">
        <v>16.7</v>
      </c>
      <c r="I86" s="195">
        <v>2.004</v>
      </c>
      <c r="J86" s="206" t="s">
        <v>12913</v>
      </c>
      <c r="K86" s="197" t="s">
        <v>3735</v>
      </c>
      <c r="L86" s="194"/>
      <c r="M86" s="203"/>
      <c r="N86" s="194"/>
      <c r="O86" s="191"/>
      <c r="P86" s="194" t="s">
        <v>12914</v>
      </c>
      <c r="Q86" s="194" t="s">
        <v>5039</v>
      </c>
      <c r="R86" s="193"/>
      <c r="S86" s="201" t="e">
        <v>#DIV/0!</v>
      </c>
      <c r="T86" s="202"/>
      <c r="U86" s="202"/>
    </row>
    <row r="87" ht="18.75" customHeight="1">
      <c r="A87" s="189" t="s">
        <v>12915</v>
      </c>
      <c r="B87" s="194" t="s">
        <v>5040</v>
      </c>
      <c r="C87" s="191">
        <v>41662.0</v>
      </c>
      <c r="D87" s="204">
        <v>44.5</v>
      </c>
      <c r="E87" s="193">
        <v>0.0</v>
      </c>
      <c r="F87" s="190" t="s">
        <v>12653</v>
      </c>
      <c r="G87" s="194">
        <v>120.0</v>
      </c>
      <c r="H87" s="205">
        <v>23.5</v>
      </c>
      <c r="I87" s="195">
        <v>2.82</v>
      </c>
      <c r="J87" s="206" t="s">
        <v>12916</v>
      </c>
      <c r="K87" s="197" t="s">
        <v>3735</v>
      </c>
      <c r="L87" s="194"/>
      <c r="M87" s="203"/>
      <c r="N87" s="194"/>
      <c r="O87" s="191"/>
      <c r="P87" s="194" t="s">
        <v>12917</v>
      </c>
      <c r="Q87" s="194" t="s">
        <v>5042</v>
      </c>
      <c r="R87" s="193"/>
      <c r="S87" s="201" t="e">
        <v>#DIV/0!</v>
      </c>
      <c r="T87" s="202"/>
      <c r="U87" s="202"/>
    </row>
    <row r="88" ht="18.75" customHeight="1">
      <c r="A88" s="189" t="s">
        <v>12918</v>
      </c>
      <c r="B88" s="194" t="s">
        <v>5043</v>
      </c>
      <c r="C88" s="191">
        <v>41662.0</v>
      </c>
      <c r="D88" s="204">
        <v>44.5</v>
      </c>
      <c r="E88" s="193">
        <v>0.0</v>
      </c>
      <c r="F88" s="190" t="s">
        <v>12653</v>
      </c>
      <c r="G88" s="194">
        <v>120.0</v>
      </c>
      <c r="H88" s="205">
        <v>6.07</v>
      </c>
      <c r="I88" s="195">
        <v>0.7284000000000002</v>
      </c>
      <c r="J88" s="206" t="s">
        <v>12919</v>
      </c>
      <c r="K88" s="197" t="s">
        <v>3735</v>
      </c>
      <c r="L88" s="194"/>
      <c r="M88" s="203"/>
      <c r="N88" s="194"/>
      <c r="O88" s="191"/>
      <c r="P88" s="194" t="s">
        <v>12920</v>
      </c>
      <c r="Q88" s="194" t="s">
        <v>5045</v>
      </c>
      <c r="R88" s="193"/>
      <c r="S88" s="201" t="e">
        <v>#DIV/0!</v>
      </c>
      <c r="T88" s="202"/>
      <c r="U88" s="202"/>
    </row>
    <row r="89" ht="18.75" customHeight="1">
      <c r="A89" s="189" t="s">
        <v>12921</v>
      </c>
      <c r="B89" s="194" t="s">
        <v>5046</v>
      </c>
      <c r="C89" s="191">
        <v>41662.0</v>
      </c>
      <c r="D89" s="192"/>
      <c r="E89" s="193">
        <v>0.0</v>
      </c>
      <c r="F89" s="190" t="s">
        <v>12653</v>
      </c>
      <c r="G89" s="194">
        <v>120.0</v>
      </c>
      <c r="H89" s="205">
        <v>2.06</v>
      </c>
      <c r="I89" s="195">
        <v>0.24720000000000003</v>
      </c>
      <c r="J89" s="206" t="s">
        <v>12922</v>
      </c>
      <c r="K89" s="197" t="s">
        <v>3735</v>
      </c>
      <c r="L89" s="194"/>
      <c r="M89" s="203"/>
      <c r="N89" s="194"/>
      <c r="O89" s="191"/>
      <c r="P89" s="194" t="s">
        <v>12923</v>
      </c>
      <c r="Q89" s="194" t="s">
        <v>5048</v>
      </c>
      <c r="R89" s="193"/>
      <c r="S89" s="201"/>
      <c r="T89" s="202"/>
      <c r="U89" s="202"/>
    </row>
    <row r="90" ht="18.75" customHeight="1">
      <c r="A90" s="189" t="s">
        <v>12924</v>
      </c>
      <c r="B90" s="194" t="s">
        <v>5049</v>
      </c>
      <c r="C90" s="191">
        <v>41662.0</v>
      </c>
      <c r="D90" s="204">
        <v>44.5</v>
      </c>
      <c r="E90" s="193">
        <v>0.0</v>
      </c>
      <c r="F90" s="190" t="s">
        <v>12653</v>
      </c>
      <c r="G90" s="194">
        <v>120.0</v>
      </c>
      <c r="H90" s="205">
        <v>12.5</v>
      </c>
      <c r="I90" s="195">
        <v>1.5</v>
      </c>
      <c r="J90" s="206" t="s">
        <v>12925</v>
      </c>
      <c r="K90" s="197" t="s">
        <v>3735</v>
      </c>
      <c r="L90" s="194"/>
      <c r="M90" s="203"/>
      <c r="N90" s="194"/>
      <c r="O90" s="191"/>
      <c r="P90" s="194" t="s">
        <v>12926</v>
      </c>
      <c r="Q90" s="194" t="s">
        <v>5051</v>
      </c>
      <c r="R90" s="193"/>
      <c r="S90" s="201" t="e">
        <v>#DIV/0!</v>
      </c>
      <c r="T90" s="202"/>
      <c r="U90" s="202"/>
    </row>
    <row r="91" ht="30.0" customHeight="1">
      <c r="A91" s="189" t="s">
        <v>12927</v>
      </c>
      <c r="B91" s="194" t="s">
        <v>4977</v>
      </c>
      <c r="C91" s="191">
        <v>41662.0</v>
      </c>
      <c r="D91" s="192">
        <v>40.816326530612244</v>
      </c>
      <c r="E91" s="193">
        <v>1000.0</v>
      </c>
      <c r="F91" s="190" t="s">
        <v>12653</v>
      </c>
      <c r="G91" s="194">
        <v>120.0</v>
      </c>
      <c r="H91" s="194">
        <v>5.9</v>
      </c>
      <c r="I91" s="195">
        <v>0.708</v>
      </c>
      <c r="J91" s="206" t="s">
        <v>12928</v>
      </c>
      <c r="K91" s="197" t="b">
        <f>NOT(ISERROR(MATCH(P91,Ligations!$L:$L,0)))</f>
        <v>1</v>
      </c>
      <c r="L91" s="194"/>
      <c r="M91" s="203"/>
      <c r="N91" s="194"/>
      <c r="O91" s="191"/>
      <c r="P91" s="194" t="s">
        <v>12929</v>
      </c>
      <c r="Q91" s="194" t="s">
        <v>4979</v>
      </c>
      <c r="R91" s="193"/>
      <c r="S91" s="201"/>
      <c r="T91" s="202"/>
      <c r="U91" s="202"/>
    </row>
    <row r="92" ht="30.0" customHeight="1">
      <c r="A92" s="189" t="s">
        <v>12930</v>
      </c>
      <c r="B92" s="194" t="s">
        <v>4965</v>
      </c>
      <c r="C92" s="191">
        <v>41662.0</v>
      </c>
      <c r="D92" s="192">
        <v>45.45454545454545</v>
      </c>
      <c r="E92" s="193">
        <v>1000.0</v>
      </c>
      <c r="F92" s="190" t="s">
        <v>12653</v>
      </c>
      <c r="G92" s="194">
        <v>120.0</v>
      </c>
      <c r="H92" s="194">
        <v>6.62</v>
      </c>
      <c r="I92" s="195">
        <v>0.7944</v>
      </c>
      <c r="J92" s="206" t="s">
        <v>12931</v>
      </c>
      <c r="K92" s="197" t="b">
        <f>NOT(ISERROR(MATCH(P92,Ligations!$L:$L,0)))</f>
        <v>1</v>
      </c>
      <c r="L92" s="194"/>
      <c r="M92" s="203"/>
      <c r="N92" s="194"/>
      <c r="O92" s="191"/>
      <c r="P92" s="194" t="s">
        <v>12932</v>
      </c>
      <c r="Q92" s="194" t="s">
        <v>4967</v>
      </c>
      <c r="R92" s="193"/>
      <c r="S92" s="201"/>
      <c r="T92" s="202"/>
      <c r="U92" s="202"/>
    </row>
    <row r="93" ht="30.0" customHeight="1">
      <c r="A93" s="189" t="s">
        <v>12933</v>
      </c>
      <c r="B93" s="194" t="s">
        <v>4968</v>
      </c>
      <c r="C93" s="191">
        <v>41662.0</v>
      </c>
      <c r="D93" s="192">
        <v>37.59398496240601</v>
      </c>
      <c r="E93" s="193">
        <v>1000.0</v>
      </c>
      <c r="F93" s="190" t="s">
        <v>12653</v>
      </c>
      <c r="G93" s="194">
        <v>120.0</v>
      </c>
      <c r="H93" s="194">
        <v>9.01</v>
      </c>
      <c r="I93" s="195">
        <v>1.0812000000000002</v>
      </c>
      <c r="J93" s="206" t="s">
        <v>12934</v>
      </c>
      <c r="K93" s="197" t="b">
        <f>NOT(ISERROR(MATCH(P93,Ligations!$L:$L,0)))</f>
        <v>1</v>
      </c>
      <c r="L93" s="194"/>
      <c r="M93" s="203"/>
      <c r="N93" s="194"/>
      <c r="O93" s="191"/>
      <c r="P93" s="194" t="s">
        <v>12935</v>
      </c>
      <c r="Q93" s="194" t="s">
        <v>4970</v>
      </c>
      <c r="R93" s="193"/>
      <c r="S93" s="201"/>
      <c r="T93" s="202"/>
      <c r="U93" s="202"/>
    </row>
    <row r="94" ht="30.0" customHeight="1">
      <c r="A94" s="189" t="s">
        <v>12936</v>
      </c>
      <c r="B94" s="194" t="s">
        <v>4971</v>
      </c>
      <c r="C94" s="191">
        <v>41662.0</v>
      </c>
      <c r="D94" s="192">
        <v>80.64516129032258</v>
      </c>
      <c r="E94" s="193">
        <v>1000.0</v>
      </c>
      <c r="F94" s="190" t="s">
        <v>12653</v>
      </c>
      <c r="G94" s="194">
        <v>120.0</v>
      </c>
      <c r="H94" s="194">
        <v>2.56</v>
      </c>
      <c r="I94" s="195">
        <v>0.3072</v>
      </c>
      <c r="J94" s="206" t="s">
        <v>12937</v>
      </c>
      <c r="K94" s="197" t="s">
        <v>3735</v>
      </c>
      <c r="L94" s="194"/>
      <c r="M94" s="203"/>
      <c r="N94" s="194"/>
      <c r="O94" s="191"/>
      <c r="P94" s="194" t="s">
        <v>12938</v>
      </c>
      <c r="Q94" s="194" t="s">
        <v>4973</v>
      </c>
      <c r="R94" s="193"/>
      <c r="S94" s="201"/>
      <c r="T94" s="202"/>
      <c r="U94" s="202"/>
    </row>
    <row r="95" ht="30.0" customHeight="1">
      <c r="A95" s="189" t="s">
        <v>12939</v>
      </c>
      <c r="B95" s="194" t="s">
        <v>4974</v>
      </c>
      <c r="C95" s="191">
        <v>41662.0</v>
      </c>
      <c r="D95" s="192">
        <v>80.64516129032258</v>
      </c>
      <c r="E95" s="193">
        <v>1000.0</v>
      </c>
      <c r="F95" s="190" t="s">
        <v>12653</v>
      </c>
      <c r="G95" s="194">
        <v>120.0</v>
      </c>
      <c r="H95" s="194">
        <v>0.119</v>
      </c>
      <c r="I95" s="195">
        <v>0.01428</v>
      </c>
      <c r="J95" s="206" t="s">
        <v>12940</v>
      </c>
      <c r="K95" s="197" t="s">
        <v>3735</v>
      </c>
      <c r="L95" s="194"/>
      <c r="M95" s="203"/>
      <c r="N95" s="194"/>
      <c r="O95" s="191"/>
      <c r="P95" s="194" t="s">
        <v>12941</v>
      </c>
      <c r="Q95" s="194" t="s">
        <v>4976</v>
      </c>
      <c r="R95" s="193"/>
      <c r="S95" s="201"/>
      <c r="T95" s="202"/>
      <c r="U95" s="202"/>
    </row>
    <row r="96" ht="30.0" customHeight="1">
      <c r="A96" s="189" t="s">
        <v>12942</v>
      </c>
      <c r="B96" s="194" t="s">
        <v>4986</v>
      </c>
      <c r="C96" s="191">
        <v>41663.0</v>
      </c>
      <c r="D96" s="192">
        <v>28.0</v>
      </c>
      <c r="E96" s="193">
        <v>1036.0</v>
      </c>
      <c r="F96" s="190" t="s">
        <v>12653</v>
      </c>
      <c r="G96" s="194">
        <v>40.0</v>
      </c>
      <c r="H96" s="194">
        <v>11.3</v>
      </c>
      <c r="I96" s="195">
        <v>0.452</v>
      </c>
      <c r="J96" s="206" t="s">
        <v>12943</v>
      </c>
      <c r="K96" s="197" t="b">
        <f>NOT(ISERROR(MATCH(P96,Ligations!$L:$L,0)))</f>
        <v>1</v>
      </c>
      <c r="L96" s="194"/>
      <c r="M96" s="203"/>
      <c r="N96" s="194"/>
      <c r="O96" s="191"/>
      <c r="P96" s="194" t="s">
        <v>12944</v>
      </c>
      <c r="Q96" s="194" t="s">
        <v>4988</v>
      </c>
      <c r="R96" s="193"/>
      <c r="S96" s="201"/>
      <c r="T96" s="202"/>
      <c r="U96" s="202"/>
    </row>
    <row r="97" ht="30.0" customHeight="1">
      <c r="A97" s="189" t="s">
        <v>12945</v>
      </c>
      <c r="B97" s="194" t="s">
        <v>4989</v>
      </c>
      <c r="C97" s="191">
        <v>41663.0</v>
      </c>
      <c r="D97" s="192">
        <v>27.472527472527474</v>
      </c>
      <c r="E97" s="193">
        <v>1000.0</v>
      </c>
      <c r="F97" s="190" t="s">
        <v>12653</v>
      </c>
      <c r="G97" s="194">
        <v>40.0</v>
      </c>
      <c r="H97" s="194">
        <v>21.5</v>
      </c>
      <c r="I97" s="195">
        <v>0.86</v>
      </c>
      <c r="J97" s="206" t="s">
        <v>12946</v>
      </c>
      <c r="K97" s="197" t="b">
        <f>NOT(ISERROR(MATCH(P97,Ligations!$L:$L,0)))</f>
        <v>1</v>
      </c>
      <c r="L97" s="194"/>
      <c r="M97" s="203"/>
      <c r="N97" s="194"/>
      <c r="O97" s="191"/>
      <c r="P97" s="194" t="s">
        <v>12947</v>
      </c>
      <c r="Q97" s="194" t="s">
        <v>4991</v>
      </c>
      <c r="R97" s="193"/>
      <c r="S97" s="201"/>
      <c r="T97" s="202"/>
      <c r="U97" s="202"/>
    </row>
    <row r="98" ht="30.0" customHeight="1">
      <c r="A98" s="189" t="s">
        <v>12948</v>
      </c>
      <c r="B98" s="194" t="s">
        <v>4977</v>
      </c>
      <c r="C98" s="191">
        <v>41701.0</v>
      </c>
      <c r="D98" s="192">
        <v>40.816326530612244</v>
      </c>
      <c r="E98" s="193">
        <v>1000.0</v>
      </c>
      <c r="F98" s="190" t="s">
        <v>12653</v>
      </c>
      <c r="G98" s="194">
        <v>40.0</v>
      </c>
      <c r="H98" s="194">
        <v>12.9</v>
      </c>
      <c r="I98" s="195">
        <v>0.516</v>
      </c>
      <c r="J98" s="206" t="s">
        <v>12949</v>
      </c>
      <c r="K98" s="197" t="b">
        <f>NOT(ISERROR(MATCH(P98,Ligations!$L:$L,0)))</f>
        <v>1</v>
      </c>
      <c r="L98" s="194"/>
      <c r="M98" s="203"/>
      <c r="N98" s="194"/>
      <c r="O98" s="191"/>
      <c r="P98" s="194" t="s">
        <v>12950</v>
      </c>
      <c r="Q98" s="194" t="s">
        <v>4979</v>
      </c>
      <c r="R98" s="193"/>
      <c r="S98" s="201"/>
      <c r="T98" s="202"/>
      <c r="U98" s="202"/>
    </row>
    <row r="99" ht="30.0" customHeight="1">
      <c r="A99" s="189" t="s">
        <v>12951</v>
      </c>
      <c r="B99" s="194" t="s">
        <v>4980</v>
      </c>
      <c r="C99" s="191">
        <v>41701.0</v>
      </c>
      <c r="D99" s="192">
        <v>34.129692832764505</v>
      </c>
      <c r="E99" s="193">
        <v>1000.0</v>
      </c>
      <c r="F99" s="190" t="s">
        <v>12653</v>
      </c>
      <c r="G99" s="194">
        <v>40.0</v>
      </c>
      <c r="H99" s="194">
        <v>26.9</v>
      </c>
      <c r="I99" s="195">
        <v>1.076</v>
      </c>
      <c r="J99" s="206" t="s">
        <v>12952</v>
      </c>
      <c r="K99" s="197" t="b">
        <f>NOT(ISERROR(MATCH(P99,Ligations!$L:$L,0)))</f>
        <v>1</v>
      </c>
      <c r="L99" s="194"/>
      <c r="M99" s="203"/>
      <c r="N99" s="194"/>
      <c r="O99" s="191"/>
      <c r="P99" s="194" t="s">
        <v>12953</v>
      </c>
      <c r="Q99" s="194" t="s">
        <v>4982</v>
      </c>
      <c r="R99" s="193"/>
      <c r="S99" s="201"/>
      <c r="T99" s="202"/>
      <c r="U99" s="202"/>
    </row>
    <row r="100" ht="30.0" customHeight="1">
      <c r="A100" s="189" t="s">
        <v>12954</v>
      </c>
      <c r="B100" s="194" t="s">
        <v>4983</v>
      </c>
      <c r="C100" s="191">
        <v>41701.0</v>
      </c>
      <c r="D100" s="192">
        <v>56.81818181818181</v>
      </c>
      <c r="E100" s="193">
        <v>1000.0</v>
      </c>
      <c r="F100" s="190" t="s">
        <v>12653</v>
      </c>
      <c r="G100" s="194">
        <v>40.0</v>
      </c>
      <c r="H100" s="194">
        <v>18.0</v>
      </c>
      <c r="I100" s="195">
        <v>0.72</v>
      </c>
      <c r="J100" s="206" t="s">
        <v>12955</v>
      </c>
      <c r="K100" s="197" t="b">
        <f>NOT(ISERROR(MATCH(P100,Ligations!$L:$L,0)))</f>
        <v>1</v>
      </c>
      <c r="L100" s="194"/>
      <c r="M100" s="203"/>
      <c r="N100" s="194"/>
      <c r="O100" s="191"/>
      <c r="P100" s="194" t="s">
        <v>12956</v>
      </c>
      <c r="Q100" s="194" t="s">
        <v>4985</v>
      </c>
      <c r="R100" s="193"/>
      <c r="S100" s="201"/>
      <c r="T100" s="202"/>
      <c r="U100" s="202"/>
    </row>
    <row r="101" ht="30.0" customHeight="1">
      <c r="A101" s="189" t="s">
        <v>12957</v>
      </c>
      <c r="B101" s="194" t="s">
        <v>4986</v>
      </c>
      <c r="C101" s="191">
        <v>41701.0</v>
      </c>
      <c r="D101" s="192">
        <v>28.0</v>
      </c>
      <c r="E101" s="193">
        <v>1036.0</v>
      </c>
      <c r="F101" s="190" t="s">
        <v>12653</v>
      </c>
      <c r="G101" s="194">
        <v>40.0</v>
      </c>
      <c r="H101" s="194">
        <v>17.8</v>
      </c>
      <c r="I101" s="195">
        <v>0.712</v>
      </c>
      <c r="J101" s="206" t="s">
        <v>12958</v>
      </c>
      <c r="K101" s="197" t="b">
        <f>NOT(ISERROR(MATCH(P101,Ligations!$L:$L,0)))</f>
        <v>1</v>
      </c>
      <c r="L101" s="194"/>
      <c r="M101" s="203"/>
      <c r="N101" s="194"/>
      <c r="O101" s="191"/>
      <c r="P101" s="194" t="s">
        <v>12959</v>
      </c>
      <c r="Q101" s="194" t="s">
        <v>4988</v>
      </c>
      <c r="R101" s="193"/>
      <c r="S101" s="201"/>
      <c r="T101" s="202"/>
      <c r="U101" s="202"/>
    </row>
    <row r="102" ht="30.0" customHeight="1">
      <c r="A102" s="189" t="s">
        <v>12960</v>
      </c>
      <c r="B102" s="194" t="s">
        <v>4989</v>
      </c>
      <c r="C102" s="191">
        <v>41701.0</v>
      </c>
      <c r="D102" s="192">
        <v>27.472527472527474</v>
      </c>
      <c r="E102" s="193">
        <v>1000.0</v>
      </c>
      <c r="F102" s="190" t="s">
        <v>12653</v>
      </c>
      <c r="G102" s="194">
        <v>40.0</v>
      </c>
      <c r="H102" s="194">
        <v>20.9</v>
      </c>
      <c r="I102" s="195">
        <v>0.836</v>
      </c>
      <c r="J102" s="206" t="s">
        <v>12961</v>
      </c>
      <c r="K102" s="197" t="b">
        <f>NOT(ISERROR(MATCH(P102,Ligations!$L:$L,0)))</f>
        <v>1</v>
      </c>
      <c r="L102" s="194"/>
      <c r="M102" s="203"/>
      <c r="N102" s="194"/>
      <c r="O102" s="191"/>
      <c r="P102" s="194" t="s">
        <v>12962</v>
      </c>
      <c r="Q102" s="194" t="s">
        <v>4991</v>
      </c>
      <c r="R102" s="193"/>
      <c r="S102" s="201"/>
      <c r="T102" s="202"/>
      <c r="U102" s="202"/>
    </row>
    <row r="103" ht="30.0" customHeight="1">
      <c r="A103" s="189" t="s">
        <v>12963</v>
      </c>
      <c r="B103" s="194" t="s">
        <v>4986</v>
      </c>
      <c r="C103" s="191">
        <v>41709.0</v>
      </c>
      <c r="D103" s="192">
        <v>28.0</v>
      </c>
      <c r="E103" s="193">
        <v>1036.0</v>
      </c>
      <c r="F103" s="190" t="s">
        <v>12657</v>
      </c>
      <c r="G103" s="194" t="s">
        <v>1305</v>
      </c>
      <c r="H103" s="193"/>
      <c r="I103" s="195" t="e">
        <v>#VALUE!</v>
      </c>
      <c r="J103" s="196" t="s">
        <v>12964</v>
      </c>
      <c r="K103" s="197" t="s">
        <v>3735</v>
      </c>
      <c r="L103" s="194"/>
      <c r="M103" s="203"/>
      <c r="N103" s="194"/>
      <c r="O103" s="191"/>
      <c r="P103" s="194" t="s">
        <v>12965</v>
      </c>
      <c r="Q103" s="194" t="s">
        <v>4988</v>
      </c>
      <c r="R103" s="193"/>
      <c r="S103" s="201"/>
      <c r="T103" s="202"/>
      <c r="U103" s="202"/>
    </row>
    <row r="104" ht="30.0" customHeight="1">
      <c r="A104" s="189" t="s">
        <v>12966</v>
      </c>
      <c r="B104" s="194" t="s">
        <v>4986</v>
      </c>
      <c r="C104" s="191">
        <v>41709.0</v>
      </c>
      <c r="D104" s="192">
        <v>28.0</v>
      </c>
      <c r="E104" s="193">
        <v>1036.0</v>
      </c>
      <c r="F104" s="194" t="s">
        <v>12665</v>
      </c>
      <c r="G104" s="194" t="s">
        <v>1305</v>
      </c>
      <c r="H104" s="193"/>
      <c r="I104" s="195" t="e">
        <v>#VALUE!</v>
      </c>
      <c r="J104" s="196" t="s">
        <v>12967</v>
      </c>
      <c r="K104" s="197" t="s">
        <v>3735</v>
      </c>
      <c r="L104" s="194"/>
      <c r="M104" s="203"/>
      <c r="N104" s="194"/>
      <c r="O104" s="191"/>
      <c r="P104" s="194" t="s">
        <v>12968</v>
      </c>
      <c r="Q104" s="194" t="s">
        <v>4988</v>
      </c>
      <c r="R104" s="193"/>
      <c r="S104" s="201"/>
      <c r="T104" s="202"/>
      <c r="U104" s="202"/>
    </row>
    <row r="105" ht="30.0" customHeight="1">
      <c r="A105" s="189" t="s">
        <v>12969</v>
      </c>
      <c r="B105" s="194" t="s">
        <v>4986</v>
      </c>
      <c r="C105" s="191">
        <v>41709.0</v>
      </c>
      <c r="D105" s="192">
        <v>28.0</v>
      </c>
      <c r="E105" s="193">
        <v>1036.0</v>
      </c>
      <c r="F105" s="194" t="s">
        <v>12673</v>
      </c>
      <c r="G105" s="194" t="s">
        <v>1305</v>
      </c>
      <c r="H105" s="193"/>
      <c r="I105" s="195" t="e">
        <v>#VALUE!</v>
      </c>
      <c r="J105" s="196" t="s">
        <v>12970</v>
      </c>
      <c r="K105" s="197" t="s">
        <v>3735</v>
      </c>
      <c r="L105" s="194"/>
      <c r="M105" s="203"/>
      <c r="N105" s="194"/>
      <c r="O105" s="191"/>
      <c r="P105" s="194" t="s">
        <v>12971</v>
      </c>
      <c r="Q105" s="194" t="s">
        <v>4988</v>
      </c>
      <c r="R105" s="193"/>
      <c r="S105" s="201"/>
      <c r="T105" s="202"/>
      <c r="U105" s="202"/>
    </row>
    <row r="106" ht="30.0" customHeight="1">
      <c r="A106" s="189" t="s">
        <v>12972</v>
      </c>
      <c r="B106" s="194" t="s">
        <v>4986</v>
      </c>
      <c r="C106" s="191">
        <v>41709.0</v>
      </c>
      <c r="D106" s="192">
        <v>28.0</v>
      </c>
      <c r="E106" s="193">
        <v>1036.0</v>
      </c>
      <c r="F106" s="194" t="s">
        <v>12681</v>
      </c>
      <c r="G106" s="194" t="s">
        <v>1305</v>
      </c>
      <c r="H106" s="193"/>
      <c r="I106" s="195" t="e">
        <v>#VALUE!</v>
      </c>
      <c r="J106" s="196" t="s">
        <v>12973</v>
      </c>
      <c r="K106" s="197" t="s">
        <v>3735</v>
      </c>
      <c r="L106" s="194"/>
      <c r="M106" s="203"/>
      <c r="N106" s="194"/>
      <c r="O106" s="191"/>
      <c r="P106" s="194" t="s">
        <v>12974</v>
      </c>
      <c r="Q106" s="194" t="s">
        <v>4988</v>
      </c>
      <c r="R106" s="193"/>
      <c r="S106" s="201"/>
      <c r="T106" s="202"/>
      <c r="U106" s="202"/>
    </row>
    <row r="107" ht="30.0" customHeight="1">
      <c r="A107" s="189" t="s">
        <v>12975</v>
      </c>
      <c r="B107" s="194" t="s">
        <v>4986</v>
      </c>
      <c r="C107" s="191">
        <v>41709.0</v>
      </c>
      <c r="D107" s="192">
        <v>28.0</v>
      </c>
      <c r="E107" s="193">
        <v>1036.0</v>
      </c>
      <c r="F107" s="190" t="s">
        <v>12657</v>
      </c>
      <c r="G107" s="194" t="s">
        <v>1305</v>
      </c>
      <c r="H107" s="193"/>
      <c r="I107" s="195" t="e">
        <v>#VALUE!</v>
      </c>
      <c r="J107" s="206" t="s">
        <v>12976</v>
      </c>
      <c r="K107" s="197" t="s">
        <v>3735</v>
      </c>
      <c r="L107" s="194"/>
      <c r="M107" s="203"/>
      <c r="N107" s="194"/>
      <c r="O107" s="191"/>
      <c r="P107" s="194" t="s">
        <v>12977</v>
      </c>
      <c r="Q107" s="194" t="s">
        <v>4988</v>
      </c>
      <c r="R107" s="193"/>
      <c r="S107" s="201"/>
      <c r="T107" s="202"/>
      <c r="U107" s="202"/>
    </row>
    <row r="108" ht="30.0" customHeight="1">
      <c r="A108" s="189" t="s">
        <v>12978</v>
      </c>
      <c r="B108" s="194" t="s">
        <v>4986</v>
      </c>
      <c r="C108" s="191">
        <v>41709.0</v>
      </c>
      <c r="D108" s="192">
        <v>28.0</v>
      </c>
      <c r="E108" s="193">
        <v>1036.0</v>
      </c>
      <c r="F108" s="194" t="s">
        <v>12665</v>
      </c>
      <c r="G108" s="194">
        <v>25.0</v>
      </c>
      <c r="H108" s="194">
        <v>20.6</v>
      </c>
      <c r="I108" s="195">
        <v>0.515</v>
      </c>
      <c r="J108" s="206" t="s">
        <v>12979</v>
      </c>
      <c r="K108" s="197" t="b">
        <f>NOT(ISERROR(MATCH(P108,Ligations!$L:$L,0)))</f>
        <v>1</v>
      </c>
      <c r="L108" s="194"/>
      <c r="M108" s="203"/>
      <c r="N108" s="194"/>
      <c r="O108" s="191"/>
      <c r="P108" s="194" t="s">
        <v>12980</v>
      </c>
      <c r="Q108" s="194" t="s">
        <v>4988</v>
      </c>
      <c r="R108" s="193"/>
      <c r="S108" s="201"/>
      <c r="T108" s="202"/>
      <c r="U108" s="202"/>
    </row>
    <row r="109" ht="30.0" customHeight="1">
      <c r="A109" s="189" t="s">
        <v>12981</v>
      </c>
      <c r="B109" s="194" t="s">
        <v>4986</v>
      </c>
      <c r="C109" s="191">
        <v>41709.0</v>
      </c>
      <c r="D109" s="192">
        <v>28.0</v>
      </c>
      <c r="E109" s="193">
        <v>1036.0</v>
      </c>
      <c r="F109" s="194" t="s">
        <v>12673</v>
      </c>
      <c r="G109" s="194" t="s">
        <v>1305</v>
      </c>
      <c r="H109" s="193"/>
      <c r="I109" s="195" t="e">
        <v>#VALUE!</v>
      </c>
      <c r="J109" s="206" t="s">
        <v>12982</v>
      </c>
      <c r="K109" s="197" t="s">
        <v>3735</v>
      </c>
      <c r="L109" s="194"/>
      <c r="M109" s="203"/>
      <c r="N109" s="194"/>
      <c r="O109" s="191"/>
      <c r="P109" s="194" t="s">
        <v>12983</v>
      </c>
      <c r="Q109" s="194" t="s">
        <v>4988</v>
      </c>
      <c r="R109" s="193"/>
      <c r="S109" s="201"/>
      <c r="T109" s="202"/>
      <c r="U109" s="202"/>
    </row>
    <row r="110" ht="30.0" customHeight="1">
      <c r="A110" s="189" t="s">
        <v>12984</v>
      </c>
      <c r="B110" s="194" t="s">
        <v>4986</v>
      </c>
      <c r="C110" s="191">
        <v>41709.0</v>
      </c>
      <c r="D110" s="192">
        <v>28.0</v>
      </c>
      <c r="E110" s="193">
        <v>1036.0</v>
      </c>
      <c r="F110" s="194" t="s">
        <v>12681</v>
      </c>
      <c r="G110" s="194">
        <v>25.0</v>
      </c>
      <c r="H110" s="194">
        <v>20.5</v>
      </c>
      <c r="I110" s="195">
        <v>0.5125</v>
      </c>
      <c r="J110" s="206" t="s">
        <v>12985</v>
      </c>
      <c r="K110" s="197" t="b">
        <f>NOT(ISERROR(MATCH(P110,Ligations!$L:$L,0)))</f>
        <v>1</v>
      </c>
      <c r="L110" s="194"/>
      <c r="M110" s="203"/>
      <c r="N110" s="194"/>
      <c r="O110" s="191"/>
      <c r="P110" s="194" t="s">
        <v>12986</v>
      </c>
      <c r="Q110" s="194" t="s">
        <v>4988</v>
      </c>
      <c r="R110" s="193"/>
      <c r="S110" s="201"/>
      <c r="T110" s="202"/>
      <c r="U110" s="202"/>
    </row>
    <row r="111" ht="30.0" customHeight="1">
      <c r="A111" s="189" t="s">
        <v>12987</v>
      </c>
      <c r="B111" s="194" t="s">
        <v>4989</v>
      </c>
      <c r="C111" s="191">
        <v>41709.0</v>
      </c>
      <c r="D111" s="192">
        <v>27.472527472527474</v>
      </c>
      <c r="E111" s="193">
        <v>1000.0</v>
      </c>
      <c r="F111" s="190" t="s">
        <v>12657</v>
      </c>
      <c r="G111" s="194">
        <v>45.0</v>
      </c>
      <c r="H111" s="193"/>
      <c r="I111" s="195">
        <v>0.0</v>
      </c>
      <c r="J111" s="206" t="s">
        <v>12988</v>
      </c>
      <c r="K111" s="197" t="s">
        <v>3735</v>
      </c>
      <c r="L111" s="194"/>
      <c r="M111" s="203"/>
      <c r="N111" s="194"/>
      <c r="O111" s="191"/>
      <c r="P111" s="194" t="s">
        <v>12989</v>
      </c>
      <c r="Q111" s="194" t="s">
        <v>4991</v>
      </c>
      <c r="R111" s="193"/>
      <c r="S111" s="201"/>
      <c r="T111" s="202"/>
      <c r="U111" s="202"/>
    </row>
    <row r="112" ht="30.0" customHeight="1">
      <c r="A112" s="189" t="s">
        <v>12990</v>
      </c>
      <c r="B112" s="194" t="s">
        <v>4989</v>
      </c>
      <c r="C112" s="191">
        <v>41709.0</v>
      </c>
      <c r="D112" s="192">
        <v>27.472527472527474</v>
      </c>
      <c r="E112" s="193">
        <v>1000.0</v>
      </c>
      <c r="F112" s="194" t="s">
        <v>12665</v>
      </c>
      <c r="G112" s="194">
        <v>45.0</v>
      </c>
      <c r="H112" s="194">
        <v>24.5</v>
      </c>
      <c r="I112" s="195">
        <v>1.1025</v>
      </c>
      <c r="J112" s="206" t="s">
        <v>12991</v>
      </c>
      <c r="K112" s="197" t="b">
        <f>NOT(ISERROR(MATCH(P112,Ligations!$L:$L,0)))</f>
        <v>1</v>
      </c>
      <c r="L112" s="194"/>
      <c r="M112" s="203"/>
      <c r="N112" s="194"/>
      <c r="O112" s="191"/>
      <c r="P112" s="194" t="s">
        <v>12992</v>
      </c>
      <c r="Q112" s="194" t="s">
        <v>4991</v>
      </c>
      <c r="R112" s="193"/>
      <c r="S112" s="201"/>
      <c r="T112" s="202"/>
      <c r="U112" s="202"/>
    </row>
    <row r="113" ht="30.0" customHeight="1">
      <c r="A113" s="189" t="s">
        <v>12993</v>
      </c>
      <c r="B113" s="194" t="s">
        <v>4989</v>
      </c>
      <c r="C113" s="191">
        <v>41709.0</v>
      </c>
      <c r="D113" s="192">
        <v>27.472527472527474</v>
      </c>
      <c r="E113" s="193">
        <v>1000.0</v>
      </c>
      <c r="F113" s="194" t="s">
        <v>12673</v>
      </c>
      <c r="G113" s="194">
        <v>45.0</v>
      </c>
      <c r="H113" s="193"/>
      <c r="I113" s="195">
        <v>0.0</v>
      </c>
      <c r="J113" s="206" t="s">
        <v>12994</v>
      </c>
      <c r="K113" s="197" t="s">
        <v>3735</v>
      </c>
      <c r="L113" s="194"/>
      <c r="M113" s="203"/>
      <c r="N113" s="194"/>
      <c r="O113" s="191"/>
      <c r="P113" s="194" t="s">
        <v>12995</v>
      </c>
      <c r="Q113" s="194" t="s">
        <v>4991</v>
      </c>
      <c r="R113" s="193"/>
      <c r="S113" s="201"/>
      <c r="T113" s="202"/>
      <c r="U113" s="202"/>
    </row>
    <row r="114" ht="30.0" customHeight="1">
      <c r="A114" s="189" t="s">
        <v>12996</v>
      </c>
      <c r="B114" s="194" t="s">
        <v>4989</v>
      </c>
      <c r="C114" s="191">
        <v>41709.0</v>
      </c>
      <c r="D114" s="192">
        <v>27.472527472527474</v>
      </c>
      <c r="E114" s="193">
        <v>1000.0</v>
      </c>
      <c r="F114" s="194" t="s">
        <v>12681</v>
      </c>
      <c r="G114" s="194">
        <v>45.0</v>
      </c>
      <c r="H114" s="194">
        <v>12.5</v>
      </c>
      <c r="I114" s="195">
        <v>0.5625</v>
      </c>
      <c r="J114" s="206" t="s">
        <v>12997</v>
      </c>
      <c r="K114" s="197" t="b">
        <f>NOT(ISERROR(MATCH(P114,Ligations!$L:$L,0)))</f>
        <v>1</v>
      </c>
      <c r="L114" s="194"/>
      <c r="M114" s="203"/>
      <c r="N114" s="194"/>
      <c r="O114" s="191"/>
      <c r="P114" s="194" t="s">
        <v>12998</v>
      </c>
      <c r="Q114" s="194" t="s">
        <v>4991</v>
      </c>
      <c r="R114" s="193"/>
      <c r="S114" s="201"/>
      <c r="T114" s="202"/>
      <c r="U114" s="202"/>
    </row>
    <row r="115" ht="30.0" customHeight="1">
      <c r="A115" s="189" t="s">
        <v>12999</v>
      </c>
      <c r="B115" s="194" t="s">
        <v>4989</v>
      </c>
      <c r="C115" s="191">
        <v>41718.0</v>
      </c>
      <c r="D115" s="192">
        <v>27.472527472527474</v>
      </c>
      <c r="E115" s="193">
        <v>1000.0</v>
      </c>
      <c r="F115" s="190" t="s">
        <v>12661</v>
      </c>
      <c r="G115" s="194">
        <v>40.0</v>
      </c>
      <c r="H115" s="194">
        <v>14.4</v>
      </c>
      <c r="I115" s="195">
        <v>0.5760000000000001</v>
      </c>
      <c r="J115" s="206" t="s">
        <v>13000</v>
      </c>
      <c r="K115" s="197" t="b">
        <f>NOT(ISERROR(MATCH(P115,Ligations!$L:$L,0)))</f>
        <v>1</v>
      </c>
      <c r="L115" s="194"/>
      <c r="M115" s="203"/>
      <c r="N115" s="194"/>
      <c r="O115" s="191"/>
      <c r="P115" s="194" t="s">
        <v>13001</v>
      </c>
      <c r="Q115" s="194" t="s">
        <v>4991</v>
      </c>
      <c r="R115" s="193"/>
      <c r="S115" s="201"/>
      <c r="T115" s="202"/>
      <c r="U115" s="202"/>
    </row>
    <row r="116" ht="18.75" customHeight="1">
      <c r="A116" s="189" t="s">
        <v>13002</v>
      </c>
      <c r="B116" s="194" t="s">
        <v>5070</v>
      </c>
      <c r="C116" s="191">
        <v>41719.0</v>
      </c>
      <c r="D116" s="192">
        <v>54.34782608695652</v>
      </c>
      <c r="E116" s="193">
        <v>1000.0</v>
      </c>
      <c r="F116" s="190" t="s">
        <v>12657</v>
      </c>
      <c r="G116" s="194"/>
      <c r="H116" s="193"/>
      <c r="I116" s="195">
        <v>0.0</v>
      </c>
      <c r="J116" s="206" t="s">
        <v>13003</v>
      </c>
      <c r="K116" s="197" t="s">
        <v>3735</v>
      </c>
      <c r="L116" s="194"/>
      <c r="M116" s="203"/>
      <c r="N116" s="194"/>
      <c r="O116" s="191"/>
      <c r="P116" s="194" t="s">
        <v>13004</v>
      </c>
      <c r="Q116" s="194" t="s">
        <v>5072</v>
      </c>
      <c r="R116" s="193"/>
      <c r="S116" s="201"/>
      <c r="T116" s="202"/>
      <c r="U116" s="202"/>
    </row>
    <row r="117" ht="18.75" customHeight="1">
      <c r="A117" s="189" t="s">
        <v>13005</v>
      </c>
      <c r="B117" s="194" t="s">
        <v>5070</v>
      </c>
      <c r="C117" s="191">
        <v>41719.0</v>
      </c>
      <c r="D117" s="192">
        <v>54.34782608695652</v>
      </c>
      <c r="E117" s="193">
        <v>1000.0</v>
      </c>
      <c r="F117" s="194" t="s">
        <v>12665</v>
      </c>
      <c r="G117" s="194"/>
      <c r="H117" s="193"/>
      <c r="I117" s="195">
        <v>0.0</v>
      </c>
      <c r="J117" s="206" t="s">
        <v>13003</v>
      </c>
      <c r="K117" s="197" t="s">
        <v>3735</v>
      </c>
      <c r="L117" s="194"/>
      <c r="M117" s="203"/>
      <c r="N117" s="194"/>
      <c r="O117" s="191"/>
      <c r="P117" s="194" t="s">
        <v>13006</v>
      </c>
      <c r="Q117" s="194" t="s">
        <v>5072</v>
      </c>
      <c r="R117" s="193"/>
      <c r="S117" s="201"/>
      <c r="T117" s="202"/>
      <c r="U117" s="202"/>
    </row>
    <row r="118" ht="18.75" customHeight="1">
      <c r="A118" s="189" t="s">
        <v>13007</v>
      </c>
      <c r="B118" s="194" t="s">
        <v>5070</v>
      </c>
      <c r="C118" s="191">
        <v>41719.0</v>
      </c>
      <c r="D118" s="192">
        <v>54.34782608695652</v>
      </c>
      <c r="E118" s="193">
        <v>1000.0</v>
      </c>
      <c r="F118" s="194" t="s">
        <v>12673</v>
      </c>
      <c r="G118" s="194"/>
      <c r="H118" s="193"/>
      <c r="I118" s="195">
        <v>0.0</v>
      </c>
      <c r="J118" s="206" t="s">
        <v>13003</v>
      </c>
      <c r="K118" s="197" t="s">
        <v>3735</v>
      </c>
      <c r="L118" s="194"/>
      <c r="M118" s="203"/>
      <c r="N118" s="194"/>
      <c r="O118" s="191"/>
      <c r="P118" s="194" t="s">
        <v>13008</v>
      </c>
      <c r="Q118" s="194" t="s">
        <v>5072</v>
      </c>
      <c r="R118" s="193"/>
      <c r="S118" s="201"/>
      <c r="T118" s="202"/>
      <c r="U118" s="202"/>
    </row>
    <row r="119" ht="18.75" customHeight="1">
      <c r="A119" s="189" t="s">
        <v>13009</v>
      </c>
      <c r="B119" s="194" t="s">
        <v>5070</v>
      </c>
      <c r="C119" s="191">
        <v>41719.0</v>
      </c>
      <c r="D119" s="192">
        <v>54.34782608695652</v>
      </c>
      <c r="E119" s="193">
        <v>1000.0</v>
      </c>
      <c r="F119" s="194" t="s">
        <v>12681</v>
      </c>
      <c r="G119" s="194"/>
      <c r="H119" s="193"/>
      <c r="I119" s="195">
        <v>0.0</v>
      </c>
      <c r="J119" s="206" t="s">
        <v>13003</v>
      </c>
      <c r="K119" s="197" t="s">
        <v>3735</v>
      </c>
      <c r="L119" s="194"/>
      <c r="M119" s="203"/>
      <c r="N119" s="194"/>
      <c r="O119" s="191"/>
      <c r="P119" s="194" t="s">
        <v>13010</v>
      </c>
      <c r="Q119" s="194" t="s">
        <v>5072</v>
      </c>
      <c r="R119" s="193"/>
      <c r="S119" s="201"/>
      <c r="T119" s="202"/>
      <c r="U119" s="202"/>
    </row>
    <row r="120" ht="18.75" customHeight="1">
      <c r="A120" s="189" t="s">
        <v>13011</v>
      </c>
      <c r="B120" s="194" t="s">
        <v>4853</v>
      </c>
      <c r="C120" s="191">
        <v>41723.0</v>
      </c>
      <c r="D120" s="192">
        <v>14.0</v>
      </c>
      <c r="E120" s="193">
        <v>498.40000000000003</v>
      </c>
      <c r="F120" s="194" t="s">
        <v>12665</v>
      </c>
      <c r="G120" s="194">
        <v>25.0</v>
      </c>
      <c r="H120" s="194">
        <v>23.3</v>
      </c>
      <c r="I120" s="195">
        <v>0.5825</v>
      </c>
      <c r="J120" s="206" t="s">
        <v>13012</v>
      </c>
      <c r="K120" s="197" t="b">
        <f>NOT(ISERROR(MATCH(P120,Ligations!$L:$L,0)))</f>
        <v>1</v>
      </c>
      <c r="L120" s="194"/>
      <c r="M120" s="203"/>
      <c r="N120" s="194"/>
      <c r="O120" s="191"/>
      <c r="P120" s="194" t="s">
        <v>13013</v>
      </c>
      <c r="Q120" s="194" t="s">
        <v>4855</v>
      </c>
      <c r="R120" s="193"/>
      <c r="S120" s="201">
        <v>1.0</v>
      </c>
      <c r="T120" s="202"/>
      <c r="U120" s="202"/>
    </row>
    <row r="121" ht="18.75" customHeight="1">
      <c r="A121" s="189" t="s">
        <v>13014</v>
      </c>
      <c r="B121" s="194" t="s">
        <v>4853</v>
      </c>
      <c r="C121" s="191">
        <v>41723.0</v>
      </c>
      <c r="D121" s="192">
        <v>14.0</v>
      </c>
      <c r="E121" s="193">
        <v>498.40000000000003</v>
      </c>
      <c r="F121" s="194" t="s">
        <v>12681</v>
      </c>
      <c r="G121" s="194">
        <v>25.0</v>
      </c>
      <c r="H121" s="194">
        <v>24.6</v>
      </c>
      <c r="I121" s="195">
        <v>0.615</v>
      </c>
      <c r="J121" s="206" t="s">
        <v>13012</v>
      </c>
      <c r="K121" s="197" t="b">
        <f>NOT(ISERROR(MATCH(P121,Ligations!$L:$L,0)))</f>
        <v>1</v>
      </c>
      <c r="L121" s="194"/>
      <c r="M121" s="203"/>
      <c r="N121" s="194"/>
      <c r="O121" s="191"/>
      <c r="P121" s="194" t="s">
        <v>13015</v>
      </c>
      <c r="Q121" s="194" t="s">
        <v>4855</v>
      </c>
      <c r="R121" s="193"/>
      <c r="S121" s="201">
        <v>2.0064205457463884</v>
      </c>
      <c r="T121" s="202"/>
      <c r="U121" s="202"/>
    </row>
    <row r="122" ht="18.75" customHeight="1">
      <c r="A122" s="189" t="s">
        <v>13016</v>
      </c>
      <c r="B122" s="194" t="s">
        <v>4853</v>
      </c>
      <c r="C122" s="191">
        <v>41723.0</v>
      </c>
      <c r="D122" s="192">
        <v>14.0</v>
      </c>
      <c r="E122" s="193">
        <v>498.40000000000003</v>
      </c>
      <c r="F122" s="190" t="s">
        <v>12661</v>
      </c>
      <c r="G122" s="194">
        <v>40.0</v>
      </c>
      <c r="H122" s="194">
        <v>4.79</v>
      </c>
      <c r="I122" s="195">
        <v>0.1916</v>
      </c>
      <c r="J122" s="206" t="s">
        <v>13017</v>
      </c>
      <c r="K122" s="197" t="b">
        <f>NOT(ISERROR(MATCH(P122,Ligations!$L:$L,0)))</f>
        <v>1</v>
      </c>
      <c r="L122" s="194"/>
      <c r="M122" s="203"/>
      <c r="N122" s="194"/>
      <c r="O122" s="191"/>
      <c r="P122" s="194" t="s">
        <v>13018</v>
      </c>
      <c r="Q122" s="194" t="s">
        <v>4855</v>
      </c>
      <c r="R122" s="193"/>
      <c r="S122" s="201">
        <v>2.0064205457463884</v>
      </c>
      <c r="T122" s="202"/>
      <c r="U122" s="202"/>
    </row>
    <row r="123" ht="18.75" customHeight="1">
      <c r="A123" s="189" t="s">
        <v>13019</v>
      </c>
      <c r="B123" s="194" t="s">
        <v>4853</v>
      </c>
      <c r="C123" s="191">
        <v>41723.0</v>
      </c>
      <c r="D123" s="192">
        <v>14.0</v>
      </c>
      <c r="E123" s="193">
        <v>498.40000000000003</v>
      </c>
      <c r="F123" s="194" t="s">
        <v>12677</v>
      </c>
      <c r="G123" s="194">
        <v>40.0</v>
      </c>
      <c r="H123" s="194">
        <v>6.14</v>
      </c>
      <c r="I123" s="195">
        <v>0.2456</v>
      </c>
      <c r="J123" s="206" t="s">
        <v>13017</v>
      </c>
      <c r="K123" s="197" t="b">
        <f>NOT(ISERROR(MATCH(P123,Ligations!$L:$L,0)))</f>
        <v>1</v>
      </c>
      <c r="L123" s="194"/>
      <c r="M123" s="203"/>
      <c r="N123" s="194"/>
      <c r="O123" s="191"/>
      <c r="P123" s="194" t="s">
        <v>13020</v>
      </c>
      <c r="Q123" s="194" t="s">
        <v>4855</v>
      </c>
      <c r="R123" s="193"/>
      <c r="S123" s="201">
        <v>2.0064205457463884</v>
      </c>
      <c r="T123" s="202"/>
      <c r="U123" s="202"/>
    </row>
    <row r="124" ht="18.75" customHeight="1">
      <c r="A124" s="189" t="s">
        <v>13021</v>
      </c>
      <c r="B124" s="194" t="s">
        <v>4911</v>
      </c>
      <c r="C124" s="191">
        <v>41660.0</v>
      </c>
      <c r="D124" s="192">
        <v>58.47953216374268</v>
      </c>
      <c r="E124" s="193">
        <v>1000.0</v>
      </c>
      <c r="F124" s="190" t="s">
        <v>12653</v>
      </c>
      <c r="G124" s="194"/>
      <c r="H124" s="194"/>
      <c r="I124" s="195">
        <v>0.0</v>
      </c>
      <c r="J124" s="206"/>
      <c r="K124" s="197" t="s">
        <v>3735</v>
      </c>
      <c r="L124" s="194"/>
      <c r="M124" s="203"/>
      <c r="N124" s="194"/>
      <c r="O124" s="191"/>
      <c r="P124" s="194" t="s">
        <v>13022</v>
      </c>
      <c r="Q124" s="194" t="s">
        <v>4914</v>
      </c>
      <c r="R124" s="193"/>
      <c r="S124" s="201"/>
      <c r="T124" s="202"/>
      <c r="U124" s="202"/>
    </row>
    <row r="125" ht="18.75" customHeight="1">
      <c r="A125" s="189" t="s">
        <v>13023</v>
      </c>
      <c r="B125" s="194" t="s">
        <v>4915</v>
      </c>
      <c r="C125" s="191">
        <v>41660.0</v>
      </c>
      <c r="D125" s="192">
        <v>57.4712643678161</v>
      </c>
      <c r="E125" s="193">
        <v>1000.0</v>
      </c>
      <c r="F125" s="190" t="s">
        <v>12653</v>
      </c>
      <c r="G125" s="194"/>
      <c r="H125" s="194"/>
      <c r="I125" s="195">
        <v>0.0</v>
      </c>
      <c r="J125" s="206"/>
      <c r="K125" s="197" t="s">
        <v>3735</v>
      </c>
      <c r="L125" s="194"/>
      <c r="M125" s="203"/>
      <c r="N125" s="194"/>
      <c r="O125" s="191"/>
      <c r="P125" s="194" t="s">
        <v>13024</v>
      </c>
      <c r="Q125" s="194" t="s">
        <v>4917</v>
      </c>
      <c r="R125" s="193"/>
      <c r="S125" s="201"/>
      <c r="T125" s="202"/>
      <c r="U125" s="202"/>
    </row>
    <row r="126" ht="18.75" customHeight="1">
      <c r="A126" s="189" t="s">
        <v>13025</v>
      </c>
      <c r="B126" s="194" t="s">
        <v>4911</v>
      </c>
      <c r="C126" s="191">
        <v>41660.0</v>
      </c>
      <c r="D126" s="192">
        <v>58.47953216374268</v>
      </c>
      <c r="E126" s="193">
        <v>1000.0</v>
      </c>
      <c r="F126" s="190" t="s">
        <v>12661</v>
      </c>
      <c r="G126" s="194"/>
      <c r="H126" s="194"/>
      <c r="I126" s="195">
        <v>0.0</v>
      </c>
      <c r="J126" s="206"/>
      <c r="K126" s="197" t="s">
        <v>3735</v>
      </c>
      <c r="L126" s="194"/>
      <c r="M126" s="203"/>
      <c r="N126" s="194"/>
      <c r="O126" s="191"/>
      <c r="P126" s="194" t="s">
        <v>13026</v>
      </c>
      <c r="Q126" s="194" t="s">
        <v>4914</v>
      </c>
      <c r="R126" s="193"/>
      <c r="S126" s="201"/>
      <c r="T126" s="202"/>
      <c r="U126" s="202"/>
    </row>
    <row r="127" ht="18.75" customHeight="1">
      <c r="A127" s="189" t="s">
        <v>13027</v>
      </c>
      <c r="B127" s="194" t="s">
        <v>4915</v>
      </c>
      <c r="C127" s="191">
        <v>41660.0</v>
      </c>
      <c r="D127" s="192">
        <v>57.4712643678161</v>
      </c>
      <c r="E127" s="193">
        <v>1000.0</v>
      </c>
      <c r="F127" s="190" t="s">
        <v>12661</v>
      </c>
      <c r="G127" s="194"/>
      <c r="H127" s="194"/>
      <c r="I127" s="195">
        <v>0.0</v>
      </c>
      <c r="J127" s="206"/>
      <c r="K127" s="197" t="s">
        <v>3735</v>
      </c>
      <c r="L127" s="194"/>
      <c r="M127" s="203"/>
      <c r="N127" s="194"/>
      <c r="O127" s="191"/>
      <c r="P127" s="194" t="s">
        <v>13028</v>
      </c>
      <c r="Q127" s="194" t="s">
        <v>4917</v>
      </c>
      <c r="R127" s="193"/>
      <c r="S127" s="201"/>
      <c r="T127" s="202"/>
      <c r="U127" s="202"/>
    </row>
    <row r="128" ht="18.75" customHeight="1">
      <c r="A128" s="189" t="s">
        <v>13029</v>
      </c>
      <c r="B128" s="194" t="s">
        <v>4911</v>
      </c>
      <c r="C128" s="191">
        <v>41660.0</v>
      </c>
      <c r="D128" s="192">
        <v>58.47953216374268</v>
      </c>
      <c r="E128" s="193">
        <v>1000.0</v>
      </c>
      <c r="F128" s="194" t="s">
        <v>12669</v>
      </c>
      <c r="G128" s="194"/>
      <c r="H128" s="194"/>
      <c r="I128" s="195">
        <v>0.0</v>
      </c>
      <c r="J128" s="206"/>
      <c r="K128" s="197" t="s">
        <v>3735</v>
      </c>
      <c r="L128" s="194"/>
      <c r="M128" s="203"/>
      <c r="N128" s="194"/>
      <c r="O128" s="191"/>
      <c r="P128" s="194" t="s">
        <v>13030</v>
      </c>
      <c r="Q128" s="194" t="s">
        <v>4914</v>
      </c>
      <c r="R128" s="193"/>
      <c r="S128" s="201"/>
      <c r="T128" s="202"/>
      <c r="U128" s="202"/>
    </row>
    <row r="129" ht="18.75" customHeight="1">
      <c r="A129" s="189" t="s">
        <v>13031</v>
      </c>
      <c r="B129" s="194" t="s">
        <v>4915</v>
      </c>
      <c r="C129" s="191">
        <v>41660.0</v>
      </c>
      <c r="D129" s="192">
        <v>57.4712643678161</v>
      </c>
      <c r="E129" s="193">
        <v>1000.0</v>
      </c>
      <c r="F129" s="194" t="s">
        <v>12669</v>
      </c>
      <c r="G129" s="194"/>
      <c r="H129" s="194"/>
      <c r="I129" s="195">
        <v>0.0</v>
      </c>
      <c r="J129" s="206"/>
      <c r="K129" s="197" t="s">
        <v>3735</v>
      </c>
      <c r="L129" s="194"/>
      <c r="M129" s="203"/>
      <c r="N129" s="194"/>
      <c r="O129" s="191"/>
      <c r="P129" s="194" t="s">
        <v>13032</v>
      </c>
      <c r="Q129" s="194" t="s">
        <v>4917</v>
      </c>
      <c r="R129" s="193"/>
      <c r="S129" s="201"/>
      <c r="T129" s="202"/>
      <c r="U129" s="202"/>
    </row>
    <row r="130" ht="18.75" customHeight="1">
      <c r="A130" s="189" t="s">
        <v>13033</v>
      </c>
      <c r="B130" s="194" t="s">
        <v>4911</v>
      </c>
      <c r="C130" s="191">
        <v>41660.0</v>
      </c>
      <c r="D130" s="192">
        <v>58.47953216374268</v>
      </c>
      <c r="E130" s="193">
        <v>1000.0</v>
      </c>
      <c r="F130" s="194" t="s">
        <v>12677</v>
      </c>
      <c r="G130" s="194"/>
      <c r="H130" s="194"/>
      <c r="I130" s="195">
        <v>0.0</v>
      </c>
      <c r="J130" s="206"/>
      <c r="K130" s="197" t="s">
        <v>3735</v>
      </c>
      <c r="L130" s="194"/>
      <c r="M130" s="203"/>
      <c r="N130" s="194"/>
      <c r="O130" s="191"/>
      <c r="P130" s="194" t="s">
        <v>13034</v>
      </c>
      <c r="Q130" s="194" t="s">
        <v>4914</v>
      </c>
      <c r="R130" s="193"/>
      <c r="S130" s="201"/>
      <c r="T130" s="202"/>
      <c r="U130" s="202"/>
    </row>
    <row r="131" ht="30.0" customHeight="1">
      <c r="A131" s="189" t="s">
        <v>13035</v>
      </c>
      <c r="B131" s="194" t="s">
        <v>4986</v>
      </c>
      <c r="C131" s="191">
        <v>41726.0</v>
      </c>
      <c r="D131" s="192">
        <v>28.0</v>
      </c>
      <c r="E131" s="193">
        <v>1036.0</v>
      </c>
      <c r="F131" s="190" t="s">
        <v>12661</v>
      </c>
      <c r="G131" s="194">
        <v>40.0</v>
      </c>
      <c r="H131" s="194">
        <v>0.189</v>
      </c>
      <c r="I131" s="195">
        <v>0.007560000000000001</v>
      </c>
      <c r="J131" s="206" t="s">
        <v>13036</v>
      </c>
      <c r="K131" s="197" t="b">
        <f>NOT(ISERROR(MATCH(P131,Ligations!$L:$L,0)))</f>
        <v>1</v>
      </c>
      <c r="L131" s="194"/>
      <c r="M131" s="203"/>
      <c r="N131" s="194"/>
      <c r="O131" s="191"/>
      <c r="P131" s="194" t="s">
        <v>13037</v>
      </c>
      <c r="Q131" s="194" t="s">
        <v>4988</v>
      </c>
      <c r="R131" s="193"/>
      <c r="S131" s="201"/>
      <c r="T131" s="202"/>
      <c r="U131" s="202"/>
    </row>
    <row r="132" ht="30.0" customHeight="1">
      <c r="A132" s="189" t="s">
        <v>13038</v>
      </c>
      <c r="B132" s="194" t="s">
        <v>4989</v>
      </c>
      <c r="C132" s="191">
        <v>41726.0</v>
      </c>
      <c r="D132" s="192">
        <v>27.472527472527474</v>
      </c>
      <c r="E132" s="193">
        <v>1000.0</v>
      </c>
      <c r="F132" s="190" t="s">
        <v>12661</v>
      </c>
      <c r="G132" s="194">
        <v>40.0</v>
      </c>
      <c r="H132" s="194">
        <v>0.137</v>
      </c>
      <c r="I132" s="195">
        <v>0.0054800000000000005</v>
      </c>
      <c r="J132" s="206" t="s">
        <v>13036</v>
      </c>
      <c r="K132" s="197" t="b">
        <f>NOT(ISERROR(MATCH(P132,Ligations!$L:$L,0)))</f>
        <v>1</v>
      </c>
      <c r="L132" s="194"/>
      <c r="M132" s="203"/>
      <c r="N132" s="194"/>
      <c r="O132" s="191"/>
      <c r="P132" s="194" t="s">
        <v>13039</v>
      </c>
      <c r="Q132" s="194" t="s">
        <v>4991</v>
      </c>
      <c r="R132" s="193"/>
      <c r="S132" s="201"/>
      <c r="T132" s="202"/>
      <c r="U132" s="202"/>
    </row>
    <row r="133" ht="30.0" customHeight="1">
      <c r="A133" s="189" t="s">
        <v>13040</v>
      </c>
      <c r="B133" s="194" t="s">
        <v>4980</v>
      </c>
      <c r="C133" s="191">
        <v>41726.0</v>
      </c>
      <c r="D133" s="192">
        <v>34.129692832764505</v>
      </c>
      <c r="E133" s="193">
        <v>1000.0</v>
      </c>
      <c r="F133" s="190" t="s">
        <v>12661</v>
      </c>
      <c r="G133" s="194">
        <v>40.0</v>
      </c>
      <c r="H133" s="194">
        <v>0.36</v>
      </c>
      <c r="I133" s="195">
        <v>0.0144</v>
      </c>
      <c r="J133" s="206" t="s">
        <v>13036</v>
      </c>
      <c r="K133" s="197" t="b">
        <f>NOT(ISERROR(MATCH(P133,Ligations!$L:$L,0)))</f>
        <v>1</v>
      </c>
      <c r="L133" s="194"/>
      <c r="M133" s="203"/>
      <c r="N133" s="194"/>
      <c r="O133" s="191"/>
      <c r="P133" s="194" t="s">
        <v>13041</v>
      </c>
      <c r="Q133" s="194" t="s">
        <v>4982</v>
      </c>
      <c r="R133" s="193"/>
      <c r="S133" s="201"/>
      <c r="T133" s="202"/>
      <c r="U133" s="202"/>
    </row>
    <row r="134" ht="30.0" customHeight="1">
      <c r="A134" s="189" t="s">
        <v>13042</v>
      </c>
      <c r="B134" s="194" t="s">
        <v>4968</v>
      </c>
      <c r="C134" s="191">
        <v>41726.0</v>
      </c>
      <c r="D134" s="192">
        <v>37.59398496240601</v>
      </c>
      <c r="E134" s="193">
        <v>1000.0</v>
      </c>
      <c r="F134" s="190" t="s">
        <v>12661</v>
      </c>
      <c r="G134" s="194">
        <v>40.0</v>
      </c>
      <c r="H134" s="194">
        <v>20.5</v>
      </c>
      <c r="I134" s="195">
        <v>0.8200000000000001</v>
      </c>
      <c r="J134" s="206"/>
      <c r="K134" s="197" t="s">
        <v>3735</v>
      </c>
      <c r="L134" s="194"/>
      <c r="M134" s="203"/>
      <c r="N134" s="194"/>
      <c r="O134" s="191"/>
      <c r="P134" s="194" t="s">
        <v>13043</v>
      </c>
      <c r="Q134" s="194" t="s">
        <v>4970</v>
      </c>
      <c r="R134" s="193"/>
      <c r="S134" s="201"/>
      <c r="T134" s="202"/>
      <c r="U134" s="202"/>
    </row>
    <row r="135" ht="18.75" customHeight="1">
      <c r="A135" s="189" t="s">
        <v>13044</v>
      </c>
      <c r="B135" s="194" t="s">
        <v>13045</v>
      </c>
      <c r="C135" s="191">
        <v>41729.0</v>
      </c>
      <c r="D135" s="192"/>
      <c r="E135" s="193" t="e">
        <v>#N/A</v>
      </c>
      <c r="F135" s="190" t="s">
        <v>12661</v>
      </c>
      <c r="G135" s="194">
        <v>30.0</v>
      </c>
      <c r="H135" s="194">
        <v>20.4</v>
      </c>
      <c r="I135" s="195">
        <v>0.612</v>
      </c>
      <c r="J135" s="206"/>
      <c r="K135" s="197" t="s">
        <v>3735</v>
      </c>
      <c r="L135" s="190"/>
      <c r="M135" s="207"/>
      <c r="N135" s="190"/>
      <c r="O135" s="208"/>
      <c r="P135" s="190" t="s">
        <v>13046</v>
      </c>
      <c r="Q135" s="190" t="s">
        <v>13047</v>
      </c>
      <c r="R135" s="193"/>
      <c r="S135" s="201" t="e">
        <v>#N/A</v>
      </c>
      <c r="T135" s="202"/>
      <c r="U135" s="202"/>
    </row>
    <row r="136" ht="30.0" customHeight="1">
      <c r="A136" s="189" t="s">
        <v>13048</v>
      </c>
      <c r="B136" s="194" t="s">
        <v>5127</v>
      </c>
      <c r="C136" s="191">
        <v>41733.0</v>
      </c>
      <c r="D136" s="192">
        <v>12.919896640826872</v>
      </c>
      <c r="E136" s="193">
        <v>500.0</v>
      </c>
      <c r="F136" s="190" t="s">
        <v>13049</v>
      </c>
      <c r="G136" s="193"/>
      <c r="H136" s="193"/>
      <c r="I136" s="195">
        <v>0.0</v>
      </c>
      <c r="J136" s="206" t="s">
        <v>13050</v>
      </c>
      <c r="K136" s="197" t="s">
        <v>3735</v>
      </c>
      <c r="L136" s="194"/>
      <c r="M136" s="203"/>
      <c r="N136" s="194"/>
      <c r="O136" s="191"/>
      <c r="P136" s="194" t="s">
        <v>13051</v>
      </c>
      <c r="Q136" s="194" t="s">
        <v>5129</v>
      </c>
      <c r="R136" s="209" t="s">
        <v>13052</v>
      </c>
      <c r="S136" s="201" t="e">
        <v>#N/A</v>
      </c>
      <c r="T136" s="202"/>
      <c r="U136" s="202"/>
    </row>
    <row r="137" ht="30.0" customHeight="1">
      <c r="A137" s="189" t="s">
        <v>13053</v>
      </c>
      <c r="B137" s="194" t="s">
        <v>5130</v>
      </c>
      <c r="C137" s="191">
        <v>41733.0</v>
      </c>
      <c r="D137" s="192">
        <v>13.333333333333334</v>
      </c>
      <c r="E137" s="193">
        <v>500.0</v>
      </c>
      <c r="F137" s="190" t="s">
        <v>13049</v>
      </c>
      <c r="G137" s="193"/>
      <c r="H137" s="193"/>
      <c r="I137" s="195">
        <v>0.0</v>
      </c>
      <c r="J137" s="206" t="s">
        <v>13050</v>
      </c>
      <c r="K137" s="197" t="s">
        <v>3735</v>
      </c>
      <c r="L137" s="194"/>
      <c r="M137" s="203"/>
      <c r="N137" s="194"/>
      <c r="O137" s="191"/>
      <c r="P137" s="194" t="s">
        <v>13054</v>
      </c>
      <c r="Q137" s="194" t="s">
        <v>5132</v>
      </c>
      <c r="R137" s="209" t="s">
        <v>13052</v>
      </c>
      <c r="S137" s="201">
        <v>2.0</v>
      </c>
      <c r="T137" s="202"/>
      <c r="U137" s="202"/>
    </row>
    <row r="138" ht="30.0" customHeight="1">
      <c r="A138" s="189" t="s">
        <v>13055</v>
      </c>
      <c r="B138" s="194" t="s">
        <v>5133</v>
      </c>
      <c r="C138" s="191">
        <v>41733.0</v>
      </c>
      <c r="D138" s="192">
        <v>15.974440894568689</v>
      </c>
      <c r="E138" s="193">
        <v>500.0</v>
      </c>
      <c r="F138" s="190" t="s">
        <v>13049</v>
      </c>
      <c r="G138" s="193"/>
      <c r="H138" s="193"/>
      <c r="I138" s="195">
        <v>0.0</v>
      </c>
      <c r="J138" s="206" t="s">
        <v>13050</v>
      </c>
      <c r="K138" s="197" t="s">
        <v>3735</v>
      </c>
      <c r="L138" s="194"/>
      <c r="M138" s="203"/>
      <c r="N138" s="194"/>
      <c r="O138" s="191"/>
      <c r="P138" s="194" t="s">
        <v>13056</v>
      </c>
      <c r="Q138" s="194" t="s">
        <v>5135</v>
      </c>
      <c r="R138" s="209" t="s">
        <v>13052</v>
      </c>
      <c r="S138" s="201">
        <v>2.0</v>
      </c>
      <c r="T138" s="202"/>
      <c r="U138" s="202"/>
    </row>
    <row r="139" ht="30.0" customHeight="1">
      <c r="A139" s="189" t="s">
        <v>13057</v>
      </c>
      <c r="B139" s="194" t="s">
        <v>5127</v>
      </c>
      <c r="C139" s="191">
        <v>41733.0</v>
      </c>
      <c r="D139" s="192">
        <v>12.919896640826872</v>
      </c>
      <c r="E139" s="193">
        <v>500.0</v>
      </c>
      <c r="F139" s="190" t="s">
        <v>12661</v>
      </c>
      <c r="G139" s="193"/>
      <c r="H139" s="193"/>
      <c r="I139" s="195">
        <v>0.0</v>
      </c>
      <c r="J139" s="206" t="s">
        <v>13050</v>
      </c>
      <c r="K139" s="197" t="s">
        <v>3735</v>
      </c>
      <c r="L139" s="194"/>
      <c r="M139" s="203"/>
      <c r="N139" s="194"/>
      <c r="O139" s="191"/>
      <c r="P139" s="194" t="s">
        <v>13058</v>
      </c>
      <c r="Q139" s="194" t="s">
        <v>5129</v>
      </c>
      <c r="R139" s="209" t="s">
        <v>13052</v>
      </c>
      <c r="S139" s="201">
        <v>2.0</v>
      </c>
      <c r="T139" s="202"/>
      <c r="U139" s="202"/>
    </row>
    <row r="140" ht="30.0" customHeight="1">
      <c r="A140" s="189" t="s">
        <v>13059</v>
      </c>
      <c r="B140" s="194" t="s">
        <v>5130</v>
      </c>
      <c r="C140" s="191">
        <v>41733.0</v>
      </c>
      <c r="D140" s="192">
        <v>13.333333333333334</v>
      </c>
      <c r="E140" s="193">
        <v>500.0</v>
      </c>
      <c r="F140" s="190" t="s">
        <v>12661</v>
      </c>
      <c r="G140" s="193"/>
      <c r="H140" s="193"/>
      <c r="I140" s="195">
        <v>0.0</v>
      </c>
      <c r="J140" s="206" t="s">
        <v>13050</v>
      </c>
      <c r="K140" s="197" t="s">
        <v>3735</v>
      </c>
      <c r="L140" s="194"/>
      <c r="M140" s="203"/>
      <c r="N140" s="194"/>
      <c r="O140" s="191"/>
      <c r="P140" s="194" t="s">
        <v>13060</v>
      </c>
      <c r="Q140" s="194" t="s">
        <v>5132</v>
      </c>
      <c r="R140" s="209" t="s">
        <v>13052</v>
      </c>
      <c r="S140" s="201">
        <v>2.0</v>
      </c>
      <c r="T140" s="202"/>
      <c r="U140" s="202"/>
    </row>
    <row r="141" ht="30.0" customHeight="1">
      <c r="A141" s="189" t="s">
        <v>13061</v>
      </c>
      <c r="B141" s="194" t="s">
        <v>5133</v>
      </c>
      <c r="C141" s="191">
        <v>41733.0</v>
      </c>
      <c r="D141" s="192">
        <v>15.974440894568689</v>
      </c>
      <c r="E141" s="193">
        <v>500.0</v>
      </c>
      <c r="F141" s="190" t="s">
        <v>12661</v>
      </c>
      <c r="G141" s="193"/>
      <c r="H141" s="193"/>
      <c r="I141" s="195">
        <v>0.0</v>
      </c>
      <c r="J141" s="206" t="s">
        <v>13050</v>
      </c>
      <c r="K141" s="197" t="s">
        <v>3735</v>
      </c>
      <c r="L141" s="194"/>
      <c r="M141" s="203"/>
      <c r="N141" s="194"/>
      <c r="O141" s="191"/>
      <c r="P141" s="194" t="s">
        <v>13062</v>
      </c>
      <c r="Q141" s="194" t="s">
        <v>5135</v>
      </c>
      <c r="R141" s="209" t="s">
        <v>13052</v>
      </c>
      <c r="S141" s="201">
        <v>2.0</v>
      </c>
      <c r="T141" s="202"/>
      <c r="U141" s="202"/>
    </row>
    <row r="142" ht="30.0" customHeight="1">
      <c r="A142" s="189" t="s">
        <v>13063</v>
      </c>
      <c r="B142" s="194" t="s">
        <v>5127</v>
      </c>
      <c r="C142" s="191">
        <v>41733.0</v>
      </c>
      <c r="D142" s="192">
        <v>12.919896640826872</v>
      </c>
      <c r="E142" s="193">
        <v>500.0</v>
      </c>
      <c r="F142" s="190" t="s">
        <v>12657</v>
      </c>
      <c r="G142" s="193"/>
      <c r="H142" s="193"/>
      <c r="I142" s="195">
        <v>0.0</v>
      </c>
      <c r="J142" s="206" t="s">
        <v>13050</v>
      </c>
      <c r="K142" s="197" t="s">
        <v>3735</v>
      </c>
      <c r="L142" s="194"/>
      <c r="M142" s="203"/>
      <c r="N142" s="194"/>
      <c r="O142" s="191"/>
      <c r="P142" s="194" t="s">
        <v>13064</v>
      </c>
      <c r="Q142" s="194" t="s">
        <v>5129</v>
      </c>
      <c r="R142" s="209" t="s">
        <v>13052</v>
      </c>
      <c r="S142" s="201">
        <v>2.0</v>
      </c>
      <c r="T142" s="202"/>
      <c r="U142" s="202"/>
    </row>
    <row r="143" ht="30.0" customHeight="1">
      <c r="A143" s="189" t="s">
        <v>13065</v>
      </c>
      <c r="B143" s="194" t="s">
        <v>5127</v>
      </c>
      <c r="C143" s="191">
        <v>41733.0</v>
      </c>
      <c r="D143" s="192">
        <v>12.919896640826872</v>
      </c>
      <c r="E143" s="193">
        <v>500.0</v>
      </c>
      <c r="F143" s="194" t="s">
        <v>13066</v>
      </c>
      <c r="G143" s="193"/>
      <c r="H143" s="193"/>
      <c r="I143" s="195">
        <v>0.0</v>
      </c>
      <c r="J143" s="206" t="s">
        <v>13050</v>
      </c>
      <c r="K143" s="197" t="s">
        <v>3735</v>
      </c>
      <c r="L143" s="194"/>
      <c r="M143" s="203"/>
      <c r="N143" s="194"/>
      <c r="O143" s="191"/>
      <c r="P143" s="194" t="s">
        <v>13067</v>
      </c>
      <c r="Q143" s="194" t="s">
        <v>5129</v>
      </c>
      <c r="R143" s="209" t="s">
        <v>13052</v>
      </c>
      <c r="S143" s="201">
        <v>2.0</v>
      </c>
      <c r="T143" s="202"/>
      <c r="U143" s="202"/>
    </row>
    <row r="144" ht="30.0" customHeight="1">
      <c r="A144" s="189" t="s">
        <v>13068</v>
      </c>
      <c r="B144" s="194" t="s">
        <v>5130</v>
      </c>
      <c r="C144" s="191">
        <v>41733.0</v>
      </c>
      <c r="D144" s="192">
        <v>13.333333333333334</v>
      </c>
      <c r="E144" s="193">
        <v>500.0</v>
      </c>
      <c r="F144" s="194" t="s">
        <v>13066</v>
      </c>
      <c r="G144" s="193"/>
      <c r="H144" s="193"/>
      <c r="I144" s="195">
        <v>0.0</v>
      </c>
      <c r="J144" s="206" t="s">
        <v>13050</v>
      </c>
      <c r="K144" s="197" t="s">
        <v>3735</v>
      </c>
      <c r="L144" s="194"/>
      <c r="M144" s="203"/>
      <c r="N144" s="194"/>
      <c r="O144" s="191"/>
      <c r="P144" s="194" t="s">
        <v>13069</v>
      </c>
      <c r="Q144" s="194" t="s">
        <v>5132</v>
      </c>
      <c r="R144" s="209" t="s">
        <v>13052</v>
      </c>
      <c r="S144" s="201">
        <v>2.0</v>
      </c>
      <c r="T144" s="202"/>
      <c r="U144" s="202"/>
    </row>
    <row r="145" ht="30.0" customHeight="1">
      <c r="A145" s="189" t="s">
        <v>13070</v>
      </c>
      <c r="B145" s="194" t="s">
        <v>5127</v>
      </c>
      <c r="C145" s="191">
        <v>41733.0</v>
      </c>
      <c r="D145" s="192">
        <v>12.919896640826872</v>
      </c>
      <c r="E145" s="193">
        <v>500.0</v>
      </c>
      <c r="F145" s="194" t="s">
        <v>12681</v>
      </c>
      <c r="G145" s="193"/>
      <c r="H145" s="193"/>
      <c r="I145" s="195">
        <v>0.0</v>
      </c>
      <c r="J145" s="206" t="s">
        <v>13050</v>
      </c>
      <c r="K145" s="197" t="s">
        <v>3735</v>
      </c>
      <c r="L145" s="194"/>
      <c r="M145" s="203"/>
      <c r="N145" s="194"/>
      <c r="O145" s="191"/>
      <c r="P145" s="194" t="s">
        <v>13071</v>
      </c>
      <c r="Q145" s="194" t="s">
        <v>5129</v>
      </c>
      <c r="R145" s="209" t="s">
        <v>13052</v>
      </c>
      <c r="S145" s="201">
        <v>2.0</v>
      </c>
      <c r="T145" s="202"/>
      <c r="U145" s="202"/>
    </row>
    <row r="146" ht="30.0" customHeight="1">
      <c r="A146" s="189" t="s">
        <v>13072</v>
      </c>
      <c r="B146" s="194" t="s">
        <v>5130</v>
      </c>
      <c r="C146" s="191">
        <v>41733.0</v>
      </c>
      <c r="D146" s="192">
        <v>13.333333333333334</v>
      </c>
      <c r="E146" s="193">
        <v>500.0</v>
      </c>
      <c r="F146" s="194" t="s">
        <v>12681</v>
      </c>
      <c r="G146" s="193"/>
      <c r="H146" s="193"/>
      <c r="I146" s="195">
        <v>0.0</v>
      </c>
      <c r="J146" s="206" t="s">
        <v>13050</v>
      </c>
      <c r="K146" s="197" t="s">
        <v>3735</v>
      </c>
      <c r="L146" s="194"/>
      <c r="M146" s="203"/>
      <c r="N146" s="194"/>
      <c r="O146" s="191"/>
      <c r="P146" s="194" t="s">
        <v>13073</v>
      </c>
      <c r="Q146" s="194" t="s">
        <v>5132</v>
      </c>
      <c r="R146" s="209" t="s">
        <v>13052</v>
      </c>
      <c r="S146" s="201">
        <v>2.0</v>
      </c>
      <c r="T146" s="202"/>
      <c r="U146" s="202"/>
    </row>
    <row r="147" ht="30.0" customHeight="1">
      <c r="A147" s="189" t="s">
        <v>13074</v>
      </c>
      <c r="B147" s="194" t="s">
        <v>5181</v>
      </c>
      <c r="C147" s="191">
        <v>41738.0</v>
      </c>
      <c r="D147" s="192">
        <v>23.09468822170901</v>
      </c>
      <c r="E147" s="193">
        <v>1000.0000000000001</v>
      </c>
      <c r="F147" s="190" t="s">
        <v>12661</v>
      </c>
      <c r="G147" s="194">
        <v>38.0</v>
      </c>
      <c r="H147" s="194">
        <v>11.9</v>
      </c>
      <c r="I147" s="195">
        <v>0.4522</v>
      </c>
      <c r="J147" s="196" t="s">
        <v>13075</v>
      </c>
      <c r="K147" s="197" t="b">
        <f>NOT(ISERROR(MATCH(P147,Ligations!$L:$L,0)))</f>
        <v>1</v>
      </c>
      <c r="L147" s="194"/>
      <c r="M147" s="203"/>
      <c r="N147" s="194"/>
      <c r="O147" s="191"/>
      <c r="P147" s="194" t="s">
        <v>13076</v>
      </c>
      <c r="Q147" s="194" t="s">
        <v>5183</v>
      </c>
      <c r="R147" s="193"/>
      <c r="S147" s="201"/>
      <c r="T147" s="202"/>
      <c r="U147" s="202"/>
    </row>
    <row r="148" ht="30.0" customHeight="1">
      <c r="A148" s="189" t="s">
        <v>13077</v>
      </c>
      <c r="B148" s="194" t="s">
        <v>5184</v>
      </c>
      <c r="C148" s="191">
        <v>41738.0</v>
      </c>
      <c r="D148" s="192">
        <v>10.245901639344263</v>
      </c>
      <c r="E148" s="193">
        <v>500.0</v>
      </c>
      <c r="F148" s="190" t="s">
        <v>12661</v>
      </c>
      <c r="G148" s="194">
        <v>38.0</v>
      </c>
      <c r="H148" s="205">
        <v>8.45</v>
      </c>
      <c r="I148" s="195">
        <v>0.3211</v>
      </c>
      <c r="J148" s="196" t="s">
        <v>13078</v>
      </c>
      <c r="K148" s="197" t="b">
        <f>NOT(ISERROR(MATCH(P148,Ligations!$L:$L,0)))</f>
        <v>1</v>
      </c>
      <c r="L148" s="194"/>
      <c r="M148" s="203"/>
      <c r="N148" s="194"/>
      <c r="O148" s="191"/>
      <c r="P148" s="194" t="s">
        <v>13079</v>
      </c>
      <c r="Q148" s="194" t="s">
        <v>5186</v>
      </c>
      <c r="R148" s="193"/>
      <c r="S148" s="201">
        <v>0.9999999999999999</v>
      </c>
      <c r="T148" s="202"/>
      <c r="U148" s="202"/>
    </row>
    <row r="149" ht="30.0" customHeight="1">
      <c r="A149" s="189" t="s">
        <v>13080</v>
      </c>
      <c r="B149" s="194" t="s">
        <v>5187</v>
      </c>
      <c r="C149" s="191">
        <v>41738.0</v>
      </c>
      <c r="D149" s="192">
        <v>22.026431718061676</v>
      </c>
      <c r="E149" s="193">
        <v>1000.0000000000001</v>
      </c>
      <c r="F149" s="190" t="s">
        <v>12661</v>
      </c>
      <c r="G149" s="194">
        <v>38.0</v>
      </c>
      <c r="H149" s="194">
        <v>17.8</v>
      </c>
      <c r="I149" s="195">
        <v>0.6764</v>
      </c>
      <c r="J149" s="196" t="s">
        <v>13081</v>
      </c>
      <c r="K149" s="197" t="b">
        <f>NOT(ISERROR(MATCH(P149,Ligations!$L:$L,0)))</f>
        <v>1</v>
      </c>
      <c r="L149" s="194"/>
      <c r="M149" s="203"/>
      <c r="N149" s="194"/>
      <c r="O149" s="191"/>
      <c r="P149" s="194" t="s">
        <v>13082</v>
      </c>
      <c r="Q149" s="194" t="s">
        <v>5189</v>
      </c>
      <c r="R149" s="193"/>
      <c r="S149" s="201"/>
      <c r="T149" s="202"/>
      <c r="U149" s="202"/>
    </row>
    <row r="150" ht="30.0" customHeight="1">
      <c r="A150" s="189" t="s">
        <v>13083</v>
      </c>
      <c r="B150" s="194" t="s">
        <v>5190</v>
      </c>
      <c r="C150" s="191">
        <v>41738.0</v>
      </c>
      <c r="D150" s="192">
        <v>20.79002079002079</v>
      </c>
      <c r="E150" s="193">
        <v>1000.0</v>
      </c>
      <c r="F150" s="190" t="s">
        <v>12661</v>
      </c>
      <c r="G150" s="194">
        <v>38.0</v>
      </c>
      <c r="H150" s="194">
        <v>23.7</v>
      </c>
      <c r="I150" s="195">
        <v>0.9006000000000001</v>
      </c>
      <c r="J150" s="196" t="s">
        <v>13081</v>
      </c>
      <c r="K150" s="197" t="b">
        <f>NOT(ISERROR(MATCH(P150,Ligations!$L:$L,0)))</f>
        <v>1</v>
      </c>
      <c r="L150" s="194"/>
      <c r="M150" s="203"/>
      <c r="N150" s="194"/>
      <c r="O150" s="191"/>
      <c r="P150" s="194" t="s">
        <v>13084</v>
      </c>
      <c r="Q150" s="194" t="s">
        <v>5191</v>
      </c>
      <c r="R150" s="193"/>
      <c r="S150" s="201"/>
      <c r="T150" s="202"/>
      <c r="U150" s="202"/>
    </row>
    <row r="151" ht="30.0" customHeight="1">
      <c r="A151" s="189" t="s">
        <v>13085</v>
      </c>
      <c r="B151" s="194" t="s">
        <v>5192</v>
      </c>
      <c r="C151" s="191">
        <v>41738.0</v>
      </c>
      <c r="D151" s="192">
        <v>25.974025974025974</v>
      </c>
      <c r="E151" s="193">
        <v>1000.0</v>
      </c>
      <c r="F151" s="190" t="s">
        <v>12661</v>
      </c>
      <c r="G151" s="194">
        <v>38.0</v>
      </c>
      <c r="H151" s="194">
        <v>18.4</v>
      </c>
      <c r="I151" s="195">
        <v>0.6991999999999999</v>
      </c>
      <c r="J151" s="196" t="s">
        <v>13081</v>
      </c>
      <c r="K151" s="197" t="b">
        <f>NOT(ISERROR(MATCH(P151,Ligations!$L:$L,0)))</f>
        <v>1</v>
      </c>
      <c r="L151" s="194"/>
      <c r="M151" s="203"/>
      <c r="N151" s="194"/>
      <c r="O151" s="191"/>
      <c r="P151" s="194" t="s">
        <v>13086</v>
      </c>
      <c r="Q151" s="194" t="s">
        <v>5194</v>
      </c>
      <c r="R151" s="193"/>
      <c r="S151" s="201"/>
      <c r="T151" s="202"/>
      <c r="U151" s="202"/>
    </row>
    <row r="152" ht="30.0" customHeight="1">
      <c r="A152" s="189" t="s">
        <v>13087</v>
      </c>
      <c r="B152" s="194" t="s">
        <v>5195</v>
      </c>
      <c r="C152" s="191">
        <v>41738.0</v>
      </c>
      <c r="D152" s="192">
        <v>37.87878787878788</v>
      </c>
      <c r="E152" s="193">
        <v>1000.0</v>
      </c>
      <c r="F152" s="190" t="s">
        <v>12661</v>
      </c>
      <c r="G152" s="194">
        <v>38.0</v>
      </c>
      <c r="H152" s="194">
        <v>13.6</v>
      </c>
      <c r="I152" s="195">
        <v>0.5167999999999999</v>
      </c>
      <c r="J152" s="196" t="s">
        <v>13081</v>
      </c>
      <c r="K152" s="197" t="b">
        <f>NOT(ISERROR(MATCH(P152,Ligations!$L:$L,0)))</f>
        <v>1</v>
      </c>
      <c r="L152" s="194"/>
      <c r="M152" s="203"/>
      <c r="N152" s="194"/>
      <c r="O152" s="191"/>
      <c r="P152" s="194" t="s">
        <v>13088</v>
      </c>
      <c r="Q152" s="194" t="s">
        <v>5197</v>
      </c>
      <c r="R152" s="193"/>
      <c r="S152" s="201"/>
      <c r="T152" s="202"/>
      <c r="U152" s="202"/>
    </row>
    <row r="153" ht="30.0" customHeight="1">
      <c r="A153" s="189" t="s">
        <v>13089</v>
      </c>
      <c r="B153" s="194" t="s">
        <v>5198</v>
      </c>
      <c r="C153" s="191">
        <v>41738.0</v>
      </c>
      <c r="D153" s="192">
        <v>33.222591362126245</v>
      </c>
      <c r="E153" s="193">
        <v>1000.0</v>
      </c>
      <c r="F153" s="190" t="s">
        <v>12661</v>
      </c>
      <c r="G153" s="194">
        <v>38.0</v>
      </c>
      <c r="H153" s="194">
        <v>13.5</v>
      </c>
      <c r="I153" s="195">
        <v>0.513</v>
      </c>
      <c r="J153" s="196" t="s">
        <v>13081</v>
      </c>
      <c r="K153" s="197" t="b">
        <f>NOT(ISERROR(MATCH(P153,Ligations!$L:$L,0)))</f>
        <v>1</v>
      </c>
      <c r="L153" s="194"/>
      <c r="M153" s="203"/>
      <c r="N153" s="194"/>
      <c r="O153" s="191"/>
      <c r="P153" s="194" t="s">
        <v>13090</v>
      </c>
      <c r="Q153" s="194" t="s">
        <v>5200</v>
      </c>
      <c r="R153" s="193"/>
      <c r="S153" s="201"/>
      <c r="T153" s="202"/>
      <c r="U153" s="202"/>
    </row>
    <row r="154" ht="30.0" customHeight="1">
      <c r="A154" s="189" t="s">
        <v>13091</v>
      </c>
      <c r="B154" s="194" t="s">
        <v>5201</v>
      </c>
      <c r="C154" s="191">
        <v>41738.0</v>
      </c>
      <c r="D154" s="192">
        <v>26.954177897574123</v>
      </c>
      <c r="E154" s="193">
        <v>1000.0</v>
      </c>
      <c r="F154" s="190" t="s">
        <v>12661</v>
      </c>
      <c r="G154" s="194">
        <v>38.0</v>
      </c>
      <c r="H154" s="194">
        <v>17.1</v>
      </c>
      <c r="I154" s="195">
        <v>0.6498</v>
      </c>
      <c r="J154" s="196" t="s">
        <v>13081</v>
      </c>
      <c r="K154" s="197" t="b">
        <f>NOT(ISERROR(MATCH(P154,Ligations!$L:$L,0)))</f>
        <v>1</v>
      </c>
      <c r="L154" s="194"/>
      <c r="M154" s="203"/>
      <c r="N154" s="194"/>
      <c r="O154" s="191"/>
      <c r="P154" s="194" t="s">
        <v>13092</v>
      </c>
      <c r="Q154" s="194" t="s">
        <v>5203</v>
      </c>
      <c r="R154" s="193"/>
      <c r="S154" s="201"/>
      <c r="T154" s="202"/>
      <c r="U154" s="202"/>
    </row>
    <row r="155" ht="30.0" customHeight="1">
      <c r="A155" s="189" t="s">
        <v>13093</v>
      </c>
      <c r="B155" s="194" t="s">
        <v>5204</v>
      </c>
      <c r="C155" s="191">
        <v>41738.0</v>
      </c>
      <c r="D155" s="192">
        <v>29.325513196480937</v>
      </c>
      <c r="E155" s="193">
        <v>1000.0</v>
      </c>
      <c r="F155" s="190" t="s">
        <v>12661</v>
      </c>
      <c r="G155" s="194">
        <v>38.0</v>
      </c>
      <c r="H155" s="194">
        <v>9.58</v>
      </c>
      <c r="I155" s="195">
        <v>0.36404000000000003</v>
      </c>
      <c r="J155" s="196" t="s">
        <v>13081</v>
      </c>
      <c r="K155" s="197" t="b">
        <f>NOT(ISERROR(MATCH(P155,Ligations!$L:$L,0)))</f>
        <v>1</v>
      </c>
      <c r="L155" s="194"/>
      <c r="M155" s="203"/>
      <c r="N155" s="194"/>
      <c r="O155" s="191"/>
      <c r="P155" s="194" t="s">
        <v>13094</v>
      </c>
      <c r="Q155" s="194" t="s">
        <v>5206</v>
      </c>
      <c r="R155" s="193"/>
      <c r="S155" s="201"/>
      <c r="T155" s="202"/>
      <c r="U155" s="202"/>
    </row>
    <row r="156" ht="30.0" customHeight="1">
      <c r="A156" s="189" t="s">
        <v>13095</v>
      </c>
      <c r="B156" s="194" t="s">
        <v>5207</v>
      </c>
      <c r="C156" s="191">
        <v>41738.0</v>
      </c>
      <c r="D156" s="192">
        <v>21.551724137931036</v>
      </c>
      <c r="E156" s="193">
        <v>1000.0</v>
      </c>
      <c r="F156" s="190" t="s">
        <v>12661</v>
      </c>
      <c r="G156" s="194">
        <v>38.0</v>
      </c>
      <c r="H156" s="194">
        <v>10.6</v>
      </c>
      <c r="I156" s="195">
        <v>0.40280000000000005</v>
      </c>
      <c r="J156" s="196" t="s">
        <v>13081</v>
      </c>
      <c r="K156" s="197" t="b">
        <f>NOT(ISERROR(MATCH(P156,Ligations!$L:$L,0)))</f>
        <v>1</v>
      </c>
      <c r="L156" s="194"/>
      <c r="M156" s="203"/>
      <c r="N156" s="194"/>
      <c r="O156" s="191"/>
      <c r="P156" s="194" t="s">
        <v>13096</v>
      </c>
      <c r="Q156" s="194" t="s">
        <v>5209</v>
      </c>
      <c r="R156" s="193"/>
      <c r="S156" s="201"/>
      <c r="T156" s="202"/>
      <c r="U156" s="202"/>
    </row>
    <row r="157" ht="18.75" customHeight="1">
      <c r="A157" s="189" t="s">
        <v>13097</v>
      </c>
      <c r="B157" s="194" t="s">
        <v>5210</v>
      </c>
      <c r="C157" s="191">
        <v>41738.0</v>
      </c>
      <c r="D157" s="192">
        <v>21.598272138228943</v>
      </c>
      <c r="E157" s="193">
        <v>1000.0</v>
      </c>
      <c r="F157" s="190" t="s">
        <v>12661</v>
      </c>
      <c r="G157" s="194">
        <v>38.0</v>
      </c>
      <c r="H157" s="194">
        <v>23.3</v>
      </c>
      <c r="I157" s="195">
        <v>0.8854</v>
      </c>
      <c r="J157" s="196" t="s">
        <v>13081</v>
      </c>
      <c r="K157" s="197" t="b">
        <f>NOT(ISERROR(MATCH(P157,Ligations!$L:$L,0)))</f>
        <v>1</v>
      </c>
      <c r="L157" s="194"/>
      <c r="M157" s="203"/>
      <c r="N157" s="194"/>
      <c r="O157" s="191"/>
      <c r="P157" s="194" t="s">
        <v>13098</v>
      </c>
      <c r="Q157" s="194" t="s">
        <v>5212</v>
      </c>
      <c r="R157" s="193"/>
      <c r="S157" s="201"/>
      <c r="T157" s="202"/>
      <c r="U157" s="202"/>
    </row>
    <row r="158" ht="30.0" customHeight="1">
      <c r="A158" s="189" t="s">
        <v>13099</v>
      </c>
      <c r="B158" s="194" t="s">
        <v>5213</v>
      </c>
      <c r="C158" s="191">
        <v>41738.0</v>
      </c>
      <c r="D158" s="192">
        <v>11.061946902654867</v>
      </c>
      <c r="E158" s="193">
        <v>500.0</v>
      </c>
      <c r="F158" s="190" t="s">
        <v>12661</v>
      </c>
      <c r="G158" s="194">
        <v>38.0</v>
      </c>
      <c r="H158" s="205">
        <v>8.25</v>
      </c>
      <c r="I158" s="195">
        <v>0.3135</v>
      </c>
      <c r="J158" s="196" t="s">
        <v>13078</v>
      </c>
      <c r="K158" s="197" t="b">
        <f>NOT(ISERROR(MATCH(P158,Ligations!$L:$L,0)))</f>
        <v>1</v>
      </c>
      <c r="L158" s="194"/>
      <c r="M158" s="203"/>
      <c r="N158" s="194"/>
      <c r="O158" s="191"/>
      <c r="P158" s="194" t="s">
        <v>13100</v>
      </c>
      <c r="Q158" s="194" t="s">
        <v>5215</v>
      </c>
      <c r="R158" s="193"/>
      <c r="S158" s="201">
        <v>1.0</v>
      </c>
      <c r="T158" s="202"/>
      <c r="U158" s="202"/>
    </row>
    <row r="159" ht="30.0" customHeight="1">
      <c r="A159" s="189" t="s">
        <v>13101</v>
      </c>
      <c r="B159" s="194" t="s">
        <v>5216</v>
      </c>
      <c r="C159" s="191">
        <v>41738.0</v>
      </c>
      <c r="D159" s="192">
        <v>9.803921568627452</v>
      </c>
      <c r="E159" s="193">
        <v>500.00000000000006</v>
      </c>
      <c r="F159" s="190" t="s">
        <v>12661</v>
      </c>
      <c r="G159" s="194">
        <v>38.0</v>
      </c>
      <c r="H159" s="205">
        <v>8.6</v>
      </c>
      <c r="I159" s="195">
        <v>0.32680000000000003</v>
      </c>
      <c r="J159" s="196" t="s">
        <v>13078</v>
      </c>
      <c r="K159" s="197" t="b">
        <f>NOT(ISERROR(MATCH(P159,Ligations!$L:$L,0)))</f>
        <v>1</v>
      </c>
      <c r="L159" s="194"/>
      <c r="M159" s="203"/>
      <c r="N159" s="194"/>
      <c r="O159" s="191"/>
      <c r="P159" s="194" t="s">
        <v>13102</v>
      </c>
      <c r="Q159" s="194" t="s">
        <v>5218</v>
      </c>
      <c r="R159" s="193"/>
      <c r="S159" s="201">
        <v>2.0</v>
      </c>
      <c r="T159" s="202"/>
      <c r="U159" s="202"/>
    </row>
    <row r="160" ht="30.0" customHeight="1">
      <c r="A160" s="189" t="s">
        <v>13103</v>
      </c>
      <c r="B160" s="194" t="s">
        <v>5219</v>
      </c>
      <c r="C160" s="191">
        <v>41738.0</v>
      </c>
      <c r="D160" s="192">
        <v>20.36659877800407</v>
      </c>
      <c r="E160" s="193">
        <v>1000.0</v>
      </c>
      <c r="F160" s="190" t="s">
        <v>12661</v>
      </c>
      <c r="G160" s="194">
        <v>38.0</v>
      </c>
      <c r="H160" s="194">
        <v>14.6</v>
      </c>
      <c r="I160" s="195">
        <v>0.5548</v>
      </c>
      <c r="J160" s="196" t="s">
        <v>13081</v>
      </c>
      <c r="K160" s="197" t="b">
        <f>NOT(ISERROR(MATCH(P160,Ligations!$L:$L,0)))</f>
        <v>1</v>
      </c>
      <c r="L160" s="194"/>
      <c r="M160" s="203"/>
      <c r="N160" s="194"/>
      <c r="O160" s="191"/>
      <c r="P160" s="194" t="s">
        <v>13104</v>
      </c>
      <c r="Q160" s="194" t="s">
        <v>5221</v>
      </c>
      <c r="R160" s="193"/>
      <c r="S160" s="201"/>
      <c r="T160" s="202"/>
      <c r="U160" s="202"/>
    </row>
    <row r="161" ht="30.0" customHeight="1">
      <c r="A161" s="189" t="s">
        <v>13105</v>
      </c>
      <c r="B161" s="194" t="s">
        <v>5222</v>
      </c>
      <c r="C161" s="191">
        <v>41738.0</v>
      </c>
      <c r="D161" s="192">
        <v>17.857142857142858</v>
      </c>
      <c r="E161" s="193">
        <v>1000.0</v>
      </c>
      <c r="F161" s="190" t="s">
        <v>12661</v>
      </c>
      <c r="G161" s="194">
        <v>38.0</v>
      </c>
      <c r="H161" s="194">
        <v>22.1</v>
      </c>
      <c r="I161" s="195">
        <v>0.8398000000000001</v>
      </c>
      <c r="J161" s="196" t="s">
        <v>13081</v>
      </c>
      <c r="K161" s="197" t="b">
        <f>NOT(ISERROR(MATCH(P161,Ligations!$L:$L,0)))</f>
        <v>1</v>
      </c>
      <c r="L161" s="194"/>
      <c r="M161" s="203"/>
      <c r="N161" s="194"/>
      <c r="O161" s="191"/>
      <c r="P161" s="194" t="s">
        <v>13106</v>
      </c>
      <c r="Q161" s="194" t="s">
        <v>5224</v>
      </c>
      <c r="R161" s="193"/>
      <c r="S161" s="201"/>
      <c r="T161" s="202"/>
      <c r="U161" s="202"/>
    </row>
    <row r="162" ht="30.0" customHeight="1">
      <c r="A162" s="189" t="s">
        <v>13107</v>
      </c>
      <c r="B162" s="194" t="s">
        <v>5228</v>
      </c>
      <c r="C162" s="191">
        <v>41738.0</v>
      </c>
      <c r="D162" s="192">
        <v>22.07505518763797</v>
      </c>
      <c r="E162" s="193">
        <v>1000.0</v>
      </c>
      <c r="F162" s="190" t="s">
        <v>12661</v>
      </c>
      <c r="G162" s="194">
        <v>38.0</v>
      </c>
      <c r="H162" s="194">
        <v>12.0</v>
      </c>
      <c r="I162" s="195">
        <v>0.456</v>
      </c>
      <c r="J162" s="196" t="s">
        <v>13081</v>
      </c>
      <c r="K162" s="197" t="b">
        <f>NOT(ISERROR(MATCH(P162,Ligations!$L:$L,0)))</f>
        <v>1</v>
      </c>
      <c r="L162" s="194"/>
      <c r="M162" s="203"/>
      <c r="N162" s="194"/>
      <c r="O162" s="191"/>
      <c r="P162" s="194" t="s">
        <v>13108</v>
      </c>
      <c r="Q162" s="194" t="s">
        <v>5230</v>
      </c>
      <c r="R162" s="193"/>
      <c r="S162" s="201"/>
      <c r="T162" s="202"/>
      <c r="U162" s="202"/>
    </row>
    <row r="163" ht="18.75" customHeight="1">
      <c r="A163" s="189" t="s">
        <v>13109</v>
      </c>
      <c r="B163" s="190" t="s">
        <v>5307</v>
      </c>
      <c r="C163" s="191">
        <v>41830.0</v>
      </c>
      <c r="D163" s="192">
        <v>20.0</v>
      </c>
      <c r="E163" s="193">
        <v>97.88</v>
      </c>
      <c r="F163" s="194" t="s">
        <v>12677</v>
      </c>
      <c r="G163" s="194"/>
      <c r="H163" s="194"/>
      <c r="I163" s="195">
        <v>0.0</v>
      </c>
      <c r="J163" s="196" t="s">
        <v>13110</v>
      </c>
      <c r="K163" s="197" t="s">
        <v>3735</v>
      </c>
      <c r="L163" s="194"/>
      <c r="M163" s="203"/>
      <c r="N163" s="194"/>
      <c r="O163" s="191"/>
      <c r="P163" s="194" t="s">
        <v>13111</v>
      </c>
      <c r="Q163" s="190" t="s">
        <v>5312</v>
      </c>
      <c r="R163" s="194" t="s">
        <v>13112</v>
      </c>
      <c r="S163" s="201">
        <v>1.0</v>
      </c>
      <c r="T163" s="202"/>
      <c r="U163" s="202"/>
    </row>
    <row r="164" ht="18.75" customHeight="1">
      <c r="A164" s="189" t="s">
        <v>13113</v>
      </c>
      <c r="B164" s="190" t="s">
        <v>5313</v>
      </c>
      <c r="C164" s="191">
        <v>41830.0</v>
      </c>
      <c r="D164" s="192">
        <v>20.0</v>
      </c>
      <c r="E164" s="193">
        <v>434.3</v>
      </c>
      <c r="F164" s="194" t="s">
        <v>12677</v>
      </c>
      <c r="G164" s="194"/>
      <c r="H164" s="194"/>
      <c r="I164" s="195">
        <v>0.0</v>
      </c>
      <c r="J164" s="196" t="s">
        <v>13110</v>
      </c>
      <c r="K164" s="197" t="s">
        <v>3735</v>
      </c>
      <c r="L164" s="194"/>
      <c r="M164" s="203"/>
      <c r="N164" s="194"/>
      <c r="O164" s="191"/>
      <c r="P164" s="194" t="s">
        <v>13114</v>
      </c>
      <c r="Q164" s="190" t="s">
        <v>5315</v>
      </c>
      <c r="R164" s="194" t="s">
        <v>13112</v>
      </c>
      <c r="S164" s="201">
        <v>10.21659174499387</v>
      </c>
      <c r="T164" s="202"/>
      <c r="U164" s="202"/>
    </row>
    <row r="165" ht="18.75" customHeight="1">
      <c r="A165" s="189" t="s">
        <v>13115</v>
      </c>
      <c r="B165" s="190" t="s">
        <v>5316</v>
      </c>
      <c r="C165" s="191">
        <v>41830.0</v>
      </c>
      <c r="D165" s="192">
        <v>20.0</v>
      </c>
      <c r="E165" s="193">
        <v>438.26</v>
      </c>
      <c r="F165" s="194" t="s">
        <v>12677</v>
      </c>
      <c r="G165" s="194"/>
      <c r="H165" s="194"/>
      <c r="I165" s="195">
        <v>0.0</v>
      </c>
      <c r="J165" s="196" t="s">
        <v>13110</v>
      </c>
      <c r="K165" s="197" t="s">
        <v>3735</v>
      </c>
      <c r="L165" s="194"/>
      <c r="M165" s="203"/>
      <c r="N165" s="194"/>
      <c r="O165" s="191"/>
      <c r="P165" s="194" t="s">
        <v>13116</v>
      </c>
      <c r="Q165" s="190" t="s">
        <v>5317</v>
      </c>
      <c r="R165" s="194" t="s">
        <v>13112</v>
      </c>
      <c r="S165" s="201">
        <v>2.302555836979047</v>
      </c>
      <c r="T165" s="202"/>
      <c r="U165" s="202"/>
    </row>
    <row r="166" ht="18.75" customHeight="1">
      <c r="A166" s="189" t="s">
        <v>13117</v>
      </c>
      <c r="B166" s="190" t="s">
        <v>5318</v>
      </c>
      <c r="C166" s="191">
        <v>41830.0</v>
      </c>
      <c r="D166" s="192">
        <v>20.0</v>
      </c>
      <c r="E166" s="193">
        <v>93.68</v>
      </c>
      <c r="F166" s="194" t="s">
        <v>12677</v>
      </c>
      <c r="G166" s="194"/>
      <c r="H166" s="194"/>
      <c r="I166" s="195">
        <v>0.0</v>
      </c>
      <c r="J166" s="196" t="s">
        <v>13110</v>
      </c>
      <c r="K166" s="197" t="s">
        <v>3735</v>
      </c>
      <c r="L166" s="194"/>
      <c r="M166" s="203"/>
      <c r="N166" s="194"/>
      <c r="O166" s="191"/>
      <c r="P166" s="194" t="s">
        <v>13118</v>
      </c>
      <c r="Q166" s="190" t="s">
        <v>5320</v>
      </c>
      <c r="R166" s="194" t="s">
        <v>13112</v>
      </c>
      <c r="S166" s="201">
        <v>2.281750559028887</v>
      </c>
      <c r="T166" s="202"/>
      <c r="U166" s="202"/>
    </row>
    <row r="167" ht="18.75" customHeight="1">
      <c r="A167" s="189" t="s">
        <v>13119</v>
      </c>
      <c r="B167" s="190" t="s">
        <v>5321</v>
      </c>
      <c r="C167" s="191">
        <v>41830.0</v>
      </c>
      <c r="D167" s="192">
        <v>20.0</v>
      </c>
      <c r="E167" s="193">
        <v>306.46000000000004</v>
      </c>
      <c r="F167" s="194" t="s">
        <v>12677</v>
      </c>
      <c r="G167" s="194"/>
      <c r="H167" s="194"/>
      <c r="I167" s="195">
        <v>0.0</v>
      </c>
      <c r="J167" s="196" t="s">
        <v>13110</v>
      </c>
      <c r="K167" s="197" t="s">
        <v>3735</v>
      </c>
      <c r="L167" s="194"/>
      <c r="M167" s="203"/>
      <c r="N167" s="194"/>
      <c r="O167" s="191"/>
      <c r="P167" s="194" t="s">
        <v>13120</v>
      </c>
      <c r="Q167" s="190" t="s">
        <v>5322</v>
      </c>
      <c r="R167" s="194" t="s">
        <v>13112</v>
      </c>
      <c r="S167" s="201">
        <v>10.67463706233988</v>
      </c>
      <c r="T167" s="202"/>
      <c r="U167" s="202"/>
    </row>
    <row r="168" ht="18.75" customHeight="1">
      <c r="A168" s="189" t="s">
        <v>13121</v>
      </c>
      <c r="B168" s="190" t="s">
        <v>5307</v>
      </c>
      <c r="C168" s="191">
        <v>41830.0</v>
      </c>
      <c r="D168" s="192">
        <v>20.0</v>
      </c>
      <c r="E168" s="193">
        <v>97.88</v>
      </c>
      <c r="F168" s="194" t="s">
        <v>12677</v>
      </c>
      <c r="G168" s="194"/>
      <c r="H168" s="194"/>
      <c r="I168" s="195">
        <v>0.0</v>
      </c>
      <c r="J168" s="196" t="s">
        <v>13110</v>
      </c>
      <c r="K168" s="197" t="s">
        <v>3735</v>
      </c>
      <c r="L168" s="194"/>
      <c r="M168" s="203"/>
      <c r="N168" s="194"/>
      <c r="O168" s="191"/>
      <c r="P168" s="194" t="s">
        <v>13122</v>
      </c>
      <c r="Q168" s="190" t="s">
        <v>5312</v>
      </c>
      <c r="R168" s="194" t="s">
        <v>13123</v>
      </c>
      <c r="S168" s="201">
        <v>3.263068589701755</v>
      </c>
      <c r="T168" s="202"/>
      <c r="U168" s="202"/>
    </row>
    <row r="169" ht="18.75" customHeight="1">
      <c r="A169" s="189" t="s">
        <v>13124</v>
      </c>
      <c r="B169" s="190" t="s">
        <v>5313</v>
      </c>
      <c r="C169" s="191">
        <v>41830.0</v>
      </c>
      <c r="D169" s="192">
        <v>20.0</v>
      </c>
      <c r="E169" s="193">
        <v>434.3</v>
      </c>
      <c r="F169" s="194" t="s">
        <v>12677</v>
      </c>
      <c r="G169" s="194"/>
      <c r="H169" s="194"/>
      <c r="I169" s="195">
        <v>0.0</v>
      </c>
      <c r="J169" s="196" t="s">
        <v>13110</v>
      </c>
      <c r="K169" s="197" t="s">
        <v>3735</v>
      </c>
      <c r="L169" s="194"/>
      <c r="M169" s="203"/>
      <c r="N169" s="194"/>
      <c r="O169" s="191"/>
      <c r="P169" s="194" t="s">
        <v>13125</v>
      </c>
      <c r="Q169" s="190" t="s">
        <v>5315</v>
      </c>
      <c r="R169" s="194" t="s">
        <v>13123</v>
      </c>
      <c r="S169" s="201">
        <v>10.21659174499387</v>
      </c>
      <c r="T169" s="202"/>
      <c r="U169" s="202"/>
    </row>
    <row r="170" ht="18.75" customHeight="1">
      <c r="A170" s="189" t="s">
        <v>13126</v>
      </c>
      <c r="B170" s="190" t="s">
        <v>5316</v>
      </c>
      <c r="C170" s="191">
        <v>41830.0</v>
      </c>
      <c r="D170" s="192">
        <v>20.0</v>
      </c>
      <c r="E170" s="193">
        <v>438.26</v>
      </c>
      <c r="F170" s="194" t="s">
        <v>12677</v>
      </c>
      <c r="G170" s="194"/>
      <c r="H170" s="194"/>
      <c r="I170" s="195">
        <v>0.0</v>
      </c>
      <c r="J170" s="196" t="s">
        <v>13110</v>
      </c>
      <c r="K170" s="197" t="s">
        <v>3735</v>
      </c>
      <c r="L170" s="194"/>
      <c r="M170" s="203"/>
      <c r="N170" s="194"/>
      <c r="O170" s="191"/>
      <c r="P170" s="194" t="s">
        <v>13127</v>
      </c>
      <c r="Q170" s="190" t="s">
        <v>5317</v>
      </c>
      <c r="R170" s="194" t="s">
        <v>13123</v>
      </c>
      <c r="S170" s="201">
        <v>2.302555836979047</v>
      </c>
      <c r="T170" s="202"/>
      <c r="U170" s="202"/>
    </row>
    <row r="171" ht="18.75" customHeight="1">
      <c r="A171" s="189" t="s">
        <v>13128</v>
      </c>
      <c r="B171" s="190" t="s">
        <v>5318</v>
      </c>
      <c r="C171" s="191">
        <v>41830.0</v>
      </c>
      <c r="D171" s="192">
        <v>20.0</v>
      </c>
      <c r="E171" s="193">
        <v>93.68</v>
      </c>
      <c r="F171" s="194" t="s">
        <v>12677</v>
      </c>
      <c r="G171" s="194"/>
      <c r="H171" s="194"/>
      <c r="I171" s="195">
        <v>0.0</v>
      </c>
      <c r="J171" s="196" t="s">
        <v>13110</v>
      </c>
      <c r="K171" s="197" t="s">
        <v>3735</v>
      </c>
      <c r="L171" s="194"/>
      <c r="M171" s="203"/>
      <c r="N171" s="194"/>
      <c r="O171" s="191"/>
      <c r="P171" s="194" t="s">
        <v>13129</v>
      </c>
      <c r="Q171" s="190" t="s">
        <v>5320</v>
      </c>
      <c r="R171" s="194" t="s">
        <v>13123</v>
      </c>
      <c r="S171" s="201">
        <v>2.281750559028887</v>
      </c>
      <c r="T171" s="202"/>
      <c r="U171" s="202"/>
    </row>
    <row r="172" ht="18.75" customHeight="1">
      <c r="A172" s="189" t="s">
        <v>13130</v>
      </c>
      <c r="B172" s="190" t="s">
        <v>5321</v>
      </c>
      <c r="C172" s="191">
        <v>41830.0</v>
      </c>
      <c r="D172" s="192">
        <v>20.0</v>
      </c>
      <c r="E172" s="193">
        <v>306.46000000000004</v>
      </c>
      <c r="F172" s="194" t="s">
        <v>12677</v>
      </c>
      <c r="G172" s="194"/>
      <c r="H172" s="194"/>
      <c r="I172" s="195">
        <v>0.0</v>
      </c>
      <c r="J172" s="196" t="s">
        <v>13110</v>
      </c>
      <c r="K172" s="197" t="s">
        <v>3735</v>
      </c>
      <c r="L172" s="194"/>
      <c r="M172" s="203"/>
      <c r="N172" s="194"/>
      <c r="O172" s="191"/>
      <c r="P172" s="194" t="s">
        <v>13131</v>
      </c>
      <c r="Q172" s="190" t="s">
        <v>5322</v>
      </c>
      <c r="R172" s="194" t="s">
        <v>13123</v>
      </c>
      <c r="S172" s="201">
        <v>10.67463706233988</v>
      </c>
      <c r="T172" s="202"/>
      <c r="U172" s="202"/>
    </row>
    <row r="173" ht="18.75" customHeight="1">
      <c r="A173" s="189" t="s">
        <v>13132</v>
      </c>
      <c r="B173" s="190" t="s">
        <v>5307</v>
      </c>
      <c r="C173" s="191">
        <v>41831.0</v>
      </c>
      <c r="D173" s="192">
        <v>20.0</v>
      </c>
      <c r="E173" s="193">
        <v>97.88</v>
      </c>
      <c r="F173" s="194" t="s">
        <v>12677</v>
      </c>
      <c r="G173" s="194"/>
      <c r="H173" s="194"/>
      <c r="I173" s="195">
        <v>0.0</v>
      </c>
      <c r="J173" s="196" t="s">
        <v>13110</v>
      </c>
      <c r="K173" s="197" t="s">
        <v>3735</v>
      </c>
      <c r="L173" s="194"/>
      <c r="M173" s="203"/>
      <c r="N173" s="194"/>
      <c r="O173" s="191"/>
      <c r="P173" s="194" t="s">
        <v>13133</v>
      </c>
      <c r="Q173" s="190" t="s">
        <v>5312</v>
      </c>
      <c r="R173" s="194"/>
      <c r="S173" s="201">
        <v>3.263068589701755</v>
      </c>
      <c r="T173" s="210" t="s">
        <v>13134</v>
      </c>
      <c r="U173" s="210"/>
    </row>
    <row r="174" ht="18.75" customHeight="1">
      <c r="A174" s="189" t="s">
        <v>13135</v>
      </c>
      <c r="B174" s="190" t="s">
        <v>5313</v>
      </c>
      <c r="C174" s="191">
        <v>41831.0</v>
      </c>
      <c r="D174" s="192">
        <v>20.0</v>
      </c>
      <c r="E174" s="193">
        <v>434.3</v>
      </c>
      <c r="F174" s="194" t="s">
        <v>12677</v>
      </c>
      <c r="G174" s="194"/>
      <c r="H174" s="194"/>
      <c r="I174" s="195">
        <v>0.0</v>
      </c>
      <c r="J174" s="196" t="s">
        <v>13110</v>
      </c>
      <c r="K174" s="197" t="s">
        <v>3735</v>
      </c>
      <c r="L174" s="194"/>
      <c r="M174" s="203"/>
      <c r="N174" s="194"/>
      <c r="O174" s="191"/>
      <c r="P174" s="194" t="s">
        <v>13136</v>
      </c>
      <c r="Q174" s="190" t="s">
        <v>5315</v>
      </c>
      <c r="R174" s="194"/>
      <c r="S174" s="201">
        <v>10.21659174499387</v>
      </c>
      <c r="T174" s="210" t="s">
        <v>13134</v>
      </c>
      <c r="U174" s="210"/>
    </row>
    <row r="175" ht="18.75" customHeight="1">
      <c r="A175" s="189" t="s">
        <v>13137</v>
      </c>
      <c r="B175" s="190" t="s">
        <v>5316</v>
      </c>
      <c r="C175" s="191">
        <v>41831.0</v>
      </c>
      <c r="D175" s="192">
        <v>20.0</v>
      </c>
      <c r="E175" s="193">
        <v>438.26</v>
      </c>
      <c r="F175" s="194" t="s">
        <v>12677</v>
      </c>
      <c r="G175" s="194"/>
      <c r="H175" s="194"/>
      <c r="I175" s="195">
        <v>0.0</v>
      </c>
      <c r="J175" s="196" t="s">
        <v>13110</v>
      </c>
      <c r="K175" s="197" t="s">
        <v>3735</v>
      </c>
      <c r="L175" s="194"/>
      <c r="M175" s="203"/>
      <c r="N175" s="194"/>
      <c r="O175" s="191"/>
      <c r="P175" s="194" t="s">
        <v>13138</v>
      </c>
      <c r="Q175" s="190" t="s">
        <v>5317</v>
      </c>
      <c r="R175" s="194"/>
      <c r="S175" s="201">
        <v>2.302555836979047</v>
      </c>
      <c r="T175" s="210" t="s">
        <v>13134</v>
      </c>
      <c r="U175" s="210"/>
    </row>
    <row r="176" ht="18.75" customHeight="1">
      <c r="A176" s="189" t="s">
        <v>13139</v>
      </c>
      <c r="B176" s="190" t="s">
        <v>5318</v>
      </c>
      <c r="C176" s="191">
        <v>41831.0</v>
      </c>
      <c r="D176" s="192">
        <v>20.0</v>
      </c>
      <c r="E176" s="193">
        <v>93.68</v>
      </c>
      <c r="F176" s="194" t="s">
        <v>12677</v>
      </c>
      <c r="G176" s="194"/>
      <c r="H176" s="194"/>
      <c r="I176" s="195">
        <v>0.0</v>
      </c>
      <c r="J176" s="196" t="s">
        <v>13110</v>
      </c>
      <c r="K176" s="197" t="s">
        <v>3735</v>
      </c>
      <c r="L176" s="194"/>
      <c r="M176" s="203"/>
      <c r="N176" s="194"/>
      <c r="O176" s="191"/>
      <c r="P176" s="194" t="s">
        <v>13140</v>
      </c>
      <c r="Q176" s="190" t="s">
        <v>5320</v>
      </c>
      <c r="R176" s="194"/>
      <c r="S176" s="201">
        <v>2.281750559028887</v>
      </c>
      <c r="T176" s="210" t="s">
        <v>13134</v>
      </c>
      <c r="U176" s="210"/>
    </row>
    <row r="177" ht="18.75" customHeight="1">
      <c r="A177" s="189" t="s">
        <v>13141</v>
      </c>
      <c r="B177" s="190" t="s">
        <v>5321</v>
      </c>
      <c r="C177" s="191">
        <v>41831.0</v>
      </c>
      <c r="D177" s="192">
        <v>20.0</v>
      </c>
      <c r="E177" s="193">
        <v>306.46000000000004</v>
      </c>
      <c r="F177" s="194" t="s">
        <v>12677</v>
      </c>
      <c r="G177" s="194"/>
      <c r="H177" s="194"/>
      <c r="I177" s="195">
        <v>0.0</v>
      </c>
      <c r="J177" s="196" t="s">
        <v>13142</v>
      </c>
      <c r="K177" s="197" t="s">
        <v>3735</v>
      </c>
      <c r="L177" s="194"/>
      <c r="M177" s="203"/>
      <c r="N177" s="194"/>
      <c r="O177" s="191"/>
      <c r="P177" s="194" t="s">
        <v>13143</v>
      </c>
      <c r="Q177" s="190" t="s">
        <v>5322</v>
      </c>
      <c r="R177" s="194"/>
      <c r="S177" s="201">
        <v>10.67463706233988</v>
      </c>
      <c r="T177" s="210" t="s">
        <v>13134</v>
      </c>
      <c r="U177" s="210"/>
    </row>
    <row r="178" ht="18.75" customHeight="1">
      <c r="A178" s="189" t="s">
        <v>13144</v>
      </c>
      <c r="B178" s="190" t="s">
        <v>5323</v>
      </c>
      <c r="C178" s="191">
        <v>41831.0</v>
      </c>
      <c r="D178" s="192">
        <v>20.0</v>
      </c>
      <c r="E178" s="193">
        <v>646.8000000000001</v>
      </c>
      <c r="F178" s="194" t="s">
        <v>12677</v>
      </c>
      <c r="G178" s="194"/>
      <c r="H178" s="194"/>
      <c r="I178" s="195">
        <v>0.0</v>
      </c>
      <c r="J178" s="196" t="s">
        <v>13110</v>
      </c>
      <c r="K178" s="197" t="s">
        <v>3735</v>
      </c>
      <c r="L178" s="194"/>
      <c r="M178" s="203"/>
      <c r="N178" s="194"/>
      <c r="O178" s="191"/>
      <c r="P178" s="194" t="s">
        <v>13145</v>
      </c>
      <c r="Q178" s="190" t="s">
        <v>5325</v>
      </c>
      <c r="R178" s="194"/>
      <c r="S178" s="201">
        <v>3.263068589701755</v>
      </c>
      <c r="T178" s="210" t="s">
        <v>13134</v>
      </c>
      <c r="U178" s="210"/>
    </row>
    <row r="179" ht="18.75" customHeight="1">
      <c r="A179" s="189" t="s">
        <v>13146</v>
      </c>
      <c r="B179" s="190" t="s">
        <v>5326</v>
      </c>
      <c r="C179" s="191">
        <v>41831.0</v>
      </c>
      <c r="D179" s="192">
        <v>20.0</v>
      </c>
      <c r="E179" s="193">
        <v>109.42</v>
      </c>
      <c r="F179" s="194" t="s">
        <v>12677</v>
      </c>
      <c r="G179" s="194"/>
      <c r="H179" s="194"/>
      <c r="I179" s="195">
        <v>0.0</v>
      </c>
      <c r="J179" s="196" t="s">
        <v>13110</v>
      </c>
      <c r="K179" s="197" t="s">
        <v>3735</v>
      </c>
      <c r="L179" s="194"/>
      <c r="M179" s="203"/>
      <c r="N179" s="194"/>
      <c r="O179" s="191"/>
      <c r="P179" s="194" t="s">
        <v>13147</v>
      </c>
      <c r="Q179" s="190" t="s">
        <v>5327</v>
      </c>
      <c r="R179" s="194"/>
      <c r="S179" s="201">
        <v>1.546072974644403</v>
      </c>
      <c r="T179" s="210" t="s">
        <v>13134</v>
      </c>
      <c r="U179" s="210"/>
    </row>
    <row r="180" ht="18.75" customHeight="1">
      <c r="A180" s="189" t="s">
        <v>13148</v>
      </c>
      <c r="B180" s="190" t="s">
        <v>5328</v>
      </c>
      <c r="C180" s="191">
        <v>41831.0</v>
      </c>
      <c r="D180" s="192">
        <v>20.0</v>
      </c>
      <c r="E180" s="193">
        <v>110.60000000000001</v>
      </c>
      <c r="F180" s="194" t="s">
        <v>12677</v>
      </c>
      <c r="G180" s="194"/>
      <c r="H180" s="194"/>
      <c r="I180" s="195">
        <v>0.0</v>
      </c>
      <c r="J180" s="196" t="s">
        <v>13110</v>
      </c>
      <c r="K180" s="197" t="s">
        <v>3735</v>
      </c>
      <c r="L180" s="194"/>
      <c r="M180" s="203"/>
      <c r="N180" s="194"/>
      <c r="O180" s="191"/>
      <c r="P180" s="194" t="s">
        <v>13149</v>
      </c>
      <c r="Q180" s="190" t="s">
        <v>5329</v>
      </c>
      <c r="R180" s="194"/>
      <c r="S180" s="201">
        <v>9.139097057210748</v>
      </c>
      <c r="T180" s="210" t="s">
        <v>13134</v>
      </c>
      <c r="U180" s="210"/>
    </row>
    <row r="181" ht="18.75" customHeight="1">
      <c r="A181" s="189" t="s">
        <v>13150</v>
      </c>
      <c r="B181" s="190" t="s">
        <v>5330</v>
      </c>
      <c r="C181" s="191">
        <v>41831.0</v>
      </c>
      <c r="D181" s="192">
        <v>20.0</v>
      </c>
      <c r="E181" s="193">
        <v>121.19999999999999</v>
      </c>
      <c r="F181" s="194" t="s">
        <v>12677</v>
      </c>
      <c r="G181" s="194"/>
      <c r="H181" s="194"/>
      <c r="I181" s="195">
        <v>0.0</v>
      </c>
      <c r="J181" s="196" t="s">
        <v>13110</v>
      </c>
      <c r="K181" s="197" t="s">
        <v>3735</v>
      </c>
      <c r="L181" s="194"/>
      <c r="M181" s="203"/>
      <c r="N181" s="194"/>
      <c r="O181" s="191"/>
      <c r="P181" s="194" t="s">
        <v>13151</v>
      </c>
      <c r="Q181" s="190" t="s">
        <v>5331</v>
      </c>
      <c r="R181" s="194"/>
      <c r="S181" s="201">
        <v>9.041591320072332</v>
      </c>
      <c r="T181" s="210" t="s">
        <v>13134</v>
      </c>
      <c r="U181" s="210"/>
    </row>
    <row r="182" ht="18.75" customHeight="1">
      <c r="A182" s="189" t="s">
        <v>13152</v>
      </c>
      <c r="B182" s="190" t="s">
        <v>5332</v>
      </c>
      <c r="C182" s="191">
        <v>41831.0</v>
      </c>
      <c r="D182" s="192">
        <v>20.0</v>
      </c>
      <c r="E182" s="193">
        <v>131.02</v>
      </c>
      <c r="F182" s="194" t="s">
        <v>12677</v>
      </c>
      <c r="G182" s="194"/>
      <c r="H182" s="194"/>
      <c r="I182" s="195">
        <v>0.0</v>
      </c>
      <c r="J182" s="196" t="s">
        <v>13110</v>
      </c>
      <c r="K182" s="197" t="s">
        <v>3735</v>
      </c>
      <c r="L182" s="194"/>
      <c r="M182" s="203"/>
      <c r="N182" s="194"/>
      <c r="O182" s="191"/>
      <c r="P182" s="194" t="s">
        <v>13153</v>
      </c>
      <c r="Q182" s="190" t="s">
        <v>5333</v>
      </c>
      <c r="R182" s="194"/>
      <c r="S182" s="201">
        <v>8.250825082508252</v>
      </c>
      <c r="T182" s="210" t="s">
        <v>13134</v>
      </c>
      <c r="U182" s="210"/>
    </row>
    <row r="183" ht="18.75" customHeight="1">
      <c r="A183" s="189" t="s">
        <v>13154</v>
      </c>
      <c r="B183" s="190" t="s">
        <v>5334</v>
      </c>
      <c r="C183" s="191">
        <v>41831.0</v>
      </c>
      <c r="D183" s="192">
        <v>20.0</v>
      </c>
      <c r="E183" s="193">
        <v>121.74</v>
      </c>
      <c r="F183" s="194" t="s">
        <v>12677</v>
      </c>
      <c r="G183" s="194"/>
      <c r="H183" s="194"/>
      <c r="I183" s="195">
        <v>0.0</v>
      </c>
      <c r="J183" s="196" t="s">
        <v>13110</v>
      </c>
      <c r="K183" s="197" t="s">
        <v>3735</v>
      </c>
      <c r="L183" s="194"/>
      <c r="M183" s="203"/>
      <c r="N183" s="194"/>
      <c r="O183" s="191"/>
      <c r="P183" s="194" t="s">
        <v>13155</v>
      </c>
      <c r="Q183" s="190" t="s">
        <v>5335</v>
      </c>
      <c r="R183" s="194"/>
      <c r="S183" s="201">
        <v>7.6324225309113105</v>
      </c>
      <c r="T183" s="210" t="s">
        <v>13134</v>
      </c>
      <c r="U183" s="210"/>
    </row>
    <row r="184" ht="18.75" customHeight="1">
      <c r="A184" s="189" t="s">
        <v>13156</v>
      </c>
      <c r="B184" s="190" t="s">
        <v>5336</v>
      </c>
      <c r="C184" s="191">
        <v>41831.0</v>
      </c>
      <c r="D184" s="192">
        <v>20.0</v>
      </c>
      <c r="E184" s="193">
        <v>253.6</v>
      </c>
      <c r="F184" s="194" t="s">
        <v>12677</v>
      </c>
      <c r="G184" s="194"/>
      <c r="H184" s="194"/>
      <c r="I184" s="195">
        <v>0.0</v>
      </c>
      <c r="J184" s="196" t="s">
        <v>13110</v>
      </c>
      <c r="K184" s="197" t="s">
        <v>3735</v>
      </c>
      <c r="L184" s="194"/>
      <c r="M184" s="203"/>
      <c r="N184" s="194"/>
      <c r="O184" s="191"/>
      <c r="P184" s="194" t="s">
        <v>13157</v>
      </c>
      <c r="Q184" s="190" t="s">
        <v>5338</v>
      </c>
      <c r="R184" s="194"/>
      <c r="S184" s="201">
        <v>8.21422704123542</v>
      </c>
      <c r="T184" s="210" t="s">
        <v>13134</v>
      </c>
      <c r="U184" s="210"/>
    </row>
    <row r="185" ht="18.75" customHeight="1">
      <c r="A185" s="189" t="s">
        <v>13158</v>
      </c>
      <c r="B185" s="190" t="s">
        <v>5339</v>
      </c>
      <c r="C185" s="191">
        <v>41831.0</v>
      </c>
      <c r="D185" s="192">
        <v>20.0</v>
      </c>
      <c r="E185" s="193">
        <v>117.53999999999999</v>
      </c>
      <c r="F185" s="194" t="s">
        <v>12677</v>
      </c>
      <c r="G185" s="194"/>
      <c r="H185" s="194"/>
      <c r="I185" s="195">
        <v>0.0</v>
      </c>
      <c r="J185" s="196" t="s">
        <v>13110</v>
      </c>
      <c r="K185" s="197" t="s">
        <v>3735</v>
      </c>
      <c r="L185" s="194"/>
      <c r="M185" s="203"/>
      <c r="N185" s="194"/>
      <c r="O185" s="191"/>
      <c r="P185" s="194" t="s">
        <v>13159</v>
      </c>
      <c r="Q185" s="190" t="s">
        <v>5340</v>
      </c>
      <c r="R185" s="194"/>
      <c r="S185" s="201">
        <v>3.943217665615142</v>
      </c>
      <c r="T185" s="210" t="s">
        <v>13134</v>
      </c>
      <c r="U185" s="210"/>
    </row>
    <row r="186" ht="18.75" customHeight="1">
      <c r="A186" s="189" t="s">
        <v>13160</v>
      </c>
      <c r="B186" s="190" t="s">
        <v>5341</v>
      </c>
      <c r="C186" s="191">
        <v>41831.0</v>
      </c>
      <c r="D186" s="192">
        <v>20.0</v>
      </c>
      <c r="E186" s="193">
        <v>561.68</v>
      </c>
      <c r="F186" s="194" t="s">
        <v>12677</v>
      </c>
      <c r="G186" s="194"/>
      <c r="H186" s="194"/>
      <c r="I186" s="195">
        <v>0.0</v>
      </c>
      <c r="J186" s="196" t="s">
        <v>13110</v>
      </c>
      <c r="K186" s="197" t="s">
        <v>3735</v>
      </c>
      <c r="L186" s="194"/>
      <c r="M186" s="203"/>
      <c r="N186" s="194"/>
      <c r="O186" s="191"/>
      <c r="P186" s="194" t="s">
        <v>13161</v>
      </c>
      <c r="Q186" s="190" t="s">
        <v>5342</v>
      </c>
      <c r="R186" s="194"/>
      <c r="S186" s="201">
        <v>8.507742045261189</v>
      </c>
      <c r="T186" s="210" t="s">
        <v>13134</v>
      </c>
      <c r="U186" s="210"/>
    </row>
    <row r="187" ht="18.75" customHeight="1">
      <c r="A187" s="189" t="s">
        <v>13162</v>
      </c>
      <c r="B187" s="190" t="s">
        <v>5343</v>
      </c>
      <c r="C187" s="191">
        <v>41831.0</v>
      </c>
      <c r="D187" s="192">
        <v>20.0</v>
      </c>
      <c r="E187" s="193">
        <v>282.76</v>
      </c>
      <c r="F187" s="194" t="s">
        <v>12677</v>
      </c>
      <c r="G187" s="194"/>
      <c r="H187" s="194"/>
      <c r="I187" s="195">
        <v>0.0</v>
      </c>
      <c r="J187" s="196" t="s">
        <v>13110</v>
      </c>
      <c r="K187" s="197" t="s">
        <v>3735</v>
      </c>
      <c r="L187" s="194"/>
      <c r="M187" s="203"/>
      <c r="N187" s="194"/>
      <c r="O187" s="191"/>
      <c r="P187" s="194" t="s">
        <v>13163</v>
      </c>
      <c r="Q187" s="190" t="s">
        <v>5345</v>
      </c>
      <c r="R187" s="194"/>
      <c r="S187" s="201">
        <v>1.780373166215639</v>
      </c>
      <c r="T187" s="210" t="s">
        <v>13134</v>
      </c>
      <c r="U187" s="210"/>
    </row>
    <row r="188" ht="18.75" customHeight="1">
      <c r="A188" s="189" t="s">
        <v>13164</v>
      </c>
      <c r="B188" s="190" t="s">
        <v>5346</v>
      </c>
      <c r="C188" s="191">
        <v>41831.0</v>
      </c>
      <c r="D188" s="192">
        <v>20.0</v>
      </c>
      <c r="E188" s="193">
        <v>305.3</v>
      </c>
      <c r="F188" s="194" t="s">
        <v>12677</v>
      </c>
      <c r="G188" s="194"/>
      <c r="H188" s="194"/>
      <c r="I188" s="195">
        <v>0.0</v>
      </c>
      <c r="J188" s="196" t="s">
        <v>13110</v>
      </c>
      <c r="K188" s="197" t="s">
        <v>3735</v>
      </c>
      <c r="L188" s="194"/>
      <c r="M188" s="203"/>
      <c r="N188" s="194"/>
      <c r="O188" s="191"/>
      <c r="P188" s="194" t="s">
        <v>13165</v>
      </c>
      <c r="Q188" s="190" t="s">
        <v>5347</v>
      </c>
      <c r="R188" s="194"/>
      <c r="S188" s="201">
        <v>3.5365681143018817</v>
      </c>
      <c r="T188" s="210" t="s">
        <v>13134</v>
      </c>
      <c r="U188" s="210"/>
    </row>
    <row r="189" ht="18.75" customHeight="1">
      <c r="A189" s="189" t="s">
        <v>13166</v>
      </c>
      <c r="B189" s="190" t="s">
        <v>5348</v>
      </c>
      <c r="C189" s="191">
        <v>41831.0</v>
      </c>
      <c r="D189" s="192">
        <v>20.0</v>
      </c>
      <c r="E189" s="193">
        <v>341.96</v>
      </c>
      <c r="F189" s="194" t="s">
        <v>12677</v>
      </c>
      <c r="G189" s="194"/>
      <c r="H189" s="194"/>
      <c r="I189" s="195">
        <v>0.0</v>
      </c>
      <c r="J189" s="196" t="s">
        <v>13110</v>
      </c>
      <c r="K189" s="197" t="s">
        <v>3735</v>
      </c>
      <c r="L189" s="194"/>
      <c r="M189" s="203"/>
      <c r="N189" s="194"/>
      <c r="O189" s="191"/>
      <c r="P189" s="194" t="s">
        <v>13167</v>
      </c>
      <c r="Q189" s="190" t="s">
        <v>5350</v>
      </c>
      <c r="R189" s="194"/>
      <c r="S189" s="201">
        <v>3.2754667540124465</v>
      </c>
      <c r="T189" s="210" t="s">
        <v>13134</v>
      </c>
      <c r="U189" s="210"/>
    </row>
    <row r="190" ht="18.75" customHeight="1">
      <c r="A190" s="189" t="s">
        <v>13168</v>
      </c>
      <c r="B190" s="190" t="s">
        <v>5351</v>
      </c>
      <c r="C190" s="191">
        <v>41831.0</v>
      </c>
      <c r="D190" s="192">
        <v>20.0</v>
      </c>
      <c r="E190" s="193">
        <v>10.26</v>
      </c>
      <c r="F190" s="194" t="s">
        <v>12677</v>
      </c>
      <c r="G190" s="194"/>
      <c r="H190" s="194"/>
      <c r="I190" s="195">
        <v>0.0</v>
      </c>
      <c r="J190" s="196" t="s">
        <v>13110</v>
      </c>
      <c r="K190" s="197" t="s">
        <v>3735</v>
      </c>
      <c r="L190" s="194"/>
      <c r="M190" s="203"/>
      <c r="N190" s="194"/>
      <c r="O190" s="191"/>
      <c r="P190" s="194" t="s">
        <v>13169</v>
      </c>
      <c r="Q190" s="190" t="s">
        <v>5353</v>
      </c>
      <c r="R190" s="194"/>
      <c r="S190" s="201">
        <v>2.9243186337583347</v>
      </c>
      <c r="T190" s="210" t="s">
        <v>13134</v>
      </c>
      <c r="U190" s="210"/>
    </row>
    <row r="191" ht="18.75" customHeight="1">
      <c r="A191" s="189" t="s">
        <v>13170</v>
      </c>
      <c r="B191" s="190" t="s">
        <v>5354</v>
      </c>
      <c r="C191" s="191">
        <v>41831.0</v>
      </c>
      <c r="D191" s="192">
        <v>20.0</v>
      </c>
      <c r="E191" s="193">
        <v>661.26</v>
      </c>
      <c r="F191" s="194" t="s">
        <v>12677</v>
      </c>
      <c r="G191" s="194"/>
      <c r="H191" s="194"/>
      <c r="I191" s="195">
        <v>0.0</v>
      </c>
      <c r="J191" s="196" t="s">
        <v>13110</v>
      </c>
      <c r="K191" s="197" t="s">
        <v>3735</v>
      </c>
      <c r="L191" s="194"/>
      <c r="M191" s="203"/>
      <c r="N191" s="194"/>
      <c r="O191" s="191"/>
      <c r="P191" s="194" t="s">
        <v>13171</v>
      </c>
      <c r="Q191" s="190" t="s">
        <v>5356</v>
      </c>
      <c r="R191" s="194"/>
      <c r="S191" s="201">
        <v>97.46588693957115</v>
      </c>
      <c r="T191" s="210" t="s">
        <v>13134</v>
      </c>
      <c r="U191" s="210"/>
    </row>
    <row r="192" ht="18.75" customHeight="1">
      <c r="A192" s="189" t="s">
        <v>13172</v>
      </c>
      <c r="B192" s="190" t="s">
        <v>5357</v>
      </c>
      <c r="C192" s="191">
        <v>41831.0</v>
      </c>
      <c r="D192" s="192">
        <v>20.0</v>
      </c>
      <c r="E192" s="193">
        <v>278.56</v>
      </c>
      <c r="F192" s="194" t="s">
        <v>12677</v>
      </c>
      <c r="G192" s="194"/>
      <c r="H192" s="194"/>
      <c r="I192" s="195">
        <v>0.0</v>
      </c>
      <c r="J192" s="196" t="s">
        <v>13110</v>
      </c>
      <c r="K192" s="197" t="s">
        <v>3735</v>
      </c>
      <c r="L192" s="194"/>
      <c r="M192" s="203"/>
      <c r="N192" s="194"/>
      <c r="O192" s="191"/>
      <c r="P192" s="194" t="s">
        <v>13173</v>
      </c>
      <c r="Q192" s="190" t="s">
        <v>5358</v>
      </c>
      <c r="R192" s="194"/>
      <c r="S192" s="201">
        <v>1.512264464809606</v>
      </c>
      <c r="T192" s="210" t="s">
        <v>13134</v>
      </c>
      <c r="U192" s="210"/>
    </row>
    <row r="193" ht="18.75" customHeight="1">
      <c r="A193" s="189" t="s">
        <v>13174</v>
      </c>
      <c r="B193" s="190" t="s">
        <v>5359</v>
      </c>
      <c r="C193" s="191">
        <v>41831.0</v>
      </c>
      <c r="D193" s="192">
        <v>20.0</v>
      </c>
      <c r="E193" s="193">
        <v>487.2</v>
      </c>
      <c r="F193" s="194" t="s">
        <v>12677</v>
      </c>
      <c r="G193" s="194"/>
      <c r="H193" s="194"/>
      <c r="I193" s="195">
        <v>0.0</v>
      </c>
      <c r="J193" s="196" t="s">
        <v>13110</v>
      </c>
      <c r="K193" s="197" t="s">
        <v>3735</v>
      </c>
      <c r="L193" s="194"/>
      <c r="M193" s="203"/>
      <c r="N193" s="194"/>
      <c r="O193" s="191"/>
      <c r="P193" s="194" t="s">
        <v>13175</v>
      </c>
      <c r="Q193" s="190" t="s">
        <v>5360</v>
      </c>
      <c r="R193" s="194"/>
      <c r="S193" s="201">
        <v>3.5898908673176333</v>
      </c>
      <c r="T193" s="210" t="s">
        <v>13134</v>
      </c>
      <c r="U193" s="210"/>
    </row>
    <row r="194" ht="18.75" customHeight="1">
      <c r="A194" s="189" t="s">
        <v>13176</v>
      </c>
      <c r="B194" s="190" t="s">
        <v>5361</v>
      </c>
      <c r="C194" s="191">
        <v>41831.0</v>
      </c>
      <c r="D194" s="192">
        <v>20.0</v>
      </c>
      <c r="E194" s="193">
        <v>200.72</v>
      </c>
      <c r="F194" s="194" t="s">
        <v>12677</v>
      </c>
      <c r="G194" s="194"/>
      <c r="H194" s="194"/>
      <c r="I194" s="195">
        <v>0.0</v>
      </c>
      <c r="J194" s="196" t="s">
        <v>13110</v>
      </c>
      <c r="K194" s="197" t="s">
        <v>3735</v>
      </c>
      <c r="L194" s="194"/>
      <c r="M194" s="203"/>
      <c r="N194" s="194"/>
      <c r="O194" s="191"/>
      <c r="P194" s="194" t="s">
        <v>13177</v>
      </c>
      <c r="Q194" s="190" t="s">
        <v>5362</v>
      </c>
      <c r="R194" s="194"/>
      <c r="S194" s="201">
        <v>2.052545155993432</v>
      </c>
      <c r="T194" s="210" t="s">
        <v>13134</v>
      </c>
      <c r="U194" s="210"/>
    </row>
    <row r="195" ht="18.75" customHeight="1">
      <c r="A195" s="189" t="s">
        <v>13178</v>
      </c>
      <c r="B195" s="190" t="s">
        <v>5363</v>
      </c>
      <c r="C195" s="191">
        <v>41831.0</v>
      </c>
      <c r="D195" s="192">
        <v>20.0</v>
      </c>
      <c r="E195" s="193">
        <v>100.19999999999999</v>
      </c>
      <c r="F195" s="194" t="s">
        <v>12677</v>
      </c>
      <c r="G195" s="194"/>
      <c r="H195" s="194"/>
      <c r="I195" s="195">
        <v>0.0</v>
      </c>
      <c r="J195" s="196" t="s">
        <v>13110</v>
      </c>
      <c r="K195" s="197" t="s">
        <v>3735</v>
      </c>
      <c r="L195" s="194"/>
      <c r="M195" s="203"/>
      <c r="N195" s="194"/>
      <c r="O195" s="191"/>
      <c r="P195" s="194" t="s">
        <v>13179</v>
      </c>
      <c r="Q195" s="190" t="s">
        <v>5364</v>
      </c>
      <c r="R195" s="194"/>
      <c r="S195" s="201">
        <v>4.982064567556796</v>
      </c>
      <c r="T195" s="210" t="s">
        <v>13134</v>
      </c>
      <c r="U195" s="210"/>
    </row>
    <row r="196" ht="18.75" customHeight="1">
      <c r="A196" s="189" t="s">
        <v>13180</v>
      </c>
      <c r="B196" s="190" t="s">
        <v>5365</v>
      </c>
      <c r="C196" s="191">
        <v>41831.0</v>
      </c>
      <c r="D196" s="192">
        <v>20.0</v>
      </c>
      <c r="E196" s="193">
        <v>319.32</v>
      </c>
      <c r="F196" s="194" t="s">
        <v>12677</v>
      </c>
      <c r="G196" s="194"/>
      <c r="H196" s="194"/>
      <c r="I196" s="195">
        <v>0.0</v>
      </c>
      <c r="J196" s="196" t="s">
        <v>13110</v>
      </c>
      <c r="K196" s="197" t="s">
        <v>3735</v>
      </c>
      <c r="L196" s="194"/>
      <c r="M196" s="203"/>
      <c r="N196" s="194"/>
      <c r="O196" s="191"/>
      <c r="P196" s="194" t="s">
        <v>13181</v>
      </c>
      <c r="Q196" s="190" t="s">
        <v>5366</v>
      </c>
      <c r="R196" s="194"/>
      <c r="S196" s="201">
        <v>9.980039920159681</v>
      </c>
      <c r="T196" s="210" t="s">
        <v>13134</v>
      </c>
      <c r="U196" s="210"/>
    </row>
    <row r="197" ht="18.75" customHeight="1">
      <c r="A197" s="189" t="s">
        <v>13182</v>
      </c>
      <c r="B197" s="190" t="s">
        <v>5367</v>
      </c>
      <c r="C197" s="191">
        <v>41831.0</v>
      </c>
      <c r="D197" s="192">
        <v>20.0</v>
      </c>
      <c r="E197" s="193">
        <v>238.5</v>
      </c>
      <c r="F197" s="194" t="s">
        <v>12677</v>
      </c>
      <c r="G197" s="194"/>
      <c r="H197" s="194"/>
      <c r="I197" s="195">
        <v>0.0</v>
      </c>
      <c r="J197" s="196" t="s">
        <v>13110</v>
      </c>
      <c r="K197" s="197" t="s">
        <v>3735</v>
      </c>
      <c r="L197" s="194"/>
      <c r="M197" s="203"/>
      <c r="N197" s="194"/>
      <c r="O197" s="191"/>
      <c r="P197" s="194" t="s">
        <v>13183</v>
      </c>
      <c r="Q197" s="190" t="s">
        <v>5368</v>
      </c>
      <c r="R197" s="194"/>
      <c r="S197" s="201">
        <v>3.1316547663785546</v>
      </c>
      <c r="T197" s="210" t="s">
        <v>13134</v>
      </c>
      <c r="U197" s="210"/>
    </row>
    <row r="198" ht="18.75" customHeight="1">
      <c r="A198" s="189" t="s">
        <v>13184</v>
      </c>
      <c r="B198" s="190" t="s">
        <v>5369</v>
      </c>
      <c r="C198" s="191">
        <v>41831.0</v>
      </c>
      <c r="D198" s="192">
        <v>20.0</v>
      </c>
      <c r="E198" s="193">
        <v>186.29999999999998</v>
      </c>
      <c r="F198" s="194" t="s">
        <v>12677</v>
      </c>
      <c r="G198" s="194"/>
      <c r="H198" s="194"/>
      <c r="I198" s="195">
        <v>0.0</v>
      </c>
      <c r="J198" s="196" t="s">
        <v>13110</v>
      </c>
      <c r="K198" s="197" t="s">
        <v>3735</v>
      </c>
      <c r="L198" s="194"/>
      <c r="M198" s="203"/>
      <c r="N198" s="194"/>
      <c r="O198" s="191"/>
      <c r="P198" s="194" t="s">
        <v>13185</v>
      </c>
      <c r="Q198" s="190" t="s">
        <v>5371</v>
      </c>
      <c r="R198" s="194"/>
      <c r="S198" s="201">
        <v>4.1928721174004195</v>
      </c>
      <c r="T198" s="210" t="s">
        <v>13134</v>
      </c>
      <c r="U198" s="210"/>
    </row>
    <row r="199" ht="18.75" customHeight="1">
      <c r="A199" s="189" t="s">
        <v>13186</v>
      </c>
      <c r="B199" s="190" t="s">
        <v>5372</v>
      </c>
      <c r="C199" s="191">
        <v>41831.0</v>
      </c>
      <c r="D199" s="192">
        <v>20.0</v>
      </c>
      <c r="E199" s="193">
        <v>100.0</v>
      </c>
      <c r="F199" s="194" t="s">
        <v>12677</v>
      </c>
      <c r="G199" s="194"/>
      <c r="H199" s="194"/>
      <c r="I199" s="195">
        <v>0.0</v>
      </c>
      <c r="J199" s="196" t="s">
        <v>13110</v>
      </c>
      <c r="K199" s="197" t="s">
        <v>3735</v>
      </c>
      <c r="L199" s="194"/>
      <c r="M199" s="203"/>
      <c r="N199" s="194"/>
      <c r="O199" s="191"/>
      <c r="P199" s="194" t="s">
        <v>13187</v>
      </c>
      <c r="Q199" s="190" t="s">
        <v>5373</v>
      </c>
      <c r="R199" s="194"/>
      <c r="S199" s="201">
        <v>5.367686527106818</v>
      </c>
      <c r="T199" s="210" t="s">
        <v>13134</v>
      </c>
      <c r="U199" s="210"/>
    </row>
    <row r="200" ht="18.75" customHeight="1">
      <c r="A200" s="189" t="s">
        <v>13188</v>
      </c>
      <c r="B200" s="190" t="s">
        <v>5374</v>
      </c>
      <c r="C200" s="191">
        <v>41831.0</v>
      </c>
      <c r="D200" s="192">
        <v>20.0</v>
      </c>
      <c r="E200" s="193">
        <v>169.92000000000002</v>
      </c>
      <c r="F200" s="194" t="s">
        <v>12677</v>
      </c>
      <c r="G200" s="194"/>
      <c r="H200" s="194"/>
      <c r="I200" s="195">
        <v>0.0</v>
      </c>
      <c r="J200" s="196" t="s">
        <v>13110</v>
      </c>
      <c r="K200" s="197" t="s">
        <v>3735</v>
      </c>
      <c r="L200" s="194"/>
      <c r="M200" s="203"/>
      <c r="N200" s="194"/>
      <c r="O200" s="191"/>
      <c r="P200" s="194" t="s">
        <v>13189</v>
      </c>
      <c r="Q200" s="190" t="s">
        <v>5376</v>
      </c>
      <c r="R200" s="194"/>
      <c r="S200" s="201">
        <v>10.0</v>
      </c>
      <c r="T200" s="210" t="s">
        <v>13134</v>
      </c>
      <c r="U200" s="210"/>
    </row>
    <row r="201" ht="18.75" customHeight="1">
      <c r="A201" s="189" t="s">
        <v>13190</v>
      </c>
      <c r="B201" s="190" t="s">
        <v>5377</v>
      </c>
      <c r="C201" s="191">
        <v>41831.0</v>
      </c>
      <c r="D201" s="192">
        <v>20.0</v>
      </c>
      <c r="E201" s="193">
        <v>219.76</v>
      </c>
      <c r="F201" s="194" t="s">
        <v>12677</v>
      </c>
      <c r="G201" s="194"/>
      <c r="H201" s="194"/>
      <c r="I201" s="195">
        <v>0.0</v>
      </c>
      <c r="J201" s="196" t="s">
        <v>13110</v>
      </c>
      <c r="K201" s="197" t="s">
        <v>3735</v>
      </c>
      <c r="L201" s="194"/>
      <c r="M201" s="203"/>
      <c r="N201" s="194"/>
      <c r="O201" s="191"/>
      <c r="P201" s="194" t="s">
        <v>13191</v>
      </c>
      <c r="Q201" s="190" t="s">
        <v>5378</v>
      </c>
      <c r="R201" s="194"/>
      <c r="S201" s="201">
        <v>5.885122410546138</v>
      </c>
      <c r="T201" s="210" t="s">
        <v>13134</v>
      </c>
      <c r="U201" s="210"/>
    </row>
    <row r="202" ht="18.75" customHeight="1">
      <c r="A202" s="189" t="s">
        <v>13192</v>
      </c>
      <c r="B202" s="190" t="s">
        <v>5379</v>
      </c>
      <c r="C202" s="191">
        <v>41831.0</v>
      </c>
      <c r="D202" s="192">
        <v>20.0</v>
      </c>
      <c r="E202" s="193">
        <v>579.24</v>
      </c>
      <c r="F202" s="194" t="s">
        <v>12677</v>
      </c>
      <c r="G202" s="194"/>
      <c r="H202" s="194"/>
      <c r="I202" s="195">
        <v>0.0</v>
      </c>
      <c r="J202" s="196" t="s">
        <v>13110</v>
      </c>
      <c r="K202" s="197" t="s">
        <v>3735</v>
      </c>
      <c r="L202" s="194"/>
      <c r="M202" s="203"/>
      <c r="N202" s="194"/>
      <c r="O202" s="191"/>
      <c r="P202" s="194" t="s">
        <v>13193</v>
      </c>
      <c r="Q202" s="190" t="s">
        <v>5380</v>
      </c>
      <c r="R202" s="194"/>
      <c r="S202" s="201">
        <v>4.550418638514744</v>
      </c>
      <c r="T202" s="210" t="s">
        <v>13134</v>
      </c>
      <c r="U202" s="210"/>
    </row>
    <row r="203" ht="18.75" customHeight="1">
      <c r="A203" s="189" t="s">
        <v>13194</v>
      </c>
      <c r="B203" s="190" t="s">
        <v>5381</v>
      </c>
      <c r="C203" s="191">
        <v>41831.0</v>
      </c>
      <c r="D203" s="192">
        <v>20.0</v>
      </c>
      <c r="E203" s="193">
        <v>139.82</v>
      </c>
      <c r="F203" s="194" t="s">
        <v>12677</v>
      </c>
      <c r="G203" s="194"/>
      <c r="H203" s="194"/>
      <c r="I203" s="195">
        <v>0.0</v>
      </c>
      <c r="J203" s="196" t="s">
        <v>13110</v>
      </c>
      <c r="K203" s="197" t="s">
        <v>3735</v>
      </c>
      <c r="L203" s="194"/>
      <c r="M203" s="203"/>
      <c r="N203" s="194"/>
      <c r="O203" s="191"/>
      <c r="P203" s="194" t="s">
        <v>13195</v>
      </c>
      <c r="Q203" s="190" t="s">
        <v>5383</v>
      </c>
      <c r="R203" s="194"/>
      <c r="S203" s="201">
        <v>1.726400110489607</v>
      </c>
      <c r="T203" s="210" t="s">
        <v>13134</v>
      </c>
      <c r="U203" s="210"/>
    </row>
    <row r="204" ht="18.75" customHeight="1">
      <c r="A204" s="189" t="s">
        <v>13196</v>
      </c>
      <c r="B204" s="190" t="s">
        <v>5384</v>
      </c>
      <c r="C204" s="191">
        <v>41831.0</v>
      </c>
      <c r="D204" s="192">
        <v>20.0</v>
      </c>
      <c r="E204" s="193">
        <v>148.01999999999998</v>
      </c>
      <c r="F204" s="194" t="s">
        <v>12677</v>
      </c>
      <c r="G204" s="194"/>
      <c r="H204" s="194"/>
      <c r="I204" s="195">
        <v>0.0</v>
      </c>
      <c r="J204" s="196" t="s">
        <v>13110</v>
      </c>
      <c r="K204" s="197" t="s">
        <v>3735</v>
      </c>
      <c r="L204" s="194"/>
      <c r="M204" s="203"/>
      <c r="N204" s="194"/>
      <c r="O204" s="191"/>
      <c r="P204" s="194" t="s">
        <v>13197</v>
      </c>
      <c r="Q204" s="190" t="s">
        <v>5386</v>
      </c>
      <c r="R204" s="194"/>
      <c r="S204" s="201">
        <v>7.152052639107424</v>
      </c>
      <c r="T204" s="210" t="s">
        <v>13134</v>
      </c>
      <c r="U204" s="210"/>
    </row>
    <row r="205" ht="18.75" customHeight="1">
      <c r="A205" s="189" t="s">
        <v>13198</v>
      </c>
      <c r="B205" s="190" t="s">
        <v>5387</v>
      </c>
      <c r="C205" s="191">
        <v>41831.0</v>
      </c>
      <c r="D205" s="192">
        <v>20.0</v>
      </c>
      <c r="E205" s="193">
        <v>595.92</v>
      </c>
      <c r="F205" s="194" t="s">
        <v>12677</v>
      </c>
      <c r="G205" s="194"/>
      <c r="H205" s="194"/>
      <c r="I205" s="195">
        <v>0.0</v>
      </c>
      <c r="J205" s="196" t="s">
        <v>13110</v>
      </c>
      <c r="K205" s="197" t="s">
        <v>3735</v>
      </c>
      <c r="L205" s="194"/>
      <c r="M205" s="203"/>
      <c r="N205" s="194"/>
      <c r="O205" s="191"/>
      <c r="P205" s="194" t="s">
        <v>13199</v>
      </c>
      <c r="Q205" s="190" t="s">
        <v>5388</v>
      </c>
      <c r="R205" s="194"/>
      <c r="S205" s="201">
        <v>6.7558438048912315</v>
      </c>
      <c r="T205" s="210" t="s">
        <v>13134</v>
      </c>
      <c r="U205" s="210"/>
    </row>
    <row r="206" ht="18.75" customHeight="1">
      <c r="A206" s="189" t="s">
        <v>13200</v>
      </c>
      <c r="B206" s="190" t="s">
        <v>5389</v>
      </c>
      <c r="C206" s="191">
        <v>41831.0</v>
      </c>
      <c r="D206" s="192">
        <v>20.0</v>
      </c>
      <c r="E206" s="193">
        <v>503.76</v>
      </c>
      <c r="F206" s="194" t="s">
        <v>12677</v>
      </c>
      <c r="G206" s="194"/>
      <c r="H206" s="194"/>
      <c r="I206" s="195">
        <v>0.0</v>
      </c>
      <c r="J206" s="196" t="s">
        <v>13110</v>
      </c>
      <c r="K206" s="197" t="s">
        <v>3735</v>
      </c>
      <c r="L206" s="194"/>
      <c r="M206" s="203"/>
      <c r="N206" s="194"/>
      <c r="O206" s="191"/>
      <c r="P206" s="194" t="s">
        <v>13201</v>
      </c>
      <c r="Q206" s="190" t="s">
        <v>5390</v>
      </c>
      <c r="R206" s="194"/>
      <c r="S206" s="201">
        <v>1.6780775943079609</v>
      </c>
      <c r="T206" s="210" t="s">
        <v>13134</v>
      </c>
      <c r="U206" s="210"/>
    </row>
    <row r="207" ht="18.75" customHeight="1">
      <c r="A207" s="189" t="s">
        <v>13202</v>
      </c>
      <c r="B207" s="190" t="s">
        <v>5391</v>
      </c>
      <c r="C207" s="191">
        <v>41831.0</v>
      </c>
      <c r="D207" s="192">
        <v>20.0</v>
      </c>
      <c r="E207" s="193">
        <v>667.6600000000001</v>
      </c>
      <c r="F207" s="194" t="s">
        <v>12677</v>
      </c>
      <c r="G207" s="194"/>
      <c r="H207" s="194"/>
      <c r="I207" s="195">
        <v>0.0</v>
      </c>
      <c r="J207" s="196" t="s">
        <v>13110</v>
      </c>
      <c r="K207" s="197" t="s">
        <v>3735</v>
      </c>
      <c r="L207" s="194"/>
      <c r="M207" s="203"/>
      <c r="N207" s="194"/>
      <c r="O207" s="191"/>
      <c r="P207" s="194" t="s">
        <v>13203</v>
      </c>
      <c r="Q207" s="190" t="s">
        <v>5392</v>
      </c>
      <c r="R207" s="194"/>
      <c r="S207" s="201">
        <v>1.9850722566301413</v>
      </c>
      <c r="T207" s="210" t="s">
        <v>13134</v>
      </c>
      <c r="U207" s="210"/>
    </row>
    <row r="208" ht="18.75" customHeight="1">
      <c r="A208" s="189" t="s">
        <v>13204</v>
      </c>
      <c r="B208" s="190" t="s">
        <v>5393</v>
      </c>
      <c r="C208" s="191">
        <v>41831.0</v>
      </c>
      <c r="D208" s="192">
        <v>20.0</v>
      </c>
      <c r="E208" s="193">
        <v>165.04000000000002</v>
      </c>
      <c r="F208" s="194" t="s">
        <v>12677</v>
      </c>
      <c r="G208" s="194"/>
      <c r="H208" s="194"/>
      <c r="I208" s="195">
        <v>0.0</v>
      </c>
      <c r="J208" s="196" t="s">
        <v>13110</v>
      </c>
      <c r="K208" s="197" t="s">
        <v>3735</v>
      </c>
      <c r="L208" s="194"/>
      <c r="M208" s="203"/>
      <c r="N208" s="194"/>
      <c r="O208" s="191"/>
      <c r="P208" s="194" t="s">
        <v>13205</v>
      </c>
      <c r="Q208" s="190" t="s">
        <v>5395</v>
      </c>
      <c r="R208" s="194"/>
      <c r="S208" s="201">
        <v>1.4977683251954585</v>
      </c>
      <c r="T208" s="210" t="s">
        <v>13134</v>
      </c>
      <c r="U208" s="210"/>
    </row>
    <row r="209" ht="18.75" customHeight="1">
      <c r="A209" s="189" t="s">
        <v>13206</v>
      </c>
      <c r="B209" s="190" t="s">
        <v>5396</v>
      </c>
      <c r="C209" s="191">
        <v>41831.0</v>
      </c>
      <c r="D209" s="192">
        <v>20.0</v>
      </c>
      <c r="E209" s="193">
        <v>60.519999999999996</v>
      </c>
      <c r="F209" s="194" t="s">
        <v>12677</v>
      </c>
      <c r="G209" s="194"/>
      <c r="H209" s="194"/>
      <c r="I209" s="195">
        <v>0.0</v>
      </c>
      <c r="J209" s="196" t="s">
        <v>13110</v>
      </c>
      <c r="K209" s="197" t="s">
        <v>3735</v>
      </c>
      <c r="L209" s="194"/>
      <c r="M209" s="203"/>
      <c r="N209" s="194"/>
      <c r="O209" s="191"/>
      <c r="P209" s="194" t="s">
        <v>13207</v>
      </c>
      <c r="Q209" s="190" t="s">
        <v>5397</v>
      </c>
      <c r="R209" s="194"/>
      <c r="S209" s="201">
        <v>6.059137178865729</v>
      </c>
      <c r="T209" s="210" t="s">
        <v>13134</v>
      </c>
      <c r="U209" s="210"/>
    </row>
    <row r="210" ht="18.75" customHeight="1">
      <c r="A210" s="189" t="s">
        <v>13208</v>
      </c>
      <c r="B210" s="190" t="s">
        <v>5398</v>
      </c>
      <c r="C210" s="191">
        <v>41831.0</v>
      </c>
      <c r="D210" s="192">
        <v>20.0</v>
      </c>
      <c r="E210" s="193">
        <v>334.20000000000005</v>
      </c>
      <c r="F210" s="194" t="s">
        <v>12677</v>
      </c>
      <c r="G210" s="194"/>
      <c r="H210" s="194"/>
      <c r="I210" s="195">
        <v>0.0</v>
      </c>
      <c r="J210" s="196" t="s">
        <v>13110</v>
      </c>
      <c r="K210" s="197" t="s">
        <v>3735</v>
      </c>
      <c r="L210" s="194"/>
      <c r="M210" s="203"/>
      <c r="N210" s="194"/>
      <c r="O210" s="191"/>
      <c r="P210" s="194" t="s">
        <v>13209</v>
      </c>
      <c r="Q210" s="190" t="s">
        <v>5399</v>
      </c>
      <c r="R210" s="194"/>
      <c r="S210" s="201">
        <v>16.523463317911435</v>
      </c>
      <c r="T210" s="210" t="s">
        <v>13134</v>
      </c>
      <c r="U210" s="210"/>
    </row>
    <row r="211" ht="18.75" customHeight="1">
      <c r="A211" s="189" t="s">
        <v>13210</v>
      </c>
      <c r="B211" s="190" t="s">
        <v>5400</v>
      </c>
      <c r="C211" s="191">
        <v>41831.0</v>
      </c>
      <c r="D211" s="192">
        <v>20.0</v>
      </c>
      <c r="E211" s="193">
        <v>65.98</v>
      </c>
      <c r="F211" s="194" t="s">
        <v>12677</v>
      </c>
      <c r="G211" s="194"/>
      <c r="H211" s="194"/>
      <c r="I211" s="195">
        <v>0.0</v>
      </c>
      <c r="J211" s="196" t="s">
        <v>13110</v>
      </c>
      <c r="K211" s="197" t="s">
        <v>3735</v>
      </c>
      <c r="L211" s="194"/>
      <c r="M211" s="203"/>
      <c r="N211" s="194"/>
      <c r="O211" s="191"/>
      <c r="P211" s="194" t="s">
        <v>13211</v>
      </c>
      <c r="Q211" s="190" t="s">
        <v>5402</v>
      </c>
      <c r="R211" s="194"/>
      <c r="S211" s="201">
        <v>2.992220227408737</v>
      </c>
      <c r="T211" s="210" t="s">
        <v>13134</v>
      </c>
      <c r="U211" s="210"/>
    </row>
    <row r="212" ht="18.75" customHeight="1">
      <c r="A212" s="189" t="s">
        <v>13212</v>
      </c>
      <c r="B212" s="190" t="s">
        <v>5403</v>
      </c>
      <c r="C212" s="191">
        <v>41831.0</v>
      </c>
      <c r="D212" s="192">
        <v>20.0</v>
      </c>
      <c r="E212" s="193">
        <v>122.68</v>
      </c>
      <c r="F212" s="194" t="s">
        <v>12677</v>
      </c>
      <c r="G212" s="194"/>
      <c r="H212" s="194"/>
      <c r="I212" s="195">
        <v>0.0</v>
      </c>
      <c r="J212" s="196" t="s">
        <v>13110</v>
      </c>
      <c r="K212" s="197" t="s">
        <v>3735</v>
      </c>
      <c r="L212" s="194"/>
      <c r="M212" s="203"/>
      <c r="N212" s="194"/>
      <c r="O212" s="191"/>
      <c r="P212" s="194" t="s">
        <v>13213</v>
      </c>
      <c r="Q212" s="190" t="s">
        <v>5404</v>
      </c>
      <c r="R212" s="194"/>
      <c r="S212" s="201">
        <v>15.156107911488329</v>
      </c>
      <c r="T212" s="210" t="s">
        <v>13134</v>
      </c>
      <c r="U212" s="210"/>
    </row>
    <row r="213" ht="18.75" customHeight="1">
      <c r="A213" s="189" t="s">
        <v>13214</v>
      </c>
      <c r="B213" s="190" t="s">
        <v>5405</v>
      </c>
      <c r="C213" s="191">
        <v>41831.0</v>
      </c>
      <c r="D213" s="192">
        <v>20.0</v>
      </c>
      <c r="E213" s="193">
        <v>21.16</v>
      </c>
      <c r="F213" s="194" t="s">
        <v>12677</v>
      </c>
      <c r="G213" s="194"/>
      <c r="H213" s="194"/>
      <c r="I213" s="195">
        <v>0.0</v>
      </c>
      <c r="J213" s="196" t="s">
        <v>13110</v>
      </c>
      <c r="K213" s="197" t="s">
        <v>3735</v>
      </c>
      <c r="L213" s="194"/>
      <c r="M213" s="203"/>
      <c r="N213" s="194"/>
      <c r="O213" s="191"/>
      <c r="P213" s="194" t="s">
        <v>13215</v>
      </c>
      <c r="Q213" s="190" t="s">
        <v>5407</v>
      </c>
      <c r="R213" s="194"/>
      <c r="S213" s="201">
        <v>8.15128790348875</v>
      </c>
      <c r="T213" s="210" t="s">
        <v>13134</v>
      </c>
      <c r="U213" s="210"/>
    </row>
    <row r="214" ht="18.75" customHeight="1">
      <c r="A214" s="189" t="s">
        <v>13216</v>
      </c>
      <c r="B214" s="190" t="s">
        <v>5408</v>
      </c>
      <c r="C214" s="191">
        <v>41831.0</v>
      </c>
      <c r="D214" s="192">
        <v>20.0</v>
      </c>
      <c r="E214" s="193">
        <v>91.74</v>
      </c>
      <c r="F214" s="194" t="s">
        <v>12677</v>
      </c>
      <c r="G214" s="194"/>
      <c r="H214" s="194"/>
      <c r="I214" s="195">
        <v>0.0</v>
      </c>
      <c r="J214" s="196" t="s">
        <v>13110</v>
      </c>
      <c r="K214" s="197" t="s">
        <v>3735</v>
      </c>
      <c r="L214" s="194"/>
      <c r="M214" s="203"/>
      <c r="N214" s="194"/>
      <c r="O214" s="191"/>
      <c r="P214" s="194" t="s">
        <v>13217</v>
      </c>
      <c r="Q214" s="190" t="s">
        <v>5409</v>
      </c>
      <c r="R214" s="194"/>
      <c r="S214" s="201">
        <v>47.25897920604915</v>
      </c>
      <c r="T214" s="210" t="s">
        <v>13134</v>
      </c>
      <c r="U214" s="210"/>
    </row>
    <row r="215" ht="18.75" customHeight="1">
      <c r="A215" s="189" t="s">
        <v>13218</v>
      </c>
      <c r="B215" s="190" t="s">
        <v>5410</v>
      </c>
      <c r="C215" s="191">
        <v>41831.0</v>
      </c>
      <c r="D215" s="192">
        <v>20.0</v>
      </c>
      <c r="E215" s="193">
        <v>113.6</v>
      </c>
      <c r="F215" s="194" t="s">
        <v>12677</v>
      </c>
      <c r="G215" s="194"/>
      <c r="H215" s="194"/>
      <c r="I215" s="195">
        <v>0.0</v>
      </c>
      <c r="J215" s="196" t="s">
        <v>13110</v>
      </c>
      <c r="K215" s="197" t="s">
        <v>3735</v>
      </c>
      <c r="L215" s="194"/>
      <c r="M215" s="203"/>
      <c r="N215" s="194"/>
      <c r="O215" s="191"/>
      <c r="P215" s="194" t="s">
        <v>13219</v>
      </c>
      <c r="Q215" s="190" t="s">
        <v>5412</v>
      </c>
      <c r="R215" s="194"/>
      <c r="S215" s="201">
        <v>10.90037061260083</v>
      </c>
      <c r="T215" s="210" t="s">
        <v>13134</v>
      </c>
      <c r="U215" s="210"/>
    </row>
    <row r="216" ht="18.75" customHeight="1">
      <c r="A216" s="189" t="s">
        <v>13220</v>
      </c>
      <c r="B216" s="190" t="s">
        <v>5413</v>
      </c>
      <c r="C216" s="191">
        <v>41831.0</v>
      </c>
      <c r="D216" s="192">
        <v>20.0</v>
      </c>
      <c r="E216" s="193">
        <v>13.46</v>
      </c>
      <c r="F216" s="194" t="s">
        <v>12677</v>
      </c>
      <c r="G216" s="194"/>
      <c r="H216" s="194"/>
      <c r="I216" s="195">
        <v>0.0</v>
      </c>
      <c r="J216" s="196" t="s">
        <v>13110</v>
      </c>
      <c r="K216" s="197" t="s">
        <v>3735</v>
      </c>
      <c r="L216" s="194"/>
      <c r="M216" s="203"/>
      <c r="N216" s="194"/>
      <c r="O216" s="191"/>
      <c r="P216" s="194" t="s">
        <v>13221</v>
      </c>
      <c r="Q216" s="190" t="s">
        <v>5415</v>
      </c>
      <c r="R216" s="194"/>
      <c r="S216" s="201">
        <v>8.802816901408452</v>
      </c>
      <c r="T216" s="210" t="s">
        <v>13134</v>
      </c>
      <c r="U216" s="210"/>
    </row>
    <row r="217" ht="18.75" customHeight="1">
      <c r="A217" s="189" t="s">
        <v>13222</v>
      </c>
      <c r="B217" s="190" t="s">
        <v>5416</v>
      </c>
      <c r="C217" s="191">
        <v>41831.0</v>
      </c>
      <c r="D217" s="192">
        <v>20.0</v>
      </c>
      <c r="E217" s="193">
        <v>164.08</v>
      </c>
      <c r="F217" s="194" t="s">
        <v>12677</v>
      </c>
      <c r="G217" s="194"/>
      <c r="H217" s="194"/>
      <c r="I217" s="195">
        <v>0.0</v>
      </c>
      <c r="J217" s="196" t="s">
        <v>13110</v>
      </c>
      <c r="K217" s="197" t="s">
        <v>3735</v>
      </c>
      <c r="L217" s="194"/>
      <c r="M217" s="203"/>
      <c r="N217" s="194"/>
      <c r="O217" s="191"/>
      <c r="P217" s="194" t="s">
        <v>13223</v>
      </c>
      <c r="Q217" s="190" t="s">
        <v>5418</v>
      </c>
      <c r="R217" s="194"/>
      <c r="S217" s="201">
        <v>74.29420505200594</v>
      </c>
      <c r="T217" s="210" t="s">
        <v>13134</v>
      </c>
      <c r="U217" s="210"/>
    </row>
    <row r="218" ht="18.75" customHeight="1">
      <c r="A218" s="189" t="s">
        <v>13224</v>
      </c>
      <c r="B218" s="190" t="s">
        <v>5419</v>
      </c>
      <c r="C218" s="191">
        <v>41831.0</v>
      </c>
      <c r="D218" s="192">
        <v>20.0</v>
      </c>
      <c r="E218" s="193">
        <v>138.06</v>
      </c>
      <c r="F218" s="194" t="s">
        <v>12677</v>
      </c>
      <c r="G218" s="194"/>
      <c r="H218" s="194"/>
      <c r="I218" s="195">
        <v>0.0</v>
      </c>
      <c r="J218" s="196" t="s">
        <v>13110</v>
      </c>
      <c r="K218" s="197" t="s">
        <v>3735</v>
      </c>
      <c r="L218" s="194"/>
      <c r="M218" s="203"/>
      <c r="N218" s="194"/>
      <c r="O218" s="191"/>
      <c r="P218" s="194" t="s">
        <v>13225</v>
      </c>
      <c r="Q218" s="190" t="s">
        <v>5420</v>
      </c>
      <c r="R218" s="194"/>
      <c r="S218" s="201">
        <v>6.094588005850804</v>
      </c>
      <c r="T218" s="210" t="s">
        <v>13134</v>
      </c>
      <c r="U218" s="210"/>
    </row>
    <row r="219" ht="18.75" customHeight="1">
      <c r="A219" s="189" t="s">
        <v>13226</v>
      </c>
      <c r="B219" s="190" t="s">
        <v>5421</v>
      </c>
      <c r="C219" s="191">
        <v>41831.0</v>
      </c>
      <c r="D219" s="192">
        <v>20.0</v>
      </c>
      <c r="E219" s="193">
        <v>140.32</v>
      </c>
      <c r="F219" s="194" t="s">
        <v>12677</v>
      </c>
      <c r="G219" s="194"/>
      <c r="H219" s="194"/>
      <c r="I219" s="195">
        <v>0.0</v>
      </c>
      <c r="J219" s="196" t="s">
        <v>13110</v>
      </c>
      <c r="K219" s="197" t="s">
        <v>3735</v>
      </c>
      <c r="L219" s="194"/>
      <c r="M219" s="203"/>
      <c r="N219" s="194"/>
      <c r="O219" s="191"/>
      <c r="P219" s="194" t="s">
        <v>13227</v>
      </c>
      <c r="Q219" s="190" t="s">
        <v>5422</v>
      </c>
      <c r="R219" s="194"/>
      <c r="S219" s="201">
        <v>7.243227582210633</v>
      </c>
      <c r="T219" s="210" t="s">
        <v>13134</v>
      </c>
      <c r="U219" s="210"/>
    </row>
    <row r="220" ht="18.75" customHeight="1">
      <c r="A220" s="189" t="s">
        <v>13228</v>
      </c>
      <c r="B220" s="190" t="s">
        <v>5423</v>
      </c>
      <c r="C220" s="191">
        <v>41831.0</v>
      </c>
      <c r="D220" s="192">
        <v>20.0</v>
      </c>
      <c r="E220" s="193">
        <v>405.91999999999996</v>
      </c>
      <c r="F220" s="194" t="s">
        <v>12677</v>
      </c>
      <c r="G220" s="194"/>
      <c r="H220" s="194"/>
      <c r="I220" s="195">
        <v>0.0</v>
      </c>
      <c r="J220" s="196" t="s">
        <v>13110</v>
      </c>
      <c r="K220" s="197" t="s">
        <v>3735</v>
      </c>
      <c r="L220" s="194"/>
      <c r="M220" s="203"/>
      <c r="N220" s="194"/>
      <c r="O220" s="191"/>
      <c r="P220" s="194" t="s">
        <v>13229</v>
      </c>
      <c r="Q220" s="190" t="s">
        <v>5424</v>
      </c>
      <c r="R220" s="194"/>
      <c r="S220" s="201">
        <v>7.1265678449258845</v>
      </c>
      <c r="T220" s="210" t="s">
        <v>13134</v>
      </c>
      <c r="U220" s="210"/>
    </row>
    <row r="221" ht="18.75" customHeight="1">
      <c r="A221" s="189" t="s">
        <v>13230</v>
      </c>
      <c r="B221" s="190" t="s">
        <v>5425</v>
      </c>
      <c r="C221" s="191">
        <v>41831.0</v>
      </c>
      <c r="D221" s="192">
        <v>20.0</v>
      </c>
      <c r="E221" s="193">
        <v>32.36</v>
      </c>
      <c r="F221" s="194" t="s">
        <v>12677</v>
      </c>
      <c r="G221" s="194"/>
      <c r="H221" s="194"/>
      <c r="I221" s="195">
        <v>0.0</v>
      </c>
      <c r="J221" s="196" t="s">
        <v>13110</v>
      </c>
      <c r="K221" s="197" t="s">
        <v>3735</v>
      </c>
      <c r="L221" s="194"/>
      <c r="M221" s="203"/>
      <c r="N221" s="194"/>
      <c r="O221" s="191"/>
      <c r="P221" s="194" t="s">
        <v>13231</v>
      </c>
      <c r="Q221" s="190" t="s">
        <v>5427</v>
      </c>
      <c r="R221" s="194"/>
      <c r="S221" s="201">
        <v>2.4635396137169887</v>
      </c>
      <c r="T221" s="210" t="s">
        <v>13134</v>
      </c>
      <c r="U221" s="210"/>
    </row>
    <row r="222" ht="18.75" customHeight="1">
      <c r="A222" s="189" t="s">
        <v>13232</v>
      </c>
      <c r="B222" s="190" t="s">
        <v>5428</v>
      </c>
      <c r="C222" s="191">
        <v>41831.0</v>
      </c>
      <c r="D222" s="192">
        <v>20.0</v>
      </c>
      <c r="E222" s="193">
        <v>83.04</v>
      </c>
      <c r="F222" s="194" t="s">
        <v>12677</v>
      </c>
      <c r="G222" s="194"/>
      <c r="H222" s="194"/>
      <c r="I222" s="195">
        <v>0.0</v>
      </c>
      <c r="J222" s="196" t="s">
        <v>13110</v>
      </c>
      <c r="K222" s="197" t="s">
        <v>3735</v>
      </c>
      <c r="L222" s="194"/>
      <c r="M222" s="203"/>
      <c r="N222" s="194"/>
      <c r="O222" s="191"/>
      <c r="P222" s="194" t="s">
        <v>13233</v>
      </c>
      <c r="Q222" s="190" t="s">
        <v>5430</v>
      </c>
      <c r="R222" s="194"/>
      <c r="S222" s="201">
        <v>30.902348578491967</v>
      </c>
      <c r="T222" s="210" t="s">
        <v>13134</v>
      </c>
      <c r="U222" s="210"/>
    </row>
    <row r="223" ht="18.75" customHeight="1">
      <c r="A223" s="189" t="s">
        <v>13234</v>
      </c>
      <c r="B223" s="190" t="s">
        <v>5431</v>
      </c>
      <c r="C223" s="191">
        <v>41831.0</v>
      </c>
      <c r="D223" s="192">
        <v>20.0</v>
      </c>
      <c r="E223" s="193">
        <v>53.46</v>
      </c>
      <c r="F223" s="194" t="s">
        <v>12677</v>
      </c>
      <c r="G223" s="194"/>
      <c r="H223" s="194"/>
      <c r="I223" s="195">
        <v>0.0</v>
      </c>
      <c r="J223" s="196" t="s">
        <v>13110</v>
      </c>
      <c r="K223" s="197" t="s">
        <v>3735</v>
      </c>
      <c r="L223" s="194"/>
      <c r="M223" s="203"/>
      <c r="N223" s="194"/>
      <c r="O223" s="191"/>
      <c r="P223" s="194" t="s">
        <v>13235</v>
      </c>
      <c r="Q223" s="190" t="s">
        <v>5433</v>
      </c>
      <c r="R223" s="194"/>
      <c r="S223" s="201">
        <v>12.042389210019268</v>
      </c>
      <c r="T223" s="210" t="s">
        <v>13134</v>
      </c>
      <c r="U223" s="210"/>
    </row>
    <row r="224" ht="18.75" customHeight="1">
      <c r="A224" s="189" t="s">
        <v>13236</v>
      </c>
      <c r="B224" s="190" t="s">
        <v>5434</v>
      </c>
      <c r="C224" s="191">
        <v>41831.0</v>
      </c>
      <c r="D224" s="192">
        <v>20.0</v>
      </c>
      <c r="E224" s="193">
        <v>60.08</v>
      </c>
      <c r="F224" s="194" t="s">
        <v>12677</v>
      </c>
      <c r="G224" s="194"/>
      <c r="H224" s="194"/>
      <c r="I224" s="195">
        <v>0.0</v>
      </c>
      <c r="J224" s="196" t="s">
        <v>13110</v>
      </c>
      <c r="K224" s="197" t="s">
        <v>3735</v>
      </c>
      <c r="L224" s="194"/>
      <c r="M224" s="203"/>
      <c r="N224" s="194"/>
      <c r="O224" s="191"/>
      <c r="P224" s="194" t="s">
        <v>13237</v>
      </c>
      <c r="Q224" s="190" t="s">
        <v>5435</v>
      </c>
      <c r="R224" s="194"/>
      <c r="S224" s="201">
        <v>18.705574261129815</v>
      </c>
      <c r="T224" s="210" t="s">
        <v>13134</v>
      </c>
      <c r="U224" s="210"/>
    </row>
    <row r="225" ht="18.75" customHeight="1">
      <c r="A225" s="189" t="s">
        <v>13238</v>
      </c>
      <c r="B225" s="190" t="s">
        <v>5436</v>
      </c>
      <c r="C225" s="191">
        <v>41831.0</v>
      </c>
      <c r="D225" s="192">
        <v>20.0</v>
      </c>
      <c r="E225" s="193">
        <v>56.44</v>
      </c>
      <c r="F225" s="194" t="s">
        <v>12677</v>
      </c>
      <c r="G225" s="194"/>
      <c r="H225" s="194"/>
      <c r="I225" s="195">
        <v>0.0</v>
      </c>
      <c r="J225" s="196" t="s">
        <v>13110</v>
      </c>
      <c r="K225" s="197" t="s">
        <v>3735</v>
      </c>
      <c r="L225" s="194"/>
      <c r="M225" s="203"/>
      <c r="N225" s="194"/>
      <c r="O225" s="191"/>
      <c r="P225" s="194" t="s">
        <v>13239</v>
      </c>
      <c r="Q225" s="190" t="s">
        <v>5437</v>
      </c>
      <c r="R225" s="194"/>
      <c r="S225" s="201">
        <v>16.644474034620508</v>
      </c>
      <c r="T225" s="210" t="s">
        <v>13134</v>
      </c>
      <c r="U225" s="210"/>
    </row>
    <row r="226" ht="18.75" customHeight="1">
      <c r="A226" s="189" t="s">
        <v>13240</v>
      </c>
      <c r="B226" s="190" t="s">
        <v>5438</v>
      </c>
      <c r="C226" s="191">
        <v>41831.0</v>
      </c>
      <c r="D226" s="192">
        <v>20.0</v>
      </c>
      <c r="E226" s="193">
        <v>172.88</v>
      </c>
      <c r="F226" s="194" t="s">
        <v>12677</v>
      </c>
      <c r="G226" s="194"/>
      <c r="H226" s="194"/>
      <c r="I226" s="195">
        <v>0.0</v>
      </c>
      <c r="J226" s="196" t="s">
        <v>13110</v>
      </c>
      <c r="K226" s="197" t="s">
        <v>3735</v>
      </c>
      <c r="L226" s="194"/>
      <c r="M226" s="203"/>
      <c r="N226" s="194"/>
      <c r="O226" s="191"/>
      <c r="P226" s="194" t="s">
        <v>13241</v>
      </c>
      <c r="Q226" s="190" t="s">
        <v>5439</v>
      </c>
      <c r="R226" s="194"/>
      <c r="S226" s="201">
        <v>17.71793054571226</v>
      </c>
      <c r="T226" s="210" t="s">
        <v>13134</v>
      </c>
      <c r="U226" s="210"/>
    </row>
    <row r="227" ht="18.75" customHeight="1">
      <c r="A227" s="189" t="s">
        <v>13242</v>
      </c>
      <c r="B227" s="190" t="s">
        <v>5440</v>
      </c>
      <c r="C227" s="191">
        <v>41831.0</v>
      </c>
      <c r="D227" s="192">
        <v>20.0</v>
      </c>
      <c r="E227" s="193">
        <v>120.76</v>
      </c>
      <c r="F227" s="194" t="s">
        <v>12677</v>
      </c>
      <c r="G227" s="194"/>
      <c r="H227" s="194"/>
      <c r="I227" s="195">
        <v>0.0</v>
      </c>
      <c r="J227" s="196" t="s">
        <v>13110</v>
      </c>
      <c r="K227" s="197" t="s">
        <v>3735</v>
      </c>
      <c r="L227" s="194"/>
      <c r="M227" s="203"/>
      <c r="N227" s="194"/>
      <c r="O227" s="191"/>
      <c r="P227" s="194" t="s">
        <v>13243</v>
      </c>
      <c r="Q227" s="190" t="s">
        <v>5442</v>
      </c>
      <c r="R227" s="194"/>
      <c r="S227" s="201">
        <v>5.784359093012494</v>
      </c>
      <c r="T227" s="210" t="s">
        <v>13134</v>
      </c>
      <c r="U227" s="210"/>
    </row>
    <row r="228" ht="18.75" customHeight="1">
      <c r="A228" s="189" t="s">
        <v>13244</v>
      </c>
      <c r="B228" s="190" t="s">
        <v>5443</v>
      </c>
      <c r="C228" s="191">
        <v>41831.0</v>
      </c>
      <c r="D228" s="192">
        <v>20.0</v>
      </c>
      <c r="E228" s="193">
        <v>561.7</v>
      </c>
      <c r="F228" s="194" t="s">
        <v>12677</v>
      </c>
      <c r="G228" s="194"/>
      <c r="H228" s="194"/>
      <c r="I228" s="195">
        <v>0.0</v>
      </c>
      <c r="J228" s="196" t="s">
        <v>13110</v>
      </c>
      <c r="K228" s="197" t="s">
        <v>3735</v>
      </c>
      <c r="L228" s="194"/>
      <c r="M228" s="203"/>
      <c r="N228" s="194"/>
      <c r="O228" s="191"/>
      <c r="P228" s="194" t="s">
        <v>13245</v>
      </c>
      <c r="Q228" s="190" t="s">
        <v>5444</v>
      </c>
      <c r="R228" s="194"/>
      <c r="S228" s="201">
        <v>8.280887711162636</v>
      </c>
      <c r="T228" s="210" t="s">
        <v>13134</v>
      </c>
      <c r="U228" s="210"/>
    </row>
    <row r="229" ht="18.75" customHeight="1">
      <c r="A229" s="189" t="s">
        <v>13246</v>
      </c>
      <c r="B229" s="190" t="s">
        <v>5445</v>
      </c>
      <c r="C229" s="191">
        <v>41831.0</v>
      </c>
      <c r="D229" s="192">
        <v>20.0</v>
      </c>
      <c r="E229" s="193">
        <v>192.3</v>
      </c>
      <c r="F229" s="194" t="s">
        <v>12677</v>
      </c>
      <c r="G229" s="194"/>
      <c r="H229" s="194"/>
      <c r="I229" s="195">
        <v>0.0</v>
      </c>
      <c r="J229" s="196" t="s">
        <v>13110</v>
      </c>
      <c r="K229" s="197" t="s">
        <v>3735</v>
      </c>
      <c r="L229" s="194"/>
      <c r="M229" s="203"/>
      <c r="N229" s="194"/>
      <c r="O229" s="191"/>
      <c r="P229" s="194" t="s">
        <v>13247</v>
      </c>
      <c r="Q229" s="190" t="s">
        <v>5447</v>
      </c>
      <c r="R229" s="194"/>
      <c r="S229" s="201">
        <v>1.7803097739006586</v>
      </c>
      <c r="T229" s="210" t="s">
        <v>13134</v>
      </c>
      <c r="U229" s="210"/>
    </row>
    <row r="230" ht="18.75" customHeight="1">
      <c r="A230" s="189" t="s">
        <v>13248</v>
      </c>
      <c r="B230" s="190" t="s">
        <v>5448</v>
      </c>
      <c r="C230" s="191">
        <v>41831.0</v>
      </c>
      <c r="D230" s="192">
        <v>20.0</v>
      </c>
      <c r="E230" s="193">
        <v>347.65999999999997</v>
      </c>
      <c r="F230" s="194" t="s">
        <v>12677</v>
      </c>
      <c r="G230" s="194"/>
      <c r="H230" s="194"/>
      <c r="I230" s="195">
        <v>0.0</v>
      </c>
      <c r="J230" s="196" t="s">
        <v>13110</v>
      </c>
      <c r="K230" s="197" t="s">
        <v>3735</v>
      </c>
      <c r="L230" s="194"/>
      <c r="M230" s="203"/>
      <c r="N230" s="194"/>
      <c r="O230" s="191"/>
      <c r="P230" s="194" t="s">
        <v>13249</v>
      </c>
      <c r="Q230" s="190" t="s">
        <v>5449</v>
      </c>
      <c r="R230" s="194"/>
      <c r="S230" s="201">
        <v>5.200208008320333</v>
      </c>
      <c r="T230" s="210" t="s">
        <v>13134</v>
      </c>
      <c r="U230" s="210"/>
    </row>
    <row r="231" ht="18.75" customHeight="1">
      <c r="A231" s="189" t="s">
        <v>13250</v>
      </c>
      <c r="B231" s="190" t="s">
        <v>5450</v>
      </c>
      <c r="C231" s="191">
        <v>41831.0</v>
      </c>
      <c r="D231" s="192">
        <v>20.0</v>
      </c>
      <c r="E231" s="193">
        <v>33.78</v>
      </c>
      <c r="F231" s="194" t="s">
        <v>12677</v>
      </c>
      <c r="G231" s="194"/>
      <c r="H231" s="194"/>
      <c r="I231" s="195">
        <v>0.0</v>
      </c>
      <c r="J231" s="196" t="s">
        <v>13110</v>
      </c>
      <c r="K231" s="197" t="s">
        <v>3735</v>
      </c>
      <c r="L231" s="194"/>
      <c r="M231" s="203"/>
      <c r="N231" s="194"/>
      <c r="O231" s="191"/>
      <c r="P231" s="194" t="s">
        <v>13251</v>
      </c>
      <c r="Q231" s="190" t="s">
        <v>5451</v>
      </c>
      <c r="R231" s="194"/>
      <c r="S231" s="201">
        <v>2.876373468331128</v>
      </c>
      <c r="T231" s="210" t="s">
        <v>13134</v>
      </c>
      <c r="U231" s="210"/>
    </row>
    <row r="232" ht="18.75" customHeight="1">
      <c r="A232" s="189" t="s">
        <v>13252</v>
      </c>
      <c r="B232" s="190" t="s">
        <v>5452</v>
      </c>
      <c r="C232" s="191">
        <v>41831.0</v>
      </c>
      <c r="D232" s="192">
        <v>20.0</v>
      </c>
      <c r="E232" s="193">
        <v>84.16</v>
      </c>
      <c r="F232" s="194" t="s">
        <v>12677</v>
      </c>
      <c r="G232" s="194"/>
      <c r="H232" s="194"/>
      <c r="I232" s="195">
        <v>0.0</v>
      </c>
      <c r="J232" s="196" t="s">
        <v>13110</v>
      </c>
      <c r="K232" s="197" t="s">
        <v>3735</v>
      </c>
      <c r="L232" s="194"/>
      <c r="M232" s="203"/>
      <c r="N232" s="194"/>
      <c r="O232" s="191"/>
      <c r="P232" s="194" t="s">
        <v>13253</v>
      </c>
      <c r="Q232" s="190" t="s">
        <v>5454</v>
      </c>
      <c r="R232" s="194"/>
      <c r="S232" s="201">
        <v>29.60331557134399</v>
      </c>
      <c r="T232" s="210" t="s">
        <v>13134</v>
      </c>
      <c r="U232" s="210"/>
    </row>
    <row r="233" ht="18.75" customHeight="1">
      <c r="A233" s="189" t="s">
        <v>13254</v>
      </c>
      <c r="B233" s="190" t="s">
        <v>5455</v>
      </c>
      <c r="C233" s="191">
        <v>41831.0</v>
      </c>
      <c r="D233" s="192">
        <v>20.0</v>
      </c>
      <c r="E233" s="193">
        <v>84.80000000000001</v>
      </c>
      <c r="F233" s="194" t="s">
        <v>12677</v>
      </c>
      <c r="G233" s="194"/>
      <c r="H233" s="194"/>
      <c r="I233" s="195">
        <v>0.0</v>
      </c>
      <c r="J233" s="196" t="s">
        <v>13110</v>
      </c>
      <c r="K233" s="197" t="s">
        <v>3735</v>
      </c>
      <c r="L233" s="194"/>
      <c r="M233" s="203"/>
      <c r="N233" s="194"/>
      <c r="O233" s="191"/>
      <c r="P233" s="194" t="s">
        <v>13255</v>
      </c>
      <c r="Q233" s="190" t="s">
        <v>5456</v>
      </c>
      <c r="R233" s="194"/>
      <c r="S233" s="201">
        <v>11.882129277566541</v>
      </c>
      <c r="T233" s="210" t="s">
        <v>13134</v>
      </c>
      <c r="U233" s="210"/>
    </row>
    <row r="234" ht="18.75" customHeight="1">
      <c r="A234" s="189" t="s">
        <v>13256</v>
      </c>
      <c r="B234" s="190" t="s">
        <v>5457</v>
      </c>
      <c r="C234" s="191">
        <v>41831.0</v>
      </c>
      <c r="D234" s="192">
        <v>20.0</v>
      </c>
      <c r="E234" s="193">
        <v>1091.46</v>
      </c>
      <c r="F234" s="194" t="s">
        <v>12677</v>
      </c>
      <c r="G234" s="194"/>
      <c r="H234" s="194"/>
      <c r="I234" s="195">
        <v>0.0</v>
      </c>
      <c r="J234" s="196" t="s">
        <v>13110</v>
      </c>
      <c r="K234" s="197" t="s">
        <v>3735</v>
      </c>
      <c r="L234" s="194"/>
      <c r="M234" s="203"/>
      <c r="N234" s="194"/>
      <c r="O234" s="191"/>
      <c r="P234" s="194" t="s">
        <v>13257</v>
      </c>
      <c r="Q234" s="190" t="s">
        <v>5458</v>
      </c>
      <c r="R234" s="194"/>
      <c r="S234" s="201"/>
      <c r="T234" s="210" t="s">
        <v>13134</v>
      </c>
      <c r="U234" s="210"/>
    </row>
    <row r="235" ht="18.75" customHeight="1">
      <c r="A235" s="189" t="s">
        <v>13258</v>
      </c>
      <c r="B235" s="190" t="s">
        <v>5459</v>
      </c>
      <c r="C235" s="191">
        <v>41831.0</v>
      </c>
      <c r="D235" s="192">
        <v>20.0</v>
      </c>
      <c r="E235" s="193">
        <v>981.26</v>
      </c>
      <c r="F235" s="194" t="s">
        <v>12677</v>
      </c>
      <c r="G235" s="194"/>
      <c r="H235" s="194"/>
      <c r="I235" s="195">
        <v>0.0</v>
      </c>
      <c r="J235" s="196" t="s">
        <v>13110</v>
      </c>
      <c r="K235" s="197" t="s">
        <v>3735</v>
      </c>
      <c r="L235" s="194"/>
      <c r="M235" s="203"/>
      <c r="N235" s="194"/>
      <c r="O235" s="191"/>
      <c r="P235" s="194" t="s">
        <v>13259</v>
      </c>
      <c r="Q235" s="190" t="s">
        <v>5460</v>
      </c>
      <c r="R235" s="194"/>
      <c r="S235" s="201">
        <v>0.916203983654921</v>
      </c>
      <c r="T235" s="210" t="s">
        <v>13134</v>
      </c>
      <c r="U235" s="210"/>
    </row>
    <row r="236" ht="18.75" customHeight="1">
      <c r="A236" s="189" t="s">
        <v>13260</v>
      </c>
      <c r="B236" s="190" t="s">
        <v>5461</v>
      </c>
      <c r="C236" s="191">
        <v>41831.0</v>
      </c>
      <c r="D236" s="192">
        <v>20.0</v>
      </c>
      <c r="E236" s="193">
        <v>662.72</v>
      </c>
      <c r="F236" s="194" t="s">
        <v>12677</v>
      </c>
      <c r="G236" s="194"/>
      <c r="H236" s="194"/>
      <c r="I236" s="195">
        <v>0.0</v>
      </c>
      <c r="J236" s="196" t="s">
        <v>13110</v>
      </c>
      <c r="K236" s="197" t="s">
        <v>3735</v>
      </c>
      <c r="L236" s="194"/>
      <c r="M236" s="203"/>
      <c r="N236" s="194"/>
      <c r="O236" s="191"/>
      <c r="P236" s="194" t="s">
        <v>13261</v>
      </c>
      <c r="Q236" s="190" t="s">
        <v>5462</v>
      </c>
      <c r="R236" s="194"/>
      <c r="S236" s="201">
        <v>1.0190978945437499</v>
      </c>
      <c r="T236" s="210" t="s">
        <v>13134</v>
      </c>
      <c r="U236" s="210"/>
    </row>
    <row r="237" ht="18.75" customHeight="1">
      <c r="A237" s="189" t="s">
        <v>13262</v>
      </c>
      <c r="B237" s="190" t="s">
        <v>5463</v>
      </c>
      <c r="C237" s="191">
        <v>41831.0</v>
      </c>
      <c r="D237" s="192">
        <v>20.0</v>
      </c>
      <c r="E237" s="193">
        <v>557.9200000000001</v>
      </c>
      <c r="F237" s="194" t="s">
        <v>12677</v>
      </c>
      <c r="G237" s="194"/>
      <c r="H237" s="194"/>
      <c r="I237" s="195">
        <v>0.0</v>
      </c>
      <c r="J237" s="196" t="s">
        <v>13110</v>
      </c>
      <c r="K237" s="197" t="s">
        <v>3735</v>
      </c>
      <c r="L237" s="194"/>
      <c r="M237" s="203"/>
      <c r="N237" s="194"/>
      <c r="O237" s="191"/>
      <c r="P237" s="194" t="s">
        <v>13263</v>
      </c>
      <c r="Q237" s="190" t="s">
        <v>5464</v>
      </c>
      <c r="R237" s="194"/>
      <c r="S237" s="201">
        <v>1.508932882665379</v>
      </c>
      <c r="T237" s="210" t="s">
        <v>13134</v>
      </c>
      <c r="U237" s="210"/>
    </row>
    <row r="238" ht="18.75" customHeight="1">
      <c r="A238" s="189" t="s">
        <v>13264</v>
      </c>
      <c r="B238" s="190" t="s">
        <v>5465</v>
      </c>
      <c r="C238" s="191">
        <v>41831.0</v>
      </c>
      <c r="D238" s="192">
        <v>20.0</v>
      </c>
      <c r="E238" s="193">
        <v>47.72</v>
      </c>
      <c r="F238" s="194" t="s">
        <v>12677</v>
      </c>
      <c r="G238" s="194"/>
      <c r="H238" s="194"/>
      <c r="I238" s="195">
        <v>0.0</v>
      </c>
      <c r="J238" s="196" t="s">
        <v>13110</v>
      </c>
      <c r="K238" s="197" t="s">
        <v>3735</v>
      </c>
      <c r="L238" s="194"/>
      <c r="M238" s="203"/>
      <c r="N238" s="194"/>
      <c r="O238" s="191"/>
      <c r="P238" s="194" t="s">
        <v>13265</v>
      </c>
      <c r="Q238" s="190" t="s">
        <v>5466</v>
      </c>
      <c r="R238" s="194"/>
      <c r="S238" s="201">
        <v>1.7923716661887006</v>
      </c>
      <c r="T238" s="210" t="s">
        <v>13134</v>
      </c>
      <c r="U238" s="210"/>
    </row>
    <row r="239" ht="18.75" customHeight="1">
      <c r="A239" s="189" t="s">
        <v>13266</v>
      </c>
      <c r="B239" s="190" t="s">
        <v>5467</v>
      </c>
      <c r="C239" s="191">
        <v>41831.0</v>
      </c>
      <c r="D239" s="192">
        <v>20.0</v>
      </c>
      <c r="E239" s="193">
        <v>35.66</v>
      </c>
      <c r="F239" s="194" t="s">
        <v>12677</v>
      </c>
      <c r="G239" s="194"/>
      <c r="H239" s="194"/>
      <c r="I239" s="195">
        <v>0.0</v>
      </c>
      <c r="J239" s="196" t="s">
        <v>13110</v>
      </c>
      <c r="K239" s="197" t="s">
        <v>3735</v>
      </c>
      <c r="L239" s="194"/>
      <c r="M239" s="203"/>
      <c r="N239" s="194"/>
      <c r="O239" s="191"/>
      <c r="P239" s="194" t="s">
        <v>13267</v>
      </c>
      <c r="Q239" s="190" t="s">
        <v>5468</v>
      </c>
      <c r="R239" s="194"/>
      <c r="S239" s="201">
        <v>20.955574182732608</v>
      </c>
      <c r="T239" s="210" t="s">
        <v>13134</v>
      </c>
      <c r="U239" s="210"/>
    </row>
    <row r="240" ht="18.75" customHeight="1">
      <c r="A240" s="189" t="s">
        <v>13268</v>
      </c>
      <c r="B240" s="190" t="s">
        <v>5469</v>
      </c>
      <c r="C240" s="191">
        <v>41831.0</v>
      </c>
      <c r="D240" s="192">
        <v>20.0</v>
      </c>
      <c r="E240" s="193">
        <v>12.6</v>
      </c>
      <c r="F240" s="194" t="s">
        <v>12677</v>
      </c>
      <c r="G240" s="194"/>
      <c r="H240" s="194"/>
      <c r="I240" s="195">
        <v>0.0</v>
      </c>
      <c r="J240" s="196" t="s">
        <v>13110</v>
      </c>
      <c r="K240" s="197" t="s">
        <v>3735</v>
      </c>
      <c r="L240" s="194"/>
      <c r="M240" s="203"/>
      <c r="N240" s="194"/>
      <c r="O240" s="191"/>
      <c r="P240" s="194" t="s">
        <v>13269</v>
      </c>
      <c r="Q240" s="190" t="s">
        <v>5471</v>
      </c>
      <c r="R240" s="194"/>
      <c r="S240" s="201">
        <v>28.042624789680318</v>
      </c>
      <c r="T240" s="210" t="s">
        <v>13134</v>
      </c>
      <c r="U240" s="210"/>
    </row>
    <row r="241" ht="18.75" customHeight="1">
      <c r="A241" s="189" t="s">
        <v>13270</v>
      </c>
      <c r="B241" s="190" t="s">
        <v>5472</v>
      </c>
      <c r="C241" s="191">
        <v>41831.0</v>
      </c>
      <c r="D241" s="192">
        <v>20.0</v>
      </c>
      <c r="E241" s="193">
        <v>0.56</v>
      </c>
      <c r="F241" s="194" t="s">
        <v>12677</v>
      </c>
      <c r="G241" s="194"/>
      <c r="H241" s="194"/>
      <c r="I241" s="195">
        <v>0.0</v>
      </c>
      <c r="J241" s="196" t="s">
        <v>13110</v>
      </c>
      <c r="K241" s="197" t="s">
        <v>3735</v>
      </c>
      <c r="L241" s="194"/>
      <c r="M241" s="203"/>
      <c r="N241" s="194"/>
      <c r="O241" s="191"/>
      <c r="P241" s="194" t="s">
        <v>13271</v>
      </c>
      <c r="Q241" s="190" t="s">
        <v>5474</v>
      </c>
      <c r="R241" s="194"/>
      <c r="S241" s="201">
        <v>79.36507936507937</v>
      </c>
      <c r="T241" s="210" t="s">
        <v>13134</v>
      </c>
      <c r="U241" s="210"/>
    </row>
    <row r="242" ht="18.75" customHeight="1">
      <c r="A242" s="189" t="s">
        <v>13272</v>
      </c>
      <c r="B242" s="190" t="s">
        <v>5475</v>
      </c>
      <c r="C242" s="191">
        <v>41831.0</v>
      </c>
      <c r="D242" s="192">
        <v>20.0</v>
      </c>
      <c r="E242" s="193">
        <v>207.45999999999998</v>
      </c>
      <c r="F242" s="194" t="s">
        <v>12677</v>
      </c>
      <c r="G242" s="194"/>
      <c r="H242" s="194"/>
      <c r="I242" s="195">
        <v>0.0</v>
      </c>
      <c r="J242" s="196" t="s">
        <v>13110</v>
      </c>
      <c r="K242" s="197" t="s">
        <v>3735</v>
      </c>
      <c r="L242" s="194"/>
      <c r="M242" s="203"/>
      <c r="N242" s="194"/>
      <c r="O242" s="191"/>
      <c r="P242" s="194" t="s">
        <v>13273</v>
      </c>
      <c r="Q242" s="190" t="s">
        <v>5476</v>
      </c>
      <c r="R242" s="194"/>
      <c r="S242" s="201">
        <v>1785.7142857142856</v>
      </c>
      <c r="T242" s="210" t="s">
        <v>13134</v>
      </c>
      <c r="U242" s="210"/>
    </row>
    <row r="243" ht="18.75" customHeight="1">
      <c r="A243" s="189" t="s">
        <v>13274</v>
      </c>
      <c r="B243" s="190" t="s">
        <v>5477</v>
      </c>
      <c r="C243" s="191">
        <v>41831.0</v>
      </c>
      <c r="D243" s="192">
        <v>20.0</v>
      </c>
      <c r="E243" s="193">
        <v>-2.44</v>
      </c>
      <c r="F243" s="194" t="s">
        <v>12677</v>
      </c>
      <c r="G243" s="194"/>
      <c r="H243" s="194"/>
      <c r="I243" s="195">
        <v>0.0</v>
      </c>
      <c r="J243" s="196" t="s">
        <v>13110</v>
      </c>
      <c r="K243" s="197" t="s">
        <v>3735</v>
      </c>
      <c r="L243" s="194"/>
      <c r="M243" s="203"/>
      <c r="N243" s="194"/>
      <c r="O243" s="191"/>
      <c r="P243" s="194" t="s">
        <v>13275</v>
      </c>
      <c r="Q243" s="190" t="s">
        <v>5479</v>
      </c>
      <c r="R243" s="194"/>
      <c r="S243" s="201">
        <v>4.820206304829847</v>
      </c>
      <c r="T243" s="210" t="s">
        <v>13134</v>
      </c>
      <c r="U243" s="210"/>
    </row>
    <row r="244" ht="18.75" customHeight="1">
      <c r="A244" s="189" t="s">
        <v>13276</v>
      </c>
      <c r="B244" s="190" t="s">
        <v>5480</v>
      </c>
      <c r="C244" s="191">
        <v>41831.0</v>
      </c>
      <c r="D244" s="192">
        <v>20.0</v>
      </c>
      <c r="E244" s="193">
        <v>98.96000000000001</v>
      </c>
      <c r="F244" s="194" t="s">
        <v>12677</v>
      </c>
      <c r="G244" s="194"/>
      <c r="H244" s="194"/>
      <c r="I244" s="195">
        <v>0.0</v>
      </c>
      <c r="J244" s="196" t="s">
        <v>13110</v>
      </c>
      <c r="K244" s="197" t="s">
        <v>3735</v>
      </c>
      <c r="L244" s="194"/>
      <c r="M244" s="203"/>
      <c r="N244" s="194"/>
      <c r="O244" s="191"/>
      <c r="P244" s="194" t="s">
        <v>13277</v>
      </c>
      <c r="Q244" s="190" t="s">
        <v>5482</v>
      </c>
      <c r="R244" s="194"/>
      <c r="S244" s="201">
        <v>-409.8360655737705</v>
      </c>
      <c r="T244" s="210" t="s">
        <v>13134</v>
      </c>
      <c r="U244" s="210"/>
    </row>
    <row r="245" ht="18.75" customHeight="1">
      <c r="A245" s="189" t="s">
        <v>13278</v>
      </c>
      <c r="B245" s="190" t="s">
        <v>5483</v>
      </c>
      <c r="C245" s="191">
        <v>41831.0</v>
      </c>
      <c r="D245" s="192">
        <v>20.0</v>
      </c>
      <c r="E245" s="193">
        <v>18.9</v>
      </c>
      <c r="F245" s="194" t="s">
        <v>12677</v>
      </c>
      <c r="G245" s="194"/>
      <c r="H245" s="194"/>
      <c r="I245" s="195">
        <v>0.0</v>
      </c>
      <c r="J245" s="196" t="s">
        <v>13110</v>
      </c>
      <c r="K245" s="197" t="s">
        <v>3735</v>
      </c>
      <c r="L245" s="194"/>
      <c r="M245" s="203"/>
      <c r="N245" s="194"/>
      <c r="O245" s="191"/>
      <c r="P245" s="194" t="s">
        <v>13279</v>
      </c>
      <c r="Q245" s="190" t="s">
        <v>5484</v>
      </c>
      <c r="R245" s="194"/>
      <c r="S245" s="201">
        <v>10.105092966855294</v>
      </c>
      <c r="T245" s="210" t="s">
        <v>13134</v>
      </c>
      <c r="U245" s="210"/>
    </row>
    <row r="246" ht="18.75" customHeight="1">
      <c r="A246" s="189" t="s">
        <v>13280</v>
      </c>
      <c r="B246" s="190" t="s">
        <v>5485</v>
      </c>
      <c r="C246" s="191">
        <v>41831.0</v>
      </c>
      <c r="D246" s="192">
        <v>20.0</v>
      </c>
      <c r="E246" s="193">
        <v>19.06</v>
      </c>
      <c r="F246" s="194" t="s">
        <v>12677</v>
      </c>
      <c r="G246" s="194"/>
      <c r="H246" s="194"/>
      <c r="I246" s="195">
        <v>0.0</v>
      </c>
      <c r="J246" s="196" t="s">
        <v>13110</v>
      </c>
      <c r="K246" s="197" t="s">
        <v>3735</v>
      </c>
      <c r="L246" s="194"/>
      <c r="M246" s="203"/>
      <c r="N246" s="194"/>
      <c r="O246" s="191"/>
      <c r="P246" s="194" t="s">
        <v>13281</v>
      </c>
      <c r="Q246" s="190" t="s">
        <v>5487</v>
      </c>
      <c r="R246" s="194"/>
      <c r="S246" s="201">
        <v>52.91005291005291</v>
      </c>
      <c r="T246" s="210" t="s">
        <v>13134</v>
      </c>
      <c r="U246" s="210"/>
    </row>
    <row r="247" ht="18.75" customHeight="1">
      <c r="A247" s="189" t="s">
        <v>13282</v>
      </c>
      <c r="B247" s="190" t="s">
        <v>5488</v>
      </c>
      <c r="C247" s="191">
        <v>41831.0</v>
      </c>
      <c r="D247" s="192">
        <v>20.0</v>
      </c>
      <c r="E247" s="193">
        <v>71.14</v>
      </c>
      <c r="F247" s="194" t="s">
        <v>12677</v>
      </c>
      <c r="G247" s="194"/>
      <c r="H247" s="194"/>
      <c r="I247" s="195">
        <v>0.0</v>
      </c>
      <c r="J247" s="196" t="s">
        <v>13110</v>
      </c>
      <c r="K247" s="197" t="s">
        <v>3735</v>
      </c>
      <c r="L247" s="194"/>
      <c r="M247" s="203"/>
      <c r="N247" s="194"/>
      <c r="O247" s="191"/>
      <c r="P247" s="194" t="s">
        <v>13283</v>
      </c>
      <c r="Q247" s="190" t="s">
        <v>5489</v>
      </c>
      <c r="R247" s="194"/>
      <c r="S247" s="201">
        <v>52.46589716684156</v>
      </c>
      <c r="T247" s="210" t="s">
        <v>13134</v>
      </c>
      <c r="U247" s="210"/>
    </row>
    <row r="248" ht="18.75" customHeight="1">
      <c r="A248" s="189" t="s">
        <v>13284</v>
      </c>
      <c r="B248" s="190" t="s">
        <v>5490</v>
      </c>
      <c r="C248" s="191">
        <v>41831.0</v>
      </c>
      <c r="D248" s="192">
        <v>20.0</v>
      </c>
      <c r="E248" s="193">
        <v>237.57999999999998</v>
      </c>
      <c r="F248" s="194" t="s">
        <v>12677</v>
      </c>
      <c r="G248" s="194"/>
      <c r="H248" s="194"/>
      <c r="I248" s="195">
        <v>0.0</v>
      </c>
      <c r="J248" s="196" t="s">
        <v>13110</v>
      </c>
      <c r="K248" s="197" t="s">
        <v>3735</v>
      </c>
      <c r="L248" s="194"/>
      <c r="M248" s="203"/>
      <c r="N248" s="194"/>
      <c r="O248" s="191"/>
      <c r="P248" s="194" t="s">
        <v>13285</v>
      </c>
      <c r="Q248" s="190" t="s">
        <v>5491</v>
      </c>
      <c r="R248" s="194"/>
      <c r="S248" s="201">
        <v>14.05678942929435</v>
      </c>
      <c r="T248" s="210" t="s">
        <v>13134</v>
      </c>
      <c r="U248" s="210"/>
    </row>
    <row r="249" ht="18.75" customHeight="1">
      <c r="A249" s="189" t="s">
        <v>13286</v>
      </c>
      <c r="B249" s="190" t="s">
        <v>5492</v>
      </c>
      <c r="C249" s="191">
        <v>41831.0</v>
      </c>
      <c r="D249" s="192">
        <v>20.0</v>
      </c>
      <c r="E249" s="193">
        <v>112.78</v>
      </c>
      <c r="F249" s="194" t="s">
        <v>12677</v>
      </c>
      <c r="G249" s="194"/>
      <c r="H249" s="194"/>
      <c r="I249" s="195">
        <v>0.0</v>
      </c>
      <c r="J249" s="196" t="s">
        <v>13110</v>
      </c>
      <c r="K249" s="197" t="s">
        <v>3735</v>
      </c>
      <c r="L249" s="194"/>
      <c r="M249" s="203"/>
      <c r="N249" s="194"/>
      <c r="O249" s="191"/>
      <c r="P249" s="194" t="s">
        <v>13287</v>
      </c>
      <c r="Q249" s="190" t="s">
        <v>5494</v>
      </c>
      <c r="R249" s="194"/>
      <c r="S249" s="201">
        <v>4.209108510817409</v>
      </c>
      <c r="T249" s="210" t="s">
        <v>13134</v>
      </c>
      <c r="U249" s="210"/>
    </row>
    <row r="250" ht="18.75" customHeight="1">
      <c r="A250" s="189" t="s">
        <v>13288</v>
      </c>
      <c r="B250" s="190" t="s">
        <v>5495</v>
      </c>
      <c r="C250" s="191">
        <v>41831.0</v>
      </c>
      <c r="D250" s="192">
        <v>20.0</v>
      </c>
      <c r="E250" s="193">
        <v>129.60000000000002</v>
      </c>
      <c r="F250" s="194" t="s">
        <v>12677</v>
      </c>
      <c r="G250" s="194"/>
      <c r="H250" s="194"/>
      <c r="I250" s="195">
        <v>0.0</v>
      </c>
      <c r="J250" s="196" t="s">
        <v>13110</v>
      </c>
      <c r="K250" s="197" t="s">
        <v>3735</v>
      </c>
      <c r="L250" s="194"/>
      <c r="M250" s="203"/>
      <c r="N250" s="194"/>
      <c r="O250" s="191"/>
      <c r="P250" s="194" t="s">
        <v>13289</v>
      </c>
      <c r="Q250" s="190" t="s">
        <v>5496</v>
      </c>
      <c r="R250" s="194"/>
      <c r="S250" s="201">
        <v>8.866820358219542</v>
      </c>
      <c r="T250" s="210" t="s">
        <v>13134</v>
      </c>
      <c r="U250" s="210"/>
    </row>
    <row r="251" ht="18.75" customHeight="1">
      <c r="A251" s="189" t="s">
        <v>13290</v>
      </c>
      <c r="B251" s="190" t="s">
        <v>5497</v>
      </c>
      <c r="C251" s="191">
        <v>41831.0</v>
      </c>
      <c r="D251" s="192">
        <v>20.0</v>
      </c>
      <c r="E251" s="193">
        <v>84.84</v>
      </c>
      <c r="F251" s="194" t="s">
        <v>12677</v>
      </c>
      <c r="G251" s="194"/>
      <c r="H251" s="194"/>
      <c r="I251" s="195">
        <v>0.0</v>
      </c>
      <c r="J251" s="196" t="s">
        <v>13110</v>
      </c>
      <c r="K251" s="197" t="s">
        <v>3735</v>
      </c>
      <c r="L251" s="194"/>
      <c r="M251" s="203"/>
      <c r="N251" s="194"/>
      <c r="O251" s="191"/>
      <c r="P251" s="194" t="s">
        <v>13291</v>
      </c>
      <c r="Q251" s="190" t="s">
        <v>5499</v>
      </c>
      <c r="R251" s="194"/>
      <c r="S251" s="201">
        <v>7.716049382716048</v>
      </c>
      <c r="T251" s="210" t="s">
        <v>13134</v>
      </c>
      <c r="U251" s="210"/>
    </row>
    <row r="252" ht="18.75" customHeight="1">
      <c r="A252" s="189" t="s">
        <v>13292</v>
      </c>
      <c r="B252" s="190" t="s">
        <v>5500</v>
      </c>
      <c r="C252" s="191">
        <v>41831.0</v>
      </c>
      <c r="D252" s="192">
        <v>20.0</v>
      </c>
      <c r="E252" s="193">
        <v>157.38</v>
      </c>
      <c r="F252" s="194" t="s">
        <v>12677</v>
      </c>
      <c r="G252" s="194"/>
      <c r="H252" s="194"/>
      <c r="I252" s="195">
        <v>0.0</v>
      </c>
      <c r="J252" s="196" t="s">
        <v>13110</v>
      </c>
      <c r="K252" s="197" t="s">
        <v>3735</v>
      </c>
      <c r="L252" s="194"/>
      <c r="M252" s="203"/>
      <c r="N252" s="194"/>
      <c r="O252" s="191"/>
      <c r="P252" s="194" t="s">
        <v>13293</v>
      </c>
      <c r="Q252" s="190" t="s">
        <v>5501</v>
      </c>
      <c r="R252" s="194"/>
      <c r="S252" s="201">
        <v>11.786892975011787</v>
      </c>
      <c r="T252" s="210" t="s">
        <v>13134</v>
      </c>
      <c r="U252" s="210"/>
    </row>
    <row r="253" ht="18.75" customHeight="1">
      <c r="A253" s="189" t="s">
        <v>13294</v>
      </c>
      <c r="B253" s="190" t="s">
        <v>5502</v>
      </c>
      <c r="C253" s="191">
        <v>41831.0</v>
      </c>
      <c r="D253" s="192">
        <v>20.0</v>
      </c>
      <c r="E253" s="193">
        <v>253.85999999999999</v>
      </c>
      <c r="F253" s="194" t="s">
        <v>12677</v>
      </c>
      <c r="G253" s="194"/>
      <c r="H253" s="194"/>
      <c r="I253" s="195">
        <v>0.0</v>
      </c>
      <c r="J253" s="196" t="s">
        <v>13110</v>
      </c>
      <c r="K253" s="197" t="s">
        <v>3735</v>
      </c>
      <c r="L253" s="194"/>
      <c r="M253" s="203"/>
      <c r="N253" s="194"/>
      <c r="O253" s="191"/>
      <c r="P253" s="194" t="s">
        <v>13295</v>
      </c>
      <c r="Q253" s="190" t="s">
        <v>5503</v>
      </c>
      <c r="R253" s="194"/>
      <c r="S253" s="201">
        <v>6.354047528275512</v>
      </c>
      <c r="T253" s="210" t="s">
        <v>13134</v>
      </c>
      <c r="U253" s="210"/>
    </row>
    <row r="254" ht="18.75" customHeight="1">
      <c r="A254" s="189" t="s">
        <v>13296</v>
      </c>
      <c r="B254" s="190" t="s">
        <v>5504</v>
      </c>
      <c r="C254" s="191">
        <v>41831.0</v>
      </c>
      <c r="D254" s="192">
        <v>20.0</v>
      </c>
      <c r="E254" s="193">
        <v>35.0</v>
      </c>
      <c r="F254" s="194" t="s">
        <v>12677</v>
      </c>
      <c r="G254" s="194"/>
      <c r="H254" s="194"/>
      <c r="I254" s="195">
        <v>0.0</v>
      </c>
      <c r="J254" s="196" t="s">
        <v>13110</v>
      </c>
      <c r="K254" s="197" t="s">
        <v>3735</v>
      </c>
      <c r="L254" s="194"/>
      <c r="M254" s="203"/>
      <c r="N254" s="194"/>
      <c r="O254" s="191"/>
      <c r="P254" s="194" t="s">
        <v>13297</v>
      </c>
      <c r="Q254" s="190" t="s">
        <v>5505</v>
      </c>
      <c r="R254" s="194"/>
      <c r="S254" s="201">
        <v>3.9391790750807534</v>
      </c>
      <c r="T254" s="210" t="s">
        <v>13134</v>
      </c>
      <c r="U254" s="210"/>
    </row>
    <row r="255" ht="18.75" customHeight="1">
      <c r="A255" s="189" t="s">
        <v>13298</v>
      </c>
      <c r="B255" s="190" t="s">
        <v>5506</v>
      </c>
      <c r="C255" s="191">
        <v>41831.0</v>
      </c>
      <c r="D255" s="192">
        <v>20.0</v>
      </c>
      <c r="E255" s="193">
        <v>36.4</v>
      </c>
      <c r="F255" s="194" t="s">
        <v>12677</v>
      </c>
      <c r="G255" s="194"/>
      <c r="H255" s="194"/>
      <c r="I255" s="195">
        <v>0.0</v>
      </c>
      <c r="J255" s="196" t="s">
        <v>13110</v>
      </c>
      <c r="K255" s="197" t="s">
        <v>3735</v>
      </c>
      <c r="L255" s="194"/>
      <c r="M255" s="203"/>
      <c r="N255" s="194"/>
      <c r="O255" s="191"/>
      <c r="P255" s="194" t="s">
        <v>13299</v>
      </c>
      <c r="Q255" s="190" t="s">
        <v>5507</v>
      </c>
      <c r="R255" s="194"/>
      <c r="S255" s="201">
        <v>28.571428571428573</v>
      </c>
      <c r="T255" s="210" t="s">
        <v>13134</v>
      </c>
      <c r="U255" s="210"/>
    </row>
    <row r="256" ht="18.75" customHeight="1">
      <c r="A256" s="189" t="s">
        <v>13300</v>
      </c>
      <c r="B256" s="190" t="s">
        <v>5508</v>
      </c>
      <c r="C256" s="191">
        <v>41831.0</v>
      </c>
      <c r="D256" s="192">
        <v>20.0</v>
      </c>
      <c r="E256" s="193">
        <v>272.48</v>
      </c>
      <c r="F256" s="194" t="s">
        <v>12677</v>
      </c>
      <c r="G256" s="194"/>
      <c r="H256" s="194"/>
      <c r="I256" s="195">
        <v>0.0</v>
      </c>
      <c r="J256" s="196" t="s">
        <v>13110</v>
      </c>
      <c r="K256" s="197" t="s">
        <v>3735</v>
      </c>
      <c r="L256" s="194"/>
      <c r="M256" s="203"/>
      <c r="N256" s="194"/>
      <c r="O256" s="191"/>
      <c r="P256" s="194" t="s">
        <v>13301</v>
      </c>
      <c r="Q256" s="190" t="s">
        <v>5509</v>
      </c>
      <c r="R256" s="194"/>
      <c r="S256" s="201">
        <v>27.472527472527474</v>
      </c>
      <c r="T256" s="210" t="s">
        <v>13134</v>
      </c>
      <c r="U256" s="210"/>
    </row>
    <row r="257" ht="18.75" customHeight="1">
      <c r="A257" s="189" t="s">
        <v>13302</v>
      </c>
      <c r="B257" s="190" t="s">
        <v>5510</v>
      </c>
      <c r="C257" s="191">
        <v>41831.0</v>
      </c>
      <c r="D257" s="192">
        <v>20.0</v>
      </c>
      <c r="E257" s="193">
        <v>164.42000000000002</v>
      </c>
      <c r="F257" s="194" t="s">
        <v>12677</v>
      </c>
      <c r="G257" s="194"/>
      <c r="H257" s="194"/>
      <c r="I257" s="195">
        <v>0.0</v>
      </c>
      <c r="J257" s="196" t="s">
        <v>13110</v>
      </c>
      <c r="K257" s="197" t="s">
        <v>3735</v>
      </c>
      <c r="L257" s="194"/>
      <c r="M257" s="203"/>
      <c r="N257" s="194"/>
      <c r="O257" s="191"/>
      <c r="P257" s="194" t="s">
        <v>13303</v>
      </c>
      <c r="Q257" s="190" t="s">
        <v>5511</v>
      </c>
      <c r="R257" s="194"/>
      <c r="S257" s="201">
        <v>3.669994128009395</v>
      </c>
      <c r="T257" s="210" t="s">
        <v>13134</v>
      </c>
      <c r="U257" s="210"/>
    </row>
    <row r="258" ht="18.75" customHeight="1">
      <c r="A258" s="189" t="s">
        <v>13304</v>
      </c>
      <c r="B258" s="190" t="s">
        <v>5512</v>
      </c>
      <c r="C258" s="191">
        <v>41831.0</v>
      </c>
      <c r="D258" s="192">
        <v>20.0</v>
      </c>
      <c r="E258" s="193">
        <v>640.24</v>
      </c>
      <c r="F258" s="194" t="s">
        <v>12677</v>
      </c>
      <c r="G258" s="194"/>
      <c r="H258" s="194"/>
      <c r="I258" s="195">
        <v>0.0</v>
      </c>
      <c r="J258" s="196" t="s">
        <v>13110</v>
      </c>
      <c r="K258" s="197" t="s">
        <v>3735</v>
      </c>
      <c r="L258" s="194"/>
      <c r="M258" s="203"/>
      <c r="N258" s="194"/>
      <c r="O258" s="191"/>
      <c r="P258" s="194" t="s">
        <v>13305</v>
      </c>
      <c r="Q258" s="190" t="s">
        <v>5513</v>
      </c>
      <c r="R258" s="194"/>
      <c r="S258" s="201">
        <v>6.081985159956209</v>
      </c>
      <c r="T258" s="210" t="s">
        <v>13134</v>
      </c>
      <c r="U258" s="210"/>
    </row>
    <row r="259" ht="18.75" customHeight="1">
      <c r="A259" s="189" t="s">
        <v>13306</v>
      </c>
      <c r="B259" s="190" t="s">
        <v>5514</v>
      </c>
      <c r="C259" s="191">
        <v>41831.0</v>
      </c>
      <c r="D259" s="192">
        <v>20.0</v>
      </c>
      <c r="E259" s="193">
        <v>72.46000000000001</v>
      </c>
      <c r="F259" s="194" t="s">
        <v>12677</v>
      </c>
      <c r="G259" s="194"/>
      <c r="H259" s="194"/>
      <c r="I259" s="195">
        <v>0.0</v>
      </c>
      <c r="J259" s="196" t="s">
        <v>13110</v>
      </c>
      <c r="K259" s="197" t="s">
        <v>3735</v>
      </c>
      <c r="L259" s="194"/>
      <c r="M259" s="203"/>
      <c r="N259" s="194"/>
      <c r="O259" s="191"/>
      <c r="P259" s="194" t="s">
        <v>13307</v>
      </c>
      <c r="Q259" s="190" t="s">
        <v>5516</v>
      </c>
      <c r="R259" s="194"/>
      <c r="S259" s="201">
        <v>1.5619142821441958</v>
      </c>
      <c r="T259" s="210" t="s">
        <v>13134</v>
      </c>
      <c r="U259" s="210"/>
    </row>
    <row r="260" ht="18.75" customHeight="1">
      <c r="A260" s="189" t="s">
        <v>13308</v>
      </c>
      <c r="B260" s="190" t="s">
        <v>5517</v>
      </c>
      <c r="C260" s="191">
        <v>41831.0</v>
      </c>
      <c r="D260" s="192">
        <v>20.0</v>
      </c>
      <c r="E260" s="193">
        <v>37.5</v>
      </c>
      <c r="F260" s="194" t="s">
        <v>12677</v>
      </c>
      <c r="G260" s="194"/>
      <c r="H260" s="194"/>
      <c r="I260" s="195">
        <v>0.0</v>
      </c>
      <c r="J260" s="196" t="s">
        <v>13110</v>
      </c>
      <c r="K260" s="197" t="s">
        <v>3735</v>
      </c>
      <c r="L260" s="194"/>
      <c r="M260" s="203"/>
      <c r="N260" s="194"/>
      <c r="O260" s="191"/>
      <c r="P260" s="194" t="s">
        <v>13309</v>
      </c>
      <c r="Q260" s="190" t="s">
        <v>5519</v>
      </c>
      <c r="R260" s="194"/>
      <c r="S260" s="201">
        <v>13.800717637317138</v>
      </c>
      <c r="T260" s="210" t="s">
        <v>13134</v>
      </c>
      <c r="U260" s="210"/>
    </row>
    <row r="261" ht="18.75" customHeight="1">
      <c r="A261" s="189" t="s">
        <v>13310</v>
      </c>
      <c r="B261" s="190" t="s">
        <v>5520</v>
      </c>
      <c r="C261" s="191">
        <v>41831.0</v>
      </c>
      <c r="D261" s="192">
        <v>20.0</v>
      </c>
      <c r="E261" s="193">
        <v>235.68</v>
      </c>
      <c r="F261" s="194" t="s">
        <v>12677</v>
      </c>
      <c r="G261" s="194"/>
      <c r="H261" s="194"/>
      <c r="I261" s="195">
        <v>0.0</v>
      </c>
      <c r="J261" s="196" t="s">
        <v>13110</v>
      </c>
      <c r="K261" s="197" t="s">
        <v>3735</v>
      </c>
      <c r="L261" s="194"/>
      <c r="M261" s="203"/>
      <c r="N261" s="194"/>
      <c r="O261" s="191"/>
      <c r="P261" s="194" t="s">
        <v>13311</v>
      </c>
      <c r="Q261" s="190" t="s">
        <v>5521</v>
      </c>
      <c r="R261" s="194"/>
      <c r="S261" s="201">
        <v>26.666666666666668</v>
      </c>
      <c r="T261" s="210" t="s">
        <v>13134</v>
      </c>
      <c r="U261" s="210"/>
    </row>
    <row r="262" ht="18.75" customHeight="1">
      <c r="A262" s="189" t="s">
        <v>13312</v>
      </c>
      <c r="B262" s="190" t="s">
        <v>5522</v>
      </c>
      <c r="C262" s="191">
        <v>41831.0</v>
      </c>
      <c r="D262" s="192">
        <v>20.0</v>
      </c>
      <c r="E262" s="193">
        <v>170.26</v>
      </c>
      <c r="F262" s="194" t="s">
        <v>12677</v>
      </c>
      <c r="G262" s="194"/>
      <c r="H262" s="194"/>
      <c r="I262" s="195">
        <v>0.0</v>
      </c>
      <c r="J262" s="196" t="s">
        <v>13110</v>
      </c>
      <c r="K262" s="197" t="s">
        <v>3735</v>
      </c>
      <c r="L262" s="194"/>
      <c r="M262" s="203"/>
      <c r="N262" s="194"/>
      <c r="O262" s="191"/>
      <c r="P262" s="194" t="s">
        <v>13313</v>
      </c>
      <c r="Q262" s="190" t="s">
        <v>5523</v>
      </c>
      <c r="R262" s="194"/>
      <c r="S262" s="201">
        <v>4.243041412084182</v>
      </c>
      <c r="T262" s="210" t="s">
        <v>13134</v>
      </c>
      <c r="U262" s="210"/>
    </row>
    <row r="263" ht="18.75" customHeight="1">
      <c r="A263" s="189" t="s">
        <v>13314</v>
      </c>
      <c r="B263" s="190" t="s">
        <v>5524</v>
      </c>
      <c r="C263" s="191">
        <v>41831.0</v>
      </c>
      <c r="D263" s="192">
        <v>20.0</v>
      </c>
      <c r="E263" s="193">
        <v>33.519999999999996</v>
      </c>
      <c r="F263" s="194" t="s">
        <v>12677</v>
      </c>
      <c r="G263" s="194"/>
      <c r="H263" s="194"/>
      <c r="I263" s="195">
        <v>0.0</v>
      </c>
      <c r="J263" s="196" t="s">
        <v>13110</v>
      </c>
      <c r="K263" s="197" t="s">
        <v>3735</v>
      </c>
      <c r="L263" s="194"/>
      <c r="M263" s="203"/>
      <c r="N263" s="194"/>
      <c r="O263" s="191"/>
      <c r="P263" s="194" t="s">
        <v>13315</v>
      </c>
      <c r="Q263" s="190" t="s">
        <v>5526</v>
      </c>
      <c r="R263" s="194"/>
      <c r="S263" s="201">
        <v>5.87337013978621</v>
      </c>
      <c r="T263" s="210" t="s">
        <v>13134</v>
      </c>
      <c r="U263" s="210"/>
    </row>
    <row r="264" ht="18.75" customHeight="1">
      <c r="A264" s="189" t="s">
        <v>13316</v>
      </c>
      <c r="B264" s="190" t="s">
        <v>5527</v>
      </c>
      <c r="C264" s="191">
        <v>41831.0</v>
      </c>
      <c r="D264" s="192">
        <v>20.0</v>
      </c>
      <c r="E264" s="193">
        <v>170.26</v>
      </c>
      <c r="F264" s="194" t="s">
        <v>12677</v>
      </c>
      <c r="G264" s="194"/>
      <c r="H264" s="194"/>
      <c r="I264" s="195">
        <v>0.0</v>
      </c>
      <c r="J264" s="196" t="s">
        <v>13110</v>
      </c>
      <c r="K264" s="197" t="s">
        <v>3735</v>
      </c>
      <c r="L264" s="194"/>
      <c r="M264" s="203"/>
      <c r="N264" s="194"/>
      <c r="O264" s="191"/>
      <c r="P264" s="194" t="s">
        <v>13317</v>
      </c>
      <c r="Q264" s="190" t="s">
        <v>5528</v>
      </c>
      <c r="R264" s="194"/>
      <c r="S264" s="201">
        <v>29.83293556085919</v>
      </c>
      <c r="T264" s="210" t="s">
        <v>13134</v>
      </c>
      <c r="U264" s="210"/>
    </row>
    <row r="265" ht="18.75" customHeight="1">
      <c r="A265" s="189" t="s">
        <v>13318</v>
      </c>
      <c r="B265" s="190" t="s">
        <v>5529</v>
      </c>
      <c r="C265" s="191">
        <v>41831.0</v>
      </c>
      <c r="D265" s="192">
        <v>20.0</v>
      </c>
      <c r="E265" s="193">
        <v>773.92</v>
      </c>
      <c r="F265" s="194" t="s">
        <v>12677</v>
      </c>
      <c r="G265" s="194"/>
      <c r="H265" s="194"/>
      <c r="I265" s="195">
        <v>0.0</v>
      </c>
      <c r="J265" s="196" t="s">
        <v>13110</v>
      </c>
      <c r="K265" s="197" t="s">
        <v>3735</v>
      </c>
      <c r="L265" s="194"/>
      <c r="M265" s="203"/>
      <c r="N265" s="194"/>
      <c r="O265" s="191"/>
      <c r="P265" s="194" t="s">
        <v>13319</v>
      </c>
      <c r="Q265" s="190" t="s">
        <v>5530</v>
      </c>
      <c r="R265" s="194"/>
      <c r="S265" s="201">
        <v>5.87337013978621</v>
      </c>
      <c r="T265" s="210" t="s">
        <v>13134</v>
      </c>
      <c r="U265" s="210"/>
    </row>
    <row r="266" ht="18.75" customHeight="1">
      <c r="A266" s="189" t="s">
        <v>13320</v>
      </c>
      <c r="B266" s="190" t="s">
        <v>5531</v>
      </c>
      <c r="C266" s="191">
        <v>41831.0</v>
      </c>
      <c r="D266" s="192">
        <v>20.0</v>
      </c>
      <c r="E266" s="193">
        <v>805.86</v>
      </c>
      <c r="F266" s="194" t="s">
        <v>12677</v>
      </c>
      <c r="G266" s="194"/>
      <c r="H266" s="194"/>
      <c r="I266" s="195">
        <v>0.0</v>
      </c>
      <c r="J266" s="196" t="s">
        <v>13110</v>
      </c>
      <c r="K266" s="197" t="s">
        <v>3735</v>
      </c>
      <c r="L266" s="194"/>
      <c r="M266" s="203"/>
      <c r="N266" s="194"/>
      <c r="O266" s="191"/>
      <c r="P266" s="194" t="s">
        <v>13321</v>
      </c>
      <c r="Q266" s="190" t="s">
        <v>5532</v>
      </c>
      <c r="R266" s="194"/>
      <c r="S266" s="201">
        <v>1.2921232168699608</v>
      </c>
      <c r="T266" s="210" t="s">
        <v>13134</v>
      </c>
      <c r="U266" s="210"/>
    </row>
    <row r="267" ht="18.75" customHeight="1">
      <c r="A267" s="189" t="s">
        <v>13322</v>
      </c>
      <c r="B267" s="190" t="s">
        <v>5533</v>
      </c>
      <c r="C267" s="191">
        <v>41831.0</v>
      </c>
      <c r="D267" s="192">
        <v>20.0</v>
      </c>
      <c r="E267" s="193">
        <v>337.65999999999997</v>
      </c>
      <c r="F267" s="194" t="s">
        <v>12677</v>
      </c>
      <c r="G267" s="194"/>
      <c r="H267" s="194"/>
      <c r="I267" s="195">
        <v>0.0</v>
      </c>
      <c r="J267" s="196" t="s">
        <v>13110</v>
      </c>
      <c r="K267" s="197" t="s">
        <v>3735</v>
      </c>
      <c r="L267" s="194"/>
      <c r="M267" s="203"/>
      <c r="N267" s="194"/>
      <c r="O267" s="191"/>
      <c r="P267" s="194" t="s">
        <v>13323</v>
      </c>
      <c r="Q267" s="190" t="s">
        <v>5534</v>
      </c>
      <c r="R267" s="194"/>
      <c r="S267" s="201">
        <v>1.2409103318194228</v>
      </c>
      <c r="T267" s="210" t="s">
        <v>13134</v>
      </c>
      <c r="U267" s="210"/>
    </row>
    <row r="268" ht="18.75" customHeight="1">
      <c r="A268" s="189" t="s">
        <v>13324</v>
      </c>
      <c r="B268" s="190" t="s">
        <v>5535</v>
      </c>
      <c r="C268" s="191">
        <v>41831.0</v>
      </c>
      <c r="D268" s="192">
        <v>20.0</v>
      </c>
      <c r="E268" s="193">
        <v>132.42000000000002</v>
      </c>
      <c r="F268" s="194" t="s">
        <v>12677</v>
      </c>
      <c r="G268" s="194"/>
      <c r="H268" s="194"/>
      <c r="I268" s="195">
        <v>0.0</v>
      </c>
      <c r="J268" s="196" t="s">
        <v>13110</v>
      </c>
      <c r="K268" s="197" t="s">
        <v>3735</v>
      </c>
      <c r="L268" s="194"/>
      <c r="M268" s="203"/>
      <c r="N268" s="194"/>
      <c r="O268" s="191"/>
      <c r="P268" s="194" t="s">
        <v>13325</v>
      </c>
      <c r="Q268" s="190" t="s">
        <v>5536</v>
      </c>
      <c r="R268" s="194"/>
      <c r="S268" s="201">
        <v>2.961558964638986</v>
      </c>
      <c r="T268" s="210" t="s">
        <v>13134</v>
      </c>
      <c r="U268" s="210"/>
    </row>
    <row r="269" ht="18.75" customHeight="1">
      <c r="A269" s="189" t="s">
        <v>13326</v>
      </c>
      <c r="B269" s="190" t="s">
        <v>5537</v>
      </c>
      <c r="C269" s="191">
        <v>41831.0</v>
      </c>
      <c r="D269" s="192">
        <v>20.0</v>
      </c>
      <c r="E269" s="193">
        <v>142.72</v>
      </c>
      <c r="F269" s="194" t="s">
        <v>12677</v>
      </c>
      <c r="G269" s="194"/>
      <c r="H269" s="194"/>
      <c r="I269" s="195">
        <v>0.0</v>
      </c>
      <c r="J269" s="196" t="s">
        <v>13110</v>
      </c>
      <c r="K269" s="197" t="s">
        <v>3735</v>
      </c>
      <c r="L269" s="194"/>
      <c r="M269" s="203"/>
      <c r="N269" s="194"/>
      <c r="O269" s="191"/>
      <c r="P269" s="194" t="s">
        <v>13327</v>
      </c>
      <c r="Q269" s="190" t="s">
        <v>5539</v>
      </c>
      <c r="R269" s="194"/>
      <c r="S269" s="201">
        <v>7.551729346020238</v>
      </c>
      <c r="T269" s="210" t="s">
        <v>13134</v>
      </c>
      <c r="U269" s="210"/>
    </row>
    <row r="270" ht="18.75" customHeight="1">
      <c r="A270" s="189" t="s">
        <v>13328</v>
      </c>
      <c r="B270" s="190" t="s">
        <v>5540</v>
      </c>
      <c r="C270" s="191">
        <v>41831.0</v>
      </c>
      <c r="D270" s="192">
        <v>20.0</v>
      </c>
      <c r="E270" s="193">
        <v>37.1</v>
      </c>
      <c r="F270" s="194" t="s">
        <v>12677</v>
      </c>
      <c r="G270" s="194"/>
      <c r="H270" s="194"/>
      <c r="I270" s="195">
        <v>0.0</v>
      </c>
      <c r="J270" s="196" t="s">
        <v>13110</v>
      </c>
      <c r="K270" s="197" t="s">
        <v>3735</v>
      </c>
      <c r="L270" s="194"/>
      <c r="M270" s="203"/>
      <c r="N270" s="194"/>
      <c r="O270" s="191"/>
      <c r="P270" s="194" t="s">
        <v>13329</v>
      </c>
      <c r="Q270" s="190" t="s">
        <v>5542</v>
      </c>
      <c r="R270" s="194"/>
      <c r="S270" s="201">
        <v>7.006726457399103</v>
      </c>
      <c r="T270" s="210" t="s">
        <v>13134</v>
      </c>
      <c r="U270" s="210"/>
    </row>
    <row r="271" ht="18.75" customHeight="1">
      <c r="A271" s="189" t="s">
        <v>13330</v>
      </c>
      <c r="B271" s="190" t="s">
        <v>5543</v>
      </c>
      <c r="C271" s="191">
        <v>41831.0</v>
      </c>
      <c r="D271" s="192">
        <v>20.0</v>
      </c>
      <c r="E271" s="193">
        <v>138.64000000000001</v>
      </c>
      <c r="F271" s="194" t="s">
        <v>12677</v>
      </c>
      <c r="G271" s="194"/>
      <c r="H271" s="194"/>
      <c r="I271" s="195">
        <v>0.0</v>
      </c>
      <c r="J271" s="196" t="s">
        <v>13110</v>
      </c>
      <c r="K271" s="197" t="s">
        <v>3735</v>
      </c>
      <c r="L271" s="194"/>
      <c r="M271" s="203"/>
      <c r="N271" s="194"/>
      <c r="O271" s="191"/>
      <c r="P271" s="194" t="s">
        <v>13331</v>
      </c>
      <c r="Q271" s="190" t="s">
        <v>5544</v>
      </c>
      <c r="R271" s="194"/>
      <c r="S271" s="201">
        <v>26.954177897574123</v>
      </c>
      <c r="T271" s="210" t="s">
        <v>13134</v>
      </c>
      <c r="U271" s="210"/>
    </row>
    <row r="272" ht="18.75" customHeight="1">
      <c r="A272" s="189" t="s">
        <v>13332</v>
      </c>
      <c r="B272" s="190" t="s">
        <v>5545</v>
      </c>
      <c r="C272" s="191">
        <v>41831.0</v>
      </c>
      <c r="D272" s="192">
        <v>20.0</v>
      </c>
      <c r="E272" s="193">
        <v>60.940000000000005</v>
      </c>
      <c r="F272" s="194" t="s">
        <v>12677</v>
      </c>
      <c r="G272" s="194"/>
      <c r="H272" s="194"/>
      <c r="I272" s="195">
        <v>0.0</v>
      </c>
      <c r="J272" s="196" t="s">
        <v>13110</v>
      </c>
      <c r="K272" s="197" t="s">
        <v>3735</v>
      </c>
      <c r="L272" s="194"/>
      <c r="M272" s="203"/>
      <c r="N272" s="194"/>
      <c r="O272" s="191"/>
      <c r="P272" s="194" t="s">
        <v>13333</v>
      </c>
      <c r="Q272" s="190" t="s">
        <v>5546</v>
      </c>
      <c r="R272" s="194"/>
      <c r="S272" s="201">
        <v>7.212925562608193</v>
      </c>
      <c r="T272" s="210" t="s">
        <v>13134</v>
      </c>
      <c r="U272" s="210"/>
    </row>
    <row r="273" ht="18.75" customHeight="1">
      <c r="A273" s="189" t="s">
        <v>13334</v>
      </c>
      <c r="B273" s="190" t="s">
        <v>5547</v>
      </c>
      <c r="C273" s="191">
        <v>41831.0</v>
      </c>
      <c r="D273" s="192">
        <v>20.0</v>
      </c>
      <c r="E273" s="193">
        <v>238.56</v>
      </c>
      <c r="F273" s="194" t="s">
        <v>12677</v>
      </c>
      <c r="G273" s="194"/>
      <c r="H273" s="194"/>
      <c r="I273" s="195">
        <v>0.0</v>
      </c>
      <c r="J273" s="196" t="s">
        <v>13110</v>
      </c>
      <c r="K273" s="197" t="s">
        <v>3735</v>
      </c>
      <c r="L273" s="194"/>
      <c r="M273" s="203"/>
      <c r="N273" s="194"/>
      <c r="O273" s="191"/>
      <c r="P273" s="194" t="s">
        <v>13335</v>
      </c>
      <c r="Q273" s="190" t="s">
        <v>5548</v>
      </c>
      <c r="R273" s="194"/>
      <c r="S273" s="201">
        <v>16.409583196586805</v>
      </c>
      <c r="T273" s="210" t="s">
        <v>13134</v>
      </c>
      <c r="U273" s="210"/>
    </row>
    <row r="274" ht="18.75" customHeight="1">
      <c r="A274" s="189" t="s">
        <v>13336</v>
      </c>
      <c r="B274" s="190" t="s">
        <v>5549</v>
      </c>
      <c r="C274" s="191">
        <v>41831.0</v>
      </c>
      <c r="D274" s="192">
        <v>20.0</v>
      </c>
      <c r="E274" s="193">
        <v>264.14</v>
      </c>
      <c r="F274" s="194" t="s">
        <v>12677</v>
      </c>
      <c r="G274" s="194"/>
      <c r="H274" s="194"/>
      <c r="I274" s="195">
        <v>0.0</v>
      </c>
      <c r="J274" s="196" t="s">
        <v>13110</v>
      </c>
      <c r="K274" s="197" t="s">
        <v>3735</v>
      </c>
      <c r="L274" s="194"/>
      <c r="M274" s="203"/>
      <c r="N274" s="194"/>
      <c r="O274" s="191"/>
      <c r="P274" s="194" t="s">
        <v>13337</v>
      </c>
      <c r="Q274" s="190" t="s">
        <v>5550</v>
      </c>
      <c r="R274" s="194"/>
      <c r="S274" s="201">
        <v>4.1918175720992625</v>
      </c>
      <c r="T274" s="210" t="s">
        <v>13134</v>
      </c>
      <c r="U274" s="210"/>
    </row>
    <row r="275" ht="18.75" customHeight="1">
      <c r="A275" s="189" t="s">
        <v>13338</v>
      </c>
      <c r="B275" s="190" t="s">
        <v>5551</v>
      </c>
      <c r="C275" s="191">
        <v>41831.0</v>
      </c>
      <c r="D275" s="192">
        <v>20.0</v>
      </c>
      <c r="E275" s="193">
        <v>64.16</v>
      </c>
      <c r="F275" s="194" t="s">
        <v>12677</v>
      </c>
      <c r="G275" s="194"/>
      <c r="H275" s="194"/>
      <c r="I275" s="195">
        <v>0.0</v>
      </c>
      <c r="J275" s="196" t="s">
        <v>13110</v>
      </c>
      <c r="K275" s="197" t="s">
        <v>3735</v>
      </c>
      <c r="L275" s="194"/>
      <c r="M275" s="203"/>
      <c r="N275" s="194"/>
      <c r="O275" s="191"/>
      <c r="P275" s="194" t="s">
        <v>13339</v>
      </c>
      <c r="Q275" s="190" t="s">
        <v>5552</v>
      </c>
      <c r="R275" s="194"/>
      <c r="S275" s="201">
        <v>3.785871128946771</v>
      </c>
      <c r="T275" s="210" t="s">
        <v>13134</v>
      </c>
      <c r="U275" s="210"/>
    </row>
    <row r="276" ht="18.75" customHeight="1">
      <c r="A276" s="189" t="s">
        <v>13340</v>
      </c>
      <c r="B276" s="190" t="s">
        <v>5553</v>
      </c>
      <c r="C276" s="191">
        <v>41831.0</v>
      </c>
      <c r="D276" s="192">
        <v>20.0</v>
      </c>
      <c r="E276" s="193">
        <v>205.74</v>
      </c>
      <c r="F276" s="194" t="s">
        <v>12677</v>
      </c>
      <c r="G276" s="194"/>
      <c r="H276" s="194"/>
      <c r="I276" s="195">
        <v>0.0</v>
      </c>
      <c r="J276" s="196" t="s">
        <v>13110</v>
      </c>
      <c r="K276" s="197" t="s">
        <v>3735</v>
      </c>
      <c r="L276" s="194"/>
      <c r="M276" s="203"/>
      <c r="N276" s="194"/>
      <c r="O276" s="191"/>
      <c r="P276" s="194" t="s">
        <v>13341</v>
      </c>
      <c r="Q276" s="190" t="s">
        <v>5555</v>
      </c>
      <c r="R276" s="194"/>
      <c r="S276" s="201">
        <v>15.586034912718205</v>
      </c>
      <c r="T276" s="210" t="s">
        <v>13134</v>
      </c>
      <c r="U276" s="210"/>
    </row>
    <row r="277" ht="18.75" customHeight="1">
      <c r="A277" s="189" t="s">
        <v>13342</v>
      </c>
      <c r="B277" s="190" t="s">
        <v>5556</v>
      </c>
      <c r="C277" s="191">
        <v>41831.0</v>
      </c>
      <c r="D277" s="192">
        <v>20.0</v>
      </c>
      <c r="E277" s="193">
        <v>277.04</v>
      </c>
      <c r="F277" s="194" t="s">
        <v>12677</v>
      </c>
      <c r="G277" s="194"/>
      <c r="H277" s="194"/>
      <c r="I277" s="195">
        <v>0.0</v>
      </c>
      <c r="J277" s="196" t="s">
        <v>13110</v>
      </c>
      <c r="K277" s="197" t="s">
        <v>3735</v>
      </c>
      <c r="L277" s="194"/>
      <c r="M277" s="203"/>
      <c r="N277" s="194"/>
      <c r="O277" s="191"/>
      <c r="P277" s="194" t="s">
        <v>13343</v>
      </c>
      <c r="Q277" s="190" t="s">
        <v>5557</v>
      </c>
      <c r="R277" s="194"/>
      <c r="S277" s="201">
        <v>4.86050354816759</v>
      </c>
      <c r="T277" s="210" t="s">
        <v>13134</v>
      </c>
      <c r="U277" s="210"/>
    </row>
    <row r="278" ht="18.75" customHeight="1">
      <c r="A278" s="189" t="s">
        <v>13344</v>
      </c>
      <c r="B278" s="190" t="s">
        <v>5558</v>
      </c>
      <c r="C278" s="191">
        <v>41831.0</v>
      </c>
      <c r="D278" s="192">
        <v>20.0</v>
      </c>
      <c r="E278" s="193">
        <v>126.6</v>
      </c>
      <c r="F278" s="194" t="s">
        <v>12677</v>
      </c>
      <c r="G278" s="194"/>
      <c r="H278" s="194"/>
      <c r="I278" s="195">
        <v>0.0</v>
      </c>
      <c r="J278" s="196" t="s">
        <v>13110</v>
      </c>
      <c r="K278" s="197" t="s">
        <v>3735</v>
      </c>
      <c r="L278" s="194"/>
      <c r="M278" s="203"/>
      <c r="N278" s="194"/>
      <c r="O278" s="191"/>
      <c r="P278" s="194" t="s">
        <v>13345</v>
      </c>
      <c r="Q278" s="190" t="s">
        <v>5559</v>
      </c>
      <c r="R278" s="194"/>
      <c r="S278" s="201">
        <v>3.609587063239965</v>
      </c>
      <c r="T278" s="210" t="s">
        <v>13134</v>
      </c>
      <c r="U278" s="210"/>
    </row>
    <row r="279" ht="18.75" customHeight="1">
      <c r="A279" s="189" t="s">
        <v>13346</v>
      </c>
      <c r="B279" s="190" t="s">
        <v>5560</v>
      </c>
      <c r="C279" s="191">
        <v>41831.0</v>
      </c>
      <c r="D279" s="192">
        <v>20.0</v>
      </c>
      <c r="E279" s="193">
        <v>154.3</v>
      </c>
      <c r="F279" s="194" t="s">
        <v>12677</v>
      </c>
      <c r="G279" s="194"/>
      <c r="H279" s="194"/>
      <c r="I279" s="195">
        <v>0.0</v>
      </c>
      <c r="J279" s="196" t="s">
        <v>13110</v>
      </c>
      <c r="K279" s="197" t="s">
        <v>3735</v>
      </c>
      <c r="L279" s="194"/>
      <c r="M279" s="203"/>
      <c r="N279" s="194"/>
      <c r="O279" s="191"/>
      <c r="P279" s="194" t="s">
        <v>13347</v>
      </c>
      <c r="Q279" s="190" t="s">
        <v>5561</v>
      </c>
      <c r="R279" s="194"/>
      <c r="S279" s="201">
        <v>7.898894154818326</v>
      </c>
      <c r="T279" s="210" t="s">
        <v>13134</v>
      </c>
      <c r="U279" s="210"/>
    </row>
    <row r="280" ht="18.75" customHeight="1">
      <c r="A280" s="189" t="s">
        <v>13348</v>
      </c>
      <c r="B280" s="190" t="s">
        <v>5562</v>
      </c>
      <c r="C280" s="191">
        <v>41831.0</v>
      </c>
      <c r="D280" s="192">
        <v>20.0</v>
      </c>
      <c r="E280" s="193">
        <v>92.24000000000001</v>
      </c>
      <c r="F280" s="194" t="s">
        <v>12677</v>
      </c>
      <c r="G280" s="194"/>
      <c r="H280" s="194"/>
      <c r="I280" s="195">
        <v>0.0</v>
      </c>
      <c r="J280" s="196" t="s">
        <v>13110</v>
      </c>
      <c r="K280" s="197" t="s">
        <v>3735</v>
      </c>
      <c r="L280" s="194"/>
      <c r="M280" s="203"/>
      <c r="N280" s="194"/>
      <c r="O280" s="191"/>
      <c r="P280" s="194" t="s">
        <v>13349</v>
      </c>
      <c r="Q280" s="190" t="s">
        <v>5563</v>
      </c>
      <c r="R280" s="194"/>
      <c r="S280" s="201">
        <v>6.480881399870382</v>
      </c>
      <c r="T280" s="210" t="s">
        <v>13134</v>
      </c>
      <c r="U280" s="210"/>
    </row>
    <row r="281" ht="18.75" customHeight="1">
      <c r="A281" s="189" t="s">
        <v>13350</v>
      </c>
      <c r="B281" s="190" t="s">
        <v>5564</v>
      </c>
      <c r="C281" s="191">
        <v>41831.0</v>
      </c>
      <c r="D281" s="192">
        <v>20.0</v>
      </c>
      <c r="E281" s="193">
        <v>70.48</v>
      </c>
      <c r="F281" s="194" t="s">
        <v>12677</v>
      </c>
      <c r="G281" s="194"/>
      <c r="H281" s="194"/>
      <c r="I281" s="195">
        <v>0.0</v>
      </c>
      <c r="J281" s="196" t="s">
        <v>13110</v>
      </c>
      <c r="K281" s="197" t="s">
        <v>3735</v>
      </c>
      <c r="L281" s="194"/>
      <c r="M281" s="203"/>
      <c r="N281" s="194"/>
      <c r="O281" s="191"/>
      <c r="P281" s="194" t="s">
        <v>13351</v>
      </c>
      <c r="Q281" s="190" t="s">
        <v>5566</v>
      </c>
      <c r="R281" s="194"/>
      <c r="S281" s="201">
        <v>10.841283607979184</v>
      </c>
      <c r="T281" s="210" t="s">
        <v>13134</v>
      </c>
      <c r="U281" s="210"/>
    </row>
    <row r="282" ht="18.75" customHeight="1">
      <c r="A282" s="189" t="s">
        <v>13352</v>
      </c>
      <c r="B282" s="190" t="s">
        <v>5567</v>
      </c>
      <c r="C282" s="191">
        <v>41831.0</v>
      </c>
      <c r="D282" s="192">
        <v>20.0</v>
      </c>
      <c r="E282" s="193">
        <v>197.44</v>
      </c>
      <c r="F282" s="194" t="s">
        <v>12677</v>
      </c>
      <c r="G282" s="194"/>
      <c r="H282" s="194"/>
      <c r="I282" s="195">
        <v>0.0</v>
      </c>
      <c r="J282" s="196" t="s">
        <v>13110</v>
      </c>
      <c r="K282" s="197" t="s">
        <v>3735</v>
      </c>
      <c r="L282" s="194"/>
      <c r="M282" s="203"/>
      <c r="N282" s="194"/>
      <c r="O282" s="191"/>
      <c r="P282" s="194" t="s">
        <v>13353</v>
      </c>
      <c r="Q282" s="190" t="s">
        <v>5568</v>
      </c>
      <c r="R282" s="194"/>
      <c r="S282" s="201">
        <v>14.188422247446082</v>
      </c>
      <c r="T282" s="210" t="s">
        <v>13134</v>
      </c>
      <c r="U282" s="210"/>
    </row>
    <row r="283" ht="18.75" customHeight="1">
      <c r="A283" s="189" t="s">
        <v>13354</v>
      </c>
      <c r="B283" s="190" t="s">
        <v>5569</v>
      </c>
      <c r="C283" s="191">
        <v>41831.0</v>
      </c>
      <c r="D283" s="192">
        <v>20.0</v>
      </c>
      <c r="E283" s="193">
        <v>462.26</v>
      </c>
      <c r="F283" s="194" t="s">
        <v>12677</v>
      </c>
      <c r="G283" s="194"/>
      <c r="H283" s="194"/>
      <c r="I283" s="195">
        <v>0.0</v>
      </c>
      <c r="J283" s="196" t="s">
        <v>13110</v>
      </c>
      <c r="K283" s="197" t="s">
        <v>3735</v>
      </c>
      <c r="L283" s="194"/>
      <c r="M283" s="203"/>
      <c r="N283" s="194"/>
      <c r="O283" s="191"/>
      <c r="P283" s="194" t="s">
        <v>13355</v>
      </c>
      <c r="Q283" s="190" t="s">
        <v>5570</v>
      </c>
      <c r="R283" s="194"/>
      <c r="S283" s="201">
        <v>5.06482982171799</v>
      </c>
      <c r="T283" s="210" t="s">
        <v>13134</v>
      </c>
      <c r="U283" s="210"/>
    </row>
    <row r="284" ht="18.75" customHeight="1">
      <c r="A284" s="189" t="s">
        <v>13356</v>
      </c>
      <c r="B284" s="190" t="s">
        <v>5571</v>
      </c>
      <c r="C284" s="191">
        <v>41831.0</v>
      </c>
      <c r="D284" s="192">
        <v>20.0</v>
      </c>
      <c r="E284" s="193">
        <v>89.02</v>
      </c>
      <c r="F284" s="194" t="s">
        <v>12677</v>
      </c>
      <c r="G284" s="194"/>
      <c r="H284" s="194"/>
      <c r="I284" s="195">
        <v>0.0</v>
      </c>
      <c r="J284" s="196" t="s">
        <v>13110</v>
      </c>
      <c r="K284" s="197" t="s">
        <v>3735</v>
      </c>
      <c r="L284" s="194"/>
      <c r="M284" s="203"/>
      <c r="N284" s="194"/>
      <c r="O284" s="191"/>
      <c r="P284" s="194" t="s">
        <v>13357</v>
      </c>
      <c r="Q284" s="190" t="s">
        <v>5573</v>
      </c>
      <c r="R284" s="194"/>
      <c r="S284" s="201">
        <v>2.163284731536365</v>
      </c>
      <c r="T284" s="210" t="s">
        <v>13134</v>
      </c>
      <c r="U284" s="210"/>
    </row>
    <row r="285" ht="18.75" customHeight="1">
      <c r="A285" s="189" t="s">
        <v>13358</v>
      </c>
      <c r="B285" s="190" t="s">
        <v>5574</v>
      </c>
      <c r="C285" s="191">
        <v>41831.0</v>
      </c>
      <c r="D285" s="192">
        <v>20.0</v>
      </c>
      <c r="E285" s="193">
        <v>78.12</v>
      </c>
      <c r="F285" s="194" t="s">
        <v>12677</v>
      </c>
      <c r="G285" s="194"/>
      <c r="H285" s="194"/>
      <c r="I285" s="195">
        <v>0.0</v>
      </c>
      <c r="J285" s="196" t="s">
        <v>13110</v>
      </c>
      <c r="K285" s="197" t="s">
        <v>3735</v>
      </c>
      <c r="L285" s="194"/>
      <c r="M285" s="203"/>
      <c r="N285" s="194"/>
      <c r="O285" s="191"/>
      <c r="P285" s="194" t="s">
        <v>13359</v>
      </c>
      <c r="Q285" s="190" t="s">
        <v>5575</v>
      </c>
      <c r="R285" s="194"/>
      <c r="S285" s="201">
        <v>11.233430689732645</v>
      </c>
      <c r="T285" s="210" t="s">
        <v>13134</v>
      </c>
      <c r="U285" s="210"/>
    </row>
    <row r="286" ht="18.75" customHeight="1">
      <c r="A286" s="189" t="s">
        <v>13360</v>
      </c>
      <c r="B286" s="190" t="s">
        <v>5576</v>
      </c>
      <c r="C286" s="191">
        <v>41831.0</v>
      </c>
      <c r="D286" s="192">
        <v>20.0</v>
      </c>
      <c r="E286" s="193">
        <v>7.1</v>
      </c>
      <c r="F286" s="194" t="s">
        <v>12677</v>
      </c>
      <c r="G286" s="194"/>
      <c r="H286" s="194"/>
      <c r="I286" s="195">
        <v>0.0</v>
      </c>
      <c r="J286" s="196" t="s">
        <v>13110</v>
      </c>
      <c r="K286" s="197" t="s">
        <v>3735</v>
      </c>
      <c r="L286" s="194"/>
      <c r="M286" s="203"/>
      <c r="N286" s="194"/>
      <c r="O286" s="191"/>
      <c r="P286" s="194" t="s">
        <v>13361</v>
      </c>
      <c r="Q286" s="190" t="s">
        <v>5578</v>
      </c>
      <c r="R286" s="194"/>
      <c r="S286" s="201">
        <v>12.800819252432156</v>
      </c>
      <c r="T286" s="210" t="s">
        <v>13134</v>
      </c>
      <c r="U286" s="210"/>
    </row>
    <row r="287" ht="18.75" customHeight="1">
      <c r="A287" s="189" t="s">
        <v>13362</v>
      </c>
      <c r="B287" s="190" t="s">
        <v>5579</v>
      </c>
      <c r="C287" s="191">
        <v>41831.0</v>
      </c>
      <c r="D287" s="192">
        <v>20.0</v>
      </c>
      <c r="E287" s="193">
        <v>21.76</v>
      </c>
      <c r="F287" s="194" t="s">
        <v>12677</v>
      </c>
      <c r="G287" s="194"/>
      <c r="H287" s="194"/>
      <c r="I287" s="195">
        <v>0.0</v>
      </c>
      <c r="J287" s="196" t="s">
        <v>13110</v>
      </c>
      <c r="K287" s="197" t="s">
        <v>3735</v>
      </c>
      <c r="L287" s="194"/>
      <c r="M287" s="203"/>
      <c r="N287" s="194"/>
      <c r="O287" s="191"/>
      <c r="P287" s="194" t="s">
        <v>13363</v>
      </c>
      <c r="Q287" s="190" t="s">
        <v>5581</v>
      </c>
      <c r="R287" s="194"/>
      <c r="S287" s="201">
        <v>140.84507042253523</v>
      </c>
      <c r="T287" s="210" t="s">
        <v>13134</v>
      </c>
      <c r="U287" s="210"/>
    </row>
    <row r="288" ht="18.75" customHeight="1">
      <c r="A288" s="189" t="s">
        <v>13364</v>
      </c>
      <c r="B288" s="190" t="s">
        <v>5582</v>
      </c>
      <c r="C288" s="191">
        <v>41831.0</v>
      </c>
      <c r="D288" s="192">
        <v>20.0</v>
      </c>
      <c r="E288" s="193">
        <v>16.78</v>
      </c>
      <c r="F288" s="194" t="s">
        <v>12677</v>
      </c>
      <c r="G288" s="194"/>
      <c r="H288" s="194"/>
      <c r="I288" s="195">
        <v>0.0</v>
      </c>
      <c r="J288" s="196" t="s">
        <v>13110</v>
      </c>
      <c r="K288" s="197" t="s">
        <v>3735</v>
      </c>
      <c r="L288" s="194"/>
      <c r="M288" s="203"/>
      <c r="N288" s="194"/>
      <c r="O288" s="191"/>
      <c r="P288" s="194" t="s">
        <v>13365</v>
      </c>
      <c r="Q288" s="190" t="s">
        <v>5584</v>
      </c>
      <c r="R288" s="194"/>
      <c r="S288" s="201">
        <v>45.955882352941174</v>
      </c>
      <c r="T288" s="210" t="s">
        <v>13134</v>
      </c>
      <c r="U288" s="210"/>
    </row>
    <row r="289" ht="18.75" customHeight="1">
      <c r="A289" s="189" t="s">
        <v>13366</v>
      </c>
      <c r="B289" s="190" t="s">
        <v>5585</v>
      </c>
      <c r="C289" s="191">
        <v>41831.0</v>
      </c>
      <c r="D289" s="192">
        <v>20.0</v>
      </c>
      <c r="E289" s="193">
        <v>60.26</v>
      </c>
      <c r="F289" s="194" t="s">
        <v>12677</v>
      </c>
      <c r="G289" s="194"/>
      <c r="H289" s="194"/>
      <c r="I289" s="195">
        <v>0.0</v>
      </c>
      <c r="J289" s="196" t="s">
        <v>13110</v>
      </c>
      <c r="K289" s="197" t="s">
        <v>3735</v>
      </c>
      <c r="L289" s="194"/>
      <c r="M289" s="203"/>
      <c r="N289" s="194"/>
      <c r="O289" s="191"/>
      <c r="P289" s="194" t="s">
        <v>13367</v>
      </c>
      <c r="Q289" s="190" t="s">
        <v>5587</v>
      </c>
      <c r="R289" s="194"/>
      <c r="S289" s="201">
        <v>59.594755661501786</v>
      </c>
      <c r="T289" s="210" t="s">
        <v>13134</v>
      </c>
      <c r="U289" s="210"/>
    </row>
    <row r="290" ht="18.75" customHeight="1">
      <c r="A290" s="189" t="s">
        <v>13368</v>
      </c>
      <c r="B290" s="190" t="s">
        <v>5588</v>
      </c>
      <c r="C290" s="191">
        <v>41831.0</v>
      </c>
      <c r="D290" s="192">
        <v>20.0</v>
      </c>
      <c r="E290" s="193">
        <v>45.019999999999996</v>
      </c>
      <c r="F290" s="194" t="s">
        <v>12677</v>
      </c>
      <c r="G290" s="194"/>
      <c r="H290" s="194"/>
      <c r="I290" s="195">
        <v>0.0</v>
      </c>
      <c r="J290" s="196" t="s">
        <v>13110</v>
      </c>
      <c r="K290" s="197" t="s">
        <v>3735</v>
      </c>
      <c r="L290" s="194"/>
      <c r="M290" s="203"/>
      <c r="N290" s="194"/>
      <c r="O290" s="191"/>
      <c r="P290" s="194" t="s">
        <v>13369</v>
      </c>
      <c r="Q290" s="190" t="s">
        <v>5590</v>
      </c>
      <c r="R290" s="194"/>
      <c r="S290" s="201">
        <v>16.594756057085963</v>
      </c>
      <c r="T290" s="210" t="s">
        <v>13134</v>
      </c>
      <c r="U290" s="210"/>
    </row>
    <row r="291" ht="18.75" customHeight="1">
      <c r="A291" s="189" t="s">
        <v>13370</v>
      </c>
      <c r="B291" s="190" t="s">
        <v>5591</v>
      </c>
      <c r="C291" s="191">
        <v>41831.0</v>
      </c>
      <c r="D291" s="192">
        <v>20.0</v>
      </c>
      <c r="E291" s="193">
        <v>198.98</v>
      </c>
      <c r="F291" s="194" t="s">
        <v>12677</v>
      </c>
      <c r="G291" s="194"/>
      <c r="H291" s="194"/>
      <c r="I291" s="195">
        <v>0.0</v>
      </c>
      <c r="J291" s="196" t="s">
        <v>13110</v>
      </c>
      <c r="K291" s="197" t="s">
        <v>3735</v>
      </c>
      <c r="L291" s="194"/>
      <c r="M291" s="203"/>
      <c r="N291" s="194"/>
      <c r="O291" s="191"/>
      <c r="P291" s="194" t="s">
        <v>13371</v>
      </c>
      <c r="Q291" s="190" t="s">
        <v>5592</v>
      </c>
      <c r="R291" s="194"/>
      <c r="S291" s="201">
        <v>22.212350066637054</v>
      </c>
      <c r="T291" s="210" t="s">
        <v>13134</v>
      </c>
      <c r="U291" s="210"/>
    </row>
    <row r="292" ht="18.75" customHeight="1">
      <c r="A292" s="189" t="s">
        <v>13372</v>
      </c>
      <c r="B292" s="190" t="s">
        <v>5593</v>
      </c>
      <c r="C292" s="191">
        <v>41831.0</v>
      </c>
      <c r="D292" s="192">
        <v>20.0</v>
      </c>
      <c r="E292" s="193">
        <v>400.34</v>
      </c>
      <c r="F292" s="194" t="s">
        <v>12677</v>
      </c>
      <c r="G292" s="194"/>
      <c r="H292" s="194"/>
      <c r="I292" s="195">
        <v>0.0</v>
      </c>
      <c r="J292" s="196" t="s">
        <v>13110</v>
      </c>
      <c r="K292" s="197" t="s">
        <v>3735</v>
      </c>
      <c r="L292" s="194"/>
      <c r="M292" s="203"/>
      <c r="N292" s="194"/>
      <c r="O292" s="191"/>
      <c r="P292" s="194" t="s">
        <v>13373</v>
      </c>
      <c r="Q292" s="190" t="s">
        <v>5594</v>
      </c>
      <c r="R292" s="194"/>
      <c r="S292" s="201">
        <v>5.02563071665494</v>
      </c>
      <c r="T292" s="210" t="s">
        <v>13134</v>
      </c>
      <c r="U292" s="210"/>
    </row>
    <row r="293" ht="18.75" customHeight="1">
      <c r="A293" s="189" t="s">
        <v>13374</v>
      </c>
      <c r="B293" s="190" t="s">
        <v>5595</v>
      </c>
      <c r="C293" s="191">
        <v>41831.0</v>
      </c>
      <c r="D293" s="192">
        <v>20.0</v>
      </c>
      <c r="E293" s="193">
        <v>71.7</v>
      </c>
      <c r="F293" s="194" t="s">
        <v>12677</v>
      </c>
      <c r="G293" s="194"/>
      <c r="H293" s="194"/>
      <c r="I293" s="195">
        <v>0.0</v>
      </c>
      <c r="J293" s="196" t="s">
        <v>13110</v>
      </c>
      <c r="K293" s="197" t="s">
        <v>3735</v>
      </c>
      <c r="L293" s="194"/>
      <c r="M293" s="203"/>
      <c r="N293" s="194"/>
      <c r="O293" s="191"/>
      <c r="P293" s="194" t="s">
        <v>13375</v>
      </c>
      <c r="Q293" s="190" t="s">
        <v>5596</v>
      </c>
      <c r="R293" s="194"/>
      <c r="S293" s="201">
        <v>2.4978768047159914</v>
      </c>
      <c r="T293" s="210" t="s">
        <v>13134</v>
      </c>
      <c r="U293" s="210"/>
    </row>
    <row r="294" ht="18.75" customHeight="1">
      <c r="A294" s="189" t="s">
        <v>13376</v>
      </c>
      <c r="B294" s="190" t="s">
        <v>5597</v>
      </c>
      <c r="C294" s="191">
        <v>41831.0</v>
      </c>
      <c r="D294" s="192">
        <v>20.0</v>
      </c>
      <c r="E294" s="193">
        <v>261.76</v>
      </c>
      <c r="F294" s="194" t="s">
        <v>12677</v>
      </c>
      <c r="G294" s="194"/>
      <c r="H294" s="194"/>
      <c r="I294" s="195">
        <v>0.0</v>
      </c>
      <c r="J294" s="196" t="s">
        <v>13110</v>
      </c>
      <c r="K294" s="197" t="s">
        <v>3735</v>
      </c>
      <c r="L294" s="194"/>
      <c r="M294" s="203"/>
      <c r="N294" s="194"/>
      <c r="O294" s="191"/>
      <c r="P294" s="194" t="s">
        <v>13377</v>
      </c>
      <c r="Q294" s="190" t="s">
        <v>5598</v>
      </c>
      <c r="R294" s="194"/>
      <c r="S294" s="201">
        <v>13.94700139470014</v>
      </c>
      <c r="T294" s="210" t="s">
        <v>13134</v>
      </c>
      <c r="U294" s="210"/>
    </row>
    <row r="295" ht="18.75" customHeight="1">
      <c r="A295" s="189" t="s">
        <v>13378</v>
      </c>
      <c r="B295" s="190" t="s">
        <v>5599</v>
      </c>
      <c r="C295" s="191">
        <v>41831.0</v>
      </c>
      <c r="D295" s="192">
        <v>20.0</v>
      </c>
      <c r="E295" s="193">
        <v>204.5</v>
      </c>
      <c r="F295" s="194" t="s">
        <v>12677</v>
      </c>
      <c r="G295" s="194"/>
      <c r="H295" s="194"/>
      <c r="I295" s="195">
        <v>0.0</v>
      </c>
      <c r="J295" s="196" t="s">
        <v>13110</v>
      </c>
      <c r="K295" s="197" t="s">
        <v>3735</v>
      </c>
      <c r="L295" s="194"/>
      <c r="M295" s="203"/>
      <c r="N295" s="194"/>
      <c r="O295" s="191"/>
      <c r="P295" s="194" t="s">
        <v>13379</v>
      </c>
      <c r="Q295" s="190" t="s">
        <v>5600</v>
      </c>
      <c r="R295" s="194"/>
      <c r="S295" s="201">
        <v>3.8202933985330074</v>
      </c>
      <c r="T295" s="210" t="s">
        <v>13134</v>
      </c>
      <c r="U295" s="210"/>
    </row>
    <row r="296" ht="18.75" customHeight="1">
      <c r="A296" s="189" t="s">
        <v>13380</v>
      </c>
      <c r="B296" s="190" t="s">
        <v>5601</v>
      </c>
      <c r="C296" s="191">
        <v>41831.0</v>
      </c>
      <c r="D296" s="192">
        <v>20.0</v>
      </c>
      <c r="E296" s="193">
        <v>101.94000000000001</v>
      </c>
      <c r="F296" s="194" t="s">
        <v>12677</v>
      </c>
      <c r="G296" s="194"/>
      <c r="H296" s="194"/>
      <c r="I296" s="195">
        <v>0.0</v>
      </c>
      <c r="J296" s="196" t="s">
        <v>13110</v>
      </c>
      <c r="K296" s="197" t="s">
        <v>3735</v>
      </c>
      <c r="L296" s="194"/>
      <c r="M296" s="203"/>
      <c r="N296" s="194"/>
      <c r="O296" s="191"/>
      <c r="P296" s="194" t="s">
        <v>13381</v>
      </c>
      <c r="Q296" s="190" t="s">
        <v>5602</v>
      </c>
      <c r="R296" s="194"/>
      <c r="S296" s="201">
        <v>4.88997555012225</v>
      </c>
      <c r="T296" s="210" t="s">
        <v>13134</v>
      </c>
      <c r="U296" s="210"/>
    </row>
    <row r="297" ht="18.75" customHeight="1">
      <c r="A297" s="189" t="s">
        <v>13382</v>
      </c>
      <c r="B297" s="190" t="s">
        <v>5603</v>
      </c>
      <c r="C297" s="191">
        <v>41831.0</v>
      </c>
      <c r="D297" s="192">
        <v>20.0</v>
      </c>
      <c r="E297" s="193">
        <v>133.52</v>
      </c>
      <c r="F297" s="194" t="s">
        <v>12677</v>
      </c>
      <c r="G297" s="194"/>
      <c r="H297" s="194"/>
      <c r="I297" s="195">
        <v>0.0</v>
      </c>
      <c r="J297" s="196" t="s">
        <v>13110</v>
      </c>
      <c r="K297" s="197" t="s">
        <v>3735</v>
      </c>
      <c r="L297" s="194"/>
      <c r="M297" s="203"/>
      <c r="N297" s="194"/>
      <c r="O297" s="191"/>
      <c r="P297" s="194" t="s">
        <v>13383</v>
      </c>
      <c r="Q297" s="190" t="s">
        <v>5604</v>
      </c>
      <c r="R297" s="194"/>
      <c r="S297" s="201">
        <v>9.809691975671964</v>
      </c>
      <c r="T297" s="210" t="s">
        <v>13134</v>
      </c>
      <c r="U297" s="210"/>
    </row>
    <row r="298" ht="18.75" customHeight="1">
      <c r="A298" s="189" t="s">
        <v>13384</v>
      </c>
      <c r="B298" s="190" t="s">
        <v>5605</v>
      </c>
      <c r="C298" s="191">
        <v>41831.0</v>
      </c>
      <c r="D298" s="192">
        <v>20.0</v>
      </c>
      <c r="E298" s="193">
        <v>31.44</v>
      </c>
      <c r="F298" s="194" t="s">
        <v>12677</v>
      </c>
      <c r="G298" s="194"/>
      <c r="H298" s="194"/>
      <c r="I298" s="195">
        <v>0.0</v>
      </c>
      <c r="J298" s="196" t="s">
        <v>13110</v>
      </c>
      <c r="K298" s="197" t="s">
        <v>3735</v>
      </c>
      <c r="L298" s="194"/>
      <c r="M298" s="203"/>
      <c r="N298" s="194"/>
      <c r="O298" s="191"/>
      <c r="P298" s="194" t="s">
        <v>13385</v>
      </c>
      <c r="Q298" s="190" t="s">
        <v>5607</v>
      </c>
      <c r="R298" s="194"/>
      <c r="S298" s="201">
        <v>7.489514679448771</v>
      </c>
      <c r="T298" s="210" t="s">
        <v>13134</v>
      </c>
      <c r="U298" s="210"/>
    </row>
    <row r="299" ht="18.75" customHeight="1">
      <c r="A299" s="189" t="s">
        <v>13386</v>
      </c>
      <c r="B299" s="190" t="s">
        <v>5608</v>
      </c>
      <c r="C299" s="191">
        <v>41831.0</v>
      </c>
      <c r="D299" s="192">
        <v>20.0</v>
      </c>
      <c r="E299" s="193">
        <v>136.38</v>
      </c>
      <c r="F299" s="194" t="s">
        <v>12677</v>
      </c>
      <c r="G299" s="194"/>
      <c r="H299" s="194"/>
      <c r="I299" s="195">
        <v>0.0</v>
      </c>
      <c r="J299" s="196" t="s">
        <v>13110</v>
      </c>
      <c r="K299" s="197" t="s">
        <v>3735</v>
      </c>
      <c r="L299" s="194"/>
      <c r="M299" s="203"/>
      <c r="N299" s="194"/>
      <c r="O299" s="191"/>
      <c r="P299" s="194" t="s">
        <v>13387</v>
      </c>
      <c r="Q299" s="190" t="s">
        <v>5609</v>
      </c>
      <c r="R299" s="194"/>
      <c r="S299" s="201">
        <v>31.806615776081422</v>
      </c>
      <c r="T299" s="210" t="s">
        <v>13134</v>
      </c>
      <c r="U299" s="210"/>
    </row>
    <row r="300" ht="18.75" customHeight="1">
      <c r="A300" s="189" t="s">
        <v>13388</v>
      </c>
      <c r="B300" s="190" t="s">
        <v>5610</v>
      </c>
      <c r="C300" s="191">
        <v>41831.0</v>
      </c>
      <c r="D300" s="192">
        <v>20.0</v>
      </c>
      <c r="E300" s="193">
        <v>95.66000000000001</v>
      </c>
      <c r="F300" s="194" t="s">
        <v>12677</v>
      </c>
      <c r="G300" s="194"/>
      <c r="H300" s="194"/>
      <c r="I300" s="195">
        <v>0.0</v>
      </c>
      <c r="J300" s="196" t="s">
        <v>13110</v>
      </c>
      <c r="K300" s="197" t="s">
        <v>3735</v>
      </c>
      <c r="L300" s="194"/>
      <c r="M300" s="203"/>
      <c r="N300" s="194"/>
      <c r="O300" s="191"/>
      <c r="P300" s="194" t="s">
        <v>13389</v>
      </c>
      <c r="Q300" s="190" t="s">
        <v>5611</v>
      </c>
      <c r="R300" s="194"/>
      <c r="S300" s="201">
        <v>7.3324534389206635</v>
      </c>
      <c r="T300" s="210" t="s">
        <v>13134</v>
      </c>
      <c r="U300" s="210"/>
    </row>
    <row r="301" ht="18.75" customHeight="1">
      <c r="A301" s="189" t="s">
        <v>13390</v>
      </c>
      <c r="B301" s="190" t="s">
        <v>5612</v>
      </c>
      <c r="C301" s="191">
        <v>41831.0</v>
      </c>
      <c r="D301" s="192">
        <v>20.0</v>
      </c>
      <c r="E301" s="193">
        <v>386.18</v>
      </c>
      <c r="F301" s="194" t="s">
        <v>12677</v>
      </c>
      <c r="G301" s="194"/>
      <c r="H301" s="194"/>
      <c r="I301" s="195">
        <v>0.0</v>
      </c>
      <c r="J301" s="196" t="s">
        <v>13110</v>
      </c>
      <c r="K301" s="197" t="s">
        <v>3735</v>
      </c>
      <c r="L301" s="194"/>
      <c r="M301" s="203"/>
      <c r="N301" s="194"/>
      <c r="O301" s="191"/>
      <c r="P301" s="194" t="s">
        <v>13391</v>
      </c>
      <c r="Q301" s="190" t="s">
        <v>5613</v>
      </c>
      <c r="R301" s="194"/>
      <c r="S301" s="201">
        <v>10.453690152623874</v>
      </c>
      <c r="T301" s="210" t="s">
        <v>13134</v>
      </c>
      <c r="U301" s="210"/>
    </row>
    <row r="302" ht="18.75" customHeight="1">
      <c r="A302" s="189" t="s">
        <v>13392</v>
      </c>
      <c r="B302" s="190" t="s">
        <v>5614</v>
      </c>
      <c r="C302" s="191">
        <v>41831.0</v>
      </c>
      <c r="D302" s="192">
        <v>20.0</v>
      </c>
      <c r="E302" s="193">
        <v>59.68</v>
      </c>
      <c r="F302" s="194" t="s">
        <v>12677</v>
      </c>
      <c r="G302" s="194"/>
      <c r="H302" s="194"/>
      <c r="I302" s="195">
        <v>0.0</v>
      </c>
      <c r="J302" s="196" t="s">
        <v>13110</v>
      </c>
      <c r="K302" s="197" t="s">
        <v>3735</v>
      </c>
      <c r="L302" s="194"/>
      <c r="M302" s="203"/>
      <c r="N302" s="194"/>
      <c r="O302" s="191"/>
      <c r="P302" s="194" t="s">
        <v>13393</v>
      </c>
      <c r="Q302" s="190" t="s">
        <v>5615</v>
      </c>
      <c r="R302" s="194"/>
      <c r="S302" s="201">
        <v>2.589466052100057</v>
      </c>
      <c r="T302" s="210" t="s">
        <v>13134</v>
      </c>
      <c r="U302" s="210"/>
    </row>
    <row r="303" ht="18.75" customHeight="1">
      <c r="A303" s="189" t="s">
        <v>13394</v>
      </c>
      <c r="B303" s="190" t="s">
        <v>5616</v>
      </c>
      <c r="C303" s="191">
        <v>41831.0</v>
      </c>
      <c r="D303" s="192">
        <v>20.0</v>
      </c>
      <c r="E303" s="193">
        <v>298.26</v>
      </c>
      <c r="F303" s="194" t="s">
        <v>12677</v>
      </c>
      <c r="G303" s="194"/>
      <c r="H303" s="194"/>
      <c r="I303" s="195">
        <v>0.0</v>
      </c>
      <c r="J303" s="196" t="s">
        <v>13110</v>
      </c>
      <c r="K303" s="197" t="s">
        <v>3735</v>
      </c>
      <c r="L303" s="194"/>
      <c r="M303" s="203"/>
      <c r="N303" s="194"/>
      <c r="O303" s="191"/>
      <c r="P303" s="194" t="s">
        <v>13395</v>
      </c>
      <c r="Q303" s="190" t="s">
        <v>5617</v>
      </c>
      <c r="R303" s="194"/>
      <c r="S303" s="201">
        <v>16.75603217158177</v>
      </c>
      <c r="T303" s="210" t="s">
        <v>13134</v>
      </c>
      <c r="U303" s="210"/>
    </row>
    <row r="304" ht="18.75" customHeight="1">
      <c r="A304" s="189" t="s">
        <v>13396</v>
      </c>
      <c r="B304" s="190" t="s">
        <v>5618</v>
      </c>
      <c r="C304" s="191">
        <v>41831.0</v>
      </c>
      <c r="D304" s="192">
        <v>20.0</v>
      </c>
      <c r="E304" s="193">
        <v>63.56</v>
      </c>
      <c r="F304" s="194" t="s">
        <v>12677</v>
      </c>
      <c r="G304" s="194"/>
      <c r="H304" s="194"/>
      <c r="I304" s="195">
        <v>0.0</v>
      </c>
      <c r="J304" s="196" t="s">
        <v>13110</v>
      </c>
      <c r="K304" s="197" t="s">
        <v>3735</v>
      </c>
      <c r="L304" s="194"/>
      <c r="M304" s="203"/>
      <c r="N304" s="194"/>
      <c r="O304" s="191"/>
      <c r="P304" s="194" t="s">
        <v>13397</v>
      </c>
      <c r="Q304" s="190" t="s">
        <v>5619</v>
      </c>
      <c r="R304" s="194"/>
      <c r="S304" s="201">
        <v>3.352779454167505</v>
      </c>
      <c r="T304" s="210" t="s">
        <v>13134</v>
      </c>
      <c r="U304" s="210"/>
    </row>
    <row r="305" ht="18.75" customHeight="1">
      <c r="A305" s="189" t="s">
        <v>13398</v>
      </c>
      <c r="B305" s="190" t="s">
        <v>5620</v>
      </c>
      <c r="C305" s="191">
        <v>41831.0</v>
      </c>
      <c r="D305" s="192">
        <v>20.0</v>
      </c>
      <c r="E305" s="193">
        <v>323.92</v>
      </c>
      <c r="F305" s="194" t="s">
        <v>12677</v>
      </c>
      <c r="G305" s="194"/>
      <c r="H305" s="194"/>
      <c r="I305" s="195">
        <v>0.0</v>
      </c>
      <c r="J305" s="196" t="s">
        <v>13110</v>
      </c>
      <c r="K305" s="197" t="s">
        <v>3735</v>
      </c>
      <c r="L305" s="194"/>
      <c r="M305" s="203"/>
      <c r="N305" s="194"/>
      <c r="O305" s="191"/>
      <c r="P305" s="194" t="s">
        <v>13399</v>
      </c>
      <c r="Q305" s="190" t="s">
        <v>5621</v>
      </c>
      <c r="R305" s="194"/>
      <c r="S305" s="201">
        <v>15.733165512901195</v>
      </c>
      <c r="T305" s="210" t="s">
        <v>13134</v>
      </c>
      <c r="U305" s="210"/>
    </row>
    <row r="306" ht="18.75" customHeight="1">
      <c r="A306" s="189" t="s">
        <v>13400</v>
      </c>
      <c r="B306" s="190" t="s">
        <v>5622</v>
      </c>
      <c r="C306" s="191">
        <v>41831.0</v>
      </c>
      <c r="D306" s="192">
        <v>20.0</v>
      </c>
      <c r="E306" s="193">
        <v>67.72</v>
      </c>
      <c r="F306" s="194" t="s">
        <v>12677</v>
      </c>
      <c r="G306" s="194"/>
      <c r="H306" s="194"/>
      <c r="I306" s="195">
        <v>0.0</v>
      </c>
      <c r="J306" s="196" t="s">
        <v>13110</v>
      </c>
      <c r="K306" s="197" t="s">
        <v>3735</v>
      </c>
      <c r="L306" s="194"/>
      <c r="M306" s="203"/>
      <c r="N306" s="194"/>
      <c r="O306" s="191"/>
      <c r="P306" s="194" t="s">
        <v>13401</v>
      </c>
      <c r="Q306" s="190" t="s">
        <v>5623</v>
      </c>
      <c r="R306" s="194"/>
      <c r="S306" s="201">
        <v>3.087182020251914</v>
      </c>
      <c r="T306" s="210" t="s">
        <v>13134</v>
      </c>
      <c r="U306" s="210"/>
    </row>
    <row r="307" ht="18.75" customHeight="1">
      <c r="A307" s="189" t="s">
        <v>13402</v>
      </c>
      <c r="B307" s="190" t="s">
        <v>5624</v>
      </c>
      <c r="C307" s="191">
        <v>41831.0</v>
      </c>
      <c r="D307" s="192">
        <v>20.0</v>
      </c>
      <c r="E307" s="193">
        <v>129.34</v>
      </c>
      <c r="F307" s="194" t="s">
        <v>12677</v>
      </c>
      <c r="G307" s="194"/>
      <c r="H307" s="194"/>
      <c r="I307" s="195">
        <v>0.0</v>
      </c>
      <c r="J307" s="196" t="s">
        <v>13110</v>
      </c>
      <c r="K307" s="197" t="s">
        <v>3735</v>
      </c>
      <c r="L307" s="194"/>
      <c r="M307" s="203"/>
      <c r="N307" s="194"/>
      <c r="O307" s="191"/>
      <c r="P307" s="194" t="s">
        <v>13403</v>
      </c>
      <c r="Q307" s="190" t="s">
        <v>5625</v>
      </c>
      <c r="R307" s="194"/>
      <c r="S307" s="201">
        <v>14.766686355581808</v>
      </c>
      <c r="T307" s="210" t="s">
        <v>13134</v>
      </c>
      <c r="U307" s="210"/>
    </row>
    <row r="308" ht="18.75" customHeight="1">
      <c r="A308" s="189" t="s">
        <v>13404</v>
      </c>
      <c r="B308" s="190" t="s">
        <v>5626</v>
      </c>
      <c r="C308" s="191">
        <v>41831.0</v>
      </c>
      <c r="D308" s="192">
        <v>20.0</v>
      </c>
      <c r="E308" s="193">
        <v>180.27999999999997</v>
      </c>
      <c r="F308" s="194" t="s">
        <v>12677</v>
      </c>
      <c r="G308" s="194"/>
      <c r="H308" s="194"/>
      <c r="I308" s="195">
        <v>0.0</v>
      </c>
      <c r="J308" s="196" t="s">
        <v>13110</v>
      </c>
      <c r="K308" s="197" t="s">
        <v>3735</v>
      </c>
      <c r="L308" s="194"/>
      <c r="M308" s="203"/>
      <c r="N308" s="194"/>
      <c r="O308" s="191"/>
      <c r="P308" s="194" t="s">
        <v>13405</v>
      </c>
      <c r="Q308" s="190" t="s">
        <v>5627</v>
      </c>
      <c r="R308" s="194"/>
      <c r="S308" s="201">
        <v>7.731560228854183</v>
      </c>
      <c r="T308" s="210" t="s">
        <v>13134</v>
      </c>
      <c r="U308" s="210"/>
    </row>
    <row r="309" ht="18.75" customHeight="1">
      <c r="A309" s="189" t="s">
        <v>13406</v>
      </c>
      <c r="B309" s="190" t="s">
        <v>5628</v>
      </c>
      <c r="C309" s="191">
        <v>41831.0</v>
      </c>
      <c r="D309" s="192">
        <v>20.0</v>
      </c>
      <c r="E309" s="193">
        <v>205.98</v>
      </c>
      <c r="F309" s="194" t="s">
        <v>12677</v>
      </c>
      <c r="G309" s="194"/>
      <c r="H309" s="194"/>
      <c r="I309" s="195">
        <v>0.0</v>
      </c>
      <c r="J309" s="196" t="s">
        <v>13110</v>
      </c>
      <c r="K309" s="197" t="s">
        <v>3735</v>
      </c>
      <c r="L309" s="194"/>
      <c r="M309" s="203"/>
      <c r="N309" s="194"/>
      <c r="O309" s="191"/>
      <c r="P309" s="194" t="s">
        <v>13407</v>
      </c>
      <c r="Q309" s="190" t="s">
        <v>5629</v>
      </c>
      <c r="R309" s="194"/>
      <c r="S309" s="201">
        <v>5.546927002440649</v>
      </c>
      <c r="T309" s="210" t="s">
        <v>13134</v>
      </c>
      <c r="U309" s="210"/>
    </row>
    <row r="310" ht="18.75" customHeight="1">
      <c r="A310" s="189" t="s">
        <v>13408</v>
      </c>
      <c r="B310" s="190" t="s">
        <v>5630</v>
      </c>
      <c r="C310" s="191">
        <v>41831.0</v>
      </c>
      <c r="D310" s="192">
        <v>20.0</v>
      </c>
      <c r="E310" s="193">
        <v>235.38</v>
      </c>
      <c r="F310" s="194" t="s">
        <v>12677</v>
      </c>
      <c r="G310" s="194"/>
      <c r="H310" s="194"/>
      <c r="I310" s="195">
        <v>0.0</v>
      </c>
      <c r="J310" s="196" t="s">
        <v>13110</v>
      </c>
      <c r="K310" s="197" t="s">
        <v>3735</v>
      </c>
      <c r="L310" s="194"/>
      <c r="M310" s="203"/>
      <c r="N310" s="194"/>
      <c r="O310" s="191"/>
      <c r="P310" s="194" t="s">
        <v>13409</v>
      </c>
      <c r="Q310" s="190" t="s">
        <v>5631</v>
      </c>
      <c r="R310" s="194"/>
      <c r="S310" s="201">
        <v>4.854840275754928</v>
      </c>
      <c r="T310" s="210" t="s">
        <v>13134</v>
      </c>
      <c r="U310" s="210"/>
    </row>
    <row r="311" ht="18.75" customHeight="1">
      <c r="A311" s="189" t="s">
        <v>13410</v>
      </c>
      <c r="B311" s="190" t="s">
        <v>5632</v>
      </c>
      <c r="C311" s="191">
        <v>41831.0</v>
      </c>
      <c r="D311" s="192">
        <v>20.0</v>
      </c>
      <c r="E311" s="193">
        <v>468.24</v>
      </c>
      <c r="F311" s="194" t="s">
        <v>12677</v>
      </c>
      <c r="G311" s="194"/>
      <c r="H311" s="194"/>
      <c r="I311" s="195">
        <v>0.0</v>
      </c>
      <c r="J311" s="196" t="s">
        <v>13110</v>
      </c>
      <c r="K311" s="197" t="s">
        <v>3735</v>
      </c>
      <c r="L311" s="194"/>
      <c r="M311" s="203"/>
      <c r="N311" s="194"/>
      <c r="O311" s="191"/>
      <c r="P311" s="194" t="s">
        <v>13411</v>
      </c>
      <c r="Q311" s="190" t="s">
        <v>5633</v>
      </c>
      <c r="R311" s="194"/>
      <c r="S311" s="201">
        <v>4.24844931599966</v>
      </c>
      <c r="T311" s="210" t="s">
        <v>13134</v>
      </c>
      <c r="U311" s="210"/>
    </row>
    <row r="312" ht="18.75" customHeight="1">
      <c r="A312" s="189" t="s">
        <v>13412</v>
      </c>
      <c r="B312" s="190" t="s">
        <v>5634</v>
      </c>
      <c r="C312" s="191">
        <v>41831.0</v>
      </c>
      <c r="D312" s="192">
        <v>20.0</v>
      </c>
      <c r="E312" s="193">
        <v>133.36</v>
      </c>
      <c r="F312" s="194" t="s">
        <v>12677</v>
      </c>
      <c r="G312" s="194"/>
      <c r="H312" s="194"/>
      <c r="I312" s="195">
        <v>0.0</v>
      </c>
      <c r="J312" s="196" t="s">
        <v>13110</v>
      </c>
      <c r="K312" s="197" t="s">
        <v>3735</v>
      </c>
      <c r="L312" s="194"/>
      <c r="M312" s="203"/>
      <c r="N312" s="194"/>
      <c r="O312" s="191"/>
      <c r="P312" s="194" t="s">
        <v>13413</v>
      </c>
      <c r="Q312" s="190" t="s">
        <v>5636</v>
      </c>
      <c r="R312" s="194"/>
      <c r="S312" s="201">
        <v>2.1356569280710747</v>
      </c>
      <c r="T312" s="210" t="s">
        <v>13134</v>
      </c>
      <c r="U312" s="210"/>
    </row>
    <row r="313" ht="18.75" customHeight="1">
      <c r="A313" s="189" t="s">
        <v>13414</v>
      </c>
      <c r="B313" s="190" t="s">
        <v>5637</v>
      </c>
      <c r="C313" s="191">
        <v>41831.0</v>
      </c>
      <c r="D313" s="192">
        <v>20.0</v>
      </c>
      <c r="E313" s="193">
        <v>316.66</v>
      </c>
      <c r="F313" s="194" t="s">
        <v>12677</v>
      </c>
      <c r="G313" s="194"/>
      <c r="H313" s="194"/>
      <c r="I313" s="195">
        <v>0.0</v>
      </c>
      <c r="J313" s="196" t="s">
        <v>13110</v>
      </c>
      <c r="K313" s="197" t="s">
        <v>3735</v>
      </c>
      <c r="L313" s="194"/>
      <c r="M313" s="203"/>
      <c r="N313" s="194"/>
      <c r="O313" s="191"/>
      <c r="P313" s="194" t="s">
        <v>13415</v>
      </c>
      <c r="Q313" s="190" t="s">
        <v>5638</v>
      </c>
      <c r="R313" s="194"/>
      <c r="S313" s="201">
        <v>7.498500299940011</v>
      </c>
      <c r="T313" s="210" t="s">
        <v>13134</v>
      </c>
      <c r="U313" s="210"/>
    </row>
    <row r="314" ht="18.75" customHeight="1">
      <c r="A314" s="189" t="s">
        <v>13416</v>
      </c>
      <c r="B314" s="190" t="s">
        <v>5639</v>
      </c>
      <c r="C314" s="191">
        <v>41831.0</v>
      </c>
      <c r="D314" s="192">
        <v>20.0</v>
      </c>
      <c r="E314" s="193">
        <v>52.800000000000004</v>
      </c>
      <c r="F314" s="194" t="s">
        <v>12677</v>
      </c>
      <c r="G314" s="194"/>
      <c r="H314" s="194"/>
      <c r="I314" s="195">
        <v>0.0</v>
      </c>
      <c r="J314" s="196" t="s">
        <v>13110</v>
      </c>
      <c r="K314" s="197" t="s">
        <v>3735</v>
      </c>
      <c r="L314" s="194"/>
      <c r="M314" s="203"/>
      <c r="N314" s="194"/>
      <c r="O314" s="191"/>
      <c r="P314" s="194" t="s">
        <v>13417</v>
      </c>
      <c r="Q314" s="190" t="s">
        <v>5640</v>
      </c>
      <c r="R314" s="194"/>
      <c r="S314" s="201">
        <v>3.1579612202362153</v>
      </c>
      <c r="T314" s="210" t="s">
        <v>13134</v>
      </c>
      <c r="U314" s="210"/>
    </row>
    <row r="315" ht="18.75" customHeight="1">
      <c r="A315" s="189" t="s">
        <v>13418</v>
      </c>
      <c r="B315" s="190" t="s">
        <v>5641</v>
      </c>
      <c r="C315" s="191">
        <v>41831.0</v>
      </c>
      <c r="D315" s="192">
        <v>20.0</v>
      </c>
      <c r="E315" s="193">
        <v>328.68</v>
      </c>
      <c r="F315" s="194" t="s">
        <v>12677</v>
      </c>
      <c r="G315" s="194"/>
      <c r="H315" s="194"/>
      <c r="I315" s="195">
        <v>0.0</v>
      </c>
      <c r="J315" s="196" t="s">
        <v>13110</v>
      </c>
      <c r="K315" s="197" t="s">
        <v>3735</v>
      </c>
      <c r="L315" s="194"/>
      <c r="M315" s="203"/>
      <c r="N315" s="194"/>
      <c r="O315" s="191"/>
      <c r="P315" s="194" t="s">
        <v>13419</v>
      </c>
      <c r="Q315" s="190" t="s">
        <v>5642</v>
      </c>
      <c r="R315" s="194"/>
      <c r="S315" s="201">
        <v>18.939393939393938</v>
      </c>
      <c r="T315" s="210" t="s">
        <v>13134</v>
      </c>
      <c r="U315" s="210"/>
    </row>
    <row r="316" ht="18.75" customHeight="1">
      <c r="A316" s="189" t="s">
        <v>13420</v>
      </c>
      <c r="B316" s="190" t="s">
        <v>5643</v>
      </c>
      <c r="C316" s="191">
        <v>41831.0</v>
      </c>
      <c r="D316" s="192">
        <v>20.0</v>
      </c>
      <c r="E316" s="193">
        <v>290.08</v>
      </c>
      <c r="F316" s="194" t="s">
        <v>12677</v>
      </c>
      <c r="G316" s="194"/>
      <c r="H316" s="194"/>
      <c r="I316" s="195">
        <v>0.0</v>
      </c>
      <c r="J316" s="196" t="s">
        <v>13110</v>
      </c>
      <c r="K316" s="197" t="s">
        <v>3735</v>
      </c>
      <c r="L316" s="194"/>
      <c r="M316" s="203"/>
      <c r="N316" s="194"/>
      <c r="O316" s="191"/>
      <c r="P316" s="194" t="s">
        <v>13421</v>
      </c>
      <c r="Q316" s="190" t="s">
        <v>5644</v>
      </c>
      <c r="R316" s="194"/>
      <c r="S316" s="201">
        <v>3.0424729219909943</v>
      </c>
      <c r="T316" s="210" t="s">
        <v>13134</v>
      </c>
      <c r="U316" s="210"/>
    </row>
    <row r="317" ht="18.75" customHeight="1">
      <c r="A317" s="189" t="s">
        <v>13422</v>
      </c>
      <c r="B317" s="190" t="s">
        <v>5645</v>
      </c>
      <c r="C317" s="191">
        <v>41831.0</v>
      </c>
      <c r="D317" s="192">
        <v>20.0</v>
      </c>
      <c r="E317" s="193">
        <v>184.98000000000002</v>
      </c>
      <c r="F317" s="194" t="s">
        <v>12677</v>
      </c>
      <c r="G317" s="194"/>
      <c r="H317" s="194"/>
      <c r="I317" s="195">
        <v>0.0</v>
      </c>
      <c r="J317" s="196" t="s">
        <v>13110</v>
      </c>
      <c r="K317" s="197" t="s">
        <v>3735</v>
      </c>
      <c r="L317" s="194"/>
      <c r="M317" s="203"/>
      <c r="N317" s="194"/>
      <c r="O317" s="191"/>
      <c r="P317" s="194" t="s">
        <v>13423</v>
      </c>
      <c r="Q317" s="190" t="s">
        <v>5646</v>
      </c>
      <c r="R317" s="194"/>
      <c r="S317" s="201">
        <v>3.447324875896305</v>
      </c>
      <c r="T317" s="210" t="s">
        <v>13134</v>
      </c>
      <c r="U317" s="210"/>
    </row>
    <row r="318" ht="18.75" customHeight="1">
      <c r="A318" s="189" t="s">
        <v>13424</v>
      </c>
      <c r="B318" s="190" t="s">
        <v>5647</v>
      </c>
      <c r="C318" s="191">
        <v>41831.0</v>
      </c>
      <c r="D318" s="192">
        <v>20.0</v>
      </c>
      <c r="E318" s="193">
        <v>84.12</v>
      </c>
      <c r="F318" s="194" t="s">
        <v>12677</v>
      </c>
      <c r="G318" s="194"/>
      <c r="H318" s="194"/>
      <c r="I318" s="195">
        <v>0.0</v>
      </c>
      <c r="J318" s="196" t="s">
        <v>13110</v>
      </c>
      <c r="K318" s="197" t="s">
        <v>3735</v>
      </c>
      <c r="L318" s="194"/>
      <c r="M318" s="203"/>
      <c r="N318" s="194"/>
      <c r="O318" s="191"/>
      <c r="P318" s="194" t="s">
        <v>13425</v>
      </c>
      <c r="Q318" s="190" t="s">
        <v>5648</v>
      </c>
      <c r="R318" s="194"/>
      <c r="S318" s="201">
        <v>5.405989836739106</v>
      </c>
      <c r="T318" s="210" t="s">
        <v>13134</v>
      </c>
      <c r="U318" s="210"/>
    </row>
    <row r="319" ht="18.75" customHeight="1">
      <c r="A319" s="189" t="s">
        <v>13426</v>
      </c>
      <c r="B319" s="190" t="s">
        <v>5649</v>
      </c>
      <c r="C319" s="191">
        <v>41831.0</v>
      </c>
      <c r="D319" s="192">
        <v>20.0</v>
      </c>
      <c r="E319" s="193">
        <v>75.58</v>
      </c>
      <c r="F319" s="194" t="s">
        <v>12677</v>
      </c>
      <c r="G319" s="194"/>
      <c r="H319" s="194"/>
      <c r="I319" s="195">
        <v>0.0</v>
      </c>
      <c r="J319" s="196" t="s">
        <v>13110</v>
      </c>
      <c r="K319" s="197" t="s">
        <v>3735</v>
      </c>
      <c r="L319" s="194"/>
      <c r="M319" s="203"/>
      <c r="N319" s="194"/>
      <c r="O319" s="191"/>
      <c r="P319" s="194" t="s">
        <v>13427</v>
      </c>
      <c r="Q319" s="190" t="s">
        <v>5650</v>
      </c>
      <c r="R319" s="194"/>
      <c r="S319" s="201">
        <v>11.887779362815026</v>
      </c>
      <c r="T319" s="210" t="s">
        <v>13134</v>
      </c>
      <c r="U319" s="210"/>
    </row>
    <row r="320" ht="18.75" customHeight="1">
      <c r="A320" s="189" t="s">
        <v>13428</v>
      </c>
      <c r="B320" s="190" t="s">
        <v>5651</v>
      </c>
      <c r="C320" s="191">
        <v>41831.0</v>
      </c>
      <c r="D320" s="192">
        <v>20.0</v>
      </c>
      <c r="E320" s="193">
        <v>205.01999999999998</v>
      </c>
      <c r="F320" s="194" t="s">
        <v>12677</v>
      </c>
      <c r="G320" s="194"/>
      <c r="H320" s="194"/>
      <c r="I320" s="195">
        <v>0.0</v>
      </c>
      <c r="J320" s="196" t="s">
        <v>13110</v>
      </c>
      <c r="K320" s="197" t="s">
        <v>3735</v>
      </c>
      <c r="L320" s="194"/>
      <c r="M320" s="203"/>
      <c r="N320" s="194"/>
      <c r="O320" s="191"/>
      <c r="P320" s="194" t="s">
        <v>13429</v>
      </c>
      <c r="Q320" s="190" t="s">
        <v>5652</v>
      </c>
      <c r="R320" s="194"/>
      <c r="S320" s="201">
        <v>13.231013495633766</v>
      </c>
      <c r="T320" s="210" t="s">
        <v>13134</v>
      </c>
      <c r="U320" s="210"/>
    </row>
    <row r="321" ht="18.75" customHeight="1">
      <c r="A321" s="189" t="s">
        <v>13430</v>
      </c>
      <c r="B321" s="190" t="s">
        <v>5653</v>
      </c>
      <c r="C321" s="191">
        <v>41831.0</v>
      </c>
      <c r="D321" s="192">
        <v>20.0</v>
      </c>
      <c r="E321" s="193">
        <v>24.740000000000002</v>
      </c>
      <c r="F321" s="194" t="s">
        <v>12677</v>
      </c>
      <c r="G321" s="194"/>
      <c r="H321" s="194"/>
      <c r="I321" s="195">
        <v>0.0</v>
      </c>
      <c r="J321" s="196" t="s">
        <v>13110</v>
      </c>
      <c r="K321" s="197" t="s">
        <v>3735</v>
      </c>
      <c r="L321" s="194"/>
      <c r="M321" s="203"/>
      <c r="N321" s="194"/>
      <c r="O321" s="191"/>
      <c r="P321" s="194" t="s">
        <v>13431</v>
      </c>
      <c r="Q321" s="190" t="s">
        <v>5654</v>
      </c>
      <c r="R321" s="194"/>
      <c r="S321" s="201">
        <v>4.87757291971515</v>
      </c>
      <c r="T321" s="210" t="s">
        <v>13134</v>
      </c>
      <c r="U321" s="210"/>
    </row>
    <row r="322" ht="18.75" customHeight="1">
      <c r="A322" s="189" t="s">
        <v>13432</v>
      </c>
      <c r="B322" s="190" t="s">
        <v>5655</v>
      </c>
      <c r="C322" s="191">
        <v>41831.0</v>
      </c>
      <c r="D322" s="192">
        <v>20.0</v>
      </c>
      <c r="E322" s="193">
        <v>197.2</v>
      </c>
      <c r="F322" s="194" t="s">
        <v>12677</v>
      </c>
      <c r="G322" s="194"/>
      <c r="H322" s="194"/>
      <c r="I322" s="195">
        <v>0.0</v>
      </c>
      <c r="J322" s="196" t="s">
        <v>13110</v>
      </c>
      <c r="K322" s="197" t="s">
        <v>3735</v>
      </c>
      <c r="L322" s="194"/>
      <c r="M322" s="203"/>
      <c r="N322" s="194"/>
      <c r="O322" s="191"/>
      <c r="P322" s="194" t="s">
        <v>13433</v>
      </c>
      <c r="Q322" s="190" t="s">
        <v>5656</v>
      </c>
      <c r="R322" s="194"/>
      <c r="S322" s="201">
        <v>40.420371867421174</v>
      </c>
      <c r="T322" s="210" t="s">
        <v>13134</v>
      </c>
      <c r="U322" s="210"/>
    </row>
    <row r="323" ht="18.75" customHeight="1">
      <c r="A323" s="189" t="s">
        <v>13434</v>
      </c>
      <c r="B323" s="190" t="s">
        <v>5657</v>
      </c>
      <c r="C323" s="191">
        <v>41831.0</v>
      </c>
      <c r="D323" s="192">
        <v>20.0</v>
      </c>
      <c r="E323" s="193">
        <v>213.79999999999998</v>
      </c>
      <c r="F323" s="194" t="s">
        <v>12677</v>
      </c>
      <c r="G323" s="194"/>
      <c r="H323" s="194"/>
      <c r="I323" s="195">
        <v>0.0</v>
      </c>
      <c r="J323" s="196" t="s">
        <v>13110</v>
      </c>
      <c r="K323" s="197" t="s">
        <v>3735</v>
      </c>
      <c r="L323" s="194"/>
      <c r="M323" s="203"/>
      <c r="N323" s="194"/>
      <c r="O323" s="191"/>
      <c r="P323" s="194" t="s">
        <v>13435</v>
      </c>
      <c r="Q323" s="190" t="s">
        <v>5658</v>
      </c>
      <c r="R323" s="194"/>
      <c r="S323" s="201">
        <v>5.070993914807302</v>
      </c>
      <c r="T323" s="210" t="s">
        <v>13134</v>
      </c>
      <c r="U323" s="210"/>
    </row>
    <row r="324" ht="18.75" customHeight="1">
      <c r="A324" s="189" t="s">
        <v>13436</v>
      </c>
      <c r="B324" s="190" t="s">
        <v>5659</v>
      </c>
      <c r="C324" s="191">
        <v>41831.0</v>
      </c>
      <c r="D324" s="192">
        <v>20.0</v>
      </c>
      <c r="E324" s="193">
        <v>169.5</v>
      </c>
      <c r="F324" s="194" t="s">
        <v>12677</v>
      </c>
      <c r="G324" s="194"/>
      <c r="H324" s="194"/>
      <c r="I324" s="195">
        <v>0.0</v>
      </c>
      <c r="J324" s="196" t="s">
        <v>13110</v>
      </c>
      <c r="K324" s="197" t="s">
        <v>3735</v>
      </c>
      <c r="L324" s="194"/>
      <c r="M324" s="203"/>
      <c r="N324" s="194"/>
      <c r="O324" s="191"/>
      <c r="P324" s="194" t="s">
        <v>13437</v>
      </c>
      <c r="Q324" s="190" t="s">
        <v>5660</v>
      </c>
      <c r="R324" s="194"/>
      <c r="S324" s="201">
        <v>4.677268475210478</v>
      </c>
      <c r="T324" s="210" t="s">
        <v>13134</v>
      </c>
      <c r="U324" s="210"/>
    </row>
    <row r="325" ht="18.75" customHeight="1">
      <c r="A325" s="189" t="s">
        <v>13438</v>
      </c>
      <c r="B325" s="190" t="s">
        <v>5661</v>
      </c>
      <c r="C325" s="191">
        <v>41831.0</v>
      </c>
      <c r="D325" s="192">
        <v>20.0</v>
      </c>
      <c r="E325" s="193">
        <v>328.2</v>
      </c>
      <c r="F325" s="194" t="s">
        <v>12677</v>
      </c>
      <c r="G325" s="194"/>
      <c r="H325" s="194"/>
      <c r="I325" s="195">
        <v>0.0</v>
      </c>
      <c r="J325" s="196" t="s">
        <v>13110</v>
      </c>
      <c r="K325" s="197" t="s">
        <v>3735</v>
      </c>
      <c r="L325" s="194"/>
      <c r="M325" s="203"/>
      <c r="N325" s="194"/>
      <c r="O325" s="191"/>
      <c r="P325" s="194" t="s">
        <v>13439</v>
      </c>
      <c r="Q325" s="190" t="s">
        <v>5662</v>
      </c>
      <c r="R325" s="194"/>
      <c r="S325" s="201">
        <v>5.899705014749262</v>
      </c>
      <c r="T325" s="210" t="s">
        <v>13134</v>
      </c>
      <c r="U325" s="210"/>
    </row>
    <row r="326" ht="18.75" customHeight="1">
      <c r="A326" s="189" t="s">
        <v>13440</v>
      </c>
      <c r="B326" s="190" t="s">
        <v>5663</v>
      </c>
      <c r="C326" s="191">
        <v>41831.0</v>
      </c>
      <c r="D326" s="192">
        <v>20.0</v>
      </c>
      <c r="E326" s="193">
        <v>221.96</v>
      </c>
      <c r="F326" s="194" t="s">
        <v>12677</v>
      </c>
      <c r="G326" s="194"/>
      <c r="H326" s="194"/>
      <c r="I326" s="195">
        <v>0.0</v>
      </c>
      <c r="J326" s="196" t="s">
        <v>13110</v>
      </c>
      <c r="K326" s="197" t="s">
        <v>3735</v>
      </c>
      <c r="L326" s="194"/>
      <c r="M326" s="203"/>
      <c r="N326" s="194"/>
      <c r="O326" s="191"/>
      <c r="P326" s="194" t="s">
        <v>13441</v>
      </c>
      <c r="Q326" s="190" t="s">
        <v>5664</v>
      </c>
      <c r="R326" s="194"/>
      <c r="S326" s="201">
        <v>3.0469226081657528</v>
      </c>
      <c r="T326" s="210" t="s">
        <v>13134</v>
      </c>
      <c r="U326" s="210"/>
    </row>
    <row r="327" ht="18.75" customHeight="1">
      <c r="A327" s="189" t="s">
        <v>13442</v>
      </c>
      <c r="B327" s="190" t="s">
        <v>5665</v>
      </c>
      <c r="C327" s="191">
        <v>41831.0</v>
      </c>
      <c r="D327" s="192">
        <v>20.0</v>
      </c>
      <c r="E327" s="193">
        <v>77.74</v>
      </c>
      <c r="F327" s="194" t="s">
        <v>12677</v>
      </c>
      <c r="G327" s="194"/>
      <c r="H327" s="194"/>
      <c r="I327" s="195">
        <v>0.0</v>
      </c>
      <c r="J327" s="196" t="s">
        <v>13110</v>
      </c>
      <c r="K327" s="197" t="s">
        <v>3735</v>
      </c>
      <c r="L327" s="194"/>
      <c r="M327" s="203"/>
      <c r="N327" s="194"/>
      <c r="O327" s="191"/>
      <c r="P327" s="194" t="s">
        <v>13443</v>
      </c>
      <c r="Q327" s="190" t="s">
        <v>5667</v>
      </c>
      <c r="R327" s="194"/>
      <c r="S327" s="201">
        <v>4.505316273202379</v>
      </c>
      <c r="T327" s="210" t="s">
        <v>13134</v>
      </c>
      <c r="U327" s="210"/>
    </row>
    <row r="328" ht="18.75" customHeight="1">
      <c r="A328" s="189" t="s">
        <v>13444</v>
      </c>
      <c r="B328" s="190" t="s">
        <v>5668</v>
      </c>
      <c r="C328" s="191">
        <v>41831.0</v>
      </c>
      <c r="D328" s="192">
        <v>20.0</v>
      </c>
      <c r="E328" s="193">
        <v>334.96000000000004</v>
      </c>
      <c r="F328" s="194" t="s">
        <v>12677</v>
      </c>
      <c r="G328" s="194"/>
      <c r="H328" s="194"/>
      <c r="I328" s="195">
        <v>0.0</v>
      </c>
      <c r="J328" s="196" t="s">
        <v>13110</v>
      </c>
      <c r="K328" s="197" t="s">
        <v>3735</v>
      </c>
      <c r="L328" s="194"/>
      <c r="M328" s="203"/>
      <c r="N328" s="194"/>
      <c r="O328" s="191"/>
      <c r="P328" s="194" t="s">
        <v>13445</v>
      </c>
      <c r="Q328" s="190" t="s">
        <v>5669</v>
      </c>
      <c r="R328" s="194"/>
      <c r="S328" s="201">
        <v>12.863390789812195</v>
      </c>
      <c r="T328" s="210" t="s">
        <v>13134</v>
      </c>
      <c r="U328" s="210"/>
    </row>
    <row r="329" ht="18.75" customHeight="1">
      <c r="A329" s="189" t="s">
        <v>13446</v>
      </c>
      <c r="B329" s="190" t="s">
        <v>5670</v>
      </c>
      <c r="C329" s="191">
        <v>41831.0</v>
      </c>
      <c r="D329" s="192">
        <v>20.0</v>
      </c>
      <c r="E329" s="193">
        <v>74.7</v>
      </c>
      <c r="F329" s="194" t="s">
        <v>12677</v>
      </c>
      <c r="G329" s="194"/>
      <c r="H329" s="194"/>
      <c r="I329" s="195">
        <v>0.0</v>
      </c>
      <c r="J329" s="196" t="s">
        <v>13110</v>
      </c>
      <c r="K329" s="197" t="s">
        <v>3735</v>
      </c>
      <c r="L329" s="194"/>
      <c r="M329" s="203"/>
      <c r="N329" s="194"/>
      <c r="O329" s="191"/>
      <c r="P329" s="194" t="s">
        <v>13447</v>
      </c>
      <c r="Q329" s="190" t="s">
        <v>5672</v>
      </c>
      <c r="R329" s="194"/>
      <c r="S329" s="201">
        <v>2.985431096250298</v>
      </c>
      <c r="T329" s="210" t="s">
        <v>13134</v>
      </c>
      <c r="U329" s="210"/>
    </row>
    <row r="330" ht="18.75" customHeight="1">
      <c r="A330" s="189" t="s">
        <v>13448</v>
      </c>
      <c r="B330" s="190" t="s">
        <v>5673</v>
      </c>
      <c r="C330" s="191">
        <v>41831.0</v>
      </c>
      <c r="D330" s="192">
        <v>20.0</v>
      </c>
      <c r="E330" s="193">
        <v>219.64</v>
      </c>
      <c r="F330" s="194" t="s">
        <v>12677</v>
      </c>
      <c r="G330" s="194"/>
      <c r="H330" s="194"/>
      <c r="I330" s="195">
        <v>0.0</v>
      </c>
      <c r="J330" s="196" t="s">
        <v>13110</v>
      </c>
      <c r="K330" s="197" t="s">
        <v>3735</v>
      </c>
      <c r="L330" s="194"/>
      <c r="M330" s="203"/>
      <c r="N330" s="194"/>
      <c r="O330" s="191"/>
      <c r="P330" s="194" t="s">
        <v>13449</v>
      </c>
      <c r="Q330" s="190" t="s">
        <v>5674</v>
      </c>
      <c r="R330" s="194"/>
      <c r="S330" s="201">
        <v>13.386880856760374</v>
      </c>
      <c r="T330" s="210" t="s">
        <v>13134</v>
      </c>
      <c r="U330" s="210"/>
    </row>
    <row r="331" ht="18.75" customHeight="1">
      <c r="A331" s="189" t="s">
        <v>13450</v>
      </c>
      <c r="B331" s="190" t="s">
        <v>5675</v>
      </c>
      <c r="C331" s="191">
        <v>41831.0</v>
      </c>
      <c r="D331" s="192">
        <v>20.0</v>
      </c>
      <c r="E331" s="193">
        <v>94.38000000000001</v>
      </c>
      <c r="F331" s="194" t="s">
        <v>12677</v>
      </c>
      <c r="G331" s="194"/>
      <c r="H331" s="194"/>
      <c r="I331" s="195">
        <v>0.0</v>
      </c>
      <c r="J331" s="196" t="s">
        <v>13110</v>
      </c>
      <c r="K331" s="197" t="s">
        <v>3735</v>
      </c>
      <c r="L331" s="194"/>
      <c r="M331" s="203"/>
      <c r="N331" s="194"/>
      <c r="O331" s="191"/>
      <c r="P331" s="194" t="s">
        <v>13451</v>
      </c>
      <c r="Q331" s="190" t="s">
        <v>5676</v>
      </c>
      <c r="R331" s="194"/>
      <c r="S331" s="201">
        <v>4.552904753232562</v>
      </c>
      <c r="T331" s="210" t="s">
        <v>13134</v>
      </c>
      <c r="U331" s="210"/>
    </row>
    <row r="332" ht="18.75" customHeight="1">
      <c r="A332" s="189" t="s">
        <v>13452</v>
      </c>
      <c r="B332" s="190" t="s">
        <v>5677</v>
      </c>
      <c r="C332" s="191">
        <v>41831.0</v>
      </c>
      <c r="D332" s="192">
        <v>20.0</v>
      </c>
      <c r="E332" s="193">
        <v>91.52</v>
      </c>
      <c r="F332" s="194" t="s">
        <v>12677</v>
      </c>
      <c r="G332" s="194"/>
      <c r="H332" s="194"/>
      <c r="I332" s="195">
        <v>0.0</v>
      </c>
      <c r="J332" s="196" t="s">
        <v>13110</v>
      </c>
      <c r="K332" s="197" t="s">
        <v>3735</v>
      </c>
      <c r="L332" s="194"/>
      <c r="M332" s="203"/>
      <c r="N332" s="194"/>
      <c r="O332" s="191"/>
      <c r="P332" s="194" t="s">
        <v>13453</v>
      </c>
      <c r="Q332" s="190" t="s">
        <v>5679</v>
      </c>
      <c r="R332" s="194"/>
      <c r="S332" s="201">
        <v>10.595465140919686</v>
      </c>
      <c r="T332" s="210" t="s">
        <v>13134</v>
      </c>
      <c r="U332" s="210"/>
    </row>
    <row r="333" ht="18.75" customHeight="1">
      <c r="A333" s="189" t="s">
        <v>13454</v>
      </c>
      <c r="B333" s="190" t="s">
        <v>5680</v>
      </c>
      <c r="C333" s="191">
        <v>41831.0</v>
      </c>
      <c r="D333" s="192">
        <v>20.0</v>
      </c>
      <c r="E333" s="193">
        <v>412.59999999999997</v>
      </c>
      <c r="F333" s="194" t="s">
        <v>12677</v>
      </c>
      <c r="G333" s="194"/>
      <c r="H333" s="194"/>
      <c r="I333" s="195">
        <v>0.0</v>
      </c>
      <c r="J333" s="196" t="s">
        <v>13110</v>
      </c>
      <c r="K333" s="197" t="s">
        <v>3735</v>
      </c>
      <c r="L333" s="194"/>
      <c r="M333" s="203"/>
      <c r="N333" s="194"/>
      <c r="O333" s="191"/>
      <c r="P333" s="194" t="s">
        <v>13455</v>
      </c>
      <c r="Q333" s="190" t="s">
        <v>5681</v>
      </c>
      <c r="R333" s="194"/>
      <c r="S333" s="201">
        <v>10.926573426573427</v>
      </c>
      <c r="T333" s="210" t="s">
        <v>13134</v>
      </c>
      <c r="U333" s="210"/>
    </row>
    <row r="334" ht="18.75" customHeight="1">
      <c r="A334" s="189" t="s">
        <v>13456</v>
      </c>
      <c r="B334" s="190" t="s">
        <v>5682</v>
      </c>
      <c r="C334" s="191">
        <v>41831.0</v>
      </c>
      <c r="D334" s="192">
        <v>20.0</v>
      </c>
      <c r="E334" s="193">
        <v>65.66</v>
      </c>
      <c r="F334" s="194" t="s">
        <v>12677</v>
      </c>
      <c r="G334" s="194"/>
      <c r="H334" s="194"/>
      <c r="I334" s="195">
        <v>0.0</v>
      </c>
      <c r="J334" s="196" t="s">
        <v>13110</v>
      </c>
      <c r="K334" s="197" t="s">
        <v>3735</v>
      </c>
      <c r="L334" s="194"/>
      <c r="M334" s="203"/>
      <c r="N334" s="194"/>
      <c r="O334" s="191"/>
      <c r="P334" s="194" t="s">
        <v>13457</v>
      </c>
      <c r="Q334" s="190" t="s">
        <v>5683</v>
      </c>
      <c r="R334" s="194"/>
      <c r="S334" s="201">
        <v>2.423654871546292</v>
      </c>
      <c r="T334" s="210" t="s">
        <v>13134</v>
      </c>
      <c r="U334" s="210"/>
    </row>
    <row r="335" ht="18.75" customHeight="1">
      <c r="A335" s="189" t="s">
        <v>13458</v>
      </c>
      <c r="B335" s="190" t="s">
        <v>5684</v>
      </c>
      <c r="C335" s="191">
        <v>41831.0</v>
      </c>
      <c r="D335" s="192">
        <v>20.0</v>
      </c>
      <c r="E335" s="193">
        <v>20.979999999999997</v>
      </c>
      <c r="F335" s="194" t="s">
        <v>12677</v>
      </c>
      <c r="G335" s="194"/>
      <c r="H335" s="194"/>
      <c r="I335" s="195">
        <v>0.0</v>
      </c>
      <c r="J335" s="196" t="s">
        <v>13110</v>
      </c>
      <c r="K335" s="197" t="s">
        <v>3735</v>
      </c>
      <c r="L335" s="194"/>
      <c r="M335" s="203"/>
      <c r="N335" s="194"/>
      <c r="O335" s="191"/>
      <c r="P335" s="194" t="s">
        <v>13459</v>
      </c>
      <c r="Q335" s="190" t="s">
        <v>5685</v>
      </c>
      <c r="R335" s="194"/>
      <c r="S335" s="201">
        <v>15.229972586049346</v>
      </c>
      <c r="T335" s="210" t="s">
        <v>13134</v>
      </c>
      <c r="U335" s="210"/>
    </row>
    <row r="336" ht="18.75" customHeight="1">
      <c r="A336" s="189" t="s">
        <v>13460</v>
      </c>
      <c r="B336" s="190" t="s">
        <v>5686</v>
      </c>
      <c r="C336" s="191">
        <v>41831.0</v>
      </c>
      <c r="D336" s="192">
        <v>20.0</v>
      </c>
      <c r="E336" s="193">
        <v>111.7</v>
      </c>
      <c r="F336" s="194" t="s">
        <v>12677</v>
      </c>
      <c r="G336" s="194"/>
      <c r="H336" s="194"/>
      <c r="I336" s="195">
        <v>0.0</v>
      </c>
      <c r="J336" s="196" t="s">
        <v>13110</v>
      </c>
      <c r="K336" s="197" t="s">
        <v>3735</v>
      </c>
      <c r="L336" s="194"/>
      <c r="M336" s="203"/>
      <c r="N336" s="194"/>
      <c r="O336" s="191"/>
      <c r="P336" s="194" t="s">
        <v>13461</v>
      </c>
      <c r="Q336" s="190" t="s">
        <v>5687</v>
      </c>
      <c r="R336" s="194"/>
      <c r="S336" s="201">
        <v>47.66444232602479</v>
      </c>
      <c r="T336" s="210" t="s">
        <v>13134</v>
      </c>
      <c r="U336" s="210"/>
    </row>
    <row r="337" ht="18.75" customHeight="1">
      <c r="A337" s="189" t="s">
        <v>13462</v>
      </c>
      <c r="B337" s="190" t="s">
        <v>5688</v>
      </c>
      <c r="C337" s="191">
        <v>41831.0</v>
      </c>
      <c r="D337" s="192">
        <v>20.0</v>
      </c>
      <c r="E337" s="193">
        <v>43.099999999999994</v>
      </c>
      <c r="F337" s="194" t="s">
        <v>12677</v>
      </c>
      <c r="G337" s="194"/>
      <c r="H337" s="194"/>
      <c r="I337" s="195">
        <v>0.0</v>
      </c>
      <c r="J337" s="196" t="s">
        <v>13110</v>
      </c>
      <c r="K337" s="197" t="s">
        <v>3735</v>
      </c>
      <c r="L337" s="194"/>
      <c r="M337" s="203"/>
      <c r="N337" s="194"/>
      <c r="O337" s="191"/>
      <c r="P337" s="194" t="s">
        <v>13463</v>
      </c>
      <c r="Q337" s="190" t="s">
        <v>5689</v>
      </c>
      <c r="R337" s="194"/>
      <c r="S337" s="201">
        <v>8.952551477170994</v>
      </c>
      <c r="T337" s="210" t="s">
        <v>13134</v>
      </c>
      <c r="U337" s="210"/>
    </row>
    <row r="338" ht="18.75" customHeight="1">
      <c r="A338" s="189" t="s">
        <v>13464</v>
      </c>
      <c r="B338" s="190" t="s">
        <v>5690</v>
      </c>
      <c r="C338" s="191">
        <v>41831.0</v>
      </c>
      <c r="D338" s="192">
        <v>20.0</v>
      </c>
      <c r="E338" s="193">
        <v>288.86</v>
      </c>
      <c r="F338" s="194" t="s">
        <v>12677</v>
      </c>
      <c r="G338" s="194"/>
      <c r="H338" s="194"/>
      <c r="I338" s="195">
        <v>0.0</v>
      </c>
      <c r="J338" s="196" t="s">
        <v>13110</v>
      </c>
      <c r="K338" s="197" t="s">
        <v>3735</v>
      </c>
      <c r="L338" s="194"/>
      <c r="M338" s="203"/>
      <c r="N338" s="194"/>
      <c r="O338" s="191"/>
      <c r="P338" s="194" t="s">
        <v>13465</v>
      </c>
      <c r="Q338" s="190" t="s">
        <v>5691</v>
      </c>
      <c r="R338" s="194"/>
      <c r="S338" s="201">
        <v>23.20185614849188</v>
      </c>
      <c r="T338" s="210" t="s">
        <v>13134</v>
      </c>
      <c r="U338" s="210"/>
    </row>
    <row r="339" ht="18.75" customHeight="1">
      <c r="A339" s="189" t="s">
        <v>13466</v>
      </c>
      <c r="B339" s="190" t="s">
        <v>5692</v>
      </c>
      <c r="C339" s="191">
        <v>41831.0</v>
      </c>
      <c r="D339" s="192">
        <v>20.0</v>
      </c>
      <c r="E339" s="193">
        <v>157.12</v>
      </c>
      <c r="F339" s="194" t="s">
        <v>12677</v>
      </c>
      <c r="G339" s="194"/>
      <c r="H339" s="194"/>
      <c r="I339" s="195">
        <v>0.0</v>
      </c>
      <c r="J339" s="196" t="s">
        <v>13110</v>
      </c>
      <c r="K339" s="197" t="s">
        <v>3735</v>
      </c>
      <c r="L339" s="194"/>
      <c r="M339" s="203"/>
      <c r="N339" s="194"/>
      <c r="O339" s="191"/>
      <c r="P339" s="194" t="s">
        <v>13467</v>
      </c>
      <c r="Q339" s="190" t="s">
        <v>5693</v>
      </c>
      <c r="R339" s="194"/>
      <c r="S339" s="201">
        <v>3.4618846500034617</v>
      </c>
      <c r="T339" s="210" t="s">
        <v>13134</v>
      </c>
      <c r="U339" s="210"/>
    </row>
    <row r="340" ht="18.75" customHeight="1">
      <c r="A340" s="189" t="s">
        <v>13468</v>
      </c>
      <c r="B340" s="190" t="s">
        <v>5694</v>
      </c>
      <c r="C340" s="191">
        <v>41831.0</v>
      </c>
      <c r="D340" s="192">
        <v>20.0</v>
      </c>
      <c r="E340" s="193">
        <v>90.07999999999998</v>
      </c>
      <c r="F340" s="194" t="s">
        <v>12677</v>
      </c>
      <c r="G340" s="194"/>
      <c r="H340" s="194"/>
      <c r="I340" s="195">
        <v>0.0</v>
      </c>
      <c r="J340" s="196" t="s">
        <v>13110</v>
      </c>
      <c r="K340" s="197" t="s">
        <v>3735</v>
      </c>
      <c r="L340" s="194"/>
      <c r="M340" s="203"/>
      <c r="N340" s="194"/>
      <c r="O340" s="191"/>
      <c r="P340" s="194" t="s">
        <v>13469</v>
      </c>
      <c r="Q340" s="190" t="s">
        <v>5695</v>
      </c>
      <c r="R340" s="194"/>
      <c r="S340" s="201">
        <v>6.364562118126273</v>
      </c>
      <c r="T340" s="210" t="s">
        <v>13134</v>
      </c>
      <c r="U340" s="210"/>
    </row>
    <row r="341" ht="18.75" customHeight="1">
      <c r="A341" s="189" t="s">
        <v>13470</v>
      </c>
      <c r="B341" s="190" t="s">
        <v>5696</v>
      </c>
      <c r="C341" s="191">
        <v>41831.0</v>
      </c>
      <c r="D341" s="192">
        <v>20.0</v>
      </c>
      <c r="E341" s="193">
        <v>48.7</v>
      </c>
      <c r="F341" s="194" t="s">
        <v>12677</v>
      </c>
      <c r="G341" s="194"/>
      <c r="H341" s="194"/>
      <c r="I341" s="195">
        <v>0.0</v>
      </c>
      <c r="J341" s="196" t="s">
        <v>13110</v>
      </c>
      <c r="K341" s="197" t="s">
        <v>3735</v>
      </c>
      <c r="L341" s="194"/>
      <c r="M341" s="203"/>
      <c r="N341" s="194"/>
      <c r="O341" s="191"/>
      <c r="P341" s="194" t="s">
        <v>13471</v>
      </c>
      <c r="Q341" s="190" t="s">
        <v>5697</v>
      </c>
      <c r="R341" s="194"/>
      <c r="S341" s="201">
        <v>11.101243339253998</v>
      </c>
      <c r="T341" s="210" t="s">
        <v>13134</v>
      </c>
      <c r="U341" s="210"/>
    </row>
    <row r="342" ht="18.75" customHeight="1">
      <c r="A342" s="189" t="s">
        <v>13472</v>
      </c>
      <c r="B342" s="190" t="s">
        <v>5698</v>
      </c>
      <c r="C342" s="191">
        <v>41831.0</v>
      </c>
      <c r="D342" s="192">
        <v>20.0</v>
      </c>
      <c r="E342" s="193">
        <v>86.4</v>
      </c>
      <c r="F342" s="194" t="s">
        <v>12677</v>
      </c>
      <c r="G342" s="194"/>
      <c r="H342" s="194"/>
      <c r="I342" s="195">
        <v>0.0</v>
      </c>
      <c r="J342" s="196" t="s">
        <v>13110</v>
      </c>
      <c r="K342" s="197" t="s">
        <v>3735</v>
      </c>
      <c r="L342" s="194"/>
      <c r="M342" s="203"/>
      <c r="N342" s="194"/>
      <c r="O342" s="191"/>
      <c r="P342" s="194" t="s">
        <v>13473</v>
      </c>
      <c r="Q342" s="190" t="s">
        <v>5699</v>
      </c>
      <c r="R342" s="194"/>
      <c r="S342" s="201">
        <v>20.533880903490758</v>
      </c>
      <c r="T342" s="210" t="s">
        <v>13134</v>
      </c>
      <c r="U342" s="210"/>
    </row>
    <row r="343" ht="18.75" customHeight="1">
      <c r="A343" s="189" t="s">
        <v>13474</v>
      </c>
      <c r="B343" s="190" t="s">
        <v>5700</v>
      </c>
      <c r="C343" s="191">
        <v>41831.0</v>
      </c>
      <c r="D343" s="192">
        <v>20.0</v>
      </c>
      <c r="E343" s="193">
        <v>23.96</v>
      </c>
      <c r="F343" s="194" t="s">
        <v>12677</v>
      </c>
      <c r="G343" s="194"/>
      <c r="H343" s="194"/>
      <c r="I343" s="195">
        <v>0.0</v>
      </c>
      <c r="J343" s="196" t="s">
        <v>13110</v>
      </c>
      <c r="K343" s="197" t="s">
        <v>3735</v>
      </c>
      <c r="L343" s="194"/>
      <c r="M343" s="203"/>
      <c r="N343" s="194"/>
      <c r="O343" s="191"/>
      <c r="P343" s="194" t="s">
        <v>13475</v>
      </c>
      <c r="Q343" s="190" t="s">
        <v>5701</v>
      </c>
      <c r="R343" s="194"/>
      <c r="S343" s="201">
        <v>11.574074074074073</v>
      </c>
      <c r="T343" s="210" t="s">
        <v>13134</v>
      </c>
      <c r="U343" s="210"/>
    </row>
    <row r="344" ht="18.75" customHeight="1">
      <c r="A344" s="189" t="s">
        <v>13476</v>
      </c>
      <c r="B344" s="190" t="s">
        <v>5702</v>
      </c>
      <c r="C344" s="191">
        <v>41831.0</v>
      </c>
      <c r="D344" s="192">
        <v>20.0</v>
      </c>
      <c r="E344" s="193">
        <v>123.82</v>
      </c>
      <c r="F344" s="194" t="s">
        <v>12677</v>
      </c>
      <c r="G344" s="194"/>
      <c r="H344" s="194"/>
      <c r="I344" s="195">
        <v>0.0</v>
      </c>
      <c r="J344" s="196" t="s">
        <v>13110</v>
      </c>
      <c r="K344" s="197" t="s">
        <v>3735</v>
      </c>
      <c r="L344" s="194"/>
      <c r="M344" s="203"/>
      <c r="N344" s="194"/>
      <c r="O344" s="191"/>
      <c r="P344" s="194" t="s">
        <v>13477</v>
      </c>
      <c r="Q344" s="190" t="s">
        <v>5703</v>
      </c>
      <c r="R344" s="194"/>
      <c r="S344" s="201">
        <v>41.736227045075125</v>
      </c>
      <c r="T344" s="210" t="s">
        <v>13134</v>
      </c>
      <c r="U344" s="210"/>
    </row>
    <row r="345" ht="18.75" customHeight="1">
      <c r="A345" s="189" t="s">
        <v>13478</v>
      </c>
      <c r="B345" s="190" t="s">
        <v>5704</v>
      </c>
      <c r="C345" s="191">
        <v>41831.0</v>
      </c>
      <c r="D345" s="192">
        <v>20.0</v>
      </c>
      <c r="E345" s="193">
        <v>51.959999999999994</v>
      </c>
      <c r="F345" s="194" t="s">
        <v>12677</v>
      </c>
      <c r="G345" s="194"/>
      <c r="H345" s="194"/>
      <c r="I345" s="195">
        <v>0.0</v>
      </c>
      <c r="J345" s="196" t="s">
        <v>13110</v>
      </c>
      <c r="K345" s="197" t="s">
        <v>3735</v>
      </c>
      <c r="L345" s="194"/>
      <c r="M345" s="203"/>
      <c r="N345" s="194"/>
      <c r="O345" s="191"/>
      <c r="P345" s="194" t="s">
        <v>13479</v>
      </c>
      <c r="Q345" s="190" t="s">
        <v>5705</v>
      </c>
      <c r="R345" s="194"/>
      <c r="S345" s="201">
        <v>8.07623970279438</v>
      </c>
      <c r="T345" s="210" t="s">
        <v>13134</v>
      </c>
      <c r="U345" s="210"/>
    </row>
    <row r="346" ht="18.75" customHeight="1">
      <c r="A346" s="189" t="s">
        <v>13480</v>
      </c>
      <c r="B346" s="190" t="s">
        <v>5706</v>
      </c>
      <c r="C346" s="191">
        <v>41831.0</v>
      </c>
      <c r="D346" s="192">
        <v>20.0</v>
      </c>
      <c r="E346" s="193">
        <v>106.58</v>
      </c>
      <c r="F346" s="194" t="s">
        <v>12677</v>
      </c>
      <c r="G346" s="194"/>
      <c r="H346" s="194"/>
      <c r="I346" s="195">
        <v>0.0</v>
      </c>
      <c r="J346" s="196" t="s">
        <v>13110</v>
      </c>
      <c r="K346" s="197" t="s">
        <v>3735</v>
      </c>
      <c r="L346" s="194"/>
      <c r="M346" s="203"/>
      <c r="N346" s="194"/>
      <c r="O346" s="191"/>
      <c r="P346" s="194" t="s">
        <v>13481</v>
      </c>
      <c r="Q346" s="190" t="s">
        <v>5707</v>
      </c>
      <c r="R346" s="194"/>
      <c r="S346" s="201">
        <v>19.24557351809084</v>
      </c>
      <c r="T346" s="210" t="s">
        <v>13134</v>
      </c>
      <c r="U346" s="210"/>
    </row>
    <row r="347" ht="18.75" customHeight="1">
      <c r="A347" s="189" t="s">
        <v>13482</v>
      </c>
      <c r="B347" s="190" t="s">
        <v>5708</v>
      </c>
      <c r="C347" s="191">
        <v>41831.0</v>
      </c>
      <c r="D347" s="192">
        <v>20.0</v>
      </c>
      <c r="E347" s="193">
        <v>123.9</v>
      </c>
      <c r="F347" s="194" t="s">
        <v>12677</v>
      </c>
      <c r="G347" s="194"/>
      <c r="H347" s="194"/>
      <c r="I347" s="195">
        <v>0.0</v>
      </c>
      <c r="J347" s="196" t="s">
        <v>13110</v>
      </c>
      <c r="K347" s="197" t="s">
        <v>3735</v>
      </c>
      <c r="L347" s="194"/>
      <c r="M347" s="203"/>
      <c r="N347" s="194"/>
      <c r="O347" s="191"/>
      <c r="P347" s="194" t="s">
        <v>13483</v>
      </c>
      <c r="Q347" s="190" t="s">
        <v>5709</v>
      </c>
      <c r="R347" s="194"/>
      <c r="S347" s="201">
        <v>9.382623381497467</v>
      </c>
      <c r="T347" s="210" t="s">
        <v>13134</v>
      </c>
      <c r="U347" s="210"/>
    </row>
    <row r="348" ht="18.75" customHeight="1">
      <c r="A348" s="189" t="s">
        <v>13484</v>
      </c>
      <c r="B348" s="190" t="s">
        <v>5710</v>
      </c>
      <c r="C348" s="191">
        <v>41831.0</v>
      </c>
      <c r="D348" s="192">
        <v>20.0</v>
      </c>
      <c r="E348" s="193">
        <v>611.8</v>
      </c>
      <c r="F348" s="194" t="s">
        <v>12677</v>
      </c>
      <c r="G348" s="194"/>
      <c r="H348" s="194"/>
      <c r="I348" s="195">
        <v>0.0</v>
      </c>
      <c r="J348" s="196" t="s">
        <v>13110</v>
      </c>
      <c r="K348" s="197" t="s">
        <v>3735</v>
      </c>
      <c r="L348" s="194"/>
      <c r="M348" s="203"/>
      <c r="N348" s="194"/>
      <c r="O348" s="191"/>
      <c r="P348" s="194" t="s">
        <v>13485</v>
      </c>
      <c r="Q348" s="190" t="s">
        <v>5711</v>
      </c>
      <c r="R348" s="194"/>
      <c r="S348" s="201">
        <v>8.071025020177562</v>
      </c>
      <c r="T348" s="210" t="s">
        <v>13134</v>
      </c>
      <c r="U348" s="210"/>
    </row>
    <row r="349" ht="18.75" customHeight="1">
      <c r="A349" s="189" t="s">
        <v>13486</v>
      </c>
      <c r="B349" s="190" t="s">
        <v>5712</v>
      </c>
      <c r="C349" s="191">
        <v>41831.0</v>
      </c>
      <c r="D349" s="192">
        <v>20.0</v>
      </c>
      <c r="E349" s="193">
        <v>41.86</v>
      </c>
      <c r="F349" s="194" t="s">
        <v>12677</v>
      </c>
      <c r="G349" s="194"/>
      <c r="H349" s="194"/>
      <c r="I349" s="195">
        <v>0.0</v>
      </c>
      <c r="J349" s="196" t="s">
        <v>13110</v>
      </c>
      <c r="K349" s="197" t="s">
        <v>3735</v>
      </c>
      <c r="L349" s="194"/>
      <c r="M349" s="203"/>
      <c r="N349" s="194"/>
      <c r="O349" s="191"/>
      <c r="P349" s="194" t="s">
        <v>13487</v>
      </c>
      <c r="Q349" s="190" t="s">
        <v>5714</v>
      </c>
      <c r="R349" s="194"/>
      <c r="S349" s="201">
        <v>1.6345210853220007</v>
      </c>
      <c r="T349" s="210" t="s">
        <v>13134</v>
      </c>
      <c r="U349" s="210"/>
    </row>
    <row r="350" ht="18.75" customHeight="1">
      <c r="A350" s="189" t="s">
        <v>13488</v>
      </c>
      <c r="B350" s="190" t="s">
        <v>5715</v>
      </c>
      <c r="C350" s="191">
        <v>41831.0</v>
      </c>
      <c r="D350" s="192">
        <v>20.0</v>
      </c>
      <c r="E350" s="193">
        <v>305.2</v>
      </c>
      <c r="F350" s="194" t="s">
        <v>12677</v>
      </c>
      <c r="G350" s="194"/>
      <c r="H350" s="194"/>
      <c r="I350" s="195">
        <v>0.0</v>
      </c>
      <c r="J350" s="196" t="s">
        <v>13110</v>
      </c>
      <c r="K350" s="197" t="s">
        <v>3735</v>
      </c>
      <c r="L350" s="194"/>
      <c r="M350" s="203"/>
      <c r="N350" s="194"/>
      <c r="O350" s="191"/>
      <c r="P350" s="194" t="s">
        <v>13489</v>
      </c>
      <c r="Q350" s="190" t="s">
        <v>5716</v>
      </c>
      <c r="R350" s="194"/>
      <c r="S350" s="201">
        <v>23.889154323936932</v>
      </c>
      <c r="T350" s="210" t="s">
        <v>13134</v>
      </c>
      <c r="U350" s="210"/>
    </row>
    <row r="351" ht="18.75" customHeight="1">
      <c r="A351" s="189" t="s">
        <v>13490</v>
      </c>
      <c r="B351" s="190" t="s">
        <v>5717</v>
      </c>
      <c r="C351" s="191">
        <v>41831.0</v>
      </c>
      <c r="D351" s="192">
        <v>20.0</v>
      </c>
      <c r="E351" s="193">
        <v>152.24</v>
      </c>
      <c r="F351" s="194" t="s">
        <v>12677</v>
      </c>
      <c r="G351" s="194"/>
      <c r="H351" s="194"/>
      <c r="I351" s="195">
        <v>0.0</v>
      </c>
      <c r="J351" s="196" t="s">
        <v>13110</v>
      </c>
      <c r="K351" s="197" t="s">
        <v>3735</v>
      </c>
      <c r="L351" s="194"/>
      <c r="M351" s="203"/>
      <c r="N351" s="194"/>
      <c r="O351" s="191"/>
      <c r="P351" s="194" t="s">
        <v>13491</v>
      </c>
      <c r="Q351" s="190" t="s">
        <v>5718</v>
      </c>
      <c r="R351" s="194"/>
      <c r="S351" s="201">
        <v>3.2765399737876804</v>
      </c>
      <c r="T351" s="210" t="s">
        <v>13134</v>
      </c>
      <c r="U351" s="210"/>
    </row>
    <row r="352" ht="18.75" customHeight="1">
      <c r="A352" s="189" t="s">
        <v>13492</v>
      </c>
      <c r="B352" s="190" t="s">
        <v>5719</v>
      </c>
      <c r="C352" s="191">
        <v>41831.0</v>
      </c>
      <c r="D352" s="192">
        <v>20.0</v>
      </c>
      <c r="E352" s="193">
        <v>316.58000000000004</v>
      </c>
      <c r="F352" s="194" t="s">
        <v>12677</v>
      </c>
      <c r="G352" s="194"/>
      <c r="H352" s="194"/>
      <c r="I352" s="195">
        <v>0.0</v>
      </c>
      <c r="J352" s="196" t="s">
        <v>13110</v>
      </c>
      <c r="K352" s="197" t="s">
        <v>3735</v>
      </c>
      <c r="L352" s="194"/>
      <c r="M352" s="203"/>
      <c r="N352" s="194"/>
      <c r="O352" s="191"/>
      <c r="P352" s="194" t="s">
        <v>13493</v>
      </c>
      <c r="Q352" s="190" t="s">
        <v>5720</v>
      </c>
      <c r="R352" s="194"/>
      <c r="S352" s="201">
        <v>6.568575932737782</v>
      </c>
      <c r="T352" s="210" t="s">
        <v>13134</v>
      </c>
      <c r="U352" s="210"/>
    </row>
    <row r="353" ht="18.75" customHeight="1">
      <c r="A353" s="189" t="s">
        <v>13494</v>
      </c>
      <c r="B353" s="190" t="s">
        <v>5721</v>
      </c>
      <c r="C353" s="191">
        <v>41831.0</v>
      </c>
      <c r="D353" s="192">
        <v>20.0</v>
      </c>
      <c r="E353" s="193">
        <v>256.4</v>
      </c>
      <c r="F353" s="194" t="s">
        <v>12677</v>
      </c>
      <c r="G353" s="194"/>
      <c r="H353" s="194"/>
      <c r="I353" s="195">
        <v>0.0</v>
      </c>
      <c r="J353" s="196" t="s">
        <v>13110</v>
      </c>
      <c r="K353" s="197" t="s">
        <v>3735</v>
      </c>
      <c r="L353" s="194"/>
      <c r="M353" s="203"/>
      <c r="N353" s="194"/>
      <c r="O353" s="191"/>
      <c r="P353" s="194" t="s">
        <v>13495</v>
      </c>
      <c r="Q353" s="190" t="s">
        <v>5722</v>
      </c>
      <c r="R353" s="194"/>
      <c r="S353" s="201">
        <v>3.1587592393707746</v>
      </c>
      <c r="T353" s="210" t="s">
        <v>13134</v>
      </c>
      <c r="U353" s="210"/>
    </row>
    <row r="354" ht="18.75" customHeight="1">
      <c r="A354" s="189" t="s">
        <v>13496</v>
      </c>
      <c r="B354" s="190" t="s">
        <v>5723</v>
      </c>
      <c r="C354" s="191">
        <v>41831.0</v>
      </c>
      <c r="D354" s="192">
        <v>20.0</v>
      </c>
      <c r="E354" s="193">
        <v>211.14000000000001</v>
      </c>
      <c r="F354" s="194" t="s">
        <v>12677</v>
      </c>
      <c r="G354" s="194"/>
      <c r="H354" s="194"/>
      <c r="I354" s="195">
        <v>0.0</v>
      </c>
      <c r="J354" s="196" t="s">
        <v>13110</v>
      </c>
      <c r="K354" s="197" t="s">
        <v>3735</v>
      </c>
      <c r="L354" s="194"/>
      <c r="M354" s="203"/>
      <c r="N354" s="194"/>
      <c r="O354" s="191"/>
      <c r="P354" s="194" t="s">
        <v>13497</v>
      </c>
      <c r="Q354" s="190" t="s">
        <v>5724</v>
      </c>
      <c r="R354" s="194"/>
      <c r="S354" s="201">
        <v>3.90015600624025</v>
      </c>
      <c r="T354" s="210" t="s">
        <v>13134</v>
      </c>
      <c r="U354" s="210"/>
    </row>
    <row r="355" ht="18.75" customHeight="1">
      <c r="A355" s="189" t="s">
        <v>13498</v>
      </c>
      <c r="B355" s="190" t="s">
        <v>5725</v>
      </c>
      <c r="C355" s="191">
        <v>41831.0</v>
      </c>
      <c r="D355" s="192">
        <v>20.0</v>
      </c>
      <c r="E355" s="193">
        <v>196.02</v>
      </c>
      <c r="F355" s="194" t="s">
        <v>12677</v>
      </c>
      <c r="G355" s="194"/>
      <c r="H355" s="194"/>
      <c r="I355" s="195">
        <v>0.0</v>
      </c>
      <c r="J355" s="196" t="s">
        <v>13110</v>
      </c>
      <c r="K355" s="197" t="s">
        <v>3735</v>
      </c>
      <c r="L355" s="194"/>
      <c r="M355" s="203"/>
      <c r="N355" s="194"/>
      <c r="O355" s="191"/>
      <c r="P355" s="194" t="s">
        <v>13499</v>
      </c>
      <c r="Q355" s="190" t="s">
        <v>5726</v>
      </c>
      <c r="R355" s="194"/>
      <c r="S355" s="201">
        <v>4.7361939945060145</v>
      </c>
      <c r="T355" s="210" t="s">
        <v>13134</v>
      </c>
      <c r="U355" s="210"/>
    </row>
    <row r="356" ht="18.75" customHeight="1">
      <c r="A356" s="189" t="s">
        <v>13500</v>
      </c>
      <c r="B356" s="190" t="s">
        <v>5727</v>
      </c>
      <c r="C356" s="191">
        <v>41831.0</v>
      </c>
      <c r="D356" s="192">
        <v>20.0</v>
      </c>
      <c r="E356" s="193">
        <v>127.88</v>
      </c>
      <c r="F356" s="194" t="s">
        <v>12677</v>
      </c>
      <c r="G356" s="194"/>
      <c r="H356" s="194"/>
      <c r="I356" s="195">
        <v>0.0</v>
      </c>
      <c r="J356" s="196" t="s">
        <v>13110</v>
      </c>
      <c r="K356" s="197" t="s">
        <v>3735</v>
      </c>
      <c r="L356" s="194"/>
      <c r="M356" s="203"/>
      <c r="N356" s="194"/>
      <c r="O356" s="191"/>
      <c r="P356" s="194" t="s">
        <v>13501</v>
      </c>
      <c r="Q356" s="190" t="s">
        <v>5728</v>
      </c>
      <c r="R356" s="194"/>
      <c r="S356" s="201">
        <v>5.101520253035404</v>
      </c>
      <c r="T356" s="210" t="s">
        <v>13134</v>
      </c>
      <c r="U356" s="210"/>
    </row>
    <row r="357" ht="18.75" customHeight="1">
      <c r="A357" s="189" t="s">
        <v>13502</v>
      </c>
      <c r="B357" s="190" t="s">
        <v>5729</v>
      </c>
      <c r="C357" s="191">
        <v>41831.0</v>
      </c>
      <c r="D357" s="192">
        <v>20.0</v>
      </c>
      <c r="E357" s="193">
        <v>58.48</v>
      </c>
      <c r="F357" s="194" t="s">
        <v>12677</v>
      </c>
      <c r="G357" s="194"/>
      <c r="H357" s="194"/>
      <c r="I357" s="195">
        <v>0.0</v>
      </c>
      <c r="J357" s="196" t="s">
        <v>13110</v>
      </c>
      <c r="K357" s="197" t="s">
        <v>3735</v>
      </c>
      <c r="L357" s="194"/>
      <c r="M357" s="203"/>
      <c r="N357" s="194"/>
      <c r="O357" s="191"/>
      <c r="P357" s="194" t="s">
        <v>13503</v>
      </c>
      <c r="Q357" s="190" t="s">
        <v>5731</v>
      </c>
      <c r="R357" s="194"/>
      <c r="S357" s="201">
        <v>7.819831091648421</v>
      </c>
      <c r="T357" s="210" t="s">
        <v>13134</v>
      </c>
      <c r="U357" s="210"/>
    </row>
    <row r="358" ht="18.75" customHeight="1">
      <c r="A358" s="189" t="s">
        <v>13504</v>
      </c>
      <c r="B358" s="190" t="s">
        <v>5732</v>
      </c>
      <c r="C358" s="191">
        <v>41831.0</v>
      </c>
      <c r="D358" s="192">
        <v>20.0</v>
      </c>
      <c r="E358" s="193">
        <v>152.14000000000001</v>
      </c>
      <c r="F358" s="194" t="s">
        <v>12677</v>
      </c>
      <c r="G358" s="194"/>
      <c r="H358" s="194"/>
      <c r="I358" s="195">
        <v>0.0</v>
      </c>
      <c r="J358" s="196" t="s">
        <v>13110</v>
      </c>
      <c r="K358" s="197" t="s">
        <v>3735</v>
      </c>
      <c r="L358" s="194"/>
      <c r="M358" s="203"/>
      <c r="N358" s="194"/>
      <c r="O358" s="191"/>
      <c r="P358" s="194" t="s">
        <v>13505</v>
      </c>
      <c r="Q358" s="190" t="s">
        <v>5733</v>
      </c>
      <c r="R358" s="194"/>
      <c r="S358" s="201">
        <v>17.099863201094394</v>
      </c>
      <c r="T358" s="210" t="s">
        <v>13134</v>
      </c>
      <c r="U358" s="210"/>
    </row>
    <row r="359" ht="18.75" customHeight="1">
      <c r="A359" s="189" t="s">
        <v>13506</v>
      </c>
      <c r="B359" s="190" t="s">
        <v>5734</v>
      </c>
      <c r="C359" s="191">
        <v>41831.0</v>
      </c>
      <c r="D359" s="192">
        <v>20.0</v>
      </c>
      <c r="E359" s="193">
        <v>43.84</v>
      </c>
      <c r="F359" s="194" t="s">
        <v>12677</v>
      </c>
      <c r="G359" s="194"/>
      <c r="H359" s="194"/>
      <c r="I359" s="195">
        <v>0.0</v>
      </c>
      <c r="J359" s="196" t="s">
        <v>13110</v>
      </c>
      <c r="K359" s="197" t="s">
        <v>3735</v>
      </c>
      <c r="L359" s="194"/>
      <c r="M359" s="203"/>
      <c r="N359" s="194"/>
      <c r="O359" s="191"/>
      <c r="P359" s="194" t="s">
        <v>13507</v>
      </c>
      <c r="Q359" s="190" t="s">
        <v>5735</v>
      </c>
      <c r="R359" s="194"/>
      <c r="S359" s="201">
        <v>6.572893387669251</v>
      </c>
      <c r="T359" s="210" t="s">
        <v>13134</v>
      </c>
      <c r="U359" s="210"/>
    </row>
    <row r="360" ht="18.75" customHeight="1">
      <c r="A360" s="189" t="s">
        <v>13508</v>
      </c>
      <c r="B360" s="190" t="s">
        <v>5736</v>
      </c>
      <c r="C360" s="191">
        <v>41831.0</v>
      </c>
      <c r="D360" s="192">
        <v>20.0</v>
      </c>
      <c r="E360" s="193">
        <v>94.08</v>
      </c>
      <c r="F360" s="194" t="s">
        <v>12677</v>
      </c>
      <c r="G360" s="194"/>
      <c r="H360" s="194"/>
      <c r="I360" s="195">
        <v>0.0</v>
      </c>
      <c r="J360" s="196" t="s">
        <v>13110</v>
      </c>
      <c r="K360" s="197" t="s">
        <v>3735</v>
      </c>
      <c r="L360" s="194"/>
      <c r="M360" s="203"/>
      <c r="N360" s="194"/>
      <c r="O360" s="191"/>
      <c r="P360" s="194" t="s">
        <v>13509</v>
      </c>
      <c r="Q360" s="190" t="s">
        <v>5738</v>
      </c>
      <c r="R360" s="194"/>
      <c r="S360" s="201">
        <v>22.81021897810219</v>
      </c>
      <c r="T360" s="210" t="s">
        <v>13134</v>
      </c>
      <c r="U360" s="210"/>
    </row>
    <row r="361" ht="18.75" customHeight="1">
      <c r="A361" s="189" t="s">
        <v>13510</v>
      </c>
      <c r="B361" s="190" t="s">
        <v>5739</v>
      </c>
      <c r="C361" s="191">
        <v>41831.0</v>
      </c>
      <c r="D361" s="192">
        <v>20.0</v>
      </c>
      <c r="E361" s="193">
        <v>230.38</v>
      </c>
      <c r="F361" s="194" t="s">
        <v>12677</v>
      </c>
      <c r="G361" s="194"/>
      <c r="H361" s="194"/>
      <c r="I361" s="195">
        <v>0.0</v>
      </c>
      <c r="J361" s="196" t="s">
        <v>13110</v>
      </c>
      <c r="K361" s="197" t="s">
        <v>3735</v>
      </c>
      <c r="L361" s="194"/>
      <c r="M361" s="203"/>
      <c r="N361" s="194"/>
      <c r="O361" s="191"/>
      <c r="P361" s="194" t="s">
        <v>13511</v>
      </c>
      <c r="Q361" s="190" t="s">
        <v>5740</v>
      </c>
      <c r="R361" s="194"/>
      <c r="S361" s="201">
        <v>10.629251700680273</v>
      </c>
      <c r="T361" s="210" t="s">
        <v>13134</v>
      </c>
      <c r="U361" s="210"/>
    </row>
    <row r="362" ht="18.75" customHeight="1">
      <c r="A362" s="189" t="s">
        <v>13512</v>
      </c>
      <c r="B362" s="190" t="s">
        <v>5741</v>
      </c>
      <c r="C362" s="191">
        <v>41831.0</v>
      </c>
      <c r="D362" s="192">
        <v>20.0</v>
      </c>
      <c r="E362" s="193">
        <v>140.45999999999998</v>
      </c>
      <c r="F362" s="194" t="s">
        <v>12677</v>
      </c>
      <c r="G362" s="194"/>
      <c r="H362" s="194"/>
      <c r="I362" s="195">
        <v>0.0</v>
      </c>
      <c r="J362" s="196" t="s">
        <v>13110</v>
      </c>
      <c r="K362" s="197" t="s">
        <v>3735</v>
      </c>
      <c r="L362" s="194"/>
      <c r="M362" s="203"/>
      <c r="N362" s="194"/>
      <c r="O362" s="191"/>
      <c r="P362" s="194" t="s">
        <v>13513</v>
      </c>
      <c r="Q362" s="190" t="s">
        <v>5742</v>
      </c>
      <c r="R362" s="194"/>
      <c r="S362" s="201">
        <v>4.340654570709263</v>
      </c>
      <c r="T362" s="210" t="s">
        <v>13134</v>
      </c>
      <c r="U362" s="210"/>
    </row>
    <row r="363" ht="18.75" customHeight="1">
      <c r="A363" s="189" t="s">
        <v>13514</v>
      </c>
      <c r="B363" s="190" t="s">
        <v>5743</v>
      </c>
      <c r="C363" s="191">
        <v>41831.0</v>
      </c>
      <c r="D363" s="192">
        <v>20.0</v>
      </c>
      <c r="E363" s="193">
        <v>229.0</v>
      </c>
      <c r="F363" s="194" t="s">
        <v>12677</v>
      </c>
      <c r="G363" s="194"/>
      <c r="H363" s="194"/>
      <c r="I363" s="195">
        <v>0.0</v>
      </c>
      <c r="J363" s="196" t="s">
        <v>13110</v>
      </c>
      <c r="K363" s="197" t="s">
        <v>3735</v>
      </c>
      <c r="L363" s="194"/>
      <c r="M363" s="203"/>
      <c r="N363" s="194"/>
      <c r="O363" s="191"/>
      <c r="P363" s="194" t="s">
        <v>13515</v>
      </c>
      <c r="Q363" s="190" t="s">
        <v>5744</v>
      </c>
      <c r="R363" s="194"/>
      <c r="S363" s="201">
        <v>7.119464616260858</v>
      </c>
      <c r="T363" s="210" t="s">
        <v>13134</v>
      </c>
      <c r="U363" s="210"/>
    </row>
    <row r="364" ht="18.75" customHeight="1">
      <c r="A364" s="189" t="s">
        <v>13516</v>
      </c>
      <c r="B364" s="190" t="s">
        <v>5745</v>
      </c>
      <c r="C364" s="191">
        <v>41831.0</v>
      </c>
      <c r="D364" s="192">
        <v>20.0</v>
      </c>
      <c r="E364" s="193">
        <v>898.24</v>
      </c>
      <c r="F364" s="194" t="s">
        <v>12677</v>
      </c>
      <c r="G364" s="194"/>
      <c r="H364" s="194"/>
      <c r="I364" s="195">
        <v>0.0</v>
      </c>
      <c r="J364" s="196" t="s">
        <v>13110</v>
      </c>
      <c r="K364" s="197" t="s">
        <v>3735</v>
      </c>
      <c r="L364" s="194"/>
      <c r="M364" s="203"/>
      <c r="N364" s="194"/>
      <c r="O364" s="191"/>
      <c r="P364" s="194" t="s">
        <v>13517</v>
      </c>
      <c r="Q364" s="190" t="s">
        <v>5747</v>
      </c>
      <c r="R364" s="194"/>
      <c r="S364" s="201">
        <v>4.366812227074236</v>
      </c>
      <c r="T364" s="210" t="s">
        <v>13134</v>
      </c>
      <c r="U364" s="210"/>
    </row>
    <row r="365" ht="30.0" customHeight="1">
      <c r="A365" s="189" t="s">
        <v>13518</v>
      </c>
      <c r="B365" s="194" t="s">
        <v>5307</v>
      </c>
      <c r="C365" s="191">
        <v>41834.0</v>
      </c>
      <c r="D365" s="192">
        <v>20.0</v>
      </c>
      <c r="E365" s="193">
        <v>97.88</v>
      </c>
      <c r="F365" s="194" t="s">
        <v>12677</v>
      </c>
      <c r="G365" s="194">
        <v>40.0</v>
      </c>
      <c r="H365" s="211">
        <v>3.357</v>
      </c>
      <c r="I365" s="195">
        <v>0.13428</v>
      </c>
      <c r="J365" s="206"/>
      <c r="K365" s="197" t="b">
        <f>NOT(ISERROR(MATCH(P365,Ligations!$L:$L,0)))</f>
        <v>1</v>
      </c>
      <c r="L365" s="194"/>
      <c r="M365" s="203"/>
      <c r="N365" s="194"/>
      <c r="O365" s="191"/>
      <c r="P365" s="194" t="s">
        <v>13519</v>
      </c>
      <c r="Q365" s="194" t="s">
        <v>5312</v>
      </c>
      <c r="R365" s="190" t="s">
        <v>13520</v>
      </c>
      <c r="S365" s="201">
        <v>1.1132882080513002</v>
      </c>
      <c r="T365" s="210" t="s">
        <v>13134</v>
      </c>
      <c r="U365" s="210"/>
    </row>
    <row r="366" ht="18.75" customHeight="1">
      <c r="A366" s="189" t="s">
        <v>13521</v>
      </c>
      <c r="B366" s="194" t="s">
        <v>5313</v>
      </c>
      <c r="C366" s="191">
        <v>41834.0</v>
      </c>
      <c r="D366" s="192">
        <v>20.0</v>
      </c>
      <c r="E366" s="193">
        <v>434.3</v>
      </c>
      <c r="F366" s="194" t="s">
        <v>12677</v>
      </c>
      <c r="G366" s="194">
        <v>40.0</v>
      </c>
      <c r="H366" s="211">
        <v>8.044</v>
      </c>
      <c r="I366" s="195">
        <v>0.32176</v>
      </c>
      <c r="J366" s="206" t="s">
        <v>13522</v>
      </c>
      <c r="K366" s="197" t="b">
        <f>NOT(ISERROR(MATCH(P366,Ligations!$L:$L,0)))</f>
        <v>1</v>
      </c>
      <c r="L366" s="194"/>
      <c r="M366" s="203"/>
      <c r="N366" s="194"/>
      <c r="O366" s="191"/>
      <c r="P366" s="194" t="s">
        <v>13523</v>
      </c>
      <c r="Q366" s="194" t="s">
        <v>5315</v>
      </c>
      <c r="R366" s="190" t="s">
        <v>13524</v>
      </c>
      <c r="S366" s="201">
        <v>10.21659174499387</v>
      </c>
      <c r="T366" s="210" t="s">
        <v>13134</v>
      </c>
      <c r="U366" s="210"/>
    </row>
    <row r="367" ht="18.75" customHeight="1">
      <c r="A367" s="189" t="s">
        <v>13525</v>
      </c>
      <c r="B367" s="194" t="s">
        <v>5316</v>
      </c>
      <c r="C367" s="191">
        <v>41834.0</v>
      </c>
      <c r="D367" s="192">
        <v>20.0</v>
      </c>
      <c r="E367" s="193">
        <v>438.26</v>
      </c>
      <c r="F367" s="194" t="s">
        <v>12677</v>
      </c>
      <c r="G367" s="194">
        <v>40.0</v>
      </c>
      <c r="H367" s="212">
        <v>7.06</v>
      </c>
      <c r="I367" s="195">
        <v>0.2824</v>
      </c>
      <c r="J367" s="206" t="s">
        <v>13522</v>
      </c>
      <c r="K367" s="197" t="b">
        <f>NOT(ISERROR(MATCH(P367,Ligations!$L:$L,0)))</f>
        <v>1</v>
      </c>
      <c r="L367" s="194"/>
      <c r="M367" s="203"/>
      <c r="N367" s="194"/>
      <c r="O367" s="191"/>
      <c r="P367" s="194" t="s">
        <v>13526</v>
      </c>
      <c r="Q367" s="194" t="s">
        <v>5317</v>
      </c>
      <c r="R367" s="190" t="s">
        <v>13524</v>
      </c>
      <c r="S367" s="201">
        <v>2.302555836979047</v>
      </c>
      <c r="T367" s="210" t="s">
        <v>13134</v>
      </c>
      <c r="U367" s="210"/>
    </row>
    <row r="368" ht="18.75" customHeight="1">
      <c r="A368" s="189" t="s">
        <v>13527</v>
      </c>
      <c r="B368" s="194" t="s">
        <v>5318</v>
      </c>
      <c r="C368" s="191">
        <v>41834.0</v>
      </c>
      <c r="D368" s="192">
        <v>20.0</v>
      </c>
      <c r="E368" s="193">
        <v>93.68</v>
      </c>
      <c r="F368" s="194" t="s">
        <v>12677</v>
      </c>
      <c r="G368" s="194">
        <v>40.0</v>
      </c>
      <c r="H368" s="213">
        <v>2.6</v>
      </c>
      <c r="I368" s="195">
        <v>0.10400000000000001</v>
      </c>
      <c r="J368" s="206"/>
      <c r="K368" s="197" t="b">
        <f>NOT(ISERROR(MATCH(P368,Ligations!$L:$L,0)))</f>
        <v>1</v>
      </c>
      <c r="L368" s="194"/>
      <c r="M368" s="203"/>
      <c r="N368" s="194"/>
      <c r="O368" s="191"/>
      <c r="P368" s="194" t="s">
        <v>13528</v>
      </c>
      <c r="Q368" s="194" t="s">
        <v>5320</v>
      </c>
      <c r="R368" s="190" t="s">
        <v>13524</v>
      </c>
      <c r="S368" s="201">
        <v>2.281750559028887</v>
      </c>
      <c r="T368" s="210" t="s">
        <v>13134</v>
      </c>
      <c r="U368" s="210"/>
    </row>
    <row r="369" ht="18.75" customHeight="1">
      <c r="A369" s="189" t="s">
        <v>13529</v>
      </c>
      <c r="B369" s="190" t="s">
        <v>5321</v>
      </c>
      <c r="C369" s="191">
        <v>41834.0</v>
      </c>
      <c r="D369" s="192">
        <v>20.0</v>
      </c>
      <c r="E369" s="193">
        <v>306.46000000000004</v>
      </c>
      <c r="F369" s="194" t="s">
        <v>12677</v>
      </c>
      <c r="G369" s="194">
        <v>40.0</v>
      </c>
      <c r="H369" s="211">
        <v>1.946</v>
      </c>
      <c r="I369" s="195">
        <v>0.07784</v>
      </c>
      <c r="J369" s="206" t="s">
        <v>13530</v>
      </c>
      <c r="K369" s="197" t="s">
        <v>3735</v>
      </c>
      <c r="L369" s="194"/>
      <c r="M369" s="203"/>
      <c r="N369" s="194"/>
      <c r="O369" s="191"/>
      <c r="P369" s="194" t="s">
        <v>13531</v>
      </c>
      <c r="Q369" s="190" t="s">
        <v>5322</v>
      </c>
      <c r="R369" s="190" t="s">
        <v>13524</v>
      </c>
      <c r="S369" s="201">
        <v>10.67463706233988</v>
      </c>
      <c r="T369" s="210" t="s">
        <v>13134</v>
      </c>
      <c r="U369" s="210"/>
    </row>
    <row r="370" ht="18.75" customHeight="1">
      <c r="A370" s="189" t="s">
        <v>13532</v>
      </c>
      <c r="B370" s="194" t="s">
        <v>5323</v>
      </c>
      <c r="C370" s="191">
        <v>41834.0</v>
      </c>
      <c r="D370" s="192">
        <v>20.0</v>
      </c>
      <c r="E370" s="193">
        <v>646.8000000000001</v>
      </c>
      <c r="F370" s="194" t="s">
        <v>12677</v>
      </c>
      <c r="G370" s="194">
        <v>40.0</v>
      </c>
      <c r="H370" s="211">
        <v>140.181</v>
      </c>
      <c r="I370" s="195">
        <v>5.607240000000001</v>
      </c>
      <c r="J370" s="206"/>
      <c r="K370" s="197" t="b">
        <f>NOT(ISERROR(MATCH(P370,Ligations!$L:$L,0)))</f>
        <v>1</v>
      </c>
      <c r="L370" s="194"/>
      <c r="M370" s="203"/>
      <c r="N370" s="194"/>
      <c r="O370" s="191"/>
      <c r="P370" s="194" t="s">
        <v>13533</v>
      </c>
      <c r="Q370" s="194" t="s">
        <v>5325</v>
      </c>
      <c r="R370" s="194"/>
      <c r="S370" s="201">
        <v>3.263068589701755</v>
      </c>
      <c r="T370" s="210" t="s">
        <v>13134</v>
      </c>
      <c r="U370" s="210"/>
    </row>
    <row r="371" ht="18.75" customHeight="1">
      <c r="A371" s="189" t="s">
        <v>13534</v>
      </c>
      <c r="B371" s="194" t="s">
        <v>5326</v>
      </c>
      <c r="C371" s="191">
        <v>41834.0</v>
      </c>
      <c r="D371" s="192">
        <v>20.0</v>
      </c>
      <c r="E371" s="193">
        <v>109.42</v>
      </c>
      <c r="F371" s="194" t="s">
        <v>12677</v>
      </c>
      <c r="G371" s="194">
        <v>40.0</v>
      </c>
      <c r="H371" s="211">
        <v>48.457</v>
      </c>
      <c r="I371" s="195">
        <v>1.93828</v>
      </c>
      <c r="J371" s="206"/>
      <c r="K371" s="197" t="b">
        <f>NOT(ISERROR(MATCH(P371,Ligations!$L:$L,0)))</f>
        <v>1</v>
      </c>
      <c r="L371" s="194"/>
      <c r="M371" s="203"/>
      <c r="N371" s="194"/>
      <c r="O371" s="191"/>
      <c r="P371" s="194" t="s">
        <v>13535</v>
      </c>
      <c r="Q371" s="194" t="s">
        <v>5327</v>
      </c>
      <c r="R371" s="194"/>
      <c r="S371" s="201">
        <v>1.546072974644403</v>
      </c>
      <c r="T371" s="210" t="s">
        <v>13134</v>
      </c>
      <c r="U371" s="210"/>
    </row>
    <row r="372" ht="18.75" customHeight="1">
      <c r="A372" s="189" t="s">
        <v>13536</v>
      </c>
      <c r="B372" s="194" t="s">
        <v>5328</v>
      </c>
      <c r="C372" s="191">
        <v>41834.0</v>
      </c>
      <c r="D372" s="192">
        <v>20.0</v>
      </c>
      <c r="E372" s="193">
        <v>110.60000000000001</v>
      </c>
      <c r="F372" s="194" t="s">
        <v>12677</v>
      </c>
      <c r="G372" s="194">
        <v>40.0</v>
      </c>
      <c r="H372" s="211">
        <v>43.465</v>
      </c>
      <c r="I372" s="195">
        <v>1.7386000000000001</v>
      </c>
      <c r="J372" s="206"/>
      <c r="K372" s="197" t="b">
        <f>NOT(ISERROR(MATCH(P372,Ligations!$L:$L,0)))</f>
        <v>1</v>
      </c>
      <c r="L372" s="194"/>
      <c r="M372" s="203"/>
      <c r="N372" s="194"/>
      <c r="O372" s="191"/>
      <c r="P372" s="194" t="s">
        <v>13537</v>
      </c>
      <c r="Q372" s="194" t="s">
        <v>5329</v>
      </c>
      <c r="R372" s="194"/>
      <c r="S372" s="201">
        <v>9.139097057210748</v>
      </c>
      <c r="T372" s="210" t="s">
        <v>13134</v>
      </c>
      <c r="U372" s="210"/>
    </row>
    <row r="373" ht="18.75" customHeight="1">
      <c r="A373" s="189" t="s">
        <v>13538</v>
      </c>
      <c r="B373" s="194" t="s">
        <v>5330</v>
      </c>
      <c r="C373" s="191">
        <v>41834.0</v>
      </c>
      <c r="D373" s="192">
        <v>20.0</v>
      </c>
      <c r="E373" s="193">
        <v>121.19999999999999</v>
      </c>
      <c r="F373" s="194" t="s">
        <v>12677</v>
      </c>
      <c r="G373" s="194">
        <v>40.0</v>
      </c>
      <c r="H373" s="211">
        <v>13.324</v>
      </c>
      <c r="I373" s="195">
        <v>0.5329600000000001</v>
      </c>
      <c r="J373" s="206"/>
      <c r="K373" s="197" t="b">
        <f>NOT(ISERROR(MATCH(P373,Ligations!$L:$L,0)))</f>
        <v>1</v>
      </c>
      <c r="L373" s="194"/>
      <c r="M373" s="203"/>
      <c r="N373" s="194"/>
      <c r="O373" s="191"/>
      <c r="P373" s="194" t="s">
        <v>13539</v>
      </c>
      <c r="Q373" s="194" t="s">
        <v>5331</v>
      </c>
      <c r="R373" s="194"/>
      <c r="S373" s="201">
        <v>9.041591320072332</v>
      </c>
      <c r="T373" s="210" t="s">
        <v>13134</v>
      </c>
      <c r="U373" s="210"/>
    </row>
    <row r="374" ht="18.75" customHeight="1">
      <c r="A374" s="189" t="s">
        <v>13540</v>
      </c>
      <c r="B374" s="194" t="s">
        <v>5332</v>
      </c>
      <c r="C374" s="191">
        <v>41834.0</v>
      </c>
      <c r="D374" s="192">
        <v>20.0</v>
      </c>
      <c r="E374" s="193">
        <v>131.02</v>
      </c>
      <c r="F374" s="194" t="s">
        <v>12677</v>
      </c>
      <c r="G374" s="194">
        <v>40.0</v>
      </c>
      <c r="H374" s="211">
        <v>18.741</v>
      </c>
      <c r="I374" s="195">
        <v>0.74964</v>
      </c>
      <c r="J374" s="206"/>
      <c r="K374" s="197" t="b">
        <f>NOT(ISERROR(MATCH(P374,Ligations!$L:$L,0)))</f>
        <v>1</v>
      </c>
      <c r="L374" s="194"/>
      <c r="M374" s="203"/>
      <c r="N374" s="194"/>
      <c r="O374" s="191"/>
      <c r="P374" s="194" t="s">
        <v>13541</v>
      </c>
      <c r="Q374" s="194" t="s">
        <v>5333</v>
      </c>
      <c r="R374" s="194"/>
      <c r="S374" s="201">
        <v>8.250825082508252</v>
      </c>
      <c r="T374" s="210" t="s">
        <v>13134</v>
      </c>
      <c r="U374" s="210"/>
    </row>
    <row r="375" ht="18.75" customHeight="1">
      <c r="A375" s="189" t="s">
        <v>13542</v>
      </c>
      <c r="B375" s="194" t="s">
        <v>5334</v>
      </c>
      <c r="C375" s="191">
        <v>41834.0</v>
      </c>
      <c r="D375" s="192">
        <v>20.0</v>
      </c>
      <c r="E375" s="193">
        <v>121.74</v>
      </c>
      <c r="F375" s="194" t="s">
        <v>12677</v>
      </c>
      <c r="G375" s="194">
        <v>40.0</v>
      </c>
      <c r="H375" s="211">
        <v>58.926</v>
      </c>
      <c r="I375" s="195">
        <v>2.35704</v>
      </c>
      <c r="J375" s="206"/>
      <c r="K375" s="197" t="b">
        <f>NOT(ISERROR(MATCH(P375,Ligations!$L:$L,0)))</f>
        <v>1</v>
      </c>
      <c r="L375" s="194"/>
      <c r="M375" s="203"/>
      <c r="N375" s="194"/>
      <c r="O375" s="191"/>
      <c r="P375" s="194" t="s">
        <v>13543</v>
      </c>
      <c r="Q375" s="194" t="s">
        <v>5335</v>
      </c>
      <c r="R375" s="194"/>
      <c r="S375" s="201">
        <v>7.6324225309113105</v>
      </c>
      <c r="T375" s="210" t="s">
        <v>13134</v>
      </c>
      <c r="U375" s="210"/>
    </row>
    <row r="376" ht="18.75" customHeight="1">
      <c r="A376" s="189" t="s">
        <v>13544</v>
      </c>
      <c r="B376" s="194" t="s">
        <v>5336</v>
      </c>
      <c r="C376" s="191">
        <v>41834.0</v>
      </c>
      <c r="D376" s="192">
        <v>20.0</v>
      </c>
      <c r="E376" s="193">
        <v>253.6</v>
      </c>
      <c r="F376" s="194" t="s">
        <v>12677</v>
      </c>
      <c r="G376" s="194">
        <v>40.0</v>
      </c>
      <c r="H376" s="211">
        <v>115.283</v>
      </c>
      <c r="I376" s="195">
        <v>4.61132</v>
      </c>
      <c r="J376" s="206"/>
      <c r="K376" s="197" t="b">
        <f>NOT(ISERROR(MATCH(P376,Ligations!$L:$L,0)))</f>
        <v>1</v>
      </c>
      <c r="L376" s="194"/>
      <c r="M376" s="203"/>
      <c r="N376" s="194"/>
      <c r="O376" s="191"/>
      <c r="P376" s="194" t="s">
        <v>13545</v>
      </c>
      <c r="Q376" s="194" t="s">
        <v>5338</v>
      </c>
      <c r="R376" s="194"/>
      <c r="S376" s="201">
        <v>8.21422704123542</v>
      </c>
      <c r="T376" s="210" t="s">
        <v>13134</v>
      </c>
      <c r="U376" s="210"/>
    </row>
    <row r="377" ht="18.75" customHeight="1">
      <c r="A377" s="189" t="s">
        <v>13546</v>
      </c>
      <c r="B377" s="194" t="s">
        <v>5339</v>
      </c>
      <c r="C377" s="191">
        <v>41834.0</v>
      </c>
      <c r="D377" s="192">
        <v>20.0</v>
      </c>
      <c r="E377" s="193">
        <v>117.53999999999999</v>
      </c>
      <c r="F377" s="194" t="s">
        <v>12677</v>
      </c>
      <c r="G377" s="194">
        <v>40.0</v>
      </c>
      <c r="H377" s="212">
        <v>52.45</v>
      </c>
      <c r="I377" s="195">
        <v>2.098</v>
      </c>
      <c r="J377" s="206"/>
      <c r="K377" s="197" t="b">
        <f>NOT(ISERROR(MATCH(P377,Ligations!$L:$L,0)))</f>
        <v>1</v>
      </c>
      <c r="L377" s="194"/>
      <c r="M377" s="203"/>
      <c r="N377" s="194"/>
      <c r="O377" s="191"/>
      <c r="P377" s="194" t="s">
        <v>13547</v>
      </c>
      <c r="Q377" s="194" t="s">
        <v>5340</v>
      </c>
      <c r="R377" s="194"/>
      <c r="S377" s="201">
        <v>3.943217665615142</v>
      </c>
      <c r="T377" s="210" t="s">
        <v>13134</v>
      </c>
      <c r="U377" s="210"/>
    </row>
    <row r="378" ht="18.75" customHeight="1">
      <c r="A378" s="189" t="s">
        <v>13548</v>
      </c>
      <c r="B378" s="194" t="s">
        <v>5341</v>
      </c>
      <c r="C378" s="191">
        <v>41834.0</v>
      </c>
      <c r="D378" s="192">
        <v>20.0</v>
      </c>
      <c r="E378" s="193">
        <v>561.68</v>
      </c>
      <c r="F378" s="194" t="s">
        <v>12677</v>
      </c>
      <c r="G378" s="194">
        <v>40.0</v>
      </c>
      <c r="H378" s="211">
        <v>121.604</v>
      </c>
      <c r="I378" s="195">
        <v>4.86416</v>
      </c>
      <c r="J378" s="206"/>
      <c r="K378" s="197" t="b">
        <f>NOT(ISERROR(MATCH(P378,Ligations!$L:$L,0)))</f>
        <v>1</v>
      </c>
      <c r="L378" s="194"/>
      <c r="M378" s="203"/>
      <c r="N378" s="194"/>
      <c r="O378" s="191"/>
      <c r="P378" s="194" t="s">
        <v>13549</v>
      </c>
      <c r="Q378" s="194" t="s">
        <v>5342</v>
      </c>
      <c r="R378" s="194"/>
      <c r="S378" s="201">
        <v>8.507742045261189</v>
      </c>
      <c r="T378" s="210" t="s">
        <v>13134</v>
      </c>
      <c r="U378" s="210"/>
    </row>
    <row r="379" ht="18.75" customHeight="1">
      <c r="A379" s="189" t="s">
        <v>13550</v>
      </c>
      <c r="B379" s="194" t="s">
        <v>5343</v>
      </c>
      <c r="C379" s="191">
        <v>41834.0</v>
      </c>
      <c r="D379" s="192">
        <v>20.0</v>
      </c>
      <c r="E379" s="193">
        <v>282.76</v>
      </c>
      <c r="F379" s="194" t="s">
        <v>12677</v>
      </c>
      <c r="G379" s="194">
        <v>40.0</v>
      </c>
      <c r="H379" s="211">
        <v>119.059</v>
      </c>
      <c r="I379" s="195">
        <v>4.76236</v>
      </c>
      <c r="J379" s="206"/>
      <c r="K379" s="197" t="b">
        <f>NOT(ISERROR(MATCH(P379,Ligations!$L:$L,0)))</f>
        <v>1</v>
      </c>
      <c r="L379" s="194"/>
      <c r="M379" s="203"/>
      <c r="N379" s="194"/>
      <c r="O379" s="191"/>
      <c r="P379" s="194" t="s">
        <v>13551</v>
      </c>
      <c r="Q379" s="194" t="s">
        <v>5345</v>
      </c>
      <c r="R379" s="194"/>
      <c r="S379" s="201">
        <v>1.780373166215639</v>
      </c>
      <c r="T379" s="210" t="s">
        <v>13134</v>
      </c>
      <c r="U379" s="210"/>
    </row>
    <row r="380" ht="18.75" customHeight="1">
      <c r="A380" s="189" t="s">
        <v>13552</v>
      </c>
      <c r="B380" s="194" t="s">
        <v>5346</v>
      </c>
      <c r="C380" s="191">
        <v>41834.0</v>
      </c>
      <c r="D380" s="192">
        <v>20.0</v>
      </c>
      <c r="E380" s="193">
        <v>305.3</v>
      </c>
      <c r="F380" s="194" t="s">
        <v>12677</v>
      </c>
      <c r="G380" s="194">
        <v>40.0</v>
      </c>
      <c r="H380" s="211">
        <v>162.274</v>
      </c>
      <c r="I380" s="195">
        <v>6.49096</v>
      </c>
      <c r="J380" s="206"/>
      <c r="K380" s="197" t="b">
        <f>NOT(ISERROR(MATCH(P380,Ligations!$L:$L,0)))</f>
        <v>1</v>
      </c>
      <c r="L380" s="194"/>
      <c r="M380" s="203"/>
      <c r="N380" s="194"/>
      <c r="O380" s="191"/>
      <c r="P380" s="194" t="s">
        <v>13553</v>
      </c>
      <c r="Q380" s="194" t="s">
        <v>5347</v>
      </c>
      <c r="R380" s="194"/>
      <c r="S380" s="201">
        <v>3.5365681143018817</v>
      </c>
      <c r="T380" s="210" t="s">
        <v>13134</v>
      </c>
      <c r="U380" s="210"/>
    </row>
    <row r="381" ht="18.75" customHeight="1">
      <c r="A381" s="189" t="s">
        <v>13554</v>
      </c>
      <c r="B381" s="194" t="s">
        <v>5348</v>
      </c>
      <c r="C381" s="191">
        <v>41834.0</v>
      </c>
      <c r="D381" s="192">
        <v>20.0</v>
      </c>
      <c r="E381" s="193">
        <v>341.96</v>
      </c>
      <c r="F381" s="194" t="s">
        <v>12677</v>
      </c>
      <c r="G381" s="194">
        <v>40.0</v>
      </c>
      <c r="H381" s="211">
        <v>223.555</v>
      </c>
      <c r="I381" s="195">
        <v>8.942200000000001</v>
      </c>
      <c r="J381" s="206"/>
      <c r="K381" s="197" t="b">
        <f>NOT(ISERROR(MATCH(P381,Ligations!$L:$L,0)))</f>
        <v>1</v>
      </c>
      <c r="L381" s="194"/>
      <c r="M381" s="203"/>
      <c r="N381" s="194"/>
      <c r="O381" s="191"/>
      <c r="P381" s="194" t="s">
        <v>13555</v>
      </c>
      <c r="Q381" s="194" t="s">
        <v>5350</v>
      </c>
      <c r="R381" s="194"/>
      <c r="S381" s="201">
        <v>3.2754667540124465</v>
      </c>
      <c r="T381" s="210" t="s">
        <v>13134</v>
      </c>
      <c r="U381" s="210"/>
    </row>
    <row r="382" ht="18.75" customHeight="1">
      <c r="A382" s="189" t="s">
        <v>13556</v>
      </c>
      <c r="B382" s="194" t="s">
        <v>5351</v>
      </c>
      <c r="C382" s="191">
        <v>41834.0</v>
      </c>
      <c r="D382" s="192">
        <v>20.0</v>
      </c>
      <c r="E382" s="193">
        <v>10.26</v>
      </c>
      <c r="F382" s="194" t="s">
        <v>12677</v>
      </c>
      <c r="G382" s="194">
        <v>40.0</v>
      </c>
      <c r="H382" s="211">
        <v>1.723</v>
      </c>
      <c r="I382" s="195">
        <v>0.06892000000000001</v>
      </c>
      <c r="J382" s="206"/>
      <c r="K382" s="197" t="b">
        <f>NOT(ISERROR(MATCH(P382,Ligations!$L:$L,0)))</f>
        <v>1</v>
      </c>
      <c r="L382" s="194"/>
      <c r="M382" s="203"/>
      <c r="N382" s="194"/>
      <c r="O382" s="191"/>
      <c r="P382" s="194" t="s">
        <v>13557</v>
      </c>
      <c r="Q382" s="194" t="s">
        <v>5353</v>
      </c>
      <c r="R382" s="194"/>
      <c r="S382" s="201">
        <v>2.9243186337583347</v>
      </c>
      <c r="T382" s="210" t="s">
        <v>13134</v>
      </c>
      <c r="U382" s="210"/>
    </row>
    <row r="383" ht="18.75" customHeight="1">
      <c r="A383" s="189" t="s">
        <v>13558</v>
      </c>
      <c r="B383" s="194" t="s">
        <v>5354</v>
      </c>
      <c r="C383" s="191">
        <v>41834.0</v>
      </c>
      <c r="D383" s="192">
        <v>20.0</v>
      </c>
      <c r="E383" s="193">
        <v>661.26</v>
      </c>
      <c r="F383" s="194" t="s">
        <v>12677</v>
      </c>
      <c r="G383" s="194">
        <v>40.0</v>
      </c>
      <c r="H383" s="211">
        <v>287.446</v>
      </c>
      <c r="I383" s="195">
        <v>11.49784</v>
      </c>
      <c r="J383" s="206"/>
      <c r="K383" s="197" t="b">
        <f>NOT(ISERROR(MATCH(P383,Ligations!$L:$L,0)))</f>
        <v>1</v>
      </c>
      <c r="L383" s="194"/>
      <c r="M383" s="203"/>
      <c r="N383" s="194"/>
      <c r="O383" s="191"/>
      <c r="P383" s="194" t="s">
        <v>13559</v>
      </c>
      <c r="Q383" s="194" t="s">
        <v>5356</v>
      </c>
      <c r="R383" s="194"/>
      <c r="S383" s="201">
        <v>97.46588693957115</v>
      </c>
      <c r="T383" s="210" t="s">
        <v>13134</v>
      </c>
      <c r="U383" s="210"/>
    </row>
    <row r="384" ht="18.75" customHeight="1">
      <c r="A384" s="189" t="s">
        <v>13560</v>
      </c>
      <c r="B384" s="194" t="s">
        <v>5357</v>
      </c>
      <c r="C384" s="191">
        <v>41834.0</v>
      </c>
      <c r="D384" s="192">
        <v>20.0</v>
      </c>
      <c r="E384" s="193">
        <v>278.56</v>
      </c>
      <c r="F384" s="194" t="s">
        <v>12677</v>
      </c>
      <c r="G384" s="194">
        <v>40.0</v>
      </c>
      <c r="H384" s="211">
        <v>105.274</v>
      </c>
      <c r="I384" s="195">
        <v>4.21096</v>
      </c>
      <c r="J384" s="206"/>
      <c r="K384" s="197" t="b">
        <f>NOT(ISERROR(MATCH(P384,Ligations!$L:$L,0)))</f>
        <v>1</v>
      </c>
      <c r="L384" s="194"/>
      <c r="M384" s="203"/>
      <c r="N384" s="194"/>
      <c r="O384" s="191"/>
      <c r="P384" s="194" t="s">
        <v>13561</v>
      </c>
      <c r="Q384" s="194" t="s">
        <v>5358</v>
      </c>
      <c r="R384" s="194"/>
      <c r="S384" s="201">
        <v>1.512264464809606</v>
      </c>
      <c r="T384" s="210" t="s">
        <v>13134</v>
      </c>
      <c r="U384" s="210"/>
    </row>
    <row r="385" ht="18.75" customHeight="1">
      <c r="A385" s="189" t="s">
        <v>13562</v>
      </c>
      <c r="B385" s="194" t="s">
        <v>5359</v>
      </c>
      <c r="C385" s="191">
        <v>41834.0</v>
      </c>
      <c r="D385" s="192">
        <v>20.0</v>
      </c>
      <c r="E385" s="193">
        <v>487.2</v>
      </c>
      <c r="F385" s="194" t="s">
        <v>12677</v>
      </c>
      <c r="G385" s="194">
        <v>40.0</v>
      </c>
      <c r="H385" s="211">
        <v>195.939</v>
      </c>
      <c r="I385" s="195">
        <v>7.83756</v>
      </c>
      <c r="J385" s="206"/>
      <c r="K385" s="197" t="b">
        <f>NOT(ISERROR(MATCH(P385,Ligations!$L:$L,0)))</f>
        <v>1</v>
      </c>
      <c r="L385" s="194"/>
      <c r="M385" s="203"/>
      <c r="N385" s="194"/>
      <c r="O385" s="191"/>
      <c r="P385" s="194" t="s">
        <v>13563</v>
      </c>
      <c r="Q385" s="194" t="s">
        <v>5360</v>
      </c>
      <c r="R385" s="194"/>
      <c r="S385" s="201">
        <v>3.5898908673176333</v>
      </c>
      <c r="T385" s="210" t="s">
        <v>13134</v>
      </c>
      <c r="U385" s="210"/>
    </row>
    <row r="386" ht="18.75" customHeight="1">
      <c r="A386" s="189" t="s">
        <v>13564</v>
      </c>
      <c r="B386" s="194" t="s">
        <v>5361</v>
      </c>
      <c r="C386" s="191">
        <v>41834.0</v>
      </c>
      <c r="D386" s="192">
        <v>20.0</v>
      </c>
      <c r="E386" s="193">
        <v>200.72</v>
      </c>
      <c r="F386" s="194" t="s">
        <v>12677</v>
      </c>
      <c r="G386" s="194">
        <v>40.0</v>
      </c>
      <c r="H386" s="211">
        <v>28.326</v>
      </c>
      <c r="I386" s="195">
        <v>1.13304</v>
      </c>
      <c r="J386" s="206"/>
      <c r="K386" s="197" t="b">
        <f>NOT(ISERROR(MATCH(P386,Ligations!$L:$L,0)))</f>
        <v>1</v>
      </c>
      <c r="L386" s="194"/>
      <c r="M386" s="203"/>
      <c r="N386" s="194"/>
      <c r="O386" s="191"/>
      <c r="P386" s="194" t="s">
        <v>13565</v>
      </c>
      <c r="Q386" s="194" t="s">
        <v>5362</v>
      </c>
      <c r="R386" s="194"/>
      <c r="S386" s="201">
        <v>2.052545155993432</v>
      </c>
      <c r="T386" s="210" t="s">
        <v>13134</v>
      </c>
      <c r="U386" s="210"/>
    </row>
    <row r="387" ht="18.75" customHeight="1">
      <c r="A387" s="189" t="s">
        <v>13566</v>
      </c>
      <c r="B387" s="194" t="s">
        <v>5363</v>
      </c>
      <c r="C387" s="191">
        <v>41834.0</v>
      </c>
      <c r="D387" s="192">
        <v>20.0</v>
      </c>
      <c r="E387" s="193">
        <v>100.19999999999999</v>
      </c>
      <c r="F387" s="194" t="s">
        <v>12677</v>
      </c>
      <c r="G387" s="194">
        <v>40.0</v>
      </c>
      <c r="H387" s="211">
        <v>43.764</v>
      </c>
      <c r="I387" s="195">
        <v>1.7505600000000001</v>
      </c>
      <c r="J387" s="206"/>
      <c r="K387" s="197" t="b">
        <f>NOT(ISERROR(MATCH(P387,Ligations!$L:$L,0)))</f>
        <v>1</v>
      </c>
      <c r="L387" s="194"/>
      <c r="M387" s="203"/>
      <c r="N387" s="194"/>
      <c r="O387" s="191"/>
      <c r="P387" s="194" t="s">
        <v>13567</v>
      </c>
      <c r="Q387" s="194" t="s">
        <v>5364</v>
      </c>
      <c r="R387" s="194"/>
      <c r="S387" s="201">
        <v>4.982064567556796</v>
      </c>
      <c r="T387" s="210" t="s">
        <v>13134</v>
      </c>
      <c r="U387" s="210"/>
    </row>
    <row r="388" ht="18.75" customHeight="1">
      <c r="A388" s="189" t="s">
        <v>13568</v>
      </c>
      <c r="B388" s="194" t="s">
        <v>5365</v>
      </c>
      <c r="C388" s="191">
        <v>41834.0</v>
      </c>
      <c r="D388" s="192">
        <v>20.0</v>
      </c>
      <c r="E388" s="193">
        <v>319.32</v>
      </c>
      <c r="F388" s="194" t="s">
        <v>12677</v>
      </c>
      <c r="G388" s="194">
        <v>40.0</v>
      </c>
      <c r="H388" s="212">
        <v>143.58</v>
      </c>
      <c r="I388" s="195">
        <v>5.743200000000001</v>
      </c>
      <c r="J388" s="206"/>
      <c r="K388" s="197" t="b">
        <f>NOT(ISERROR(MATCH(P388,Ligations!$L:$L,0)))</f>
        <v>1</v>
      </c>
      <c r="L388" s="194"/>
      <c r="M388" s="203"/>
      <c r="N388" s="194"/>
      <c r="O388" s="191"/>
      <c r="P388" s="194" t="s">
        <v>13569</v>
      </c>
      <c r="Q388" s="194" t="s">
        <v>5366</v>
      </c>
      <c r="R388" s="194"/>
      <c r="S388" s="201">
        <v>9.980039920159681</v>
      </c>
      <c r="T388" s="210" t="s">
        <v>13134</v>
      </c>
      <c r="U388" s="210"/>
    </row>
    <row r="389" ht="18.75" customHeight="1">
      <c r="A389" s="189" t="s">
        <v>13570</v>
      </c>
      <c r="B389" s="194" t="s">
        <v>5367</v>
      </c>
      <c r="C389" s="191">
        <v>41834.0</v>
      </c>
      <c r="D389" s="192">
        <v>20.0</v>
      </c>
      <c r="E389" s="193">
        <v>238.5</v>
      </c>
      <c r="F389" s="194" t="s">
        <v>12677</v>
      </c>
      <c r="G389" s="194">
        <v>40.0</v>
      </c>
      <c r="H389" s="211">
        <v>56.847</v>
      </c>
      <c r="I389" s="195">
        <v>2.27388</v>
      </c>
      <c r="J389" s="206"/>
      <c r="K389" s="197" t="b">
        <f>NOT(ISERROR(MATCH(P389,Ligations!$L:$L,0)))</f>
        <v>1</v>
      </c>
      <c r="L389" s="194"/>
      <c r="M389" s="203"/>
      <c r="N389" s="194"/>
      <c r="O389" s="191"/>
      <c r="P389" s="194" t="s">
        <v>13571</v>
      </c>
      <c r="Q389" s="194" t="s">
        <v>5368</v>
      </c>
      <c r="R389" s="194"/>
      <c r="S389" s="201">
        <v>3.1316547663785546</v>
      </c>
      <c r="T389" s="210" t="s">
        <v>13134</v>
      </c>
      <c r="U389" s="210"/>
    </row>
    <row r="390" ht="18.75" customHeight="1">
      <c r="A390" s="189" t="s">
        <v>13572</v>
      </c>
      <c r="B390" s="194" t="s">
        <v>5369</v>
      </c>
      <c r="C390" s="191">
        <v>41834.0</v>
      </c>
      <c r="D390" s="192">
        <v>20.0</v>
      </c>
      <c r="E390" s="193">
        <v>186.29999999999998</v>
      </c>
      <c r="F390" s="194" t="s">
        <v>12677</v>
      </c>
      <c r="G390" s="194">
        <v>40.0</v>
      </c>
      <c r="H390" s="211">
        <v>30.053</v>
      </c>
      <c r="I390" s="195">
        <v>1.20212</v>
      </c>
      <c r="J390" s="206"/>
      <c r="K390" s="197" t="b">
        <f>NOT(ISERROR(MATCH(P390,Ligations!$L:$L,0)))</f>
        <v>1</v>
      </c>
      <c r="L390" s="194"/>
      <c r="M390" s="203"/>
      <c r="N390" s="194"/>
      <c r="O390" s="191"/>
      <c r="P390" s="194" t="s">
        <v>13573</v>
      </c>
      <c r="Q390" s="194" t="s">
        <v>5371</v>
      </c>
      <c r="R390" s="194"/>
      <c r="S390" s="201">
        <v>4.1928721174004195</v>
      </c>
      <c r="T390" s="210" t="s">
        <v>13134</v>
      </c>
      <c r="U390" s="210"/>
    </row>
    <row r="391" ht="18.75" customHeight="1">
      <c r="A391" s="189" t="s">
        <v>13574</v>
      </c>
      <c r="B391" s="194" t="s">
        <v>5372</v>
      </c>
      <c r="C391" s="191">
        <v>41834.0</v>
      </c>
      <c r="D391" s="192">
        <v>20.0</v>
      </c>
      <c r="E391" s="193">
        <v>100.0</v>
      </c>
      <c r="F391" s="194" t="s">
        <v>12677</v>
      </c>
      <c r="G391" s="194">
        <v>40.0</v>
      </c>
      <c r="H391" s="211">
        <v>62.166</v>
      </c>
      <c r="I391" s="195">
        <v>2.48664</v>
      </c>
      <c r="J391" s="206"/>
      <c r="K391" s="197" t="b">
        <f>NOT(ISERROR(MATCH(P391,Ligations!$L:$L,0)))</f>
        <v>1</v>
      </c>
      <c r="L391" s="194"/>
      <c r="M391" s="203"/>
      <c r="N391" s="194"/>
      <c r="O391" s="191"/>
      <c r="P391" s="194" t="s">
        <v>13575</v>
      </c>
      <c r="Q391" s="194" t="s">
        <v>5373</v>
      </c>
      <c r="R391" s="194"/>
      <c r="S391" s="201">
        <v>5.367686527106818</v>
      </c>
      <c r="T391" s="210" t="s">
        <v>13134</v>
      </c>
      <c r="U391" s="210"/>
    </row>
    <row r="392" ht="18.75" customHeight="1">
      <c r="A392" s="189" t="s">
        <v>13576</v>
      </c>
      <c r="B392" s="194" t="s">
        <v>5374</v>
      </c>
      <c r="C392" s="191">
        <v>41834.0</v>
      </c>
      <c r="D392" s="192">
        <v>20.0</v>
      </c>
      <c r="E392" s="193">
        <v>169.92000000000002</v>
      </c>
      <c r="F392" s="194" t="s">
        <v>12677</v>
      </c>
      <c r="G392" s="194">
        <v>40.0</v>
      </c>
      <c r="H392" s="211">
        <v>62.484</v>
      </c>
      <c r="I392" s="195">
        <v>2.4993600000000002</v>
      </c>
      <c r="J392" s="206"/>
      <c r="K392" s="197" t="b">
        <f>NOT(ISERROR(MATCH(P392,Ligations!$L:$L,0)))</f>
        <v>1</v>
      </c>
      <c r="L392" s="194"/>
      <c r="M392" s="203"/>
      <c r="N392" s="194"/>
      <c r="O392" s="191"/>
      <c r="P392" s="194" t="s">
        <v>13577</v>
      </c>
      <c r="Q392" s="194" t="s">
        <v>5376</v>
      </c>
      <c r="R392" s="194"/>
      <c r="S392" s="201">
        <v>10.0</v>
      </c>
      <c r="T392" s="210" t="s">
        <v>13134</v>
      </c>
      <c r="U392" s="210"/>
    </row>
    <row r="393" ht="18.75" customHeight="1">
      <c r="A393" s="189" t="s">
        <v>13578</v>
      </c>
      <c r="B393" s="194" t="s">
        <v>5377</v>
      </c>
      <c r="C393" s="191">
        <v>41834.0</v>
      </c>
      <c r="D393" s="192">
        <v>20.0</v>
      </c>
      <c r="E393" s="193">
        <v>219.76</v>
      </c>
      <c r="F393" s="194" t="s">
        <v>12677</v>
      </c>
      <c r="G393" s="194">
        <v>40.0</v>
      </c>
      <c r="H393" s="211">
        <v>67.411</v>
      </c>
      <c r="I393" s="195">
        <v>2.69644</v>
      </c>
      <c r="J393" s="206"/>
      <c r="K393" s="197" t="b">
        <f>NOT(ISERROR(MATCH(P393,Ligations!$L:$L,0)))</f>
        <v>1</v>
      </c>
      <c r="L393" s="194"/>
      <c r="M393" s="203"/>
      <c r="N393" s="194"/>
      <c r="O393" s="191"/>
      <c r="P393" s="194" t="s">
        <v>13579</v>
      </c>
      <c r="Q393" s="194" t="s">
        <v>5378</v>
      </c>
      <c r="R393" s="194"/>
      <c r="S393" s="201">
        <v>5.885122410546138</v>
      </c>
      <c r="T393" s="210" t="s">
        <v>13134</v>
      </c>
      <c r="U393" s="210"/>
    </row>
    <row r="394" ht="18.75" customHeight="1">
      <c r="A394" s="189" t="s">
        <v>13580</v>
      </c>
      <c r="B394" s="194" t="s">
        <v>5379</v>
      </c>
      <c r="C394" s="191">
        <v>41834.0</v>
      </c>
      <c r="D394" s="192">
        <v>20.0</v>
      </c>
      <c r="E394" s="193">
        <v>579.24</v>
      </c>
      <c r="F394" s="194" t="s">
        <v>12677</v>
      </c>
      <c r="G394" s="194">
        <v>40.0</v>
      </c>
      <c r="H394" s="211">
        <v>67.567</v>
      </c>
      <c r="I394" s="195">
        <v>2.70268</v>
      </c>
      <c r="J394" s="206"/>
      <c r="K394" s="197" t="b">
        <f>NOT(ISERROR(MATCH(P394,Ligations!$L:$L,0)))</f>
        <v>1</v>
      </c>
      <c r="L394" s="194"/>
      <c r="M394" s="203"/>
      <c r="N394" s="194"/>
      <c r="O394" s="191"/>
      <c r="P394" s="194" t="s">
        <v>13581</v>
      </c>
      <c r="Q394" s="194" t="s">
        <v>5380</v>
      </c>
      <c r="R394" s="194"/>
      <c r="S394" s="201">
        <v>4.550418638514744</v>
      </c>
      <c r="T394" s="210" t="s">
        <v>13134</v>
      </c>
      <c r="U394" s="210"/>
    </row>
    <row r="395" ht="18.75" customHeight="1">
      <c r="A395" s="189" t="s">
        <v>13582</v>
      </c>
      <c r="B395" s="194" t="s">
        <v>5381</v>
      </c>
      <c r="C395" s="191">
        <v>41834.0</v>
      </c>
      <c r="D395" s="192">
        <v>20.0</v>
      </c>
      <c r="E395" s="193">
        <v>139.82</v>
      </c>
      <c r="F395" s="194" t="s">
        <v>12677</v>
      </c>
      <c r="G395" s="194">
        <v>40.0</v>
      </c>
      <c r="H395" s="211">
        <v>62.674</v>
      </c>
      <c r="I395" s="195">
        <v>2.5069600000000003</v>
      </c>
      <c r="J395" s="206"/>
      <c r="K395" s="197" t="b">
        <f>NOT(ISERROR(MATCH(P395,Ligations!$L:$L,0)))</f>
        <v>1</v>
      </c>
      <c r="L395" s="194"/>
      <c r="M395" s="203"/>
      <c r="N395" s="194"/>
      <c r="O395" s="191"/>
      <c r="P395" s="194" t="s">
        <v>13583</v>
      </c>
      <c r="Q395" s="194" t="s">
        <v>5383</v>
      </c>
      <c r="R395" s="194"/>
      <c r="S395" s="201">
        <v>1.726400110489607</v>
      </c>
      <c r="T395" s="210" t="s">
        <v>13134</v>
      </c>
      <c r="U395" s="210"/>
    </row>
    <row r="396" ht="18.75" customHeight="1">
      <c r="A396" s="189" t="s">
        <v>13584</v>
      </c>
      <c r="B396" s="190" t="s">
        <v>5384</v>
      </c>
      <c r="C396" s="191">
        <v>41834.0</v>
      </c>
      <c r="D396" s="192">
        <v>20.0</v>
      </c>
      <c r="E396" s="193">
        <v>148.01999999999998</v>
      </c>
      <c r="F396" s="194" t="s">
        <v>12677</v>
      </c>
      <c r="G396" s="194">
        <v>40.0</v>
      </c>
      <c r="H396" s="211">
        <v>74.566</v>
      </c>
      <c r="I396" s="195">
        <v>2.9826400000000004</v>
      </c>
      <c r="J396" s="214" t="s">
        <v>13530</v>
      </c>
      <c r="K396" s="197" t="s">
        <v>3735</v>
      </c>
      <c r="L396" s="194"/>
      <c r="M396" s="203"/>
      <c r="N396" s="194"/>
      <c r="O396" s="191"/>
      <c r="P396" s="194" t="s">
        <v>13585</v>
      </c>
      <c r="Q396" s="190" t="s">
        <v>5386</v>
      </c>
      <c r="R396" s="215"/>
      <c r="S396" s="201">
        <v>7.152052639107424</v>
      </c>
      <c r="T396" s="210" t="s">
        <v>13134</v>
      </c>
      <c r="U396" s="210"/>
    </row>
    <row r="397" ht="18.75" customHeight="1">
      <c r="A397" s="189" t="s">
        <v>13586</v>
      </c>
      <c r="B397" s="194" t="s">
        <v>5387</v>
      </c>
      <c r="C397" s="191">
        <v>41834.0</v>
      </c>
      <c r="D397" s="192">
        <v>20.0</v>
      </c>
      <c r="E397" s="193">
        <v>595.92</v>
      </c>
      <c r="F397" s="194" t="s">
        <v>12677</v>
      </c>
      <c r="G397" s="194">
        <v>40.0</v>
      </c>
      <c r="H397" s="211">
        <v>64.689</v>
      </c>
      <c r="I397" s="195">
        <v>2.5875599999999994</v>
      </c>
      <c r="J397" s="206"/>
      <c r="K397" s="197" t="b">
        <f>NOT(ISERROR(MATCH(P397,Ligations!$L:$L,0)))</f>
        <v>1</v>
      </c>
      <c r="L397" s="194"/>
      <c r="M397" s="203"/>
      <c r="N397" s="194"/>
      <c r="O397" s="191"/>
      <c r="P397" s="194" t="s">
        <v>13587</v>
      </c>
      <c r="Q397" s="194" t="s">
        <v>5388</v>
      </c>
      <c r="R397" s="194"/>
      <c r="S397" s="201">
        <v>6.7558438048912315</v>
      </c>
      <c r="T397" s="210" t="s">
        <v>13134</v>
      </c>
      <c r="U397" s="210"/>
    </row>
    <row r="398" ht="18.75" customHeight="1">
      <c r="A398" s="189" t="s">
        <v>13588</v>
      </c>
      <c r="B398" s="194" t="s">
        <v>5389</v>
      </c>
      <c r="C398" s="191">
        <v>41834.0</v>
      </c>
      <c r="D398" s="192">
        <v>20.0</v>
      </c>
      <c r="E398" s="193">
        <v>503.76</v>
      </c>
      <c r="F398" s="194" t="s">
        <v>12677</v>
      </c>
      <c r="G398" s="194">
        <v>40.0</v>
      </c>
      <c r="H398" s="211">
        <v>72.436</v>
      </c>
      <c r="I398" s="195">
        <v>2.8974400000000005</v>
      </c>
      <c r="J398" s="206"/>
      <c r="K398" s="197" t="b">
        <f>NOT(ISERROR(MATCH(P398,Ligations!$L:$L,0)))</f>
        <v>1</v>
      </c>
      <c r="L398" s="194"/>
      <c r="M398" s="203"/>
      <c r="N398" s="194"/>
      <c r="O398" s="191"/>
      <c r="P398" s="194" t="s">
        <v>13589</v>
      </c>
      <c r="Q398" s="194" t="s">
        <v>5390</v>
      </c>
      <c r="R398" s="194"/>
      <c r="S398" s="201">
        <v>1.6780775943079609</v>
      </c>
      <c r="T398" s="210" t="s">
        <v>13134</v>
      </c>
      <c r="U398" s="210"/>
    </row>
    <row r="399" ht="18.75" customHeight="1">
      <c r="A399" s="189" t="s">
        <v>13590</v>
      </c>
      <c r="B399" s="194" t="s">
        <v>5391</v>
      </c>
      <c r="C399" s="191">
        <v>41834.0</v>
      </c>
      <c r="D399" s="192">
        <v>20.0</v>
      </c>
      <c r="E399" s="193">
        <v>667.6600000000001</v>
      </c>
      <c r="F399" s="194" t="s">
        <v>12677</v>
      </c>
      <c r="G399" s="194">
        <v>40.0</v>
      </c>
      <c r="H399" s="211">
        <v>290.895</v>
      </c>
      <c r="I399" s="195">
        <v>11.6358</v>
      </c>
      <c r="J399" s="206"/>
      <c r="K399" s="197" t="b">
        <f>NOT(ISERROR(MATCH(P399,Ligations!$L:$L,0)))</f>
        <v>1</v>
      </c>
      <c r="L399" s="194"/>
      <c r="M399" s="203"/>
      <c r="N399" s="194"/>
      <c r="O399" s="191"/>
      <c r="P399" s="194" t="s">
        <v>13591</v>
      </c>
      <c r="Q399" s="194" t="s">
        <v>5392</v>
      </c>
      <c r="R399" s="194"/>
      <c r="S399" s="201">
        <v>1.9850722566301413</v>
      </c>
      <c r="T399" s="210" t="s">
        <v>13134</v>
      </c>
      <c r="U399" s="210"/>
    </row>
    <row r="400" ht="18.75" customHeight="1">
      <c r="A400" s="189" t="s">
        <v>13592</v>
      </c>
      <c r="B400" s="194" t="s">
        <v>5393</v>
      </c>
      <c r="C400" s="191">
        <v>41834.0</v>
      </c>
      <c r="D400" s="192">
        <v>20.0</v>
      </c>
      <c r="E400" s="193">
        <v>165.04000000000002</v>
      </c>
      <c r="F400" s="194" t="s">
        <v>12677</v>
      </c>
      <c r="G400" s="194">
        <v>40.0</v>
      </c>
      <c r="H400" s="211">
        <v>78.472</v>
      </c>
      <c r="I400" s="195">
        <v>3.13888</v>
      </c>
      <c r="J400" s="206"/>
      <c r="K400" s="197" t="b">
        <f>NOT(ISERROR(MATCH(P400,Ligations!$L:$L,0)))</f>
        <v>1</v>
      </c>
      <c r="L400" s="194"/>
      <c r="M400" s="203"/>
      <c r="N400" s="194"/>
      <c r="O400" s="191"/>
      <c r="P400" s="194" t="s">
        <v>13593</v>
      </c>
      <c r="Q400" s="194" t="s">
        <v>5395</v>
      </c>
      <c r="R400" s="194"/>
      <c r="S400" s="201">
        <v>1.4977683251954585</v>
      </c>
      <c r="T400" s="210" t="s">
        <v>13134</v>
      </c>
      <c r="U400" s="210"/>
    </row>
    <row r="401" ht="18.75" customHeight="1">
      <c r="A401" s="189" t="s">
        <v>13594</v>
      </c>
      <c r="B401" s="194" t="s">
        <v>5396</v>
      </c>
      <c r="C401" s="191">
        <v>41834.0</v>
      </c>
      <c r="D401" s="192">
        <v>20.0</v>
      </c>
      <c r="E401" s="193">
        <v>60.519999999999996</v>
      </c>
      <c r="F401" s="194" t="s">
        <v>12677</v>
      </c>
      <c r="G401" s="194">
        <v>40.0</v>
      </c>
      <c r="H401" s="211">
        <v>18.811</v>
      </c>
      <c r="I401" s="195">
        <v>0.7524400000000001</v>
      </c>
      <c r="J401" s="206"/>
      <c r="K401" s="197" t="b">
        <f>NOT(ISERROR(MATCH(P401,Ligations!$L:$L,0)))</f>
        <v>1</v>
      </c>
      <c r="L401" s="194"/>
      <c r="M401" s="203"/>
      <c r="N401" s="194"/>
      <c r="O401" s="191"/>
      <c r="P401" s="194" t="s">
        <v>13595</v>
      </c>
      <c r="Q401" s="194" t="s">
        <v>5397</v>
      </c>
      <c r="R401" s="194"/>
      <c r="S401" s="201">
        <v>6.059137178865729</v>
      </c>
      <c r="T401" s="210" t="s">
        <v>13134</v>
      </c>
      <c r="U401" s="210"/>
    </row>
    <row r="402" ht="18.75" customHeight="1">
      <c r="A402" s="189" t="s">
        <v>13596</v>
      </c>
      <c r="B402" s="194" t="s">
        <v>5398</v>
      </c>
      <c r="C402" s="191">
        <v>41834.0</v>
      </c>
      <c r="D402" s="192">
        <v>20.0</v>
      </c>
      <c r="E402" s="193">
        <v>334.20000000000005</v>
      </c>
      <c r="F402" s="194" t="s">
        <v>12677</v>
      </c>
      <c r="G402" s="194">
        <v>40.0</v>
      </c>
      <c r="H402" s="211">
        <v>49.836</v>
      </c>
      <c r="I402" s="195">
        <v>1.99344</v>
      </c>
      <c r="J402" s="206"/>
      <c r="K402" s="197" t="b">
        <f>NOT(ISERROR(MATCH(P402,Ligations!$L:$L,0)))</f>
        <v>1</v>
      </c>
      <c r="L402" s="194"/>
      <c r="M402" s="203"/>
      <c r="N402" s="194"/>
      <c r="O402" s="191"/>
      <c r="P402" s="194" t="s">
        <v>13597</v>
      </c>
      <c r="Q402" s="194" t="s">
        <v>5399</v>
      </c>
      <c r="R402" s="194"/>
      <c r="S402" s="201">
        <v>16.523463317911435</v>
      </c>
      <c r="T402" s="210" t="s">
        <v>13134</v>
      </c>
      <c r="U402" s="210"/>
    </row>
    <row r="403" ht="18.75" customHeight="1">
      <c r="A403" s="189" t="s">
        <v>13598</v>
      </c>
      <c r="B403" s="194" t="s">
        <v>5400</v>
      </c>
      <c r="C403" s="191">
        <v>41834.0</v>
      </c>
      <c r="D403" s="192">
        <v>20.0</v>
      </c>
      <c r="E403" s="193">
        <v>65.98</v>
      </c>
      <c r="F403" s="194" t="s">
        <v>12677</v>
      </c>
      <c r="G403" s="194">
        <v>40.0</v>
      </c>
      <c r="H403" s="212">
        <v>16.09</v>
      </c>
      <c r="I403" s="195">
        <v>0.6436000000000001</v>
      </c>
      <c r="J403" s="206"/>
      <c r="K403" s="197" t="b">
        <f>NOT(ISERROR(MATCH(P403,Ligations!$L:$L,0)))</f>
        <v>1</v>
      </c>
      <c r="L403" s="194"/>
      <c r="M403" s="203"/>
      <c r="N403" s="194"/>
      <c r="O403" s="191"/>
      <c r="P403" s="194" t="s">
        <v>13599</v>
      </c>
      <c r="Q403" s="194" t="s">
        <v>5402</v>
      </c>
      <c r="R403" s="194"/>
      <c r="S403" s="201">
        <v>2.992220227408737</v>
      </c>
      <c r="T403" s="210" t="s">
        <v>13134</v>
      </c>
      <c r="U403" s="210"/>
    </row>
    <row r="404" ht="18.75" customHeight="1">
      <c r="A404" s="189" t="s">
        <v>13600</v>
      </c>
      <c r="B404" s="194" t="s">
        <v>5403</v>
      </c>
      <c r="C404" s="191">
        <v>41834.0</v>
      </c>
      <c r="D404" s="192">
        <v>20.0</v>
      </c>
      <c r="E404" s="193">
        <v>122.68</v>
      </c>
      <c r="F404" s="194" t="s">
        <v>12677</v>
      </c>
      <c r="G404" s="194">
        <v>40.0</v>
      </c>
      <c r="H404" s="211">
        <v>27.336</v>
      </c>
      <c r="I404" s="195">
        <v>1.09344</v>
      </c>
      <c r="J404" s="206"/>
      <c r="K404" s="197" t="b">
        <f>NOT(ISERROR(MATCH(P404,Ligations!$L:$L,0)))</f>
        <v>1</v>
      </c>
      <c r="L404" s="194"/>
      <c r="M404" s="203"/>
      <c r="N404" s="194"/>
      <c r="O404" s="191"/>
      <c r="P404" s="194" t="s">
        <v>13601</v>
      </c>
      <c r="Q404" s="194" t="s">
        <v>5404</v>
      </c>
      <c r="R404" s="194"/>
      <c r="S404" s="201">
        <v>15.156107911488329</v>
      </c>
      <c r="T404" s="210" t="s">
        <v>13134</v>
      </c>
      <c r="U404" s="210"/>
    </row>
    <row r="405" ht="18.75" customHeight="1">
      <c r="A405" s="189" t="s">
        <v>13602</v>
      </c>
      <c r="B405" s="194" t="s">
        <v>5405</v>
      </c>
      <c r="C405" s="191">
        <v>41834.0</v>
      </c>
      <c r="D405" s="192">
        <v>20.0</v>
      </c>
      <c r="E405" s="193">
        <v>21.16</v>
      </c>
      <c r="F405" s="194" t="s">
        <v>12677</v>
      </c>
      <c r="G405" s="194">
        <v>40.0</v>
      </c>
      <c r="H405" s="211">
        <v>10.112</v>
      </c>
      <c r="I405" s="195">
        <v>0.40448</v>
      </c>
      <c r="J405" s="216" t="s">
        <v>13603</v>
      </c>
      <c r="K405" s="197" t="b">
        <f>NOT(ISERROR(MATCH(P405,Ligations!$L:$L,0)))</f>
        <v>1</v>
      </c>
      <c r="L405" s="194"/>
      <c r="M405" s="203"/>
      <c r="N405" s="194"/>
      <c r="O405" s="191"/>
      <c r="P405" s="194" t="s">
        <v>13604</v>
      </c>
      <c r="Q405" s="190" t="s">
        <v>5407</v>
      </c>
      <c r="R405" s="217" t="s">
        <v>13605</v>
      </c>
      <c r="S405" s="201">
        <v>8.15128790348875</v>
      </c>
      <c r="T405" s="210" t="s">
        <v>13134</v>
      </c>
      <c r="U405" s="210"/>
    </row>
    <row r="406" ht="18.75" customHeight="1">
      <c r="A406" s="189" t="s">
        <v>13606</v>
      </c>
      <c r="B406" s="194" t="s">
        <v>5408</v>
      </c>
      <c r="C406" s="191">
        <v>41834.0</v>
      </c>
      <c r="D406" s="192">
        <v>20.0</v>
      </c>
      <c r="E406" s="193">
        <v>91.74</v>
      </c>
      <c r="F406" s="194" t="s">
        <v>12677</v>
      </c>
      <c r="G406" s="194">
        <v>40.0</v>
      </c>
      <c r="H406" s="211">
        <v>16.088</v>
      </c>
      <c r="I406" s="195">
        <v>0.64352</v>
      </c>
      <c r="J406" s="206"/>
      <c r="K406" s="197" t="b">
        <f>NOT(ISERROR(MATCH(P406,Ligations!$L:$L,0)))</f>
        <v>1</v>
      </c>
      <c r="L406" s="194"/>
      <c r="M406" s="203"/>
      <c r="N406" s="194"/>
      <c r="O406" s="191"/>
      <c r="P406" s="194" t="s">
        <v>13607</v>
      </c>
      <c r="Q406" s="194" t="s">
        <v>5409</v>
      </c>
      <c r="R406" s="194"/>
      <c r="S406" s="201">
        <v>47.25897920604915</v>
      </c>
      <c r="T406" s="210" t="s">
        <v>13134</v>
      </c>
      <c r="U406" s="210"/>
    </row>
    <row r="407" ht="18.75" customHeight="1">
      <c r="A407" s="189" t="s">
        <v>13608</v>
      </c>
      <c r="B407" s="194" t="s">
        <v>5410</v>
      </c>
      <c r="C407" s="191">
        <v>41834.0</v>
      </c>
      <c r="D407" s="192">
        <v>20.0</v>
      </c>
      <c r="E407" s="193">
        <v>113.6</v>
      </c>
      <c r="F407" s="194" t="s">
        <v>12677</v>
      </c>
      <c r="G407" s="194">
        <v>40.0</v>
      </c>
      <c r="H407" s="211">
        <v>55.123</v>
      </c>
      <c r="I407" s="195">
        <v>2.20492</v>
      </c>
      <c r="J407" s="206"/>
      <c r="K407" s="197" t="b">
        <f>NOT(ISERROR(MATCH(P407,Ligations!$L:$L,0)))</f>
        <v>1</v>
      </c>
      <c r="L407" s="194"/>
      <c r="M407" s="203"/>
      <c r="N407" s="194"/>
      <c r="O407" s="191"/>
      <c r="P407" s="194" t="s">
        <v>13609</v>
      </c>
      <c r="Q407" s="194" t="s">
        <v>5412</v>
      </c>
      <c r="R407" s="194"/>
      <c r="S407" s="201">
        <v>10.90037061260083</v>
      </c>
      <c r="T407" s="210" t="s">
        <v>13134</v>
      </c>
      <c r="U407" s="210"/>
    </row>
    <row r="408" ht="18.75" customHeight="1">
      <c r="A408" s="189" t="s">
        <v>13610</v>
      </c>
      <c r="B408" s="190" t="s">
        <v>5413</v>
      </c>
      <c r="C408" s="191">
        <v>41834.0</v>
      </c>
      <c r="D408" s="192">
        <v>20.0</v>
      </c>
      <c r="E408" s="193">
        <v>13.46</v>
      </c>
      <c r="F408" s="194" t="s">
        <v>12677</v>
      </c>
      <c r="G408" s="194">
        <v>40.0</v>
      </c>
      <c r="H408" s="218">
        <v>1.504</v>
      </c>
      <c r="I408" s="195">
        <v>0.06016</v>
      </c>
      <c r="J408" s="206"/>
      <c r="K408" s="197" t="s">
        <v>3735</v>
      </c>
      <c r="L408" s="194"/>
      <c r="M408" s="203"/>
      <c r="N408" s="194"/>
      <c r="O408" s="191"/>
      <c r="P408" s="194" t="s">
        <v>13611</v>
      </c>
      <c r="Q408" s="190" t="s">
        <v>5415</v>
      </c>
      <c r="R408" s="194"/>
      <c r="S408" s="201">
        <v>8.802816901408452</v>
      </c>
      <c r="T408" s="210" t="s">
        <v>13134</v>
      </c>
      <c r="U408" s="210"/>
    </row>
    <row r="409" ht="18.75" customHeight="1">
      <c r="A409" s="189" t="s">
        <v>13612</v>
      </c>
      <c r="B409" s="194" t="s">
        <v>5416</v>
      </c>
      <c r="C409" s="191">
        <v>41834.0</v>
      </c>
      <c r="D409" s="192">
        <v>20.0</v>
      </c>
      <c r="E409" s="193">
        <v>164.08</v>
      </c>
      <c r="F409" s="194" t="s">
        <v>12677</v>
      </c>
      <c r="G409" s="194">
        <v>40.0</v>
      </c>
      <c r="H409" s="211">
        <v>59.029</v>
      </c>
      <c r="I409" s="195">
        <v>2.3611600000000004</v>
      </c>
      <c r="J409" s="206"/>
      <c r="K409" s="197" t="b">
        <f>NOT(ISERROR(MATCH(P409,Ligations!$L:$L,0)))</f>
        <v>1</v>
      </c>
      <c r="L409" s="194"/>
      <c r="M409" s="203"/>
      <c r="N409" s="194"/>
      <c r="O409" s="191"/>
      <c r="P409" s="194" t="s">
        <v>13613</v>
      </c>
      <c r="Q409" s="194" t="s">
        <v>5418</v>
      </c>
      <c r="R409" s="194"/>
      <c r="S409" s="201">
        <v>74.29420505200594</v>
      </c>
      <c r="T409" s="210" t="s">
        <v>13134</v>
      </c>
      <c r="U409" s="210"/>
    </row>
    <row r="410" ht="18.75" customHeight="1">
      <c r="A410" s="189" t="s">
        <v>13614</v>
      </c>
      <c r="B410" s="194" t="s">
        <v>5419</v>
      </c>
      <c r="C410" s="191">
        <v>41834.0</v>
      </c>
      <c r="D410" s="192">
        <v>20.0</v>
      </c>
      <c r="E410" s="193">
        <v>138.06</v>
      </c>
      <c r="F410" s="194" t="s">
        <v>12677</v>
      </c>
      <c r="G410" s="194">
        <v>40.0</v>
      </c>
      <c r="H410" s="211">
        <v>19.102</v>
      </c>
      <c r="I410" s="195">
        <v>0.7640800000000001</v>
      </c>
      <c r="J410" s="206"/>
      <c r="K410" s="197" t="b">
        <f>NOT(ISERROR(MATCH(P410,Ligations!$L:$L,0)))</f>
        <v>1</v>
      </c>
      <c r="L410" s="194"/>
      <c r="M410" s="203"/>
      <c r="N410" s="194"/>
      <c r="O410" s="191"/>
      <c r="P410" s="194" t="s">
        <v>13615</v>
      </c>
      <c r="Q410" s="194" t="s">
        <v>5420</v>
      </c>
      <c r="R410" s="194"/>
      <c r="S410" s="201">
        <v>6.094588005850804</v>
      </c>
      <c r="T410" s="210" t="s">
        <v>13134</v>
      </c>
      <c r="U410" s="210"/>
    </row>
    <row r="411" ht="18.75" customHeight="1">
      <c r="A411" s="189" t="s">
        <v>13616</v>
      </c>
      <c r="B411" s="194" t="s">
        <v>5421</v>
      </c>
      <c r="C411" s="191">
        <v>41834.0</v>
      </c>
      <c r="D411" s="192">
        <v>20.0</v>
      </c>
      <c r="E411" s="193">
        <v>140.32</v>
      </c>
      <c r="F411" s="194" t="s">
        <v>12677</v>
      </c>
      <c r="G411" s="194">
        <v>40.0</v>
      </c>
      <c r="H411" s="211">
        <v>38.683</v>
      </c>
      <c r="I411" s="195">
        <v>1.54732</v>
      </c>
      <c r="J411" s="206"/>
      <c r="K411" s="197" t="b">
        <f>NOT(ISERROR(MATCH(P411,Ligations!$L:$L,0)))</f>
        <v>1</v>
      </c>
      <c r="L411" s="194"/>
      <c r="M411" s="203"/>
      <c r="N411" s="194"/>
      <c r="O411" s="191"/>
      <c r="P411" s="194" t="s">
        <v>13617</v>
      </c>
      <c r="Q411" s="194" t="s">
        <v>5422</v>
      </c>
      <c r="R411" s="194"/>
      <c r="S411" s="201">
        <v>7.243227582210633</v>
      </c>
      <c r="T411" s="210" t="s">
        <v>13134</v>
      </c>
      <c r="U411" s="210"/>
    </row>
    <row r="412" ht="18.75" customHeight="1">
      <c r="A412" s="189" t="s">
        <v>13618</v>
      </c>
      <c r="B412" s="194" t="s">
        <v>5423</v>
      </c>
      <c r="C412" s="191">
        <v>41834.0</v>
      </c>
      <c r="D412" s="192">
        <v>20.0</v>
      </c>
      <c r="E412" s="193">
        <v>405.91999999999996</v>
      </c>
      <c r="F412" s="194" t="s">
        <v>12677</v>
      </c>
      <c r="G412" s="194">
        <v>40.0</v>
      </c>
      <c r="H412" s="212">
        <v>183.65</v>
      </c>
      <c r="I412" s="195">
        <v>7.346</v>
      </c>
      <c r="J412" s="206"/>
      <c r="K412" s="197" t="b">
        <f>NOT(ISERROR(MATCH(P412,Ligations!$L:$L,0)))</f>
        <v>1</v>
      </c>
      <c r="L412" s="194"/>
      <c r="M412" s="203"/>
      <c r="N412" s="194"/>
      <c r="O412" s="191"/>
      <c r="P412" s="194" t="s">
        <v>13619</v>
      </c>
      <c r="Q412" s="194" t="s">
        <v>5424</v>
      </c>
      <c r="R412" s="194"/>
      <c r="S412" s="201">
        <v>7.1265678449258845</v>
      </c>
      <c r="T412" s="210" t="s">
        <v>13134</v>
      </c>
      <c r="U412" s="210"/>
    </row>
    <row r="413" ht="18.75" customHeight="1">
      <c r="A413" s="189" t="s">
        <v>13620</v>
      </c>
      <c r="B413" s="190" t="s">
        <v>5425</v>
      </c>
      <c r="C413" s="191">
        <v>41834.0</v>
      </c>
      <c r="D413" s="192">
        <v>20.0</v>
      </c>
      <c r="E413" s="193">
        <v>32.36</v>
      </c>
      <c r="F413" s="194" t="s">
        <v>12677</v>
      </c>
      <c r="G413" s="194">
        <v>40.0</v>
      </c>
      <c r="H413" s="211">
        <v>4.206</v>
      </c>
      <c r="I413" s="195">
        <v>0.16824</v>
      </c>
      <c r="J413" s="206" t="s">
        <v>13530</v>
      </c>
      <c r="K413" s="197" t="s">
        <v>3735</v>
      </c>
      <c r="L413" s="194"/>
      <c r="M413" s="203"/>
      <c r="N413" s="194"/>
      <c r="O413" s="191"/>
      <c r="P413" s="194" t="s">
        <v>13621</v>
      </c>
      <c r="Q413" s="190" t="s">
        <v>5427</v>
      </c>
      <c r="R413" s="194"/>
      <c r="S413" s="201">
        <v>2.4635396137169887</v>
      </c>
      <c r="T413" s="210" t="s">
        <v>13134</v>
      </c>
      <c r="U413" s="210"/>
    </row>
    <row r="414" ht="18.75" customHeight="1">
      <c r="A414" s="189" t="s">
        <v>13622</v>
      </c>
      <c r="B414" s="194" t="s">
        <v>5428</v>
      </c>
      <c r="C414" s="191">
        <v>41834.0</v>
      </c>
      <c r="D414" s="192">
        <v>20.0</v>
      </c>
      <c r="E414" s="193">
        <v>83.04</v>
      </c>
      <c r="F414" s="194" t="s">
        <v>12677</v>
      </c>
      <c r="G414" s="194">
        <v>40.0</v>
      </c>
      <c r="H414" s="211">
        <v>12.449</v>
      </c>
      <c r="I414" s="195">
        <v>0.49796</v>
      </c>
      <c r="J414" s="206"/>
      <c r="K414" s="197" t="b">
        <f>NOT(ISERROR(MATCH(P414,Ligations!$L:$L,0)))</f>
        <v>1</v>
      </c>
      <c r="L414" s="194"/>
      <c r="M414" s="203"/>
      <c r="N414" s="194"/>
      <c r="O414" s="191"/>
      <c r="P414" s="194" t="s">
        <v>13623</v>
      </c>
      <c r="Q414" s="194" t="s">
        <v>5430</v>
      </c>
      <c r="R414" s="194"/>
      <c r="S414" s="201">
        <v>30.902348578491967</v>
      </c>
      <c r="T414" s="210" t="s">
        <v>13134</v>
      </c>
      <c r="U414" s="210"/>
    </row>
    <row r="415" ht="18.75" customHeight="1">
      <c r="A415" s="189" t="s">
        <v>13624</v>
      </c>
      <c r="B415" s="194" t="s">
        <v>5431</v>
      </c>
      <c r="C415" s="191">
        <v>41834.0</v>
      </c>
      <c r="D415" s="192">
        <v>20.0</v>
      </c>
      <c r="E415" s="193">
        <v>53.46</v>
      </c>
      <c r="F415" s="194" t="s">
        <v>12677</v>
      </c>
      <c r="G415" s="194">
        <v>40.0</v>
      </c>
      <c r="H415" s="211">
        <v>19.562</v>
      </c>
      <c r="I415" s="195">
        <v>0.7824800000000001</v>
      </c>
      <c r="J415" s="206"/>
      <c r="K415" s="197" t="b">
        <f>NOT(ISERROR(MATCH(P415,Ligations!$L:$L,0)))</f>
        <v>1</v>
      </c>
      <c r="L415" s="194"/>
      <c r="M415" s="203"/>
      <c r="N415" s="194"/>
      <c r="O415" s="191"/>
      <c r="P415" s="194" t="s">
        <v>13625</v>
      </c>
      <c r="Q415" s="194" t="s">
        <v>5433</v>
      </c>
      <c r="R415" s="194"/>
      <c r="S415" s="201">
        <v>12.042389210019268</v>
      </c>
      <c r="T415" s="210" t="s">
        <v>13134</v>
      </c>
      <c r="U415" s="210"/>
    </row>
    <row r="416" ht="18.75" customHeight="1">
      <c r="A416" s="189" t="s">
        <v>13626</v>
      </c>
      <c r="B416" s="194" t="s">
        <v>5434</v>
      </c>
      <c r="C416" s="191">
        <v>41834.0</v>
      </c>
      <c r="D416" s="192">
        <v>20.0</v>
      </c>
      <c r="E416" s="193">
        <v>60.08</v>
      </c>
      <c r="F416" s="194" t="s">
        <v>12677</v>
      </c>
      <c r="G416" s="194">
        <v>40.0</v>
      </c>
      <c r="H416" s="211">
        <v>21.568</v>
      </c>
      <c r="I416" s="195">
        <v>0.86272</v>
      </c>
      <c r="J416" s="206"/>
      <c r="K416" s="197" t="b">
        <f>NOT(ISERROR(MATCH(P416,Ligations!$L:$L,0)))</f>
        <v>1</v>
      </c>
      <c r="L416" s="194"/>
      <c r="M416" s="203"/>
      <c r="N416" s="194"/>
      <c r="O416" s="191"/>
      <c r="P416" s="194" t="s">
        <v>13627</v>
      </c>
      <c r="Q416" s="194" t="s">
        <v>5435</v>
      </c>
      <c r="R416" s="194"/>
      <c r="S416" s="201">
        <v>18.705574261129815</v>
      </c>
      <c r="T416" s="210" t="s">
        <v>13134</v>
      </c>
      <c r="U416" s="210"/>
    </row>
    <row r="417" ht="18.75" customHeight="1">
      <c r="A417" s="189" t="s">
        <v>13628</v>
      </c>
      <c r="B417" s="194" t="s">
        <v>5436</v>
      </c>
      <c r="C417" s="191">
        <v>41834.0</v>
      </c>
      <c r="D417" s="192">
        <v>20.0</v>
      </c>
      <c r="E417" s="193">
        <v>56.44</v>
      </c>
      <c r="F417" s="194" t="s">
        <v>12677</v>
      </c>
      <c r="G417" s="194">
        <v>40.0</v>
      </c>
      <c r="H417" s="211">
        <v>19.248</v>
      </c>
      <c r="I417" s="195">
        <v>0.76992</v>
      </c>
      <c r="J417" s="206"/>
      <c r="K417" s="197" t="b">
        <f>NOT(ISERROR(MATCH(P417,Ligations!$L:$L,0)))</f>
        <v>1</v>
      </c>
      <c r="L417" s="194"/>
      <c r="M417" s="203"/>
      <c r="N417" s="194"/>
      <c r="O417" s="191"/>
      <c r="P417" s="194" t="s">
        <v>13629</v>
      </c>
      <c r="Q417" s="194" t="s">
        <v>5437</v>
      </c>
      <c r="R417" s="194"/>
      <c r="S417" s="201">
        <v>16.644474034620508</v>
      </c>
      <c r="T417" s="210" t="s">
        <v>13134</v>
      </c>
      <c r="U417" s="210"/>
    </row>
    <row r="418" ht="18.75" customHeight="1">
      <c r="A418" s="189" t="s">
        <v>13630</v>
      </c>
      <c r="B418" s="194" t="s">
        <v>5438</v>
      </c>
      <c r="C418" s="191">
        <v>41834.0</v>
      </c>
      <c r="D418" s="192">
        <v>20.0</v>
      </c>
      <c r="E418" s="193">
        <v>172.88</v>
      </c>
      <c r="F418" s="194" t="s">
        <v>12677</v>
      </c>
      <c r="G418" s="194">
        <v>40.0</v>
      </c>
      <c r="H418" s="211">
        <v>21.049</v>
      </c>
      <c r="I418" s="195">
        <v>0.84196</v>
      </c>
      <c r="J418" s="206"/>
      <c r="K418" s="197" t="b">
        <f>NOT(ISERROR(MATCH(P418,Ligations!$L:$L,0)))</f>
        <v>1</v>
      </c>
      <c r="L418" s="194"/>
      <c r="M418" s="203"/>
      <c r="N418" s="194"/>
      <c r="O418" s="191"/>
      <c r="P418" s="194" t="s">
        <v>13631</v>
      </c>
      <c r="Q418" s="194" t="s">
        <v>5439</v>
      </c>
      <c r="R418" s="194"/>
      <c r="S418" s="201">
        <v>17.71793054571226</v>
      </c>
      <c r="T418" s="210" t="s">
        <v>13134</v>
      </c>
      <c r="U418" s="210"/>
    </row>
    <row r="419" ht="18.75" customHeight="1">
      <c r="A419" s="189" t="s">
        <v>13632</v>
      </c>
      <c r="B419" s="194" t="s">
        <v>5440</v>
      </c>
      <c r="C419" s="191">
        <v>41834.0</v>
      </c>
      <c r="D419" s="192">
        <v>20.0</v>
      </c>
      <c r="E419" s="193">
        <v>120.76</v>
      </c>
      <c r="F419" s="194" t="s">
        <v>12677</v>
      </c>
      <c r="G419" s="194">
        <v>40.0</v>
      </c>
      <c r="H419" s="211">
        <v>31.481</v>
      </c>
      <c r="I419" s="195">
        <v>1.2592400000000001</v>
      </c>
      <c r="J419" s="206"/>
      <c r="K419" s="197" t="b">
        <f>NOT(ISERROR(MATCH(P419,Ligations!$L:$L,0)))</f>
        <v>1</v>
      </c>
      <c r="L419" s="194"/>
      <c r="M419" s="203"/>
      <c r="N419" s="194"/>
      <c r="O419" s="191"/>
      <c r="P419" s="194" t="s">
        <v>13633</v>
      </c>
      <c r="Q419" s="194" t="s">
        <v>5442</v>
      </c>
      <c r="R419" s="194"/>
      <c r="S419" s="201">
        <v>5.784359093012494</v>
      </c>
      <c r="T419" s="210" t="s">
        <v>13134</v>
      </c>
      <c r="U419" s="210"/>
    </row>
    <row r="420" ht="18.75" customHeight="1">
      <c r="A420" s="189" t="s">
        <v>13634</v>
      </c>
      <c r="B420" s="194" t="s">
        <v>5443</v>
      </c>
      <c r="C420" s="191">
        <v>41834.0</v>
      </c>
      <c r="D420" s="192">
        <v>20.0</v>
      </c>
      <c r="E420" s="193">
        <v>561.7</v>
      </c>
      <c r="F420" s="194" t="s">
        <v>12677</v>
      </c>
      <c r="G420" s="194">
        <v>40.0</v>
      </c>
      <c r="H420" s="211">
        <v>236.482</v>
      </c>
      <c r="I420" s="195">
        <v>9.459280000000001</v>
      </c>
      <c r="J420" s="206"/>
      <c r="K420" s="197" t="b">
        <f>NOT(ISERROR(MATCH(P420,Ligations!$L:$L,0)))</f>
        <v>1</v>
      </c>
      <c r="L420" s="194"/>
      <c r="M420" s="203"/>
      <c r="N420" s="194"/>
      <c r="O420" s="191"/>
      <c r="P420" s="194" t="s">
        <v>13635</v>
      </c>
      <c r="Q420" s="194" t="s">
        <v>5444</v>
      </c>
      <c r="R420" s="194"/>
      <c r="S420" s="201">
        <v>8.280887711162636</v>
      </c>
      <c r="T420" s="210" t="s">
        <v>13134</v>
      </c>
      <c r="U420" s="210"/>
    </row>
    <row r="421" ht="18.75" customHeight="1">
      <c r="A421" s="189" t="s">
        <v>13636</v>
      </c>
      <c r="B421" s="194" t="s">
        <v>5445</v>
      </c>
      <c r="C421" s="191">
        <v>41834.0</v>
      </c>
      <c r="D421" s="192">
        <v>20.0</v>
      </c>
      <c r="E421" s="193">
        <v>192.3</v>
      </c>
      <c r="F421" s="194" t="s">
        <v>12677</v>
      </c>
      <c r="G421" s="194">
        <v>40.0</v>
      </c>
      <c r="H421" s="212">
        <v>13.13</v>
      </c>
      <c r="I421" s="195">
        <v>0.5252000000000001</v>
      </c>
      <c r="J421" s="206"/>
      <c r="K421" s="197" t="b">
        <f>NOT(ISERROR(MATCH(P421,Ligations!$L:$L,0)))</f>
        <v>1</v>
      </c>
      <c r="L421" s="194"/>
      <c r="M421" s="203"/>
      <c r="N421" s="194"/>
      <c r="O421" s="191"/>
      <c r="P421" s="194" t="s">
        <v>13637</v>
      </c>
      <c r="Q421" s="194" t="s">
        <v>5447</v>
      </c>
      <c r="R421" s="194"/>
      <c r="S421" s="201">
        <v>1.7803097739006586</v>
      </c>
      <c r="T421" s="210" t="s">
        <v>13134</v>
      </c>
      <c r="U421" s="210"/>
    </row>
    <row r="422" ht="18.75" customHeight="1">
      <c r="A422" s="189" t="s">
        <v>13638</v>
      </c>
      <c r="B422" s="194" t="s">
        <v>5448</v>
      </c>
      <c r="C422" s="191">
        <v>41834.0</v>
      </c>
      <c r="D422" s="192">
        <v>20.0</v>
      </c>
      <c r="E422" s="193">
        <v>347.65999999999997</v>
      </c>
      <c r="F422" s="194" t="s">
        <v>12677</v>
      </c>
      <c r="G422" s="194">
        <v>40.0</v>
      </c>
      <c r="H422" s="211">
        <v>67.304</v>
      </c>
      <c r="I422" s="195">
        <v>2.69216</v>
      </c>
      <c r="J422" s="206"/>
      <c r="K422" s="197" t="b">
        <f>NOT(ISERROR(MATCH(P422,Ligations!$L:$L,0)))</f>
        <v>1</v>
      </c>
      <c r="L422" s="194"/>
      <c r="M422" s="203"/>
      <c r="N422" s="194"/>
      <c r="O422" s="191"/>
      <c r="P422" s="194" t="s">
        <v>13639</v>
      </c>
      <c r="Q422" s="194" t="s">
        <v>5449</v>
      </c>
      <c r="R422" s="194"/>
      <c r="S422" s="201">
        <v>5.200208008320333</v>
      </c>
      <c r="T422" s="210" t="s">
        <v>13134</v>
      </c>
      <c r="U422" s="210"/>
    </row>
    <row r="423" ht="18.75" customHeight="1">
      <c r="A423" s="189" t="s">
        <v>13640</v>
      </c>
      <c r="B423" s="194" t="s">
        <v>5450</v>
      </c>
      <c r="C423" s="191">
        <v>41834.0</v>
      </c>
      <c r="D423" s="192">
        <v>20.0</v>
      </c>
      <c r="E423" s="193">
        <v>33.78</v>
      </c>
      <c r="F423" s="194" t="s">
        <v>12677</v>
      </c>
      <c r="G423" s="194">
        <v>40.0</v>
      </c>
      <c r="H423" s="211">
        <v>13.957</v>
      </c>
      <c r="I423" s="195">
        <v>0.55828</v>
      </c>
      <c r="J423" s="206"/>
      <c r="K423" s="197" t="b">
        <f>NOT(ISERROR(MATCH(P423,Ligations!$L:$L,0)))</f>
        <v>1</v>
      </c>
      <c r="L423" s="194"/>
      <c r="M423" s="203"/>
      <c r="N423" s="194"/>
      <c r="O423" s="191"/>
      <c r="P423" s="194" t="s">
        <v>13641</v>
      </c>
      <c r="Q423" s="194" t="s">
        <v>5451</v>
      </c>
      <c r="R423" s="194"/>
      <c r="S423" s="201">
        <v>2.876373468331128</v>
      </c>
      <c r="T423" s="210" t="s">
        <v>13134</v>
      </c>
      <c r="U423" s="210"/>
    </row>
    <row r="424" ht="18.75" customHeight="1">
      <c r="A424" s="189" t="s">
        <v>13642</v>
      </c>
      <c r="B424" s="194" t="s">
        <v>5452</v>
      </c>
      <c r="C424" s="191">
        <v>41834.0</v>
      </c>
      <c r="D424" s="192">
        <v>20.0</v>
      </c>
      <c r="E424" s="193">
        <v>84.16</v>
      </c>
      <c r="F424" s="194" t="s">
        <v>12677</v>
      </c>
      <c r="G424" s="194">
        <v>40.0</v>
      </c>
      <c r="H424" s="211">
        <v>22.368</v>
      </c>
      <c r="I424" s="195">
        <v>0.89472</v>
      </c>
      <c r="J424" s="206"/>
      <c r="K424" s="197" t="b">
        <f>NOT(ISERROR(MATCH(P424,Ligations!$L:$L,0)))</f>
        <v>1</v>
      </c>
      <c r="L424" s="194"/>
      <c r="M424" s="203"/>
      <c r="N424" s="194"/>
      <c r="O424" s="191"/>
      <c r="P424" s="194" t="s">
        <v>13643</v>
      </c>
      <c r="Q424" s="194" t="s">
        <v>5454</v>
      </c>
      <c r="R424" s="194"/>
      <c r="S424" s="201">
        <v>29.60331557134399</v>
      </c>
      <c r="T424" s="210" t="s">
        <v>13134</v>
      </c>
      <c r="U424" s="210"/>
    </row>
    <row r="425" ht="18.75" customHeight="1">
      <c r="A425" s="189" t="s">
        <v>13644</v>
      </c>
      <c r="B425" s="194" t="s">
        <v>5455</v>
      </c>
      <c r="C425" s="191">
        <v>41834.0</v>
      </c>
      <c r="D425" s="192">
        <v>20.0</v>
      </c>
      <c r="E425" s="193">
        <v>84.80000000000001</v>
      </c>
      <c r="F425" s="194" t="s">
        <v>12677</v>
      </c>
      <c r="G425" s="194">
        <v>40.0</v>
      </c>
      <c r="H425" s="211">
        <v>24.801</v>
      </c>
      <c r="I425" s="195">
        <v>0.99204</v>
      </c>
      <c r="J425" s="206"/>
      <c r="K425" s="197" t="b">
        <f>NOT(ISERROR(MATCH(P425,Ligations!$L:$L,0)))</f>
        <v>1</v>
      </c>
      <c r="L425" s="194"/>
      <c r="M425" s="203"/>
      <c r="N425" s="194"/>
      <c r="O425" s="191"/>
      <c r="P425" s="194" t="s">
        <v>13645</v>
      </c>
      <c r="Q425" s="194" t="s">
        <v>5456</v>
      </c>
      <c r="R425" s="194"/>
      <c r="S425" s="201">
        <v>11.882129277566541</v>
      </c>
      <c r="T425" s="210" t="s">
        <v>13134</v>
      </c>
      <c r="U425" s="210"/>
    </row>
    <row r="426" ht="18.75" customHeight="1">
      <c r="A426" s="189" t="s">
        <v>13646</v>
      </c>
      <c r="B426" s="194" t="s">
        <v>5457</v>
      </c>
      <c r="C426" s="191">
        <v>41834.0</v>
      </c>
      <c r="D426" s="192">
        <v>20.0</v>
      </c>
      <c r="E426" s="193">
        <v>1091.46</v>
      </c>
      <c r="F426" s="194" t="s">
        <v>12677</v>
      </c>
      <c r="G426" s="194">
        <v>40.0</v>
      </c>
      <c r="H426" s="211">
        <v>144.384</v>
      </c>
      <c r="I426" s="195">
        <v>5.77536</v>
      </c>
      <c r="J426" s="216" t="s">
        <v>13647</v>
      </c>
      <c r="K426" s="197" t="b">
        <f>NOT(ISERROR(MATCH(P426,Ligations!$L:$L,0)))</f>
        <v>1</v>
      </c>
      <c r="L426" s="194"/>
      <c r="M426" s="203"/>
      <c r="N426" s="194"/>
      <c r="O426" s="191"/>
      <c r="P426" s="194" t="s">
        <v>13648</v>
      </c>
      <c r="Q426" s="190" t="s">
        <v>5458</v>
      </c>
      <c r="R426" s="215"/>
      <c r="S426" s="201"/>
      <c r="T426" s="210" t="s">
        <v>13134</v>
      </c>
      <c r="U426" s="210"/>
    </row>
    <row r="427" ht="18.75" customHeight="1">
      <c r="A427" s="189" t="s">
        <v>13649</v>
      </c>
      <c r="B427" s="194" t="s">
        <v>5459</v>
      </c>
      <c r="C427" s="191">
        <v>41834.0</v>
      </c>
      <c r="D427" s="192">
        <v>20.0</v>
      </c>
      <c r="E427" s="193">
        <v>981.26</v>
      </c>
      <c r="F427" s="194" t="s">
        <v>12677</v>
      </c>
      <c r="G427" s="194">
        <v>40.0</v>
      </c>
      <c r="H427" s="211">
        <v>194.062</v>
      </c>
      <c r="I427" s="195">
        <v>7.762480000000001</v>
      </c>
      <c r="J427" s="206"/>
      <c r="K427" s="197" t="b">
        <f>NOT(ISERROR(MATCH(P427,Ligations!$L:$L,0)))</f>
        <v>1</v>
      </c>
      <c r="L427" s="194"/>
      <c r="M427" s="203"/>
      <c r="N427" s="194"/>
      <c r="O427" s="191"/>
      <c r="P427" s="194" t="s">
        <v>13650</v>
      </c>
      <c r="Q427" s="194" t="s">
        <v>5460</v>
      </c>
      <c r="R427" s="194"/>
      <c r="S427" s="201">
        <v>0.916203983654921</v>
      </c>
      <c r="T427" s="210" t="s">
        <v>13134</v>
      </c>
      <c r="U427" s="210"/>
    </row>
    <row r="428" ht="18.75" customHeight="1">
      <c r="A428" s="189" t="s">
        <v>13651</v>
      </c>
      <c r="B428" s="194" t="s">
        <v>5461</v>
      </c>
      <c r="C428" s="191">
        <v>41834.0</v>
      </c>
      <c r="D428" s="192">
        <v>20.0</v>
      </c>
      <c r="E428" s="193">
        <v>662.72</v>
      </c>
      <c r="F428" s="194" t="s">
        <v>12677</v>
      </c>
      <c r="G428" s="194">
        <v>40.0</v>
      </c>
      <c r="H428" s="211">
        <v>202.118</v>
      </c>
      <c r="I428" s="195">
        <v>8.084719999999999</v>
      </c>
      <c r="J428" s="206"/>
      <c r="K428" s="197" t="b">
        <f>NOT(ISERROR(MATCH(P428,Ligations!$L:$L,0)))</f>
        <v>1</v>
      </c>
      <c r="L428" s="194"/>
      <c r="M428" s="203"/>
      <c r="N428" s="194"/>
      <c r="O428" s="191"/>
      <c r="P428" s="194" t="s">
        <v>13652</v>
      </c>
      <c r="Q428" s="194" t="s">
        <v>5462</v>
      </c>
      <c r="R428" s="194"/>
      <c r="S428" s="201">
        <v>1.0190978945437499</v>
      </c>
      <c r="T428" s="210" t="s">
        <v>13134</v>
      </c>
      <c r="U428" s="210"/>
    </row>
    <row r="429" ht="18.75" customHeight="1">
      <c r="A429" s="189" t="s">
        <v>13653</v>
      </c>
      <c r="B429" s="194" t="s">
        <v>5463</v>
      </c>
      <c r="C429" s="191">
        <v>41834.0</v>
      </c>
      <c r="D429" s="192">
        <v>20.0</v>
      </c>
      <c r="E429" s="193">
        <v>557.9200000000001</v>
      </c>
      <c r="F429" s="194" t="s">
        <v>12677</v>
      </c>
      <c r="G429" s="194">
        <v>40.0</v>
      </c>
      <c r="H429" s="211">
        <v>115.558</v>
      </c>
      <c r="I429" s="195">
        <v>4.622320000000001</v>
      </c>
      <c r="J429" s="206"/>
      <c r="K429" s="197" t="b">
        <f>NOT(ISERROR(MATCH(P429,Ligations!$L:$L,0)))</f>
        <v>1</v>
      </c>
      <c r="L429" s="194"/>
      <c r="M429" s="203"/>
      <c r="N429" s="194"/>
      <c r="O429" s="191"/>
      <c r="P429" s="194" t="s">
        <v>13654</v>
      </c>
      <c r="Q429" s="194" t="s">
        <v>5464</v>
      </c>
      <c r="R429" s="194"/>
      <c r="S429" s="201">
        <v>1.508932882665379</v>
      </c>
      <c r="T429" s="210" t="s">
        <v>13134</v>
      </c>
      <c r="U429" s="210"/>
    </row>
    <row r="430" ht="18.75" customHeight="1">
      <c r="A430" s="189" t="s">
        <v>13655</v>
      </c>
      <c r="B430" s="194" t="s">
        <v>5465</v>
      </c>
      <c r="C430" s="191">
        <v>41834.0</v>
      </c>
      <c r="D430" s="192">
        <v>20.0</v>
      </c>
      <c r="E430" s="193">
        <v>47.72</v>
      </c>
      <c r="F430" s="194" t="s">
        <v>12677</v>
      </c>
      <c r="G430" s="194">
        <v>40.0</v>
      </c>
      <c r="H430" s="211">
        <v>9.731</v>
      </c>
      <c r="I430" s="195">
        <v>0.38924000000000003</v>
      </c>
      <c r="J430" s="206"/>
      <c r="K430" s="197" t="b">
        <f>NOT(ISERROR(MATCH(P430,Ligations!$L:$L,0)))</f>
        <v>1</v>
      </c>
      <c r="L430" s="194"/>
      <c r="M430" s="203"/>
      <c r="N430" s="194"/>
      <c r="O430" s="191"/>
      <c r="P430" s="194" t="s">
        <v>13656</v>
      </c>
      <c r="Q430" s="194" t="s">
        <v>5466</v>
      </c>
      <c r="R430" s="194"/>
      <c r="S430" s="201">
        <v>1.7923716661887006</v>
      </c>
      <c r="T430" s="210" t="s">
        <v>13134</v>
      </c>
      <c r="U430" s="210"/>
    </row>
    <row r="431" ht="18.75" customHeight="1">
      <c r="A431" s="189" t="s">
        <v>13657</v>
      </c>
      <c r="B431" s="194" t="s">
        <v>5467</v>
      </c>
      <c r="C431" s="191">
        <v>41834.0</v>
      </c>
      <c r="D431" s="192">
        <v>20.0</v>
      </c>
      <c r="E431" s="193">
        <v>35.66</v>
      </c>
      <c r="F431" s="194" t="s">
        <v>12677</v>
      </c>
      <c r="G431" s="194">
        <v>40.0</v>
      </c>
      <c r="H431" s="211">
        <v>13.343</v>
      </c>
      <c r="I431" s="195">
        <v>0.5337200000000001</v>
      </c>
      <c r="J431" s="206"/>
      <c r="K431" s="197" t="b">
        <f>NOT(ISERROR(MATCH(P431,Ligations!$L:$L,0)))</f>
        <v>1</v>
      </c>
      <c r="L431" s="194"/>
      <c r="M431" s="203"/>
      <c r="N431" s="194"/>
      <c r="O431" s="191"/>
      <c r="P431" s="194" t="s">
        <v>13658</v>
      </c>
      <c r="Q431" s="194" t="s">
        <v>5468</v>
      </c>
      <c r="R431" s="194"/>
      <c r="S431" s="201">
        <v>20.955574182732608</v>
      </c>
      <c r="T431" s="210" t="s">
        <v>13134</v>
      </c>
      <c r="U431" s="210"/>
    </row>
    <row r="432" ht="18.75" customHeight="1">
      <c r="A432" s="189" t="s">
        <v>13659</v>
      </c>
      <c r="B432" s="190" t="s">
        <v>5469</v>
      </c>
      <c r="C432" s="191">
        <v>41834.0</v>
      </c>
      <c r="D432" s="192">
        <v>20.0</v>
      </c>
      <c r="E432" s="193">
        <v>12.6</v>
      </c>
      <c r="F432" s="194" t="s">
        <v>12677</v>
      </c>
      <c r="G432" s="194">
        <v>40.0</v>
      </c>
      <c r="H432" s="211">
        <v>-0.273</v>
      </c>
      <c r="I432" s="195">
        <v>-0.010920000000000003</v>
      </c>
      <c r="J432" s="216" t="s">
        <v>13660</v>
      </c>
      <c r="K432" s="197" t="s">
        <v>3735</v>
      </c>
      <c r="L432" s="194"/>
      <c r="M432" s="203"/>
      <c r="N432" s="194"/>
      <c r="O432" s="191"/>
      <c r="P432" s="194" t="s">
        <v>13661</v>
      </c>
      <c r="Q432" s="190" t="s">
        <v>5471</v>
      </c>
      <c r="R432" s="215"/>
      <c r="S432" s="201">
        <v>28.042624789680318</v>
      </c>
      <c r="T432" s="210" t="s">
        <v>13134</v>
      </c>
      <c r="U432" s="210"/>
    </row>
    <row r="433" ht="18.75" customHeight="1">
      <c r="A433" s="189" t="s">
        <v>13662</v>
      </c>
      <c r="B433" s="194" t="s">
        <v>5472</v>
      </c>
      <c r="C433" s="191">
        <v>41834.0</v>
      </c>
      <c r="D433" s="192">
        <v>20.0</v>
      </c>
      <c r="E433" s="193">
        <v>0.56</v>
      </c>
      <c r="F433" s="194" t="s">
        <v>12677</v>
      </c>
      <c r="G433" s="194">
        <v>40.0</v>
      </c>
      <c r="H433" s="211">
        <v>1.064</v>
      </c>
      <c r="I433" s="195">
        <v>0.04256</v>
      </c>
      <c r="J433" s="216" t="s">
        <v>13647</v>
      </c>
      <c r="K433" s="197" t="b">
        <f>NOT(ISERROR(MATCH(P433,Ligations!$L:$L,0)))</f>
        <v>1</v>
      </c>
      <c r="L433" s="194"/>
      <c r="M433" s="203"/>
      <c r="N433" s="194"/>
      <c r="O433" s="191"/>
      <c r="P433" s="194" t="s">
        <v>13663</v>
      </c>
      <c r="Q433" s="190" t="s">
        <v>5474</v>
      </c>
      <c r="R433" s="215"/>
      <c r="S433" s="201">
        <v>79.36507936507937</v>
      </c>
      <c r="T433" s="210" t="s">
        <v>13134</v>
      </c>
      <c r="U433" s="210"/>
    </row>
    <row r="434" ht="18.75" customHeight="1">
      <c r="A434" s="189" t="s">
        <v>13664</v>
      </c>
      <c r="B434" s="194" t="s">
        <v>5475</v>
      </c>
      <c r="C434" s="191">
        <v>41834.0</v>
      </c>
      <c r="D434" s="192">
        <v>20.0</v>
      </c>
      <c r="E434" s="193">
        <v>207.45999999999998</v>
      </c>
      <c r="F434" s="194" t="s">
        <v>12677</v>
      </c>
      <c r="G434" s="194">
        <v>40.0</v>
      </c>
      <c r="H434" s="211">
        <v>42.856</v>
      </c>
      <c r="I434" s="195">
        <v>1.71424</v>
      </c>
      <c r="J434" s="206"/>
      <c r="K434" s="197" t="b">
        <f>NOT(ISERROR(MATCH(P434,Ligations!$L:$L,0)))</f>
        <v>1</v>
      </c>
      <c r="L434" s="194"/>
      <c r="M434" s="203"/>
      <c r="N434" s="194"/>
      <c r="O434" s="191"/>
      <c r="P434" s="194" t="s">
        <v>13665</v>
      </c>
      <c r="Q434" s="194" t="s">
        <v>5476</v>
      </c>
      <c r="R434" s="194"/>
      <c r="S434" s="201">
        <v>1785.7142857142856</v>
      </c>
      <c r="T434" s="210" t="s">
        <v>13134</v>
      </c>
      <c r="U434" s="210"/>
    </row>
    <row r="435" ht="18.75" customHeight="1">
      <c r="A435" s="189" t="s">
        <v>13666</v>
      </c>
      <c r="B435" s="190" t="s">
        <v>5477</v>
      </c>
      <c r="C435" s="191">
        <v>41834.0</v>
      </c>
      <c r="D435" s="192">
        <v>20.0</v>
      </c>
      <c r="E435" s="193">
        <v>-2.44</v>
      </c>
      <c r="F435" s="194" t="s">
        <v>12677</v>
      </c>
      <c r="G435" s="194">
        <v>40.0</v>
      </c>
      <c r="H435" s="211">
        <v>0.192</v>
      </c>
      <c r="I435" s="195">
        <v>0.00768</v>
      </c>
      <c r="J435" s="206" t="s">
        <v>13667</v>
      </c>
      <c r="K435" s="197" t="s">
        <v>3735</v>
      </c>
      <c r="L435" s="194"/>
      <c r="M435" s="203"/>
      <c r="N435" s="194"/>
      <c r="O435" s="191"/>
      <c r="P435" s="194" t="s">
        <v>13668</v>
      </c>
      <c r="Q435" s="190" t="s">
        <v>5479</v>
      </c>
      <c r="R435" s="194"/>
      <c r="S435" s="201">
        <v>4.820206304829847</v>
      </c>
      <c r="T435" s="210" t="s">
        <v>13134</v>
      </c>
      <c r="U435" s="210"/>
    </row>
    <row r="436" ht="18.75" customHeight="1">
      <c r="A436" s="189" t="s">
        <v>13669</v>
      </c>
      <c r="B436" s="194" t="s">
        <v>5480</v>
      </c>
      <c r="C436" s="191">
        <v>41834.0</v>
      </c>
      <c r="D436" s="192">
        <v>20.0</v>
      </c>
      <c r="E436" s="193">
        <v>98.96000000000001</v>
      </c>
      <c r="F436" s="194" t="s">
        <v>12677</v>
      </c>
      <c r="G436" s="194">
        <v>40.0</v>
      </c>
      <c r="H436" s="211">
        <v>22.262</v>
      </c>
      <c r="I436" s="195">
        <v>0.89048</v>
      </c>
      <c r="J436" s="206"/>
      <c r="K436" s="197" t="b">
        <f>NOT(ISERROR(MATCH(P436,Ligations!$L:$L,0)))</f>
        <v>1</v>
      </c>
      <c r="L436" s="194"/>
      <c r="M436" s="203"/>
      <c r="N436" s="194"/>
      <c r="O436" s="191"/>
      <c r="P436" s="194" t="s">
        <v>13670</v>
      </c>
      <c r="Q436" s="194" t="s">
        <v>5482</v>
      </c>
      <c r="R436" s="194"/>
      <c r="S436" s="201">
        <v>-409.8360655737705</v>
      </c>
      <c r="T436" s="210" t="s">
        <v>13134</v>
      </c>
      <c r="U436" s="210"/>
    </row>
    <row r="437" ht="18.75" customHeight="1">
      <c r="A437" s="189" t="s">
        <v>13671</v>
      </c>
      <c r="B437" s="194" t="s">
        <v>5483</v>
      </c>
      <c r="C437" s="191">
        <v>41834.0</v>
      </c>
      <c r="D437" s="192">
        <v>20.0</v>
      </c>
      <c r="E437" s="193">
        <v>18.9</v>
      </c>
      <c r="F437" s="194" t="s">
        <v>12677</v>
      </c>
      <c r="G437" s="194">
        <v>40.0</v>
      </c>
      <c r="H437" s="211">
        <v>17.584</v>
      </c>
      <c r="I437" s="195">
        <v>0.70336</v>
      </c>
      <c r="J437" s="206"/>
      <c r="K437" s="197" t="b">
        <f>NOT(ISERROR(MATCH(P437,Ligations!$L:$L,0)))</f>
        <v>1</v>
      </c>
      <c r="L437" s="194"/>
      <c r="M437" s="203"/>
      <c r="N437" s="194"/>
      <c r="O437" s="191"/>
      <c r="P437" s="194" t="s">
        <v>13672</v>
      </c>
      <c r="Q437" s="194" t="s">
        <v>5484</v>
      </c>
      <c r="R437" s="190" t="s">
        <v>13673</v>
      </c>
      <c r="S437" s="201">
        <v>10.105092966855294</v>
      </c>
      <c r="T437" s="210" t="s">
        <v>13134</v>
      </c>
      <c r="U437" s="210"/>
    </row>
    <row r="438" ht="18.75" customHeight="1">
      <c r="A438" s="189" t="s">
        <v>13674</v>
      </c>
      <c r="B438" s="190" t="s">
        <v>5485</v>
      </c>
      <c r="C438" s="191">
        <v>41834.0</v>
      </c>
      <c r="D438" s="192">
        <v>20.0</v>
      </c>
      <c r="E438" s="193">
        <v>19.06</v>
      </c>
      <c r="F438" s="194" t="s">
        <v>12677</v>
      </c>
      <c r="G438" s="194">
        <v>40.0</v>
      </c>
      <c r="H438" s="211">
        <v>4.384</v>
      </c>
      <c r="I438" s="195">
        <v>0.17536000000000002</v>
      </c>
      <c r="J438" s="196" t="s">
        <v>13675</v>
      </c>
      <c r="K438" s="197" t="s">
        <v>3735</v>
      </c>
      <c r="L438" s="194"/>
      <c r="M438" s="203"/>
      <c r="N438" s="194"/>
      <c r="O438" s="191"/>
      <c r="P438" s="194" t="s">
        <v>13676</v>
      </c>
      <c r="Q438" s="190" t="s">
        <v>5487</v>
      </c>
      <c r="R438" s="194"/>
      <c r="S438" s="201">
        <v>52.91005291005291</v>
      </c>
      <c r="T438" s="210" t="s">
        <v>13134</v>
      </c>
      <c r="U438" s="210"/>
    </row>
    <row r="439" ht="18.75" customHeight="1">
      <c r="A439" s="189" t="s">
        <v>13677</v>
      </c>
      <c r="B439" s="194" t="s">
        <v>5488</v>
      </c>
      <c r="C439" s="191">
        <v>41834.0</v>
      </c>
      <c r="D439" s="192">
        <v>20.0</v>
      </c>
      <c r="E439" s="193">
        <v>71.14</v>
      </c>
      <c r="F439" s="194" t="s">
        <v>12677</v>
      </c>
      <c r="G439" s="194">
        <v>40.0</v>
      </c>
      <c r="H439" s="211">
        <v>30.641</v>
      </c>
      <c r="I439" s="195">
        <v>1.2256399999999998</v>
      </c>
      <c r="J439" s="206"/>
      <c r="K439" s="197" t="b">
        <f>NOT(ISERROR(MATCH(P439,Ligations!$L:$L,0)))</f>
        <v>1</v>
      </c>
      <c r="L439" s="194"/>
      <c r="M439" s="203"/>
      <c r="N439" s="194"/>
      <c r="O439" s="191"/>
      <c r="P439" s="194" t="s">
        <v>13678</v>
      </c>
      <c r="Q439" s="194" t="s">
        <v>5489</v>
      </c>
      <c r="R439" s="194"/>
      <c r="S439" s="201">
        <v>52.46589716684156</v>
      </c>
      <c r="T439" s="210" t="s">
        <v>13134</v>
      </c>
      <c r="U439" s="210"/>
    </row>
    <row r="440" ht="18.75" customHeight="1">
      <c r="A440" s="189" t="s">
        <v>13679</v>
      </c>
      <c r="B440" s="194" t="s">
        <v>5490</v>
      </c>
      <c r="C440" s="191">
        <v>41834.0</v>
      </c>
      <c r="D440" s="192">
        <v>20.0</v>
      </c>
      <c r="E440" s="193">
        <v>237.57999999999998</v>
      </c>
      <c r="F440" s="194" t="s">
        <v>12677</v>
      </c>
      <c r="G440" s="194">
        <v>40.0</v>
      </c>
      <c r="H440" s="211">
        <v>103.066</v>
      </c>
      <c r="I440" s="195">
        <v>4.1226400000000005</v>
      </c>
      <c r="J440" s="206"/>
      <c r="K440" s="197" t="b">
        <f>NOT(ISERROR(MATCH(P440,Ligations!$L:$L,0)))</f>
        <v>1</v>
      </c>
      <c r="L440" s="194"/>
      <c r="M440" s="203"/>
      <c r="N440" s="194"/>
      <c r="O440" s="191"/>
      <c r="P440" s="194" t="s">
        <v>13680</v>
      </c>
      <c r="Q440" s="194" t="s">
        <v>5491</v>
      </c>
      <c r="R440" s="194"/>
      <c r="S440" s="201">
        <v>14.05678942929435</v>
      </c>
      <c r="T440" s="210" t="s">
        <v>13134</v>
      </c>
      <c r="U440" s="210"/>
    </row>
    <row r="441" ht="18.75" customHeight="1">
      <c r="A441" s="189" t="s">
        <v>13681</v>
      </c>
      <c r="B441" s="194" t="s">
        <v>5492</v>
      </c>
      <c r="C441" s="191">
        <v>41834.0</v>
      </c>
      <c r="D441" s="192">
        <v>20.0</v>
      </c>
      <c r="E441" s="193">
        <v>112.78</v>
      </c>
      <c r="F441" s="194" t="s">
        <v>12677</v>
      </c>
      <c r="G441" s="194">
        <v>40.0</v>
      </c>
      <c r="H441" s="211">
        <v>25.699</v>
      </c>
      <c r="I441" s="195">
        <v>1.02796</v>
      </c>
      <c r="J441" s="206"/>
      <c r="K441" s="197" t="b">
        <f>NOT(ISERROR(MATCH(P441,Ligations!$L:$L,0)))</f>
        <v>1</v>
      </c>
      <c r="L441" s="194"/>
      <c r="M441" s="203"/>
      <c r="N441" s="194"/>
      <c r="O441" s="191"/>
      <c r="P441" s="194" t="s">
        <v>13682</v>
      </c>
      <c r="Q441" s="194" t="s">
        <v>5494</v>
      </c>
      <c r="R441" s="194"/>
      <c r="S441" s="201">
        <v>4.209108510817409</v>
      </c>
      <c r="T441" s="210" t="s">
        <v>13134</v>
      </c>
      <c r="U441" s="210"/>
    </row>
    <row r="442" ht="18.75" customHeight="1">
      <c r="A442" s="189" t="s">
        <v>13683</v>
      </c>
      <c r="B442" s="194" t="s">
        <v>5495</v>
      </c>
      <c r="C442" s="191">
        <v>41834.0</v>
      </c>
      <c r="D442" s="192">
        <v>20.0</v>
      </c>
      <c r="E442" s="193">
        <v>129.60000000000002</v>
      </c>
      <c r="F442" s="194" t="s">
        <v>12677</v>
      </c>
      <c r="G442" s="194">
        <v>40.0</v>
      </c>
      <c r="H442" s="212">
        <v>25.03</v>
      </c>
      <c r="I442" s="195">
        <v>1.0012</v>
      </c>
      <c r="J442" s="206"/>
      <c r="K442" s="197" t="b">
        <f>NOT(ISERROR(MATCH(P442,Ligations!$L:$L,0)))</f>
        <v>1</v>
      </c>
      <c r="L442" s="194"/>
      <c r="M442" s="203"/>
      <c r="N442" s="194"/>
      <c r="O442" s="191"/>
      <c r="P442" s="194" t="s">
        <v>13684</v>
      </c>
      <c r="Q442" s="194" t="s">
        <v>5496</v>
      </c>
      <c r="R442" s="194"/>
      <c r="S442" s="201">
        <v>8.866820358219542</v>
      </c>
      <c r="T442" s="210" t="s">
        <v>13134</v>
      </c>
      <c r="U442" s="210"/>
    </row>
    <row r="443" ht="18.75" customHeight="1">
      <c r="A443" s="189" t="s">
        <v>13685</v>
      </c>
      <c r="B443" s="194" t="s">
        <v>5497</v>
      </c>
      <c r="C443" s="191">
        <v>41834.0</v>
      </c>
      <c r="D443" s="192">
        <v>20.0</v>
      </c>
      <c r="E443" s="193">
        <v>84.84</v>
      </c>
      <c r="F443" s="194" t="s">
        <v>12677</v>
      </c>
      <c r="G443" s="194">
        <v>40.0</v>
      </c>
      <c r="H443" s="211">
        <v>15.485</v>
      </c>
      <c r="I443" s="195">
        <v>0.6194</v>
      </c>
      <c r="J443" s="206"/>
      <c r="K443" s="197" t="b">
        <f>NOT(ISERROR(MATCH(P443,Ligations!$L:$L,0)))</f>
        <v>1</v>
      </c>
      <c r="L443" s="194"/>
      <c r="M443" s="203"/>
      <c r="N443" s="194"/>
      <c r="O443" s="191"/>
      <c r="P443" s="194" t="s">
        <v>13686</v>
      </c>
      <c r="Q443" s="194" t="s">
        <v>5499</v>
      </c>
      <c r="R443" s="194"/>
      <c r="S443" s="201">
        <v>7.716049382716048</v>
      </c>
      <c r="T443" s="210" t="s">
        <v>13134</v>
      </c>
      <c r="U443" s="210"/>
    </row>
    <row r="444" ht="18.75" customHeight="1">
      <c r="A444" s="189" t="s">
        <v>13687</v>
      </c>
      <c r="B444" s="194" t="s">
        <v>5500</v>
      </c>
      <c r="C444" s="191">
        <v>41834.0</v>
      </c>
      <c r="D444" s="192">
        <v>20.0</v>
      </c>
      <c r="E444" s="193">
        <v>157.38</v>
      </c>
      <c r="F444" s="194" t="s">
        <v>12677</v>
      </c>
      <c r="G444" s="194">
        <v>40.0</v>
      </c>
      <c r="H444" s="211">
        <v>49.499</v>
      </c>
      <c r="I444" s="195">
        <v>1.9799600000000002</v>
      </c>
      <c r="J444" s="206"/>
      <c r="K444" s="197" t="b">
        <f>NOT(ISERROR(MATCH(P444,Ligations!$L:$L,0)))</f>
        <v>1</v>
      </c>
      <c r="L444" s="194"/>
      <c r="M444" s="203"/>
      <c r="N444" s="194"/>
      <c r="O444" s="191"/>
      <c r="P444" s="194" t="s">
        <v>13688</v>
      </c>
      <c r="Q444" s="194" t="s">
        <v>5501</v>
      </c>
      <c r="R444" s="194"/>
      <c r="S444" s="201">
        <v>11.786892975011787</v>
      </c>
      <c r="T444" s="210" t="s">
        <v>13134</v>
      </c>
      <c r="U444" s="210"/>
    </row>
    <row r="445" ht="18.75" customHeight="1">
      <c r="A445" s="189" t="s">
        <v>13689</v>
      </c>
      <c r="B445" s="194" t="s">
        <v>5502</v>
      </c>
      <c r="C445" s="191">
        <v>41834.0</v>
      </c>
      <c r="D445" s="192">
        <v>20.0</v>
      </c>
      <c r="E445" s="193">
        <v>253.85999999999999</v>
      </c>
      <c r="F445" s="194" t="s">
        <v>12677</v>
      </c>
      <c r="G445" s="194">
        <v>40.0</v>
      </c>
      <c r="H445" s="211">
        <v>51.136</v>
      </c>
      <c r="I445" s="195">
        <v>2.04544</v>
      </c>
      <c r="J445" s="206"/>
      <c r="K445" s="197" t="b">
        <f>NOT(ISERROR(MATCH(P445,Ligations!$L:$L,0)))</f>
        <v>1</v>
      </c>
      <c r="L445" s="194"/>
      <c r="M445" s="203"/>
      <c r="N445" s="194"/>
      <c r="O445" s="191"/>
      <c r="P445" s="194" t="s">
        <v>13690</v>
      </c>
      <c r="Q445" s="194" t="s">
        <v>5503</v>
      </c>
      <c r="R445" s="194"/>
      <c r="S445" s="201">
        <v>6.354047528275512</v>
      </c>
      <c r="T445" s="210" t="s">
        <v>13134</v>
      </c>
      <c r="U445" s="210"/>
    </row>
    <row r="446" ht="18.75" customHeight="1">
      <c r="A446" s="189" t="s">
        <v>13691</v>
      </c>
      <c r="B446" s="194" t="s">
        <v>5504</v>
      </c>
      <c r="C446" s="191">
        <v>41834.0</v>
      </c>
      <c r="D446" s="192">
        <v>20.0</v>
      </c>
      <c r="E446" s="193">
        <v>35.0</v>
      </c>
      <c r="F446" s="194" t="s">
        <v>12677</v>
      </c>
      <c r="G446" s="194">
        <v>40.0</v>
      </c>
      <c r="H446" s="211">
        <v>9.185</v>
      </c>
      <c r="I446" s="195">
        <v>0.36740000000000006</v>
      </c>
      <c r="J446" s="206"/>
      <c r="K446" s="197" t="b">
        <f>NOT(ISERROR(MATCH(P446,Ligations!$L:$L,0)))</f>
        <v>1</v>
      </c>
      <c r="L446" s="194"/>
      <c r="M446" s="203"/>
      <c r="N446" s="194"/>
      <c r="O446" s="191"/>
      <c r="P446" s="194" t="s">
        <v>13692</v>
      </c>
      <c r="Q446" s="194" t="s">
        <v>5505</v>
      </c>
      <c r="R446" s="194"/>
      <c r="S446" s="201">
        <v>3.9391790750807534</v>
      </c>
      <c r="T446" s="210" t="s">
        <v>13134</v>
      </c>
      <c r="U446" s="210"/>
    </row>
    <row r="447" ht="18.75" customHeight="1">
      <c r="A447" s="189" t="s">
        <v>13693</v>
      </c>
      <c r="B447" s="194" t="s">
        <v>5506</v>
      </c>
      <c r="C447" s="191">
        <v>41834.0</v>
      </c>
      <c r="D447" s="192">
        <v>20.0</v>
      </c>
      <c r="E447" s="193">
        <v>36.4</v>
      </c>
      <c r="F447" s="194" t="s">
        <v>12677</v>
      </c>
      <c r="G447" s="194">
        <v>40.0</v>
      </c>
      <c r="H447" s="211">
        <v>15.525</v>
      </c>
      <c r="I447" s="195">
        <v>0.621</v>
      </c>
      <c r="J447" s="206"/>
      <c r="K447" s="197" t="b">
        <f>NOT(ISERROR(MATCH(P447,Ligations!$L:$L,0)))</f>
        <v>1</v>
      </c>
      <c r="L447" s="194"/>
      <c r="M447" s="203"/>
      <c r="N447" s="194"/>
      <c r="O447" s="191"/>
      <c r="P447" s="194" t="s">
        <v>13694</v>
      </c>
      <c r="Q447" s="194" t="s">
        <v>5507</v>
      </c>
      <c r="R447" s="194"/>
      <c r="S447" s="201">
        <v>28.571428571428573</v>
      </c>
      <c r="T447" s="210" t="s">
        <v>13134</v>
      </c>
      <c r="U447" s="210"/>
    </row>
    <row r="448" ht="18.75" customHeight="1">
      <c r="A448" s="189" t="s">
        <v>13695</v>
      </c>
      <c r="B448" s="194" t="s">
        <v>5508</v>
      </c>
      <c r="C448" s="191">
        <v>41834.0</v>
      </c>
      <c r="D448" s="192">
        <v>20.0</v>
      </c>
      <c r="E448" s="193">
        <v>272.48</v>
      </c>
      <c r="F448" s="194" t="s">
        <v>12677</v>
      </c>
      <c r="G448" s="194">
        <v>40.0</v>
      </c>
      <c r="H448" s="211">
        <v>133.591</v>
      </c>
      <c r="I448" s="195">
        <v>5.343640000000001</v>
      </c>
      <c r="J448" s="206"/>
      <c r="K448" s="197" t="b">
        <f>NOT(ISERROR(MATCH(P448,Ligations!$L:$L,0)))</f>
        <v>1</v>
      </c>
      <c r="L448" s="194"/>
      <c r="M448" s="203"/>
      <c r="N448" s="194"/>
      <c r="O448" s="191"/>
      <c r="P448" s="194" t="s">
        <v>13696</v>
      </c>
      <c r="Q448" s="194" t="s">
        <v>5509</v>
      </c>
      <c r="R448" s="194"/>
      <c r="S448" s="201">
        <v>27.472527472527474</v>
      </c>
      <c r="T448" s="210" t="s">
        <v>13134</v>
      </c>
      <c r="U448" s="210"/>
    </row>
    <row r="449" ht="18.75" customHeight="1">
      <c r="A449" s="189" t="s">
        <v>13697</v>
      </c>
      <c r="B449" s="194" t="s">
        <v>5510</v>
      </c>
      <c r="C449" s="191">
        <v>41834.0</v>
      </c>
      <c r="D449" s="192">
        <v>20.0</v>
      </c>
      <c r="E449" s="193">
        <v>164.42000000000002</v>
      </c>
      <c r="F449" s="194" t="s">
        <v>12677</v>
      </c>
      <c r="G449" s="194">
        <v>40.0</v>
      </c>
      <c r="H449" s="211">
        <v>51.853</v>
      </c>
      <c r="I449" s="195">
        <v>2.0741199999999997</v>
      </c>
      <c r="J449" s="206"/>
      <c r="K449" s="197" t="b">
        <f>NOT(ISERROR(MATCH(P449,Ligations!$L:$L,0)))</f>
        <v>1</v>
      </c>
      <c r="L449" s="194"/>
      <c r="M449" s="203"/>
      <c r="N449" s="194"/>
      <c r="O449" s="191"/>
      <c r="P449" s="194" t="s">
        <v>13698</v>
      </c>
      <c r="Q449" s="194" t="s">
        <v>5511</v>
      </c>
      <c r="R449" s="194"/>
      <c r="S449" s="201">
        <v>3.669994128009395</v>
      </c>
      <c r="T449" s="210" t="s">
        <v>13134</v>
      </c>
      <c r="U449" s="210"/>
    </row>
    <row r="450" ht="18.75" customHeight="1">
      <c r="A450" s="189" t="s">
        <v>13699</v>
      </c>
      <c r="B450" s="194" t="s">
        <v>5512</v>
      </c>
      <c r="C450" s="191">
        <v>41834.0</v>
      </c>
      <c r="D450" s="192">
        <v>20.0</v>
      </c>
      <c r="E450" s="193">
        <v>640.24</v>
      </c>
      <c r="F450" s="194" t="s">
        <v>12677</v>
      </c>
      <c r="G450" s="194">
        <v>40.0</v>
      </c>
      <c r="H450" s="211">
        <v>138.123</v>
      </c>
      <c r="I450" s="195">
        <v>5.52492</v>
      </c>
      <c r="J450" s="206"/>
      <c r="K450" s="197" t="b">
        <f>NOT(ISERROR(MATCH(P450,Ligations!$L:$L,0)))</f>
        <v>1</v>
      </c>
      <c r="L450" s="194"/>
      <c r="M450" s="203"/>
      <c r="N450" s="194"/>
      <c r="O450" s="191"/>
      <c r="P450" s="194" t="s">
        <v>13700</v>
      </c>
      <c r="Q450" s="194" t="s">
        <v>5513</v>
      </c>
      <c r="R450" s="194"/>
      <c r="S450" s="201">
        <v>6.081985159956209</v>
      </c>
      <c r="T450" s="210" t="s">
        <v>13134</v>
      </c>
      <c r="U450" s="210"/>
    </row>
    <row r="451" ht="18.75" customHeight="1">
      <c r="A451" s="189" t="s">
        <v>13701</v>
      </c>
      <c r="B451" s="194" t="s">
        <v>5514</v>
      </c>
      <c r="C451" s="191">
        <v>41834.0</v>
      </c>
      <c r="D451" s="192">
        <v>20.0</v>
      </c>
      <c r="E451" s="193">
        <v>72.46000000000001</v>
      </c>
      <c r="F451" s="194" t="s">
        <v>12677</v>
      </c>
      <c r="G451" s="194">
        <v>40.0</v>
      </c>
      <c r="H451" s="211">
        <v>16.587</v>
      </c>
      <c r="I451" s="195">
        <v>0.6634800000000001</v>
      </c>
      <c r="J451" s="206"/>
      <c r="K451" s="197" t="b">
        <f>NOT(ISERROR(MATCH(P451,Ligations!$L:$L,0)))</f>
        <v>1</v>
      </c>
      <c r="L451" s="194"/>
      <c r="M451" s="203"/>
      <c r="N451" s="194"/>
      <c r="O451" s="191"/>
      <c r="P451" s="194" t="s">
        <v>13702</v>
      </c>
      <c r="Q451" s="194" t="s">
        <v>5516</v>
      </c>
      <c r="R451" s="194"/>
      <c r="S451" s="201">
        <v>1.5619142821441958</v>
      </c>
      <c r="T451" s="210" t="s">
        <v>13134</v>
      </c>
      <c r="U451" s="210"/>
    </row>
    <row r="452" ht="18.75" customHeight="1">
      <c r="A452" s="189" t="s">
        <v>13703</v>
      </c>
      <c r="B452" s="194" t="s">
        <v>5517</v>
      </c>
      <c r="C452" s="191">
        <v>41834.0</v>
      </c>
      <c r="D452" s="192">
        <v>20.0</v>
      </c>
      <c r="E452" s="193">
        <v>37.5</v>
      </c>
      <c r="F452" s="194" t="s">
        <v>12677</v>
      </c>
      <c r="G452" s="194">
        <v>40.0</v>
      </c>
      <c r="H452" s="211">
        <v>13.889</v>
      </c>
      <c r="I452" s="195">
        <v>0.5555599999999999</v>
      </c>
      <c r="J452" s="206"/>
      <c r="K452" s="197" t="b">
        <f>NOT(ISERROR(MATCH(P452,Ligations!$L:$L,0)))</f>
        <v>1</v>
      </c>
      <c r="L452" s="194"/>
      <c r="M452" s="203"/>
      <c r="N452" s="194"/>
      <c r="O452" s="191"/>
      <c r="P452" s="194" t="s">
        <v>13704</v>
      </c>
      <c r="Q452" s="194" t="s">
        <v>5519</v>
      </c>
      <c r="R452" s="194"/>
      <c r="S452" s="201">
        <v>13.800717637317138</v>
      </c>
      <c r="T452" s="210" t="s">
        <v>13134</v>
      </c>
      <c r="U452" s="210"/>
    </row>
    <row r="453" ht="18.75" customHeight="1">
      <c r="A453" s="189" t="s">
        <v>13705</v>
      </c>
      <c r="B453" s="194" t="s">
        <v>5520</v>
      </c>
      <c r="C453" s="191">
        <v>41834.0</v>
      </c>
      <c r="D453" s="192">
        <v>20.0</v>
      </c>
      <c r="E453" s="193">
        <v>235.68</v>
      </c>
      <c r="F453" s="194" t="s">
        <v>12677</v>
      </c>
      <c r="G453" s="194">
        <v>40.0</v>
      </c>
      <c r="H453" s="211">
        <v>36.921</v>
      </c>
      <c r="I453" s="195">
        <v>1.47684</v>
      </c>
      <c r="J453" s="206"/>
      <c r="K453" s="197" t="b">
        <f>NOT(ISERROR(MATCH(P453,Ligations!$L:$L,0)))</f>
        <v>1</v>
      </c>
      <c r="L453" s="194"/>
      <c r="M453" s="203"/>
      <c r="N453" s="194"/>
      <c r="O453" s="191"/>
      <c r="P453" s="194" t="s">
        <v>13706</v>
      </c>
      <c r="Q453" s="194" t="s">
        <v>5521</v>
      </c>
      <c r="R453" s="194"/>
      <c r="S453" s="201">
        <v>26.666666666666668</v>
      </c>
      <c r="T453" s="210" t="s">
        <v>13134</v>
      </c>
      <c r="U453" s="210"/>
    </row>
    <row r="454" ht="18.75" customHeight="1">
      <c r="A454" s="189" t="s">
        <v>13707</v>
      </c>
      <c r="B454" s="194" t="s">
        <v>5522</v>
      </c>
      <c r="C454" s="191">
        <v>41834.0</v>
      </c>
      <c r="D454" s="192">
        <v>20.0</v>
      </c>
      <c r="E454" s="193">
        <v>170.26</v>
      </c>
      <c r="F454" s="194" t="s">
        <v>12677</v>
      </c>
      <c r="G454" s="194">
        <v>40.0</v>
      </c>
      <c r="H454" s="211">
        <v>32.796</v>
      </c>
      <c r="I454" s="195">
        <v>1.31184</v>
      </c>
      <c r="J454" s="206"/>
      <c r="K454" s="197" t="b">
        <f>NOT(ISERROR(MATCH(P454,Ligations!$L:$L,0)))</f>
        <v>1</v>
      </c>
      <c r="L454" s="194"/>
      <c r="M454" s="203"/>
      <c r="N454" s="194"/>
      <c r="O454" s="191"/>
      <c r="P454" s="194" t="s">
        <v>13708</v>
      </c>
      <c r="Q454" s="194" t="s">
        <v>5523</v>
      </c>
      <c r="R454" s="194"/>
      <c r="S454" s="201">
        <v>4.243041412084182</v>
      </c>
      <c r="T454" s="210" t="s">
        <v>13134</v>
      </c>
      <c r="U454" s="210"/>
    </row>
    <row r="455" ht="18.75" customHeight="1">
      <c r="A455" s="189" t="s">
        <v>13709</v>
      </c>
      <c r="B455" s="190" t="s">
        <v>5524</v>
      </c>
      <c r="C455" s="191">
        <v>41834.0</v>
      </c>
      <c r="D455" s="192">
        <v>20.0</v>
      </c>
      <c r="E455" s="193">
        <v>33.519999999999996</v>
      </c>
      <c r="F455" s="194" t="s">
        <v>12677</v>
      </c>
      <c r="G455" s="194">
        <v>40.0</v>
      </c>
      <c r="H455" s="211">
        <v>4.591</v>
      </c>
      <c r="I455" s="195">
        <v>0.18364000000000003</v>
      </c>
      <c r="J455" s="206" t="s">
        <v>13530</v>
      </c>
      <c r="K455" s="197" t="s">
        <v>3735</v>
      </c>
      <c r="L455" s="194"/>
      <c r="M455" s="203"/>
      <c r="N455" s="194"/>
      <c r="O455" s="191"/>
      <c r="P455" s="194" t="s">
        <v>13710</v>
      </c>
      <c r="Q455" s="190" t="s">
        <v>5526</v>
      </c>
      <c r="R455" s="194"/>
      <c r="S455" s="201">
        <v>5.87337013978621</v>
      </c>
      <c r="T455" s="210" t="s">
        <v>13134</v>
      </c>
      <c r="U455" s="210"/>
    </row>
    <row r="456" ht="18.75" customHeight="1">
      <c r="A456" s="189" t="s">
        <v>13711</v>
      </c>
      <c r="B456" s="194" t="s">
        <v>5527</v>
      </c>
      <c r="C456" s="191">
        <v>41834.0</v>
      </c>
      <c r="D456" s="192">
        <v>20.0</v>
      </c>
      <c r="E456" s="193">
        <v>170.26</v>
      </c>
      <c r="F456" s="194" t="s">
        <v>12677</v>
      </c>
      <c r="G456" s="194">
        <v>40.0</v>
      </c>
      <c r="H456" s="211">
        <v>56.045</v>
      </c>
      <c r="I456" s="195">
        <v>2.2418</v>
      </c>
      <c r="J456" s="206"/>
      <c r="K456" s="197" t="b">
        <f>NOT(ISERROR(MATCH(P456,Ligations!$L:$L,0)))</f>
        <v>1</v>
      </c>
      <c r="L456" s="194"/>
      <c r="M456" s="203"/>
      <c r="N456" s="194"/>
      <c r="O456" s="191"/>
      <c r="P456" s="194" t="s">
        <v>13712</v>
      </c>
      <c r="Q456" s="194" t="s">
        <v>5528</v>
      </c>
      <c r="R456" s="194"/>
      <c r="S456" s="201">
        <v>29.83293556085919</v>
      </c>
      <c r="T456" s="210" t="s">
        <v>13134</v>
      </c>
      <c r="U456" s="210"/>
    </row>
    <row r="457" ht="18.75" customHeight="1">
      <c r="A457" s="189" t="s">
        <v>13713</v>
      </c>
      <c r="B457" s="194" t="s">
        <v>5529</v>
      </c>
      <c r="C457" s="191">
        <v>41834.0</v>
      </c>
      <c r="D457" s="192">
        <v>20.0</v>
      </c>
      <c r="E457" s="193">
        <v>773.92</v>
      </c>
      <c r="F457" s="194" t="s">
        <v>12677</v>
      </c>
      <c r="G457" s="194">
        <v>40.0</v>
      </c>
      <c r="H457" s="211">
        <v>316.843</v>
      </c>
      <c r="I457" s="195">
        <v>12.673720000000001</v>
      </c>
      <c r="J457" s="206"/>
      <c r="K457" s="197" t="b">
        <f>NOT(ISERROR(MATCH(P457,Ligations!$L:$L,0)))</f>
        <v>1</v>
      </c>
      <c r="L457" s="194"/>
      <c r="M457" s="203"/>
      <c r="N457" s="194"/>
      <c r="O457" s="191"/>
      <c r="P457" s="194" t="s">
        <v>13714</v>
      </c>
      <c r="Q457" s="194" t="s">
        <v>5530</v>
      </c>
      <c r="R457" s="194"/>
      <c r="S457" s="201">
        <v>5.87337013978621</v>
      </c>
      <c r="T457" s="210" t="s">
        <v>13134</v>
      </c>
      <c r="U457" s="210"/>
    </row>
    <row r="458" ht="18.75" customHeight="1">
      <c r="A458" s="189" t="s">
        <v>13715</v>
      </c>
      <c r="B458" s="194" t="s">
        <v>5531</v>
      </c>
      <c r="C458" s="191">
        <v>41834.0</v>
      </c>
      <c r="D458" s="192">
        <v>20.0</v>
      </c>
      <c r="E458" s="193">
        <v>805.86</v>
      </c>
      <c r="F458" s="194" t="s">
        <v>12677</v>
      </c>
      <c r="G458" s="194">
        <v>40.0</v>
      </c>
      <c r="H458" s="211">
        <v>347.825</v>
      </c>
      <c r="I458" s="195">
        <v>13.913</v>
      </c>
      <c r="J458" s="206"/>
      <c r="K458" s="197" t="b">
        <f>NOT(ISERROR(MATCH(P458,Ligations!$L:$L,0)))</f>
        <v>1</v>
      </c>
      <c r="L458" s="194"/>
      <c r="M458" s="203"/>
      <c r="N458" s="194"/>
      <c r="O458" s="191"/>
      <c r="P458" s="194" t="s">
        <v>13716</v>
      </c>
      <c r="Q458" s="194" t="s">
        <v>5532</v>
      </c>
      <c r="R458" s="194"/>
      <c r="S458" s="201">
        <v>1.2921232168699608</v>
      </c>
      <c r="T458" s="210" t="s">
        <v>13134</v>
      </c>
      <c r="U458" s="210"/>
    </row>
    <row r="459" ht="18.75" customHeight="1">
      <c r="A459" s="189" t="s">
        <v>13717</v>
      </c>
      <c r="B459" s="194" t="s">
        <v>5533</v>
      </c>
      <c r="C459" s="191">
        <v>41834.0</v>
      </c>
      <c r="D459" s="192">
        <v>20.0</v>
      </c>
      <c r="E459" s="193">
        <v>337.65999999999997</v>
      </c>
      <c r="F459" s="194" t="s">
        <v>12677</v>
      </c>
      <c r="G459" s="194">
        <v>40.0</v>
      </c>
      <c r="H459" s="211">
        <v>69.682</v>
      </c>
      <c r="I459" s="195">
        <v>2.7872800000000004</v>
      </c>
      <c r="J459" s="206"/>
      <c r="K459" s="197" t="b">
        <f>NOT(ISERROR(MATCH(P459,Ligations!$L:$L,0)))</f>
        <v>1</v>
      </c>
      <c r="L459" s="194"/>
      <c r="M459" s="203"/>
      <c r="N459" s="194"/>
      <c r="O459" s="191"/>
      <c r="P459" s="194" t="s">
        <v>13718</v>
      </c>
      <c r="Q459" s="194" t="s">
        <v>5534</v>
      </c>
      <c r="R459" s="194"/>
      <c r="S459" s="201">
        <v>1.2409103318194228</v>
      </c>
      <c r="T459" s="210" t="s">
        <v>13134</v>
      </c>
      <c r="U459" s="210"/>
    </row>
    <row r="460" ht="18.75" customHeight="1">
      <c r="A460" s="189" t="s">
        <v>13719</v>
      </c>
      <c r="B460" s="194" t="s">
        <v>5535</v>
      </c>
      <c r="C460" s="191">
        <v>41834.0</v>
      </c>
      <c r="D460" s="192">
        <v>20.0</v>
      </c>
      <c r="E460" s="193">
        <v>132.42000000000002</v>
      </c>
      <c r="F460" s="194" t="s">
        <v>12677</v>
      </c>
      <c r="G460" s="194">
        <v>40.0</v>
      </c>
      <c r="H460" s="211">
        <v>50.549</v>
      </c>
      <c r="I460" s="195">
        <v>2.02196</v>
      </c>
      <c r="J460" s="206"/>
      <c r="K460" s="197" t="b">
        <f>NOT(ISERROR(MATCH(P460,Ligations!$L:$L,0)))</f>
        <v>1</v>
      </c>
      <c r="L460" s="194"/>
      <c r="M460" s="203"/>
      <c r="N460" s="194"/>
      <c r="O460" s="191"/>
      <c r="P460" s="194" t="s">
        <v>13720</v>
      </c>
      <c r="Q460" s="194" t="s">
        <v>5536</v>
      </c>
      <c r="R460" s="194"/>
      <c r="S460" s="201">
        <v>2.961558964638986</v>
      </c>
      <c r="T460" s="210" t="s">
        <v>13134</v>
      </c>
      <c r="U460" s="210"/>
    </row>
    <row r="461" ht="18.75" customHeight="1">
      <c r="A461" s="189" t="s">
        <v>13721</v>
      </c>
      <c r="B461" s="190" t="s">
        <v>5537</v>
      </c>
      <c r="C461" s="191">
        <v>41834.0</v>
      </c>
      <c r="D461" s="192">
        <v>20.0</v>
      </c>
      <c r="E461" s="193">
        <v>142.72</v>
      </c>
      <c r="F461" s="194" t="s">
        <v>12677</v>
      </c>
      <c r="G461" s="194">
        <v>40.0</v>
      </c>
      <c r="H461" s="211">
        <v>36.969</v>
      </c>
      <c r="I461" s="195">
        <v>1.47876</v>
      </c>
      <c r="J461" s="206" t="s">
        <v>13530</v>
      </c>
      <c r="K461" s="197" t="s">
        <v>3735</v>
      </c>
      <c r="L461" s="194"/>
      <c r="M461" s="203"/>
      <c r="N461" s="194"/>
      <c r="O461" s="191"/>
      <c r="P461" s="194" t="s">
        <v>13722</v>
      </c>
      <c r="Q461" s="190" t="s">
        <v>5539</v>
      </c>
      <c r="R461" s="194"/>
      <c r="S461" s="201">
        <v>7.551729346020238</v>
      </c>
      <c r="T461" s="210" t="s">
        <v>13134</v>
      </c>
      <c r="U461" s="210"/>
    </row>
    <row r="462" ht="18.75" customHeight="1">
      <c r="A462" s="189" t="s">
        <v>13723</v>
      </c>
      <c r="B462" s="194" t="s">
        <v>5540</v>
      </c>
      <c r="C462" s="191">
        <v>41834.0</v>
      </c>
      <c r="D462" s="192">
        <v>20.0</v>
      </c>
      <c r="E462" s="193">
        <v>37.1</v>
      </c>
      <c r="F462" s="194" t="s">
        <v>12677</v>
      </c>
      <c r="G462" s="194">
        <v>40.0</v>
      </c>
      <c r="H462" s="212">
        <v>9.77</v>
      </c>
      <c r="I462" s="195">
        <v>0.3908</v>
      </c>
      <c r="J462" s="206"/>
      <c r="K462" s="197" t="b">
        <f>NOT(ISERROR(MATCH(P462,Ligations!$L:$L,0)))</f>
        <v>1</v>
      </c>
      <c r="L462" s="194"/>
      <c r="M462" s="203"/>
      <c r="N462" s="194"/>
      <c r="O462" s="191"/>
      <c r="P462" s="194" t="s">
        <v>13724</v>
      </c>
      <c r="Q462" s="194" t="s">
        <v>5542</v>
      </c>
      <c r="R462" s="194"/>
      <c r="S462" s="201">
        <v>7.006726457399103</v>
      </c>
      <c r="T462" s="210" t="s">
        <v>13134</v>
      </c>
      <c r="U462" s="210"/>
    </row>
    <row r="463" ht="18.75" customHeight="1">
      <c r="A463" s="189" t="s">
        <v>13725</v>
      </c>
      <c r="B463" s="194" t="s">
        <v>5543</v>
      </c>
      <c r="C463" s="191">
        <v>41834.0</v>
      </c>
      <c r="D463" s="192">
        <v>20.0</v>
      </c>
      <c r="E463" s="193">
        <v>138.64000000000001</v>
      </c>
      <c r="F463" s="194" t="s">
        <v>12677</v>
      </c>
      <c r="G463" s="194">
        <v>40.0</v>
      </c>
      <c r="H463" s="211">
        <v>67.173</v>
      </c>
      <c r="I463" s="195">
        <v>2.68692</v>
      </c>
      <c r="J463" s="206"/>
      <c r="K463" s="197" t="b">
        <f>NOT(ISERROR(MATCH(P463,Ligations!$L:$L,0)))</f>
        <v>1</v>
      </c>
      <c r="L463" s="194"/>
      <c r="M463" s="203"/>
      <c r="N463" s="194"/>
      <c r="O463" s="191"/>
      <c r="P463" s="194" t="s">
        <v>13726</v>
      </c>
      <c r="Q463" s="194" t="s">
        <v>5544</v>
      </c>
      <c r="R463" s="194"/>
      <c r="S463" s="201">
        <v>26.954177897574123</v>
      </c>
      <c r="T463" s="210" t="s">
        <v>13134</v>
      </c>
      <c r="U463" s="210"/>
    </row>
    <row r="464" ht="18.75" customHeight="1">
      <c r="A464" s="189" t="s">
        <v>13727</v>
      </c>
      <c r="B464" s="194" t="s">
        <v>5545</v>
      </c>
      <c r="C464" s="191">
        <v>41834.0</v>
      </c>
      <c r="D464" s="192">
        <v>20.0</v>
      </c>
      <c r="E464" s="193">
        <v>60.940000000000005</v>
      </c>
      <c r="F464" s="194" t="s">
        <v>12677</v>
      </c>
      <c r="G464" s="194">
        <v>40.0</v>
      </c>
      <c r="H464" s="211">
        <v>15.746</v>
      </c>
      <c r="I464" s="195">
        <v>0.6298400000000001</v>
      </c>
      <c r="J464" s="206"/>
      <c r="K464" s="197" t="b">
        <f>NOT(ISERROR(MATCH(P464,Ligations!$L:$L,0)))</f>
        <v>1</v>
      </c>
      <c r="L464" s="194"/>
      <c r="M464" s="203"/>
      <c r="N464" s="194"/>
      <c r="O464" s="191"/>
      <c r="P464" s="194" t="s">
        <v>13728</v>
      </c>
      <c r="Q464" s="194" t="s">
        <v>5546</v>
      </c>
      <c r="R464" s="194"/>
      <c r="S464" s="201">
        <v>7.212925562608193</v>
      </c>
      <c r="T464" s="210" t="s">
        <v>13134</v>
      </c>
      <c r="U464" s="210"/>
    </row>
    <row r="465" ht="18.75" customHeight="1">
      <c r="A465" s="189" t="s">
        <v>13729</v>
      </c>
      <c r="B465" s="194" t="s">
        <v>5547</v>
      </c>
      <c r="C465" s="191">
        <v>41834.0</v>
      </c>
      <c r="D465" s="192">
        <v>20.0</v>
      </c>
      <c r="E465" s="193">
        <v>238.56</v>
      </c>
      <c r="F465" s="194" t="s">
        <v>12677</v>
      </c>
      <c r="G465" s="194">
        <v>40.0</v>
      </c>
      <c r="H465" s="211">
        <v>65.848</v>
      </c>
      <c r="I465" s="195">
        <v>2.6339200000000003</v>
      </c>
      <c r="J465" s="206"/>
      <c r="K465" s="197" t="b">
        <f>NOT(ISERROR(MATCH(P465,Ligations!$L:$L,0)))</f>
        <v>1</v>
      </c>
      <c r="L465" s="194"/>
      <c r="M465" s="203"/>
      <c r="N465" s="194"/>
      <c r="O465" s="191"/>
      <c r="P465" s="194" t="s">
        <v>13730</v>
      </c>
      <c r="Q465" s="194" t="s">
        <v>5548</v>
      </c>
      <c r="R465" s="194"/>
      <c r="S465" s="201">
        <v>16.409583196586805</v>
      </c>
      <c r="T465" s="210" t="s">
        <v>13134</v>
      </c>
      <c r="U465" s="210"/>
    </row>
    <row r="466" ht="18.75" customHeight="1">
      <c r="A466" s="189" t="s">
        <v>13731</v>
      </c>
      <c r="B466" s="194" t="s">
        <v>5549</v>
      </c>
      <c r="C466" s="191">
        <v>41834.0</v>
      </c>
      <c r="D466" s="192">
        <v>20.0</v>
      </c>
      <c r="E466" s="193">
        <v>264.14</v>
      </c>
      <c r="F466" s="194" t="s">
        <v>12677</v>
      </c>
      <c r="G466" s="194">
        <v>40.0</v>
      </c>
      <c r="H466" s="211">
        <v>79.66</v>
      </c>
      <c r="I466" s="195">
        <v>3.1864</v>
      </c>
      <c r="J466" s="206"/>
      <c r="K466" s="197" t="b">
        <f>NOT(ISERROR(MATCH(P466,Ligations!$L:$L,0)))</f>
        <v>1</v>
      </c>
      <c r="L466" s="194"/>
      <c r="M466" s="203"/>
      <c r="N466" s="194"/>
      <c r="O466" s="191"/>
      <c r="P466" s="194" t="s">
        <v>13732</v>
      </c>
      <c r="Q466" s="194" t="s">
        <v>5550</v>
      </c>
      <c r="R466" s="194"/>
      <c r="S466" s="201">
        <v>4.1918175720992625</v>
      </c>
      <c r="T466" s="210" t="s">
        <v>13134</v>
      </c>
      <c r="U466" s="210"/>
    </row>
    <row r="467" ht="18.75" customHeight="1">
      <c r="A467" s="189" t="s">
        <v>13733</v>
      </c>
      <c r="B467" s="194" t="s">
        <v>5551</v>
      </c>
      <c r="C467" s="191">
        <v>41834.0</v>
      </c>
      <c r="D467" s="192">
        <v>20.0</v>
      </c>
      <c r="E467" s="193">
        <v>64.16</v>
      </c>
      <c r="F467" s="194" t="s">
        <v>12677</v>
      </c>
      <c r="G467" s="194">
        <v>40.0</v>
      </c>
      <c r="H467" s="212">
        <v>20.56</v>
      </c>
      <c r="I467" s="195">
        <v>0.8224</v>
      </c>
      <c r="J467" s="206"/>
      <c r="K467" s="197" t="b">
        <f>NOT(ISERROR(MATCH(P467,Ligations!$L:$L,0)))</f>
        <v>1</v>
      </c>
      <c r="L467" s="194"/>
      <c r="M467" s="203"/>
      <c r="N467" s="194"/>
      <c r="O467" s="191"/>
      <c r="P467" s="194" t="s">
        <v>13734</v>
      </c>
      <c r="Q467" s="194" t="s">
        <v>5552</v>
      </c>
      <c r="R467" s="194"/>
      <c r="S467" s="201">
        <v>3.785871128946771</v>
      </c>
      <c r="T467" s="210" t="s">
        <v>13134</v>
      </c>
      <c r="U467" s="210"/>
    </row>
    <row r="468" ht="18.75" customHeight="1">
      <c r="A468" s="189" t="s">
        <v>13735</v>
      </c>
      <c r="B468" s="190" t="s">
        <v>5553</v>
      </c>
      <c r="C468" s="191">
        <v>41834.0</v>
      </c>
      <c r="D468" s="192">
        <v>20.0</v>
      </c>
      <c r="E468" s="193">
        <v>205.74</v>
      </c>
      <c r="F468" s="194" t="s">
        <v>12677</v>
      </c>
      <c r="G468" s="194">
        <v>40.0</v>
      </c>
      <c r="H468" s="211">
        <v>57.712</v>
      </c>
      <c r="I468" s="195">
        <v>2.30848</v>
      </c>
      <c r="J468" s="206" t="s">
        <v>13530</v>
      </c>
      <c r="K468" s="197" t="s">
        <v>3735</v>
      </c>
      <c r="L468" s="194"/>
      <c r="M468" s="203"/>
      <c r="N468" s="194"/>
      <c r="O468" s="191"/>
      <c r="P468" s="194" t="s">
        <v>13736</v>
      </c>
      <c r="Q468" s="190" t="s">
        <v>5555</v>
      </c>
      <c r="R468" s="194"/>
      <c r="S468" s="201">
        <v>15.586034912718205</v>
      </c>
      <c r="T468" s="210" t="s">
        <v>13134</v>
      </c>
      <c r="U468" s="210"/>
    </row>
    <row r="469" ht="18.75" customHeight="1">
      <c r="A469" s="189" t="s">
        <v>13737</v>
      </c>
      <c r="B469" s="194" t="s">
        <v>5556</v>
      </c>
      <c r="C469" s="191">
        <v>41834.0</v>
      </c>
      <c r="D469" s="192">
        <v>20.0</v>
      </c>
      <c r="E469" s="193">
        <v>277.04</v>
      </c>
      <c r="F469" s="194" t="s">
        <v>12677</v>
      </c>
      <c r="G469" s="194">
        <v>40.0</v>
      </c>
      <c r="H469" s="211">
        <v>157.666</v>
      </c>
      <c r="I469" s="195">
        <v>6.30664</v>
      </c>
      <c r="J469" s="216" t="s">
        <v>13647</v>
      </c>
      <c r="K469" s="197" t="b">
        <f>NOT(ISERROR(MATCH(P469,Ligations!$L:$L,0)))</f>
        <v>1</v>
      </c>
      <c r="L469" s="194"/>
      <c r="M469" s="203"/>
      <c r="N469" s="194"/>
      <c r="O469" s="191"/>
      <c r="P469" s="194" t="s">
        <v>13738</v>
      </c>
      <c r="Q469" s="190" t="s">
        <v>5557</v>
      </c>
      <c r="R469" s="215"/>
      <c r="S469" s="201">
        <v>4.86050354816759</v>
      </c>
      <c r="T469" s="210" t="s">
        <v>13134</v>
      </c>
      <c r="U469" s="210"/>
    </row>
    <row r="470" ht="18.75" customHeight="1">
      <c r="A470" s="189" t="s">
        <v>13739</v>
      </c>
      <c r="B470" s="194" t="s">
        <v>5558</v>
      </c>
      <c r="C470" s="191">
        <v>41834.0</v>
      </c>
      <c r="D470" s="192">
        <v>20.0</v>
      </c>
      <c r="E470" s="193">
        <v>126.6</v>
      </c>
      <c r="F470" s="194" t="s">
        <v>12677</v>
      </c>
      <c r="G470" s="194">
        <v>40.0</v>
      </c>
      <c r="H470" s="211">
        <v>83.234</v>
      </c>
      <c r="I470" s="195">
        <v>3.32936</v>
      </c>
      <c r="J470" s="206"/>
      <c r="K470" s="197" t="b">
        <f>NOT(ISERROR(MATCH(P470,Ligations!$L:$L,0)))</f>
        <v>1</v>
      </c>
      <c r="L470" s="194"/>
      <c r="M470" s="203"/>
      <c r="N470" s="194"/>
      <c r="O470" s="191"/>
      <c r="P470" s="194" t="s">
        <v>13740</v>
      </c>
      <c r="Q470" s="194" t="s">
        <v>5559</v>
      </c>
      <c r="R470" s="194"/>
      <c r="S470" s="201">
        <v>3.609587063239965</v>
      </c>
      <c r="T470" s="210" t="s">
        <v>13134</v>
      </c>
      <c r="U470" s="210"/>
    </row>
    <row r="471" ht="18.75" customHeight="1">
      <c r="A471" s="189" t="s">
        <v>13741</v>
      </c>
      <c r="B471" s="194" t="s">
        <v>5560</v>
      </c>
      <c r="C471" s="191">
        <v>41834.0</v>
      </c>
      <c r="D471" s="192">
        <v>20.0</v>
      </c>
      <c r="E471" s="193">
        <v>154.3</v>
      </c>
      <c r="F471" s="194" t="s">
        <v>12677</v>
      </c>
      <c r="G471" s="194">
        <v>40.0</v>
      </c>
      <c r="H471" s="211">
        <v>76.195</v>
      </c>
      <c r="I471" s="195">
        <v>3.0477999999999996</v>
      </c>
      <c r="J471" s="206"/>
      <c r="K471" s="197" t="b">
        <f>NOT(ISERROR(MATCH(P471,Ligations!$L:$L,0)))</f>
        <v>1</v>
      </c>
      <c r="L471" s="194"/>
      <c r="M471" s="203"/>
      <c r="N471" s="194"/>
      <c r="O471" s="191"/>
      <c r="P471" s="194" t="s">
        <v>13742</v>
      </c>
      <c r="Q471" s="194" t="s">
        <v>5561</v>
      </c>
      <c r="R471" s="194"/>
      <c r="S471" s="201">
        <v>7.898894154818326</v>
      </c>
      <c r="T471" s="210" t="s">
        <v>13134</v>
      </c>
      <c r="U471" s="210"/>
    </row>
    <row r="472" ht="18.75" customHeight="1">
      <c r="A472" s="189" t="s">
        <v>13743</v>
      </c>
      <c r="B472" s="194" t="s">
        <v>5562</v>
      </c>
      <c r="C472" s="191">
        <v>41834.0</v>
      </c>
      <c r="D472" s="192">
        <v>20.0</v>
      </c>
      <c r="E472" s="193">
        <v>92.24000000000001</v>
      </c>
      <c r="F472" s="194" t="s">
        <v>12677</v>
      </c>
      <c r="G472" s="194">
        <v>40.0</v>
      </c>
      <c r="H472" s="211">
        <v>41.557</v>
      </c>
      <c r="I472" s="195">
        <v>1.6622800000000002</v>
      </c>
      <c r="J472" s="206"/>
      <c r="K472" s="197" t="b">
        <f>NOT(ISERROR(MATCH(P472,Ligations!$L:$L,0)))</f>
        <v>1</v>
      </c>
      <c r="L472" s="194"/>
      <c r="M472" s="203"/>
      <c r="N472" s="194"/>
      <c r="O472" s="191"/>
      <c r="P472" s="194" t="s">
        <v>13744</v>
      </c>
      <c r="Q472" s="194" t="s">
        <v>5563</v>
      </c>
      <c r="R472" s="194"/>
      <c r="S472" s="201">
        <v>6.480881399870382</v>
      </c>
      <c r="T472" s="210" t="s">
        <v>13134</v>
      </c>
      <c r="U472" s="210"/>
    </row>
    <row r="473" ht="18.75" customHeight="1">
      <c r="A473" s="189" t="s">
        <v>13745</v>
      </c>
      <c r="B473" s="194" t="s">
        <v>5564</v>
      </c>
      <c r="C473" s="191">
        <v>41834.0</v>
      </c>
      <c r="D473" s="192">
        <v>20.0</v>
      </c>
      <c r="E473" s="193">
        <v>70.48</v>
      </c>
      <c r="F473" s="194" t="s">
        <v>12677</v>
      </c>
      <c r="G473" s="194">
        <v>40.0</v>
      </c>
      <c r="H473" s="211">
        <v>10.475</v>
      </c>
      <c r="I473" s="195">
        <v>0.419</v>
      </c>
      <c r="J473" s="206"/>
      <c r="K473" s="197" t="b">
        <f>NOT(ISERROR(MATCH(P473,Ligations!$L:$L,0)))</f>
        <v>1</v>
      </c>
      <c r="L473" s="194"/>
      <c r="M473" s="203"/>
      <c r="N473" s="194"/>
      <c r="O473" s="191"/>
      <c r="P473" s="194" t="s">
        <v>13746</v>
      </c>
      <c r="Q473" s="194" t="s">
        <v>5566</v>
      </c>
      <c r="R473" s="194"/>
      <c r="S473" s="201">
        <v>10.841283607979184</v>
      </c>
      <c r="T473" s="210" t="s">
        <v>13134</v>
      </c>
      <c r="U473" s="210"/>
    </row>
    <row r="474" ht="18.75" customHeight="1">
      <c r="A474" s="189" t="s">
        <v>13747</v>
      </c>
      <c r="B474" s="194" t="s">
        <v>5567</v>
      </c>
      <c r="C474" s="191">
        <v>41834.0</v>
      </c>
      <c r="D474" s="192">
        <v>20.0</v>
      </c>
      <c r="E474" s="193">
        <v>197.44</v>
      </c>
      <c r="F474" s="194" t="s">
        <v>12677</v>
      </c>
      <c r="G474" s="194">
        <v>40.0</v>
      </c>
      <c r="H474" s="211">
        <v>58.068</v>
      </c>
      <c r="I474" s="195">
        <v>2.32272</v>
      </c>
      <c r="J474" s="206"/>
      <c r="K474" s="197" t="b">
        <f>NOT(ISERROR(MATCH(P474,Ligations!$L:$L,0)))</f>
        <v>1</v>
      </c>
      <c r="L474" s="194"/>
      <c r="M474" s="203"/>
      <c r="N474" s="194"/>
      <c r="O474" s="191"/>
      <c r="P474" s="194" t="s">
        <v>13748</v>
      </c>
      <c r="Q474" s="194" t="s">
        <v>5568</v>
      </c>
      <c r="R474" s="194"/>
      <c r="S474" s="201">
        <v>14.188422247446082</v>
      </c>
      <c r="T474" s="210" t="s">
        <v>13134</v>
      </c>
      <c r="U474" s="210"/>
    </row>
    <row r="475" ht="18.75" customHeight="1">
      <c r="A475" s="189" t="s">
        <v>13749</v>
      </c>
      <c r="B475" s="194" t="s">
        <v>5569</v>
      </c>
      <c r="C475" s="191">
        <v>41834.0</v>
      </c>
      <c r="D475" s="192">
        <v>20.0</v>
      </c>
      <c r="E475" s="193">
        <v>462.26</v>
      </c>
      <c r="F475" s="194" t="s">
        <v>12677</v>
      </c>
      <c r="G475" s="194">
        <v>40.0</v>
      </c>
      <c r="H475" s="211">
        <v>156.371</v>
      </c>
      <c r="I475" s="195">
        <v>6.254840000000001</v>
      </c>
      <c r="J475" s="206"/>
      <c r="K475" s="197" t="b">
        <f>NOT(ISERROR(MATCH(P475,Ligations!$L:$L,0)))</f>
        <v>1</v>
      </c>
      <c r="L475" s="194"/>
      <c r="M475" s="203"/>
      <c r="N475" s="194"/>
      <c r="O475" s="191"/>
      <c r="P475" s="194" t="s">
        <v>13750</v>
      </c>
      <c r="Q475" s="194" t="s">
        <v>5570</v>
      </c>
      <c r="R475" s="194"/>
      <c r="S475" s="201">
        <v>5.06482982171799</v>
      </c>
      <c r="T475" s="210" t="s">
        <v>13134</v>
      </c>
      <c r="U475" s="210"/>
    </row>
    <row r="476" ht="18.75" customHeight="1">
      <c r="A476" s="189" t="s">
        <v>13751</v>
      </c>
      <c r="B476" s="190" t="s">
        <v>5571</v>
      </c>
      <c r="C476" s="191">
        <v>41834.0</v>
      </c>
      <c r="D476" s="192">
        <v>20.0</v>
      </c>
      <c r="E476" s="193">
        <v>89.02</v>
      </c>
      <c r="F476" s="194" t="s">
        <v>12677</v>
      </c>
      <c r="G476" s="194">
        <v>40.0</v>
      </c>
      <c r="H476" s="211">
        <v>11.057</v>
      </c>
      <c r="I476" s="195">
        <v>0.44228000000000006</v>
      </c>
      <c r="J476" s="206" t="s">
        <v>13530</v>
      </c>
      <c r="K476" s="197" t="s">
        <v>3735</v>
      </c>
      <c r="L476" s="194"/>
      <c r="M476" s="203"/>
      <c r="N476" s="194"/>
      <c r="O476" s="191"/>
      <c r="P476" s="194" t="s">
        <v>13752</v>
      </c>
      <c r="Q476" s="190" t="s">
        <v>5573</v>
      </c>
      <c r="R476" s="194"/>
      <c r="S476" s="201">
        <v>2.163284731536365</v>
      </c>
      <c r="T476" s="210" t="s">
        <v>13134</v>
      </c>
      <c r="U476" s="210"/>
    </row>
    <row r="477" ht="18.75" customHeight="1">
      <c r="A477" s="189" t="s">
        <v>13753</v>
      </c>
      <c r="B477" s="190" t="s">
        <v>5574</v>
      </c>
      <c r="C477" s="191">
        <v>41834.0</v>
      </c>
      <c r="D477" s="192">
        <v>20.0</v>
      </c>
      <c r="E477" s="193">
        <v>78.12</v>
      </c>
      <c r="F477" s="194" t="s">
        <v>12677</v>
      </c>
      <c r="G477" s="194">
        <v>40.0</v>
      </c>
      <c r="H477" s="211">
        <v>29.041</v>
      </c>
      <c r="I477" s="195">
        <v>1.1616400000000002</v>
      </c>
      <c r="J477" s="206" t="s">
        <v>13530</v>
      </c>
      <c r="K477" s="197" t="s">
        <v>3735</v>
      </c>
      <c r="L477" s="194"/>
      <c r="M477" s="203"/>
      <c r="N477" s="194"/>
      <c r="O477" s="191"/>
      <c r="P477" s="194" t="s">
        <v>13754</v>
      </c>
      <c r="Q477" s="190" t="s">
        <v>5575</v>
      </c>
      <c r="R477" s="194"/>
      <c r="S477" s="201">
        <v>11.233430689732645</v>
      </c>
      <c r="T477" s="210" t="s">
        <v>13134</v>
      </c>
      <c r="U477" s="210"/>
    </row>
    <row r="478" ht="18.75" customHeight="1">
      <c r="A478" s="189" t="s">
        <v>13755</v>
      </c>
      <c r="B478" s="194" t="s">
        <v>5576</v>
      </c>
      <c r="C478" s="191">
        <v>41834.0</v>
      </c>
      <c r="D478" s="192">
        <v>20.0</v>
      </c>
      <c r="E478" s="193">
        <v>7.1</v>
      </c>
      <c r="F478" s="194" t="s">
        <v>12677</v>
      </c>
      <c r="G478" s="194">
        <v>40.0</v>
      </c>
      <c r="H478" s="211">
        <v>5.068</v>
      </c>
      <c r="I478" s="195">
        <v>0.20271999999999998</v>
      </c>
      <c r="J478" s="206"/>
      <c r="K478" s="197" t="b">
        <f>NOT(ISERROR(MATCH(P478,Ligations!$L:$L,0)))</f>
        <v>1</v>
      </c>
      <c r="L478" s="194"/>
      <c r="M478" s="203"/>
      <c r="N478" s="194"/>
      <c r="O478" s="191"/>
      <c r="P478" s="194" t="s">
        <v>13756</v>
      </c>
      <c r="Q478" s="194" t="s">
        <v>5578</v>
      </c>
      <c r="R478" s="194"/>
      <c r="S478" s="201">
        <v>12.800819252432156</v>
      </c>
      <c r="T478" s="210" t="s">
        <v>13134</v>
      </c>
      <c r="U478" s="210"/>
    </row>
    <row r="479" ht="18.75" customHeight="1">
      <c r="A479" s="189" t="s">
        <v>13757</v>
      </c>
      <c r="B479" s="194" t="s">
        <v>5579</v>
      </c>
      <c r="C479" s="191">
        <v>41834.0</v>
      </c>
      <c r="D479" s="192">
        <v>20.0</v>
      </c>
      <c r="E479" s="193">
        <v>21.76</v>
      </c>
      <c r="F479" s="194" t="s">
        <v>12677</v>
      </c>
      <c r="G479" s="194">
        <v>40.0</v>
      </c>
      <c r="H479" s="212">
        <v>2.71</v>
      </c>
      <c r="I479" s="195">
        <v>0.10840000000000001</v>
      </c>
      <c r="J479" s="206"/>
      <c r="K479" s="197" t="b">
        <f>NOT(ISERROR(MATCH(P479,Ligations!$L:$L,0)))</f>
        <v>1</v>
      </c>
      <c r="L479" s="194"/>
      <c r="M479" s="203"/>
      <c r="N479" s="194"/>
      <c r="O479" s="191"/>
      <c r="P479" s="194" t="s">
        <v>13758</v>
      </c>
      <c r="Q479" s="194" t="s">
        <v>5581</v>
      </c>
      <c r="R479" s="194"/>
      <c r="S479" s="201">
        <v>140.84507042253523</v>
      </c>
      <c r="T479" s="210" t="s">
        <v>13134</v>
      </c>
      <c r="U479" s="210"/>
    </row>
    <row r="480" ht="18.75" customHeight="1">
      <c r="A480" s="189" t="s">
        <v>13759</v>
      </c>
      <c r="B480" s="194" t="s">
        <v>5582</v>
      </c>
      <c r="C480" s="191">
        <v>41834.0</v>
      </c>
      <c r="D480" s="192">
        <v>20.0</v>
      </c>
      <c r="E480" s="193">
        <v>16.78</v>
      </c>
      <c r="F480" s="194" t="s">
        <v>12677</v>
      </c>
      <c r="G480" s="194">
        <v>40.0</v>
      </c>
      <c r="H480" s="211">
        <v>1.793</v>
      </c>
      <c r="I480" s="195">
        <v>0.07172</v>
      </c>
      <c r="J480" s="206"/>
      <c r="K480" s="197" t="b">
        <f>NOT(ISERROR(MATCH(P480,Ligations!$L:$L,0)))</f>
        <v>1</v>
      </c>
      <c r="L480" s="194"/>
      <c r="M480" s="203"/>
      <c r="N480" s="194"/>
      <c r="O480" s="191"/>
      <c r="P480" s="194" t="s">
        <v>13760</v>
      </c>
      <c r="Q480" s="194" t="s">
        <v>5584</v>
      </c>
      <c r="R480" s="194"/>
      <c r="S480" s="201">
        <v>45.955882352941174</v>
      </c>
      <c r="T480" s="210" t="s">
        <v>13134</v>
      </c>
      <c r="U480" s="210"/>
    </row>
    <row r="481" ht="18.75" customHeight="1">
      <c r="A481" s="189" t="s">
        <v>13761</v>
      </c>
      <c r="B481" s="194" t="s">
        <v>5585</v>
      </c>
      <c r="C481" s="191">
        <v>41834.0</v>
      </c>
      <c r="D481" s="192">
        <v>20.0</v>
      </c>
      <c r="E481" s="193">
        <v>60.26</v>
      </c>
      <c r="F481" s="194" t="s">
        <v>12677</v>
      </c>
      <c r="G481" s="194">
        <v>40.0</v>
      </c>
      <c r="H481" s="211">
        <v>2.546</v>
      </c>
      <c r="I481" s="195">
        <v>0.10183999999999999</v>
      </c>
      <c r="J481" s="216" t="s">
        <v>13647</v>
      </c>
      <c r="K481" s="197" t="b">
        <f>NOT(ISERROR(MATCH(P481,Ligations!$L:$L,0)))</f>
        <v>1</v>
      </c>
      <c r="L481" s="194"/>
      <c r="M481" s="203"/>
      <c r="N481" s="194"/>
      <c r="O481" s="191"/>
      <c r="P481" s="194" t="s">
        <v>13762</v>
      </c>
      <c r="Q481" s="190" t="s">
        <v>5587</v>
      </c>
      <c r="R481" s="215"/>
      <c r="S481" s="201">
        <v>59.594755661501786</v>
      </c>
      <c r="T481" s="210" t="s">
        <v>13134</v>
      </c>
      <c r="U481" s="210"/>
    </row>
    <row r="482" ht="18.75" customHeight="1">
      <c r="A482" s="189" t="s">
        <v>13763</v>
      </c>
      <c r="B482" s="190" t="s">
        <v>5588</v>
      </c>
      <c r="C482" s="191">
        <v>41834.0</v>
      </c>
      <c r="D482" s="192">
        <v>20.0</v>
      </c>
      <c r="E482" s="193">
        <v>45.019999999999996</v>
      </c>
      <c r="F482" s="194" t="s">
        <v>12677</v>
      </c>
      <c r="G482" s="194">
        <v>40.0</v>
      </c>
      <c r="H482" s="211">
        <v>9.602</v>
      </c>
      <c r="I482" s="195">
        <v>0.38408000000000003</v>
      </c>
      <c r="J482" s="206" t="s">
        <v>13530</v>
      </c>
      <c r="K482" s="197" t="s">
        <v>3735</v>
      </c>
      <c r="L482" s="194"/>
      <c r="M482" s="203"/>
      <c r="N482" s="194"/>
      <c r="O482" s="191"/>
      <c r="P482" s="194" t="s">
        <v>13764</v>
      </c>
      <c r="Q482" s="190" t="s">
        <v>5590</v>
      </c>
      <c r="R482" s="194"/>
      <c r="S482" s="201">
        <v>16.594756057085963</v>
      </c>
      <c r="T482" s="210" t="s">
        <v>13134</v>
      </c>
      <c r="U482" s="210"/>
    </row>
    <row r="483" ht="18.75" customHeight="1">
      <c r="A483" s="189" t="s">
        <v>13765</v>
      </c>
      <c r="B483" s="194" t="s">
        <v>5591</v>
      </c>
      <c r="C483" s="191">
        <v>41834.0</v>
      </c>
      <c r="D483" s="192">
        <v>20.0</v>
      </c>
      <c r="E483" s="193">
        <v>198.98</v>
      </c>
      <c r="F483" s="194" t="s">
        <v>12677</v>
      </c>
      <c r="G483" s="194">
        <v>40.0</v>
      </c>
      <c r="H483" s="211">
        <v>65.715</v>
      </c>
      <c r="I483" s="195">
        <v>2.6286000000000005</v>
      </c>
      <c r="J483" s="206"/>
      <c r="K483" s="197" t="b">
        <f>NOT(ISERROR(MATCH(P483,Ligations!$L:$L,0)))</f>
        <v>1</v>
      </c>
      <c r="L483" s="194"/>
      <c r="M483" s="203"/>
      <c r="N483" s="194"/>
      <c r="O483" s="191"/>
      <c r="P483" s="194" t="s">
        <v>13766</v>
      </c>
      <c r="Q483" s="194" t="s">
        <v>5592</v>
      </c>
      <c r="R483" s="194"/>
      <c r="S483" s="201">
        <v>22.212350066637054</v>
      </c>
      <c r="T483" s="210" t="s">
        <v>13134</v>
      </c>
      <c r="U483" s="210"/>
    </row>
    <row r="484" ht="18.75" customHeight="1">
      <c r="A484" s="189" t="s">
        <v>13767</v>
      </c>
      <c r="B484" s="194" t="s">
        <v>5593</v>
      </c>
      <c r="C484" s="191">
        <v>41834.0</v>
      </c>
      <c r="D484" s="192">
        <v>20.0</v>
      </c>
      <c r="E484" s="193">
        <v>400.34</v>
      </c>
      <c r="F484" s="194" t="s">
        <v>12677</v>
      </c>
      <c r="G484" s="194">
        <v>40.0</v>
      </c>
      <c r="H484" s="212">
        <v>47.34</v>
      </c>
      <c r="I484" s="195">
        <v>1.8936000000000002</v>
      </c>
      <c r="J484" s="206"/>
      <c r="K484" s="197" t="b">
        <f>NOT(ISERROR(MATCH(P484,Ligations!$L:$L,0)))</f>
        <v>1</v>
      </c>
      <c r="L484" s="194"/>
      <c r="M484" s="203"/>
      <c r="N484" s="194"/>
      <c r="O484" s="191"/>
      <c r="P484" s="194" t="s">
        <v>13768</v>
      </c>
      <c r="Q484" s="194" t="s">
        <v>5594</v>
      </c>
      <c r="R484" s="194"/>
      <c r="S484" s="201">
        <v>5.02563071665494</v>
      </c>
      <c r="T484" s="210" t="s">
        <v>13134</v>
      </c>
      <c r="U484" s="210"/>
    </row>
    <row r="485" ht="18.75" customHeight="1">
      <c r="A485" s="189" t="s">
        <v>13769</v>
      </c>
      <c r="B485" s="194" t="s">
        <v>5595</v>
      </c>
      <c r="C485" s="191">
        <v>41834.0</v>
      </c>
      <c r="D485" s="192">
        <v>20.0</v>
      </c>
      <c r="E485" s="193">
        <v>71.7</v>
      </c>
      <c r="F485" s="194" t="s">
        <v>12677</v>
      </c>
      <c r="G485" s="194">
        <v>40.0</v>
      </c>
      <c r="H485" s="211">
        <v>10.704</v>
      </c>
      <c r="I485" s="195">
        <v>0.42816000000000004</v>
      </c>
      <c r="J485" s="206"/>
      <c r="K485" s="197" t="b">
        <f>NOT(ISERROR(MATCH(P485,Ligations!$L:$L,0)))</f>
        <v>1</v>
      </c>
      <c r="L485" s="194"/>
      <c r="M485" s="203"/>
      <c r="N485" s="194"/>
      <c r="O485" s="191"/>
      <c r="P485" s="194" t="s">
        <v>13770</v>
      </c>
      <c r="Q485" s="194" t="s">
        <v>5596</v>
      </c>
      <c r="R485" s="194"/>
      <c r="S485" s="201">
        <v>2.4978768047159914</v>
      </c>
      <c r="T485" s="210" t="s">
        <v>13134</v>
      </c>
      <c r="U485" s="210"/>
    </row>
    <row r="486" ht="18.75" customHeight="1">
      <c r="A486" s="189" t="s">
        <v>13771</v>
      </c>
      <c r="B486" s="194" t="s">
        <v>5597</v>
      </c>
      <c r="C486" s="191">
        <v>41834.0</v>
      </c>
      <c r="D486" s="192">
        <v>20.0</v>
      </c>
      <c r="E486" s="193">
        <v>261.76</v>
      </c>
      <c r="F486" s="194" t="s">
        <v>12677</v>
      </c>
      <c r="G486" s="194">
        <v>40.0</v>
      </c>
      <c r="H486" s="211">
        <v>169.234</v>
      </c>
      <c r="I486" s="195">
        <v>6.769360000000001</v>
      </c>
      <c r="J486" s="206"/>
      <c r="K486" s="197" t="b">
        <f>NOT(ISERROR(MATCH(P486,Ligations!$L:$L,0)))</f>
        <v>1</v>
      </c>
      <c r="L486" s="194"/>
      <c r="M486" s="203"/>
      <c r="N486" s="194"/>
      <c r="O486" s="191"/>
      <c r="P486" s="194" t="s">
        <v>13772</v>
      </c>
      <c r="Q486" s="194" t="s">
        <v>5598</v>
      </c>
      <c r="R486" s="194"/>
      <c r="S486" s="201">
        <v>13.94700139470014</v>
      </c>
      <c r="T486" s="210" t="s">
        <v>13134</v>
      </c>
      <c r="U486" s="210"/>
    </row>
    <row r="487" ht="18.75" customHeight="1">
      <c r="A487" s="189" t="s">
        <v>13773</v>
      </c>
      <c r="B487" s="194" t="s">
        <v>5599</v>
      </c>
      <c r="C487" s="191">
        <v>41834.0</v>
      </c>
      <c r="D487" s="192">
        <v>20.0</v>
      </c>
      <c r="E487" s="193">
        <v>204.5</v>
      </c>
      <c r="F487" s="194" t="s">
        <v>12677</v>
      </c>
      <c r="G487" s="194">
        <v>40.0</v>
      </c>
      <c r="H487" s="211">
        <v>101.891</v>
      </c>
      <c r="I487" s="195">
        <v>4.075640000000001</v>
      </c>
      <c r="J487" s="206"/>
      <c r="K487" s="197" t="b">
        <f>NOT(ISERROR(MATCH(P487,Ligations!$L:$L,0)))</f>
        <v>1</v>
      </c>
      <c r="L487" s="194"/>
      <c r="M487" s="203"/>
      <c r="N487" s="194"/>
      <c r="O487" s="191"/>
      <c r="P487" s="194" t="s">
        <v>13774</v>
      </c>
      <c r="Q487" s="194" t="s">
        <v>5600</v>
      </c>
      <c r="R487" s="194"/>
      <c r="S487" s="201">
        <v>3.8202933985330074</v>
      </c>
      <c r="T487" s="210" t="s">
        <v>13134</v>
      </c>
      <c r="U487" s="210"/>
    </row>
    <row r="488" ht="18.75" customHeight="1">
      <c r="A488" s="189" t="s">
        <v>13775</v>
      </c>
      <c r="B488" s="194" t="s">
        <v>5601</v>
      </c>
      <c r="C488" s="191">
        <v>41834.0</v>
      </c>
      <c r="D488" s="192">
        <v>20.0</v>
      </c>
      <c r="E488" s="193">
        <v>101.94000000000001</v>
      </c>
      <c r="F488" s="194" t="s">
        <v>12677</v>
      </c>
      <c r="G488" s="194">
        <v>40.0</v>
      </c>
      <c r="H488" s="211">
        <v>26.736</v>
      </c>
      <c r="I488" s="195">
        <v>1.0694400000000002</v>
      </c>
      <c r="J488" s="206"/>
      <c r="K488" s="197" t="b">
        <f>NOT(ISERROR(MATCH(P488,Ligations!$L:$L,0)))</f>
        <v>1</v>
      </c>
      <c r="L488" s="194"/>
      <c r="M488" s="203"/>
      <c r="N488" s="194"/>
      <c r="O488" s="191"/>
      <c r="P488" s="194" t="s">
        <v>13776</v>
      </c>
      <c r="Q488" s="194" t="s">
        <v>5602</v>
      </c>
      <c r="R488" s="194"/>
      <c r="S488" s="201">
        <v>4.88997555012225</v>
      </c>
      <c r="T488" s="210" t="s">
        <v>13134</v>
      </c>
      <c r="U488" s="210"/>
    </row>
    <row r="489" ht="18.75" customHeight="1">
      <c r="A489" s="189" t="s">
        <v>13777</v>
      </c>
      <c r="B489" s="194" t="s">
        <v>5603</v>
      </c>
      <c r="C489" s="191">
        <v>41834.0</v>
      </c>
      <c r="D489" s="192">
        <v>20.0</v>
      </c>
      <c r="E489" s="193">
        <v>133.52</v>
      </c>
      <c r="F489" s="194" t="s">
        <v>12677</v>
      </c>
      <c r="G489" s="194">
        <v>40.0</v>
      </c>
      <c r="H489" s="211">
        <v>10.338</v>
      </c>
      <c r="I489" s="195">
        <v>0.41352</v>
      </c>
      <c r="J489" s="206"/>
      <c r="K489" s="197" t="b">
        <f>NOT(ISERROR(MATCH(P489,Ligations!$L:$L,0)))</f>
        <v>1</v>
      </c>
      <c r="L489" s="194"/>
      <c r="M489" s="203"/>
      <c r="N489" s="194"/>
      <c r="O489" s="191"/>
      <c r="P489" s="194" t="s">
        <v>13778</v>
      </c>
      <c r="Q489" s="194" t="s">
        <v>5604</v>
      </c>
      <c r="R489" s="194"/>
      <c r="S489" s="201">
        <v>9.809691975671964</v>
      </c>
      <c r="T489" s="210" t="s">
        <v>13134</v>
      </c>
      <c r="U489" s="210"/>
    </row>
    <row r="490" ht="18.75" customHeight="1">
      <c r="A490" s="189" t="s">
        <v>13779</v>
      </c>
      <c r="B490" s="194" t="s">
        <v>5605</v>
      </c>
      <c r="C490" s="191">
        <v>41834.0</v>
      </c>
      <c r="D490" s="192">
        <v>20.0</v>
      </c>
      <c r="E490" s="193">
        <v>31.44</v>
      </c>
      <c r="F490" s="194" t="s">
        <v>12677</v>
      </c>
      <c r="G490" s="194">
        <v>40.0</v>
      </c>
      <c r="H490" s="211">
        <v>4.607</v>
      </c>
      <c r="I490" s="195">
        <v>0.18428</v>
      </c>
      <c r="J490" s="206"/>
      <c r="K490" s="197" t="b">
        <f>NOT(ISERROR(MATCH(P490,Ligations!$L:$L,0)))</f>
        <v>1</v>
      </c>
      <c r="L490" s="194"/>
      <c r="M490" s="203"/>
      <c r="N490" s="194"/>
      <c r="O490" s="191"/>
      <c r="P490" s="194" t="s">
        <v>13780</v>
      </c>
      <c r="Q490" s="194" t="s">
        <v>5607</v>
      </c>
      <c r="R490" s="194"/>
      <c r="S490" s="201">
        <v>7.489514679448771</v>
      </c>
      <c r="T490" s="210" t="s">
        <v>13134</v>
      </c>
      <c r="U490" s="210"/>
    </row>
    <row r="491" ht="18.75" customHeight="1">
      <c r="A491" s="189" t="s">
        <v>13781</v>
      </c>
      <c r="B491" s="194" t="s">
        <v>5608</v>
      </c>
      <c r="C491" s="191">
        <v>41834.0</v>
      </c>
      <c r="D491" s="192">
        <v>20.0</v>
      </c>
      <c r="E491" s="193">
        <v>136.38</v>
      </c>
      <c r="F491" s="194" t="s">
        <v>12677</v>
      </c>
      <c r="G491" s="194">
        <v>40.0</v>
      </c>
      <c r="H491" s="211">
        <v>68.806</v>
      </c>
      <c r="I491" s="195">
        <v>2.75224</v>
      </c>
      <c r="J491" s="206"/>
      <c r="K491" s="197" t="b">
        <f>NOT(ISERROR(MATCH(P491,Ligations!$L:$L,0)))</f>
        <v>1</v>
      </c>
      <c r="L491" s="194"/>
      <c r="M491" s="203"/>
      <c r="N491" s="194"/>
      <c r="O491" s="191"/>
      <c r="P491" s="194" t="s">
        <v>13782</v>
      </c>
      <c r="Q491" s="194" t="s">
        <v>5609</v>
      </c>
      <c r="R491" s="194"/>
      <c r="S491" s="201">
        <v>31.806615776081422</v>
      </c>
      <c r="T491" s="210" t="s">
        <v>13134</v>
      </c>
      <c r="U491" s="210"/>
    </row>
    <row r="492" ht="18.75" customHeight="1">
      <c r="A492" s="189" t="s">
        <v>13783</v>
      </c>
      <c r="B492" s="190" t="s">
        <v>5610</v>
      </c>
      <c r="C492" s="191">
        <v>41834.0</v>
      </c>
      <c r="D492" s="192">
        <v>20.0</v>
      </c>
      <c r="E492" s="193">
        <v>95.66000000000001</v>
      </c>
      <c r="F492" s="194" t="s">
        <v>12677</v>
      </c>
      <c r="G492" s="194">
        <v>40.0</v>
      </c>
      <c r="H492" s="211">
        <v>10.756</v>
      </c>
      <c r="I492" s="195">
        <v>0.43024</v>
      </c>
      <c r="J492" s="206" t="s">
        <v>13530</v>
      </c>
      <c r="K492" s="197" t="s">
        <v>3735</v>
      </c>
      <c r="L492" s="194"/>
      <c r="M492" s="203"/>
      <c r="N492" s="194"/>
      <c r="O492" s="191"/>
      <c r="P492" s="194" t="s">
        <v>13784</v>
      </c>
      <c r="Q492" s="190" t="s">
        <v>5611</v>
      </c>
      <c r="R492" s="194"/>
      <c r="S492" s="201">
        <v>7.3324534389206635</v>
      </c>
      <c r="T492" s="210" t="s">
        <v>13134</v>
      </c>
      <c r="U492" s="210"/>
    </row>
    <row r="493" ht="18.75" customHeight="1">
      <c r="A493" s="189" t="s">
        <v>13785</v>
      </c>
      <c r="B493" s="194" t="s">
        <v>5612</v>
      </c>
      <c r="C493" s="191">
        <v>41834.0</v>
      </c>
      <c r="D493" s="192">
        <v>20.0</v>
      </c>
      <c r="E493" s="193">
        <v>386.18</v>
      </c>
      <c r="F493" s="194" t="s">
        <v>12677</v>
      </c>
      <c r="G493" s="194">
        <v>40.0</v>
      </c>
      <c r="H493" s="211">
        <v>147.959</v>
      </c>
      <c r="I493" s="195">
        <v>5.918360000000001</v>
      </c>
      <c r="J493" s="206"/>
      <c r="K493" s="197" t="b">
        <f>NOT(ISERROR(MATCH(P493,Ligations!$L:$L,0)))</f>
        <v>1</v>
      </c>
      <c r="L493" s="194"/>
      <c r="M493" s="203"/>
      <c r="N493" s="194"/>
      <c r="O493" s="191"/>
      <c r="P493" s="194" t="s">
        <v>13786</v>
      </c>
      <c r="Q493" s="194" t="s">
        <v>5613</v>
      </c>
      <c r="R493" s="194"/>
      <c r="S493" s="201">
        <v>10.453690152623874</v>
      </c>
      <c r="T493" s="210" t="s">
        <v>13134</v>
      </c>
      <c r="U493" s="210"/>
    </row>
    <row r="494" ht="18.75" customHeight="1">
      <c r="A494" s="189" t="s">
        <v>13787</v>
      </c>
      <c r="B494" s="194" t="s">
        <v>5614</v>
      </c>
      <c r="C494" s="191">
        <v>41834.0</v>
      </c>
      <c r="D494" s="192">
        <v>20.0</v>
      </c>
      <c r="E494" s="193">
        <v>59.68</v>
      </c>
      <c r="F494" s="194" t="s">
        <v>12677</v>
      </c>
      <c r="G494" s="194">
        <v>40.0</v>
      </c>
      <c r="H494" s="211">
        <v>24.277</v>
      </c>
      <c r="I494" s="195">
        <v>0.97108</v>
      </c>
      <c r="J494" s="206"/>
      <c r="K494" s="197" t="b">
        <f>NOT(ISERROR(MATCH(P494,Ligations!$L:$L,0)))</f>
        <v>1</v>
      </c>
      <c r="L494" s="194"/>
      <c r="M494" s="203"/>
      <c r="N494" s="194"/>
      <c r="O494" s="191"/>
      <c r="P494" s="194" t="s">
        <v>13788</v>
      </c>
      <c r="Q494" s="194" t="s">
        <v>5615</v>
      </c>
      <c r="R494" s="194"/>
      <c r="S494" s="201">
        <v>2.589466052100057</v>
      </c>
      <c r="T494" s="210" t="s">
        <v>13134</v>
      </c>
      <c r="U494" s="210"/>
    </row>
    <row r="495" ht="18.75" customHeight="1">
      <c r="A495" s="189" t="s">
        <v>13789</v>
      </c>
      <c r="B495" s="194" t="s">
        <v>5616</v>
      </c>
      <c r="C495" s="191">
        <v>41834.0</v>
      </c>
      <c r="D495" s="192">
        <v>20.0</v>
      </c>
      <c r="E495" s="193">
        <v>298.26</v>
      </c>
      <c r="F495" s="194" t="s">
        <v>12677</v>
      </c>
      <c r="G495" s="194">
        <v>40.0</v>
      </c>
      <c r="H495" s="211">
        <v>103.305</v>
      </c>
      <c r="I495" s="195">
        <v>4.132200000000001</v>
      </c>
      <c r="J495" s="206"/>
      <c r="K495" s="197" t="b">
        <f>NOT(ISERROR(MATCH(P495,Ligations!$L:$L,0)))</f>
        <v>1</v>
      </c>
      <c r="L495" s="194"/>
      <c r="M495" s="203"/>
      <c r="N495" s="194"/>
      <c r="O495" s="191"/>
      <c r="P495" s="194" t="s">
        <v>13790</v>
      </c>
      <c r="Q495" s="194" t="s">
        <v>5617</v>
      </c>
      <c r="R495" s="194"/>
      <c r="S495" s="201">
        <v>16.75603217158177</v>
      </c>
      <c r="T495" s="210" t="s">
        <v>13134</v>
      </c>
      <c r="U495" s="210"/>
    </row>
    <row r="496" ht="18.75" customHeight="1">
      <c r="A496" s="189" t="s">
        <v>13791</v>
      </c>
      <c r="B496" s="194" t="s">
        <v>5618</v>
      </c>
      <c r="C496" s="191">
        <v>41834.0</v>
      </c>
      <c r="D496" s="192">
        <v>20.0</v>
      </c>
      <c r="E496" s="193">
        <v>63.56</v>
      </c>
      <c r="F496" s="194" t="s">
        <v>12677</v>
      </c>
      <c r="G496" s="194">
        <v>40.0</v>
      </c>
      <c r="H496" s="211">
        <v>18.085</v>
      </c>
      <c r="I496" s="195">
        <v>0.7234000000000002</v>
      </c>
      <c r="J496" s="206"/>
      <c r="K496" s="197" t="b">
        <f>NOT(ISERROR(MATCH(P496,Ligations!$L:$L,0)))</f>
        <v>1</v>
      </c>
      <c r="L496" s="194"/>
      <c r="M496" s="203"/>
      <c r="N496" s="194"/>
      <c r="O496" s="191"/>
      <c r="P496" s="194" t="s">
        <v>13792</v>
      </c>
      <c r="Q496" s="194" t="s">
        <v>5619</v>
      </c>
      <c r="R496" s="194"/>
      <c r="S496" s="201">
        <v>3.352779454167505</v>
      </c>
      <c r="T496" s="210" t="s">
        <v>13134</v>
      </c>
      <c r="U496" s="210"/>
    </row>
    <row r="497" ht="18.75" customHeight="1">
      <c r="A497" s="189" t="s">
        <v>13793</v>
      </c>
      <c r="B497" s="194" t="s">
        <v>5620</v>
      </c>
      <c r="C497" s="191">
        <v>41834.0</v>
      </c>
      <c r="D497" s="192">
        <v>20.0</v>
      </c>
      <c r="E497" s="193">
        <v>323.92</v>
      </c>
      <c r="F497" s="194" t="s">
        <v>12677</v>
      </c>
      <c r="G497" s="194">
        <v>40.0</v>
      </c>
      <c r="H497" s="211">
        <v>7.803</v>
      </c>
      <c r="I497" s="195">
        <v>0.31212</v>
      </c>
      <c r="J497" s="206"/>
      <c r="K497" s="197" t="b">
        <f>NOT(ISERROR(MATCH(P497,Ligations!$L:$L,0)))</f>
        <v>1</v>
      </c>
      <c r="L497" s="194"/>
      <c r="M497" s="203"/>
      <c r="N497" s="194"/>
      <c r="O497" s="191"/>
      <c r="P497" s="194" t="s">
        <v>13794</v>
      </c>
      <c r="Q497" s="194" t="s">
        <v>5621</v>
      </c>
      <c r="R497" s="194"/>
      <c r="S497" s="201">
        <v>15.733165512901195</v>
      </c>
      <c r="T497" s="210" t="s">
        <v>13134</v>
      </c>
      <c r="U497" s="210"/>
    </row>
    <row r="498" ht="18.75" customHeight="1">
      <c r="A498" s="189" t="s">
        <v>13795</v>
      </c>
      <c r="B498" s="194" t="s">
        <v>5622</v>
      </c>
      <c r="C498" s="191">
        <v>41834.0</v>
      </c>
      <c r="D498" s="192">
        <v>20.0</v>
      </c>
      <c r="E498" s="193">
        <v>67.72</v>
      </c>
      <c r="F498" s="194" t="s">
        <v>12677</v>
      </c>
      <c r="G498" s="194">
        <v>40.0</v>
      </c>
      <c r="H498" s="211">
        <v>19.639</v>
      </c>
      <c r="I498" s="195">
        <v>0.7855599999999999</v>
      </c>
      <c r="J498" s="206"/>
      <c r="K498" s="197" t="b">
        <f>NOT(ISERROR(MATCH(P498,Ligations!$L:$L,0)))</f>
        <v>1</v>
      </c>
      <c r="L498" s="194"/>
      <c r="M498" s="203"/>
      <c r="N498" s="194"/>
      <c r="O498" s="191"/>
      <c r="P498" s="194" t="s">
        <v>13796</v>
      </c>
      <c r="Q498" s="194" t="s">
        <v>5623</v>
      </c>
      <c r="R498" s="194"/>
      <c r="S498" s="201">
        <v>3.087182020251914</v>
      </c>
      <c r="T498" s="210" t="s">
        <v>13134</v>
      </c>
      <c r="U498" s="210"/>
    </row>
    <row r="499" ht="18.75" customHeight="1">
      <c r="A499" s="189" t="s">
        <v>13797</v>
      </c>
      <c r="B499" s="194" t="s">
        <v>5624</v>
      </c>
      <c r="C499" s="191">
        <v>41834.0</v>
      </c>
      <c r="D499" s="192">
        <v>20.0</v>
      </c>
      <c r="E499" s="193">
        <v>129.34</v>
      </c>
      <c r="F499" s="194" t="s">
        <v>12677</v>
      </c>
      <c r="G499" s="194">
        <v>40.0</v>
      </c>
      <c r="H499" s="211">
        <v>66.615</v>
      </c>
      <c r="I499" s="195">
        <v>2.6646</v>
      </c>
      <c r="J499" s="206"/>
      <c r="K499" s="197" t="b">
        <f>NOT(ISERROR(MATCH(P499,Ligations!$L:$L,0)))</f>
        <v>1</v>
      </c>
      <c r="L499" s="194"/>
      <c r="M499" s="203"/>
      <c r="N499" s="194"/>
      <c r="O499" s="191"/>
      <c r="P499" s="194" t="s">
        <v>13798</v>
      </c>
      <c r="Q499" s="194" t="s">
        <v>5625</v>
      </c>
      <c r="R499" s="194"/>
      <c r="S499" s="201">
        <v>14.766686355581808</v>
      </c>
      <c r="T499" s="210" t="s">
        <v>13134</v>
      </c>
      <c r="U499" s="210"/>
    </row>
    <row r="500" ht="18.75" customHeight="1">
      <c r="A500" s="189" t="s">
        <v>13799</v>
      </c>
      <c r="B500" s="194" t="s">
        <v>5626</v>
      </c>
      <c r="C500" s="191">
        <v>41834.0</v>
      </c>
      <c r="D500" s="192">
        <v>20.0</v>
      </c>
      <c r="E500" s="193">
        <v>180.27999999999997</v>
      </c>
      <c r="F500" s="194" t="s">
        <v>12677</v>
      </c>
      <c r="G500" s="194">
        <v>40.0</v>
      </c>
      <c r="H500" s="211">
        <v>48.562</v>
      </c>
      <c r="I500" s="195">
        <v>1.94248</v>
      </c>
      <c r="J500" s="206"/>
      <c r="K500" s="197" t="b">
        <f>NOT(ISERROR(MATCH(P500,Ligations!$L:$L,0)))</f>
        <v>1</v>
      </c>
      <c r="L500" s="194"/>
      <c r="M500" s="203"/>
      <c r="N500" s="194"/>
      <c r="O500" s="191"/>
      <c r="P500" s="194" t="s">
        <v>13800</v>
      </c>
      <c r="Q500" s="194" t="s">
        <v>5627</v>
      </c>
      <c r="R500" s="194"/>
      <c r="S500" s="201">
        <v>7.731560228854183</v>
      </c>
      <c r="T500" s="210" t="s">
        <v>13134</v>
      </c>
      <c r="U500" s="210"/>
    </row>
    <row r="501" ht="18.75" customHeight="1">
      <c r="A501" s="189" t="s">
        <v>13801</v>
      </c>
      <c r="B501" s="194" t="s">
        <v>5628</v>
      </c>
      <c r="C501" s="191">
        <v>41834.0</v>
      </c>
      <c r="D501" s="192">
        <v>20.0</v>
      </c>
      <c r="E501" s="193">
        <v>205.98</v>
      </c>
      <c r="F501" s="194" t="s">
        <v>12677</v>
      </c>
      <c r="G501" s="194">
        <v>40.0</v>
      </c>
      <c r="H501" s="211">
        <v>64.926</v>
      </c>
      <c r="I501" s="195">
        <v>2.5970400000000002</v>
      </c>
      <c r="J501" s="206"/>
      <c r="K501" s="197" t="b">
        <f>NOT(ISERROR(MATCH(P501,Ligations!$L:$L,0)))</f>
        <v>1</v>
      </c>
      <c r="L501" s="194"/>
      <c r="M501" s="203"/>
      <c r="N501" s="194"/>
      <c r="O501" s="191"/>
      <c r="P501" s="194" t="s">
        <v>13802</v>
      </c>
      <c r="Q501" s="194" t="s">
        <v>5629</v>
      </c>
      <c r="R501" s="194"/>
      <c r="S501" s="201">
        <v>5.546927002440649</v>
      </c>
      <c r="T501" s="210" t="s">
        <v>13134</v>
      </c>
      <c r="U501" s="210"/>
    </row>
    <row r="502" ht="18.75" customHeight="1">
      <c r="A502" s="189" t="s">
        <v>13803</v>
      </c>
      <c r="B502" s="194" t="s">
        <v>5630</v>
      </c>
      <c r="C502" s="191">
        <v>41834.0</v>
      </c>
      <c r="D502" s="192">
        <v>20.0</v>
      </c>
      <c r="E502" s="193">
        <v>235.38</v>
      </c>
      <c r="F502" s="194" t="s">
        <v>12677</v>
      </c>
      <c r="G502" s="194">
        <v>40.0</v>
      </c>
      <c r="H502" s="211">
        <v>156.907</v>
      </c>
      <c r="I502" s="195">
        <v>6.276280000000001</v>
      </c>
      <c r="J502" s="206"/>
      <c r="K502" s="197" t="b">
        <f>NOT(ISERROR(MATCH(P502,Ligations!$L:$L,0)))</f>
        <v>1</v>
      </c>
      <c r="L502" s="194"/>
      <c r="M502" s="203"/>
      <c r="N502" s="194"/>
      <c r="O502" s="191"/>
      <c r="P502" s="194" t="s">
        <v>13804</v>
      </c>
      <c r="Q502" s="194" t="s">
        <v>5631</v>
      </c>
      <c r="R502" s="194"/>
      <c r="S502" s="201">
        <v>4.854840275754928</v>
      </c>
      <c r="T502" s="210" t="s">
        <v>13134</v>
      </c>
      <c r="U502" s="210"/>
    </row>
    <row r="503" ht="18.75" customHeight="1">
      <c r="A503" s="189" t="s">
        <v>13805</v>
      </c>
      <c r="B503" s="194" t="s">
        <v>5632</v>
      </c>
      <c r="C503" s="191">
        <v>41834.0</v>
      </c>
      <c r="D503" s="192">
        <v>20.0</v>
      </c>
      <c r="E503" s="193">
        <v>468.24</v>
      </c>
      <c r="F503" s="194" t="s">
        <v>12677</v>
      </c>
      <c r="G503" s="194">
        <v>40.0</v>
      </c>
      <c r="H503" s="211">
        <v>176.021</v>
      </c>
      <c r="I503" s="195">
        <v>7.040839999999999</v>
      </c>
      <c r="J503" s="206" t="s">
        <v>13806</v>
      </c>
      <c r="K503" s="197" t="b">
        <f>NOT(ISERROR(MATCH(P503,Ligations!$L:$L,0)))</f>
        <v>1</v>
      </c>
      <c r="L503" s="194"/>
      <c r="M503" s="203"/>
      <c r="N503" s="194"/>
      <c r="O503" s="191"/>
      <c r="P503" s="194" t="s">
        <v>13807</v>
      </c>
      <c r="Q503" s="194" t="s">
        <v>5633</v>
      </c>
      <c r="R503" s="194"/>
      <c r="S503" s="201">
        <v>4.24844931599966</v>
      </c>
      <c r="T503" s="210" t="s">
        <v>13134</v>
      </c>
      <c r="U503" s="210"/>
    </row>
    <row r="504" ht="18.75" customHeight="1">
      <c r="A504" s="189" t="s">
        <v>13808</v>
      </c>
      <c r="B504" s="194" t="s">
        <v>5634</v>
      </c>
      <c r="C504" s="191">
        <v>41834.0</v>
      </c>
      <c r="D504" s="192">
        <v>20.0</v>
      </c>
      <c r="E504" s="193">
        <v>133.36</v>
      </c>
      <c r="F504" s="194" t="s">
        <v>12677</v>
      </c>
      <c r="G504" s="194">
        <v>40.0</v>
      </c>
      <c r="H504" s="211">
        <v>36.392</v>
      </c>
      <c r="I504" s="195">
        <v>1.45568</v>
      </c>
      <c r="J504" s="206"/>
      <c r="K504" s="197" t="b">
        <f>NOT(ISERROR(MATCH(P504,Ligations!$L:$L,0)))</f>
        <v>1</v>
      </c>
      <c r="L504" s="194"/>
      <c r="M504" s="203"/>
      <c r="N504" s="194"/>
      <c r="O504" s="191"/>
      <c r="P504" s="194" t="s">
        <v>13809</v>
      </c>
      <c r="Q504" s="194" t="s">
        <v>5636</v>
      </c>
      <c r="R504" s="194"/>
      <c r="S504" s="201">
        <v>2.1356569280710747</v>
      </c>
      <c r="T504" s="210" t="s">
        <v>13134</v>
      </c>
      <c r="U504" s="210"/>
    </row>
    <row r="505" ht="18.75" customHeight="1">
      <c r="A505" s="189" t="s">
        <v>13810</v>
      </c>
      <c r="B505" s="194" t="s">
        <v>5637</v>
      </c>
      <c r="C505" s="191">
        <v>41834.0</v>
      </c>
      <c r="D505" s="192">
        <v>20.0</v>
      </c>
      <c r="E505" s="193">
        <v>316.66</v>
      </c>
      <c r="F505" s="194" t="s">
        <v>12677</v>
      </c>
      <c r="G505" s="194">
        <v>40.0</v>
      </c>
      <c r="H505" s="211">
        <v>37.605</v>
      </c>
      <c r="I505" s="195">
        <v>1.5041999999999998</v>
      </c>
      <c r="J505" s="206"/>
      <c r="K505" s="197" t="b">
        <f>NOT(ISERROR(MATCH(P505,Ligations!$L:$L,0)))</f>
        <v>1</v>
      </c>
      <c r="L505" s="194"/>
      <c r="M505" s="203"/>
      <c r="N505" s="194"/>
      <c r="O505" s="191"/>
      <c r="P505" s="194" t="s">
        <v>13811</v>
      </c>
      <c r="Q505" s="194" t="s">
        <v>5638</v>
      </c>
      <c r="R505" s="194"/>
      <c r="S505" s="201">
        <v>7.498500299940011</v>
      </c>
      <c r="T505" s="210" t="s">
        <v>13134</v>
      </c>
      <c r="U505" s="210"/>
    </row>
    <row r="506" ht="18.75" customHeight="1">
      <c r="A506" s="189" t="s">
        <v>13812</v>
      </c>
      <c r="B506" s="194" t="s">
        <v>5639</v>
      </c>
      <c r="C506" s="191">
        <v>41834.0</v>
      </c>
      <c r="D506" s="192">
        <v>20.0</v>
      </c>
      <c r="E506" s="193">
        <v>52.800000000000004</v>
      </c>
      <c r="F506" s="194" t="s">
        <v>12677</v>
      </c>
      <c r="G506" s="194">
        <v>40.0</v>
      </c>
      <c r="H506" s="211">
        <v>6.981</v>
      </c>
      <c r="I506" s="195">
        <v>0.27924</v>
      </c>
      <c r="J506" s="206"/>
      <c r="K506" s="197" t="b">
        <f>NOT(ISERROR(MATCH(P506,Ligations!$L:$L,0)))</f>
        <v>1</v>
      </c>
      <c r="L506" s="194"/>
      <c r="M506" s="203"/>
      <c r="N506" s="194"/>
      <c r="O506" s="191"/>
      <c r="P506" s="194" t="s">
        <v>13813</v>
      </c>
      <c r="Q506" s="194" t="s">
        <v>5640</v>
      </c>
      <c r="R506" s="194"/>
      <c r="S506" s="201">
        <v>3.1579612202362153</v>
      </c>
      <c r="T506" s="210" t="s">
        <v>13134</v>
      </c>
      <c r="U506" s="210"/>
    </row>
    <row r="507" ht="18.75" customHeight="1">
      <c r="A507" s="189" t="s">
        <v>13814</v>
      </c>
      <c r="B507" s="194" t="s">
        <v>5641</v>
      </c>
      <c r="C507" s="191">
        <v>41834.0</v>
      </c>
      <c r="D507" s="192">
        <v>20.0</v>
      </c>
      <c r="E507" s="193">
        <v>328.68</v>
      </c>
      <c r="F507" s="194" t="s">
        <v>12677</v>
      </c>
      <c r="G507" s="194">
        <v>40.0</v>
      </c>
      <c r="H507" s="211">
        <v>95.233</v>
      </c>
      <c r="I507" s="195">
        <v>3.80932</v>
      </c>
      <c r="J507" s="206"/>
      <c r="K507" s="197" t="b">
        <f>NOT(ISERROR(MATCH(P507,Ligations!$L:$L,0)))</f>
        <v>1</v>
      </c>
      <c r="L507" s="194"/>
      <c r="M507" s="203"/>
      <c r="N507" s="194"/>
      <c r="O507" s="191"/>
      <c r="P507" s="194" t="s">
        <v>13815</v>
      </c>
      <c r="Q507" s="194" t="s">
        <v>5642</v>
      </c>
      <c r="R507" s="194"/>
      <c r="S507" s="201">
        <v>18.939393939393938</v>
      </c>
      <c r="T507" s="210" t="s">
        <v>13134</v>
      </c>
      <c r="U507" s="210"/>
    </row>
    <row r="508" ht="18.75" customHeight="1">
      <c r="A508" s="189" t="s">
        <v>13816</v>
      </c>
      <c r="B508" s="194" t="s">
        <v>5643</v>
      </c>
      <c r="C508" s="191">
        <v>41834.0</v>
      </c>
      <c r="D508" s="192">
        <v>20.0</v>
      </c>
      <c r="E508" s="193">
        <v>290.08</v>
      </c>
      <c r="F508" s="194" t="s">
        <v>12677</v>
      </c>
      <c r="G508" s="194">
        <v>40.0</v>
      </c>
      <c r="H508" s="211">
        <v>74.864</v>
      </c>
      <c r="I508" s="195">
        <v>2.9945600000000003</v>
      </c>
      <c r="J508" s="206"/>
      <c r="K508" s="197" t="b">
        <f>NOT(ISERROR(MATCH(P508,Ligations!$L:$L,0)))</f>
        <v>1</v>
      </c>
      <c r="L508" s="194"/>
      <c r="M508" s="203"/>
      <c r="N508" s="194"/>
      <c r="O508" s="191"/>
      <c r="P508" s="194" t="s">
        <v>13817</v>
      </c>
      <c r="Q508" s="194" t="s">
        <v>5644</v>
      </c>
      <c r="R508" s="194"/>
      <c r="S508" s="201">
        <v>3.0424729219909943</v>
      </c>
      <c r="T508" s="210" t="s">
        <v>13134</v>
      </c>
      <c r="U508" s="210"/>
    </row>
    <row r="509" ht="18.75" customHeight="1">
      <c r="A509" s="189" t="s">
        <v>13818</v>
      </c>
      <c r="B509" s="194" t="s">
        <v>5645</v>
      </c>
      <c r="C509" s="191">
        <v>41834.0</v>
      </c>
      <c r="D509" s="192">
        <v>20.0</v>
      </c>
      <c r="E509" s="193">
        <v>184.98000000000002</v>
      </c>
      <c r="F509" s="194" t="s">
        <v>12677</v>
      </c>
      <c r="G509" s="194">
        <v>40.0</v>
      </c>
      <c r="H509" s="211">
        <v>23.018</v>
      </c>
      <c r="I509" s="195">
        <v>0.9207200000000001</v>
      </c>
      <c r="J509" s="206"/>
      <c r="K509" s="197" t="b">
        <f>NOT(ISERROR(MATCH(P509,Ligations!$L:$L,0)))</f>
        <v>1</v>
      </c>
      <c r="L509" s="194"/>
      <c r="M509" s="203"/>
      <c r="N509" s="194"/>
      <c r="O509" s="191"/>
      <c r="P509" s="194" t="s">
        <v>13819</v>
      </c>
      <c r="Q509" s="194" t="s">
        <v>5646</v>
      </c>
      <c r="R509" s="194"/>
      <c r="S509" s="201">
        <v>3.447324875896305</v>
      </c>
      <c r="T509" s="210" t="s">
        <v>13134</v>
      </c>
      <c r="U509" s="210"/>
    </row>
    <row r="510" ht="18.75" customHeight="1">
      <c r="A510" s="189" t="s">
        <v>13820</v>
      </c>
      <c r="B510" s="194" t="s">
        <v>5647</v>
      </c>
      <c r="C510" s="191">
        <v>41834.0</v>
      </c>
      <c r="D510" s="192">
        <v>20.0</v>
      </c>
      <c r="E510" s="193">
        <v>84.12</v>
      </c>
      <c r="F510" s="194" t="s">
        <v>12677</v>
      </c>
      <c r="G510" s="194">
        <v>40.0</v>
      </c>
      <c r="H510" s="211">
        <v>41.688</v>
      </c>
      <c r="I510" s="195">
        <v>1.6675200000000001</v>
      </c>
      <c r="J510" s="206"/>
      <c r="K510" s="197" t="b">
        <f>NOT(ISERROR(MATCH(P510,Ligations!$L:$L,0)))</f>
        <v>1</v>
      </c>
      <c r="L510" s="194"/>
      <c r="M510" s="203"/>
      <c r="N510" s="194"/>
      <c r="O510" s="191"/>
      <c r="P510" s="194" t="s">
        <v>13821</v>
      </c>
      <c r="Q510" s="194" t="s">
        <v>5648</v>
      </c>
      <c r="R510" s="194"/>
      <c r="S510" s="201">
        <v>5.405989836739106</v>
      </c>
      <c r="T510" s="210" t="s">
        <v>13134</v>
      </c>
      <c r="U510" s="210"/>
    </row>
    <row r="511" ht="18.75" customHeight="1">
      <c r="A511" s="189" t="s">
        <v>13822</v>
      </c>
      <c r="B511" s="194" t="s">
        <v>5649</v>
      </c>
      <c r="C511" s="191">
        <v>41834.0</v>
      </c>
      <c r="D511" s="192">
        <v>20.0</v>
      </c>
      <c r="E511" s="193">
        <v>75.58</v>
      </c>
      <c r="F511" s="194" t="s">
        <v>12677</v>
      </c>
      <c r="G511" s="194">
        <v>40.0</v>
      </c>
      <c r="H511" s="211">
        <v>20.374</v>
      </c>
      <c r="I511" s="195">
        <v>0.8149599999999999</v>
      </c>
      <c r="J511" s="206"/>
      <c r="K511" s="197" t="b">
        <f>NOT(ISERROR(MATCH(P511,Ligations!$L:$L,0)))</f>
        <v>1</v>
      </c>
      <c r="L511" s="194"/>
      <c r="M511" s="203"/>
      <c r="N511" s="194"/>
      <c r="O511" s="191"/>
      <c r="P511" s="194" t="s">
        <v>13823</v>
      </c>
      <c r="Q511" s="194" t="s">
        <v>5650</v>
      </c>
      <c r="R511" s="194"/>
      <c r="S511" s="201">
        <v>11.887779362815026</v>
      </c>
      <c r="T511" s="210" t="s">
        <v>13134</v>
      </c>
      <c r="U511" s="210"/>
    </row>
    <row r="512" ht="18.75" customHeight="1">
      <c r="A512" s="189" t="s">
        <v>13824</v>
      </c>
      <c r="B512" s="194" t="s">
        <v>5651</v>
      </c>
      <c r="C512" s="191">
        <v>41834.0</v>
      </c>
      <c r="D512" s="192">
        <v>20.0</v>
      </c>
      <c r="E512" s="193">
        <v>205.01999999999998</v>
      </c>
      <c r="F512" s="194" t="s">
        <v>12677</v>
      </c>
      <c r="G512" s="194">
        <v>40.0</v>
      </c>
      <c r="H512" s="211">
        <v>43.612</v>
      </c>
      <c r="I512" s="195">
        <v>1.74448</v>
      </c>
      <c r="J512" s="206"/>
      <c r="K512" s="197" t="b">
        <f>NOT(ISERROR(MATCH(P512,Ligations!$L:$L,0)))</f>
        <v>1</v>
      </c>
      <c r="L512" s="194"/>
      <c r="M512" s="203"/>
      <c r="N512" s="194"/>
      <c r="O512" s="191"/>
      <c r="P512" s="194" t="s">
        <v>13825</v>
      </c>
      <c r="Q512" s="194" t="s">
        <v>5652</v>
      </c>
      <c r="R512" s="194"/>
      <c r="S512" s="201">
        <v>13.231013495633766</v>
      </c>
      <c r="T512" s="210" t="s">
        <v>13134</v>
      </c>
      <c r="U512" s="210"/>
    </row>
    <row r="513" ht="18.75" customHeight="1">
      <c r="A513" s="189" t="s">
        <v>13826</v>
      </c>
      <c r="B513" s="194" t="s">
        <v>5653</v>
      </c>
      <c r="C513" s="191">
        <v>41834.0</v>
      </c>
      <c r="D513" s="192">
        <v>20.0</v>
      </c>
      <c r="E513" s="193">
        <v>24.740000000000002</v>
      </c>
      <c r="F513" s="194" t="s">
        <v>12677</v>
      </c>
      <c r="G513" s="194">
        <v>40.0</v>
      </c>
      <c r="H513" s="211">
        <v>1.608</v>
      </c>
      <c r="I513" s="195">
        <v>0.06432</v>
      </c>
      <c r="J513" s="206"/>
      <c r="K513" s="197" t="b">
        <f>NOT(ISERROR(MATCH(P513,Ligations!$L:$L,0)))</f>
        <v>1</v>
      </c>
      <c r="L513" s="194"/>
      <c r="M513" s="203"/>
      <c r="N513" s="194"/>
      <c r="O513" s="191"/>
      <c r="P513" s="194" t="s">
        <v>13827</v>
      </c>
      <c r="Q513" s="194" t="s">
        <v>5654</v>
      </c>
      <c r="R513" s="194"/>
      <c r="S513" s="201">
        <v>4.87757291971515</v>
      </c>
      <c r="T513" s="210" t="s">
        <v>13134</v>
      </c>
      <c r="U513" s="210"/>
    </row>
    <row r="514" ht="18.75" customHeight="1">
      <c r="A514" s="189" t="s">
        <v>13828</v>
      </c>
      <c r="B514" s="194" t="s">
        <v>5655</v>
      </c>
      <c r="C514" s="191">
        <v>41834.0</v>
      </c>
      <c r="D514" s="192">
        <v>20.0</v>
      </c>
      <c r="E514" s="193">
        <v>197.2</v>
      </c>
      <c r="F514" s="194" t="s">
        <v>12677</v>
      </c>
      <c r="G514" s="194">
        <v>40.0</v>
      </c>
      <c r="H514" s="211">
        <v>49.005</v>
      </c>
      <c r="I514" s="195">
        <v>1.9602000000000002</v>
      </c>
      <c r="J514" s="206"/>
      <c r="K514" s="197" t="b">
        <f>NOT(ISERROR(MATCH(P514,Ligations!$L:$L,0)))</f>
        <v>1</v>
      </c>
      <c r="L514" s="194"/>
      <c r="M514" s="203"/>
      <c r="N514" s="194"/>
      <c r="O514" s="191"/>
      <c r="P514" s="194" t="s">
        <v>13829</v>
      </c>
      <c r="Q514" s="194" t="s">
        <v>5656</v>
      </c>
      <c r="R514" s="194"/>
      <c r="S514" s="201">
        <v>40.420371867421174</v>
      </c>
      <c r="T514" s="210" t="s">
        <v>13134</v>
      </c>
      <c r="U514" s="210"/>
    </row>
    <row r="515" ht="18.75" customHeight="1">
      <c r="A515" s="189" t="s">
        <v>13830</v>
      </c>
      <c r="B515" s="194" t="s">
        <v>5657</v>
      </c>
      <c r="C515" s="191">
        <v>41834.0</v>
      </c>
      <c r="D515" s="192">
        <v>20.0</v>
      </c>
      <c r="E515" s="193">
        <v>213.79999999999998</v>
      </c>
      <c r="F515" s="194" t="s">
        <v>12677</v>
      </c>
      <c r="G515" s="194">
        <v>40.0</v>
      </c>
      <c r="H515" s="211">
        <v>56.414</v>
      </c>
      <c r="I515" s="195">
        <v>2.25656</v>
      </c>
      <c r="J515" s="206"/>
      <c r="K515" s="197" t="b">
        <f>NOT(ISERROR(MATCH(P515,Ligations!$L:$L,0)))</f>
        <v>1</v>
      </c>
      <c r="L515" s="194"/>
      <c r="M515" s="203"/>
      <c r="N515" s="194"/>
      <c r="O515" s="191"/>
      <c r="P515" s="194" t="s">
        <v>13831</v>
      </c>
      <c r="Q515" s="194" t="s">
        <v>5658</v>
      </c>
      <c r="R515" s="194"/>
      <c r="S515" s="201">
        <v>5.070993914807302</v>
      </c>
      <c r="T515" s="210" t="s">
        <v>13134</v>
      </c>
      <c r="U515" s="210"/>
    </row>
    <row r="516" ht="18.75" customHeight="1">
      <c r="A516" s="189" t="s">
        <v>13832</v>
      </c>
      <c r="B516" s="194" t="s">
        <v>5659</v>
      </c>
      <c r="C516" s="191">
        <v>41834.0</v>
      </c>
      <c r="D516" s="192">
        <v>20.0</v>
      </c>
      <c r="E516" s="193">
        <v>169.5</v>
      </c>
      <c r="F516" s="194" t="s">
        <v>12677</v>
      </c>
      <c r="G516" s="194">
        <v>40.0</v>
      </c>
      <c r="H516" s="211">
        <v>6.707</v>
      </c>
      <c r="I516" s="195">
        <v>0.26827999999999996</v>
      </c>
      <c r="J516" s="206"/>
      <c r="K516" s="197" t="b">
        <f>NOT(ISERROR(MATCH(P516,Ligations!$L:$L,0)))</f>
        <v>1</v>
      </c>
      <c r="L516" s="194"/>
      <c r="M516" s="203"/>
      <c r="N516" s="194"/>
      <c r="O516" s="191"/>
      <c r="P516" s="194" t="s">
        <v>13833</v>
      </c>
      <c r="Q516" s="194" t="s">
        <v>5660</v>
      </c>
      <c r="R516" s="194"/>
      <c r="S516" s="201">
        <v>4.677268475210478</v>
      </c>
      <c r="T516" s="210" t="s">
        <v>13134</v>
      </c>
      <c r="U516" s="210"/>
    </row>
    <row r="517" ht="18.75" customHeight="1">
      <c r="A517" s="189" t="s">
        <v>13834</v>
      </c>
      <c r="B517" s="194" t="s">
        <v>5661</v>
      </c>
      <c r="C517" s="191">
        <v>41834.0</v>
      </c>
      <c r="D517" s="192">
        <v>20.0</v>
      </c>
      <c r="E517" s="193">
        <v>328.2</v>
      </c>
      <c r="F517" s="194" t="s">
        <v>12677</v>
      </c>
      <c r="G517" s="194">
        <v>40.0</v>
      </c>
      <c r="H517" s="211">
        <v>46.452</v>
      </c>
      <c r="I517" s="195">
        <v>1.85808</v>
      </c>
      <c r="J517" s="206"/>
      <c r="K517" s="197" t="b">
        <f>NOT(ISERROR(MATCH(P517,Ligations!$L:$L,0)))</f>
        <v>1</v>
      </c>
      <c r="L517" s="194"/>
      <c r="M517" s="203"/>
      <c r="N517" s="194"/>
      <c r="O517" s="191"/>
      <c r="P517" s="194" t="s">
        <v>13835</v>
      </c>
      <c r="Q517" s="194" t="s">
        <v>5662</v>
      </c>
      <c r="R517" s="194"/>
      <c r="S517" s="201">
        <v>5.899705014749262</v>
      </c>
      <c r="T517" s="210" t="s">
        <v>13134</v>
      </c>
      <c r="U517" s="210"/>
    </row>
    <row r="518" ht="18.75" customHeight="1">
      <c r="A518" s="189" t="s">
        <v>13836</v>
      </c>
      <c r="B518" s="194" t="s">
        <v>5663</v>
      </c>
      <c r="C518" s="191">
        <v>41834.0</v>
      </c>
      <c r="D518" s="192">
        <v>20.0</v>
      </c>
      <c r="E518" s="193">
        <v>221.96</v>
      </c>
      <c r="F518" s="194" t="s">
        <v>12677</v>
      </c>
      <c r="G518" s="194">
        <v>40.0</v>
      </c>
      <c r="H518" s="212">
        <v>136.57</v>
      </c>
      <c r="I518" s="195">
        <v>5.4628</v>
      </c>
      <c r="J518" s="206" t="s">
        <v>13837</v>
      </c>
      <c r="K518" s="197" t="b">
        <f>NOT(ISERROR(MATCH(P518,Ligations!$L:$L,0)))</f>
        <v>1</v>
      </c>
      <c r="L518" s="194"/>
      <c r="M518" s="203"/>
      <c r="N518" s="194"/>
      <c r="O518" s="191"/>
      <c r="P518" s="194" t="s">
        <v>13838</v>
      </c>
      <c r="Q518" s="194" t="s">
        <v>5664</v>
      </c>
      <c r="R518" s="194"/>
      <c r="S518" s="201">
        <v>3.0469226081657528</v>
      </c>
      <c r="T518" s="210" t="s">
        <v>13134</v>
      </c>
      <c r="U518" s="210"/>
    </row>
    <row r="519" ht="18.75" customHeight="1">
      <c r="A519" s="189" t="s">
        <v>13839</v>
      </c>
      <c r="B519" s="194" t="s">
        <v>5665</v>
      </c>
      <c r="C519" s="191">
        <v>41834.0</v>
      </c>
      <c r="D519" s="192">
        <v>20.0</v>
      </c>
      <c r="E519" s="193">
        <v>77.74</v>
      </c>
      <c r="F519" s="194" t="s">
        <v>12677</v>
      </c>
      <c r="G519" s="194">
        <v>40.0</v>
      </c>
      <c r="H519" s="211">
        <v>41.601</v>
      </c>
      <c r="I519" s="195">
        <v>1.66404</v>
      </c>
      <c r="J519" s="206"/>
      <c r="K519" s="197" t="b">
        <f>NOT(ISERROR(MATCH(P519,Ligations!$L:$L,0)))</f>
        <v>1</v>
      </c>
      <c r="L519" s="194"/>
      <c r="M519" s="203"/>
      <c r="N519" s="194"/>
      <c r="O519" s="191"/>
      <c r="P519" s="194" t="s">
        <v>13840</v>
      </c>
      <c r="Q519" s="194" t="s">
        <v>5667</v>
      </c>
      <c r="R519" s="194"/>
      <c r="S519" s="201">
        <v>4.505316273202379</v>
      </c>
      <c r="T519" s="210" t="s">
        <v>13134</v>
      </c>
      <c r="U519" s="210"/>
    </row>
    <row r="520" ht="18.75" customHeight="1">
      <c r="A520" s="189" t="s">
        <v>13841</v>
      </c>
      <c r="B520" s="194" t="s">
        <v>5668</v>
      </c>
      <c r="C520" s="191">
        <v>41834.0</v>
      </c>
      <c r="D520" s="192">
        <v>20.0</v>
      </c>
      <c r="E520" s="193">
        <v>334.96000000000004</v>
      </c>
      <c r="F520" s="194" t="s">
        <v>12677</v>
      </c>
      <c r="G520" s="194">
        <v>40.0</v>
      </c>
      <c r="H520" s="211">
        <v>119.641</v>
      </c>
      <c r="I520" s="195">
        <v>4.785640000000001</v>
      </c>
      <c r="J520" s="206" t="s">
        <v>13837</v>
      </c>
      <c r="K520" s="197" t="b">
        <f>NOT(ISERROR(MATCH(P520,Ligations!$L:$L,0)))</f>
        <v>1</v>
      </c>
      <c r="L520" s="194"/>
      <c r="M520" s="203"/>
      <c r="N520" s="194"/>
      <c r="O520" s="191"/>
      <c r="P520" s="194" t="s">
        <v>13842</v>
      </c>
      <c r="Q520" s="194" t="s">
        <v>5669</v>
      </c>
      <c r="R520" s="194"/>
      <c r="S520" s="201">
        <v>12.863390789812195</v>
      </c>
      <c r="T520" s="210" t="s">
        <v>13134</v>
      </c>
      <c r="U520" s="210"/>
    </row>
    <row r="521" ht="18.75" customHeight="1">
      <c r="A521" s="189" t="s">
        <v>13843</v>
      </c>
      <c r="B521" s="194" t="s">
        <v>5670</v>
      </c>
      <c r="C521" s="191">
        <v>41834.0</v>
      </c>
      <c r="D521" s="192">
        <v>20.0</v>
      </c>
      <c r="E521" s="193">
        <v>74.7</v>
      </c>
      <c r="F521" s="194" t="s">
        <v>12677</v>
      </c>
      <c r="G521" s="194">
        <v>40.0</v>
      </c>
      <c r="H521" s="211">
        <v>4.022</v>
      </c>
      <c r="I521" s="195">
        <v>0.16088</v>
      </c>
      <c r="J521" s="206"/>
      <c r="K521" s="197" t="b">
        <f>NOT(ISERROR(MATCH(P521,Ligations!$L:$L,0)))</f>
        <v>1</v>
      </c>
      <c r="L521" s="194"/>
      <c r="M521" s="203"/>
      <c r="N521" s="194"/>
      <c r="O521" s="191"/>
      <c r="P521" s="194" t="s">
        <v>13844</v>
      </c>
      <c r="Q521" s="194" t="s">
        <v>5672</v>
      </c>
      <c r="R521" s="194"/>
      <c r="S521" s="201">
        <v>2.985431096250298</v>
      </c>
      <c r="T521" s="210" t="s">
        <v>13134</v>
      </c>
      <c r="U521" s="210"/>
    </row>
    <row r="522" ht="18.75" customHeight="1">
      <c r="A522" s="189" t="s">
        <v>13845</v>
      </c>
      <c r="B522" s="194" t="s">
        <v>5673</v>
      </c>
      <c r="C522" s="191">
        <v>41834.0</v>
      </c>
      <c r="D522" s="192">
        <v>20.0</v>
      </c>
      <c r="E522" s="193">
        <v>219.64</v>
      </c>
      <c r="F522" s="194" t="s">
        <v>12677</v>
      </c>
      <c r="G522" s="194">
        <v>40.0</v>
      </c>
      <c r="H522" s="211">
        <v>82.013</v>
      </c>
      <c r="I522" s="195">
        <v>3.2805200000000005</v>
      </c>
      <c r="J522" s="206"/>
      <c r="K522" s="197" t="b">
        <f>NOT(ISERROR(MATCH(P522,Ligations!$L:$L,0)))</f>
        <v>1</v>
      </c>
      <c r="L522" s="194"/>
      <c r="M522" s="203"/>
      <c r="N522" s="194"/>
      <c r="O522" s="191"/>
      <c r="P522" s="194" t="s">
        <v>13846</v>
      </c>
      <c r="Q522" s="194" t="s">
        <v>5674</v>
      </c>
      <c r="R522" s="194"/>
      <c r="S522" s="201">
        <v>13.386880856760374</v>
      </c>
      <c r="T522" s="210" t="s">
        <v>13134</v>
      </c>
      <c r="U522" s="210"/>
    </row>
    <row r="523" ht="18.75" customHeight="1">
      <c r="A523" s="189" t="s">
        <v>13847</v>
      </c>
      <c r="B523" s="194" t="s">
        <v>5675</v>
      </c>
      <c r="C523" s="191">
        <v>41834.0</v>
      </c>
      <c r="D523" s="192">
        <v>20.0</v>
      </c>
      <c r="E523" s="193">
        <v>94.38000000000001</v>
      </c>
      <c r="F523" s="194" t="s">
        <v>12677</v>
      </c>
      <c r="G523" s="194">
        <v>40.0</v>
      </c>
      <c r="H523" s="211">
        <v>20.682</v>
      </c>
      <c r="I523" s="195">
        <v>0.82728</v>
      </c>
      <c r="J523" s="206"/>
      <c r="K523" s="197" t="b">
        <f>NOT(ISERROR(MATCH(P523,Ligations!$L:$L,0)))</f>
        <v>1</v>
      </c>
      <c r="L523" s="194"/>
      <c r="M523" s="203"/>
      <c r="N523" s="194"/>
      <c r="O523" s="191"/>
      <c r="P523" s="194" t="s">
        <v>13848</v>
      </c>
      <c r="Q523" s="194" t="s">
        <v>5676</v>
      </c>
      <c r="R523" s="194"/>
      <c r="S523" s="201">
        <v>4.552904753232562</v>
      </c>
      <c r="T523" s="210" t="s">
        <v>13134</v>
      </c>
      <c r="U523" s="210"/>
    </row>
    <row r="524" ht="18.75" customHeight="1">
      <c r="A524" s="189" t="s">
        <v>13849</v>
      </c>
      <c r="B524" s="194" t="s">
        <v>5677</v>
      </c>
      <c r="C524" s="191">
        <v>41834.0</v>
      </c>
      <c r="D524" s="192">
        <v>20.0</v>
      </c>
      <c r="E524" s="193">
        <v>91.52</v>
      </c>
      <c r="F524" s="194" t="s">
        <v>12677</v>
      </c>
      <c r="G524" s="194">
        <v>40.0</v>
      </c>
      <c r="H524" s="211">
        <v>31.871</v>
      </c>
      <c r="I524" s="195">
        <v>1.27484</v>
      </c>
      <c r="J524" s="206"/>
      <c r="K524" s="197" t="b">
        <f>NOT(ISERROR(MATCH(P524,Ligations!$L:$L,0)))</f>
        <v>1</v>
      </c>
      <c r="L524" s="194"/>
      <c r="M524" s="203"/>
      <c r="N524" s="194"/>
      <c r="O524" s="191"/>
      <c r="P524" s="194" t="s">
        <v>13850</v>
      </c>
      <c r="Q524" s="194" t="s">
        <v>5679</v>
      </c>
      <c r="R524" s="194"/>
      <c r="S524" s="201">
        <v>10.595465140919686</v>
      </c>
      <c r="T524" s="210" t="s">
        <v>13134</v>
      </c>
      <c r="U524" s="210"/>
    </row>
    <row r="525" ht="18.75" customHeight="1">
      <c r="A525" s="189" t="s">
        <v>13851</v>
      </c>
      <c r="B525" s="194" t="s">
        <v>5680</v>
      </c>
      <c r="C525" s="191">
        <v>41834.0</v>
      </c>
      <c r="D525" s="192">
        <v>20.0</v>
      </c>
      <c r="E525" s="193">
        <v>412.59999999999997</v>
      </c>
      <c r="F525" s="194" t="s">
        <v>12677</v>
      </c>
      <c r="G525" s="194">
        <v>40.0</v>
      </c>
      <c r="H525" s="211">
        <v>94.513</v>
      </c>
      <c r="I525" s="195">
        <v>3.7805200000000005</v>
      </c>
      <c r="J525" s="206"/>
      <c r="K525" s="197" t="b">
        <f>NOT(ISERROR(MATCH(P525,Ligations!$L:$L,0)))</f>
        <v>1</v>
      </c>
      <c r="L525" s="194"/>
      <c r="M525" s="203"/>
      <c r="N525" s="194"/>
      <c r="O525" s="191"/>
      <c r="P525" s="194" t="s">
        <v>13852</v>
      </c>
      <c r="Q525" s="194" t="s">
        <v>5681</v>
      </c>
      <c r="R525" s="194"/>
      <c r="S525" s="201">
        <v>10.926573426573427</v>
      </c>
      <c r="T525" s="210" t="s">
        <v>13134</v>
      </c>
      <c r="U525" s="210"/>
    </row>
    <row r="526" ht="18.75" customHeight="1">
      <c r="A526" s="189" t="s">
        <v>13853</v>
      </c>
      <c r="B526" s="194" t="s">
        <v>5682</v>
      </c>
      <c r="C526" s="191">
        <v>41834.0</v>
      </c>
      <c r="D526" s="192">
        <v>20.0</v>
      </c>
      <c r="E526" s="193">
        <v>65.66</v>
      </c>
      <c r="F526" s="194" t="s">
        <v>12677</v>
      </c>
      <c r="G526" s="194">
        <v>40.0</v>
      </c>
      <c r="H526" s="211">
        <v>28.966</v>
      </c>
      <c r="I526" s="195">
        <v>1.1586400000000001</v>
      </c>
      <c r="J526" s="206"/>
      <c r="K526" s="197" t="b">
        <f>NOT(ISERROR(MATCH(P526,Ligations!$L:$L,0)))</f>
        <v>1</v>
      </c>
      <c r="L526" s="194"/>
      <c r="M526" s="203"/>
      <c r="N526" s="194"/>
      <c r="O526" s="191"/>
      <c r="P526" s="194" t="s">
        <v>13854</v>
      </c>
      <c r="Q526" s="194" t="s">
        <v>5683</v>
      </c>
      <c r="R526" s="194"/>
      <c r="S526" s="201">
        <v>2.423654871546292</v>
      </c>
      <c r="T526" s="210" t="s">
        <v>13134</v>
      </c>
      <c r="U526" s="210"/>
    </row>
    <row r="527" ht="18.75" customHeight="1">
      <c r="A527" s="189" t="s">
        <v>13855</v>
      </c>
      <c r="B527" s="194" t="s">
        <v>5684</v>
      </c>
      <c r="C527" s="191">
        <v>41834.0</v>
      </c>
      <c r="D527" s="192">
        <v>20.0</v>
      </c>
      <c r="E527" s="193">
        <v>20.979999999999997</v>
      </c>
      <c r="F527" s="194" t="s">
        <v>12677</v>
      </c>
      <c r="G527" s="194">
        <v>40.0</v>
      </c>
      <c r="H527" s="211">
        <v>5.413</v>
      </c>
      <c r="I527" s="195">
        <v>0.21652000000000002</v>
      </c>
      <c r="J527" s="206"/>
      <c r="K527" s="197" t="b">
        <f>NOT(ISERROR(MATCH(P527,Ligations!$L:$L,0)))</f>
        <v>1</v>
      </c>
      <c r="L527" s="194"/>
      <c r="M527" s="203"/>
      <c r="N527" s="194"/>
      <c r="O527" s="191"/>
      <c r="P527" s="194" t="s">
        <v>13856</v>
      </c>
      <c r="Q527" s="194" t="s">
        <v>5685</v>
      </c>
      <c r="R527" s="194"/>
      <c r="S527" s="201">
        <v>15.229972586049346</v>
      </c>
      <c r="T527" s="210" t="s">
        <v>13134</v>
      </c>
      <c r="U527" s="210"/>
    </row>
    <row r="528" ht="18.75" customHeight="1">
      <c r="A528" s="189" t="s">
        <v>13857</v>
      </c>
      <c r="B528" s="194" t="s">
        <v>5686</v>
      </c>
      <c r="C528" s="191">
        <v>41834.0</v>
      </c>
      <c r="D528" s="192">
        <v>20.0</v>
      </c>
      <c r="E528" s="193">
        <v>111.7</v>
      </c>
      <c r="F528" s="194" t="s">
        <v>12677</v>
      </c>
      <c r="G528" s="194">
        <v>40.0</v>
      </c>
      <c r="H528" s="211">
        <v>27.976</v>
      </c>
      <c r="I528" s="195">
        <v>1.11904</v>
      </c>
      <c r="J528" s="206"/>
      <c r="K528" s="197" t="b">
        <f>NOT(ISERROR(MATCH(P528,Ligations!$L:$L,0)))</f>
        <v>1</v>
      </c>
      <c r="L528" s="194"/>
      <c r="M528" s="203"/>
      <c r="N528" s="194"/>
      <c r="O528" s="191"/>
      <c r="P528" s="194" t="s">
        <v>13858</v>
      </c>
      <c r="Q528" s="194" t="s">
        <v>5687</v>
      </c>
      <c r="R528" s="194"/>
      <c r="S528" s="201">
        <v>47.66444232602479</v>
      </c>
      <c r="T528" s="210" t="s">
        <v>13134</v>
      </c>
      <c r="U528" s="210"/>
    </row>
    <row r="529" ht="18.75" customHeight="1">
      <c r="A529" s="189" t="s">
        <v>13859</v>
      </c>
      <c r="B529" s="194" t="s">
        <v>5688</v>
      </c>
      <c r="C529" s="191">
        <v>41834.0</v>
      </c>
      <c r="D529" s="192">
        <v>20.0</v>
      </c>
      <c r="E529" s="193">
        <v>43.099999999999994</v>
      </c>
      <c r="F529" s="194" t="s">
        <v>12677</v>
      </c>
      <c r="G529" s="194">
        <v>40.0</v>
      </c>
      <c r="H529" s="211">
        <v>5.043</v>
      </c>
      <c r="I529" s="195">
        <v>0.20172</v>
      </c>
      <c r="J529" s="206"/>
      <c r="K529" s="197" t="b">
        <f>NOT(ISERROR(MATCH(P529,Ligations!$L:$L,0)))</f>
        <v>1</v>
      </c>
      <c r="L529" s="194"/>
      <c r="M529" s="203"/>
      <c r="N529" s="194"/>
      <c r="O529" s="191"/>
      <c r="P529" s="194" t="s">
        <v>13860</v>
      </c>
      <c r="Q529" s="194" t="s">
        <v>5689</v>
      </c>
      <c r="R529" s="194"/>
      <c r="S529" s="201">
        <v>8.952551477170994</v>
      </c>
      <c r="T529" s="210" t="s">
        <v>13134</v>
      </c>
      <c r="U529" s="210"/>
    </row>
    <row r="530" ht="18.75" customHeight="1">
      <c r="A530" s="189" t="s">
        <v>13861</v>
      </c>
      <c r="B530" s="194" t="s">
        <v>5690</v>
      </c>
      <c r="C530" s="191">
        <v>41834.0</v>
      </c>
      <c r="D530" s="192">
        <v>20.0</v>
      </c>
      <c r="E530" s="193">
        <v>288.86</v>
      </c>
      <c r="F530" s="194" t="s">
        <v>12677</v>
      </c>
      <c r="G530" s="194">
        <v>40.0</v>
      </c>
      <c r="H530" s="211">
        <v>111.771</v>
      </c>
      <c r="I530" s="195">
        <v>4.47084</v>
      </c>
      <c r="J530" s="206" t="s">
        <v>13837</v>
      </c>
      <c r="K530" s="197" t="b">
        <f>NOT(ISERROR(MATCH(P530,Ligations!$L:$L,0)))</f>
        <v>1</v>
      </c>
      <c r="L530" s="194"/>
      <c r="M530" s="203"/>
      <c r="N530" s="194"/>
      <c r="O530" s="191"/>
      <c r="P530" s="194" t="s">
        <v>13862</v>
      </c>
      <c r="Q530" s="194" t="s">
        <v>5691</v>
      </c>
      <c r="R530" s="194"/>
      <c r="S530" s="201">
        <v>23.20185614849188</v>
      </c>
      <c r="T530" s="210" t="s">
        <v>13134</v>
      </c>
      <c r="U530" s="210"/>
    </row>
    <row r="531" ht="18.75" customHeight="1">
      <c r="A531" s="189" t="s">
        <v>13863</v>
      </c>
      <c r="B531" s="194" t="s">
        <v>5692</v>
      </c>
      <c r="C531" s="191">
        <v>41834.0</v>
      </c>
      <c r="D531" s="192">
        <v>20.0</v>
      </c>
      <c r="E531" s="193">
        <v>157.12</v>
      </c>
      <c r="F531" s="194" t="s">
        <v>12677</v>
      </c>
      <c r="G531" s="194">
        <v>40.0</v>
      </c>
      <c r="H531" s="211">
        <v>29.305</v>
      </c>
      <c r="I531" s="195">
        <v>1.1722000000000001</v>
      </c>
      <c r="J531" s="206"/>
      <c r="K531" s="197" t="b">
        <f>NOT(ISERROR(MATCH(P531,Ligations!$L:$L,0)))</f>
        <v>1</v>
      </c>
      <c r="L531" s="194"/>
      <c r="M531" s="203"/>
      <c r="N531" s="194"/>
      <c r="O531" s="191"/>
      <c r="P531" s="194" t="s">
        <v>13864</v>
      </c>
      <c r="Q531" s="194" t="s">
        <v>5693</v>
      </c>
      <c r="R531" s="194"/>
      <c r="S531" s="201">
        <v>3.4618846500034617</v>
      </c>
      <c r="T531" s="210" t="s">
        <v>13134</v>
      </c>
      <c r="U531" s="210"/>
    </row>
    <row r="532" ht="18.75" customHeight="1">
      <c r="A532" s="189" t="s">
        <v>13865</v>
      </c>
      <c r="B532" s="194" t="s">
        <v>5694</v>
      </c>
      <c r="C532" s="191">
        <v>41834.0</v>
      </c>
      <c r="D532" s="192">
        <v>20.0</v>
      </c>
      <c r="E532" s="193">
        <v>90.07999999999998</v>
      </c>
      <c r="F532" s="194" t="s">
        <v>12677</v>
      </c>
      <c r="G532" s="194">
        <v>40.0</v>
      </c>
      <c r="H532" s="211">
        <v>17.322</v>
      </c>
      <c r="I532" s="195">
        <v>0.69288</v>
      </c>
      <c r="J532" s="206"/>
      <c r="K532" s="197" t="b">
        <f>NOT(ISERROR(MATCH(P532,Ligations!$L:$L,0)))</f>
        <v>1</v>
      </c>
      <c r="L532" s="194"/>
      <c r="M532" s="203"/>
      <c r="N532" s="194"/>
      <c r="O532" s="191"/>
      <c r="P532" s="194" t="s">
        <v>13866</v>
      </c>
      <c r="Q532" s="194" t="s">
        <v>5695</v>
      </c>
      <c r="R532" s="194"/>
      <c r="S532" s="201">
        <v>6.364562118126273</v>
      </c>
      <c r="T532" s="210" t="s">
        <v>13134</v>
      </c>
      <c r="U532" s="210"/>
    </row>
    <row r="533" ht="18.75" customHeight="1">
      <c r="A533" s="189" t="s">
        <v>13867</v>
      </c>
      <c r="B533" s="194" t="s">
        <v>5696</v>
      </c>
      <c r="C533" s="191">
        <v>41834.0</v>
      </c>
      <c r="D533" s="192">
        <v>20.0</v>
      </c>
      <c r="E533" s="193">
        <v>48.7</v>
      </c>
      <c r="F533" s="194" t="s">
        <v>12677</v>
      </c>
      <c r="G533" s="194">
        <v>40.0</v>
      </c>
      <c r="H533" s="211">
        <v>1.776</v>
      </c>
      <c r="I533" s="195">
        <v>0.07104</v>
      </c>
      <c r="J533" s="206"/>
      <c r="K533" s="197" t="b">
        <f>NOT(ISERROR(MATCH(P533,Ligations!$L:$L,0)))</f>
        <v>1</v>
      </c>
      <c r="L533" s="194"/>
      <c r="M533" s="203"/>
      <c r="N533" s="194"/>
      <c r="O533" s="191"/>
      <c r="P533" s="194" t="s">
        <v>13868</v>
      </c>
      <c r="Q533" s="194" t="s">
        <v>5697</v>
      </c>
      <c r="R533" s="194"/>
      <c r="S533" s="201">
        <v>11.101243339253998</v>
      </c>
      <c r="T533" s="210" t="s">
        <v>13134</v>
      </c>
      <c r="U533" s="210"/>
    </row>
    <row r="534" ht="18.75" customHeight="1">
      <c r="A534" s="189" t="s">
        <v>13869</v>
      </c>
      <c r="B534" s="194" t="s">
        <v>5698</v>
      </c>
      <c r="C534" s="191">
        <v>41834.0</v>
      </c>
      <c r="D534" s="192">
        <v>20.0</v>
      </c>
      <c r="E534" s="193">
        <v>86.4</v>
      </c>
      <c r="F534" s="194" t="s">
        <v>12677</v>
      </c>
      <c r="G534" s="194">
        <v>40.0</v>
      </c>
      <c r="H534" s="211">
        <v>36.819</v>
      </c>
      <c r="I534" s="195">
        <v>1.4727600000000003</v>
      </c>
      <c r="J534" s="206"/>
      <c r="K534" s="197" t="b">
        <f>NOT(ISERROR(MATCH(P534,Ligations!$L:$L,0)))</f>
        <v>1</v>
      </c>
      <c r="L534" s="194"/>
      <c r="M534" s="203"/>
      <c r="N534" s="194"/>
      <c r="O534" s="191"/>
      <c r="P534" s="194" t="s">
        <v>13870</v>
      </c>
      <c r="Q534" s="194" t="s">
        <v>5699</v>
      </c>
      <c r="R534" s="194"/>
      <c r="S534" s="201">
        <v>20.533880903490758</v>
      </c>
      <c r="T534" s="210" t="s">
        <v>13134</v>
      </c>
      <c r="U534" s="210"/>
    </row>
    <row r="535" ht="18.75" customHeight="1">
      <c r="A535" s="189" t="s">
        <v>13871</v>
      </c>
      <c r="B535" s="194" t="s">
        <v>5700</v>
      </c>
      <c r="C535" s="191">
        <v>41834.0</v>
      </c>
      <c r="D535" s="192">
        <v>20.0</v>
      </c>
      <c r="E535" s="193">
        <v>23.96</v>
      </c>
      <c r="F535" s="194" t="s">
        <v>12677</v>
      </c>
      <c r="G535" s="194">
        <v>40.0</v>
      </c>
      <c r="H535" s="211">
        <v>5.405</v>
      </c>
      <c r="I535" s="195">
        <v>0.21620000000000003</v>
      </c>
      <c r="J535" s="206"/>
      <c r="K535" s="197" t="b">
        <f>NOT(ISERROR(MATCH(P535,Ligations!$L:$L,0)))</f>
        <v>1</v>
      </c>
      <c r="L535" s="194"/>
      <c r="M535" s="203"/>
      <c r="N535" s="194"/>
      <c r="O535" s="191"/>
      <c r="P535" s="194" t="s">
        <v>13872</v>
      </c>
      <c r="Q535" s="194" t="s">
        <v>5701</v>
      </c>
      <c r="R535" s="194"/>
      <c r="S535" s="201">
        <v>11.574074074074073</v>
      </c>
      <c r="T535" s="210" t="s">
        <v>13134</v>
      </c>
      <c r="U535" s="210"/>
    </row>
    <row r="536" ht="18.75" customHeight="1">
      <c r="A536" s="189" t="s">
        <v>13873</v>
      </c>
      <c r="B536" s="194" t="s">
        <v>5702</v>
      </c>
      <c r="C536" s="191">
        <v>41834.0</v>
      </c>
      <c r="D536" s="192">
        <v>20.0</v>
      </c>
      <c r="E536" s="193">
        <v>123.82</v>
      </c>
      <c r="F536" s="194" t="s">
        <v>12677</v>
      </c>
      <c r="G536" s="194">
        <v>40.0</v>
      </c>
      <c r="H536" s="211">
        <v>44.447</v>
      </c>
      <c r="I536" s="195">
        <v>1.7778800000000001</v>
      </c>
      <c r="J536" s="206"/>
      <c r="K536" s="197" t="b">
        <f>NOT(ISERROR(MATCH(P536,Ligations!$L:$L,0)))</f>
        <v>1</v>
      </c>
      <c r="L536" s="194"/>
      <c r="M536" s="203"/>
      <c r="N536" s="194"/>
      <c r="O536" s="191"/>
      <c r="P536" s="194" t="s">
        <v>13874</v>
      </c>
      <c r="Q536" s="194" t="s">
        <v>5703</v>
      </c>
      <c r="R536" s="194"/>
      <c r="S536" s="201">
        <v>41.736227045075125</v>
      </c>
      <c r="T536" s="210" t="s">
        <v>13134</v>
      </c>
      <c r="U536" s="210"/>
    </row>
    <row r="537" ht="18.75" customHeight="1">
      <c r="A537" s="189" t="s">
        <v>13875</v>
      </c>
      <c r="B537" s="190" t="s">
        <v>5704</v>
      </c>
      <c r="C537" s="191">
        <v>41834.0</v>
      </c>
      <c r="D537" s="192">
        <v>20.0</v>
      </c>
      <c r="E537" s="193">
        <v>51.959999999999994</v>
      </c>
      <c r="F537" s="194" t="s">
        <v>12677</v>
      </c>
      <c r="G537" s="194">
        <v>40.0</v>
      </c>
      <c r="H537" s="211">
        <v>-0.071</v>
      </c>
      <c r="I537" s="195">
        <v>-0.00284</v>
      </c>
      <c r="J537" s="206" t="s">
        <v>13876</v>
      </c>
      <c r="K537" s="197" t="s">
        <v>3735</v>
      </c>
      <c r="L537" s="194"/>
      <c r="M537" s="203"/>
      <c r="N537" s="194"/>
      <c r="O537" s="191"/>
      <c r="P537" s="194" t="s">
        <v>13877</v>
      </c>
      <c r="Q537" s="190" t="s">
        <v>5705</v>
      </c>
      <c r="R537" s="194"/>
      <c r="S537" s="201">
        <v>8.07623970279438</v>
      </c>
      <c r="T537" s="210" t="s">
        <v>13134</v>
      </c>
      <c r="U537" s="210"/>
    </row>
    <row r="538" ht="18.75" customHeight="1">
      <c r="A538" s="189" t="s">
        <v>13878</v>
      </c>
      <c r="B538" s="194" t="s">
        <v>5706</v>
      </c>
      <c r="C538" s="191">
        <v>41834.0</v>
      </c>
      <c r="D538" s="192">
        <v>20.0</v>
      </c>
      <c r="E538" s="193">
        <v>106.58</v>
      </c>
      <c r="F538" s="194" t="s">
        <v>12677</v>
      </c>
      <c r="G538" s="194">
        <v>40.0</v>
      </c>
      <c r="H538" s="211">
        <v>32.604</v>
      </c>
      <c r="I538" s="195">
        <v>1.30416</v>
      </c>
      <c r="J538" s="206"/>
      <c r="K538" s="197" t="b">
        <f>NOT(ISERROR(MATCH(P538,Ligations!$L:$L,0)))</f>
        <v>1</v>
      </c>
      <c r="L538" s="194"/>
      <c r="M538" s="203"/>
      <c r="N538" s="194"/>
      <c r="O538" s="191"/>
      <c r="P538" s="194" t="s">
        <v>13879</v>
      </c>
      <c r="Q538" s="194" t="s">
        <v>5707</v>
      </c>
      <c r="R538" s="194"/>
      <c r="S538" s="201">
        <v>19.24557351809084</v>
      </c>
      <c r="T538" s="210" t="s">
        <v>13134</v>
      </c>
      <c r="U538" s="210"/>
    </row>
    <row r="539" ht="18.75" customHeight="1">
      <c r="A539" s="189" t="s">
        <v>13880</v>
      </c>
      <c r="B539" s="194" t="s">
        <v>5708</v>
      </c>
      <c r="C539" s="191">
        <v>41834.0</v>
      </c>
      <c r="D539" s="192">
        <v>20.0</v>
      </c>
      <c r="E539" s="193">
        <v>123.9</v>
      </c>
      <c r="F539" s="194" t="s">
        <v>12677</v>
      </c>
      <c r="G539" s="194">
        <v>40.0</v>
      </c>
      <c r="H539" s="211">
        <v>16.464</v>
      </c>
      <c r="I539" s="195">
        <v>0.6585599999999999</v>
      </c>
      <c r="J539" s="206"/>
      <c r="K539" s="197" t="b">
        <f>NOT(ISERROR(MATCH(P539,Ligations!$L:$L,0)))</f>
        <v>1</v>
      </c>
      <c r="L539" s="194"/>
      <c r="M539" s="203"/>
      <c r="N539" s="194"/>
      <c r="O539" s="191"/>
      <c r="P539" s="194" t="s">
        <v>13881</v>
      </c>
      <c r="Q539" s="194" t="s">
        <v>5709</v>
      </c>
      <c r="R539" s="194"/>
      <c r="S539" s="201">
        <v>9.382623381497467</v>
      </c>
      <c r="T539" s="210" t="s">
        <v>13134</v>
      </c>
      <c r="U539" s="210"/>
    </row>
    <row r="540" ht="18.75" customHeight="1">
      <c r="A540" s="189" t="s">
        <v>13882</v>
      </c>
      <c r="B540" s="194" t="s">
        <v>5710</v>
      </c>
      <c r="C540" s="191">
        <v>41834.0</v>
      </c>
      <c r="D540" s="192">
        <v>20.0</v>
      </c>
      <c r="E540" s="193">
        <v>611.8</v>
      </c>
      <c r="F540" s="194" t="s">
        <v>12677</v>
      </c>
      <c r="G540" s="194">
        <v>40.0</v>
      </c>
      <c r="H540" s="211">
        <v>72.909</v>
      </c>
      <c r="I540" s="195">
        <v>2.91636</v>
      </c>
      <c r="J540" s="206"/>
      <c r="K540" s="197" t="b">
        <f>NOT(ISERROR(MATCH(P540,Ligations!$L:$L,0)))</f>
        <v>1</v>
      </c>
      <c r="L540" s="194"/>
      <c r="M540" s="203"/>
      <c r="N540" s="194"/>
      <c r="O540" s="191"/>
      <c r="P540" s="194" t="s">
        <v>13883</v>
      </c>
      <c r="Q540" s="194" t="s">
        <v>5711</v>
      </c>
      <c r="R540" s="194"/>
      <c r="S540" s="201">
        <v>8.071025020177562</v>
      </c>
      <c r="T540" s="210" t="s">
        <v>13134</v>
      </c>
      <c r="U540" s="210"/>
    </row>
    <row r="541" ht="18.75" customHeight="1">
      <c r="A541" s="189" t="s">
        <v>13884</v>
      </c>
      <c r="B541" s="190" t="s">
        <v>5712</v>
      </c>
      <c r="C541" s="191">
        <v>41834.0</v>
      </c>
      <c r="D541" s="192">
        <v>20.0</v>
      </c>
      <c r="E541" s="193">
        <v>41.86</v>
      </c>
      <c r="F541" s="194" t="s">
        <v>12677</v>
      </c>
      <c r="G541" s="194">
        <v>40.0</v>
      </c>
      <c r="H541" s="211">
        <v>2.362</v>
      </c>
      <c r="I541" s="195">
        <v>0.09448000000000001</v>
      </c>
      <c r="J541" s="206" t="s">
        <v>13530</v>
      </c>
      <c r="K541" s="197" t="s">
        <v>3735</v>
      </c>
      <c r="L541" s="194"/>
      <c r="M541" s="203"/>
      <c r="N541" s="194"/>
      <c r="O541" s="191"/>
      <c r="P541" s="194" t="s">
        <v>13885</v>
      </c>
      <c r="Q541" s="190" t="s">
        <v>5714</v>
      </c>
      <c r="R541" s="194"/>
      <c r="S541" s="201">
        <v>1.6345210853220007</v>
      </c>
      <c r="T541" s="210" t="s">
        <v>13134</v>
      </c>
      <c r="U541" s="210"/>
    </row>
    <row r="542" ht="18.75" customHeight="1">
      <c r="A542" s="189" t="s">
        <v>13886</v>
      </c>
      <c r="B542" s="194" t="s">
        <v>5715</v>
      </c>
      <c r="C542" s="191">
        <v>41834.0</v>
      </c>
      <c r="D542" s="192">
        <v>20.0</v>
      </c>
      <c r="E542" s="193">
        <v>305.2</v>
      </c>
      <c r="F542" s="194" t="s">
        <v>12677</v>
      </c>
      <c r="G542" s="194">
        <v>40.0</v>
      </c>
      <c r="H542" s="211">
        <v>179.178</v>
      </c>
      <c r="I542" s="195">
        <v>7.16712</v>
      </c>
      <c r="J542" s="206" t="s">
        <v>13837</v>
      </c>
      <c r="K542" s="197" t="b">
        <f>NOT(ISERROR(MATCH(P542,Ligations!$L:$L,0)))</f>
        <v>1</v>
      </c>
      <c r="L542" s="194"/>
      <c r="M542" s="203"/>
      <c r="N542" s="194"/>
      <c r="O542" s="191"/>
      <c r="P542" s="194" t="s">
        <v>13887</v>
      </c>
      <c r="Q542" s="194" t="s">
        <v>5716</v>
      </c>
      <c r="R542" s="194"/>
      <c r="S542" s="201">
        <v>23.889154323936932</v>
      </c>
      <c r="T542" s="210" t="s">
        <v>13134</v>
      </c>
      <c r="U542" s="210"/>
    </row>
    <row r="543" ht="18.75" customHeight="1">
      <c r="A543" s="189" t="s">
        <v>13888</v>
      </c>
      <c r="B543" s="194" t="s">
        <v>5717</v>
      </c>
      <c r="C543" s="191">
        <v>41834.0</v>
      </c>
      <c r="D543" s="192">
        <v>20.0</v>
      </c>
      <c r="E543" s="193">
        <v>152.24</v>
      </c>
      <c r="F543" s="194" t="s">
        <v>12677</v>
      </c>
      <c r="G543" s="194">
        <v>40.0</v>
      </c>
      <c r="H543" s="211">
        <v>62.736</v>
      </c>
      <c r="I543" s="195">
        <v>2.50944</v>
      </c>
      <c r="J543" s="206"/>
      <c r="K543" s="197" t="b">
        <f>NOT(ISERROR(MATCH(P543,Ligations!$L:$L,0)))</f>
        <v>1</v>
      </c>
      <c r="L543" s="194"/>
      <c r="M543" s="203"/>
      <c r="N543" s="194"/>
      <c r="O543" s="191"/>
      <c r="P543" s="194" t="s">
        <v>13889</v>
      </c>
      <c r="Q543" s="194" t="s">
        <v>5718</v>
      </c>
      <c r="R543" s="194"/>
      <c r="S543" s="201">
        <v>3.2765399737876804</v>
      </c>
      <c r="T543" s="210" t="s">
        <v>13134</v>
      </c>
      <c r="U543" s="210"/>
    </row>
    <row r="544" ht="18.75" customHeight="1">
      <c r="A544" s="189" t="s">
        <v>13890</v>
      </c>
      <c r="B544" s="194" t="s">
        <v>5719</v>
      </c>
      <c r="C544" s="191">
        <v>41834.0</v>
      </c>
      <c r="D544" s="192">
        <v>20.0</v>
      </c>
      <c r="E544" s="193">
        <v>316.58000000000004</v>
      </c>
      <c r="F544" s="194" t="s">
        <v>12677</v>
      </c>
      <c r="G544" s="194">
        <v>40.0</v>
      </c>
      <c r="H544" s="211">
        <v>139.453</v>
      </c>
      <c r="I544" s="195">
        <v>5.57812</v>
      </c>
      <c r="J544" s="206"/>
      <c r="K544" s="197" t="b">
        <f>NOT(ISERROR(MATCH(P544,Ligations!$L:$L,0)))</f>
        <v>1</v>
      </c>
      <c r="L544" s="194"/>
      <c r="M544" s="203"/>
      <c r="N544" s="194"/>
      <c r="O544" s="191"/>
      <c r="P544" s="194" t="s">
        <v>13891</v>
      </c>
      <c r="Q544" s="194" t="s">
        <v>5720</v>
      </c>
      <c r="R544" s="194"/>
      <c r="S544" s="201">
        <v>6.568575932737782</v>
      </c>
      <c r="T544" s="210" t="s">
        <v>13134</v>
      </c>
      <c r="U544" s="210"/>
    </row>
    <row r="545" ht="18.75" customHeight="1">
      <c r="A545" s="189" t="s">
        <v>13892</v>
      </c>
      <c r="B545" s="194" t="s">
        <v>5721</v>
      </c>
      <c r="C545" s="191">
        <v>41834.0</v>
      </c>
      <c r="D545" s="192">
        <v>20.0</v>
      </c>
      <c r="E545" s="193">
        <v>256.4</v>
      </c>
      <c r="F545" s="194" t="s">
        <v>12677</v>
      </c>
      <c r="G545" s="194">
        <v>40.0</v>
      </c>
      <c r="H545" s="211">
        <v>56.345</v>
      </c>
      <c r="I545" s="195">
        <v>2.2538</v>
      </c>
      <c r="J545" s="206"/>
      <c r="K545" s="197" t="b">
        <f>NOT(ISERROR(MATCH(P545,Ligations!$L:$L,0)))</f>
        <v>1</v>
      </c>
      <c r="L545" s="194"/>
      <c r="M545" s="203"/>
      <c r="N545" s="194"/>
      <c r="O545" s="191"/>
      <c r="P545" s="194" t="s">
        <v>13893</v>
      </c>
      <c r="Q545" s="194" t="s">
        <v>5722</v>
      </c>
      <c r="R545" s="194"/>
      <c r="S545" s="201">
        <v>3.1587592393707746</v>
      </c>
      <c r="T545" s="210" t="s">
        <v>13134</v>
      </c>
      <c r="U545" s="210"/>
    </row>
    <row r="546" ht="18.75" customHeight="1">
      <c r="A546" s="189" t="s">
        <v>13894</v>
      </c>
      <c r="B546" s="194" t="s">
        <v>5723</v>
      </c>
      <c r="C546" s="191">
        <v>41834.0</v>
      </c>
      <c r="D546" s="192">
        <v>20.0</v>
      </c>
      <c r="E546" s="193">
        <v>211.14000000000001</v>
      </c>
      <c r="F546" s="194" t="s">
        <v>12677</v>
      </c>
      <c r="G546" s="194">
        <v>40.0</v>
      </c>
      <c r="H546" s="211">
        <v>90.389</v>
      </c>
      <c r="I546" s="195">
        <v>3.61556</v>
      </c>
      <c r="J546" s="206"/>
      <c r="K546" s="197" t="b">
        <f>NOT(ISERROR(MATCH(P546,Ligations!$L:$L,0)))</f>
        <v>1</v>
      </c>
      <c r="L546" s="194"/>
      <c r="M546" s="203"/>
      <c r="N546" s="194"/>
      <c r="O546" s="191"/>
      <c r="P546" s="194" t="s">
        <v>13895</v>
      </c>
      <c r="Q546" s="194" t="s">
        <v>5724</v>
      </c>
      <c r="R546" s="194"/>
      <c r="S546" s="201">
        <v>3.90015600624025</v>
      </c>
      <c r="T546" s="210" t="s">
        <v>13134</v>
      </c>
      <c r="U546" s="210"/>
    </row>
    <row r="547" ht="18.75" customHeight="1">
      <c r="A547" s="189" t="s">
        <v>13896</v>
      </c>
      <c r="B547" s="194" t="s">
        <v>5725</v>
      </c>
      <c r="C547" s="191">
        <v>41834.0</v>
      </c>
      <c r="D547" s="192">
        <v>20.0</v>
      </c>
      <c r="E547" s="193">
        <v>196.02</v>
      </c>
      <c r="F547" s="194" t="s">
        <v>12677</v>
      </c>
      <c r="G547" s="194">
        <v>40.0</v>
      </c>
      <c r="H547" s="211">
        <v>71.617</v>
      </c>
      <c r="I547" s="195">
        <v>2.8646800000000003</v>
      </c>
      <c r="J547" s="206"/>
      <c r="K547" s="197" t="b">
        <f>NOT(ISERROR(MATCH(P547,Ligations!$L:$L,0)))</f>
        <v>1</v>
      </c>
      <c r="L547" s="194"/>
      <c r="M547" s="203"/>
      <c r="N547" s="194"/>
      <c r="O547" s="191"/>
      <c r="P547" s="194" t="s">
        <v>13897</v>
      </c>
      <c r="Q547" s="194" t="s">
        <v>5726</v>
      </c>
      <c r="R547" s="194"/>
      <c r="S547" s="201">
        <v>4.7361939945060145</v>
      </c>
      <c r="T547" s="210" t="s">
        <v>13134</v>
      </c>
      <c r="U547" s="210"/>
    </row>
    <row r="548" ht="18.75" customHeight="1">
      <c r="A548" s="189" t="s">
        <v>13898</v>
      </c>
      <c r="B548" s="194" t="s">
        <v>5727</v>
      </c>
      <c r="C548" s="191">
        <v>41834.0</v>
      </c>
      <c r="D548" s="192">
        <v>20.0</v>
      </c>
      <c r="E548" s="193">
        <v>127.88</v>
      </c>
      <c r="F548" s="194" t="s">
        <v>12677</v>
      </c>
      <c r="G548" s="194">
        <v>40.0</v>
      </c>
      <c r="H548" s="212">
        <v>14.36</v>
      </c>
      <c r="I548" s="195">
        <v>0.5744</v>
      </c>
      <c r="J548" s="206"/>
      <c r="K548" s="197" t="b">
        <f>NOT(ISERROR(MATCH(P548,Ligations!$L:$L,0)))</f>
        <v>1</v>
      </c>
      <c r="L548" s="194"/>
      <c r="M548" s="203"/>
      <c r="N548" s="194"/>
      <c r="O548" s="191"/>
      <c r="P548" s="194" t="s">
        <v>13899</v>
      </c>
      <c r="Q548" s="194" t="s">
        <v>5728</v>
      </c>
      <c r="R548" s="194"/>
      <c r="S548" s="201">
        <v>5.101520253035404</v>
      </c>
      <c r="T548" s="210" t="s">
        <v>13134</v>
      </c>
      <c r="U548" s="210"/>
    </row>
    <row r="549" ht="18.75" customHeight="1">
      <c r="A549" s="189" t="s">
        <v>13900</v>
      </c>
      <c r="B549" s="190" t="s">
        <v>5729</v>
      </c>
      <c r="C549" s="191">
        <v>41834.0</v>
      </c>
      <c r="D549" s="192">
        <v>20.0</v>
      </c>
      <c r="E549" s="193">
        <v>58.48</v>
      </c>
      <c r="F549" s="194" t="s">
        <v>12677</v>
      </c>
      <c r="G549" s="194">
        <v>40.0</v>
      </c>
      <c r="H549" s="211">
        <v>13.429</v>
      </c>
      <c r="I549" s="195">
        <v>0.53716</v>
      </c>
      <c r="J549" s="206" t="s">
        <v>13530</v>
      </c>
      <c r="K549" s="197" t="s">
        <v>3735</v>
      </c>
      <c r="L549" s="194"/>
      <c r="M549" s="203"/>
      <c r="N549" s="194"/>
      <c r="O549" s="191"/>
      <c r="P549" s="194" t="s">
        <v>13901</v>
      </c>
      <c r="Q549" s="190" t="s">
        <v>5731</v>
      </c>
      <c r="R549" s="194"/>
      <c r="S549" s="201">
        <v>7.819831091648421</v>
      </c>
      <c r="T549" s="210" t="s">
        <v>13134</v>
      </c>
      <c r="U549" s="210"/>
    </row>
    <row r="550" ht="18.75" customHeight="1">
      <c r="A550" s="189" t="s">
        <v>13902</v>
      </c>
      <c r="B550" s="194" t="s">
        <v>5732</v>
      </c>
      <c r="C550" s="191">
        <v>41834.0</v>
      </c>
      <c r="D550" s="192">
        <v>20.0</v>
      </c>
      <c r="E550" s="193">
        <v>152.14000000000001</v>
      </c>
      <c r="F550" s="194" t="s">
        <v>12677</v>
      </c>
      <c r="G550" s="194">
        <v>40.0</v>
      </c>
      <c r="H550" s="211">
        <v>63.261</v>
      </c>
      <c r="I550" s="195">
        <v>2.53044</v>
      </c>
      <c r="J550" s="206"/>
      <c r="K550" s="197" t="b">
        <f>NOT(ISERROR(MATCH(P550,Ligations!$L:$L,0)))</f>
        <v>1</v>
      </c>
      <c r="L550" s="194"/>
      <c r="M550" s="203"/>
      <c r="N550" s="194"/>
      <c r="O550" s="191"/>
      <c r="P550" s="194" t="s">
        <v>13903</v>
      </c>
      <c r="Q550" s="194" t="s">
        <v>5733</v>
      </c>
      <c r="R550" s="194"/>
      <c r="S550" s="201">
        <v>17.099863201094394</v>
      </c>
      <c r="T550" s="210" t="s">
        <v>13134</v>
      </c>
      <c r="U550" s="210"/>
    </row>
    <row r="551" ht="18.75" customHeight="1">
      <c r="A551" s="189" t="s">
        <v>13904</v>
      </c>
      <c r="B551" s="194" t="s">
        <v>5734</v>
      </c>
      <c r="C551" s="191">
        <v>41834.0</v>
      </c>
      <c r="D551" s="192">
        <v>20.0</v>
      </c>
      <c r="E551" s="193">
        <v>43.84</v>
      </c>
      <c r="F551" s="194" t="s">
        <v>12677</v>
      </c>
      <c r="G551" s="194">
        <v>40.0</v>
      </c>
      <c r="H551" s="211">
        <v>5.413</v>
      </c>
      <c r="I551" s="195">
        <v>0.21652000000000002</v>
      </c>
      <c r="J551" s="206"/>
      <c r="K551" s="197" t="b">
        <f>NOT(ISERROR(MATCH(P551,Ligations!$L:$L,0)))</f>
        <v>1</v>
      </c>
      <c r="L551" s="194"/>
      <c r="M551" s="203"/>
      <c r="N551" s="194"/>
      <c r="O551" s="191"/>
      <c r="P551" s="194" t="s">
        <v>13905</v>
      </c>
      <c r="Q551" s="194" t="s">
        <v>5735</v>
      </c>
      <c r="R551" s="194"/>
      <c r="S551" s="201">
        <v>6.572893387669251</v>
      </c>
      <c r="T551" s="210" t="s">
        <v>13134</v>
      </c>
      <c r="U551" s="210"/>
    </row>
    <row r="552" ht="18.75" customHeight="1">
      <c r="A552" s="189" t="s">
        <v>13906</v>
      </c>
      <c r="B552" s="190" t="s">
        <v>5736</v>
      </c>
      <c r="C552" s="191">
        <v>41834.0</v>
      </c>
      <c r="D552" s="192">
        <v>20.0</v>
      </c>
      <c r="E552" s="193">
        <v>94.08</v>
      </c>
      <c r="F552" s="194" t="s">
        <v>12677</v>
      </c>
      <c r="G552" s="194">
        <v>40.0</v>
      </c>
      <c r="H552" s="211">
        <v>44.624</v>
      </c>
      <c r="I552" s="195">
        <v>1.78496</v>
      </c>
      <c r="J552" s="206" t="s">
        <v>13530</v>
      </c>
      <c r="K552" s="197" t="s">
        <v>3735</v>
      </c>
      <c r="L552" s="194"/>
      <c r="M552" s="203"/>
      <c r="N552" s="194"/>
      <c r="O552" s="191"/>
      <c r="P552" s="194" t="s">
        <v>13907</v>
      </c>
      <c r="Q552" s="190" t="s">
        <v>5738</v>
      </c>
      <c r="R552" s="194"/>
      <c r="S552" s="201">
        <v>22.81021897810219</v>
      </c>
      <c r="T552" s="210" t="s">
        <v>13134</v>
      </c>
      <c r="U552" s="210"/>
    </row>
    <row r="553" ht="18.75" customHeight="1">
      <c r="A553" s="189" t="s">
        <v>13908</v>
      </c>
      <c r="B553" s="194" t="s">
        <v>5739</v>
      </c>
      <c r="C553" s="191">
        <v>41834.0</v>
      </c>
      <c r="D553" s="192">
        <v>20.0</v>
      </c>
      <c r="E553" s="193">
        <v>230.38</v>
      </c>
      <c r="F553" s="194" t="s">
        <v>12677</v>
      </c>
      <c r="G553" s="194">
        <v>40.0</v>
      </c>
      <c r="H553" s="212">
        <v>56.36</v>
      </c>
      <c r="I553" s="195">
        <v>2.2544</v>
      </c>
      <c r="J553" s="206" t="s">
        <v>13909</v>
      </c>
      <c r="K553" s="197" t="b">
        <f>NOT(ISERROR(MATCH(P553,Ligations!$L:$L,0)))</f>
        <v>1</v>
      </c>
      <c r="L553" s="194"/>
      <c r="M553" s="203"/>
      <c r="N553" s="194"/>
      <c r="O553" s="191"/>
      <c r="P553" s="194" t="s">
        <v>13910</v>
      </c>
      <c r="Q553" s="194" t="s">
        <v>5740</v>
      </c>
      <c r="R553" s="194"/>
      <c r="S553" s="201">
        <v>10.629251700680273</v>
      </c>
      <c r="T553" s="210" t="s">
        <v>13134</v>
      </c>
      <c r="U553" s="210"/>
    </row>
    <row r="554" ht="18.75" customHeight="1">
      <c r="A554" s="189" t="s">
        <v>13911</v>
      </c>
      <c r="B554" s="194" t="s">
        <v>5741</v>
      </c>
      <c r="C554" s="191">
        <v>41834.0</v>
      </c>
      <c r="D554" s="192">
        <v>20.0</v>
      </c>
      <c r="E554" s="193">
        <v>140.45999999999998</v>
      </c>
      <c r="F554" s="194" t="s">
        <v>12677</v>
      </c>
      <c r="G554" s="194">
        <v>40.0</v>
      </c>
      <c r="H554" s="211">
        <v>25.721</v>
      </c>
      <c r="I554" s="195">
        <v>1.02884</v>
      </c>
      <c r="J554" s="206"/>
      <c r="K554" s="197" t="b">
        <f>NOT(ISERROR(MATCH(P554,Ligations!$L:$L,0)))</f>
        <v>1</v>
      </c>
      <c r="L554" s="194"/>
      <c r="M554" s="203"/>
      <c r="N554" s="194"/>
      <c r="O554" s="191"/>
      <c r="P554" s="194" t="s">
        <v>13912</v>
      </c>
      <c r="Q554" s="194" t="s">
        <v>5742</v>
      </c>
      <c r="R554" s="194"/>
      <c r="S554" s="201">
        <v>4.340654570709263</v>
      </c>
      <c r="T554" s="210" t="s">
        <v>13134</v>
      </c>
      <c r="U554" s="210"/>
    </row>
    <row r="555" ht="18.75" customHeight="1">
      <c r="A555" s="189" t="s">
        <v>13913</v>
      </c>
      <c r="B555" s="194" t="s">
        <v>5743</v>
      </c>
      <c r="C555" s="191">
        <v>41834.0</v>
      </c>
      <c r="D555" s="192">
        <v>20.0</v>
      </c>
      <c r="E555" s="193">
        <v>229.0</v>
      </c>
      <c r="F555" s="194" t="s">
        <v>12677</v>
      </c>
      <c r="G555" s="194">
        <v>40.0</v>
      </c>
      <c r="H555" s="211">
        <v>55.515</v>
      </c>
      <c r="I555" s="195">
        <v>2.2206</v>
      </c>
      <c r="J555" s="206"/>
      <c r="K555" s="197" t="b">
        <f>NOT(ISERROR(MATCH(P555,Ligations!$L:$L,0)))</f>
        <v>1</v>
      </c>
      <c r="L555" s="194"/>
      <c r="M555" s="203"/>
      <c r="N555" s="194"/>
      <c r="O555" s="191"/>
      <c r="P555" s="194" t="s">
        <v>13914</v>
      </c>
      <c r="Q555" s="194" t="s">
        <v>5744</v>
      </c>
      <c r="R555" s="194"/>
      <c r="S555" s="201">
        <v>7.119464616260858</v>
      </c>
      <c r="T555" s="210" t="s">
        <v>13134</v>
      </c>
      <c r="U555" s="210"/>
    </row>
    <row r="556" ht="18.75" customHeight="1">
      <c r="A556" s="189" t="s">
        <v>13915</v>
      </c>
      <c r="B556" s="190" t="s">
        <v>5745</v>
      </c>
      <c r="C556" s="191">
        <v>41834.0</v>
      </c>
      <c r="D556" s="192">
        <v>20.0</v>
      </c>
      <c r="E556" s="193">
        <v>898.24</v>
      </c>
      <c r="F556" s="194" t="s">
        <v>12677</v>
      </c>
      <c r="G556" s="194">
        <v>40.0</v>
      </c>
      <c r="H556" s="211">
        <v>142.523</v>
      </c>
      <c r="I556" s="195">
        <v>5.70092</v>
      </c>
      <c r="J556" s="206" t="s">
        <v>13530</v>
      </c>
      <c r="K556" s="197" t="s">
        <v>3735</v>
      </c>
      <c r="L556" s="194"/>
      <c r="M556" s="203"/>
      <c r="N556" s="194"/>
      <c r="O556" s="191"/>
      <c r="P556" s="194" t="s">
        <v>13916</v>
      </c>
      <c r="Q556" s="190" t="s">
        <v>5747</v>
      </c>
      <c r="R556" s="194"/>
      <c r="S556" s="201">
        <v>4.366812227074236</v>
      </c>
      <c r="T556" s="210" t="s">
        <v>13134</v>
      </c>
      <c r="U556" s="210"/>
    </row>
    <row r="557" ht="18.75" customHeight="1">
      <c r="A557" s="189" t="s">
        <v>13917</v>
      </c>
      <c r="B557" s="194" t="s">
        <v>5748</v>
      </c>
      <c r="C557" s="191">
        <v>41838.0</v>
      </c>
      <c r="D557" s="192">
        <v>30.0</v>
      </c>
      <c r="E557" s="193">
        <v>9655.05</v>
      </c>
      <c r="F557" s="194" t="s">
        <v>12677</v>
      </c>
      <c r="G557" s="194">
        <v>40.0</v>
      </c>
      <c r="H557" s="212">
        <v>77.37</v>
      </c>
      <c r="I557" s="195">
        <v>3.0948</v>
      </c>
      <c r="J557" s="206"/>
      <c r="K557" s="197" t="b">
        <f>NOT(ISERROR(MATCH(P557,Ligations!$L:$L,0)))</f>
        <v>1</v>
      </c>
      <c r="L557" s="194"/>
      <c r="M557" s="203"/>
      <c r="N557" s="194"/>
      <c r="O557" s="191"/>
      <c r="P557" s="194" t="s">
        <v>13918</v>
      </c>
      <c r="Q557" s="194" t="s">
        <v>5750</v>
      </c>
      <c r="R557" s="194"/>
      <c r="S557" s="201"/>
      <c r="T557" s="210" t="s">
        <v>13134</v>
      </c>
      <c r="U557" s="210"/>
    </row>
    <row r="558" ht="18.75" customHeight="1">
      <c r="A558" s="189" t="s">
        <v>13919</v>
      </c>
      <c r="B558" s="194" t="s">
        <v>5751</v>
      </c>
      <c r="C558" s="191">
        <v>41838.0</v>
      </c>
      <c r="D558" s="192">
        <v>30.0</v>
      </c>
      <c r="E558" s="193">
        <v>3735.6</v>
      </c>
      <c r="F558" s="194" t="s">
        <v>12677</v>
      </c>
      <c r="G558" s="194">
        <v>40.0</v>
      </c>
      <c r="H558" s="212">
        <v>71.06</v>
      </c>
      <c r="I558" s="195">
        <v>2.8424</v>
      </c>
      <c r="J558" s="206"/>
      <c r="K558" s="197" t="b">
        <f>NOT(ISERROR(MATCH(P558,Ligations!$L:$L,0)))</f>
        <v>1</v>
      </c>
      <c r="L558" s="194"/>
      <c r="M558" s="203"/>
      <c r="N558" s="194"/>
      <c r="O558" s="191"/>
      <c r="P558" s="194" t="s">
        <v>13920</v>
      </c>
      <c r="Q558" s="194" t="s">
        <v>5753</v>
      </c>
      <c r="R558" s="194"/>
      <c r="S558" s="201"/>
      <c r="T558" s="210" t="s">
        <v>13134</v>
      </c>
      <c r="U558" s="210"/>
    </row>
    <row r="559" ht="18.75" customHeight="1">
      <c r="A559" s="189" t="s">
        <v>13921</v>
      </c>
      <c r="B559" s="194" t="s">
        <v>5754</v>
      </c>
      <c r="C559" s="191">
        <v>41838.0</v>
      </c>
      <c r="D559" s="192">
        <v>30.0</v>
      </c>
      <c r="E559" s="193">
        <v>4269.45</v>
      </c>
      <c r="F559" s="194" t="s">
        <v>12677</v>
      </c>
      <c r="G559" s="194">
        <v>40.0</v>
      </c>
      <c r="H559" s="211">
        <v>60.984</v>
      </c>
      <c r="I559" s="195">
        <v>2.43936</v>
      </c>
      <c r="J559" s="206"/>
      <c r="K559" s="197" t="b">
        <f>NOT(ISERROR(MATCH(P559,Ligations!$L:$L,0)))</f>
        <v>1</v>
      </c>
      <c r="L559" s="194"/>
      <c r="M559" s="203"/>
      <c r="N559" s="194"/>
      <c r="O559" s="191"/>
      <c r="P559" s="194" t="s">
        <v>13922</v>
      </c>
      <c r="Q559" s="194" t="s">
        <v>5756</v>
      </c>
      <c r="R559" s="194"/>
      <c r="S559" s="201"/>
      <c r="T559" s="210" t="s">
        <v>13134</v>
      </c>
      <c r="U559" s="210"/>
    </row>
    <row r="560" ht="18.75" customHeight="1">
      <c r="A560" s="189" t="s">
        <v>13923</v>
      </c>
      <c r="B560" s="194" t="s">
        <v>5757</v>
      </c>
      <c r="C560" s="191">
        <v>41838.0</v>
      </c>
      <c r="D560" s="192">
        <v>30.0</v>
      </c>
      <c r="E560" s="193">
        <v>1471.3500000000001</v>
      </c>
      <c r="F560" s="194" t="s">
        <v>12677</v>
      </c>
      <c r="G560" s="194">
        <v>40.0</v>
      </c>
      <c r="H560" s="211">
        <v>26.569</v>
      </c>
      <c r="I560" s="195">
        <v>1.06276</v>
      </c>
      <c r="J560" s="206"/>
      <c r="K560" s="197" t="b">
        <f>NOT(ISERROR(MATCH(P560,Ligations!$L:$L,0)))</f>
        <v>1</v>
      </c>
      <c r="L560" s="194"/>
      <c r="M560" s="203"/>
      <c r="N560" s="194"/>
      <c r="O560" s="191"/>
      <c r="P560" s="194" t="s">
        <v>13924</v>
      </c>
      <c r="Q560" s="194" t="s">
        <v>5758</v>
      </c>
      <c r="R560" s="194"/>
      <c r="S560" s="201"/>
      <c r="T560" s="210" t="s">
        <v>13134</v>
      </c>
      <c r="U560" s="210"/>
    </row>
    <row r="561" ht="18.75" customHeight="1">
      <c r="A561" s="189" t="s">
        <v>13925</v>
      </c>
      <c r="B561" s="194" t="s">
        <v>5759</v>
      </c>
      <c r="C561" s="191">
        <v>41838.0</v>
      </c>
      <c r="D561" s="192">
        <v>30.0</v>
      </c>
      <c r="E561" s="193">
        <v>1390.62</v>
      </c>
      <c r="F561" s="194" t="s">
        <v>12677</v>
      </c>
      <c r="G561" s="194">
        <v>40.0</v>
      </c>
      <c r="H561" s="212">
        <v>23.91</v>
      </c>
      <c r="I561" s="195">
        <v>0.9564</v>
      </c>
      <c r="J561" s="206"/>
      <c r="K561" s="197" t="b">
        <f>NOT(ISERROR(MATCH(P561,Ligations!$L:$L,0)))</f>
        <v>1</v>
      </c>
      <c r="L561" s="194"/>
      <c r="M561" s="203"/>
      <c r="N561" s="194"/>
      <c r="O561" s="191"/>
      <c r="P561" s="194" t="s">
        <v>13926</v>
      </c>
      <c r="Q561" s="194" t="s">
        <v>5760</v>
      </c>
      <c r="R561" s="194"/>
      <c r="S561" s="201"/>
      <c r="T561" s="210" t="s">
        <v>13134</v>
      </c>
      <c r="U561" s="210"/>
    </row>
    <row r="562" ht="18.75" customHeight="1">
      <c r="A562" s="189" t="s">
        <v>13927</v>
      </c>
      <c r="B562" s="194" t="s">
        <v>5761</v>
      </c>
      <c r="C562" s="191">
        <v>41838.0</v>
      </c>
      <c r="D562" s="192">
        <v>30.0</v>
      </c>
      <c r="E562" s="193">
        <v>4934.1</v>
      </c>
      <c r="F562" s="194" t="s">
        <v>12677</v>
      </c>
      <c r="G562" s="194">
        <v>40.0</v>
      </c>
      <c r="H562" s="211">
        <v>85.666</v>
      </c>
      <c r="I562" s="195">
        <v>3.42664</v>
      </c>
      <c r="J562" s="206"/>
      <c r="K562" s="197" t="b">
        <f>NOT(ISERROR(MATCH(P562,Ligations!$L:$L,0)))</f>
        <v>1</v>
      </c>
      <c r="L562" s="194"/>
      <c r="M562" s="203"/>
      <c r="N562" s="194"/>
      <c r="O562" s="191"/>
      <c r="P562" s="194" t="s">
        <v>13928</v>
      </c>
      <c r="Q562" s="194" t="s">
        <v>5762</v>
      </c>
      <c r="R562" s="194"/>
      <c r="S562" s="201"/>
      <c r="T562" s="210" t="s">
        <v>13134</v>
      </c>
      <c r="U562" s="210"/>
    </row>
    <row r="563" ht="18.75" customHeight="1">
      <c r="A563" s="189" t="s">
        <v>13929</v>
      </c>
      <c r="B563" s="194" t="s">
        <v>5763</v>
      </c>
      <c r="C563" s="191">
        <v>41838.0</v>
      </c>
      <c r="D563" s="192">
        <v>30.0</v>
      </c>
      <c r="E563" s="193">
        <v>6637.89</v>
      </c>
      <c r="F563" s="194" t="s">
        <v>12677</v>
      </c>
      <c r="G563" s="194">
        <v>40.0</v>
      </c>
      <c r="H563" s="211">
        <v>41.043</v>
      </c>
      <c r="I563" s="195">
        <v>1.64172</v>
      </c>
      <c r="J563" s="206"/>
      <c r="K563" s="197" t="b">
        <f>NOT(ISERROR(MATCH(P563,Ligations!$L:$L,0)))</f>
        <v>1</v>
      </c>
      <c r="L563" s="194"/>
      <c r="M563" s="203"/>
      <c r="N563" s="194"/>
      <c r="O563" s="191"/>
      <c r="P563" s="194" t="s">
        <v>13930</v>
      </c>
      <c r="Q563" s="194" t="s">
        <v>5764</v>
      </c>
      <c r="R563" s="194"/>
      <c r="S563" s="201"/>
      <c r="T563" s="210" t="s">
        <v>13134</v>
      </c>
      <c r="U563" s="210"/>
    </row>
    <row r="564" ht="18.75" customHeight="1">
      <c r="A564" s="189" t="s">
        <v>13931</v>
      </c>
      <c r="B564" s="194" t="s">
        <v>5765</v>
      </c>
      <c r="C564" s="191">
        <v>41838.0</v>
      </c>
      <c r="D564" s="192">
        <v>30.0</v>
      </c>
      <c r="E564" s="193">
        <v>2696.88</v>
      </c>
      <c r="F564" s="194" t="s">
        <v>12677</v>
      </c>
      <c r="G564" s="194">
        <v>40.0</v>
      </c>
      <c r="H564" s="211">
        <v>6.782</v>
      </c>
      <c r="I564" s="195">
        <v>0.27127999999999997</v>
      </c>
      <c r="J564" s="206"/>
      <c r="K564" s="197" t="b">
        <f>NOT(ISERROR(MATCH(P564,Ligations!$L:$L,0)))</f>
        <v>1</v>
      </c>
      <c r="L564" s="194"/>
      <c r="M564" s="203"/>
      <c r="N564" s="194"/>
      <c r="O564" s="191"/>
      <c r="P564" s="194" t="s">
        <v>13932</v>
      </c>
      <c r="Q564" s="194" t="s">
        <v>5766</v>
      </c>
      <c r="R564" s="194"/>
      <c r="S564" s="201"/>
      <c r="T564" s="210" t="s">
        <v>13134</v>
      </c>
      <c r="U564" s="210"/>
    </row>
    <row r="565" ht="18.75" customHeight="1">
      <c r="A565" s="189" t="s">
        <v>13933</v>
      </c>
      <c r="B565" s="194" t="s">
        <v>5767</v>
      </c>
      <c r="C565" s="191">
        <v>41838.0</v>
      </c>
      <c r="D565" s="192">
        <v>30.0</v>
      </c>
      <c r="E565" s="193">
        <v>5267.61</v>
      </c>
      <c r="F565" s="194" t="s">
        <v>12677</v>
      </c>
      <c r="G565" s="194">
        <v>40.0</v>
      </c>
      <c r="H565" s="211">
        <v>50.589</v>
      </c>
      <c r="I565" s="195">
        <v>2.02356</v>
      </c>
      <c r="J565" s="206"/>
      <c r="K565" s="197" t="b">
        <f>NOT(ISERROR(MATCH(P565,Ligations!$L:$L,0)))</f>
        <v>1</v>
      </c>
      <c r="L565" s="194"/>
      <c r="M565" s="203"/>
      <c r="N565" s="194"/>
      <c r="O565" s="191"/>
      <c r="P565" s="194" t="s">
        <v>13934</v>
      </c>
      <c r="Q565" s="194" t="s">
        <v>5768</v>
      </c>
      <c r="R565" s="194"/>
      <c r="S565" s="201"/>
      <c r="T565" s="210" t="s">
        <v>13134</v>
      </c>
      <c r="U565" s="210"/>
    </row>
    <row r="566" ht="18.75" customHeight="1">
      <c r="A566" s="189" t="s">
        <v>13935</v>
      </c>
      <c r="B566" s="194" t="s">
        <v>5769</v>
      </c>
      <c r="C566" s="191">
        <v>41838.0</v>
      </c>
      <c r="D566" s="192">
        <v>30.0</v>
      </c>
      <c r="E566" s="193">
        <v>1633.14</v>
      </c>
      <c r="F566" s="194" t="s">
        <v>12677</v>
      </c>
      <c r="G566" s="194">
        <v>40.0</v>
      </c>
      <c r="H566" s="211">
        <v>29.213</v>
      </c>
      <c r="I566" s="195">
        <v>1.16852</v>
      </c>
      <c r="J566" s="206"/>
      <c r="K566" s="197" t="b">
        <f>NOT(ISERROR(MATCH(P566,Ligations!$L:$L,0)))</f>
        <v>1</v>
      </c>
      <c r="L566" s="194"/>
      <c r="M566" s="203"/>
      <c r="N566" s="194"/>
      <c r="O566" s="191"/>
      <c r="P566" s="194" t="s">
        <v>13936</v>
      </c>
      <c r="Q566" s="194" t="s">
        <v>5770</v>
      </c>
      <c r="R566" s="194"/>
      <c r="S566" s="201"/>
      <c r="T566" s="210" t="s">
        <v>13134</v>
      </c>
      <c r="U566" s="210"/>
    </row>
    <row r="567" ht="18.75" customHeight="1">
      <c r="A567" s="189" t="s">
        <v>13937</v>
      </c>
      <c r="B567" s="194" t="s">
        <v>5771</v>
      </c>
      <c r="C567" s="191">
        <v>41838.0</v>
      </c>
      <c r="D567" s="192">
        <v>30.0</v>
      </c>
      <c r="E567" s="193">
        <v>1870.2</v>
      </c>
      <c r="F567" s="194" t="s">
        <v>12677</v>
      </c>
      <c r="G567" s="194">
        <v>40.0</v>
      </c>
      <c r="H567" s="211">
        <v>28.852</v>
      </c>
      <c r="I567" s="195">
        <v>1.15408</v>
      </c>
      <c r="J567" s="206"/>
      <c r="K567" s="197" t="b">
        <f>NOT(ISERROR(MATCH(P567,Ligations!$L:$L,0)))</f>
        <v>1</v>
      </c>
      <c r="L567" s="194"/>
      <c r="M567" s="203"/>
      <c r="N567" s="194"/>
      <c r="O567" s="191"/>
      <c r="P567" s="194" t="s">
        <v>13938</v>
      </c>
      <c r="Q567" s="194" t="s">
        <v>5772</v>
      </c>
      <c r="R567" s="194"/>
      <c r="S567" s="201"/>
      <c r="T567" s="210" t="s">
        <v>13134</v>
      </c>
      <c r="U567" s="210"/>
    </row>
    <row r="568" ht="18.75" customHeight="1">
      <c r="A568" s="189" t="s">
        <v>13939</v>
      </c>
      <c r="B568" s="194" t="s">
        <v>5773</v>
      </c>
      <c r="C568" s="191">
        <v>41838.0</v>
      </c>
      <c r="D568" s="192">
        <v>30.0</v>
      </c>
      <c r="E568" s="193">
        <v>9128.88</v>
      </c>
      <c r="F568" s="194" t="s">
        <v>12677</v>
      </c>
      <c r="G568" s="194">
        <v>40.0</v>
      </c>
      <c r="H568" s="211">
        <v>81.674</v>
      </c>
      <c r="I568" s="195">
        <v>3.26696</v>
      </c>
      <c r="J568" s="206"/>
      <c r="K568" s="197" t="b">
        <f>NOT(ISERROR(MATCH(P568,Ligations!$L:$L,0)))</f>
        <v>1</v>
      </c>
      <c r="L568" s="194"/>
      <c r="M568" s="203"/>
      <c r="N568" s="194"/>
      <c r="O568" s="191"/>
      <c r="P568" s="194" t="s">
        <v>13940</v>
      </c>
      <c r="Q568" s="194" t="s">
        <v>5775</v>
      </c>
      <c r="R568" s="194"/>
      <c r="S568" s="201"/>
      <c r="T568" s="210" t="s">
        <v>13134</v>
      </c>
      <c r="U568" s="210"/>
    </row>
    <row r="569" ht="18.75" customHeight="1">
      <c r="A569" s="189" t="s">
        <v>13941</v>
      </c>
      <c r="B569" s="190" t="s">
        <v>5776</v>
      </c>
      <c r="C569" s="191">
        <v>41838.0</v>
      </c>
      <c r="D569" s="192">
        <v>30.0</v>
      </c>
      <c r="E569" s="193">
        <v>106.97999999999999</v>
      </c>
      <c r="F569" s="194" t="s">
        <v>12677</v>
      </c>
      <c r="G569" s="194">
        <v>40.0</v>
      </c>
      <c r="H569" s="211">
        <v>0.443</v>
      </c>
      <c r="I569" s="195">
        <v>0.01772</v>
      </c>
      <c r="J569" s="206" t="s">
        <v>13667</v>
      </c>
      <c r="K569" s="197" t="s">
        <v>3735</v>
      </c>
      <c r="L569" s="194"/>
      <c r="M569" s="203"/>
      <c r="N569" s="194"/>
      <c r="O569" s="191"/>
      <c r="P569" s="194" t="s">
        <v>13942</v>
      </c>
      <c r="Q569" s="190" t="s">
        <v>5779</v>
      </c>
      <c r="R569" s="194"/>
      <c r="S569" s="201">
        <v>0.10954246304037298</v>
      </c>
      <c r="T569" s="210" t="s">
        <v>13134</v>
      </c>
      <c r="U569" s="210"/>
    </row>
    <row r="570" ht="18.75" customHeight="1">
      <c r="A570" s="189" t="s">
        <v>13943</v>
      </c>
      <c r="B570" s="194" t="s">
        <v>5780</v>
      </c>
      <c r="C570" s="191">
        <v>41838.0</v>
      </c>
      <c r="D570" s="192">
        <v>30.0</v>
      </c>
      <c r="E570" s="193">
        <v>8951.1</v>
      </c>
      <c r="F570" s="194" t="s">
        <v>12677</v>
      </c>
      <c r="G570" s="194">
        <v>40.0</v>
      </c>
      <c r="H570" s="211">
        <v>35.588</v>
      </c>
      <c r="I570" s="195">
        <v>1.4235200000000001</v>
      </c>
      <c r="J570" s="206"/>
      <c r="K570" s="197" t="b">
        <f>NOT(ISERROR(MATCH(P570,Ligations!$L:$L,0)))</f>
        <v>1</v>
      </c>
      <c r="L570" s="194"/>
      <c r="M570" s="203"/>
      <c r="N570" s="194"/>
      <c r="O570" s="191"/>
      <c r="P570" s="194" t="s">
        <v>13944</v>
      </c>
      <c r="Q570" s="194" t="s">
        <v>5781</v>
      </c>
      <c r="R570" s="194"/>
      <c r="S570" s="201"/>
      <c r="T570" s="210" t="s">
        <v>13134</v>
      </c>
      <c r="U570" s="210"/>
    </row>
    <row r="571" ht="18.75" customHeight="1">
      <c r="A571" s="189" t="s">
        <v>13945</v>
      </c>
      <c r="B571" s="194" t="s">
        <v>5782</v>
      </c>
      <c r="C571" s="191">
        <v>41838.0</v>
      </c>
      <c r="D571" s="192">
        <v>30.0</v>
      </c>
      <c r="E571" s="193">
        <v>3108.33</v>
      </c>
      <c r="F571" s="194" t="s">
        <v>12677</v>
      </c>
      <c r="G571" s="194">
        <v>40.0</v>
      </c>
      <c r="H571" s="211">
        <v>43.853</v>
      </c>
      <c r="I571" s="195">
        <v>1.7541200000000001</v>
      </c>
      <c r="J571" s="206"/>
      <c r="K571" s="197" t="b">
        <f>NOT(ISERROR(MATCH(P571,Ligations!$L:$L,0)))</f>
        <v>1</v>
      </c>
      <c r="L571" s="194"/>
      <c r="M571" s="203"/>
      <c r="N571" s="194"/>
      <c r="O571" s="191"/>
      <c r="P571" s="194" t="s">
        <v>13946</v>
      </c>
      <c r="Q571" s="194" t="s">
        <v>5784</v>
      </c>
      <c r="R571" s="194"/>
      <c r="S571" s="201"/>
      <c r="T571" s="210" t="s">
        <v>13134</v>
      </c>
      <c r="U571" s="210"/>
    </row>
    <row r="572" ht="18.75" customHeight="1">
      <c r="A572" s="189" t="s">
        <v>13947</v>
      </c>
      <c r="B572" s="194" t="s">
        <v>5785</v>
      </c>
      <c r="C572" s="191">
        <v>41838.0</v>
      </c>
      <c r="D572" s="192">
        <v>30.0</v>
      </c>
      <c r="E572" s="193">
        <v>1327.08</v>
      </c>
      <c r="F572" s="194" t="s">
        <v>12677</v>
      </c>
      <c r="G572" s="194">
        <v>40.0</v>
      </c>
      <c r="H572" s="211">
        <v>2.044</v>
      </c>
      <c r="I572" s="195">
        <v>0.08176000000000001</v>
      </c>
      <c r="J572" s="206"/>
      <c r="K572" s="197" t="b">
        <f>NOT(ISERROR(MATCH(P572,Ligations!$L:$L,0)))</f>
        <v>1</v>
      </c>
      <c r="L572" s="194"/>
      <c r="M572" s="203"/>
      <c r="N572" s="194"/>
      <c r="O572" s="191"/>
      <c r="P572" s="194" t="s">
        <v>13948</v>
      </c>
      <c r="Q572" s="194" t="s">
        <v>5786</v>
      </c>
      <c r="R572" s="194"/>
      <c r="S572" s="201"/>
      <c r="T572" s="210" t="s">
        <v>13134</v>
      </c>
      <c r="U572" s="210"/>
    </row>
    <row r="573" ht="18.75" customHeight="1">
      <c r="A573" s="189" t="s">
        <v>13949</v>
      </c>
      <c r="B573" s="194" t="s">
        <v>5787</v>
      </c>
      <c r="C573" s="191">
        <v>41838.0</v>
      </c>
      <c r="D573" s="192">
        <v>15.0</v>
      </c>
      <c r="E573" s="193">
        <v>7172.805</v>
      </c>
      <c r="F573" s="194" t="s">
        <v>12677</v>
      </c>
      <c r="G573" s="194">
        <v>40.0</v>
      </c>
      <c r="H573" s="211">
        <v>129.619</v>
      </c>
      <c r="I573" s="195">
        <v>5.184760000000001</v>
      </c>
      <c r="J573" s="196" t="s">
        <v>13950</v>
      </c>
      <c r="K573" s="197" t="b">
        <f>NOT(ISERROR(MATCH(P573,Ligations!$L:$L,0)))</f>
        <v>1</v>
      </c>
      <c r="L573" s="194"/>
      <c r="M573" s="203"/>
      <c r="N573" s="194"/>
      <c r="O573" s="191"/>
      <c r="P573" s="194" t="s">
        <v>13951</v>
      </c>
      <c r="Q573" s="219" t="s">
        <v>5789</v>
      </c>
      <c r="R573" s="194"/>
      <c r="S573" s="201"/>
      <c r="T573" s="210" t="s">
        <v>13134</v>
      </c>
      <c r="U573" s="210"/>
    </row>
    <row r="574" ht="18.75" customHeight="1">
      <c r="A574" s="189" t="s">
        <v>13952</v>
      </c>
      <c r="B574" s="194" t="s">
        <v>5790</v>
      </c>
      <c r="C574" s="191">
        <v>41838.0</v>
      </c>
      <c r="D574" s="192">
        <v>30.0</v>
      </c>
      <c r="E574" s="193">
        <v>3783.3</v>
      </c>
      <c r="F574" s="194" t="s">
        <v>12677</v>
      </c>
      <c r="G574" s="194">
        <v>40.0</v>
      </c>
      <c r="H574" s="211">
        <v>70.604</v>
      </c>
      <c r="I574" s="195">
        <v>2.82416</v>
      </c>
      <c r="J574" s="206"/>
      <c r="K574" s="197" t="b">
        <f>NOT(ISERROR(MATCH(P574,Ligations!$L:$L,0)))</f>
        <v>1</v>
      </c>
      <c r="L574" s="194"/>
      <c r="M574" s="203"/>
      <c r="N574" s="194"/>
      <c r="O574" s="191"/>
      <c r="P574" s="194" t="s">
        <v>13953</v>
      </c>
      <c r="Q574" s="194" t="s">
        <v>5791</v>
      </c>
      <c r="R574" s="194"/>
      <c r="S574" s="201"/>
      <c r="T574" s="210" t="s">
        <v>13134</v>
      </c>
      <c r="U574" s="210"/>
    </row>
    <row r="575" ht="18.75" customHeight="1">
      <c r="A575" s="189" t="s">
        <v>13954</v>
      </c>
      <c r="B575" s="194" t="s">
        <v>5792</v>
      </c>
      <c r="C575" s="191">
        <v>41838.0</v>
      </c>
      <c r="D575" s="192">
        <v>30.0</v>
      </c>
      <c r="E575" s="193">
        <v>1594.95</v>
      </c>
      <c r="F575" s="194" t="s">
        <v>12677</v>
      </c>
      <c r="G575" s="194">
        <v>40.0</v>
      </c>
      <c r="H575" s="211">
        <v>24.281</v>
      </c>
      <c r="I575" s="195">
        <v>0.97124</v>
      </c>
      <c r="J575" s="206"/>
      <c r="K575" s="197" t="b">
        <f>NOT(ISERROR(MATCH(P575,Ligations!$L:$L,0)))</f>
        <v>1</v>
      </c>
      <c r="L575" s="194"/>
      <c r="M575" s="203"/>
      <c r="N575" s="194"/>
      <c r="O575" s="191"/>
      <c r="P575" s="194" t="s">
        <v>13955</v>
      </c>
      <c r="Q575" s="194" t="s">
        <v>5793</v>
      </c>
      <c r="R575" s="194"/>
      <c r="S575" s="201"/>
      <c r="T575" s="210" t="s">
        <v>13134</v>
      </c>
      <c r="U575" s="210"/>
    </row>
    <row r="576" ht="18.75" customHeight="1">
      <c r="A576" s="189" t="s">
        <v>13956</v>
      </c>
      <c r="B576" s="194" t="s">
        <v>5794</v>
      </c>
      <c r="C576" s="191">
        <v>41838.0</v>
      </c>
      <c r="D576" s="192">
        <v>30.0</v>
      </c>
      <c r="E576" s="193">
        <v>4923.57</v>
      </c>
      <c r="F576" s="194" t="s">
        <v>12677</v>
      </c>
      <c r="G576" s="194">
        <v>40.0</v>
      </c>
      <c r="H576" s="211">
        <v>78.783</v>
      </c>
      <c r="I576" s="195">
        <v>3.15132</v>
      </c>
      <c r="J576" s="206"/>
      <c r="K576" s="197" t="b">
        <f>NOT(ISERROR(MATCH(P576,Ligations!$L:$L,0)))</f>
        <v>1</v>
      </c>
      <c r="L576" s="194"/>
      <c r="M576" s="203"/>
      <c r="N576" s="194"/>
      <c r="O576" s="191"/>
      <c r="P576" s="194" t="s">
        <v>13957</v>
      </c>
      <c r="Q576" s="194" t="s">
        <v>5795</v>
      </c>
      <c r="R576" s="194"/>
      <c r="S576" s="201"/>
      <c r="T576" s="210" t="s">
        <v>13134</v>
      </c>
      <c r="U576" s="210"/>
    </row>
    <row r="577" ht="18.75" customHeight="1">
      <c r="A577" s="189" t="s">
        <v>13958</v>
      </c>
      <c r="B577" s="194" t="s">
        <v>5796</v>
      </c>
      <c r="C577" s="191">
        <v>41838.0</v>
      </c>
      <c r="D577" s="192">
        <v>30.0</v>
      </c>
      <c r="E577" s="193">
        <v>2141.7</v>
      </c>
      <c r="F577" s="194" t="s">
        <v>12677</v>
      </c>
      <c r="G577" s="194">
        <v>40.0</v>
      </c>
      <c r="H577" s="211">
        <v>35.336</v>
      </c>
      <c r="I577" s="195">
        <v>1.41344</v>
      </c>
      <c r="J577" s="206"/>
      <c r="K577" s="197" t="b">
        <f>NOT(ISERROR(MATCH(P577,Ligations!$L:$L,0)))</f>
        <v>1</v>
      </c>
      <c r="L577" s="194"/>
      <c r="M577" s="203"/>
      <c r="N577" s="194"/>
      <c r="O577" s="191"/>
      <c r="P577" s="194" t="s">
        <v>13959</v>
      </c>
      <c r="Q577" s="194" t="s">
        <v>5797</v>
      </c>
      <c r="R577" s="194"/>
      <c r="S577" s="201"/>
      <c r="T577" s="210" t="s">
        <v>13134</v>
      </c>
      <c r="U577" s="210"/>
    </row>
    <row r="578" ht="18.75" customHeight="1">
      <c r="A578" s="189" t="s">
        <v>13960</v>
      </c>
      <c r="B578" s="194" t="s">
        <v>5798</v>
      </c>
      <c r="C578" s="191">
        <v>41838.0</v>
      </c>
      <c r="D578" s="192">
        <v>30.0</v>
      </c>
      <c r="E578" s="193">
        <v>8611.5</v>
      </c>
      <c r="F578" s="194" t="s">
        <v>12677</v>
      </c>
      <c r="G578" s="194">
        <v>40.0</v>
      </c>
      <c r="H578" s="211">
        <v>36.714</v>
      </c>
      <c r="I578" s="195">
        <v>1.4685599999999999</v>
      </c>
      <c r="J578" s="206"/>
      <c r="K578" s="197" t="b">
        <f>NOT(ISERROR(MATCH(P578,Ligations!$L:$L,0)))</f>
        <v>1</v>
      </c>
      <c r="L578" s="194"/>
      <c r="M578" s="203"/>
      <c r="N578" s="194"/>
      <c r="O578" s="191"/>
      <c r="P578" s="194" t="s">
        <v>13961</v>
      </c>
      <c r="Q578" s="194" t="s">
        <v>5799</v>
      </c>
      <c r="R578" s="194"/>
      <c r="S578" s="201"/>
      <c r="T578" s="210" t="s">
        <v>13134</v>
      </c>
      <c r="U578" s="210"/>
    </row>
    <row r="579" ht="18.75" customHeight="1">
      <c r="A579" s="189" t="s">
        <v>13962</v>
      </c>
      <c r="B579" s="194" t="s">
        <v>5800</v>
      </c>
      <c r="C579" s="191">
        <v>41838.0</v>
      </c>
      <c r="D579" s="192">
        <v>30.0</v>
      </c>
      <c r="E579" s="193">
        <v>10205.76</v>
      </c>
      <c r="F579" s="194" t="s">
        <v>12677</v>
      </c>
      <c r="G579" s="194">
        <v>40.0</v>
      </c>
      <c r="H579" s="211">
        <v>63.157</v>
      </c>
      <c r="I579" s="195">
        <v>2.52628</v>
      </c>
      <c r="J579" s="206"/>
      <c r="K579" s="197" t="b">
        <f>NOT(ISERROR(MATCH(P579,Ligations!$L:$L,0)))</f>
        <v>1</v>
      </c>
      <c r="L579" s="194"/>
      <c r="M579" s="203"/>
      <c r="N579" s="194"/>
      <c r="O579" s="191"/>
      <c r="P579" s="194" t="s">
        <v>13963</v>
      </c>
      <c r="Q579" s="194" t="s">
        <v>5801</v>
      </c>
      <c r="R579" s="194"/>
      <c r="S579" s="201"/>
      <c r="T579" s="210" t="s">
        <v>13134</v>
      </c>
      <c r="U579" s="210"/>
    </row>
    <row r="580" ht="18.75" customHeight="1">
      <c r="A580" s="189" t="s">
        <v>13964</v>
      </c>
      <c r="B580" s="194" t="s">
        <v>5802</v>
      </c>
      <c r="C580" s="191">
        <v>41838.0</v>
      </c>
      <c r="D580" s="192">
        <v>30.0</v>
      </c>
      <c r="E580" s="193">
        <v>14427.21</v>
      </c>
      <c r="F580" s="194" t="s">
        <v>12677</v>
      </c>
      <c r="G580" s="194">
        <v>40.0</v>
      </c>
      <c r="H580" s="211">
        <v>26.706</v>
      </c>
      <c r="I580" s="195">
        <v>1.06824</v>
      </c>
      <c r="J580" s="206"/>
      <c r="K580" s="197" t="b">
        <f>NOT(ISERROR(MATCH(P580,Ligations!$L:$L,0)))</f>
        <v>1</v>
      </c>
      <c r="L580" s="194"/>
      <c r="M580" s="203"/>
      <c r="N580" s="194"/>
      <c r="O580" s="191"/>
      <c r="P580" s="194" t="s">
        <v>13965</v>
      </c>
      <c r="Q580" s="194" t="s">
        <v>5803</v>
      </c>
      <c r="R580" s="194"/>
      <c r="S580" s="201"/>
      <c r="T580" s="210" t="s">
        <v>13134</v>
      </c>
      <c r="U580" s="210"/>
    </row>
    <row r="581" ht="18.75" customHeight="1">
      <c r="A581" s="189" t="s">
        <v>13966</v>
      </c>
      <c r="B581" s="194" t="s">
        <v>5804</v>
      </c>
      <c r="C581" s="191">
        <v>41838.0</v>
      </c>
      <c r="D581" s="192">
        <v>30.0</v>
      </c>
      <c r="E581" s="193">
        <v>15274.53</v>
      </c>
      <c r="F581" s="194" t="s">
        <v>12677</v>
      </c>
      <c r="G581" s="194">
        <v>40.0</v>
      </c>
      <c r="H581" s="211">
        <v>138.522</v>
      </c>
      <c r="I581" s="195">
        <v>5.54088</v>
      </c>
      <c r="J581" s="206"/>
      <c r="K581" s="197" t="b">
        <f>NOT(ISERROR(MATCH(P581,Ligations!$L:$L,0)))</f>
        <v>1</v>
      </c>
      <c r="L581" s="194"/>
      <c r="M581" s="203"/>
      <c r="N581" s="194"/>
      <c r="O581" s="191"/>
      <c r="P581" s="194" t="s">
        <v>13967</v>
      </c>
      <c r="Q581" s="194" t="s">
        <v>5805</v>
      </c>
      <c r="R581" s="194"/>
      <c r="S581" s="201"/>
      <c r="T581" s="210" t="s">
        <v>13134</v>
      </c>
      <c r="U581" s="210"/>
    </row>
    <row r="582" ht="18.75" customHeight="1">
      <c r="A582" s="189" t="s">
        <v>13968</v>
      </c>
      <c r="B582" s="194" t="s">
        <v>5806</v>
      </c>
      <c r="C582" s="191">
        <v>41838.0</v>
      </c>
      <c r="D582" s="192">
        <v>30.0</v>
      </c>
      <c r="E582" s="193">
        <v>4076.91</v>
      </c>
      <c r="F582" s="194" t="s">
        <v>12677</v>
      </c>
      <c r="G582" s="194">
        <v>40.0</v>
      </c>
      <c r="H582" s="211">
        <v>72.233</v>
      </c>
      <c r="I582" s="195">
        <v>2.88932</v>
      </c>
      <c r="J582" s="206"/>
      <c r="K582" s="197" t="b">
        <f>NOT(ISERROR(MATCH(P582,Ligations!$L:$L,0)))</f>
        <v>1</v>
      </c>
      <c r="L582" s="194"/>
      <c r="M582" s="203"/>
      <c r="N582" s="194"/>
      <c r="O582" s="191"/>
      <c r="P582" s="194" t="s">
        <v>13969</v>
      </c>
      <c r="Q582" s="194" t="s">
        <v>5807</v>
      </c>
      <c r="R582" s="194"/>
      <c r="S582" s="201"/>
      <c r="T582" s="210" t="s">
        <v>13134</v>
      </c>
      <c r="U582" s="210"/>
    </row>
    <row r="583" ht="18.75" customHeight="1">
      <c r="A583" s="189" t="s">
        <v>13970</v>
      </c>
      <c r="B583" s="194" t="s">
        <v>5808</v>
      </c>
      <c r="C583" s="191">
        <v>41838.0</v>
      </c>
      <c r="D583" s="192">
        <v>30.0</v>
      </c>
      <c r="E583" s="193">
        <v>4783.9800000000005</v>
      </c>
      <c r="F583" s="194" t="s">
        <v>12677</v>
      </c>
      <c r="G583" s="194">
        <v>40.0</v>
      </c>
      <c r="H583" s="211">
        <v>74.073</v>
      </c>
      <c r="I583" s="195">
        <v>2.9629199999999996</v>
      </c>
      <c r="J583" s="206"/>
      <c r="K583" s="197" t="b">
        <f>NOT(ISERROR(MATCH(P583,Ligations!$L:$L,0)))</f>
        <v>1</v>
      </c>
      <c r="L583" s="194"/>
      <c r="M583" s="203"/>
      <c r="N583" s="194"/>
      <c r="O583" s="191"/>
      <c r="P583" s="194" t="s">
        <v>13971</v>
      </c>
      <c r="Q583" s="194" t="s">
        <v>5809</v>
      </c>
      <c r="R583" s="194"/>
      <c r="S583" s="201"/>
      <c r="T583" s="210" t="s">
        <v>13134</v>
      </c>
      <c r="U583" s="210"/>
    </row>
    <row r="584" ht="18.75" customHeight="1">
      <c r="A584" s="189" t="s">
        <v>13972</v>
      </c>
      <c r="B584" s="194" t="s">
        <v>5810</v>
      </c>
      <c r="C584" s="191">
        <v>41838.0</v>
      </c>
      <c r="D584" s="192">
        <v>30.0</v>
      </c>
      <c r="E584" s="193">
        <v>2079.75</v>
      </c>
      <c r="F584" s="194" t="s">
        <v>12677</v>
      </c>
      <c r="G584" s="194">
        <v>40.0</v>
      </c>
      <c r="H584" s="211">
        <v>26.194</v>
      </c>
      <c r="I584" s="195">
        <v>1.04776</v>
      </c>
      <c r="J584" s="206"/>
      <c r="K584" s="197" t="b">
        <f>NOT(ISERROR(MATCH(P584,Ligations!$L:$L,0)))</f>
        <v>1</v>
      </c>
      <c r="L584" s="194"/>
      <c r="M584" s="203"/>
      <c r="N584" s="194"/>
      <c r="O584" s="191"/>
      <c r="P584" s="194" t="s">
        <v>13973</v>
      </c>
      <c r="Q584" s="194" t="s">
        <v>5811</v>
      </c>
      <c r="R584" s="194"/>
      <c r="S584" s="201"/>
      <c r="T584" s="210" t="s">
        <v>13134</v>
      </c>
      <c r="U584" s="210"/>
    </row>
    <row r="585" ht="18.75" customHeight="1">
      <c r="A585" s="189" t="s">
        <v>13974</v>
      </c>
      <c r="B585" s="194" t="s">
        <v>5812</v>
      </c>
      <c r="C585" s="191">
        <v>41838.0</v>
      </c>
      <c r="D585" s="192">
        <v>30.0</v>
      </c>
      <c r="E585" s="193">
        <v>1478.73</v>
      </c>
      <c r="F585" s="194" t="s">
        <v>12677</v>
      </c>
      <c r="G585" s="194">
        <v>40.0</v>
      </c>
      <c r="H585" s="211">
        <v>24.234</v>
      </c>
      <c r="I585" s="195">
        <v>0.9693600000000001</v>
      </c>
      <c r="J585" s="206"/>
      <c r="K585" s="197" t="b">
        <f>NOT(ISERROR(MATCH(P585,Ligations!$L:$L,0)))</f>
        <v>1</v>
      </c>
      <c r="L585" s="194"/>
      <c r="M585" s="203"/>
      <c r="N585" s="194"/>
      <c r="O585" s="191"/>
      <c r="P585" s="194" t="s">
        <v>13975</v>
      </c>
      <c r="Q585" s="194" t="s">
        <v>5813</v>
      </c>
      <c r="R585" s="194"/>
      <c r="S585" s="201"/>
      <c r="T585" s="210" t="s">
        <v>13134</v>
      </c>
      <c r="U585" s="210"/>
    </row>
    <row r="586" ht="18.75" customHeight="1">
      <c r="A586" s="189" t="s">
        <v>13976</v>
      </c>
      <c r="B586" s="194" t="s">
        <v>5814</v>
      </c>
      <c r="C586" s="191">
        <v>41838.0</v>
      </c>
      <c r="D586" s="192">
        <v>30.0</v>
      </c>
      <c r="E586" s="193">
        <v>518.79</v>
      </c>
      <c r="F586" s="194" t="s">
        <v>12677</v>
      </c>
      <c r="G586" s="194">
        <v>40.0</v>
      </c>
      <c r="H586" s="211">
        <v>5.002</v>
      </c>
      <c r="I586" s="195">
        <v>0.20007999999999998</v>
      </c>
      <c r="J586" s="206"/>
      <c r="K586" s="197" t="b">
        <f>NOT(ISERROR(MATCH(P586,Ligations!$L:$L,0)))</f>
        <v>1</v>
      </c>
      <c r="L586" s="194"/>
      <c r="M586" s="203"/>
      <c r="N586" s="194"/>
      <c r="O586" s="191"/>
      <c r="P586" s="194" t="s">
        <v>13977</v>
      </c>
      <c r="Q586" s="194" t="s">
        <v>5815</v>
      </c>
      <c r="R586" s="194"/>
      <c r="S586" s="201">
        <v>0.6762559764121915</v>
      </c>
      <c r="T586" s="210" t="s">
        <v>13134</v>
      </c>
      <c r="U586" s="210"/>
    </row>
    <row r="587" ht="18.75" customHeight="1">
      <c r="A587" s="189" t="s">
        <v>13978</v>
      </c>
      <c r="B587" s="194" t="s">
        <v>5816</v>
      </c>
      <c r="C587" s="191">
        <v>41838.0</v>
      </c>
      <c r="D587" s="192">
        <v>30.0</v>
      </c>
      <c r="E587" s="193">
        <v>4477.89</v>
      </c>
      <c r="F587" s="194" t="s">
        <v>12677</v>
      </c>
      <c r="G587" s="194">
        <v>40.0</v>
      </c>
      <c r="H587" s="211">
        <v>56.907</v>
      </c>
      <c r="I587" s="195">
        <v>2.27628</v>
      </c>
      <c r="J587" s="206"/>
      <c r="K587" s="197" t="b">
        <f>NOT(ISERROR(MATCH(P587,Ligations!$L:$L,0)))</f>
        <v>1</v>
      </c>
      <c r="L587" s="194"/>
      <c r="M587" s="203"/>
      <c r="N587" s="194"/>
      <c r="O587" s="191"/>
      <c r="P587" s="194" t="s">
        <v>13979</v>
      </c>
      <c r="Q587" s="194" t="s">
        <v>5817</v>
      </c>
      <c r="R587" s="194"/>
      <c r="S587" s="201"/>
      <c r="T587" s="210" t="s">
        <v>13134</v>
      </c>
      <c r="U587" s="210"/>
    </row>
    <row r="588" ht="18.75" customHeight="1">
      <c r="A588" s="189" t="s">
        <v>13980</v>
      </c>
      <c r="B588" s="194" t="s">
        <v>5818</v>
      </c>
      <c r="C588" s="191">
        <v>41838.0</v>
      </c>
      <c r="D588" s="192">
        <v>30.0</v>
      </c>
      <c r="E588" s="193">
        <v>2908.23</v>
      </c>
      <c r="F588" s="194" t="s">
        <v>12677</v>
      </c>
      <c r="G588" s="194">
        <v>40.0</v>
      </c>
      <c r="H588" s="211">
        <v>7.458</v>
      </c>
      <c r="I588" s="195">
        <v>0.29832</v>
      </c>
      <c r="J588" s="206"/>
      <c r="K588" s="197" t="b">
        <f>NOT(ISERROR(MATCH(P588,Ligations!$L:$L,0)))</f>
        <v>1</v>
      </c>
      <c r="L588" s="194"/>
      <c r="M588" s="203"/>
      <c r="N588" s="194"/>
      <c r="O588" s="191"/>
      <c r="P588" s="194" t="s">
        <v>13981</v>
      </c>
      <c r="Q588" s="194" t="s">
        <v>5819</v>
      </c>
      <c r="R588" s="194"/>
      <c r="S588" s="201"/>
      <c r="T588" s="210" t="s">
        <v>13134</v>
      </c>
      <c r="U588" s="210"/>
    </row>
    <row r="589" ht="18.75" customHeight="1">
      <c r="A589" s="189" t="s">
        <v>13982</v>
      </c>
      <c r="B589" s="194" t="s">
        <v>5820</v>
      </c>
      <c r="C589" s="191">
        <v>41838.0</v>
      </c>
      <c r="D589" s="192">
        <v>30.0</v>
      </c>
      <c r="E589" s="193">
        <v>5545.9800000000005</v>
      </c>
      <c r="F589" s="194" t="s">
        <v>12677</v>
      </c>
      <c r="G589" s="194">
        <v>40.0</v>
      </c>
      <c r="H589" s="211">
        <v>48.194</v>
      </c>
      <c r="I589" s="195">
        <v>1.9277600000000004</v>
      </c>
      <c r="J589" s="206"/>
      <c r="K589" s="197" t="b">
        <f>NOT(ISERROR(MATCH(P589,Ligations!$L:$L,0)))</f>
        <v>1</v>
      </c>
      <c r="L589" s="194"/>
      <c r="M589" s="203"/>
      <c r="N589" s="194"/>
      <c r="O589" s="191"/>
      <c r="P589" s="194" t="s">
        <v>13983</v>
      </c>
      <c r="Q589" s="194" t="s">
        <v>5821</v>
      </c>
      <c r="R589" s="194"/>
      <c r="S589" s="201"/>
      <c r="T589" s="210" t="s">
        <v>13134</v>
      </c>
      <c r="U589" s="210"/>
    </row>
    <row r="590" ht="18.75" customHeight="1">
      <c r="A590" s="189" t="s">
        <v>13984</v>
      </c>
      <c r="B590" s="194" t="s">
        <v>5822</v>
      </c>
      <c r="C590" s="191">
        <v>41838.0</v>
      </c>
      <c r="D590" s="192">
        <v>30.0</v>
      </c>
      <c r="E590" s="193">
        <v>543.33</v>
      </c>
      <c r="F590" s="194" t="s">
        <v>12677</v>
      </c>
      <c r="G590" s="194">
        <v>40.0</v>
      </c>
      <c r="H590" s="211">
        <v>12.742</v>
      </c>
      <c r="I590" s="195">
        <v>0.50968</v>
      </c>
      <c r="J590" s="206"/>
      <c r="K590" s="197" t="b">
        <f>NOT(ISERROR(MATCH(P590,Ligations!$L:$L,0)))</f>
        <v>1</v>
      </c>
      <c r="L590" s="194"/>
      <c r="M590" s="203"/>
      <c r="N590" s="194"/>
      <c r="O590" s="191"/>
      <c r="P590" s="194" t="s">
        <v>13985</v>
      </c>
      <c r="Q590" s="194" t="s">
        <v>5823</v>
      </c>
      <c r="R590" s="194"/>
      <c r="S590" s="201">
        <v>0.18031078366672795</v>
      </c>
      <c r="T590" s="210" t="s">
        <v>13134</v>
      </c>
      <c r="U590" s="210"/>
    </row>
    <row r="591" ht="18.75" customHeight="1">
      <c r="A591" s="189" t="s">
        <v>13986</v>
      </c>
      <c r="B591" s="194" t="s">
        <v>5824</v>
      </c>
      <c r="C591" s="191">
        <v>41838.0</v>
      </c>
      <c r="D591" s="192">
        <v>30.0</v>
      </c>
      <c r="E591" s="193">
        <v>4476.6</v>
      </c>
      <c r="F591" s="194" t="s">
        <v>12677</v>
      </c>
      <c r="G591" s="194">
        <v>40.0</v>
      </c>
      <c r="H591" s="211">
        <v>60.578</v>
      </c>
      <c r="I591" s="195">
        <v>2.42312</v>
      </c>
      <c r="J591" s="206"/>
      <c r="K591" s="197" t="b">
        <f>NOT(ISERROR(MATCH(P591,Ligations!$L:$L,0)))</f>
        <v>1</v>
      </c>
      <c r="L591" s="194"/>
      <c r="M591" s="203"/>
      <c r="N591" s="194"/>
      <c r="O591" s="191"/>
      <c r="P591" s="194" t="s">
        <v>13987</v>
      </c>
      <c r="Q591" s="194" t="s">
        <v>5825</v>
      </c>
      <c r="R591" s="194"/>
      <c r="S591" s="201"/>
      <c r="T591" s="210" t="s">
        <v>13134</v>
      </c>
      <c r="U591" s="210"/>
    </row>
    <row r="592" ht="18.75" customHeight="1">
      <c r="A592" s="189" t="s">
        <v>13988</v>
      </c>
      <c r="B592" s="194" t="s">
        <v>5826</v>
      </c>
      <c r="C592" s="191">
        <v>41838.0</v>
      </c>
      <c r="D592" s="192">
        <v>30.0</v>
      </c>
      <c r="E592" s="193">
        <v>1551.06</v>
      </c>
      <c r="F592" s="194" t="s">
        <v>12677</v>
      </c>
      <c r="G592" s="194">
        <v>40.0</v>
      </c>
      <c r="H592" s="213">
        <v>22.3</v>
      </c>
      <c r="I592" s="195">
        <v>0.892</v>
      </c>
      <c r="J592" s="206"/>
      <c r="K592" s="197" t="b">
        <f>NOT(ISERROR(MATCH(P592,Ligations!$L:$L,0)))</f>
        <v>1</v>
      </c>
      <c r="L592" s="194"/>
      <c r="M592" s="203"/>
      <c r="N592" s="194"/>
      <c r="O592" s="191"/>
      <c r="P592" s="194" t="s">
        <v>13989</v>
      </c>
      <c r="Q592" s="194" t="s">
        <v>5827</v>
      </c>
      <c r="R592" s="194"/>
      <c r="S592" s="201"/>
      <c r="T592" s="210" t="s">
        <v>13134</v>
      </c>
      <c r="U592" s="210"/>
    </row>
    <row r="593" ht="18.75" customHeight="1">
      <c r="A593" s="189" t="s">
        <v>13990</v>
      </c>
      <c r="B593" s="194" t="s">
        <v>5828</v>
      </c>
      <c r="C593" s="191">
        <v>41838.0</v>
      </c>
      <c r="D593" s="192">
        <v>30.0</v>
      </c>
      <c r="E593" s="193">
        <v>2228.2799999999997</v>
      </c>
      <c r="F593" s="194" t="s">
        <v>12677</v>
      </c>
      <c r="G593" s="194">
        <v>40.0</v>
      </c>
      <c r="H593" s="212">
        <v>32.54</v>
      </c>
      <c r="I593" s="195">
        <v>1.3015999999999999</v>
      </c>
      <c r="J593" s="206"/>
      <c r="K593" s="197" t="b">
        <f>NOT(ISERROR(MATCH(P593,Ligations!$L:$L,0)))</f>
        <v>1</v>
      </c>
      <c r="L593" s="194"/>
      <c r="M593" s="203"/>
      <c r="N593" s="194"/>
      <c r="O593" s="191"/>
      <c r="P593" s="194" t="s">
        <v>13991</v>
      </c>
      <c r="Q593" s="194" t="s">
        <v>5829</v>
      </c>
      <c r="R593" s="194"/>
      <c r="S593" s="201"/>
      <c r="T593" s="210" t="s">
        <v>13134</v>
      </c>
      <c r="U593" s="210"/>
    </row>
    <row r="594" ht="18.75" customHeight="1">
      <c r="A594" s="189" t="s">
        <v>13992</v>
      </c>
      <c r="B594" s="194" t="s">
        <v>5830</v>
      </c>
      <c r="C594" s="191">
        <v>41838.0</v>
      </c>
      <c r="D594" s="192">
        <v>30.0</v>
      </c>
      <c r="E594" s="193">
        <v>7484.49</v>
      </c>
      <c r="F594" s="194" t="s">
        <v>12677</v>
      </c>
      <c r="G594" s="194">
        <v>40.0</v>
      </c>
      <c r="H594" s="211">
        <v>29.543</v>
      </c>
      <c r="I594" s="195">
        <v>1.18172</v>
      </c>
      <c r="J594" s="206"/>
      <c r="K594" s="197" t="b">
        <f>NOT(ISERROR(MATCH(P594,Ligations!$L:$L,0)))</f>
        <v>1</v>
      </c>
      <c r="L594" s="194"/>
      <c r="M594" s="203"/>
      <c r="N594" s="194"/>
      <c r="O594" s="191"/>
      <c r="P594" s="194" t="s">
        <v>13993</v>
      </c>
      <c r="Q594" s="194" t="s">
        <v>5831</v>
      </c>
      <c r="R594" s="194"/>
      <c r="S594" s="201"/>
      <c r="T594" s="210" t="s">
        <v>13134</v>
      </c>
      <c r="U594" s="210"/>
    </row>
    <row r="595" ht="18.75" customHeight="1">
      <c r="A595" s="189" t="s">
        <v>13994</v>
      </c>
      <c r="B595" s="194" t="s">
        <v>5832</v>
      </c>
      <c r="C595" s="191">
        <v>41838.0</v>
      </c>
      <c r="D595" s="192">
        <v>30.0</v>
      </c>
      <c r="E595" s="193">
        <v>4779.8099999999995</v>
      </c>
      <c r="F595" s="194" t="s">
        <v>12677</v>
      </c>
      <c r="G595" s="194">
        <v>40.0</v>
      </c>
      <c r="H595" s="211">
        <v>43.019</v>
      </c>
      <c r="I595" s="195">
        <v>1.72076</v>
      </c>
      <c r="J595" s="196" t="s">
        <v>13995</v>
      </c>
      <c r="K595" s="197" t="b">
        <f>NOT(ISERROR(MATCH(P595,Ligations!$L:$L,0)))</f>
        <v>1</v>
      </c>
      <c r="L595" s="194"/>
      <c r="M595" s="203"/>
      <c r="N595" s="194"/>
      <c r="O595" s="191"/>
      <c r="P595" s="194" t="s">
        <v>13996</v>
      </c>
      <c r="Q595" s="194" t="s">
        <v>5833</v>
      </c>
      <c r="R595" s="194"/>
      <c r="S595" s="201"/>
      <c r="T595" s="210" t="s">
        <v>13134</v>
      </c>
      <c r="U595" s="210"/>
    </row>
    <row r="596" ht="18.75" customHeight="1">
      <c r="A596" s="189" t="s">
        <v>13997</v>
      </c>
      <c r="B596" s="194" t="s">
        <v>5834</v>
      </c>
      <c r="C596" s="191">
        <v>41838.0</v>
      </c>
      <c r="D596" s="192">
        <v>30.0</v>
      </c>
      <c r="E596" s="193">
        <v>7938.360000000001</v>
      </c>
      <c r="F596" s="194" t="s">
        <v>12677</v>
      </c>
      <c r="G596" s="194">
        <v>40.0</v>
      </c>
      <c r="H596" s="211">
        <v>15.649</v>
      </c>
      <c r="I596" s="195">
        <v>0.62596</v>
      </c>
      <c r="J596" s="206"/>
      <c r="K596" s="197" t="b">
        <f>NOT(ISERROR(MATCH(P596,Ligations!$L:$L,0)))</f>
        <v>1</v>
      </c>
      <c r="L596" s="194"/>
      <c r="M596" s="203"/>
      <c r="N596" s="194"/>
      <c r="O596" s="191"/>
      <c r="P596" s="194" t="s">
        <v>13998</v>
      </c>
      <c r="Q596" s="194" t="s">
        <v>5835</v>
      </c>
      <c r="R596" s="194"/>
      <c r="S596" s="201"/>
      <c r="T596" s="210" t="s">
        <v>13134</v>
      </c>
      <c r="U596" s="210"/>
    </row>
    <row r="597" ht="18.75" customHeight="1">
      <c r="A597" s="189" t="s">
        <v>13999</v>
      </c>
      <c r="B597" s="194" t="s">
        <v>5836</v>
      </c>
      <c r="C597" s="191">
        <v>41838.0</v>
      </c>
      <c r="D597" s="192">
        <v>30.0</v>
      </c>
      <c r="E597" s="193">
        <v>1396.83</v>
      </c>
      <c r="F597" s="194" t="s">
        <v>12677</v>
      </c>
      <c r="G597" s="194">
        <v>40.0</v>
      </c>
      <c r="H597" s="211">
        <v>63.824</v>
      </c>
      <c r="I597" s="195">
        <v>2.55296</v>
      </c>
      <c r="J597" s="206"/>
      <c r="K597" s="197" t="b">
        <f>NOT(ISERROR(MATCH(P597,Ligations!$L:$L,0)))</f>
        <v>1</v>
      </c>
      <c r="L597" s="194"/>
      <c r="M597" s="203"/>
      <c r="N597" s="194"/>
      <c r="O597" s="191"/>
      <c r="P597" s="194" t="s">
        <v>14000</v>
      </c>
      <c r="Q597" s="194" t="s">
        <v>5837</v>
      </c>
      <c r="R597" s="194"/>
      <c r="S597" s="201"/>
      <c r="T597" s="210" t="s">
        <v>13134</v>
      </c>
      <c r="U597" s="210"/>
    </row>
    <row r="598" ht="18.75" customHeight="1">
      <c r="A598" s="189" t="s">
        <v>14001</v>
      </c>
      <c r="B598" s="194" t="s">
        <v>5838</v>
      </c>
      <c r="C598" s="191">
        <v>41838.0</v>
      </c>
      <c r="D598" s="192">
        <v>30.0</v>
      </c>
      <c r="E598" s="193">
        <v>3202.95</v>
      </c>
      <c r="F598" s="194" t="s">
        <v>12677</v>
      </c>
      <c r="G598" s="194">
        <v>40.0</v>
      </c>
      <c r="H598" s="211">
        <v>56.131</v>
      </c>
      <c r="I598" s="195">
        <v>2.24524</v>
      </c>
      <c r="J598" s="206"/>
      <c r="K598" s="197" t="b">
        <f>NOT(ISERROR(MATCH(P598,Ligations!$L:$L,0)))</f>
        <v>1</v>
      </c>
      <c r="L598" s="194"/>
      <c r="M598" s="203"/>
      <c r="N598" s="194"/>
      <c r="O598" s="191"/>
      <c r="P598" s="194" t="s">
        <v>14002</v>
      </c>
      <c r="Q598" s="194" t="s">
        <v>5839</v>
      </c>
      <c r="R598" s="194"/>
      <c r="S598" s="201"/>
      <c r="T598" s="210" t="s">
        <v>13134</v>
      </c>
      <c r="U598" s="210"/>
    </row>
    <row r="599" ht="18.75" customHeight="1">
      <c r="A599" s="189" t="s">
        <v>14003</v>
      </c>
      <c r="B599" s="194" t="s">
        <v>5840</v>
      </c>
      <c r="C599" s="191">
        <v>41838.0</v>
      </c>
      <c r="D599" s="192">
        <v>30.0</v>
      </c>
      <c r="E599" s="193">
        <v>11468.67</v>
      </c>
      <c r="F599" s="194" t="s">
        <v>12677</v>
      </c>
      <c r="G599" s="194">
        <v>40.0</v>
      </c>
      <c r="H599" s="211">
        <v>88.706</v>
      </c>
      <c r="I599" s="195">
        <v>3.5482400000000003</v>
      </c>
      <c r="J599" s="206"/>
      <c r="K599" s="197" t="b">
        <f>NOT(ISERROR(MATCH(P599,Ligations!$L:$L,0)))</f>
        <v>1</v>
      </c>
      <c r="L599" s="194"/>
      <c r="M599" s="203"/>
      <c r="N599" s="194"/>
      <c r="O599" s="191"/>
      <c r="P599" s="194" t="s">
        <v>14004</v>
      </c>
      <c r="Q599" s="194" t="s">
        <v>5841</v>
      </c>
      <c r="R599" s="194"/>
      <c r="S599" s="201"/>
      <c r="T599" s="210" t="s">
        <v>13134</v>
      </c>
      <c r="U599" s="210"/>
    </row>
    <row r="600" ht="18.75" customHeight="1">
      <c r="A600" s="189" t="s">
        <v>14005</v>
      </c>
      <c r="B600" s="194" t="s">
        <v>5842</v>
      </c>
      <c r="C600" s="191">
        <v>41838.0</v>
      </c>
      <c r="D600" s="192">
        <v>30.0</v>
      </c>
      <c r="E600" s="193">
        <v>3368.7000000000003</v>
      </c>
      <c r="F600" s="194" t="s">
        <v>12677</v>
      </c>
      <c r="G600" s="194">
        <v>40.0</v>
      </c>
      <c r="H600" s="211">
        <v>45.567</v>
      </c>
      <c r="I600" s="195">
        <v>1.82268</v>
      </c>
      <c r="J600" s="206"/>
      <c r="K600" s="197" t="b">
        <f>NOT(ISERROR(MATCH(P600,Ligations!$L:$L,0)))</f>
        <v>1</v>
      </c>
      <c r="L600" s="194"/>
      <c r="M600" s="203"/>
      <c r="N600" s="194"/>
      <c r="O600" s="191"/>
      <c r="P600" s="194" t="s">
        <v>14006</v>
      </c>
      <c r="Q600" s="194" t="s">
        <v>5843</v>
      </c>
      <c r="R600" s="194"/>
      <c r="S600" s="201"/>
      <c r="T600" s="210" t="s">
        <v>13134</v>
      </c>
      <c r="U600" s="210"/>
    </row>
    <row r="601" ht="18.75" customHeight="1">
      <c r="A601" s="189" t="s">
        <v>14007</v>
      </c>
      <c r="B601" s="194" t="s">
        <v>5844</v>
      </c>
      <c r="C601" s="191">
        <v>41838.0</v>
      </c>
      <c r="D601" s="192">
        <v>30.0</v>
      </c>
      <c r="E601" s="193">
        <v>10460.4</v>
      </c>
      <c r="F601" s="194" t="s">
        <v>12677</v>
      </c>
      <c r="G601" s="194">
        <v>40.0</v>
      </c>
      <c r="H601" s="211">
        <v>48.801</v>
      </c>
      <c r="I601" s="195">
        <v>1.95204</v>
      </c>
      <c r="J601" s="206"/>
      <c r="K601" s="197" t="b">
        <f>NOT(ISERROR(MATCH(P601,Ligations!$L:$L,0)))</f>
        <v>1</v>
      </c>
      <c r="L601" s="194"/>
      <c r="M601" s="203"/>
      <c r="N601" s="194"/>
      <c r="O601" s="191"/>
      <c r="P601" s="194" t="s">
        <v>14008</v>
      </c>
      <c r="Q601" s="194" t="s">
        <v>5845</v>
      </c>
      <c r="R601" s="194"/>
      <c r="S601" s="201"/>
      <c r="T601" s="210" t="s">
        <v>13134</v>
      </c>
      <c r="U601" s="210"/>
    </row>
    <row r="602" ht="18.75" customHeight="1">
      <c r="A602" s="189" t="s">
        <v>14009</v>
      </c>
      <c r="B602" s="194" t="s">
        <v>5846</v>
      </c>
      <c r="C602" s="191">
        <v>41838.0</v>
      </c>
      <c r="D602" s="192">
        <v>30.0</v>
      </c>
      <c r="E602" s="193">
        <v>1159.29</v>
      </c>
      <c r="F602" s="194" t="s">
        <v>12677</v>
      </c>
      <c r="G602" s="194">
        <v>40.0</v>
      </c>
      <c r="H602" s="211">
        <v>17.932</v>
      </c>
      <c r="I602" s="195">
        <v>0.71728</v>
      </c>
      <c r="J602" s="206"/>
      <c r="K602" s="197" t="b">
        <f>NOT(ISERROR(MATCH(P602,Ligations!$L:$L,0)))</f>
        <v>1</v>
      </c>
      <c r="L602" s="194"/>
      <c r="M602" s="203"/>
      <c r="N602" s="194"/>
      <c r="O602" s="191"/>
      <c r="P602" s="194" t="s">
        <v>14010</v>
      </c>
      <c r="Q602" s="194" t="s">
        <v>5847</v>
      </c>
      <c r="R602" s="194"/>
      <c r="S602" s="201"/>
      <c r="T602" s="210" t="s">
        <v>13134</v>
      </c>
      <c r="U602" s="210"/>
    </row>
    <row r="603" ht="18.75" customHeight="1">
      <c r="A603" s="189" t="s">
        <v>14011</v>
      </c>
      <c r="B603" s="194" t="s">
        <v>5848</v>
      </c>
      <c r="C603" s="191">
        <v>41838.0</v>
      </c>
      <c r="D603" s="192">
        <v>30.0</v>
      </c>
      <c r="E603" s="193">
        <v>1022.07</v>
      </c>
      <c r="F603" s="194" t="s">
        <v>12677</v>
      </c>
      <c r="G603" s="194">
        <v>40.0</v>
      </c>
      <c r="H603" s="212">
        <v>11.54</v>
      </c>
      <c r="I603" s="195">
        <v>0.46159999999999995</v>
      </c>
      <c r="J603" s="196" t="s">
        <v>13995</v>
      </c>
      <c r="K603" s="197" t="b">
        <f>NOT(ISERROR(MATCH(P603,Ligations!$L:$L,0)))</f>
        <v>1</v>
      </c>
      <c r="L603" s="194"/>
      <c r="M603" s="203"/>
      <c r="N603" s="194"/>
      <c r="O603" s="191"/>
      <c r="P603" s="194" t="s">
        <v>14012</v>
      </c>
      <c r="Q603" s="194" t="s">
        <v>5849</v>
      </c>
      <c r="R603" s="194"/>
      <c r="S603" s="201"/>
      <c r="T603" s="210" t="s">
        <v>13134</v>
      </c>
      <c r="U603" s="210"/>
    </row>
    <row r="604" ht="18.75" customHeight="1">
      <c r="A604" s="189" t="s">
        <v>14013</v>
      </c>
      <c r="B604" s="194" t="s">
        <v>5850</v>
      </c>
      <c r="C604" s="191">
        <v>41838.0</v>
      </c>
      <c r="D604" s="192">
        <v>30.0</v>
      </c>
      <c r="E604" s="193">
        <v>3878.2200000000003</v>
      </c>
      <c r="F604" s="194" t="s">
        <v>12677</v>
      </c>
      <c r="G604" s="194">
        <v>40.0</v>
      </c>
      <c r="H604" s="212">
        <v>10.35</v>
      </c>
      <c r="I604" s="195">
        <v>0.41400000000000003</v>
      </c>
      <c r="J604" s="206"/>
      <c r="K604" s="197" t="b">
        <f>NOT(ISERROR(MATCH(P604,Ligations!$L:$L,0)))</f>
        <v>1</v>
      </c>
      <c r="L604" s="194"/>
      <c r="M604" s="203"/>
      <c r="N604" s="194"/>
      <c r="O604" s="191"/>
      <c r="P604" s="194" t="s">
        <v>14014</v>
      </c>
      <c r="Q604" s="194" t="s">
        <v>5851</v>
      </c>
      <c r="R604" s="194"/>
      <c r="S604" s="201"/>
      <c r="T604" s="210" t="s">
        <v>13134</v>
      </c>
      <c r="U604" s="210"/>
    </row>
    <row r="605" ht="18.75" customHeight="1">
      <c r="A605" s="189" t="s">
        <v>14015</v>
      </c>
      <c r="B605" s="194" t="s">
        <v>5852</v>
      </c>
      <c r="C605" s="191">
        <v>41838.0</v>
      </c>
      <c r="D605" s="192">
        <v>30.0</v>
      </c>
      <c r="E605" s="193">
        <v>6705.96</v>
      </c>
      <c r="F605" s="194" t="s">
        <v>12677</v>
      </c>
      <c r="G605" s="194">
        <v>40.0</v>
      </c>
      <c r="H605" s="211">
        <v>55.939</v>
      </c>
      <c r="I605" s="195">
        <v>2.2375599999999998</v>
      </c>
      <c r="J605" s="206"/>
      <c r="K605" s="197" t="b">
        <f>NOT(ISERROR(MATCH(P605,Ligations!$L:$L,0)))</f>
        <v>1</v>
      </c>
      <c r="L605" s="194"/>
      <c r="M605" s="203"/>
      <c r="N605" s="194"/>
      <c r="O605" s="191"/>
      <c r="P605" s="194" t="s">
        <v>14016</v>
      </c>
      <c r="Q605" s="194" t="s">
        <v>5853</v>
      </c>
      <c r="R605" s="194"/>
      <c r="S605" s="201"/>
      <c r="T605" s="210" t="s">
        <v>13134</v>
      </c>
      <c r="U605" s="210"/>
    </row>
    <row r="606" ht="18.75" customHeight="1">
      <c r="A606" s="189" t="s">
        <v>14017</v>
      </c>
      <c r="B606" s="194" t="s">
        <v>5854</v>
      </c>
      <c r="C606" s="191">
        <v>41838.0</v>
      </c>
      <c r="D606" s="192">
        <v>30.0</v>
      </c>
      <c r="E606" s="193">
        <v>2184.72</v>
      </c>
      <c r="F606" s="194" t="s">
        <v>12677</v>
      </c>
      <c r="G606" s="194">
        <v>40.0</v>
      </c>
      <c r="H606" s="211">
        <v>35.809</v>
      </c>
      <c r="I606" s="195">
        <v>1.4323599999999999</v>
      </c>
      <c r="J606" s="206"/>
      <c r="K606" s="197" t="b">
        <f>NOT(ISERROR(MATCH(P606,Ligations!$L:$L,0)))</f>
        <v>1</v>
      </c>
      <c r="L606" s="194"/>
      <c r="M606" s="203"/>
      <c r="N606" s="194"/>
      <c r="O606" s="191"/>
      <c r="P606" s="194" t="s">
        <v>14018</v>
      </c>
      <c r="Q606" s="194" t="s">
        <v>5855</v>
      </c>
      <c r="R606" s="194"/>
      <c r="S606" s="201"/>
      <c r="T606" s="210" t="s">
        <v>13134</v>
      </c>
      <c r="U606" s="210"/>
    </row>
    <row r="607" ht="18.75" customHeight="1">
      <c r="A607" s="189" t="s">
        <v>14019</v>
      </c>
      <c r="B607" s="194" t="s">
        <v>5856</v>
      </c>
      <c r="C607" s="191">
        <v>41838.0</v>
      </c>
      <c r="D607" s="192">
        <v>30.0</v>
      </c>
      <c r="E607" s="193">
        <v>3421.53</v>
      </c>
      <c r="F607" s="194" t="s">
        <v>12677</v>
      </c>
      <c r="G607" s="194">
        <v>40.0</v>
      </c>
      <c r="H607" s="211">
        <v>49.633</v>
      </c>
      <c r="I607" s="195">
        <v>1.9853200000000002</v>
      </c>
      <c r="J607" s="206"/>
      <c r="K607" s="197" t="b">
        <f>NOT(ISERROR(MATCH(P607,Ligations!$L:$L,0)))</f>
        <v>1</v>
      </c>
      <c r="L607" s="194"/>
      <c r="M607" s="203"/>
      <c r="N607" s="194"/>
      <c r="O607" s="191"/>
      <c r="P607" s="194" t="s">
        <v>14020</v>
      </c>
      <c r="Q607" s="194" t="s">
        <v>5857</v>
      </c>
      <c r="R607" s="194"/>
      <c r="S607" s="201"/>
      <c r="T607" s="210" t="s">
        <v>13134</v>
      </c>
      <c r="U607" s="210"/>
    </row>
    <row r="608" ht="18.75" customHeight="1">
      <c r="A608" s="189" t="s">
        <v>14021</v>
      </c>
      <c r="B608" s="194" t="s">
        <v>5858</v>
      </c>
      <c r="C608" s="191">
        <v>41838.0</v>
      </c>
      <c r="D608" s="192">
        <v>15.0</v>
      </c>
      <c r="E608" s="193">
        <v>3529.815</v>
      </c>
      <c r="F608" s="194" t="s">
        <v>12677</v>
      </c>
      <c r="G608" s="194">
        <v>40.0</v>
      </c>
      <c r="H608" s="211">
        <v>60.499</v>
      </c>
      <c r="I608" s="195">
        <v>2.41996</v>
      </c>
      <c r="J608" s="196" t="s">
        <v>13995</v>
      </c>
      <c r="K608" s="197" t="b">
        <f>NOT(ISERROR(MATCH(P608,Ligations!$L:$L,0)))</f>
        <v>1</v>
      </c>
      <c r="L608" s="194"/>
      <c r="M608" s="203"/>
      <c r="N608" s="194"/>
      <c r="O608" s="191"/>
      <c r="P608" s="194" t="s">
        <v>14022</v>
      </c>
      <c r="Q608" s="219" t="s">
        <v>5859</v>
      </c>
      <c r="R608" s="194"/>
      <c r="S608" s="201"/>
      <c r="T608" s="210" t="s">
        <v>13134</v>
      </c>
      <c r="U608" s="210"/>
    </row>
    <row r="609" ht="18.75" customHeight="1">
      <c r="A609" s="189" t="s">
        <v>14023</v>
      </c>
      <c r="B609" s="194" t="s">
        <v>5860</v>
      </c>
      <c r="C609" s="191">
        <v>41838.0</v>
      </c>
      <c r="D609" s="192">
        <v>30.0</v>
      </c>
      <c r="E609" s="193">
        <v>3134.2200000000003</v>
      </c>
      <c r="F609" s="194" t="s">
        <v>12677</v>
      </c>
      <c r="G609" s="194">
        <v>40.0</v>
      </c>
      <c r="H609" s="211">
        <v>44.884</v>
      </c>
      <c r="I609" s="195">
        <v>1.79536</v>
      </c>
      <c r="J609" s="196" t="s">
        <v>13995</v>
      </c>
      <c r="K609" s="197" t="b">
        <f>NOT(ISERROR(MATCH(P609,Ligations!$L:$L,0)))</f>
        <v>1</v>
      </c>
      <c r="L609" s="194"/>
      <c r="M609" s="203"/>
      <c r="N609" s="194"/>
      <c r="O609" s="191"/>
      <c r="P609" s="194" t="s">
        <v>14024</v>
      </c>
      <c r="Q609" s="194" t="s">
        <v>5861</v>
      </c>
      <c r="R609" s="194"/>
      <c r="S609" s="201"/>
      <c r="T609" s="210" t="s">
        <v>13134</v>
      </c>
      <c r="U609" s="210"/>
    </row>
    <row r="610" ht="18.75" customHeight="1">
      <c r="A610" s="189" t="s">
        <v>14025</v>
      </c>
      <c r="B610" s="194" t="s">
        <v>5862</v>
      </c>
      <c r="C610" s="191">
        <v>41838.0</v>
      </c>
      <c r="D610" s="192">
        <v>30.0</v>
      </c>
      <c r="E610" s="193">
        <v>11952.27</v>
      </c>
      <c r="F610" s="194" t="s">
        <v>12677</v>
      </c>
      <c r="G610" s="194">
        <v>40.0</v>
      </c>
      <c r="H610" s="211">
        <v>50.476</v>
      </c>
      <c r="I610" s="195">
        <v>2.01904</v>
      </c>
      <c r="J610" s="196" t="s">
        <v>13995</v>
      </c>
      <c r="K610" s="197" t="b">
        <f>NOT(ISERROR(MATCH(P610,Ligations!$L:$L,0)))</f>
        <v>1</v>
      </c>
      <c r="L610" s="194"/>
      <c r="M610" s="203"/>
      <c r="N610" s="194"/>
      <c r="O610" s="191"/>
      <c r="P610" s="194" t="s">
        <v>14026</v>
      </c>
      <c r="Q610" s="194" t="s">
        <v>5863</v>
      </c>
      <c r="R610" s="194"/>
      <c r="S610" s="201"/>
      <c r="T610" s="210" t="s">
        <v>13134</v>
      </c>
      <c r="U610" s="210"/>
    </row>
    <row r="611" ht="18.75" customHeight="1">
      <c r="A611" s="189" t="s">
        <v>14027</v>
      </c>
      <c r="B611" s="194" t="s">
        <v>5864</v>
      </c>
      <c r="C611" s="191">
        <v>41838.0</v>
      </c>
      <c r="D611" s="192">
        <v>30.0</v>
      </c>
      <c r="E611" s="193">
        <v>1282.92</v>
      </c>
      <c r="F611" s="194" t="s">
        <v>12677</v>
      </c>
      <c r="G611" s="194">
        <v>40.0</v>
      </c>
      <c r="H611" s="211">
        <v>15.009</v>
      </c>
      <c r="I611" s="195">
        <v>0.60036</v>
      </c>
      <c r="J611" s="206"/>
      <c r="K611" s="197" t="b">
        <f>NOT(ISERROR(MATCH(P611,Ligations!$L:$L,0)))</f>
        <v>1</v>
      </c>
      <c r="L611" s="194"/>
      <c r="M611" s="203"/>
      <c r="N611" s="194"/>
      <c r="O611" s="191"/>
      <c r="P611" s="194" t="s">
        <v>14028</v>
      </c>
      <c r="Q611" s="194" t="s">
        <v>5865</v>
      </c>
      <c r="R611" s="194"/>
      <c r="S611" s="201"/>
      <c r="T611" s="210" t="s">
        <v>13134</v>
      </c>
      <c r="U611" s="210"/>
    </row>
    <row r="612" ht="18.75" customHeight="1">
      <c r="A612" s="189" t="s">
        <v>14029</v>
      </c>
      <c r="B612" s="194" t="s">
        <v>5866</v>
      </c>
      <c r="C612" s="191">
        <v>41838.0</v>
      </c>
      <c r="D612" s="192">
        <v>30.0</v>
      </c>
      <c r="E612" s="193">
        <v>7500.03</v>
      </c>
      <c r="F612" s="194" t="s">
        <v>12677</v>
      </c>
      <c r="G612" s="194">
        <v>40.0</v>
      </c>
      <c r="H612" s="211">
        <v>11.837</v>
      </c>
      <c r="I612" s="195">
        <v>0.47348</v>
      </c>
      <c r="J612" s="196" t="s">
        <v>13995</v>
      </c>
      <c r="K612" s="197" t="b">
        <f>NOT(ISERROR(MATCH(P612,Ligations!$L:$L,0)))</f>
        <v>1</v>
      </c>
      <c r="L612" s="194"/>
      <c r="M612" s="203"/>
      <c r="N612" s="194"/>
      <c r="O612" s="191"/>
      <c r="P612" s="194" t="s">
        <v>14030</v>
      </c>
      <c r="Q612" s="194" t="s">
        <v>5867</v>
      </c>
      <c r="R612" s="194"/>
      <c r="S612" s="201"/>
      <c r="T612" s="210" t="s">
        <v>13134</v>
      </c>
      <c r="U612" s="210"/>
    </row>
    <row r="613" ht="18.75" customHeight="1">
      <c r="A613" s="189" t="s">
        <v>14031</v>
      </c>
      <c r="B613" s="194" t="s">
        <v>5868</v>
      </c>
      <c r="C613" s="191">
        <v>41838.0</v>
      </c>
      <c r="D613" s="192">
        <v>30.0</v>
      </c>
      <c r="E613" s="193">
        <v>5172.78</v>
      </c>
      <c r="F613" s="194" t="s">
        <v>12677</v>
      </c>
      <c r="G613" s="194">
        <v>40.0</v>
      </c>
      <c r="H613" s="211">
        <v>42.165</v>
      </c>
      <c r="I613" s="195">
        <v>1.6865999999999999</v>
      </c>
      <c r="J613" s="196" t="s">
        <v>13995</v>
      </c>
      <c r="K613" s="197" t="b">
        <f>NOT(ISERROR(MATCH(P613,Ligations!$L:$L,0)))</f>
        <v>1</v>
      </c>
      <c r="L613" s="194"/>
      <c r="M613" s="203"/>
      <c r="N613" s="194"/>
      <c r="O613" s="191"/>
      <c r="P613" s="194" t="s">
        <v>14032</v>
      </c>
      <c r="Q613" s="194" t="s">
        <v>5869</v>
      </c>
      <c r="R613" s="194"/>
      <c r="S613" s="201"/>
      <c r="T613" s="210" t="s">
        <v>13134</v>
      </c>
      <c r="U613" s="210"/>
    </row>
    <row r="614" ht="18.75" customHeight="1">
      <c r="A614" s="189" t="s">
        <v>14033</v>
      </c>
      <c r="B614" s="194" t="s">
        <v>5870</v>
      </c>
      <c r="C614" s="191">
        <v>41838.0</v>
      </c>
      <c r="D614" s="192">
        <v>30.0</v>
      </c>
      <c r="E614" s="193">
        <v>8346.78</v>
      </c>
      <c r="F614" s="194" t="s">
        <v>12677</v>
      </c>
      <c r="G614" s="194">
        <v>40.0</v>
      </c>
      <c r="H614" s="211">
        <v>73.642</v>
      </c>
      <c r="I614" s="195">
        <v>2.94568</v>
      </c>
      <c r="J614" s="196" t="s">
        <v>13995</v>
      </c>
      <c r="K614" s="197" t="b">
        <f>NOT(ISERROR(MATCH(P614,Ligations!$L:$L,0)))</f>
        <v>1</v>
      </c>
      <c r="L614" s="194"/>
      <c r="M614" s="203"/>
      <c r="N614" s="194"/>
      <c r="O614" s="191"/>
      <c r="P614" s="194" t="s">
        <v>14034</v>
      </c>
      <c r="Q614" s="194" t="s">
        <v>5871</v>
      </c>
      <c r="R614" s="194"/>
      <c r="S614" s="201"/>
      <c r="T614" s="210" t="s">
        <v>13134</v>
      </c>
      <c r="U614" s="210"/>
    </row>
    <row r="615" ht="18.75" customHeight="1">
      <c r="A615" s="189" t="s">
        <v>14035</v>
      </c>
      <c r="B615" s="194" t="s">
        <v>5872</v>
      </c>
      <c r="C615" s="191">
        <v>41838.0</v>
      </c>
      <c r="D615" s="192">
        <v>30.0</v>
      </c>
      <c r="E615" s="193">
        <v>9323.4</v>
      </c>
      <c r="F615" s="194" t="s">
        <v>12677</v>
      </c>
      <c r="G615" s="194">
        <v>40.0</v>
      </c>
      <c r="H615" s="211">
        <v>72.868</v>
      </c>
      <c r="I615" s="195">
        <v>2.91472</v>
      </c>
      <c r="J615" s="206"/>
      <c r="K615" s="197" t="b">
        <f>NOT(ISERROR(MATCH(P615,Ligations!$L:$L,0)))</f>
        <v>1</v>
      </c>
      <c r="L615" s="194"/>
      <c r="M615" s="203"/>
      <c r="N615" s="194"/>
      <c r="O615" s="191"/>
      <c r="P615" s="194" t="s">
        <v>14036</v>
      </c>
      <c r="Q615" s="194" t="s">
        <v>5873</v>
      </c>
      <c r="R615" s="194"/>
      <c r="S615" s="201"/>
      <c r="T615" s="210" t="s">
        <v>13134</v>
      </c>
      <c r="U615" s="210"/>
    </row>
    <row r="616" ht="18.75" customHeight="1">
      <c r="A616" s="189" t="s">
        <v>14037</v>
      </c>
      <c r="B616" s="194" t="s">
        <v>5874</v>
      </c>
      <c r="C616" s="191">
        <v>41838.0</v>
      </c>
      <c r="D616" s="192">
        <v>30.0</v>
      </c>
      <c r="E616" s="193">
        <v>4448.43</v>
      </c>
      <c r="F616" s="194" t="s">
        <v>12677</v>
      </c>
      <c r="G616" s="194">
        <v>40.0</v>
      </c>
      <c r="H616" s="211">
        <v>65.261</v>
      </c>
      <c r="I616" s="195">
        <v>2.6104399999999996</v>
      </c>
      <c r="J616" s="206"/>
      <c r="K616" s="197" t="b">
        <f>NOT(ISERROR(MATCH(P616,Ligations!$L:$L,0)))</f>
        <v>1</v>
      </c>
      <c r="L616" s="194"/>
      <c r="M616" s="203"/>
      <c r="N616" s="194"/>
      <c r="O616" s="191"/>
      <c r="P616" s="194" t="s">
        <v>14038</v>
      </c>
      <c r="Q616" s="194" t="s">
        <v>5875</v>
      </c>
      <c r="R616" s="194"/>
      <c r="S616" s="201"/>
      <c r="T616" s="210" t="s">
        <v>13134</v>
      </c>
      <c r="U616" s="210"/>
    </row>
    <row r="617" ht="18.75" customHeight="1">
      <c r="A617" s="189" t="s">
        <v>14039</v>
      </c>
      <c r="B617" s="194" t="s">
        <v>5876</v>
      </c>
      <c r="C617" s="191">
        <v>41838.0</v>
      </c>
      <c r="D617" s="192">
        <v>30.0</v>
      </c>
      <c r="E617" s="193">
        <v>4503.87</v>
      </c>
      <c r="F617" s="194" t="s">
        <v>12677</v>
      </c>
      <c r="G617" s="194">
        <v>40.0</v>
      </c>
      <c r="H617" s="211">
        <v>69.268</v>
      </c>
      <c r="I617" s="195">
        <v>2.7707200000000003</v>
      </c>
      <c r="J617" s="196" t="s">
        <v>13995</v>
      </c>
      <c r="K617" s="197" t="b">
        <f>NOT(ISERROR(MATCH(P617,Ligations!$L:$L,0)))</f>
        <v>1</v>
      </c>
      <c r="L617" s="194"/>
      <c r="M617" s="203"/>
      <c r="N617" s="194"/>
      <c r="O617" s="191"/>
      <c r="P617" s="194" t="s">
        <v>14040</v>
      </c>
      <c r="Q617" s="194" t="s">
        <v>5877</v>
      </c>
      <c r="R617" s="194"/>
      <c r="S617" s="201"/>
      <c r="T617" s="210" t="s">
        <v>13134</v>
      </c>
      <c r="U617" s="210"/>
    </row>
    <row r="618" ht="18.75" customHeight="1">
      <c r="A618" s="189" t="s">
        <v>14041</v>
      </c>
      <c r="B618" s="194" t="s">
        <v>5878</v>
      </c>
      <c r="C618" s="191">
        <v>41838.0</v>
      </c>
      <c r="D618" s="192">
        <v>30.0</v>
      </c>
      <c r="E618" s="193">
        <v>541.02</v>
      </c>
      <c r="F618" s="194" t="s">
        <v>12677</v>
      </c>
      <c r="G618" s="194">
        <v>40.0</v>
      </c>
      <c r="H618" s="211">
        <v>3.362</v>
      </c>
      <c r="I618" s="195">
        <v>0.13448000000000002</v>
      </c>
      <c r="J618" s="206"/>
      <c r="K618" s="197" t="b">
        <f>NOT(ISERROR(MATCH(P618,Ligations!$L:$L,0)))</f>
        <v>1</v>
      </c>
      <c r="L618" s="194"/>
      <c r="M618" s="203"/>
      <c r="N618" s="194"/>
      <c r="O618" s="191"/>
      <c r="P618" s="194" t="s">
        <v>14042</v>
      </c>
      <c r="Q618" s="194" t="s">
        <v>5880</v>
      </c>
      <c r="R618" s="194"/>
      <c r="S618" s="201">
        <v>0.22203127532544234</v>
      </c>
      <c r="T618" s="210" t="s">
        <v>13134</v>
      </c>
      <c r="U618" s="210"/>
    </row>
    <row r="619" ht="18.75" customHeight="1">
      <c r="A619" s="189" t="s">
        <v>14043</v>
      </c>
      <c r="B619" s="194" t="s">
        <v>5881</v>
      </c>
      <c r="C619" s="191">
        <v>41838.0</v>
      </c>
      <c r="D619" s="192">
        <v>30.0</v>
      </c>
      <c r="E619" s="193">
        <v>5631.6900000000005</v>
      </c>
      <c r="F619" s="194" t="s">
        <v>12677</v>
      </c>
      <c r="G619" s="194">
        <v>40.0</v>
      </c>
      <c r="H619" s="211">
        <v>36.209</v>
      </c>
      <c r="I619" s="195">
        <v>1.44836</v>
      </c>
      <c r="J619" s="206"/>
      <c r="K619" s="197" t="b">
        <f>NOT(ISERROR(MATCH(P619,Ligations!$L:$L,0)))</f>
        <v>1</v>
      </c>
      <c r="L619" s="194"/>
      <c r="M619" s="203"/>
      <c r="N619" s="194"/>
      <c r="O619" s="191"/>
      <c r="P619" s="194" t="s">
        <v>14044</v>
      </c>
      <c r="Q619" s="194" t="s">
        <v>5882</v>
      </c>
      <c r="R619" s="194"/>
      <c r="S619" s="201"/>
      <c r="T619" s="210" t="s">
        <v>13134</v>
      </c>
      <c r="U619" s="210"/>
    </row>
    <row r="620" ht="18.75" customHeight="1">
      <c r="A620" s="189" t="s">
        <v>14045</v>
      </c>
      <c r="B620" s="194" t="s">
        <v>5883</v>
      </c>
      <c r="C620" s="191">
        <v>41838.0</v>
      </c>
      <c r="D620" s="192">
        <v>30.0</v>
      </c>
      <c r="E620" s="193">
        <v>4363.29</v>
      </c>
      <c r="F620" s="194" t="s">
        <v>12677</v>
      </c>
      <c r="G620" s="194">
        <v>40.0</v>
      </c>
      <c r="H620" s="211">
        <v>14.383</v>
      </c>
      <c r="I620" s="195">
        <v>0.5753199999999999</v>
      </c>
      <c r="J620" s="206"/>
      <c r="K620" s="197" t="b">
        <f>NOT(ISERROR(MATCH(P620,Ligations!$L:$L,0)))</f>
        <v>1</v>
      </c>
      <c r="L620" s="194"/>
      <c r="M620" s="203"/>
      <c r="N620" s="194"/>
      <c r="O620" s="191"/>
      <c r="P620" s="194" t="s">
        <v>14046</v>
      </c>
      <c r="Q620" s="194" t="s">
        <v>5884</v>
      </c>
      <c r="R620" s="194"/>
      <c r="S620" s="201"/>
      <c r="T620" s="210" t="s">
        <v>13134</v>
      </c>
      <c r="U620" s="210"/>
    </row>
    <row r="621" ht="18.75" customHeight="1">
      <c r="A621" s="189" t="s">
        <v>14047</v>
      </c>
      <c r="B621" s="194" t="s">
        <v>5885</v>
      </c>
      <c r="C621" s="191">
        <v>41838.0</v>
      </c>
      <c r="D621" s="192">
        <v>0.16532177403489282</v>
      </c>
      <c r="E621" s="193">
        <v>100.0</v>
      </c>
      <c r="F621" s="194" t="s">
        <v>12677</v>
      </c>
      <c r="G621" s="194">
        <v>40.0</v>
      </c>
      <c r="H621" s="211">
        <v>136.764</v>
      </c>
      <c r="I621" s="195">
        <v>5.470560000000001</v>
      </c>
      <c r="J621" s="206"/>
      <c r="K621" s="197" t="b">
        <f>NOT(ISERROR(MATCH(P621,Ligations!$L:$L,0)))</f>
        <v>1</v>
      </c>
      <c r="L621" s="194"/>
      <c r="M621" s="203"/>
      <c r="N621" s="194"/>
      <c r="O621" s="191"/>
      <c r="P621" s="194" t="s">
        <v>14048</v>
      </c>
      <c r="Q621" s="194" t="s">
        <v>5886</v>
      </c>
      <c r="R621" s="194"/>
      <c r="S621" s="201">
        <v>0.22918485821478746</v>
      </c>
      <c r="T621" s="210" t="s">
        <v>13134</v>
      </c>
      <c r="U621" s="210"/>
    </row>
    <row r="622" ht="18.75" customHeight="1">
      <c r="A622" s="189" t="s">
        <v>14049</v>
      </c>
      <c r="B622" s="194" t="s">
        <v>5887</v>
      </c>
      <c r="C622" s="191">
        <v>41838.0</v>
      </c>
      <c r="D622" s="192">
        <v>30.0</v>
      </c>
      <c r="E622" s="193">
        <v>2370.84</v>
      </c>
      <c r="F622" s="194" t="s">
        <v>12677</v>
      </c>
      <c r="G622" s="194">
        <v>40.0</v>
      </c>
      <c r="H622" s="211">
        <v>37.588</v>
      </c>
      <c r="I622" s="195">
        <v>1.50352</v>
      </c>
      <c r="J622" s="206"/>
      <c r="K622" s="197" t="b">
        <f>NOT(ISERROR(MATCH(P622,Ligations!$L:$L,0)))</f>
        <v>1</v>
      </c>
      <c r="L622" s="194"/>
      <c r="M622" s="203"/>
      <c r="N622" s="194"/>
      <c r="O622" s="191"/>
      <c r="P622" s="194" t="s">
        <v>14050</v>
      </c>
      <c r="Q622" s="194" t="s">
        <v>5888</v>
      </c>
      <c r="R622" s="194"/>
      <c r="S622" s="201"/>
      <c r="T622" s="210" t="s">
        <v>13134</v>
      </c>
      <c r="U622" s="210"/>
    </row>
    <row r="623" ht="18.75" customHeight="1">
      <c r="A623" s="189" t="s">
        <v>14051</v>
      </c>
      <c r="B623" s="194" t="s">
        <v>5889</v>
      </c>
      <c r="C623" s="191">
        <v>41838.0</v>
      </c>
      <c r="D623" s="192">
        <v>30.0</v>
      </c>
      <c r="E623" s="193">
        <v>3109.4700000000003</v>
      </c>
      <c r="F623" s="194" t="s">
        <v>12677</v>
      </c>
      <c r="G623" s="194">
        <v>40.0</v>
      </c>
      <c r="H623" s="211">
        <v>50.138</v>
      </c>
      <c r="I623" s="195">
        <v>2.00552</v>
      </c>
      <c r="J623" s="206"/>
      <c r="K623" s="197" t="b">
        <f>NOT(ISERROR(MATCH(P623,Ligations!$L:$L,0)))</f>
        <v>1</v>
      </c>
      <c r="L623" s="194"/>
      <c r="M623" s="203"/>
      <c r="N623" s="194"/>
      <c r="O623" s="191"/>
      <c r="P623" s="194" t="s">
        <v>14052</v>
      </c>
      <c r="Q623" s="194" t="s">
        <v>5890</v>
      </c>
      <c r="R623" s="194"/>
      <c r="S623" s="201"/>
      <c r="T623" s="210" t="s">
        <v>13134</v>
      </c>
      <c r="U623" s="210"/>
    </row>
    <row r="624" ht="18.75" customHeight="1">
      <c r="A624" s="189" t="s">
        <v>14053</v>
      </c>
      <c r="B624" s="194" t="s">
        <v>5891</v>
      </c>
      <c r="C624" s="191">
        <v>41838.0</v>
      </c>
      <c r="D624" s="192">
        <v>30.0</v>
      </c>
      <c r="E624" s="193">
        <v>2583.48</v>
      </c>
      <c r="F624" s="194" t="s">
        <v>12677</v>
      </c>
      <c r="G624" s="194">
        <v>40.0</v>
      </c>
      <c r="H624" s="211">
        <v>36.266</v>
      </c>
      <c r="I624" s="195">
        <v>1.45064</v>
      </c>
      <c r="J624" s="206"/>
      <c r="K624" s="197" t="b">
        <f>NOT(ISERROR(MATCH(P624,Ligations!$L:$L,0)))</f>
        <v>1</v>
      </c>
      <c r="L624" s="194"/>
      <c r="M624" s="203"/>
      <c r="N624" s="194"/>
      <c r="O624" s="191"/>
      <c r="P624" s="194" t="s">
        <v>14054</v>
      </c>
      <c r="Q624" s="194" t="s">
        <v>5892</v>
      </c>
      <c r="R624" s="194"/>
      <c r="S624" s="201"/>
      <c r="T624" s="210" t="s">
        <v>13134</v>
      </c>
      <c r="U624" s="210"/>
    </row>
    <row r="625" ht="18.75" customHeight="1">
      <c r="A625" s="189" t="s">
        <v>14055</v>
      </c>
      <c r="B625" s="194" t="s">
        <v>5893</v>
      </c>
      <c r="C625" s="191">
        <v>41838.0</v>
      </c>
      <c r="D625" s="192">
        <v>30.0</v>
      </c>
      <c r="E625" s="193">
        <v>4998.42</v>
      </c>
      <c r="F625" s="194" t="s">
        <v>12677</v>
      </c>
      <c r="G625" s="194">
        <v>40.0</v>
      </c>
      <c r="H625" s="211">
        <v>41.385</v>
      </c>
      <c r="I625" s="195">
        <v>1.6554</v>
      </c>
      <c r="J625" s="206"/>
      <c r="K625" s="197" t="b">
        <f>NOT(ISERROR(MATCH(P625,Ligations!$L:$L,0)))</f>
        <v>1</v>
      </c>
      <c r="L625" s="194"/>
      <c r="M625" s="203"/>
      <c r="N625" s="194"/>
      <c r="O625" s="191"/>
      <c r="P625" s="194" t="s">
        <v>14056</v>
      </c>
      <c r="Q625" s="194" t="s">
        <v>5894</v>
      </c>
      <c r="R625" s="194"/>
      <c r="S625" s="201"/>
      <c r="T625" s="210" t="s">
        <v>13134</v>
      </c>
      <c r="U625" s="210"/>
    </row>
    <row r="626" ht="18.75" customHeight="1">
      <c r="A626" s="189" t="s">
        <v>14057</v>
      </c>
      <c r="B626" s="194" t="s">
        <v>5895</v>
      </c>
      <c r="C626" s="191">
        <v>41838.0</v>
      </c>
      <c r="D626" s="192">
        <v>30.0</v>
      </c>
      <c r="E626" s="193">
        <v>5162.34</v>
      </c>
      <c r="F626" s="194" t="s">
        <v>12677</v>
      </c>
      <c r="G626" s="194">
        <v>40.0</v>
      </c>
      <c r="H626" s="211">
        <v>16.336</v>
      </c>
      <c r="I626" s="195">
        <v>0.6534399999999999</v>
      </c>
      <c r="J626" s="206"/>
      <c r="K626" s="197" t="b">
        <f>NOT(ISERROR(MATCH(P626,Ligations!$L:$L,0)))</f>
        <v>1</v>
      </c>
      <c r="L626" s="194"/>
      <c r="M626" s="203"/>
      <c r="N626" s="194"/>
      <c r="O626" s="191"/>
      <c r="P626" s="194" t="s">
        <v>14058</v>
      </c>
      <c r="Q626" s="194" t="s">
        <v>5896</v>
      </c>
      <c r="R626" s="194"/>
      <c r="S626" s="201"/>
      <c r="T626" s="210" t="s">
        <v>13134</v>
      </c>
      <c r="U626" s="210"/>
    </row>
    <row r="627" ht="18.75" customHeight="1">
      <c r="A627" s="189" t="s">
        <v>14059</v>
      </c>
      <c r="B627" s="194" t="s">
        <v>5897</v>
      </c>
      <c r="C627" s="191">
        <v>41838.0</v>
      </c>
      <c r="D627" s="192">
        <v>30.0</v>
      </c>
      <c r="E627" s="193">
        <v>8183.58</v>
      </c>
      <c r="F627" s="194" t="s">
        <v>12677</v>
      </c>
      <c r="G627" s="194">
        <v>40.0</v>
      </c>
      <c r="H627" s="211">
        <v>62.034</v>
      </c>
      <c r="I627" s="195">
        <v>2.48136</v>
      </c>
      <c r="J627" s="206"/>
      <c r="K627" s="197" t="b">
        <f>NOT(ISERROR(MATCH(P627,Ligations!$L:$L,0)))</f>
        <v>1</v>
      </c>
      <c r="L627" s="194"/>
      <c r="M627" s="203"/>
      <c r="N627" s="194"/>
      <c r="O627" s="191"/>
      <c r="P627" s="194" t="s">
        <v>14060</v>
      </c>
      <c r="Q627" s="194" t="s">
        <v>5898</v>
      </c>
      <c r="R627" s="194"/>
      <c r="S627" s="201"/>
      <c r="T627" s="210" t="s">
        <v>13134</v>
      </c>
      <c r="U627" s="210"/>
    </row>
    <row r="628" ht="18.75" customHeight="1">
      <c r="A628" s="189" t="s">
        <v>14061</v>
      </c>
      <c r="B628" s="194" t="s">
        <v>5899</v>
      </c>
      <c r="C628" s="191">
        <v>41838.0</v>
      </c>
      <c r="D628" s="192">
        <v>30.0</v>
      </c>
      <c r="E628" s="193">
        <v>3714.99</v>
      </c>
      <c r="F628" s="194" t="s">
        <v>12677</v>
      </c>
      <c r="G628" s="194">
        <v>40.0</v>
      </c>
      <c r="H628" s="212">
        <v>12.97</v>
      </c>
      <c r="I628" s="195">
        <v>0.5188</v>
      </c>
      <c r="J628" s="206"/>
      <c r="K628" s="197" t="b">
        <f>NOT(ISERROR(MATCH(P628,Ligations!$L:$L,0)))</f>
        <v>1</v>
      </c>
      <c r="L628" s="194"/>
      <c r="M628" s="203"/>
      <c r="N628" s="194"/>
      <c r="O628" s="191"/>
      <c r="P628" s="194" t="s">
        <v>14062</v>
      </c>
      <c r="Q628" s="194" t="s">
        <v>5900</v>
      </c>
      <c r="R628" s="194"/>
      <c r="S628" s="201"/>
      <c r="T628" s="210" t="s">
        <v>13134</v>
      </c>
      <c r="U628" s="210"/>
    </row>
    <row r="629" ht="18.75" customHeight="1">
      <c r="A629" s="189" t="s">
        <v>14063</v>
      </c>
      <c r="B629" s="194" t="s">
        <v>5901</v>
      </c>
      <c r="C629" s="191">
        <v>41838.0</v>
      </c>
      <c r="D629" s="192">
        <v>30.0</v>
      </c>
      <c r="E629" s="193">
        <v>1752.57</v>
      </c>
      <c r="F629" s="194" t="s">
        <v>12677</v>
      </c>
      <c r="G629" s="194">
        <v>40.0</v>
      </c>
      <c r="H629" s="211">
        <v>31.428</v>
      </c>
      <c r="I629" s="195">
        <v>1.2571200000000002</v>
      </c>
      <c r="J629" s="206"/>
      <c r="K629" s="197" t="b">
        <f>NOT(ISERROR(MATCH(P629,Ligations!$L:$L,0)))</f>
        <v>1</v>
      </c>
      <c r="L629" s="194"/>
      <c r="M629" s="203"/>
      <c r="N629" s="194"/>
      <c r="O629" s="191"/>
      <c r="P629" s="194" t="s">
        <v>14064</v>
      </c>
      <c r="Q629" s="194" t="s">
        <v>5902</v>
      </c>
      <c r="R629" s="194"/>
      <c r="S629" s="201"/>
      <c r="T629" s="210" t="s">
        <v>13134</v>
      </c>
      <c r="U629" s="210"/>
    </row>
    <row r="630" ht="18.75" customHeight="1">
      <c r="A630" s="189" t="s">
        <v>14065</v>
      </c>
      <c r="B630" s="194" t="s">
        <v>5903</v>
      </c>
      <c r="C630" s="191">
        <v>41838.0</v>
      </c>
      <c r="D630" s="192">
        <v>0.15752943437481293</v>
      </c>
      <c r="E630" s="193">
        <v>100.0</v>
      </c>
      <c r="F630" s="194" t="s">
        <v>12677</v>
      </c>
      <c r="G630" s="194">
        <v>40.0</v>
      </c>
      <c r="H630" s="211">
        <v>136.689</v>
      </c>
      <c r="I630" s="195">
        <v>5.46756</v>
      </c>
      <c r="J630" s="206"/>
      <c r="K630" s="197" t="b">
        <f>NOT(ISERROR(MATCH(P630,Ligations!$L:$L,0)))</f>
        <v>1</v>
      </c>
      <c r="L630" s="194"/>
      <c r="M630" s="203"/>
      <c r="N630" s="194"/>
      <c r="O630" s="191"/>
      <c r="P630" s="194" t="s">
        <v>14066</v>
      </c>
      <c r="Q630" s="194" t="s">
        <v>5904</v>
      </c>
      <c r="R630" s="194"/>
      <c r="S630" s="201">
        <v>0.5705906183490531</v>
      </c>
      <c r="T630" s="210" t="s">
        <v>13134</v>
      </c>
      <c r="U630" s="210"/>
    </row>
    <row r="631" ht="18.75" customHeight="1">
      <c r="A631" s="189" t="s">
        <v>14067</v>
      </c>
      <c r="B631" s="194" t="s">
        <v>5905</v>
      </c>
      <c r="C631" s="191">
        <v>41838.0</v>
      </c>
      <c r="D631" s="192">
        <v>30.0</v>
      </c>
      <c r="E631" s="193">
        <v>3647.7599999999998</v>
      </c>
      <c r="F631" s="194" t="s">
        <v>12677</v>
      </c>
      <c r="G631" s="194">
        <v>40.0</v>
      </c>
      <c r="H631" s="211">
        <v>60.939</v>
      </c>
      <c r="I631" s="195">
        <v>2.43756</v>
      </c>
      <c r="J631" s="206"/>
      <c r="K631" s="197" t="b">
        <f>NOT(ISERROR(MATCH(P631,Ligations!$L:$L,0)))</f>
        <v>1</v>
      </c>
      <c r="L631" s="194"/>
      <c r="M631" s="203"/>
      <c r="N631" s="194"/>
      <c r="O631" s="191"/>
      <c r="P631" s="194" t="s">
        <v>14068</v>
      </c>
      <c r="Q631" s="194" t="s">
        <v>5906</v>
      </c>
      <c r="R631" s="194"/>
      <c r="S631" s="201"/>
      <c r="T631" s="210" t="s">
        <v>13134</v>
      </c>
      <c r="U631" s="210"/>
    </row>
    <row r="632" ht="18.75" customHeight="1">
      <c r="A632" s="189" t="s">
        <v>14069</v>
      </c>
      <c r="B632" s="194" t="s">
        <v>5907</v>
      </c>
      <c r="C632" s="191">
        <v>41838.0</v>
      </c>
      <c r="D632" s="192">
        <v>30.0</v>
      </c>
      <c r="E632" s="193">
        <v>6438.72</v>
      </c>
      <c r="F632" s="194" t="s">
        <v>12677</v>
      </c>
      <c r="G632" s="194">
        <v>40.0</v>
      </c>
      <c r="H632" s="211">
        <v>33.066</v>
      </c>
      <c r="I632" s="195">
        <v>1.32264</v>
      </c>
      <c r="J632" s="206"/>
      <c r="K632" s="197" t="b">
        <f>NOT(ISERROR(MATCH(P632,Ligations!$L:$L,0)))</f>
        <v>1</v>
      </c>
      <c r="L632" s="194"/>
      <c r="M632" s="203"/>
      <c r="N632" s="194"/>
      <c r="O632" s="191"/>
      <c r="P632" s="194" t="s">
        <v>14070</v>
      </c>
      <c r="Q632" s="194" t="s">
        <v>5908</v>
      </c>
      <c r="R632" s="194"/>
      <c r="S632" s="201"/>
      <c r="T632" s="210" t="s">
        <v>13134</v>
      </c>
      <c r="U632" s="210"/>
    </row>
    <row r="633" ht="18.75" customHeight="1">
      <c r="A633" s="189" t="s">
        <v>14071</v>
      </c>
      <c r="B633" s="194" t="s">
        <v>5909</v>
      </c>
      <c r="C633" s="191">
        <v>41838.0</v>
      </c>
      <c r="D633" s="192">
        <v>30.0</v>
      </c>
      <c r="E633" s="193">
        <v>9038.85</v>
      </c>
      <c r="F633" s="194" t="s">
        <v>12677</v>
      </c>
      <c r="G633" s="194">
        <v>40.0</v>
      </c>
      <c r="H633" s="211">
        <v>51.588</v>
      </c>
      <c r="I633" s="195">
        <v>2.06352</v>
      </c>
      <c r="J633" s="196" t="s">
        <v>13995</v>
      </c>
      <c r="K633" s="197" t="b">
        <f>NOT(ISERROR(MATCH(P633,Ligations!$L:$L,0)))</f>
        <v>1</v>
      </c>
      <c r="L633" s="194"/>
      <c r="M633" s="203"/>
      <c r="N633" s="194"/>
      <c r="O633" s="191"/>
      <c r="P633" s="194" t="s">
        <v>14072</v>
      </c>
      <c r="Q633" s="194" t="s">
        <v>5910</v>
      </c>
      <c r="R633" s="194"/>
      <c r="S633" s="201"/>
      <c r="T633" s="210" t="s">
        <v>13134</v>
      </c>
      <c r="U633" s="210"/>
    </row>
    <row r="634" ht="18.75" customHeight="1">
      <c r="A634" s="189" t="s">
        <v>14073</v>
      </c>
      <c r="B634" s="194" t="s">
        <v>5911</v>
      </c>
      <c r="C634" s="191">
        <v>41838.0</v>
      </c>
      <c r="D634" s="192">
        <v>30.0</v>
      </c>
      <c r="E634" s="193">
        <v>6070.11</v>
      </c>
      <c r="F634" s="194" t="s">
        <v>12677</v>
      </c>
      <c r="G634" s="194">
        <v>40.0</v>
      </c>
      <c r="H634" s="211">
        <v>10.909</v>
      </c>
      <c r="I634" s="195">
        <v>0.43636</v>
      </c>
      <c r="J634" s="206"/>
      <c r="K634" s="197" t="b">
        <f>NOT(ISERROR(MATCH(P634,Ligations!$L:$L,0)))</f>
        <v>1</v>
      </c>
      <c r="L634" s="194"/>
      <c r="M634" s="203"/>
      <c r="N634" s="194"/>
      <c r="O634" s="191"/>
      <c r="P634" s="194" t="s">
        <v>14074</v>
      </c>
      <c r="Q634" s="194" t="s">
        <v>5912</v>
      </c>
      <c r="R634" s="194"/>
      <c r="S634" s="201"/>
      <c r="T634" s="210" t="s">
        <v>13134</v>
      </c>
      <c r="U634" s="210"/>
    </row>
    <row r="635" ht="18.75" customHeight="1">
      <c r="A635" s="189" t="s">
        <v>14075</v>
      </c>
      <c r="B635" s="194" t="s">
        <v>5913</v>
      </c>
      <c r="C635" s="191">
        <v>41838.0</v>
      </c>
      <c r="D635" s="192">
        <v>30.0</v>
      </c>
      <c r="E635" s="193">
        <v>2394.12</v>
      </c>
      <c r="F635" s="194" t="s">
        <v>12677</v>
      </c>
      <c r="G635" s="194">
        <v>40.0</v>
      </c>
      <c r="H635" s="211">
        <v>38.156</v>
      </c>
      <c r="I635" s="195">
        <v>1.52624</v>
      </c>
      <c r="J635" s="206"/>
      <c r="K635" s="197" t="b">
        <f>NOT(ISERROR(MATCH(P635,Ligations!$L:$L,0)))</f>
        <v>1</v>
      </c>
      <c r="L635" s="194"/>
      <c r="M635" s="203"/>
      <c r="N635" s="194"/>
      <c r="O635" s="191"/>
      <c r="P635" s="194" t="s">
        <v>14076</v>
      </c>
      <c r="Q635" s="194" t="s">
        <v>5914</v>
      </c>
      <c r="R635" s="194"/>
      <c r="S635" s="201"/>
      <c r="T635" s="210" t="s">
        <v>13134</v>
      </c>
      <c r="U635" s="210"/>
    </row>
    <row r="636" ht="18.75" customHeight="1">
      <c r="A636" s="189" t="s">
        <v>14077</v>
      </c>
      <c r="B636" s="194" t="s">
        <v>5915</v>
      </c>
      <c r="C636" s="191">
        <v>41838.0</v>
      </c>
      <c r="D636" s="192">
        <v>30.0</v>
      </c>
      <c r="E636" s="193">
        <v>1430.76</v>
      </c>
      <c r="F636" s="194" t="s">
        <v>12677</v>
      </c>
      <c r="G636" s="194">
        <v>40.0</v>
      </c>
      <c r="H636" s="211">
        <v>4.143</v>
      </c>
      <c r="I636" s="195">
        <v>0.16572</v>
      </c>
      <c r="J636" s="206"/>
      <c r="K636" s="197" t="b">
        <f>NOT(ISERROR(MATCH(P636,Ligations!$L:$L,0)))</f>
        <v>1</v>
      </c>
      <c r="L636" s="194"/>
      <c r="M636" s="203"/>
      <c r="N636" s="194"/>
      <c r="O636" s="191"/>
      <c r="P636" s="194" t="s">
        <v>14078</v>
      </c>
      <c r="Q636" s="194" t="s">
        <v>5916</v>
      </c>
      <c r="R636" s="194"/>
      <c r="S636" s="201"/>
      <c r="T636" s="210" t="s">
        <v>13134</v>
      </c>
      <c r="U636" s="210"/>
    </row>
    <row r="637" ht="18.75" customHeight="1">
      <c r="A637" s="189" t="s">
        <v>14079</v>
      </c>
      <c r="B637" s="194" t="s">
        <v>5917</v>
      </c>
      <c r="C637" s="191">
        <v>41838.0</v>
      </c>
      <c r="D637" s="192">
        <v>30.0</v>
      </c>
      <c r="E637" s="193">
        <v>1028.3700000000001</v>
      </c>
      <c r="F637" s="194" t="s">
        <v>12677</v>
      </c>
      <c r="G637" s="194">
        <v>40.0</v>
      </c>
      <c r="H637" s="211">
        <v>16.496</v>
      </c>
      <c r="I637" s="195">
        <v>0.65984</v>
      </c>
      <c r="J637" s="206"/>
      <c r="K637" s="197" t="b">
        <f>NOT(ISERROR(MATCH(P637,Ligations!$L:$L,0)))</f>
        <v>1</v>
      </c>
      <c r="L637" s="194"/>
      <c r="M637" s="203"/>
      <c r="N637" s="194"/>
      <c r="O637" s="191"/>
      <c r="P637" s="194" t="s">
        <v>14080</v>
      </c>
      <c r="Q637" s="194" t="s">
        <v>5919</v>
      </c>
      <c r="R637" s="194"/>
      <c r="S637" s="201"/>
      <c r="T637" s="210" t="s">
        <v>13134</v>
      </c>
      <c r="U637" s="210"/>
    </row>
    <row r="638" ht="18.75" customHeight="1">
      <c r="A638" s="189" t="s">
        <v>14081</v>
      </c>
      <c r="B638" s="194" t="s">
        <v>5920</v>
      </c>
      <c r="C638" s="191">
        <v>41838.0</v>
      </c>
      <c r="D638" s="192">
        <v>30.0</v>
      </c>
      <c r="E638" s="193">
        <v>2205.33</v>
      </c>
      <c r="F638" s="194" t="s">
        <v>12677</v>
      </c>
      <c r="G638" s="194">
        <v>40.0</v>
      </c>
      <c r="H638" s="211">
        <v>30.767</v>
      </c>
      <c r="I638" s="195">
        <v>1.23068</v>
      </c>
      <c r="J638" s="196" t="s">
        <v>13995</v>
      </c>
      <c r="K638" s="197" t="b">
        <f>NOT(ISERROR(MATCH(P638,Ligations!$L:$L,0)))</f>
        <v>1</v>
      </c>
      <c r="L638" s="194"/>
      <c r="M638" s="203"/>
      <c r="N638" s="194"/>
      <c r="O638" s="191"/>
      <c r="P638" s="194" t="s">
        <v>14082</v>
      </c>
      <c r="Q638" s="194" t="s">
        <v>5921</v>
      </c>
      <c r="R638" s="194"/>
      <c r="S638" s="201"/>
      <c r="T638" s="210" t="s">
        <v>13134</v>
      </c>
      <c r="U638" s="210"/>
    </row>
    <row r="639" ht="18.75" customHeight="1">
      <c r="A639" s="189" t="s">
        <v>14083</v>
      </c>
      <c r="B639" s="194" t="s">
        <v>5922</v>
      </c>
      <c r="C639" s="191">
        <v>41838.0</v>
      </c>
      <c r="D639" s="192">
        <v>30.0</v>
      </c>
      <c r="E639" s="193">
        <v>6408.15</v>
      </c>
      <c r="F639" s="194" t="s">
        <v>12677</v>
      </c>
      <c r="G639" s="194">
        <v>40.0</v>
      </c>
      <c r="H639" s="211">
        <v>48.905</v>
      </c>
      <c r="I639" s="195">
        <v>1.9562000000000002</v>
      </c>
      <c r="J639" s="206"/>
      <c r="K639" s="197" t="b">
        <f>NOT(ISERROR(MATCH(P639,Ligations!$L:$L,0)))</f>
        <v>1</v>
      </c>
      <c r="L639" s="194"/>
      <c r="M639" s="203"/>
      <c r="N639" s="194"/>
      <c r="O639" s="191"/>
      <c r="P639" s="194" t="s">
        <v>14084</v>
      </c>
      <c r="Q639" s="194" t="s">
        <v>5923</v>
      </c>
      <c r="R639" s="194"/>
      <c r="S639" s="201"/>
      <c r="T639" s="210" t="s">
        <v>13134</v>
      </c>
      <c r="U639" s="210"/>
    </row>
    <row r="640" ht="18.75" customHeight="1">
      <c r="A640" s="189" t="s">
        <v>14085</v>
      </c>
      <c r="B640" s="194" t="s">
        <v>5924</v>
      </c>
      <c r="C640" s="191">
        <v>41838.0</v>
      </c>
      <c r="D640" s="192">
        <v>30.0</v>
      </c>
      <c r="E640" s="193">
        <v>7299.3</v>
      </c>
      <c r="F640" s="194" t="s">
        <v>12677</v>
      </c>
      <c r="G640" s="194">
        <v>40.0</v>
      </c>
      <c r="H640" s="211">
        <v>63.617</v>
      </c>
      <c r="I640" s="195">
        <v>2.54468</v>
      </c>
      <c r="J640" s="206"/>
      <c r="K640" s="197" t="b">
        <f>NOT(ISERROR(MATCH(P640,Ligations!$L:$L,0)))</f>
        <v>1</v>
      </c>
      <c r="L640" s="194"/>
      <c r="M640" s="203"/>
      <c r="N640" s="194"/>
      <c r="O640" s="191"/>
      <c r="P640" s="194" t="s">
        <v>14086</v>
      </c>
      <c r="Q640" s="194" t="s">
        <v>5925</v>
      </c>
      <c r="R640" s="194"/>
      <c r="S640" s="201"/>
      <c r="T640" s="210" t="s">
        <v>13134</v>
      </c>
      <c r="U640" s="210"/>
    </row>
    <row r="641" ht="18.75" customHeight="1">
      <c r="A641" s="189" t="s">
        <v>14087</v>
      </c>
      <c r="B641" s="194" t="s">
        <v>5926</v>
      </c>
      <c r="C641" s="191">
        <v>41838.0</v>
      </c>
      <c r="D641" s="192">
        <v>30.0</v>
      </c>
      <c r="E641" s="193">
        <v>10716.69</v>
      </c>
      <c r="F641" s="194" t="s">
        <v>12677</v>
      </c>
      <c r="G641" s="194">
        <v>40.0</v>
      </c>
      <c r="H641" s="211">
        <v>70.387</v>
      </c>
      <c r="I641" s="195">
        <v>2.81548</v>
      </c>
      <c r="J641" s="206"/>
      <c r="K641" s="197" t="b">
        <f>NOT(ISERROR(MATCH(P641,Ligations!$L:$L,0)))</f>
        <v>1</v>
      </c>
      <c r="L641" s="194"/>
      <c r="M641" s="203"/>
      <c r="N641" s="194"/>
      <c r="O641" s="191"/>
      <c r="P641" s="194" t="s">
        <v>14088</v>
      </c>
      <c r="Q641" s="194" t="s">
        <v>5927</v>
      </c>
      <c r="R641" s="194"/>
      <c r="S641" s="201"/>
      <c r="T641" s="210" t="s">
        <v>13134</v>
      </c>
      <c r="U641" s="210"/>
    </row>
    <row r="642" ht="18.75" customHeight="1">
      <c r="A642" s="189" t="s">
        <v>14089</v>
      </c>
      <c r="B642" s="194" t="s">
        <v>5928</v>
      </c>
      <c r="C642" s="191">
        <v>41838.0</v>
      </c>
      <c r="D642" s="192">
        <v>30.0</v>
      </c>
      <c r="E642" s="193">
        <v>3970.2000000000003</v>
      </c>
      <c r="F642" s="194" t="s">
        <v>12677</v>
      </c>
      <c r="G642" s="194">
        <v>40.0</v>
      </c>
      <c r="H642" s="213">
        <v>62.3</v>
      </c>
      <c r="I642" s="195">
        <v>2.492</v>
      </c>
      <c r="J642" s="206"/>
      <c r="K642" s="197" t="b">
        <f>NOT(ISERROR(MATCH(P642,Ligations!$L:$L,0)))</f>
        <v>1</v>
      </c>
      <c r="L642" s="194"/>
      <c r="M642" s="203"/>
      <c r="N642" s="194"/>
      <c r="O642" s="191"/>
      <c r="P642" s="194" t="s">
        <v>14090</v>
      </c>
      <c r="Q642" s="194" t="s">
        <v>5929</v>
      </c>
      <c r="R642" s="194"/>
      <c r="S642" s="201"/>
      <c r="T642" s="210" t="s">
        <v>13134</v>
      </c>
      <c r="U642" s="210"/>
    </row>
    <row r="643" ht="18.75" customHeight="1">
      <c r="A643" s="189" t="s">
        <v>14091</v>
      </c>
      <c r="B643" s="194" t="s">
        <v>5930</v>
      </c>
      <c r="C643" s="191">
        <v>41838.0</v>
      </c>
      <c r="D643" s="192">
        <v>30.0</v>
      </c>
      <c r="E643" s="193">
        <v>2279.2799999999997</v>
      </c>
      <c r="F643" s="194" t="s">
        <v>12677</v>
      </c>
      <c r="G643" s="194">
        <v>40.0</v>
      </c>
      <c r="H643" s="211">
        <v>35.513</v>
      </c>
      <c r="I643" s="195">
        <v>1.42052</v>
      </c>
      <c r="J643" s="206"/>
      <c r="K643" s="197" t="b">
        <f>NOT(ISERROR(MATCH(P643,Ligations!$L:$L,0)))</f>
        <v>1</v>
      </c>
      <c r="L643" s="194"/>
      <c r="M643" s="203"/>
      <c r="N643" s="194"/>
      <c r="O643" s="191"/>
      <c r="P643" s="194" t="s">
        <v>14092</v>
      </c>
      <c r="Q643" s="194" t="s">
        <v>5931</v>
      </c>
      <c r="R643" s="194"/>
      <c r="S643" s="201"/>
      <c r="T643" s="210" t="s">
        <v>13134</v>
      </c>
      <c r="U643" s="210"/>
    </row>
    <row r="644" ht="18.75" customHeight="1">
      <c r="A644" s="189" t="s">
        <v>14093</v>
      </c>
      <c r="B644" s="194" t="s">
        <v>5932</v>
      </c>
      <c r="C644" s="191">
        <v>41838.0</v>
      </c>
      <c r="D644" s="192">
        <v>30.0</v>
      </c>
      <c r="E644" s="193">
        <v>7060.2300000000005</v>
      </c>
      <c r="F644" s="194" t="s">
        <v>12677</v>
      </c>
      <c r="G644" s="194">
        <v>40.0</v>
      </c>
      <c r="H644" s="211">
        <v>15.689</v>
      </c>
      <c r="I644" s="195">
        <v>0.62756</v>
      </c>
      <c r="J644" s="206"/>
      <c r="K644" s="197" t="b">
        <f>NOT(ISERROR(MATCH(P644,Ligations!$L:$L,0)))</f>
        <v>1</v>
      </c>
      <c r="L644" s="194"/>
      <c r="M644" s="203"/>
      <c r="N644" s="194"/>
      <c r="O644" s="191"/>
      <c r="P644" s="194" t="s">
        <v>14094</v>
      </c>
      <c r="Q644" s="194" t="s">
        <v>5933</v>
      </c>
      <c r="R644" s="194"/>
      <c r="S644" s="201"/>
      <c r="T644" s="210" t="s">
        <v>13134</v>
      </c>
      <c r="U644" s="210"/>
    </row>
    <row r="645" ht="18.75" customHeight="1">
      <c r="A645" s="189" t="s">
        <v>14095</v>
      </c>
      <c r="B645" s="194" t="s">
        <v>5934</v>
      </c>
      <c r="C645" s="191">
        <v>41838.0</v>
      </c>
      <c r="D645" s="192">
        <v>30.0</v>
      </c>
      <c r="E645" s="193">
        <v>7492.259999999999</v>
      </c>
      <c r="F645" s="194" t="s">
        <v>12677</v>
      </c>
      <c r="G645" s="194">
        <v>40.0</v>
      </c>
      <c r="H645" s="211">
        <v>35.897</v>
      </c>
      <c r="I645" s="195">
        <v>1.4358799999999998</v>
      </c>
      <c r="J645" s="206"/>
      <c r="K645" s="197" t="b">
        <f>NOT(ISERROR(MATCH(P645,Ligations!$L:$L,0)))</f>
        <v>1</v>
      </c>
      <c r="L645" s="194"/>
      <c r="M645" s="203"/>
      <c r="N645" s="194"/>
      <c r="O645" s="191"/>
      <c r="P645" s="194" t="s">
        <v>14096</v>
      </c>
      <c r="Q645" s="194" t="s">
        <v>5935</v>
      </c>
      <c r="R645" s="194"/>
      <c r="S645" s="201"/>
      <c r="T645" s="210" t="s">
        <v>13134</v>
      </c>
      <c r="U645" s="210"/>
    </row>
    <row r="646" ht="18.75" customHeight="1">
      <c r="A646" s="189" t="s">
        <v>14097</v>
      </c>
      <c r="B646" s="194" t="s">
        <v>5936</v>
      </c>
      <c r="C646" s="191">
        <v>41838.0</v>
      </c>
      <c r="D646" s="192">
        <v>30.0</v>
      </c>
      <c r="E646" s="193">
        <v>6403.5599999999995</v>
      </c>
      <c r="F646" s="194" t="s">
        <v>12677</v>
      </c>
      <c r="G646" s="194">
        <v>40.0</v>
      </c>
      <c r="H646" s="212">
        <v>39.95</v>
      </c>
      <c r="I646" s="195">
        <v>1.598</v>
      </c>
      <c r="J646" s="206"/>
      <c r="K646" s="197" t="b">
        <f>NOT(ISERROR(MATCH(P646,Ligations!$L:$L,0)))</f>
        <v>1</v>
      </c>
      <c r="L646" s="194"/>
      <c r="M646" s="203"/>
      <c r="N646" s="194"/>
      <c r="O646" s="191"/>
      <c r="P646" s="194" t="s">
        <v>14098</v>
      </c>
      <c r="Q646" s="194" t="s">
        <v>5937</v>
      </c>
      <c r="R646" s="194"/>
      <c r="S646" s="201"/>
      <c r="T646" s="210" t="s">
        <v>13134</v>
      </c>
      <c r="U646" s="210"/>
    </row>
    <row r="647" ht="18.75" customHeight="1">
      <c r="A647" s="189" t="s">
        <v>14099</v>
      </c>
      <c r="B647" s="194" t="s">
        <v>5938</v>
      </c>
      <c r="C647" s="191">
        <v>41838.0</v>
      </c>
      <c r="D647" s="192">
        <v>30.0</v>
      </c>
      <c r="E647" s="193">
        <v>1847.85</v>
      </c>
      <c r="F647" s="194" t="s">
        <v>12677</v>
      </c>
      <c r="G647" s="194">
        <v>40.0</v>
      </c>
      <c r="H647" s="212">
        <v>21.08</v>
      </c>
      <c r="I647" s="195">
        <v>0.8432</v>
      </c>
      <c r="J647" s="206"/>
      <c r="K647" s="197" t="b">
        <f>NOT(ISERROR(MATCH(P647,Ligations!$L:$L,0)))</f>
        <v>1</v>
      </c>
      <c r="L647" s="194"/>
      <c r="M647" s="203"/>
      <c r="N647" s="194"/>
      <c r="O647" s="191"/>
      <c r="P647" s="194" t="s">
        <v>14100</v>
      </c>
      <c r="Q647" s="194" t="s">
        <v>5939</v>
      </c>
      <c r="R647" s="194"/>
      <c r="S647" s="201"/>
      <c r="T647" s="210" t="s">
        <v>13134</v>
      </c>
      <c r="U647" s="210"/>
    </row>
    <row r="648" ht="18.75" customHeight="1">
      <c r="A648" s="189" t="s">
        <v>14101</v>
      </c>
      <c r="B648" s="194" t="s">
        <v>5940</v>
      </c>
      <c r="C648" s="191">
        <v>41838.0</v>
      </c>
      <c r="D648" s="192">
        <v>30.0</v>
      </c>
      <c r="E648" s="193">
        <v>4219.17</v>
      </c>
      <c r="F648" s="194" t="s">
        <v>12677</v>
      </c>
      <c r="G648" s="194">
        <v>40.0</v>
      </c>
      <c r="H648" s="211">
        <v>38.877</v>
      </c>
      <c r="I648" s="195">
        <v>1.5550800000000002</v>
      </c>
      <c r="J648" s="206"/>
      <c r="K648" s="197" t="b">
        <f>NOT(ISERROR(MATCH(P648,Ligations!$L:$L,0)))</f>
        <v>1</v>
      </c>
      <c r="L648" s="194"/>
      <c r="M648" s="203"/>
      <c r="N648" s="194"/>
      <c r="O648" s="191"/>
      <c r="P648" s="194" t="s">
        <v>14102</v>
      </c>
      <c r="Q648" s="194" t="s">
        <v>5941</v>
      </c>
      <c r="R648" s="194"/>
      <c r="S648" s="201"/>
      <c r="T648" s="210" t="s">
        <v>13134</v>
      </c>
      <c r="U648" s="210"/>
    </row>
    <row r="649" ht="18.75" customHeight="1">
      <c r="A649" s="189" t="s">
        <v>14103</v>
      </c>
      <c r="B649" s="194" t="s">
        <v>5942</v>
      </c>
      <c r="C649" s="191">
        <v>41838.0</v>
      </c>
      <c r="D649" s="192">
        <v>30.0</v>
      </c>
      <c r="E649" s="193">
        <v>5589.75</v>
      </c>
      <c r="F649" s="194" t="s">
        <v>12677</v>
      </c>
      <c r="G649" s="194">
        <v>40.0</v>
      </c>
      <c r="H649" s="211">
        <v>35.946</v>
      </c>
      <c r="I649" s="195">
        <v>1.43784</v>
      </c>
      <c r="J649" s="206"/>
      <c r="K649" s="197" t="b">
        <f>NOT(ISERROR(MATCH(P649,Ligations!$L:$L,0)))</f>
        <v>1</v>
      </c>
      <c r="L649" s="194"/>
      <c r="M649" s="203"/>
      <c r="N649" s="194"/>
      <c r="O649" s="191"/>
      <c r="P649" s="194" t="s">
        <v>14104</v>
      </c>
      <c r="Q649" s="194" t="s">
        <v>5943</v>
      </c>
      <c r="R649" s="194"/>
      <c r="S649" s="201"/>
      <c r="T649" s="210" t="s">
        <v>13134</v>
      </c>
      <c r="U649" s="210"/>
    </row>
    <row r="650" ht="18.75" customHeight="1">
      <c r="A650" s="189" t="s">
        <v>14105</v>
      </c>
      <c r="B650" s="194" t="s">
        <v>5944</v>
      </c>
      <c r="C650" s="191">
        <v>41838.0</v>
      </c>
      <c r="D650" s="192">
        <v>30.0</v>
      </c>
      <c r="E650" s="193">
        <v>5717.61</v>
      </c>
      <c r="F650" s="194" t="s">
        <v>12677</v>
      </c>
      <c r="G650" s="194">
        <v>40.0</v>
      </c>
      <c r="H650" s="211">
        <v>20.759</v>
      </c>
      <c r="I650" s="195">
        <v>0.83036</v>
      </c>
      <c r="J650" s="206"/>
      <c r="K650" s="197" t="b">
        <f>NOT(ISERROR(MATCH(P650,Ligations!$L:$L,0)))</f>
        <v>1</v>
      </c>
      <c r="L650" s="194"/>
      <c r="M650" s="203"/>
      <c r="N650" s="194"/>
      <c r="O650" s="191"/>
      <c r="P650" s="194" t="s">
        <v>14106</v>
      </c>
      <c r="Q650" s="194" t="s">
        <v>5945</v>
      </c>
      <c r="R650" s="194"/>
      <c r="S650" s="201"/>
      <c r="T650" s="210" t="s">
        <v>13134</v>
      </c>
      <c r="U650" s="210"/>
    </row>
    <row r="651" ht="18.75" customHeight="1">
      <c r="A651" s="189" t="s">
        <v>14107</v>
      </c>
      <c r="B651" s="194" t="s">
        <v>5946</v>
      </c>
      <c r="C651" s="191">
        <v>41838.0</v>
      </c>
      <c r="D651" s="192">
        <v>30.0</v>
      </c>
      <c r="E651" s="193">
        <v>5547.48</v>
      </c>
      <c r="F651" s="194" t="s">
        <v>12677</v>
      </c>
      <c r="G651" s="194">
        <v>40.0</v>
      </c>
      <c r="H651" s="211">
        <v>37.541</v>
      </c>
      <c r="I651" s="195">
        <v>1.5016399999999999</v>
      </c>
      <c r="J651" s="206"/>
      <c r="K651" s="197" t="b">
        <f>NOT(ISERROR(MATCH(P651,Ligations!$L:$L,0)))</f>
        <v>1</v>
      </c>
      <c r="L651" s="194"/>
      <c r="M651" s="203"/>
      <c r="N651" s="194"/>
      <c r="O651" s="191"/>
      <c r="P651" s="194" t="s">
        <v>14108</v>
      </c>
      <c r="Q651" s="194" t="s">
        <v>5947</v>
      </c>
      <c r="R651" s="194"/>
      <c r="S651" s="201"/>
      <c r="T651" s="210" t="s">
        <v>13134</v>
      </c>
      <c r="U651" s="210"/>
    </row>
    <row r="652" ht="18.75" customHeight="1">
      <c r="A652" s="189" t="s">
        <v>14109</v>
      </c>
      <c r="B652" s="194" t="s">
        <v>5948</v>
      </c>
      <c r="C652" s="191">
        <v>41838.0</v>
      </c>
      <c r="D652" s="192">
        <v>30.0</v>
      </c>
      <c r="E652" s="193">
        <v>4079.88</v>
      </c>
      <c r="F652" s="194" t="s">
        <v>12677</v>
      </c>
      <c r="G652" s="194">
        <v>40.0</v>
      </c>
      <c r="H652" s="211">
        <v>14.097</v>
      </c>
      <c r="I652" s="195">
        <v>0.56388</v>
      </c>
      <c r="J652" s="206"/>
      <c r="K652" s="197" t="b">
        <f>NOT(ISERROR(MATCH(P652,Ligations!$L:$L,0)))</f>
        <v>1</v>
      </c>
      <c r="L652" s="194"/>
      <c r="M652" s="203"/>
      <c r="N652" s="194"/>
      <c r="O652" s="191"/>
      <c r="P652" s="194" t="s">
        <v>14110</v>
      </c>
      <c r="Q652" s="194" t="s">
        <v>5949</v>
      </c>
      <c r="R652" s="194"/>
      <c r="S652" s="201"/>
      <c r="T652" s="210" t="s">
        <v>13134</v>
      </c>
      <c r="U652" s="210"/>
    </row>
    <row r="653" ht="18.75" customHeight="1">
      <c r="A653" s="189" t="s">
        <v>14111</v>
      </c>
      <c r="B653" s="194" t="s">
        <v>5950</v>
      </c>
      <c r="C653" s="191">
        <v>41838.0</v>
      </c>
      <c r="D653" s="192">
        <v>30.0</v>
      </c>
      <c r="E653" s="193">
        <v>4226.19</v>
      </c>
      <c r="F653" s="194" t="s">
        <v>12677</v>
      </c>
      <c r="G653" s="194">
        <v>40.0</v>
      </c>
      <c r="H653" s="211">
        <v>3.811</v>
      </c>
      <c r="I653" s="195">
        <v>0.15244</v>
      </c>
      <c r="J653" s="206"/>
      <c r="K653" s="197" t="b">
        <f>NOT(ISERROR(MATCH(P653,Ligations!$L:$L,0)))</f>
        <v>1</v>
      </c>
      <c r="L653" s="194"/>
      <c r="M653" s="203"/>
      <c r="N653" s="194"/>
      <c r="O653" s="191"/>
      <c r="P653" s="194" t="s">
        <v>14112</v>
      </c>
      <c r="Q653" s="194" t="s">
        <v>5951</v>
      </c>
      <c r="R653" s="194"/>
      <c r="S653" s="201"/>
      <c r="T653" s="210">
        <v>-20.0</v>
      </c>
      <c r="U653" s="210"/>
    </row>
    <row r="654" ht="18.75" customHeight="1">
      <c r="A654" s="189" t="s">
        <v>14113</v>
      </c>
      <c r="B654" s="194" t="s">
        <v>5952</v>
      </c>
      <c r="C654" s="191">
        <v>41838.0</v>
      </c>
      <c r="D654" s="192">
        <v>30.0</v>
      </c>
      <c r="E654" s="193">
        <v>4920.629999999999</v>
      </c>
      <c r="F654" s="194" t="s">
        <v>12677</v>
      </c>
      <c r="G654" s="194">
        <v>40.0</v>
      </c>
      <c r="H654" s="212">
        <v>91.22</v>
      </c>
      <c r="I654" s="195">
        <v>3.6488</v>
      </c>
      <c r="J654" s="206"/>
      <c r="K654" s="197" t="b">
        <f>NOT(ISERROR(MATCH(P654,Ligations!$L:$L,0)))</f>
        <v>1</v>
      </c>
      <c r="L654" s="194"/>
      <c r="M654" s="203"/>
      <c r="N654" s="194"/>
      <c r="O654" s="191"/>
      <c r="P654" s="194" t="s">
        <v>14114</v>
      </c>
      <c r="Q654" s="194" t="s">
        <v>5953</v>
      </c>
      <c r="R654" s="194"/>
      <c r="S654" s="201"/>
      <c r="T654" s="210">
        <v>-20.0</v>
      </c>
      <c r="U654" s="210"/>
    </row>
    <row r="655" ht="18.75" customHeight="1">
      <c r="A655" s="189" t="s">
        <v>14115</v>
      </c>
      <c r="B655" s="194" t="s">
        <v>5954</v>
      </c>
      <c r="C655" s="191">
        <v>41838.0</v>
      </c>
      <c r="D655" s="192">
        <v>30.0</v>
      </c>
      <c r="E655" s="193">
        <v>1929.03</v>
      </c>
      <c r="F655" s="194" t="s">
        <v>12677</v>
      </c>
      <c r="G655" s="194">
        <v>40.0</v>
      </c>
      <c r="H655" s="211">
        <v>29.468</v>
      </c>
      <c r="I655" s="195">
        <v>1.17872</v>
      </c>
      <c r="J655" s="206"/>
      <c r="K655" s="197" t="b">
        <f>NOT(ISERROR(MATCH(P655,Ligations!$L:$L,0)))</f>
        <v>1</v>
      </c>
      <c r="L655" s="194"/>
      <c r="M655" s="203"/>
      <c r="N655" s="194"/>
      <c r="O655" s="191"/>
      <c r="P655" s="194" t="s">
        <v>14116</v>
      </c>
      <c r="Q655" s="194" t="s">
        <v>5955</v>
      </c>
      <c r="R655" s="194"/>
      <c r="S655" s="201"/>
      <c r="T655" s="210">
        <v>-20.0</v>
      </c>
      <c r="U655" s="210"/>
    </row>
    <row r="656" ht="18.75" customHeight="1">
      <c r="A656" s="189" t="s">
        <v>14117</v>
      </c>
      <c r="B656" s="194" t="s">
        <v>5956</v>
      </c>
      <c r="C656" s="191">
        <v>41838.0</v>
      </c>
      <c r="D656" s="192">
        <v>30.0</v>
      </c>
      <c r="E656" s="193">
        <v>2614.98</v>
      </c>
      <c r="F656" s="194" t="s">
        <v>12677</v>
      </c>
      <c r="G656" s="194">
        <v>40.0</v>
      </c>
      <c r="H656" s="211">
        <v>32.638</v>
      </c>
      <c r="I656" s="195">
        <v>1.30552</v>
      </c>
      <c r="J656" s="206"/>
      <c r="K656" s="197" t="b">
        <f>NOT(ISERROR(MATCH(P656,Ligations!$L:$L,0)))</f>
        <v>1</v>
      </c>
      <c r="L656" s="194"/>
      <c r="M656" s="203"/>
      <c r="N656" s="194"/>
      <c r="O656" s="191"/>
      <c r="P656" s="194" t="s">
        <v>14118</v>
      </c>
      <c r="Q656" s="194" t="s">
        <v>5957</v>
      </c>
      <c r="R656" s="194"/>
      <c r="S656" s="201"/>
      <c r="T656" s="210">
        <v>-20.0</v>
      </c>
      <c r="U656" s="210"/>
    </row>
    <row r="657" ht="18.75" customHeight="1">
      <c r="A657" s="189" t="s">
        <v>14119</v>
      </c>
      <c r="B657" s="190" t="s">
        <v>5958</v>
      </c>
      <c r="C657" s="191">
        <v>41838.0</v>
      </c>
      <c r="D657" s="192">
        <v>30.0</v>
      </c>
      <c r="E657" s="193">
        <v>348.98999999999995</v>
      </c>
      <c r="F657" s="194" t="s">
        <v>12677</v>
      </c>
      <c r="G657" s="194">
        <v>40.0</v>
      </c>
      <c r="H657" s="211">
        <v>-0.467</v>
      </c>
      <c r="I657" s="195">
        <v>-0.01868</v>
      </c>
      <c r="J657" s="206" t="s">
        <v>13667</v>
      </c>
      <c r="K657" s="197" t="s">
        <v>3735</v>
      </c>
      <c r="L657" s="194"/>
      <c r="M657" s="203"/>
      <c r="N657" s="194"/>
      <c r="O657" s="191"/>
      <c r="P657" s="194" t="s">
        <v>14120</v>
      </c>
      <c r="Q657" s="190" t="s">
        <v>5959</v>
      </c>
      <c r="R657" s="194"/>
      <c r="S657" s="201">
        <v>0.3824121025782224</v>
      </c>
      <c r="T657" s="210">
        <v>-20.0</v>
      </c>
      <c r="U657" s="210"/>
    </row>
    <row r="658" ht="18.75" customHeight="1">
      <c r="A658" s="189" t="s">
        <v>14121</v>
      </c>
      <c r="B658" s="194" t="s">
        <v>5960</v>
      </c>
      <c r="C658" s="191">
        <v>41838.0</v>
      </c>
      <c r="D658" s="192">
        <v>30.0</v>
      </c>
      <c r="E658" s="193">
        <v>397.98</v>
      </c>
      <c r="F658" s="194" t="s">
        <v>12677</v>
      </c>
      <c r="G658" s="194">
        <v>40.0</v>
      </c>
      <c r="H658" s="211">
        <v>0.671</v>
      </c>
      <c r="I658" s="195">
        <v>0.026840000000000003</v>
      </c>
      <c r="J658" s="220"/>
      <c r="K658" s="197" t="b">
        <f>NOT(ISERROR(MATCH(P658,Ligations!$L:$L,0)))</f>
        <v>1</v>
      </c>
      <c r="L658" s="194"/>
      <c r="M658" s="203"/>
      <c r="N658" s="194"/>
      <c r="O658" s="191"/>
      <c r="P658" s="194" t="s">
        <v>14122</v>
      </c>
      <c r="Q658" s="194" t="s">
        <v>5961</v>
      </c>
      <c r="R658" s="194"/>
      <c r="S658" s="201">
        <v>2.8654116163786933</v>
      </c>
      <c r="T658" s="210">
        <v>-20.0</v>
      </c>
      <c r="U658" s="210"/>
    </row>
    <row r="659" ht="18.75" customHeight="1">
      <c r="A659" s="189" t="s">
        <v>14123</v>
      </c>
      <c r="B659" s="194" t="s">
        <v>5962</v>
      </c>
      <c r="C659" s="191">
        <v>41838.0</v>
      </c>
      <c r="D659" s="192">
        <v>30.0</v>
      </c>
      <c r="E659" s="193">
        <v>5546.490000000001</v>
      </c>
      <c r="F659" s="194" t="s">
        <v>12677</v>
      </c>
      <c r="G659" s="194">
        <v>40.0</v>
      </c>
      <c r="H659" s="213">
        <v>17.9</v>
      </c>
      <c r="I659" s="195">
        <v>0.716</v>
      </c>
      <c r="J659" s="206"/>
      <c r="K659" s="197" t="b">
        <f>NOT(ISERROR(MATCH(P659,Ligations!$L:$L,0)))</f>
        <v>1</v>
      </c>
      <c r="L659" s="194"/>
      <c r="M659" s="203"/>
      <c r="N659" s="194"/>
      <c r="O659" s="191"/>
      <c r="P659" s="194" t="s">
        <v>14124</v>
      </c>
      <c r="Q659" s="194" t="s">
        <v>5963</v>
      </c>
      <c r="R659" s="194"/>
      <c r="S659" s="201"/>
      <c r="T659" s="210">
        <v>-20.0</v>
      </c>
      <c r="U659" s="210"/>
    </row>
    <row r="660" ht="18.75" customHeight="1">
      <c r="A660" s="189" t="s">
        <v>14125</v>
      </c>
      <c r="B660" s="190" t="s">
        <v>5964</v>
      </c>
      <c r="C660" s="191">
        <v>41838.0</v>
      </c>
      <c r="D660" s="192">
        <v>30.0</v>
      </c>
      <c r="E660" s="193" t="e">
        <v>#N/A</v>
      </c>
      <c r="F660" s="194" t="s">
        <v>12677</v>
      </c>
      <c r="G660" s="194">
        <v>40.0</v>
      </c>
      <c r="H660" s="212">
        <v>-0.01</v>
      </c>
      <c r="I660" s="195">
        <v>-4.0E-4</v>
      </c>
      <c r="J660" s="206" t="s">
        <v>13667</v>
      </c>
      <c r="K660" s="197" t="s">
        <v>3735</v>
      </c>
      <c r="L660" s="194"/>
      <c r="M660" s="203"/>
      <c r="N660" s="194"/>
      <c r="O660" s="191"/>
      <c r="P660" s="194" t="s">
        <v>14126</v>
      </c>
      <c r="Q660" s="190" t="s">
        <v>5965</v>
      </c>
      <c r="R660" s="194"/>
      <c r="S660" s="201"/>
      <c r="T660" s="210">
        <v>-20.0</v>
      </c>
      <c r="U660" s="210"/>
    </row>
    <row r="661" ht="18.75" customHeight="1">
      <c r="A661" s="189" t="s">
        <v>14127</v>
      </c>
      <c r="B661" s="194" t="s">
        <v>5966</v>
      </c>
      <c r="C661" s="191">
        <v>41838.0</v>
      </c>
      <c r="D661" s="192">
        <v>30.0</v>
      </c>
      <c r="E661" s="193">
        <v>264.15</v>
      </c>
      <c r="F661" s="194" t="s">
        <v>12677</v>
      </c>
      <c r="G661" s="194">
        <v>40.0</v>
      </c>
      <c r="H661" s="211">
        <v>9.211</v>
      </c>
      <c r="I661" s="195">
        <v>0.36844</v>
      </c>
      <c r="J661" s="196" t="s">
        <v>13995</v>
      </c>
      <c r="K661" s="197" t="b">
        <f>NOT(ISERROR(MATCH(P661,Ligations!$L:$L,0)))</f>
        <v>1</v>
      </c>
      <c r="L661" s="194"/>
      <c r="M661" s="203"/>
      <c r="N661" s="194"/>
      <c r="O661" s="191"/>
      <c r="P661" s="194" t="s">
        <v>14128</v>
      </c>
      <c r="Q661" s="194" t="s">
        <v>5969</v>
      </c>
      <c r="R661" s="194"/>
      <c r="S661" s="201" t="e">
        <v>#DIV/0!</v>
      </c>
      <c r="T661" s="210">
        <v>-20.0</v>
      </c>
      <c r="U661" s="210"/>
    </row>
    <row r="662" ht="18.75" customHeight="1">
      <c r="A662" s="189" t="s">
        <v>14129</v>
      </c>
      <c r="B662" s="194" t="s">
        <v>5970</v>
      </c>
      <c r="C662" s="191">
        <v>41838.0</v>
      </c>
      <c r="D662" s="192">
        <v>30.0</v>
      </c>
      <c r="E662" s="193">
        <v>651.54</v>
      </c>
      <c r="F662" s="194" t="s">
        <v>12677</v>
      </c>
      <c r="G662" s="194">
        <v>40.0</v>
      </c>
      <c r="H662" s="211">
        <v>5.804</v>
      </c>
      <c r="I662" s="195">
        <v>0.23216000000000003</v>
      </c>
      <c r="J662" s="206"/>
      <c r="K662" s="197" t="b">
        <f>NOT(ISERROR(MATCH(P662,Ligations!$L:$L,0)))</f>
        <v>1</v>
      </c>
      <c r="L662" s="194"/>
      <c r="M662" s="203"/>
      <c r="N662" s="194"/>
      <c r="O662" s="191"/>
      <c r="P662" s="194" t="s">
        <v>14130</v>
      </c>
      <c r="Q662" s="194" t="s">
        <v>5971</v>
      </c>
      <c r="R662" s="194"/>
      <c r="S662" s="201">
        <v>3.7857278061707365</v>
      </c>
      <c r="T662" s="210">
        <v>-20.0</v>
      </c>
      <c r="U662" s="210"/>
    </row>
    <row r="663" ht="18.75" customHeight="1">
      <c r="A663" s="189" t="s">
        <v>14131</v>
      </c>
      <c r="B663" s="194" t="s">
        <v>5972</v>
      </c>
      <c r="C663" s="191">
        <v>41838.0</v>
      </c>
      <c r="D663" s="192">
        <v>30.0</v>
      </c>
      <c r="E663" s="193">
        <v>1541.94</v>
      </c>
      <c r="F663" s="194" t="s">
        <v>12677</v>
      </c>
      <c r="G663" s="194">
        <v>40.0</v>
      </c>
      <c r="H663" s="213">
        <v>21.9</v>
      </c>
      <c r="I663" s="195">
        <v>0.876</v>
      </c>
      <c r="J663" s="206"/>
      <c r="K663" s="197" t="b">
        <f>NOT(ISERROR(MATCH(P663,Ligations!$L:$L,0)))</f>
        <v>1</v>
      </c>
      <c r="L663" s="194"/>
      <c r="M663" s="203"/>
      <c r="N663" s="194"/>
      <c r="O663" s="191"/>
      <c r="P663" s="194" t="s">
        <v>14132</v>
      </c>
      <c r="Q663" s="194" t="s">
        <v>5973</v>
      </c>
      <c r="R663" s="194"/>
      <c r="S663" s="201"/>
      <c r="T663" s="210">
        <v>-20.0</v>
      </c>
      <c r="U663" s="210"/>
    </row>
    <row r="664" ht="18.75" customHeight="1">
      <c r="A664" s="189" t="s">
        <v>14133</v>
      </c>
      <c r="B664" s="194" t="s">
        <v>5974</v>
      </c>
      <c r="C664" s="191">
        <v>41838.0</v>
      </c>
      <c r="D664" s="192">
        <v>30.0</v>
      </c>
      <c r="E664" s="193">
        <v>221.64</v>
      </c>
      <c r="F664" s="194" t="s">
        <v>12677</v>
      </c>
      <c r="G664" s="194">
        <v>40.0</v>
      </c>
      <c r="H664" s="211">
        <v>3.412</v>
      </c>
      <c r="I664" s="195">
        <v>0.13648</v>
      </c>
      <c r="J664" s="206"/>
      <c r="K664" s="197" t="b">
        <f>NOT(ISERROR(MATCH(P664,Ligations!$L:$L,0)))</f>
        <v>1</v>
      </c>
      <c r="L664" s="194"/>
      <c r="M664" s="203"/>
      <c r="N664" s="194"/>
      <c r="O664" s="191"/>
      <c r="P664" s="194" t="s">
        <v>14134</v>
      </c>
      <c r="Q664" s="194" t="s">
        <v>5975</v>
      </c>
      <c r="R664" s="194"/>
      <c r="S664" s="201">
        <v>0.64853366538257</v>
      </c>
      <c r="T664" s="210">
        <v>-20.0</v>
      </c>
      <c r="U664" s="210"/>
    </row>
    <row r="665" ht="18.75" customHeight="1">
      <c r="A665" s="189" t="s">
        <v>14135</v>
      </c>
      <c r="B665" s="194" t="s">
        <v>5976</v>
      </c>
      <c r="C665" s="191">
        <v>41838.0</v>
      </c>
      <c r="D665" s="192">
        <v>30.0</v>
      </c>
      <c r="E665" s="193">
        <v>1252.1399999999999</v>
      </c>
      <c r="F665" s="194" t="s">
        <v>12677</v>
      </c>
      <c r="G665" s="194">
        <v>40.0</v>
      </c>
      <c r="H665" s="211">
        <v>2.139</v>
      </c>
      <c r="I665" s="195">
        <v>0.08555999999999998</v>
      </c>
      <c r="J665" s="206"/>
      <c r="K665" s="197" t="b">
        <f>NOT(ISERROR(MATCH(P665,Ligations!$L:$L,0)))</f>
        <v>1</v>
      </c>
      <c r="L665" s="194"/>
      <c r="M665" s="203"/>
      <c r="N665" s="194"/>
      <c r="O665" s="191"/>
      <c r="P665" s="194" t="s">
        <v>14136</v>
      </c>
      <c r="Q665" s="194" t="s">
        <v>5977</v>
      </c>
      <c r="R665" s="194"/>
      <c r="S665" s="201"/>
      <c r="T665" s="210">
        <v>-20.0</v>
      </c>
      <c r="U665" s="210"/>
    </row>
    <row r="666" ht="18.75" customHeight="1">
      <c r="A666" s="189" t="s">
        <v>14137</v>
      </c>
      <c r="B666" s="194" t="s">
        <v>5978</v>
      </c>
      <c r="C666" s="191">
        <v>41838.0</v>
      </c>
      <c r="D666" s="192">
        <v>30.0</v>
      </c>
      <c r="E666" s="193">
        <v>2733.12</v>
      </c>
      <c r="F666" s="194" t="s">
        <v>12677</v>
      </c>
      <c r="G666" s="194">
        <v>40.0</v>
      </c>
      <c r="H666" s="211">
        <v>11.807</v>
      </c>
      <c r="I666" s="195">
        <v>0.47228000000000003</v>
      </c>
      <c r="J666" s="206"/>
      <c r="K666" s="197" t="b">
        <f>NOT(ISERROR(MATCH(P666,Ligations!$L:$L,0)))</f>
        <v>1</v>
      </c>
      <c r="L666" s="194"/>
      <c r="M666" s="203"/>
      <c r="N666" s="194"/>
      <c r="O666" s="191"/>
      <c r="P666" s="194" t="s">
        <v>14138</v>
      </c>
      <c r="Q666" s="194" t="s">
        <v>5979</v>
      </c>
      <c r="R666" s="194"/>
      <c r="S666" s="201"/>
      <c r="T666" s="210">
        <v>-20.0</v>
      </c>
      <c r="U666" s="210"/>
    </row>
    <row r="667" ht="18.75" customHeight="1">
      <c r="A667" s="189" t="s">
        <v>14139</v>
      </c>
      <c r="B667" s="194" t="s">
        <v>5980</v>
      </c>
      <c r="C667" s="191">
        <v>41838.0</v>
      </c>
      <c r="D667" s="192">
        <v>30.0</v>
      </c>
      <c r="E667" s="193">
        <v>2759.46</v>
      </c>
      <c r="F667" s="194" t="s">
        <v>12677</v>
      </c>
      <c r="G667" s="194">
        <v>40.0</v>
      </c>
      <c r="H667" s="211">
        <v>16.279</v>
      </c>
      <c r="I667" s="195">
        <v>0.65116</v>
      </c>
      <c r="J667" s="206"/>
      <c r="K667" s="197" t="b">
        <f>NOT(ISERROR(MATCH(P667,Ligations!$L:$L,0)))</f>
        <v>1</v>
      </c>
      <c r="L667" s="194"/>
      <c r="M667" s="203"/>
      <c r="N667" s="194"/>
      <c r="O667" s="191"/>
      <c r="P667" s="194" t="s">
        <v>14140</v>
      </c>
      <c r="Q667" s="194" t="s">
        <v>5981</v>
      </c>
      <c r="R667" s="194"/>
      <c r="S667" s="201"/>
      <c r="T667" s="210">
        <v>-20.0</v>
      </c>
      <c r="U667" s="210"/>
    </row>
    <row r="668" ht="18.75" customHeight="1">
      <c r="A668" s="189" t="s">
        <v>14141</v>
      </c>
      <c r="B668" s="194" t="s">
        <v>5982</v>
      </c>
      <c r="C668" s="191">
        <v>41838.0</v>
      </c>
      <c r="D668" s="192">
        <v>30.0</v>
      </c>
      <c r="E668" s="193">
        <v>2339.52</v>
      </c>
      <c r="F668" s="194" t="s">
        <v>12677</v>
      </c>
      <c r="G668" s="194">
        <v>40.0</v>
      </c>
      <c r="H668" s="211">
        <v>6.682</v>
      </c>
      <c r="I668" s="195">
        <v>0.26728</v>
      </c>
      <c r="J668" s="206"/>
      <c r="K668" s="197" t="b">
        <f>NOT(ISERROR(MATCH(P668,Ligations!$L:$L,0)))</f>
        <v>1</v>
      </c>
      <c r="L668" s="194"/>
      <c r="M668" s="203"/>
      <c r="N668" s="194"/>
      <c r="O668" s="191"/>
      <c r="P668" s="194" t="s">
        <v>14142</v>
      </c>
      <c r="Q668" s="194" t="s">
        <v>5983</v>
      </c>
      <c r="R668" s="194"/>
      <c r="S668" s="201"/>
      <c r="T668" s="210">
        <v>-20.0</v>
      </c>
      <c r="U668" s="210"/>
    </row>
    <row r="669" ht="18.75" customHeight="1">
      <c r="A669" s="189" t="s">
        <v>14143</v>
      </c>
      <c r="B669" s="194" t="s">
        <v>5984</v>
      </c>
      <c r="C669" s="191">
        <v>41838.0</v>
      </c>
      <c r="D669" s="192">
        <v>30.0</v>
      </c>
      <c r="E669" s="193">
        <v>178.20000000000002</v>
      </c>
      <c r="F669" s="194" t="s">
        <v>12677</v>
      </c>
      <c r="G669" s="194">
        <v>40.0</v>
      </c>
      <c r="H669" s="211">
        <v>3.669</v>
      </c>
      <c r="I669" s="195">
        <v>0.14676</v>
      </c>
      <c r="J669" s="206"/>
      <c r="K669" s="197" t="b">
        <f>NOT(ISERROR(MATCH(P669,Ligations!$L:$L,0)))</f>
        <v>1</v>
      </c>
      <c r="L669" s="194"/>
      <c r="M669" s="203"/>
      <c r="N669" s="194"/>
      <c r="O669" s="191"/>
      <c r="P669" s="194" t="s">
        <v>14144</v>
      </c>
      <c r="Q669" s="194" t="s">
        <v>5985</v>
      </c>
      <c r="R669" s="194"/>
      <c r="S669" s="201">
        <v>0.4274381069621119</v>
      </c>
      <c r="T669" s="210">
        <v>-20.0</v>
      </c>
      <c r="U669" s="210"/>
    </row>
    <row r="670" ht="18.75" customHeight="1">
      <c r="A670" s="189" t="s">
        <v>14145</v>
      </c>
      <c r="B670" s="194" t="s">
        <v>5986</v>
      </c>
      <c r="C670" s="191">
        <v>41838.0</v>
      </c>
      <c r="D670" s="192">
        <v>30.0</v>
      </c>
      <c r="E670" s="193">
        <v>1245.51</v>
      </c>
      <c r="F670" s="194" t="s">
        <v>12677</v>
      </c>
      <c r="G670" s="194">
        <v>40.0</v>
      </c>
      <c r="H670" s="212">
        <v>16.42</v>
      </c>
      <c r="I670" s="195">
        <v>0.6568</v>
      </c>
      <c r="J670" s="216" t="s">
        <v>13647</v>
      </c>
      <c r="K670" s="197" t="b">
        <f>NOT(ISERROR(MATCH(P670,Ligations!$L:$L,0)))</f>
        <v>1</v>
      </c>
      <c r="L670" s="194"/>
      <c r="M670" s="203"/>
      <c r="N670" s="194"/>
      <c r="O670" s="191"/>
      <c r="P670" s="194" t="s">
        <v>14146</v>
      </c>
      <c r="Q670" s="190" t="s">
        <v>5987</v>
      </c>
      <c r="R670" s="215"/>
      <c r="S670" s="201"/>
      <c r="T670" s="210">
        <v>-20.0</v>
      </c>
      <c r="U670" s="210"/>
    </row>
    <row r="671" ht="18.75" customHeight="1">
      <c r="A671" s="189" t="s">
        <v>14147</v>
      </c>
      <c r="B671" s="194" t="s">
        <v>5988</v>
      </c>
      <c r="C671" s="191">
        <v>41838.0</v>
      </c>
      <c r="D671" s="192">
        <v>30.0</v>
      </c>
      <c r="E671" s="193">
        <v>2287.44</v>
      </c>
      <c r="F671" s="194" t="s">
        <v>12677</v>
      </c>
      <c r="G671" s="194">
        <v>40.0</v>
      </c>
      <c r="H671" s="212">
        <v>40.85</v>
      </c>
      <c r="I671" s="195">
        <v>1.6340000000000001</v>
      </c>
      <c r="J671" s="216" t="s">
        <v>13647</v>
      </c>
      <c r="K671" s="197" t="b">
        <f>NOT(ISERROR(MATCH(P671,Ligations!$L:$L,0)))</f>
        <v>1</v>
      </c>
      <c r="L671" s="194"/>
      <c r="M671" s="203"/>
      <c r="N671" s="194"/>
      <c r="O671" s="191"/>
      <c r="P671" s="194" t="s">
        <v>14148</v>
      </c>
      <c r="Q671" s="190" t="s">
        <v>5989</v>
      </c>
      <c r="R671" s="215"/>
      <c r="S671" s="201"/>
      <c r="T671" s="210">
        <v>-20.0</v>
      </c>
      <c r="U671" s="210"/>
    </row>
    <row r="672" ht="18.75" customHeight="1">
      <c r="A672" s="189" t="s">
        <v>14149</v>
      </c>
      <c r="B672" s="194" t="s">
        <v>5990</v>
      </c>
      <c r="C672" s="191">
        <v>41838.0</v>
      </c>
      <c r="D672" s="192">
        <v>30.0</v>
      </c>
      <c r="E672" s="193">
        <v>1676.46</v>
      </c>
      <c r="F672" s="194" t="s">
        <v>12677</v>
      </c>
      <c r="G672" s="194">
        <v>40.0</v>
      </c>
      <c r="H672" s="211">
        <v>16.598</v>
      </c>
      <c r="I672" s="195">
        <v>0.66392</v>
      </c>
      <c r="J672" s="206"/>
      <c r="K672" s="197" t="b">
        <f>NOT(ISERROR(MATCH(P672,Ligations!$L:$L,0)))</f>
        <v>1</v>
      </c>
      <c r="L672" s="194"/>
      <c r="M672" s="203"/>
      <c r="N672" s="194"/>
      <c r="O672" s="191"/>
      <c r="P672" s="194" t="s">
        <v>14150</v>
      </c>
      <c r="Q672" s="194" t="s">
        <v>5991</v>
      </c>
      <c r="R672" s="194"/>
      <c r="S672" s="201"/>
      <c r="T672" s="210">
        <v>-20.0</v>
      </c>
      <c r="U672" s="210"/>
    </row>
    <row r="673" ht="18.75" customHeight="1">
      <c r="A673" s="189" t="s">
        <v>14151</v>
      </c>
      <c r="B673" s="190" t="s">
        <v>5992</v>
      </c>
      <c r="C673" s="191">
        <v>41838.0</v>
      </c>
      <c r="D673" s="192">
        <v>30.0</v>
      </c>
      <c r="E673" s="193">
        <v>554.1600000000001</v>
      </c>
      <c r="F673" s="194" t="s">
        <v>12677</v>
      </c>
      <c r="G673" s="194">
        <v>40.0</v>
      </c>
      <c r="H673" s="211">
        <v>0.438</v>
      </c>
      <c r="I673" s="195">
        <v>0.01752</v>
      </c>
      <c r="J673" s="206" t="s">
        <v>13667</v>
      </c>
      <c r="K673" s="197" t="s">
        <v>3735</v>
      </c>
      <c r="L673" s="194"/>
      <c r="M673" s="203"/>
      <c r="N673" s="194"/>
      <c r="O673" s="191"/>
      <c r="P673" s="194" t="s">
        <v>14152</v>
      </c>
      <c r="Q673" s="190" t="s">
        <v>5993</v>
      </c>
      <c r="R673" s="194"/>
      <c r="S673" s="201">
        <v>0.5964949954069885</v>
      </c>
      <c r="T673" s="210">
        <v>-20.0</v>
      </c>
      <c r="U673" s="210"/>
    </row>
    <row r="674" ht="18.75" customHeight="1">
      <c r="A674" s="189" t="s">
        <v>14153</v>
      </c>
      <c r="B674" s="190" t="s">
        <v>5994</v>
      </c>
      <c r="C674" s="191">
        <v>41838.0</v>
      </c>
      <c r="D674" s="192">
        <v>30.0</v>
      </c>
      <c r="E674" s="193">
        <v>938.28</v>
      </c>
      <c r="F674" s="194" t="s">
        <v>12677</v>
      </c>
      <c r="G674" s="194">
        <v>40.0</v>
      </c>
      <c r="H674" s="211">
        <v>0.161</v>
      </c>
      <c r="I674" s="195">
        <v>0.00644</v>
      </c>
      <c r="J674" s="206" t="s">
        <v>13667</v>
      </c>
      <c r="K674" s="197" t="s">
        <v>3735</v>
      </c>
      <c r="L674" s="194"/>
      <c r="M674" s="203"/>
      <c r="N674" s="194"/>
      <c r="O674" s="191"/>
      <c r="P674" s="194" t="s">
        <v>14154</v>
      </c>
      <c r="Q674" s="190" t="s">
        <v>5995</v>
      </c>
      <c r="R674" s="194"/>
      <c r="S674" s="201">
        <v>1.8045329868629996</v>
      </c>
      <c r="T674" s="210">
        <v>-20.0</v>
      </c>
      <c r="U674" s="210"/>
    </row>
    <row r="675" ht="18.75" customHeight="1">
      <c r="A675" s="189" t="s">
        <v>14155</v>
      </c>
      <c r="B675" s="194" t="s">
        <v>5996</v>
      </c>
      <c r="C675" s="191">
        <v>41838.0</v>
      </c>
      <c r="D675" s="192">
        <v>30.0</v>
      </c>
      <c r="E675" s="193">
        <v>1449.33</v>
      </c>
      <c r="F675" s="194" t="s">
        <v>12677</v>
      </c>
      <c r="G675" s="194">
        <v>40.0</v>
      </c>
      <c r="H675" s="211">
        <v>6.246</v>
      </c>
      <c r="I675" s="195">
        <v>0.24984000000000003</v>
      </c>
      <c r="J675" s="206"/>
      <c r="K675" s="197" t="b">
        <f>NOT(ISERROR(MATCH(P675,Ligations!$L:$L,0)))</f>
        <v>1</v>
      </c>
      <c r="L675" s="194"/>
      <c r="M675" s="203"/>
      <c r="N675" s="194"/>
      <c r="O675" s="191"/>
      <c r="P675" s="194" t="s">
        <v>14156</v>
      </c>
      <c r="Q675" s="194" t="s">
        <v>5997</v>
      </c>
      <c r="R675" s="194"/>
      <c r="S675" s="201"/>
      <c r="T675" s="210">
        <v>-20.0</v>
      </c>
      <c r="U675" s="210"/>
    </row>
    <row r="676" ht="18.75" customHeight="1">
      <c r="A676" s="189" t="s">
        <v>14157</v>
      </c>
      <c r="B676" s="194" t="s">
        <v>5998</v>
      </c>
      <c r="C676" s="191">
        <v>41838.0</v>
      </c>
      <c r="D676" s="192">
        <v>30.0</v>
      </c>
      <c r="E676" s="193">
        <v>1135.83</v>
      </c>
      <c r="F676" s="194" t="s">
        <v>12677</v>
      </c>
      <c r="G676" s="194">
        <v>40.0</v>
      </c>
      <c r="H676" s="211">
        <v>1.444</v>
      </c>
      <c r="I676" s="195">
        <v>0.05776</v>
      </c>
      <c r="J676" s="206"/>
      <c r="K676" s="197" t="b">
        <f>NOT(ISERROR(MATCH(P676,Ligations!$L:$L,0)))</f>
        <v>1</v>
      </c>
      <c r="L676" s="194"/>
      <c r="M676" s="203"/>
      <c r="N676" s="194"/>
      <c r="O676" s="191"/>
      <c r="P676" s="194" t="s">
        <v>14158</v>
      </c>
      <c r="Q676" s="194" t="s">
        <v>5999</v>
      </c>
      <c r="R676" s="194"/>
      <c r="S676" s="201"/>
      <c r="T676" s="210">
        <v>-20.0</v>
      </c>
      <c r="U676" s="210"/>
    </row>
    <row r="677" ht="18.75" customHeight="1">
      <c r="A677" s="189" t="s">
        <v>14159</v>
      </c>
      <c r="B677" s="194" t="s">
        <v>6000</v>
      </c>
      <c r="C677" s="191">
        <v>41838.0</v>
      </c>
      <c r="D677" s="192">
        <v>30.0</v>
      </c>
      <c r="E677" s="193">
        <v>641.4</v>
      </c>
      <c r="F677" s="194" t="s">
        <v>12677</v>
      </c>
      <c r="G677" s="194">
        <v>40.0</v>
      </c>
      <c r="H677" s="211">
        <v>67.949</v>
      </c>
      <c r="I677" s="195">
        <v>2.71796</v>
      </c>
      <c r="J677" s="196" t="s">
        <v>13995</v>
      </c>
      <c r="K677" s="197" t="b">
        <f>NOT(ISERROR(MATCH(P677,Ligations!$L:$L,0)))</f>
        <v>1</v>
      </c>
      <c r="L677" s="194"/>
      <c r="M677" s="203"/>
      <c r="N677" s="194"/>
      <c r="O677" s="191"/>
      <c r="P677" s="194" t="s">
        <v>14160</v>
      </c>
      <c r="Q677" s="194" t="s">
        <v>6001</v>
      </c>
      <c r="R677" s="194"/>
      <c r="S677" s="201">
        <v>0.8804134421524349</v>
      </c>
      <c r="T677" s="210">
        <v>-20.0</v>
      </c>
      <c r="U677" s="210"/>
    </row>
    <row r="678" ht="18.75" customHeight="1">
      <c r="A678" s="189" t="s">
        <v>14161</v>
      </c>
      <c r="B678" s="194" t="s">
        <v>6002</v>
      </c>
      <c r="C678" s="191">
        <v>41838.0</v>
      </c>
      <c r="D678" s="192">
        <v>30.0</v>
      </c>
      <c r="E678" s="193">
        <v>1723.6200000000001</v>
      </c>
      <c r="F678" s="194" t="s">
        <v>12677</v>
      </c>
      <c r="G678" s="194">
        <v>40.0</v>
      </c>
      <c r="H678" s="211">
        <v>19.921</v>
      </c>
      <c r="I678" s="195">
        <v>0.7968399999999999</v>
      </c>
      <c r="J678" s="206"/>
      <c r="K678" s="197" t="b">
        <f>NOT(ISERROR(MATCH(P678,Ligations!$L:$L,0)))</f>
        <v>1</v>
      </c>
      <c r="L678" s="194"/>
      <c r="M678" s="203"/>
      <c r="N678" s="194"/>
      <c r="O678" s="191"/>
      <c r="P678" s="194" t="s">
        <v>14162</v>
      </c>
      <c r="Q678" s="194" t="s">
        <v>6003</v>
      </c>
      <c r="R678" s="194"/>
      <c r="S678" s="201"/>
      <c r="T678" s="210">
        <v>-20.0</v>
      </c>
      <c r="U678" s="210"/>
    </row>
    <row r="679" ht="18.75" customHeight="1">
      <c r="A679" s="189" t="s">
        <v>14163</v>
      </c>
      <c r="B679" s="194" t="s">
        <v>6004</v>
      </c>
      <c r="C679" s="191">
        <v>41838.0</v>
      </c>
      <c r="D679" s="192">
        <v>30.0</v>
      </c>
      <c r="E679" s="193">
        <v>411.93</v>
      </c>
      <c r="F679" s="194" t="s">
        <v>12677</v>
      </c>
      <c r="G679" s="194">
        <v>40.0</v>
      </c>
      <c r="H679" s="211">
        <v>8.057</v>
      </c>
      <c r="I679" s="195">
        <v>0.32228</v>
      </c>
      <c r="J679" s="206"/>
      <c r="K679" s="197" t="b">
        <f>NOT(ISERROR(MATCH(P679,Ligations!$L:$L,0)))</f>
        <v>1</v>
      </c>
      <c r="L679" s="194"/>
      <c r="M679" s="203"/>
      <c r="N679" s="194"/>
      <c r="O679" s="191"/>
      <c r="P679" s="194" t="s">
        <v>14164</v>
      </c>
      <c r="Q679" s="194" t="s">
        <v>6005</v>
      </c>
      <c r="R679" s="194"/>
      <c r="S679" s="201">
        <v>0.5801742843550202</v>
      </c>
      <c r="T679" s="210">
        <v>-20.0</v>
      </c>
      <c r="U679" s="210"/>
    </row>
    <row r="680" ht="18.75" customHeight="1">
      <c r="A680" s="189" t="s">
        <v>14165</v>
      </c>
      <c r="B680" s="194" t="s">
        <v>6006</v>
      </c>
      <c r="C680" s="191">
        <v>41838.0</v>
      </c>
      <c r="D680" s="192">
        <v>30.0</v>
      </c>
      <c r="E680" s="193">
        <v>2056.5</v>
      </c>
      <c r="F680" s="194" t="s">
        <v>12677</v>
      </c>
      <c r="G680" s="194">
        <v>40.0</v>
      </c>
      <c r="H680" s="211">
        <v>14.871</v>
      </c>
      <c r="I680" s="195">
        <v>0.59484</v>
      </c>
      <c r="J680" s="206"/>
      <c r="K680" s="197" t="b">
        <f>NOT(ISERROR(MATCH(P680,Ligations!$L:$L,0)))</f>
        <v>1</v>
      </c>
      <c r="L680" s="194"/>
      <c r="M680" s="203"/>
      <c r="N680" s="194"/>
      <c r="O680" s="191"/>
      <c r="P680" s="194" t="s">
        <v>14166</v>
      </c>
      <c r="Q680" s="194" t="s">
        <v>6007</v>
      </c>
      <c r="R680" s="194"/>
      <c r="S680" s="201"/>
      <c r="T680" s="210">
        <v>-20.0</v>
      </c>
      <c r="U680" s="210"/>
    </row>
    <row r="681" ht="18.75" customHeight="1">
      <c r="A681" s="189" t="s">
        <v>14167</v>
      </c>
      <c r="B681" s="194" t="s">
        <v>6008</v>
      </c>
      <c r="C681" s="191">
        <v>41838.0</v>
      </c>
      <c r="D681" s="192">
        <v>30.0</v>
      </c>
      <c r="E681" s="193">
        <v>2786.04</v>
      </c>
      <c r="F681" s="194" t="s">
        <v>12677</v>
      </c>
      <c r="G681" s="194">
        <v>40.0</v>
      </c>
      <c r="H681" s="212">
        <v>7.29</v>
      </c>
      <c r="I681" s="195">
        <v>0.2916</v>
      </c>
      <c r="J681" s="206"/>
      <c r="K681" s="197" t="b">
        <f>NOT(ISERROR(MATCH(P681,Ligations!$L:$L,0)))</f>
        <v>1</v>
      </c>
      <c r="L681" s="194"/>
      <c r="M681" s="203"/>
      <c r="N681" s="194"/>
      <c r="O681" s="191"/>
      <c r="P681" s="194" t="s">
        <v>14168</v>
      </c>
      <c r="Q681" s="194" t="s">
        <v>6009</v>
      </c>
      <c r="R681" s="194"/>
      <c r="S681" s="201"/>
      <c r="T681" s="210">
        <v>-20.0</v>
      </c>
      <c r="U681" s="210"/>
    </row>
    <row r="682" ht="18.75" customHeight="1">
      <c r="A682" s="189" t="s">
        <v>14169</v>
      </c>
      <c r="B682" s="190" t="s">
        <v>6010</v>
      </c>
      <c r="C682" s="191">
        <v>41838.0</v>
      </c>
      <c r="D682" s="192">
        <v>30.0</v>
      </c>
      <c r="E682" s="193">
        <v>415.47</v>
      </c>
      <c r="F682" s="194" t="s">
        <v>12677</v>
      </c>
      <c r="G682" s="194">
        <v>40.0</v>
      </c>
      <c r="H682" s="211">
        <v>-0.641</v>
      </c>
      <c r="I682" s="195">
        <v>-0.02564</v>
      </c>
      <c r="J682" s="206" t="s">
        <v>13667</v>
      </c>
      <c r="K682" s="197" t="s">
        <v>3735</v>
      </c>
      <c r="L682" s="194"/>
      <c r="M682" s="203"/>
      <c r="N682" s="194"/>
      <c r="O682" s="191"/>
      <c r="P682" s="194" t="s">
        <v>14170</v>
      </c>
      <c r="Q682" s="190" t="s">
        <v>6011</v>
      </c>
      <c r="R682" s="194"/>
      <c r="S682" s="201">
        <v>0.35893239149473805</v>
      </c>
      <c r="T682" s="210">
        <v>-20.0</v>
      </c>
      <c r="U682" s="210"/>
    </row>
    <row r="683" ht="18.75" customHeight="1">
      <c r="A683" s="189" t="s">
        <v>14171</v>
      </c>
      <c r="B683" s="194" t="s">
        <v>6012</v>
      </c>
      <c r="C683" s="191">
        <v>41838.0</v>
      </c>
      <c r="D683" s="192">
        <v>30.0</v>
      </c>
      <c r="E683" s="193">
        <v>2920.92</v>
      </c>
      <c r="F683" s="194" t="s">
        <v>12677</v>
      </c>
      <c r="G683" s="194">
        <v>40.0</v>
      </c>
      <c r="H683" s="211">
        <v>13.681</v>
      </c>
      <c r="I683" s="195">
        <v>0.5472400000000001</v>
      </c>
      <c r="J683" s="206"/>
      <c r="K683" s="197" t="b">
        <f>NOT(ISERROR(MATCH(P683,Ligations!$L:$L,0)))</f>
        <v>1</v>
      </c>
      <c r="L683" s="194"/>
      <c r="M683" s="203"/>
      <c r="N683" s="194"/>
      <c r="O683" s="191"/>
      <c r="P683" s="194" t="s">
        <v>14172</v>
      </c>
      <c r="Q683" s="194" t="s">
        <v>6013</v>
      </c>
      <c r="R683" s="194"/>
      <c r="S683" s="201"/>
      <c r="T683" s="210">
        <v>-20.0</v>
      </c>
      <c r="U683" s="210"/>
    </row>
    <row r="684" ht="18.75" customHeight="1">
      <c r="A684" s="189" t="s">
        <v>14173</v>
      </c>
      <c r="B684" s="194" t="s">
        <v>6014</v>
      </c>
      <c r="C684" s="191">
        <v>41838.0</v>
      </c>
      <c r="D684" s="192">
        <v>30.0</v>
      </c>
      <c r="E684" s="193">
        <v>1076.52</v>
      </c>
      <c r="F684" s="194" t="s">
        <v>12677</v>
      </c>
      <c r="G684" s="194">
        <v>40.0</v>
      </c>
      <c r="H684" s="211">
        <v>2.139</v>
      </c>
      <c r="I684" s="195">
        <v>0.08555999999999998</v>
      </c>
      <c r="J684" s="206"/>
      <c r="K684" s="197" t="b">
        <f>NOT(ISERROR(MATCH(P684,Ligations!$L:$L,0)))</f>
        <v>1</v>
      </c>
      <c r="L684" s="194"/>
      <c r="M684" s="203"/>
      <c r="N684" s="194"/>
      <c r="O684" s="191"/>
      <c r="P684" s="194" t="s">
        <v>14174</v>
      </c>
      <c r="Q684" s="194" t="s">
        <v>6015</v>
      </c>
      <c r="R684" s="194"/>
      <c r="S684" s="201"/>
      <c r="T684" s="210">
        <v>-20.0</v>
      </c>
      <c r="U684" s="210"/>
    </row>
    <row r="685" ht="18.75" customHeight="1">
      <c r="A685" s="189" t="s">
        <v>14175</v>
      </c>
      <c r="B685" s="194" t="s">
        <v>6016</v>
      </c>
      <c r="C685" s="191">
        <v>41838.0</v>
      </c>
      <c r="D685" s="192">
        <v>30.0</v>
      </c>
      <c r="E685" s="193">
        <v>7693.77</v>
      </c>
      <c r="F685" s="194" t="s">
        <v>12677</v>
      </c>
      <c r="G685" s="194">
        <v>40.0</v>
      </c>
      <c r="H685" s="211">
        <v>64.837</v>
      </c>
      <c r="I685" s="195">
        <v>2.59348</v>
      </c>
      <c r="J685" s="196" t="s">
        <v>13995</v>
      </c>
      <c r="K685" s="197" t="b">
        <f>NOT(ISERROR(MATCH(P685,Ligations!$L:$L,0)))</f>
        <v>1</v>
      </c>
      <c r="L685" s="194"/>
      <c r="M685" s="203"/>
      <c r="N685" s="194"/>
      <c r="O685" s="191"/>
      <c r="P685" s="194" t="s">
        <v>14176</v>
      </c>
      <c r="Q685" s="194" t="s">
        <v>6017</v>
      </c>
      <c r="R685" s="194"/>
      <c r="S685" s="201"/>
      <c r="T685" s="210">
        <v>-20.0</v>
      </c>
      <c r="U685" s="210"/>
    </row>
    <row r="686" ht="18.75" customHeight="1">
      <c r="A686" s="189" t="s">
        <v>14177</v>
      </c>
      <c r="B686" s="194" t="s">
        <v>6018</v>
      </c>
      <c r="C686" s="191">
        <v>41838.0</v>
      </c>
      <c r="D686" s="192">
        <v>30.0</v>
      </c>
      <c r="E686" s="193">
        <v>1519.83</v>
      </c>
      <c r="F686" s="194" t="s">
        <v>12677</v>
      </c>
      <c r="G686" s="194">
        <v>40.0</v>
      </c>
      <c r="H686" s="211">
        <v>23.339</v>
      </c>
      <c r="I686" s="195">
        <v>0.93356</v>
      </c>
      <c r="J686" s="206"/>
      <c r="K686" s="197" t="b">
        <f>NOT(ISERROR(MATCH(P686,Ligations!$L:$L,0)))</f>
        <v>1</v>
      </c>
      <c r="L686" s="194"/>
      <c r="M686" s="203"/>
      <c r="N686" s="194"/>
      <c r="O686" s="191"/>
      <c r="P686" s="194" t="s">
        <v>14178</v>
      </c>
      <c r="Q686" s="194" t="s">
        <v>6019</v>
      </c>
      <c r="R686" s="194"/>
      <c r="S686" s="201"/>
      <c r="T686" s="210">
        <v>-20.0</v>
      </c>
      <c r="U686" s="210"/>
    </row>
    <row r="687" ht="18.75" customHeight="1">
      <c r="A687" s="189" t="s">
        <v>14179</v>
      </c>
      <c r="B687" s="194" t="s">
        <v>6020</v>
      </c>
      <c r="C687" s="191">
        <v>41838.0</v>
      </c>
      <c r="D687" s="192">
        <v>30.0</v>
      </c>
      <c r="E687" s="193">
        <v>2345.55</v>
      </c>
      <c r="F687" s="194" t="s">
        <v>12677</v>
      </c>
      <c r="G687" s="194">
        <v>40.0</v>
      </c>
      <c r="H687" s="211">
        <v>36.181</v>
      </c>
      <c r="I687" s="195">
        <v>1.4472399999999999</v>
      </c>
      <c r="J687" s="206"/>
      <c r="K687" s="197" t="b">
        <f>NOT(ISERROR(MATCH(P687,Ligations!$L:$L,0)))</f>
        <v>1</v>
      </c>
      <c r="L687" s="194"/>
      <c r="M687" s="203"/>
      <c r="N687" s="194"/>
      <c r="O687" s="191"/>
      <c r="P687" s="194" t="s">
        <v>14180</v>
      </c>
      <c r="Q687" s="194" t="s">
        <v>6021</v>
      </c>
      <c r="R687" s="194"/>
      <c r="S687" s="201"/>
      <c r="T687" s="210">
        <v>-20.0</v>
      </c>
      <c r="U687" s="210"/>
    </row>
    <row r="688" ht="18.75" customHeight="1">
      <c r="A688" s="189" t="s">
        <v>14181</v>
      </c>
      <c r="B688" s="194" t="s">
        <v>6022</v>
      </c>
      <c r="C688" s="191">
        <v>41838.0</v>
      </c>
      <c r="D688" s="192">
        <v>30.0</v>
      </c>
      <c r="E688" s="193">
        <v>1726.77</v>
      </c>
      <c r="F688" s="194" t="s">
        <v>12677</v>
      </c>
      <c r="G688" s="194">
        <v>40.0</v>
      </c>
      <c r="H688" s="211">
        <v>10.633</v>
      </c>
      <c r="I688" s="195">
        <v>0.4253199999999999</v>
      </c>
      <c r="J688" s="206"/>
      <c r="K688" s="197" t="b">
        <f>NOT(ISERROR(MATCH(P688,Ligations!$L:$L,0)))</f>
        <v>1</v>
      </c>
      <c r="L688" s="194"/>
      <c r="M688" s="203"/>
      <c r="N688" s="194"/>
      <c r="O688" s="191"/>
      <c r="P688" s="194" t="s">
        <v>14182</v>
      </c>
      <c r="Q688" s="194" t="s">
        <v>6023</v>
      </c>
      <c r="R688" s="194"/>
      <c r="S688" s="201"/>
      <c r="T688" s="210">
        <v>-20.0</v>
      </c>
      <c r="U688" s="210"/>
    </row>
    <row r="689" ht="18.75" customHeight="1">
      <c r="A689" s="189" t="s">
        <v>14183</v>
      </c>
      <c r="B689" s="194" t="s">
        <v>6024</v>
      </c>
      <c r="C689" s="191">
        <v>41838.0</v>
      </c>
      <c r="D689" s="192">
        <v>30.0</v>
      </c>
      <c r="E689" s="193">
        <v>1307.85</v>
      </c>
      <c r="F689" s="194" t="s">
        <v>12677</v>
      </c>
      <c r="G689" s="194">
        <v>40.0</v>
      </c>
      <c r="H689" s="211">
        <v>2.568</v>
      </c>
      <c r="I689" s="195">
        <v>0.10272</v>
      </c>
      <c r="J689" s="206"/>
      <c r="K689" s="197" t="b">
        <f>NOT(ISERROR(MATCH(P689,Ligations!$L:$L,0)))</f>
        <v>1</v>
      </c>
      <c r="L689" s="194"/>
      <c r="M689" s="203"/>
      <c r="N689" s="194"/>
      <c r="O689" s="191"/>
      <c r="P689" s="194" t="s">
        <v>14184</v>
      </c>
      <c r="Q689" s="194" t="s">
        <v>6025</v>
      </c>
      <c r="R689" s="194"/>
      <c r="S689" s="201"/>
      <c r="T689" s="210">
        <v>-20.0</v>
      </c>
      <c r="U689" s="210"/>
    </row>
    <row r="690" ht="18.75" customHeight="1">
      <c r="A690" s="189" t="s">
        <v>14185</v>
      </c>
      <c r="B690" s="194" t="s">
        <v>6026</v>
      </c>
      <c r="C690" s="191">
        <v>41838.0</v>
      </c>
      <c r="D690" s="192">
        <v>30.0</v>
      </c>
      <c r="E690" s="193">
        <v>1127.1299999999999</v>
      </c>
      <c r="F690" s="194" t="s">
        <v>12677</v>
      </c>
      <c r="G690" s="194">
        <v>40.0</v>
      </c>
      <c r="H690" s="211">
        <v>2.035</v>
      </c>
      <c r="I690" s="195">
        <v>0.08140000000000001</v>
      </c>
      <c r="J690" s="206"/>
      <c r="K690" s="197" t="b">
        <f>NOT(ISERROR(MATCH(P690,Ligations!$L:$L,0)))</f>
        <v>1</v>
      </c>
      <c r="L690" s="194"/>
      <c r="M690" s="203"/>
      <c r="N690" s="194"/>
      <c r="O690" s="191"/>
      <c r="P690" s="194" t="s">
        <v>14186</v>
      </c>
      <c r="Q690" s="194" t="s">
        <v>6027</v>
      </c>
      <c r="R690" s="194"/>
      <c r="S690" s="201"/>
      <c r="T690" s="210">
        <v>-20.0</v>
      </c>
      <c r="U690" s="210"/>
    </row>
    <row r="691" ht="18.75" customHeight="1">
      <c r="A691" s="189" t="s">
        <v>14187</v>
      </c>
      <c r="B691" s="194" t="s">
        <v>6028</v>
      </c>
      <c r="C691" s="191">
        <v>41838.0</v>
      </c>
      <c r="D691" s="192">
        <v>30.0</v>
      </c>
      <c r="E691" s="193">
        <v>6276.66</v>
      </c>
      <c r="F691" s="194" t="s">
        <v>12677</v>
      </c>
      <c r="G691" s="194">
        <v>40.0</v>
      </c>
      <c r="H691" s="211">
        <v>12.602</v>
      </c>
      <c r="I691" s="195">
        <v>0.5040800000000001</v>
      </c>
      <c r="J691" s="206"/>
      <c r="K691" s="197" t="b">
        <f>NOT(ISERROR(MATCH(P691,Ligations!$L:$L,0)))</f>
        <v>1</v>
      </c>
      <c r="L691" s="194"/>
      <c r="M691" s="203"/>
      <c r="N691" s="194"/>
      <c r="O691" s="191"/>
      <c r="P691" s="194" t="s">
        <v>14188</v>
      </c>
      <c r="Q691" s="194" t="s">
        <v>6029</v>
      </c>
      <c r="R691" s="194"/>
      <c r="S691" s="201"/>
      <c r="T691" s="210">
        <v>-20.0</v>
      </c>
      <c r="U691" s="210"/>
    </row>
    <row r="692" ht="18.75" customHeight="1">
      <c r="A692" s="189" t="s">
        <v>14189</v>
      </c>
      <c r="B692" s="194" t="s">
        <v>6030</v>
      </c>
      <c r="C692" s="191">
        <v>41838.0</v>
      </c>
      <c r="D692" s="192">
        <v>30.0</v>
      </c>
      <c r="E692" s="193">
        <v>6904.530000000001</v>
      </c>
      <c r="F692" s="194" t="s">
        <v>12677</v>
      </c>
      <c r="G692" s="194">
        <v>40.0</v>
      </c>
      <c r="H692" s="211">
        <v>8.166</v>
      </c>
      <c r="I692" s="195">
        <v>0.32664</v>
      </c>
      <c r="J692" s="206"/>
      <c r="K692" s="197" t="b">
        <f>NOT(ISERROR(MATCH(P692,Ligations!$L:$L,0)))</f>
        <v>1</v>
      </c>
      <c r="L692" s="194"/>
      <c r="M692" s="203"/>
      <c r="N692" s="194"/>
      <c r="O692" s="191"/>
      <c r="P692" s="194" t="s">
        <v>14190</v>
      </c>
      <c r="Q692" s="194" t="s">
        <v>6031</v>
      </c>
      <c r="R692" s="194"/>
      <c r="S692" s="201"/>
      <c r="T692" s="210">
        <v>-20.0</v>
      </c>
      <c r="U692" s="210"/>
    </row>
    <row r="693" ht="18.75" customHeight="1">
      <c r="A693" s="189" t="s">
        <v>14191</v>
      </c>
      <c r="B693" s="194" t="s">
        <v>6032</v>
      </c>
      <c r="C693" s="191">
        <v>41838.0</v>
      </c>
      <c r="D693" s="192">
        <v>30.0</v>
      </c>
      <c r="E693" s="193">
        <v>4803.21</v>
      </c>
      <c r="F693" s="194" t="s">
        <v>12677</v>
      </c>
      <c r="G693" s="194">
        <v>40.0</v>
      </c>
      <c r="H693" s="211">
        <v>4.798</v>
      </c>
      <c r="I693" s="195">
        <v>0.19192</v>
      </c>
      <c r="J693" s="196" t="s">
        <v>14192</v>
      </c>
      <c r="K693" s="197" t="b">
        <f>NOT(ISERROR(MATCH(P693,Ligations!$L:$L,0)))</f>
        <v>1</v>
      </c>
      <c r="L693" s="194"/>
      <c r="M693" s="203"/>
      <c r="N693" s="194"/>
      <c r="O693" s="191"/>
      <c r="P693" s="194" t="s">
        <v>14193</v>
      </c>
      <c r="Q693" s="194" t="s">
        <v>6034</v>
      </c>
      <c r="R693" s="194"/>
      <c r="S693" s="201"/>
      <c r="T693" s="210">
        <v>-20.0</v>
      </c>
      <c r="U693" s="210"/>
    </row>
    <row r="694" ht="18.75" customHeight="1">
      <c r="A694" s="189" t="s">
        <v>14194</v>
      </c>
      <c r="B694" s="194" t="s">
        <v>6035</v>
      </c>
      <c r="C694" s="191">
        <v>41838.0</v>
      </c>
      <c r="D694" s="192">
        <v>30.0</v>
      </c>
      <c r="E694" s="193">
        <v>592.0200000000001</v>
      </c>
      <c r="F694" s="194" t="s">
        <v>12677</v>
      </c>
      <c r="G694" s="194">
        <v>40.0</v>
      </c>
      <c r="H694" s="211">
        <v>2.552</v>
      </c>
      <c r="I694" s="195">
        <v>0.10208</v>
      </c>
      <c r="J694" s="206"/>
      <c r="K694" s="197" t="b">
        <f>NOT(ISERROR(MATCH(P694,Ligations!$L:$L,0)))</f>
        <v>1</v>
      </c>
      <c r="L694" s="194"/>
      <c r="M694" s="203"/>
      <c r="N694" s="194"/>
      <c r="O694" s="191"/>
      <c r="P694" s="194" t="s">
        <v>14195</v>
      </c>
      <c r="Q694" s="194" t="s">
        <v>6036</v>
      </c>
      <c r="R694" s="194"/>
      <c r="S694" s="201">
        <v>0.20819410352659992</v>
      </c>
      <c r="T694" s="210">
        <v>-20.0</v>
      </c>
      <c r="U694" s="210"/>
    </row>
    <row r="695" ht="18.75" customHeight="1">
      <c r="A695" s="189" t="s">
        <v>14196</v>
      </c>
      <c r="B695" s="194" t="s">
        <v>6037</v>
      </c>
      <c r="C695" s="191">
        <v>41838.0</v>
      </c>
      <c r="D695" s="192">
        <v>30.0</v>
      </c>
      <c r="E695" s="193">
        <v>1417.1399999999999</v>
      </c>
      <c r="F695" s="194" t="s">
        <v>12677</v>
      </c>
      <c r="G695" s="194">
        <v>40.0</v>
      </c>
      <c r="H695" s="211">
        <v>20.563</v>
      </c>
      <c r="I695" s="195">
        <v>0.82252</v>
      </c>
      <c r="J695" s="206"/>
      <c r="K695" s="197" t="b">
        <f>NOT(ISERROR(MATCH(P695,Ligations!$L:$L,0)))</f>
        <v>1</v>
      </c>
      <c r="L695" s="194"/>
      <c r="M695" s="203"/>
      <c r="N695" s="194"/>
      <c r="O695" s="191"/>
      <c r="P695" s="194" t="s">
        <v>14197</v>
      </c>
      <c r="Q695" s="194" t="s">
        <v>6038</v>
      </c>
      <c r="R695" s="194"/>
      <c r="S695" s="201"/>
      <c r="T695" s="210">
        <v>-20.0</v>
      </c>
      <c r="U695" s="210"/>
    </row>
    <row r="696" ht="18.75" customHeight="1">
      <c r="A696" s="189" t="s">
        <v>14198</v>
      </c>
      <c r="B696" s="194" t="s">
        <v>6039</v>
      </c>
      <c r="C696" s="191">
        <v>41838.0</v>
      </c>
      <c r="D696" s="192">
        <v>30.0</v>
      </c>
      <c r="E696" s="193">
        <v>3015.42</v>
      </c>
      <c r="F696" s="194" t="s">
        <v>12677</v>
      </c>
      <c r="G696" s="194">
        <v>40.0</v>
      </c>
      <c r="H696" s="212">
        <v>11.25</v>
      </c>
      <c r="I696" s="195">
        <v>0.45</v>
      </c>
      <c r="J696" s="206"/>
      <c r="K696" s="197" t="b">
        <f>NOT(ISERROR(MATCH(P696,Ligations!$L:$L,0)))</f>
        <v>1</v>
      </c>
      <c r="L696" s="194"/>
      <c r="M696" s="203"/>
      <c r="N696" s="194"/>
      <c r="O696" s="191"/>
      <c r="P696" s="194" t="s">
        <v>14199</v>
      </c>
      <c r="Q696" s="194" t="s">
        <v>6040</v>
      </c>
      <c r="R696" s="194"/>
      <c r="S696" s="201"/>
      <c r="T696" s="210">
        <v>-20.0</v>
      </c>
      <c r="U696" s="210"/>
    </row>
    <row r="697" ht="18.75" customHeight="1">
      <c r="A697" s="189" t="s">
        <v>14200</v>
      </c>
      <c r="B697" s="194" t="s">
        <v>6041</v>
      </c>
      <c r="C697" s="191">
        <v>41838.0</v>
      </c>
      <c r="D697" s="192">
        <v>30.0</v>
      </c>
      <c r="E697" s="193">
        <v>4471.74</v>
      </c>
      <c r="F697" s="194" t="s">
        <v>12677</v>
      </c>
      <c r="G697" s="194">
        <v>40.0</v>
      </c>
      <c r="H697" s="211">
        <v>12.043</v>
      </c>
      <c r="I697" s="195">
        <v>0.48172</v>
      </c>
      <c r="J697" s="206"/>
      <c r="K697" s="197" t="b">
        <f>NOT(ISERROR(MATCH(P697,Ligations!$L:$L,0)))</f>
        <v>1</v>
      </c>
      <c r="L697" s="194"/>
      <c r="M697" s="203"/>
      <c r="N697" s="194"/>
      <c r="O697" s="191"/>
      <c r="P697" s="194" t="s">
        <v>14201</v>
      </c>
      <c r="Q697" s="194" t="s">
        <v>6042</v>
      </c>
      <c r="R697" s="194"/>
      <c r="S697" s="201"/>
      <c r="T697" s="210">
        <v>-20.0</v>
      </c>
      <c r="U697" s="210"/>
    </row>
    <row r="698" ht="18.75" customHeight="1">
      <c r="A698" s="189" t="s">
        <v>14202</v>
      </c>
      <c r="B698" s="194" t="s">
        <v>6043</v>
      </c>
      <c r="C698" s="191">
        <v>41838.0</v>
      </c>
      <c r="D698" s="192">
        <v>30.0</v>
      </c>
      <c r="E698" s="193">
        <v>1406.37</v>
      </c>
      <c r="F698" s="194" t="s">
        <v>12677</v>
      </c>
      <c r="G698" s="194">
        <v>40.0</v>
      </c>
      <c r="H698" s="211">
        <v>3.519</v>
      </c>
      <c r="I698" s="195">
        <v>0.14076</v>
      </c>
      <c r="J698" s="206"/>
      <c r="K698" s="197" t="b">
        <f>NOT(ISERROR(MATCH(P698,Ligations!$L:$L,0)))</f>
        <v>1</v>
      </c>
      <c r="L698" s="194"/>
      <c r="M698" s="203"/>
      <c r="N698" s="194"/>
      <c r="O698" s="191"/>
      <c r="P698" s="194" t="s">
        <v>14203</v>
      </c>
      <c r="Q698" s="194" t="s">
        <v>6044</v>
      </c>
      <c r="R698" s="194"/>
      <c r="S698" s="201"/>
      <c r="T698" s="210">
        <v>-20.0</v>
      </c>
      <c r="U698" s="210"/>
    </row>
    <row r="699" ht="18.75" customHeight="1">
      <c r="A699" s="189" t="s">
        <v>14204</v>
      </c>
      <c r="B699" s="194" t="s">
        <v>6045</v>
      </c>
      <c r="C699" s="191">
        <v>41838.0</v>
      </c>
      <c r="D699" s="192">
        <v>30.0</v>
      </c>
      <c r="E699" s="193">
        <v>1821.39</v>
      </c>
      <c r="F699" s="194" t="s">
        <v>12677</v>
      </c>
      <c r="G699" s="194">
        <v>40.0</v>
      </c>
      <c r="H699" s="211">
        <v>6.511</v>
      </c>
      <c r="I699" s="195">
        <v>0.26044</v>
      </c>
      <c r="J699" s="206"/>
      <c r="K699" s="197" t="b">
        <f>NOT(ISERROR(MATCH(P699,Ligations!$L:$L,0)))</f>
        <v>1</v>
      </c>
      <c r="L699" s="194"/>
      <c r="M699" s="203"/>
      <c r="N699" s="194"/>
      <c r="O699" s="191"/>
      <c r="P699" s="194" t="s">
        <v>14205</v>
      </c>
      <c r="Q699" s="194" t="s">
        <v>6046</v>
      </c>
      <c r="R699" s="194"/>
      <c r="S699" s="201"/>
      <c r="T699" s="210">
        <v>-20.0</v>
      </c>
      <c r="U699" s="210"/>
    </row>
    <row r="700" ht="18.75" customHeight="1">
      <c r="A700" s="189" t="s">
        <v>14206</v>
      </c>
      <c r="B700" s="194" t="s">
        <v>6047</v>
      </c>
      <c r="C700" s="191">
        <v>41838.0</v>
      </c>
      <c r="D700" s="192">
        <v>30.0</v>
      </c>
      <c r="E700" s="193">
        <v>2668.2</v>
      </c>
      <c r="F700" s="194" t="s">
        <v>12677</v>
      </c>
      <c r="G700" s="194">
        <v>40.0</v>
      </c>
      <c r="H700" s="211">
        <v>3.286</v>
      </c>
      <c r="I700" s="195">
        <v>0.13144</v>
      </c>
      <c r="J700" s="206"/>
      <c r="K700" s="197" t="b">
        <f>NOT(ISERROR(MATCH(P700,Ligations!$L:$L,0)))</f>
        <v>1</v>
      </c>
      <c r="L700" s="194"/>
      <c r="M700" s="203"/>
      <c r="N700" s="194"/>
      <c r="O700" s="191"/>
      <c r="P700" s="194" t="s">
        <v>14207</v>
      </c>
      <c r="Q700" s="194" t="s">
        <v>6048</v>
      </c>
      <c r="R700" s="194"/>
      <c r="S700" s="201"/>
      <c r="T700" s="210">
        <v>-20.0</v>
      </c>
      <c r="U700" s="210"/>
    </row>
    <row r="701" ht="18.75" customHeight="1">
      <c r="A701" s="189" t="s">
        <v>14208</v>
      </c>
      <c r="B701" s="194" t="s">
        <v>6049</v>
      </c>
      <c r="C701" s="191">
        <v>41838.0</v>
      </c>
      <c r="D701" s="192">
        <v>30.0</v>
      </c>
      <c r="E701" s="193">
        <v>202.74</v>
      </c>
      <c r="F701" s="194" t="s">
        <v>12677</v>
      </c>
      <c r="G701" s="194">
        <v>40.0</v>
      </c>
      <c r="H701" s="211">
        <v>32.042</v>
      </c>
      <c r="I701" s="195">
        <v>1.2816800000000002</v>
      </c>
      <c r="J701" s="196" t="s">
        <v>13995</v>
      </c>
      <c r="K701" s="197" t="b">
        <f>NOT(ISERROR(MATCH(P701,Ligations!$L:$L,0)))</f>
        <v>1</v>
      </c>
      <c r="L701" s="194"/>
      <c r="M701" s="203"/>
      <c r="N701" s="194"/>
      <c r="O701" s="191"/>
      <c r="P701" s="194" t="s">
        <v>14209</v>
      </c>
      <c r="Q701" s="194" t="s">
        <v>6051</v>
      </c>
      <c r="R701" s="194"/>
      <c r="S701" s="201">
        <v>0.374784498913125</v>
      </c>
      <c r="T701" s="210">
        <v>-20.0</v>
      </c>
      <c r="U701" s="210"/>
    </row>
    <row r="702" ht="18.75" customHeight="1">
      <c r="A702" s="189" t="s">
        <v>14210</v>
      </c>
      <c r="B702" s="194" t="s">
        <v>6052</v>
      </c>
      <c r="C702" s="191">
        <v>41838.0</v>
      </c>
      <c r="D702" s="192">
        <v>30.0</v>
      </c>
      <c r="E702" s="193">
        <v>2318.1600000000003</v>
      </c>
      <c r="F702" s="194" t="s">
        <v>12677</v>
      </c>
      <c r="G702" s="194">
        <v>40.0</v>
      </c>
      <c r="H702" s="211">
        <v>16.086</v>
      </c>
      <c r="I702" s="195">
        <v>0.6434399999999999</v>
      </c>
      <c r="J702" s="206"/>
      <c r="K702" s="197" t="b">
        <f>NOT(ISERROR(MATCH(P702,Ligations!$L:$L,0)))</f>
        <v>1</v>
      </c>
      <c r="L702" s="194"/>
      <c r="M702" s="203"/>
      <c r="N702" s="194"/>
      <c r="O702" s="191"/>
      <c r="P702" s="194" t="s">
        <v>14211</v>
      </c>
      <c r="Q702" s="194" t="s">
        <v>6053</v>
      </c>
      <c r="R702" s="194"/>
      <c r="S702" s="201"/>
      <c r="T702" s="210">
        <v>-20.0</v>
      </c>
      <c r="U702" s="210"/>
    </row>
    <row r="703" ht="18.75" customHeight="1">
      <c r="A703" s="189" t="s">
        <v>14212</v>
      </c>
      <c r="B703" s="194" t="s">
        <v>6054</v>
      </c>
      <c r="C703" s="191">
        <v>41838.0</v>
      </c>
      <c r="D703" s="192">
        <v>30.0</v>
      </c>
      <c r="E703" s="193">
        <v>1520.1599999999999</v>
      </c>
      <c r="F703" s="194" t="s">
        <v>12677</v>
      </c>
      <c r="G703" s="194">
        <v>40.0</v>
      </c>
      <c r="H703" s="211">
        <v>18.538</v>
      </c>
      <c r="I703" s="195">
        <v>0.74152</v>
      </c>
      <c r="J703" s="206"/>
      <c r="K703" s="197" t="b">
        <f>NOT(ISERROR(MATCH(P703,Ligations!$L:$L,0)))</f>
        <v>1</v>
      </c>
      <c r="L703" s="194"/>
      <c r="M703" s="203"/>
      <c r="N703" s="194"/>
      <c r="O703" s="191"/>
      <c r="P703" s="194" t="s">
        <v>14213</v>
      </c>
      <c r="Q703" s="194" t="s">
        <v>6055</v>
      </c>
      <c r="R703" s="194"/>
      <c r="S703" s="201"/>
      <c r="T703" s="210">
        <v>-20.0</v>
      </c>
      <c r="U703" s="210"/>
    </row>
    <row r="704" ht="18.75" customHeight="1">
      <c r="A704" s="189" t="s">
        <v>14214</v>
      </c>
      <c r="B704" s="194" t="s">
        <v>6056</v>
      </c>
      <c r="C704" s="191">
        <v>41838.0</v>
      </c>
      <c r="D704" s="192">
        <v>30.0</v>
      </c>
      <c r="E704" s="193">
        <v>1649.07</v>
      </c>
      <c r="F704" s="194" t="s">
        <v>12677</v>
      </c>
      <c r="G704" s="194">
        <v>40.0</v>
      </c>
      <c r="H704" s="212">
        <v>5.55</v>
      </c>
      <c r="I704" s="195">
        <v>0.222</v>
      </c>
      <c r="J704" s="196" t="s">
        <v>13995</v>
      </c>
      <c r="K704" s="197" t="b">
        <f>NOT(ISERROR(MATCH(P704,Ligations!$L:$L,0)))</f>
        <v>1</v>
      </c>
      <c r="L704" s="194"/>
      <c r="M704" s="203"/>
      <c r="N704" s="194"/>
      <c r="O704" s="191"/>
      <c r="P704" s="194" t="s">
        <v>14215</v>
      </c>
      <c r="Q704" s="194" t="s">
        <v>6057</v>
      </c>
      <c r="R704" s="194"/>
      <c r="S704" s="201"/>
      <c r="T704" s="210">
        <v>-20.0</v>
      </c>
      <c r="U704" s="210"/>
    </row>
    <row r="705" ht="18.75" customHeight="1">
      <c r="A705" s="189" t="s">
        <v>14216</v>
      </c>
      <c r="B705" s="194" t="s">
        <v>6058</v>
      </c>
      <c r="C705" s="191">
        <v>41838.0</v>
      </c>
      <c r="D705" s="192">
        <v>30.0</v>
      </c>
      <c r="E705" s="193">
        <v>2885.55</v>
      </c>
      <c r="F705" s="194" t="s">
        <v>12677</v>
      </c>
      <c r="G705" s="194">
        <v>40.0</v>
      </c>
      <c r="H705" s="211">
        <v>7.153</v>
      </c>
      <c r="I705" s="195">
        <v>0.28612</v>
      </c>
      <c r="J705" s="206"/>
      <c r="K705" s="197" t="b">
        <f>NOT(ISERROR(MATCH(P705,Ligations!$L:$L,0)))</f>
        <v>1</v>
      </c>
      <c r="L705" s="194"/>
      <c r="M705" s="203"/>
      <c r="N705" s="194"/>
      <c r="O705" s="191"/>
      <c r="P705" s="194" t="s">
        <v>14217</v>
      </c>
      <c r="Q705" s="194" t="s">
        <v>6059</v>
      </c>
      <c r="R705" s="194"/>
      <c r="S705" s="201"/>
      <c r="T705" s="210">
        <v>-20.0</v>
      </c>
      <c r="U705" s="210"/>
    </row>
    <row r="706" ht="18.75" customHeight="1">
      <c r="A706" s="189" t="s">
        <v>14218</v>
      </c>
      <c r="B706" s="194" t="s">
        <v>6060</v>
      </c>
      <c r="C706" s="191">
        <v>41838.0</v>
      </c>
      <c r="D706" s="192">
        <v>30.0</v>
      </c>
      <c r="E706" s="193">
        <v>3394.08</v>
      </c>
      <c r="F706" s="194" t="s">
        <v>12677</v>
      </c>
      <c r="G706" s="194">
        <v>40.0</v>
      </c>
      <c r="H706" s="211">
        <v>8.855</v>
      </c>
      <c r="I706" s="195">
        <v>0.35420000000000007</v>
      </c>
      <c r="J706" s="196" t="s">
        <v>13995</v>
      </c>
      <c r="K706" s="197" t="b">
        <f>NOT(ISERROR(MATCH(P706,Ligations!$L:$L,0)))</f>
        <v>1</v>
      </c>
      <c r="L706" s="194"/>
      <c r="M706" s="203"/>
      <c r="N706" s="194"/>
      <c r="O706" s="191"/>
      <c r="P706" s="194" t="s">
        <v>14219</v>
      </c>
      <c r="Q706" s="194" t="s">
        <v>6061</v>
      </c>
      <c r="R706" s="194"/>
      <c r="S706" s="201"/>
      <c r="T706" s="210">
        <v>-20.0</v>
      </c>
      <c r="U706" s="210"/>
    </row>
    <row r="707" ht="18.75" customHeight="1">
      <c r="A707" s="189" t="s">
        <v>14220</v>
      </c>
      <c r="B707" s="194" t="s">
        <v>6062</v>
      </c>
      <c r="C707" s="191">
        <v>41838.0</v>
      </c>
      <c r="D707" s="192">
        <v>30.0</v>
      </c>
      <c r="E707" s="193">
        <v>3333.06</v>
      </c>
      <c r="F707" s="194" t="s">
        <v>12677</v>
      </c>
      <c r="G707" s="194">
        <v>40.0</v>
      </c>
      <c r="H707" s="211">
        <v>13.228</v>
      </c>
      <c r="I707" s="195">
        <v>0.52912</v>
      </c>
      <c r="J707" s="206"/>
      <c r="K707" s="197" t="b">
        <f>NOT(ISERROR(MATCH(P707,Ligations!$L:$L,0)))</f>
        <v>1</v>
      </c>
      <c r="L707" s="194"/>
      <c r="M707" s="203"/>
      <c r="N707" s="194"/>
      <c r="O707" s="191"/>
      <c r="P707" s="194" t="s">
        <v>14221</v>
      </c>
      <c r="Q707" s="194" t="s">
        <v>6063</v>
      </c>
      <c r="R707" s="194"/>
      <c r="S707" s="201"/>
      <c r="T707" s="210">
        <v>-20.0</v>
      </c>
      <c r="U707" s="210"/>
    </row>
    <row r="708" ht="18.75" customHeight="1">
      <c r="A708" s="189" t="s">
        <v>14222</v>
      </c>
      <c r="B708" s="190" t="s">
        <v>6064</v>
      </c>
      <c r="C708" s="191">
        <v>41838.0</v>
      </c>
      <c r="D708" s="192">
        <v>30.0</v>
      </c>
      <c r="E708" s="193">
        <v>698.64</v>
      </c>
      <c r="F708" s="194" t="s">
        <v>12677</v>
      </c>
      <c r="G708" s="194">
        <v>40.0</v>
      </c>
      <c r="H708" s="211">
        <v>-0.846</v>
      </c>
      <c r="I708" s="195">
        <v>-0.033839999999999995</v>
      </c>
      <c r="J708" s="206" t="s">
        <v>13667</v>
      </c>
      <c r="K708" s="197" t="s">
        <v>3735</v>
      </c>
      <c r="L708" s="194"/>
      <c r="M708" s="203"/>
      <c r="N708" s="194"/>
      <c r="O708" s="191"/>
      <c r="P708" s="194" t="s">
        <v>14223</v>
      </c>
      <c r="Q708" s="190" t="s">
        <v>6065</v>
      </c>
      <c r="R708" s="194"/>
      <c r="S708" s="201">
        <v>0.3000246020173654</v>
      </c>
      <c r="T708" s="210">
        <v>-20.0</v>
      </c>
      <c r="U708" s="210"/>
    </row>
    <row r="709" ht="18.75" customHeight="1">
      <c r="A709" s="189" t="s">
        <v>14224</v>
      </c>
      <c r="B709" s="194" t="s">
        <v>6066</v>
      </c>
      <c r="C709" s="191">
        <v>41838.0</v>
      </c>
      <c r="D709" s="192">
        <v>30.0</v>
      </c>
      <c r="E709" s="193">
        <v>2246.61</v>
      </c>
      <c r="F709" s="194" t="s">
        <v>12677</v>
      </c>
      <c r="G709" s="194">
        <v>40.0</v>
      </c>
      <c r="H709" s="211">
        <v>29.924</v>
      </c>
      <c r="I709" s="195">
        <v>1.19696</v>
      </c>
      <c r="J709" s="206"/>
      <c r="K709" s="197" t="b">
        <f>NOT(ISERROR(MATCH(P709,Ligations!$L:$L,0)))</f>
        <v>1</v>
      </c>
      <c r="L709" s="194"/>
      <c r="M709" s="203"/>
      <c r="N709" s="194"/>
      <c r="O709" s="191"/>
      <c r="P709" s="194" t="s">
        <v>14225</v>
      </c>
      <c r="Q709" s="194" t="s">
        <v>6067</v>
      </c>
      <c r="R709" s="194"/>
      <c r="S709" s="201"/>
      <c r="T709" s="210">
        <v>-20.0</v>
      </c>
      <c r="U709" s="210"/>
    </row>
    <row r="710" ht="18.75" customHeight="1">
      <c r="A710" s="189" t="s">
        <v>14226</v>
      </c>
      <c r="B710" s="194" t="s">
        <v>6068</v>
      </c>
      <c r="C710" s="191">
        <v>41838.0</v>
      </c>
      <c r="D710" s="192">
        <v>30.0</v>
      </c>
      <c r="E710" s="193">
        <v>1091.28</v>
      </c>
      <c r="F710" s="194" t="s">
        <v>12677</v>
      </c>
      <c r="G710" s="194">
        <v>40.0</v>
      </c>
      <c r="H710" s="211">
        <v>8.413</v>
      </c>
      <c r="I710" s="195">
        <v>0.33652</v>
      </c>
      <c r="J710" s="206"/>
      <c r="K710" s="197" t="b">
        <f>NOT(ISERROR(MATCH(P710,Ligations!$L:$L,0)))</f>
        <v>1</v>
      </c>
      <c r="L710" s="194"/>
      <c r="M710" s="203"/>
      <c r="N710" s="194"/>
      <c r="O710" s="191"/>
      <c r="P710" s="194" t="s">
        <v>14227</v>
      </c>
      <c r="Q710" s="194" t="s">
        <v>6069</v>
      </c>
      <c r="R710" s="194"/>
      <c r="S710" s="201"/>
      <c r="T710" s="210">
        <v>-20.0</v>
      </c>
      <c r="U710" s="210"/>
    </row>
    <row r="711" ht="18.75" customHeight="1">
      <c r="A711" s="189" t="s">
        <v>14228</v>
      </c>
      <c r="B711" s="194" t="s">
        <v>6070</v>
      </c>
      <c r="C711" s="191">
        <v>41838.0</v>
      </c>
      <c r="D711" s="192">
        <v>30.0</v>
      </c>
      <c r="E711" s="193">
        <v>1999.83</v>
      </c>
      <c r="F711" s="194" t="s">
        <v>12677</v>
      </c>
      <c r="G711" s="194">
        <v>40.0</v>
      </c>
      <c r="H711" s="211">
        <v>27.773</v>
      </c>
      <c r="I711" s="195">
        <v>1.1109200000000001</v>
      </c>
      <c r="J711" s="206"/>
      <c r="K711" s="197" t="b">
        <f>NOT(ISERROR(MATCH(P711,Ligations!$L:$L,0)))</f>
        <v>1</v>
      </c>
      <c r="L711" s="194"/>
      <c r="M711" s="203"/>
      <c r="N711" s="194"/>
      <c r="O711" s="191"/>
      <c r="P711" s="194" t="s">
        <v>14229</v>
      </c>
      <c r="Q711" s="194" t="s">
        <v>6071</v>
      </c>
      <c r="R711" s="194"/>
      <c r="S711" s="201"/>
      <c r="T711" s="210">
        <v>-20.0</v>
      </c>
      <c r="U711" s="210"/>
    </row>
    <row r="712" ht="18.75" customHeight="1">
      <c r="A712" s="189" t="s">
        <v>14230</v>
      </c>
      <c r="B712" s="194" t="s">
        <v>6072</v>
      </c>
      <c r="C712" s="191">
        <v>41838.0</v>
      </c>
      <c r="D712" s="192">
        <v>30.0</v>
      </c>
      <c r="E712" s="193">
        <v>3406.59</v>
      </c>
      <c r="F712" s="194" t="s">
        <v>12677</v>
      </c>
      <c r="G712" s="194">
        <v>40.0</v>
      </c>
      <c r="H712" s="211">
        <v>20.778</v>
      </c>
      <c r="I712" s="195">
        <v>0.8311199999999999</v>
      </c>
      <c r="J712" s="206"/>
      <c r="K712" s="197" t="b">
        <f>NOT(ISERROR(MATCH(P712,Ligations!$L:$L,0)))</f>
        <v>1</v>
      </c>
      <c r="L712" s="194"/>
      <c r="M712" s="203"/>
      <c r="N712" s="194"/>
      <c r="O712" s="191"/>
      <c r="P712" s="194" t="s">
        <v>14231</v>
      </c>
      <c r="Q712" s="194" t="s">
        <v>6073</v>
      </c>
      <c r="R712" s="194"/>
      <c r="S712" s="201"/>
      <c r="T712" s="210">
        <v>-20.0</v>
      </c>
      <c r="U712" s="210"/>
    </row>
    <row r="713" ht="18.75" customHeight="1">
      <c r="A713" s="189" t="s">
        <v>14232</v>
      </c>
      <c r="B713" s="194" t="s">
        <v>6074</v>
      </c>
      <c r="C713" s="191">
        <v>41838.0</v>
      </c>
      <c r="D713" s="192">
        <v>30.0</v>
      </c>
      <c r="E713" s="193">
        <v>2070.81</v>
      </c>
      <c r="F713" s="194" t="s">
        <v>12677</v>
      </c>
      <c r="G713" s="194">
        <v>40.0</v>
      </c>
      <c r="H713" s="211">
        <v>4.913</v>
      </c>
      <c r="I713" s="195">
        <v>0.19652000000000003</v>
      </c>
      <c r="J713" s="206"/>
      <c r="K713" s="197" t="b">
        <f>NOT(ISERROR(MATCH(P713,Ligations!$L:$L,0)))</f>
        <v>1</v>
      </c>
      <c r="L713" s="194"/>
      <c r="M713" s="203"/>
      <c r="N713" s="194"/>
      <c r="O713" s="191"/>
      <c r="P713" s="194" t="s">
        <v>14233</v>
      </c>
      <c r="Q713" s="194" t="s">
        <v>6075</v>
      </c>
      <c r="R713" s="194"/>
      <c r="S713" s="201"/>
      <c r="T713" s="210">
        <v>-20.0</v>
      </c>
      <c r="U713" s="210"/>
    </row>
    <row r="714" ht="18.75" customHeight="1">
      <c r="A714" s="189" t="s">
        <v>14234</v>
      </c>
      <c r="B714" s="194" t="s">
        <v>6076</v>
      </c>
      <c r="C714" s="191">
        <v>41838.0</v>
      </c>
      <c r="D714" s="192">
        <v>30.0</v>
      </c>
      <c r="E714" s="193">
        <v>2187.2999999999997</v>
      </c>
      <c r="F714" s="194" t="s">
        <v>12677</v>
      </c>
      <c r="G714" s="194">
        <v>40.0</v>
      </c>
      <c r="H714" s="211">
        <v>4.757</v>
      </c>
      <c r="I714" s="195">
        <v>0.19027999999999998</v>
      </c>
      <c r="J714" s="206"/>
      <c r="K714" s="197" t="b">
        <f>NOT(ISERROR(MATCH(P714,Ligations!$L:$L,0)))</f>
        <v>1</v>
      </c>
      <c r="L714" s="194"/>
      <c r="M714" s="203"/>
      <c r="N714" s="194"/>
      <c r="O714" s="191"/>
      <c r="P714" s="194" t="s">
        <v>14235</v>
      </c>
      <c r="Q714" s="194" t="s">
        <v>6077</v>
      </c>
      <c r="R714" s="194"/>
      <c r="S714" s="201"/>
      <c r="T714" s="210">
        <v>-20.0</v>
      </c>
      <c r="U714" s="210"/>
    </row>
    <row r="715" ht="18.75" customHeight="1">
      <c r="A715" s="189" t="s">
        <v>14236</v>
      </c>
      <c r="B715" s="190" t="s">
        <v>6078</v>
      </c>
      <c r="C715" s="191">
        <v>41838.0</v>
      </c>
      <c r="D715" s="192">
        <v>30.0</v>
      </c>
      <c r="E715" s="193">
        <v>681.57</v>
      </c>
      <c r="F715" s="194" t="s">
        <v>12677</v>
      </c>
      <c r="G715" s="194">
        <v>40.0</v>
      </c>
      <c r="H715" s="212">
        <v>-0.82</v>
      </c>
      <c r="I715" s="195">
        <v>-0.032799999999999996</v>
      </c>
      <c r="J715" s="206" t="s">
        <v>13667</v>
      </c>
      <c r="K715" s="197" t="s">
        <v>3735</v>
      </c>
      <c r="L715" s="194"/>
      <c r="M715" s="203"/>
      <c r="N715" s="194"/>
      <c r="O715" s="191"/>
      <c r="P715" s="194" t="s">
        <v>14237</v>
      </c>
      <c r="Q715" s="190" t="s">
        <v>6079</v>
      </c>
      <c r="R715" s="194"/>
      <c r="S715" s="201">
        <v>0.45718465688291504</v>
      </c>
      <c r="T715" s="210">
        <v>-20.0</v>
      </c>
      <c r="U715" s="210"/>
    </row>
    <row r="716" ht="18.75" customHeight="1">
      <c r="A716" s="189" t="s">
        <v>14238</v>
      </c>
      <c r="B716" s="194" t="s">
        <v>6080</v>
      </c>
      <c r="C716" s="191">
        <v>41838.0</v>
      </c>
      <c r="D716" s="192">
        <v>30.0</v>
      </c>
      <c r="E716" s="193">
        <v>3015.81</v>
      </c>
      <c r="F716" s="194" t="s">
        <v>12677</v>
      </c>
      <c r="G716" s="194">
        <v>40.0</v>
      </c>
      <c r="H716" s="211">
        <v>10.496</v>
      </c>
      <c r="I716" s="195">
        <v>0.41984000000000005</v>
      </c>
      <c r="J716" s="206"/>
      <c r="K716" s="197" t="b">
        <f>NOT(ISERROR(MATCH(P716,Ligations!$L:$L,0)))</f>
        <v>1</v>
      </c>
      <c r="L716" s="194"/>
      <c r="M716" s="203"/>
      <c r="N716" s="194"/>
      <c r="O716" s="191"/>
      <c r="P716" s="194" t="s">
        <v>14239</v>
      </c>
      <c r="Q716" s="194" t="s">
        <v>6081</v>
      </c>
      <c r="R716" s="194"/>
      <c r="S716" s="201"/>
      <c r="T716" s="210">
        <v>-20.0</v>
      </c>
      <c r="U716" s="210"/>
    </row>
    <row r="717" ht="18.75" customHeight="1">
      <c r="A717" s="189" t="s">
        <v>14240</v>
      </c>
      <c r="B717" s="194" t="s">
        <v>6082</v>
      </c>
      <c r="C717" s="191">
        <v>41838.0</v>
      </c>
      <c r="D717" s="192">
        <v>30.0</v>
      </c>
      <c r="E717" s="193">
        <v>2195.04</v>
      </c>
      <c r="F717" s="194" t="s">
        <v>12677</v>
      </c>
      <c r="G717" s="194">
        <v>40.0</v>
      </c>
      <c r="H717" s="212">
        <v>18.96</v>
      </c>
      <c r="I717" s="195">
        <v>0.7584000000000001</v>
      </c>
      <c r="J717" s="206"/>
      <c r="K717" s="197" t="b">
        <f>NOT(ISERROR(MATCH(P717,Ligations!$L:$L,0)))</f>
        <v>1</v>
      </c>
      <c r="L717" s="194"/>
      <c r="M717" s="203"/>
      <c r="N717" s="194"/>
      <c r="O717" s="191"/>
      <c r="P717" s="194" t="s">
        <v>14241</v>
      </c>
      <c r="Q717" s="194" t="s">
        <v>6083</v>
      </c>
      <c r="R717" s="194"/>
      <c r="S717" s="201"/>
      <c r="T717" s="210">
        <v>-20.0</v>
      </c>
      <c r="U717" s="210"/>
    </row>
    <row r="718" ht="18.75" customHeight="1">
      <c r="A718" s="189" t="s">
        <v>14242</v>
      </c>
      <c r="B718" s="194" t="s">
        <v>6084</v>
      </c>
      <c r="C718" s="191">
        <v>41838.0</v>
      </c>
      <c r="D718" s="192">
        <v>30.0</v>
      </c>
      <c r="E718" s="193">
        <v>3952.68</v>
      </c>
      <c r="F718" s="194" t="s">
        <v>12677</v>
      </c>
      <c r="G718" s="194">
        <v>40.0</v>
      </c>
      <c r="H718" s="211">
        <v>32.282</v>
      </c>
      <c r="I718" s="195">
        <v>1.2912799999999998</v>
      </c>
      <c r="J718" s="206"/>
      <c r="K718" s="197" t="b">
        <f>NOT(ISERROR(MATCH(P718,Ligations!$L:$L,0)))</f>
        <v>1</v>
      </c>
      <c r="L718" s="194"/>
      <c r="M718" s="203"/>
      <c r="N718" s="194"/>
      <c r="O718" s="191"/>
      <c r="P718" s="194" t="s">
        <v>14243</v>
      </c>
      <c r="Q718" s="194" t="s">
        <v>6085</v>
      </c>
      <c r="R718" s="194"/>
      <c r="S718" s="201"/>
      <c r="T718" s="210">
        <v>-20.0</v>
      </c>
      <c r="U718" s="210"/>
    </row>
    <row r="719" ht="18.75" customHeight="1">
      <c r="A719" s="189" t="s">
        <v>14244</v>
      </c>
      <c r="B719" s="194" t="s">
        <v>6086</v>
      </c>
      <c r="C719" s="191">
        <v>41838.0</v>
      </c>
      <c r="D719" s="192">
        <v>30.0</v>
      </c>
      <c r="E719" s="193">
        <v>409.20000000000005</v>
      </c>
      <c r="F719" s="194" t="s">
        <v>12677</v>
      </c>
      <c r="G719" s="194">
        <v>40.0</v>
      </c>
      <c r="H719" s="211">
        <v>6.638</v>
      </c>
      <c r="I719" s="195">
        <v>0.26552</v>
      </c>
      <c r="J719" s="206"/>
      <c r="K719" s="197" t="b">
        <f>NOT(ISERROR(MATCH(P719,Ligations!$L:$L,0)))</f>
        <v>1</v>
      </c>
      <c r="L719" s="194"/>
      <c r="M719" s="203"/>
      <c r="N719" s="194"/>
      <c r="O719" s="191"/>
      <c r="P719" s="194" t="s">
        <v>14245</v>
      </c>
      <c r="Q719" s="194" t="s">
        <v>6087</v>
      </c>
      <c r="R719" s="194"/>
      <c r="S719" s="201">
        <v>0.25299290607891356</v>
      </c>
      <c r="T719" s="210">
        <v>-20.0</v>
      </c>
      <c r="U719" s="210"/>
    </row>
    <row r="720" ht="18.75" customHeight="1">
      <c r="A720" s="189" t="s">
        <v>14246</v>
      </c>
      <c r="B720" s="194" t="s">
        <v>6088</v>
      </c>
      <c r="C720" s="191">
        <v>41838.0</v>
      </c>
      <c r="D720" s="192">
        <v>30.0</v>
      </c>
      <c r="E720" s="193">
        <v>1770.42</v>
      </c>
      <c r="F720" s="194" t="s">
        <v>12677</v>
      </c>
      <c r="G720" s="194">
        <v>40.0</v>
      </c>
      <c r="H720" s="211">
        <v>3.505</v>
      </c>
      <c r="I720" s="195">
        <v>0.1402</v>
      </c>
      <c r="J720" s="206"/>
      <c r="K720" s="197" t="b">
        <f>NOT(ISERROR(MATCH(P720,Ligations!$L:$L,0)))</f>
        <v>1</v>
      </c>
      <c r="L720" s="194"/>
      <c r="M720" s="203"/>
      <c r="N720" s="194"/>
      <c r="O720" s="191"/>
      <c r="P720" s="194" t="s">
        <v>14247</v>
      </c>
      <c r="Q720" s="194" t="s">
        <v>6089</v>
      </c>
      <c r="R720" s="194"/>
      <c r="S720" s="201"/>
      <c r="T720" s="210">
        <v>-20.0</v>
      </c>
      <c r="U720" s="210"/>
    </row>
    <row r="721" ht="18.75" customHeight="1">
      <c r="A721" s="189" t="s">
        <v>14248</v>
      </c>
      <c r="B721" s="194" t="s">
        <v>6090</v>
      </c>
      <c r="C721" s="191">
        <v>41838.0</v>
      </c>
      <c r="D721" s="192">
        <v>30.0</v>
      </c>
      <c r="E721" s="193">
        <v>3146.67</v>
      </c>
      <c r="F721" s="194" t="s">
        <v>12677</v>
      </c>
      <c r="G721" s="194">
        <v>40.0</v>
      </c>
      <c r="H721" s="211">
        <v>10.103</v>
      </c>
      <c r="I721" s="195">
        <v>0.40412000000000003</v>
      </c>
      <c r="J721" s="206"/>
      <c r="K721" s="197" t="b">
        <f>NOT(ISERROR(MATCH(P721,Ligations!$L:$L,0)))</f>
        <v>1</v>
      </c>
      <c r="L721" s="194"/>
      <c r="M721" s="203"/>
      <c r="N721" s="194"/>
      <c r="O721" s="191"/>
      <c r="P721" s="194" t="s">
        <v>14249</v>
      </c>
      <c r="Q721" s="194" t="s">
        <v>6091</v>
      </c>
      <c r="R721" s="194"/>
      <c r="S721" s="201"/>
      <c r="T721" s="210">
        <v>-20.0</v>
      </c>
      <c r="U721" s="210"/>
    </row>
    <row r="722" ht="18.75" customHeight="1">
      <c r="A722" s="189" t="s">
        <v>14250</v>
      </c>
      <c r="B722" s="194" t="s">
        <v>6092</v>
      </c>
      <c r="C722" s="191">
        <v>41838.0</v>
      </c>
      <c r="D722" s="192">
        <v>30.0</v>
      </c>
      <c r="E722" s="193">
        <v>735.8399999999999</v>
      </c>
      <c r="F722" s="194" t="s">
        <v>12677</v>
      </c>
      <c r="G722" s="194">
        <v>40.0</v>
      </c>
      <c r="H722" s="211">
        <v>10.834</v>
      </c>
      <c r="I722" s="195">
        <v>0.43336</v>
      </c>
      <c r="J722" s="196" t="s">
        <v>13995</v>
      </c>
      <c r="K722" s="197" t="b">
        <f>NOT(ISERROR(MATCH(P722,Ligations!$L:$L,0)))</f>
        <v>1</v>
      </c>
      <c r="L722" s="194"/>
      <c r="M722" s="203"/>
      <c r="N722" s="194"/>
      <c r="O722" s="191"/>
      <c r="P722" s="194" t="s">
        <v>14251</v>
      </c>
      <c r="Q722" s="194" t="s">
        <v>6093</v>
      </c>
      <c r="R722" s="194"/>
      <c r="S722" s="201">
        <v>0.3177962735208967</v>
      </c>
      <c r="T722" s="210">
        <v>-20.0</v>
      </c>
      <c r="U722" s="210"/>
    </row>
    <row r="723" ht="18.75" customHeight="1">
      <c r="A723" s="189" t="s">
        <v>14252</v>
      </c>
      <c r="B723" s="190" t="s">
        <v>6094</v>
      </c>
      <c r="C723" s="191">
        <v>41838.0</v>
      </c>
      <c r="D723" s="192">
        <v>30.0</v>
      </c>
      <c r="E723" s="193">
        <v>773.6700000000001</v>
      </c>
      <c r="F723" s="194" t="s">
        <v>12677</v>
      </c>
      <c r="G723" s="194">
        <v>40.0</v>
      </c>
      <c r="H723" s="211">
        <v>-0.382</v>
      </c>
      <c r="I723" s="195">
        <v>-0.015280000000000002</v>
      </c>
      <c r="J723" s="206" t="s">
        <v>13667</v>
      </c>
      <c r="K723" s="197" t="s">
        <v>3735</v>
      </c>
      <c r="L723" s="194"/>
      <c r="M723" s="203"/>
      <c r="N723" s="194"/>
      <c r="O723" s="191"/>
      <c r="P723" s="194" t="s">
        <v>14253</v>
      </c>
      <c r="Q723" s="190" t="s">
        <v>6095</v>
      </c>
      <c r="R723" s="194"/>
      <c r="S723" s="201">
        <v>1.3589910850184825</v>
      </c>
      <c r="T723" s="210">
        <v>-20.0</v>
      </c>
      <c r="U723" s="210"/>
    </row>
    <row r="724" ht="18.75" customHeight="1">
      <c r="A724" s="189" t="s">
        <v>14254</v>
      </c>
      <c r="B724" s="194" t="s">
        <v>6096</v>
      </c>
      <c r="C724" s="191">
        <v>41838.0</v>
      </c>
      <c r="D724" s="192">
        <v>30.0</v>
      </c>
      <c r="E724" s="193">
        <v>4157.25</v>
      </c>
      <c r="F724" s="194" t="s">
        <v>12677</v>
      </c>
      <c r="G724" s="194">
        <v>40.0</v>
      </c>
      <c r="H724" s="211">
        <v>6.969</v>
      </c>
      <c r="I724" s="195">
        <v>0.27876</v>
      </c>
      <c r="J724" s="206"/>
      <c r="K724" s="197" t="b">
        <f>NOT(ISERROR(MATCH(P724,Ligations!$L:$L,0)))</f>
        <v>1</v>
      </c>
      <c r="L724" s="194"/>
      <c r="M724" s="203"/>
      <c r="N724" s="194"/>
      <c r="O724" s="191"/>
      <c r="P724" s="194" t="s">
        <v>14255</v>
      </c>
      <c r="Q724" s="194" t="s">
        <v>6097</v>
      </c>
      <c r="R724" s="194"/>
      <c r="S724" s="201"/>
      <c r="T724" s="210">
        <v>-20.0</v>
      </c>
      <c r="U724" s="210"/>
    </row>
    <row r="725" ht="18.75" customHeight="1">
      <c r="A725" s="189" t="s">
        <v>14256</v>
      </c>
      <c r="B725" s="194" t="s">
        <v>6098</v>
      </c>
      <c r="C725" s="191">
        <v>41838.0</v>
      </c>
      <c r="D725" s="192">
        <v>30.0</v>
      </c>
      <c r="E725" s="193">
        <v>1485.81</v>
      </c>
      <c r="F725" s="194" t="s">
        <v>12677</v>
      </c>
      <c r="G725" s="194">
        <v>40.0</v>
      </c>
      <c r="H725" s="212">
        <v>5.31</v>
      </c>
      <c r="I725" s="195">
        <v>0.21239999999999998</v>
      </c>
      <c r="J725" s="196" t="s">
        <v>14192</v>
      </c>
      <c r="K725" s="197" t="b">
        <f>NOT(ISERROR(MATCH(P725,Ligations!$L:$L,0)))</f>
        <v>1</v>
      </c>
      <c r="L725" s="194"/>
      <c r="M725" s="203"/>
      <c r="N725" s="194"/>
      <c r="O725" s="191"/>
      <c r="P725" s="194" t="s">
        <v>14257</v>
      </c>
      <c r="Q725" s="194" t="s">
        <v>6100</v>
      </c>
      <c r="R725" s="194"/>
      <c r="S725" s="201"/>
      <c r="T725" s="210">
        <v>-20.0</v>
      </c>
      <c r="U725" s="210"/>
    </row>
    <row r="726" ht="18.75" customHeight="1">
      <c r="A726" s="189" t="s">
        <v>14258</v>
      </c>
      <c r="B726" s="194" t="s">
        <v>6101</v>
      </c>
      <c r="C726" s="191">
        <v>41838.0</v>
      </c>
      <c r="D726" s="192">
        <v>30.0</v>
      </c>
      <c r="E726" s="193">
        <v>1833.87</v>
      </c>
      <c r="F726" s="194" t="s">
        <v>12677</v>
      </c>
      <c r="G726" s="194">
        <v>40.0</v>
      </c>
      <c r="H726" s="211">
        <v>28.582</v>
      </c>
      <c r="I726" s="195">
        <v>1.14328</v>
      </c>
      <c r="J726" s="196" t="s">
        <v>13995</v>
      </c>
      <c r="K726" s="197" t="b">
        <f>NOT(ISERROR(MATCH(P726,Ligations!$L:$L,0)))</f>
        <v>1</v>
      </c>
      <c r="L726" s="194"/>
      <c r="M726" s="203"/>
      <c r="N726" s="194"/>
      <c r="O726" s="191"/>
      <c r="P726" s="194" t="s">
        <v>14259</v>
      </c>
      <c r="Q726" s="194" t="s">
        <v>6102</v>
      </c>
      <c r="R726" s="194"/>
      <c r="S726" s="201"/>
      <c r="T726" s="210">
        <v>-20.0</v>
      </c>
      <c r="U726" s="210"/>
    </row>
    <row r="727" ht="18.75" customHeight="1">
      <c r="A727" s="189" t="s">
        <v>14260</v>
      </c>
      <c r="B727" s="194" t="s">
        <v>6103</v>
      </c>
      <c r="C727" s="191">
        <v>41838.0</v>
      </c>
      <c r="D727" s="192">
        <v>30.0</v>
      </c>
      <c r="E727" s="193">
        <v>1487.16</v>
      </c>
      <c r="F727" s="194" t="s">
        <v>12677</v>
      </c>
      <c r="G727" s="194">
        <v>40.0</v>
      </c>
      <c r="H727" s="211">
        <v>18.522</v>
      </c>
      <c r="I727" s="195">
        <v>0.7408799999999999</v>
      </c>
      <c r="J727" s="206"/>
      <c r="K727" s="197" t="b">
        <f>NOT(ISERROR(MATCH(P727,Ligations!$L:$L,0)))</f>
        <v>1</v>
      </c>
      <c r="L727" s="194"/>
      <c r="M727" s="203"/>
      <c r="N727" s="194"/>
      <c r="O727" s="191"/>
      <c r="P727" s="194" t="s">
        <v>14261</v>
      </c>
      <c r="Q727" s="194" t="s">
        <v>6104</v>
      </c>
      <c r="R727" s="194"/>
      <c r="S727" s="201"/>
      <c r="T727" s="210">
        <v>-20.0</v>
      </c>
      <c r="U727" s="210"/>
    </row>
    <row r="728" ht="18.75" customHeight="1">
      <c r="A728" s="189" t="s">
        <v>14262</v>
      </c>
      <c r="B728" s="194" t="s">
        <v>6105</v>
      </c>
      <c r="C728" s="191">
        <v>41838.0</v>
      </c>
      <c r="D728" s="192">
        <v>30.0</v>
      </c>
      <c r="E728" s="193">
        <v>2137.68</v>
      </c>
      <c r="F728" s="194" t="s">
        <v>12677</v>
      </c>
      <c r="G728" s="194">
        <v>40.0</v>
      </c>
      <c r="H728" s="211">
        <v>8.048</v>
      </c>
      <c r="I728" s="195">
        <v>0.32192000000000004</v>
      </c>
      <c r="J728" s="206"/>
      <c r="K728" s="197" t="b">
        <f>NOT(ISERROR(MATCH(P728,Ligations!$L:$L,0)))</f>
        <v>1</v>
      </c>
      <c r="L728" s="194"/>
      <c r="M728" s="203"/>
      <c r="N728" s="194"/>
      <c r="O728" s="191"/>
      <c r="P728" s="194" t="s">
        <v>14263</v>
      </c>
      <c r="Q728" s="194" t="s">
        <v>6106</v>
      </c>
      <c r="R728" s="194"/>
      <c r="S728" s="201"/>
      <c r="T728" s="210">
        <v>-20.0</v>
      </c>
      <c r="U728" s="210"/>
    </row>
    <row r="729" ht="18.75" customHeight="1">
      <c r="A729" s="189" t="s">
        <v>14264</v>
      </c>
      <c r="B729" s="194" t="s">
        <v>6107</v>
      </c>
      <c r="C729" s="191">
        <v>41838.0</v>
      </c>
      <c r="D729" s="192">
        <v>30.0</v>
      </c>
      <c r="E729" s="193">
        <v>3683.2799999999997</v>
      </c>
      <c r="F729" s="194" t="s">
        <v>12677</v>
      </c>
      <c r="G729" s="194">
        <v>40.0</v>
      </c>
      <c r="H729" s="211">
        <v>8.371</v>
      </c>
      <c r="I729" s="195">
        <v>0.33484</v>
      </c>
      <c r="J729" s="206"/>
      <c r="K729" s="197" t="b">
        <f>NOT(ISERROR(MATCH(P729,Ligations!$L:$L,0)))</f>
        <v>1</v>
      </c>
      <c r="L729" s="194"/>
      <c r="M729" s="203"/>
      <c r="N729" s="194"/>
      <c r="O729" s="191"/>
      <c r="P729" s="194" t="s">
        <v>14265</v>
      </c>
      <c r="Q729" s="194" t="s">
        <v>6108</v>
      </c>
      <c r="R729" s="194"/>
      <c r="S729" s="201"/>
      <c r="T729" s="210">
        <v>-20.0</v>
      </c>
      <c r="U729" s="210"/>
    </row>
    <row r="730" ht="18.75" customHeight="1">
      <c r="A730" s="189" t="s">
        <v>14266</v>
      </c>
      <c r="B730" s="194" t="s">
        <v>6109</v>
      </c>
      <c r="C730" s="191">
        <v>41838.0</v>
      </c>
      <c r="D730" s="192">
        <v>30.0</v>
      </c>
      <c r="E730" s="193">
        <v>1397.22</v>
      </c>
      <c r="F730" s="194" t="s">
        <v>12677</v>
      </c>
      <c r="G730" s="194">
        <v>40.0</v>
      </c>
      <c r="H730" s="211">
        <v>2.687</v>
      </c>
      <c r="I730" s="195">
        <v>0.10747999999999999</v>
      </c>
      <c r="J730" s="206"/>
      <c r="K730" s="197" t="b">
        <f>NOT(ISERROR(MATCH(P730,Ligations!$L:$L,0)))</f>
        <v>1</v>
      </c>
      <c r="L730" s="194"/>
      <c r="M730" s="203"/>
      <c r="N730" s="194"/>
      <c r="O730" s="191"/>
      <c r="P730" s="194" t="s">
        <v>14267</v>
      </c>
      <c r="Q730" s="194" t="s">
        <v>6110</v>
      </c>
      <c r="R730" s="194"/>
      <c r="S730" s="201"/>
      <c r="T730" s="210">
        <v>-20.0</v>
      </c>
      <c r="U730" s="210"/>
    </row>
    <row r="731" ht="18.75" customHeight="1">
      <c r="A731" s="189" t="s">
        <v>14268</v>
      </c>
      <c r="B731" s="194" t="s">
        <v>6111</v>
      </c>
      <c r="C731" s="191">
        <v>41838.0</v>
      </c>
      <c r="D731" s="192">
        <v>30.0</v>
      </c>
      <c r="E731" s="193">
        <v>3212.61</v>
      </c>
      <c r="F731" s="194" t="s">
        <v>12677</v>
      </c>
      <c r="G731" s="194">
        <v>40.0</v>
      </c>
      <c r="H731" s="211">
        <v>3.563</v>
      </c>
      <c r="I731" s="195">
        <v>0.14252</v>
      </c>
      <c r="J731" s="206"/>
      <c r="K731" s="197" t="b">
        <f>NOT(ISERROR(MATCH(P731,Ligations!$L:$L,0)))</f>
        <v>1</v>
      </c>
      <c r="L731" s="194"/>
      <c r="M731" s="203"/>
      <c r="N731" s="194"/>
      <c r="O731" s="191"/>
      <c r="P731" s="194" t="s">
        <v>14269</v>
      </c>
      <c r="Q731" s="194" t="s">
        <v>6112</v>
      </c>
      <c r="R731" s="194"/>
      <c r="S731" s="201"/>
      <c r="T731" s="210">
        <v>-20.0</v>
      </c>
      <c r="U731" s="210"/>
    </row>
    <row r="732" ht="18.75" customHeight="1">
      <c r="A732" s="189" t="s">
        <v>14270</v>
      </c>
      <c r="B732" s="194" t="s">
        <v>6113</v>
      </c>
      <c r="C732" s="191">
        <v>41838.0</v>
      </c>
      <c r="D732" s="192">
        <v>30.0</v>
      </c>
      <c r="E732" s="193">
        <v>1845.75</v>
      </c>
      <c r="F732" s="194" t="s">
        <v>12677</v>
      </c>
      <c r="G732" s="194">
        <v>40.0</v>
      </c>
      <c r="H732" s="211">
        <v>4.048</v>
      </c>
      <c r="I732" s="195">
        <v>0.16192</v>
      </c>
      <c r="J732" s="206"/>
      <c r="K732" s="197" t="b">
        <f>NOT(ISERROR(MATCH(P732,Ligations!$L:$L,0)))</f>
        <v>1</v>
      </c>
      <c r="L732" s="194"/>
      <c r="M732" s="203"/>
      <c r="N732" s="194"/>
      <c r="O732" s="191"/>
      <c r="P732" s="194" t="s">
        <v>14271</v>
      </c>
      <c r="Q732" s="194" t="s">
        <v>6114</v>
      </c>
      <c r="R732" s="194"/>
      <c r="S732" s="201"/>
      <c r="T732" s="210">
        <v>-20.0</v>
      </c>
      <c r="U732" s="210"/>
    </row>
    <row r="733" ht="18.75" customHeight="1">
      <c r="A733" s="189" t="s">
        <v>14272</v>
      </c>
      <c r="B733" s="190" t="s">
        <v>6115</v>
      </c>
      <c r="C733" s="191">
        <v>41838.0</v>
      </c>
      <c r="D733" s="192">
        <v>30.0</v>
      </c>
      <c r="E733" s="193">
        <v>701.52</v>
      </c>
      <c r="F733" s="194" t="s">
        <v>12677</v>
      </c>
      <c r="G733" s="194">
        <v>40.0</v>
      </c>
      <c r="H733" s="211">
        <v>-1.186</v>
      </c>
      <c r="I733" s="195">
        <v>-0.047439999999999996</v>
      </c>
      <c r="J733" s="206" t="s">
        <v>13667</v>
      </c>
      <c r="K733" s="197" t="s">
        <v>3735</v>
      </c>
      <c r="L733" s="194"/>
      <c r="M733" s="203"/>
      <c r="N733" s="194"/>
      <c r="O733" s="191"/>
      <c r="P733" s="194" t="s">
        <v>14273</v>
      </c>
      <c r="Q733" s="190" t="s">
        <v>6116</v>
      </c>
      <c r="R733" s="194"/>
      <c r="S733" s="201">
        <v>0.5417851821752675</v>
      </c>
      <c r="T733" s="210">
        <v>-20.0</v>
      </c>
      <c r="U733" s="210"/>
    </row>
    <row r="734" ht="18.75" customHeight="1">
      <c r="A734" s="189" t="s">
        <v>14274</v>
      </c>
      <c r="B734" s="194" t="s">
        <v>6117</v>
      </c>
      <c r="C734" s="191">
        <v>41838.0</v>
      </c>
      <c r="D734" s="192">
        <v>30.0</v>
      </c>
      <c r="E734" s="193">
        <v>1618.74</v>
      </c>
      <c r="F734" s="194" t="s">
        <v>12677</v>
      </c>
      <c r="G734" s="194">
        <v>40.0</v>
      </c>
      <c r="H734" s="211">
        <v>8.864</v>
      </c>
      <c r="I734" s="195">
        <v>0.35456000000000004</v>
      </c>
      <c r="J734" s="206"/>
      <c r="K734" s="197" t="b">
        <f>NOT(ISERROR(MATCH(P734,Ligations!$L:$L,0)))</f>
        <v>1</v>
      </c>
      <c r="L734" s="194"/>
      <c r="M734" s="203"/>
      <c r="N734" s="194"/>
      <c r="O734" s="191"/>
      <c r="P734" s="194" t="s">
        <v>14275</v>
      </c>
      <c r="Q734" s="194" t="s">
        <v>6118</v>
      </c>
      <c r="R734" s="194"/>
      <c r="S734" s="201"/>
      <c r="T734" s="210">
        <v>-20.0</v>
      </c>
      <c r="U734" s="210"/>
    </row>
    <row r="735" ht="18.75" customHeight="1">
      <c r="A735" s="189" t="s">
        <v>14276</v>
      </c>
      <c r="B735" s="194" t="s">
        <v>6119</v>
      </c>
      <c r="C735" s="191">
        <v>41838.0</v>
      </c>
      <c r="D735" s="192">
        <v>30.0</v>
      </c>
      <c r="E735" s="193">
        <v>1958.1</v>
      </c>
      <c r="F735" s="194" t="s">
        <v>12677</v>
      </c>
      <c r="G735" s="194">
        <v>40.0</v>
      </c>
      <c r="H735" s="212">
        <v>28.91</v>
      </c>
      <c r="I735" s="195">
        <v>1.1564</v>
      </c>
      <c r="J735" s="196" t="s">
        <v>13995</v>
      </c>
      <c r="K735" s="197" t="b">
        <f>NOT(ISERROR(MATCH(P735,Ligations!$L:$L,0)))</f>
        <v>1</v>
      </c>
      <c r="L735" s="194"/>
      <c r="M735" s="203"/>
      <c r="N735" s="194"/>
      <c r="O735" s="191"/>
      <c r="P735" s="194" t="s">
        <v>14277</v>
      </c>
      <c r="Q735" s="194" t="s">
        <v>6120</v>
      </c>
      <c r="R735" s="194"/>
      <c r="S735" s="201"/>
      <c r="T735" s="210">
        <v>-20.0</v>
      </c>
      <c r="U735" s="210"/>
    </row>
    <row r="736" ht="18.75" customHeight="1">
      <c r="A736" s="221" t="s">
        <v>14278</v>
      </c>
      <c r="B736" s="194" t="s">
        <v>6121</v>
      </c>
      <c r="C736" s="222">
        <v>41838.0</v>
      </c>
      <c r="D736" s="223">
        <v>30.0</v>
      </c>
      <c r="E736" s="224">
        <v>995.22</v>
      </c>
      <c r="F736" s="225" t="s">
        <v>12677</v>
      </c>
      <c r="G736" s="225">
        <v>40.0</v>
      </c>
      <c r="H736" s="226">
        <v>0.529</v>
      </c>
      <c r="I736" s="227">
        <v>0.02116</v>
      </c>
      <c r="J736" s="228"/>
      <c r="K736" s="197" t="s">
        <v>3735</v>
      </c>
      <c r="L736" s="225"/>
      <c r="M736" s="229"/>
      <c r="N736" s="225"/>
      <c r="O736" s="222"/>
      <c r="P736" s="225" t="s">
        <v>14279</v>
      </c>
      <c r="Q736" s="225" t="s">
        <v>6122</v>
      </c>
      <c r="R736" s="225"/>
      <c r="S736" s="201">
        <v>0.5106991471324243</v>
      </c>
      <c r="T736" s="230">
        <v>-20.0</v>
      </c>
      <c r="U736" s="230"/>
    </row>
    <row r="737" ht="18.75" customHeight="1">
      <c r="A737" s="189" t="s">
        <v>14280</v>
      </c>
      <c r="B737" s="194" t="s">
        <v>6123</v>
      </c>
      <c r="C737" s="191">
        <v>41838.0</v>
      </c>
      <c r="D737" s="192">
        <v>30.0</v>
      </c>
      <c r="E737" s="193">
        <v>1616.9099999999999</v>
      </c>
      <c r="F737" s="194" t="s">
        <v>12677</v>
      </c>
      <c r="G737" s="194">
        <v>40.0</v>
      </c>
      <c r="H737" s="211">
        <v>4.194</v>
      </c>
      <c r="I737" s="195">
        <v>0.16776</v>
      </c>
      <c r="J737" s="206"/>
      <c r="K737" s="197" t="b">
        <f>NOT(ISERROR(MATCH(P737,Ligations!$L:$L,0)))</f>
        <v>1</v>
      </c>
      <c r="L737" s="194"/>
      <c r="M737" s="203"/>
      <c r="N737" s="194"/>
      <c r="O737" s="191"/>
      <c r="P737" s="194" t="s">
        <v>14281</v>
      </c>
      <c r="Q737" s="194" t="s">
        <v>6124</v>
      </c>
      <c r="R737" s="194"/>
      <c r="S737" s="201"/>
      <c r="T737" s="210">
        <v>-20.0</v>
      </c>
      <c r="U737" s="210"/>
    </row>
    <row r="738" ht="18.75" customHeight="1">
      <c r="A738" s="189" t="s">
        <v>14282</v>
      </c>
      <c r="B738" s="194" t="s">
        <v>6125</v>
      </c>
      <c r="C738" s="191">
        <v>41838.0</v>
      </c>
      <c r="D738" s="192">
        <v>30.0</v>
      </c>
      <c r="E738" s="193">
        <v>2863.11</v>
      </c>
      <c r="F738" s="194" t="s">
        <v>12677</v>
      </c>
      <c r="G738" s="194">
        <v>40.0</v>
      </c>
      <c r="H738" s="211">
        <v>5.531</v>
      </c>
      <c r="I738" s="195">
        <v>0.22124</v>
      </c>
      <c r="J738" s="206"/>
      <c r="K738" s="197" t="b">
        <f>NOT(ISERROR(MATCH(P738,Ligations!$L:$L,0)))</f>
        <v>1</v>
      </c>
      <c r="L738" s="194"/>
      <c r="M738" s="203"/>
      <c r="N738" s="194"/>
      <c r="O738" s="191"/>
      <c r="P738" s="194" t="s">
        <v>14283</v>
      </c>
      <c r="Q738" s="194" t="s">
        <v>6126</v>
      </c>
      <c r="R738" s="194"/>
      <c r="S738" s="201"/>
      <c r="T738" s="210">
        <v>-20.0</v>
      </c>
      <c r="U738" s="210"/>
    </row>
    <row r="739" ht="18.75" customHeight="1">
      <c r="A739" s="189" t="s">
        <v>14284</v>
      </c>
      <c r="B739" s="194" t="s">
        <v>6127</v>
      </c>
      <c r="C739" s="191">
        <v>41838.0</v>
      </c>
      <c r="D739" s="192">
        <v>30.0</v>
      </c>
      <c r="E739" s="193">
        <v>1254.66</v>
      </c>
      <c r="F739" s="194" t="s">
        <v>12677</v>
      </c>
      <c r="G739" s="194">
        <v>40.0</v>
      </c>
      <c r="H739" s="213">
        <v>3.2</v>
      </c>
      <c r="I739" s="195">
        <v>0.128</v>
      </c>
      <c r="J739" s="216" t="s">
        <v>14285</v>
      </c>
      <c r="K739" s="197" t="b">
        <f>NOT(ISERROR(MATCH(P739,Ligations!$L:$L,0)))</f>
        <v>1</v>
      </c>
      <c r="L739" s="194"/>
      <c r="M739" s="203"/>
      <c r="N739" s="194"/>
      <c r="O739" s="191"/>
      <c r="P739" s="194" t="s">
        <v>14286</v>
      </c>
      <c r="Q739" s="190" t="s">
        <v>6128</v>
      </c>
      <c r="R739" s="215"/>
      <c r="S739" s="201"/>
      <c r="T739" s="210">
        <v>-20.0</v>
      </c>
      <c r="U739" s="210"/>
    </row>
    <row r="740" ht="18.75" customHeight="1">
      <c r="A740" s="189" t="s">
        <v>14287</v>
      </c>
      <c r="B740" s="190" t="s">
        <v>6129</v>
      </c>
      <c r="C740" s="191">
        <v>41838.0</v>
      </c>
      <c r="D740" s="192">
        <v>30.0</v>
      </c>
      <c r="E740" s="193">
        <v>858.96</v>
      </c>
      <c r="F740" s="194" t="s">
        <v>12677</v>
      </c>
      <c r="G740" s="194">
        <v>40.0</v>
      </c>
      <c r="H740" s="211">
        <v>-0.864</v>
      </c>
      <c r="I740" s="195">
        <v>-0.03456</v>
      </c>
      <c r="J740" s="206" t="s">
        <v>13667</v>
      </c>
      <c r="K740" s="197" t="s">
        <v>3735</v>
      </c>
      <c r="L740" s="194"/>
      <c r="M740" s="203"/>
      <c r="N740" s="194"/>
      <c r="O740" s="191"/>
      <c r="P740" s="194" t="s">
        <v>14288</v>
      </c>
      <c r="Q740" s="190" t="s">
        <v>6130</v>
      </c>
      <c r="R740" s="194"/>
      <c r="S740" s="201">
        <v>0.7970286770918017</v>
      </c>
      <c r="T740" s="210">
        <v>-20.0</v>
      </c>
      <c r="U740" s="210"/>
    </row>
    <row r="741" ht="18.75" customHeight="1">
      <c r="A741" s="189" t="s">
        <v>14289</v>
      </c>
      <c r="B741" s="190" t="s">
        <v>6131</v>
      </c>
      <c r="C741" s="191">
        <v>41838.0</v>
      </c>
      <c r="D741" s="192">
        <v>30.0</v>
      </c>
      <c r="E741" s="193">
        <v>504.36</v>
      </c>
      <c r="F741" s="194" t="s">
        <v>12677</v>
      </c>
      <c r="G741" s="194">
        <v>40.0</v>
      </c>
      <c r="H741" s="211">
        <v>-0.395</v>
      </c>
      <c r="I741" s="195">
        <v>-0.0158</v>
      </c>
      <c r="J741" s="206" t="s">
        <v>13667</v>
      </c>
      <c r="K741" s="197" t="s">
        <v>3735</v>
      </c>
      <c r="L741" s="194"/>
      <c r="M741" s="203"/>
      <c r="N741" s="194"/>
      <c r="O741" s="191"/>
      <c r="P741" s="194" t="s">
        <v>14290</v>
      </c>
      <c r="Q741" s="190" t="s">
        <v>6132</v>
      </c>
      <c r="R741" s="194"/>
      <c r="S741" s="201">
        <v>1.164198565707367</v>
      </c>
      <c r="T741" s="210">
        <v>-20.0</v>
      </c>
      <c r="U741" s="210"/>
    </row>
    <row r="742" ht="18.75" customHeight="1">
      <c r="A742" s="189" t="s">
        <v>14291</v>
      </c>
      <c r="B742" s="194" t="s">
        <v>6133</v>
      </c>
      <c r="C742" s="191">
        <v>41838.0</v>
      </c>
      <c r="D742" s="192">
        <v>30.0</v>
      </c>
      <c r="E742" s="193">
        <v>1764.51</v>
      </c>
      <c r="F742" s="194" t="s">
        <v>12677</v>
      </c>
      <c r="G742" s="194">
        <v>40.0</v>
      </c>
      <c r="H742" s="211">
        <v>9.177</v>
      </c>
      <c r="I742" s="195">
        <v>0.36708</v>
      </c>
      <c r="J742" s="206"/>
      <c r="K742" s="197" t="b">
        <f>NOT(ISERROR(MATCH(P742,Ligations!$L:$L,0)))</f>
        <v>1</v>
      </c>
      <c r="L742" s="194"/>
      <c r="M742" s="203"/>
      <c r="N742" s="194"/>
      <c r="O742" s="191"/>
      <c r="P742" s="194" t="s">
        <v>14292</v>
      </c>
      <c r="Q742" s="194" t="s">
        <v>6134</v>
      </c>
      <c r="R742" s="194"/>
      <c r="S742" s="201"/>
      <c r="T742" s="210">
        <v>-20.0</v>
      </c>
      <c r="U742" s="210"/>
    </row>
    <row r="743" ht="18.75" customHeight="1">
      <c r="A743" s="189" t="s">
        <v>14293</v>
      </c>
      <c r="B743" s="194" t="s">
        <v>6135</v>
      </c>
      <c r="C743" s="191">
        <v>41838.0</v>
      </c>
      <c r="D743" s="192">
        <v>30.0</v>
      </c>
      <c r="E743" s="193">
        <v>2865.18</v>
      </c>
      <c r="F743" s="194" t="s">
        <v>12677</v>
      </c>
      <c r="G743" s="194">
        <v>40.0</v>
      </c>
      <c r="H743" s="211">
        <v>21.358</v>
      </c>
      <c r="I743" s="195">
        <v>0.8543200000000001</v>
      </c>
      <c r="J743" s="206"/>
      <c r="K743" s="197" t="b">
        <f>NOT(ISERROR(MATCH(P743,Ligations!$L:$L,0)))</f>
        <v>1</v>
      </c>
      <c r="L743" s="194"/>
      <c r="M743" s="203"/>
      <c r="N743" s="194"/>
      <c r="O743" s="191"/>
      <c r="P743" s="194" t="s">
        <v>14294</v>
      </c>
      <c r="Q743" s="194" t="s">
        <v>6136</v>
      </c>
      <c r="R743" s="194"/>
      <c r="S743" s="201"/>
      <c r="T743" s="210">
        <v>-20.0</v>
      </c>
      <c r="U743" s="210"/>
    </row>
    <row r="744" ht="18.75" customHeight="1">
      <c r="A744" s="189" t="s">
        <v>14295</v>
      </c>
      <c r="B744" s="194" t="s">
        <v>6137</v>
      </c>
      <c r="C744" s="191">
        <v>41838.0</v>
      </c>
      <c r="D744" s="192">
        <v>30.0</v>
      </c>
      <c r="E744" s="193">
        <v>2074.38</v>
      </c>
      <c r="F744" s="194" t="s">
        <v>12677</v>
      </c>
      <c r="G744" s="194">
        <v>40.0</v>
      </c>
      <c r="H744" s="211">
        <v>8.013</v>
      </c>
      <c r="I744" s="195">
        <v>0.32051999999999997</v>
      </c>
      <c r="J744" s="206"/>
      <c r="K744" s="197" t="b">
        <f>NOT(ISERROR(MATCH(P744,Ligations!$L:$L,0)))</f>
        <v>1</v>
      </c>
      <c r="L744" s="194"/>
      <c r="M744" s="203"/>
      <c r="N744" s="194"/>
      <c r="O744" s="191"/>
      <c r="P744" s="194" t="s">
        <v>14296</v>
      </c>
      <c r="Q744" s="194" t="s">
        <v>6138</v>
      </c>
      <c r="R744" s="194"/>
      <c r="S744" s="201"/>
      <c r="T744" s="210">
        <v>-20.0</v>
      </c>
      <c r="U744" s="210"/>
    </row>
    <row r="745" ht="18.75" customHeight="1">
      <c r="A745" s="189" t="s">
        <v>14297</v>
      </c>
      <c r="B745" s="194" t="s">
        <v>6139</v>
      </c>
      <c r="C745" s="191">
        <v>41838.0</v>
      </c>
      <c r="D745" s="192">
        <v>30.0</v>
      </c>
      <c r="E745" s="193">
        <v>3788.19</v>
      </c>
      <c r="F745" s="194" t="s">
        <v>12677</v>
      </c>
      <c r="G745" s="194">
        <v>40.0</v>
      </c>
      <c r="H745" s="211">
        <v>10.284</v>
      </c>
      <c r="I745" s="195">
        <v>0.41136</v>
      </c>
      <c r="J745" s="206"/>
      <c r="K745" s="197" t="b">
        <f>NOT(ISERROR(MATCH(P745,Ligations!$L:$L,0)))</f>
        <v>1</v>
      </c>
      <c r="L745" s="194"/>
      <c r="M745" s="203"/>
      <c r="N745" s="194"/>
      <c r="O745" s="191"/>
      <c r="P745" s="194" t="s">
        <v>14298</v>
      </c>
      <c r="Q745" s="194" t="s">
        <v>6140</v>
      </c>
      <c r="R745" s="194"/>
      <c r="S745" s="201"/>
      <c r="T745" s="210">
        <v>-20.0</v>
      </c>
      <c r="U745" s="210"/>
    </row>
    <row r="746" ht="18.75" customHeight="1">
      <c r="A746" s="189" t="s">
        <v>14299</v>
      </c>
      <c r="B746" s="194" t="s">
        <v>6141</v>
      </c>
      <c r="C746" s="191">
        <v>41838.0</v>
      </c>
      <c r="D746" s="192">
        <v>30.0</v>
      </c>
      <c r="E746" s="193">
        <v>1019.34</v>
      </c>
      <c r="F746" s="194" t="s">
        <v>12677</v>
      </c>
      <c r="G746" s="194">
        <v>40.0</v>
      </c>
      <c r="H746" s="211">
        <v>1.422</v>
      </c>
      <c r="I746" s="195">
        <v>0.05688</v>
      </c>
      <c r="J746" s="206"/>
      <c r="K746" s="197" t="b">
        <f>NOT(ISERROR(MATCH(P746,Ligations!$L:$L,0)))</f>
        <v>1</v>
      </c>
      <c r="L746" s="194"/>
      <c r="M746" s="203"/>
      <c r="N746" s="194"/>
      <c r="O746" s="191"/>
      <c r="P746" s="194" t="s">
        <v>14300</v>
      </c>
      <c r="Q746" s="194" t="s">
        <v>6142</v>
      </c>
      <c r="R746" s="194"/>
      <c r="S746" s="201"/>
      <c r="T746" s="210">
        <v>-20.0</v>
      </c>
      <c r="U746" s="210"/>
    </row>
    <row r="747" ht="18.75" customHeight="1">
      <c r="A747" s="189" t="s">
        <v>14301</v>
      </c>
      <c r="B747" s="194" t="s">
        <v>6143</v>
      </c>
      <c r="C747" s="191">
        <v>41838.0</v>
      </c>
      <c r="D747" s="192">
        <v>30.0</v>
      </c>
      <c r="E747" s="193">
        <v>852.66</v>
      </c>
      <c r="F747" s="194" t="s">
        <v>12677</v>
      </c>
      <c r="G747" s="194">
        <v>40.0</v>
      </c>
      <c r="H747" s="211">
        <v>0.758</v>
      </c>
      <c r="I747" s="195">
        <v>0.03032</v>
      </c>
      <c r="J747" s="220"/>
      <c r="K747" s="197" t="b">
        <f>NOT(ISERROR(MATCH(P747,Ligations!$L:$L,0)))</f>
        <v>1</v>
      </c>
      <c r="L747" s="194"/>
      <c r="M747" s="203"/>
      <c r="N747" s="194"/>
      <c r="O747" s="191"/>
      <c r="P747" s="194" t="s">
        <v>14302</v>
      </c>
      <c r="Q747" s="194" t="s">
        <v>6144</v>
      </c>
      <c r="R747" s="194"/>
      <c r="S747" s="201">
        <v>0.9810269389997449</v>
      </c>
      <c r="T747" s="210">
        <v>-20.0</v>
      </c>
      <c r="U747" s="210"/>
    </row>
    <row r="748" ht="18.75" customHeight="1">
      <c r="A748" s="189" t="s">
        <v>14303</v>
      </c>
      <c r="B748" s="194" t="s">
        <v>6145</v>
      </c>
      <c r="C748" s="191">
        <v>41838.0</v>
      </c>
      <c r="D748" s="192">
        <v>30.0</v>
      </c>
      <c r="E748" s="193">
        <v>1982.1299999999999</v>
      </c>
      <c r="F748" s="194" t="s">
        <v>12677</v>
      </c>
      <c r="G748" s="194">
        <v>40.0</v>
      </c>
      <c r="H748" s="211">
        <v>2.488</v>
      </c>
      <c r="I748" s="195">
        <v>0.09952</v>
      </c>
      <c r="J748" s="206"/>
      <c r="K748" s="197" t="b">
        <f>NOT(ISERROR(MATCH(P748,Ligations!$L:$L,0)))</f>
        <v>1</v>
      </c>
      <c r="L748" s="194"/>
      <c r="M748" s="203"/>
      <c r="N748" s="194"/>
      <c r="O748" s="191"/>
      <c r="P748" s="194" t="s">
        <v>14304</v>
      </c>
      <c r="Q748" s="194" t="s">
        <v>6146</v>
      </c>
      <c r="R748" s="194"/>
      <c r="S748" s="201"/>
      <c r="T748" s="210">
        <v>-20.0</v>
      </c>
      <c r="U748" s="210"/>
    </row>
    <row r="749" ht="18.75" customHeight="1">
      <c r="A749" s="189" t="s">
        <v>14305</v>
      </c>
      <c r="B749" s="190" t="s">
        <v>6147</v>
      </c>
      <c r="C749" s="208">
        <v>41870.0</v>
      </c>
      <c r="D749" s="192">
        <v>30.0</v>
      </c>
      <c r="E749" s="193">
        <v>72.36000000000001</v>
      </c>
      <c r="F749" s="194" t="s">
        <v>12677</v>
      </c>
      <c r="G749" s="194">
        <v>40.0</v>
      </c>
      <c r="H749" s="231">
        <v>0.0012000000000000001</v>
      </c>
      <c r="I749" s="195">
        <v>4.8E-5</v>
      </c>
      <c r="J749" s="196" t="s">
        <v>14306</v>
      </c>
      <c r="K749" s="197" t="s">
        <v>3735</v>
      </c>
      <c r="L749" s="194"/>
      <c r="M749" s="203"/>
      <c r="N749" s="194"/>
      <c r="O749" s="191"/>
      <c r="P749" s="194" t="s">
        <v>14307</v>
      </c>
      <c r="Q749" s="190" t="s">
        <v>6150</v>
      </c>
      <c r="R749" s="194"/>
      <c r="S749" s="201">
        <v>0.5045077769873823</v>
      </c>
      <c r="T749" s="210">
        <v>-20.0</v>
      </c>
      <c r="U749" s="210"/>
    </row>
    <row r="750" ht="18.75" customHeight="1">
      <c r="A750" s="189" t="s">
        <v>14308</v>
      </c>
      <c r="B750" s="190" t="s">
        <v>6151</v>
      </c>
      <c r="C750" s="208">
        <v>41870.0</v>
      </c>
      <c r="D750" s="192">
        <v>30.0</v>
      </c>
      <c r="E750" s="193">
        <v>256.233</v>
      </c>
      <c r="F750" s="194" t="s">
        <v>12677</v>
      </c>
      <c r="G750" s="194">
        <v>40.0</v>
      </c>
      <c r="H750" s="231">
        <v>0.0033000000000000004</v>
      </c>
      <c r="I750" s="195">
        <v>1.32E-4</v>
      </c>
      <c r="J750" s="196" t="s">
        <v>14309</v>
      </c>
      <c r="K750" s="197" t="s">
        <v>3735</v>
      </c>
      <c r="L750" s="194"/>
      <c r="M750" s="203"/>
      <c r="N750" s="194"/>
      <c r="O750" s="191"/>
      <c r="P750" s="194" t="s">
        <v>14310</v>
      </c>
      <c r="Q750" s="190" t="s">
        <v>6153</v>
      </c>
      <c r="R750" s="194"/>
      <c r="S750" s="201">
        <v>13.81978993919292</v>
      </c>
      <c r="T750" s="210">
        <v>-20.0</v>
      </c>
      <c r="U750" s="210"/>
    </row>
    <row r="751" ht="18.75" customHeight="1">
      <c r="A751" s="189" t="s">
        <v>14311</v>
      </c>
      <c r="B751" s="190" t="s">
        <v>6154</v>
      </c>
      <c r="C751" s="208">
        <v>41870.0</v>
      </c>
      <c r="D751" s="192">
        <v>15.0</v>
      </c>
      <c r="E751" s="193">
        <v>457.16100000000006</v>
      </c>
      <c r="F751" s="194" t="s">
        <v>12677</v>
      </c>
      <c r="G751" s="194">
        <v>40.0</v>
      </c>
      <c r="H751" s="231">
        <v>0.0022</v>
      </c>
      <c r="I751" s="195">
        <v>8.800000000000001E-5</v>
      </c>
      <c r="J751" s="196" t="s">
        <v>14312</v>
      </c>
      <c r="K751" s="197" t="s">
        <v>3735</v>
      </c>
      <c r="L751" s="194"/>
      <c r="M751" s="203"/>
      <c r="N751" s="194"/>
      <c r="O751" s="191"/>
      <c r="P751" s="194" t="s">
        <v>14313</v>
      </c>
      <c r="Q751" s="190" t="s">
        <v>6156</v>
      </c>
      <c r="R751" s="194"/>
      <c r="S751" s="201">
        <v>3.9026979350825224</v>
      </c>
      <c r="T751" s="210">
        <v>-20.0</v>
      </c>
      <c r="U751" s="210"/>
    </row>
    <row r="752" ht="18.75" customHeight="1">
      <c r="A752" s="189" t="s">
        <v>14314</v>
      </c>
      <c r="B752" s="190" t="s">
        <v>6157</v>
      </c>
      <c r="C752" s="208">
        <v>41870.0</v>
      </c>
      <c r="D752" s="192">
        <v>30.0</v>
      </c>
      <c r="E752" s="193">
        <v>380.583</v>
      </c>
      <c r="F752" s="194" t="s">
        <v>12677</v>
      </c>
      <c r="G752" s="194">
        <v>40.0</v>
      </c>
      <c r="H752" s="231">
        <v>8.0E-4</v>
      </c>
      <c r="I752" s="195">
        <v>3.2E-5</v>
      </c>
      <c r="J752" s="196" t="s">
        <v>14309</v>
      </c>
      <c r="K752" s="197" t="s">
        <v>3735</v>
      </c>
      <c r="L752" s="194"/>
      <c r="M752" s="203"/>
      <c r="N752" s="194"/>
      <c r="O752" s="191"/>
      <c r="P752" s="194" t="s">
        <v>14315</v>
      </c>
      <c r="Q752" s="190" t="s">
        <v>6158</v>
      </c>
      <c r="R752" s="194"/>
      <c r="S752" s="201">
        <v>2.187413187039139</v>
      </c>
      <c r="T752" s="210">
        <v>-20.0</v>
      </c>
      <c r="U752" s="210"/>
    </row>
    <row r="753" ht="18.75" customHeight="1">
      <c r="A753" s="189" t="s">
        <v>14316</v>
      </c>
      <c r="B753" s="190" t="s">
        <v>6159</v>
      </c>
      <c r="C753" s="208">
        <v>41870.0</v>
      </c>
      <c r="D753" s="192">
        <v>30.0</v>
      </c>
      <c r="E753" s="193">
        <v>192.41400000000004</v>
      </c>
      <c r="F753" s="194" t="s">
        <v>12677</v>
      </c>
      <c r="G753" s="194">
        <v>40.0</v>
      </c>
      <c r="H753" s="231">
        <v>2.0E-4</v>
      </c>
      <c r="I753" s="195">
        <v>8.0E-6</v>
      </c>
      <c r="J753" s="196" t="s">
        <v>14309</v>
      </c>
      <c r="K753" s="197" t="s">
        <v>3735</v>
      </c>
      <c r="L753" s="194"/>
      <c r="M753" s="203"/>
      <c r="N753" s="194"/>
      <c r="O753" s="191"/>
      <c r="P753" s="194" t="s">
        <v>14317</v>
      </c>
      <c r="Q753" s="190" t="s">
        <v>6160</v>
      </c>
      <c r="R753" s="194"/>
      <c r="S753" s="201">
        <v>2.627547735973493</v>
      </c>
      <c r="T753" s="210">
        <v>-20.0</v>
      </c>
      <c r="U753" s="210"/>
    </row>
    <row r="754" ht="18.75" customHeight="1">
      <c r="A754" s="189" t="s">
        <v>14318</v>
      </c>
      <c r="B754" s="190" t="s">
        <v>6161</v>
      </c>
      <c r="C754" s="208">
        <v>41870.0</v>
      </c>
      <c r="D754" s="192">
        <v>30.0</v>
      </c>
      <c r="E754" s="193">
        <v>101.04</v>
      </c>
      <c r="F754" s="194" t="s">
        <v>12677</v>
      </c>
      <c r="G754" s="194">
        <v>40.0</v>
      </c>
      <c r="H754" s="231">
        <v>0.0</v>
      </c>
      <c r="I754" s="195">
        <v>0.0</v>
      </c>
      <c r="J754" s="196" t="s">
        <v>14309</v>
      </c>
      <c r="K754" s="197" t="s">
        <v>3735</v>
      </c>
      <c r="L754" s="194"/>
      <c r="M754" s="203"/>
      <c r="N754" s="194"/>
      <c r="O754" s="191"/>
      <c r="P754" s="194" t="s">
        <v>14319</v>
      </c>
      <c r="Q754" s="190" t="s">
        <v>6162</v>
      </c>
      <c r="R754" s="194"/>
      <c r="S754" s="201">
        <v>5.197127028178822</v>
      </c>
      <c r="T754" s="210">
        <v>-20.0</v>
      </c>
      <c r="U754" s="210"/>
    </row>
    <row r="755" ht="18.75" customHeight="1">
      <c r="A755" s="189" t="s">
        <v>14320</v>
      </c>
      <c r="B755" s="190" t="s">
        <v>6163</v>
      </c>
      <c r="C755" s="208">
        <v>41870.0</v>
      </c>
      <c r="D755" s="192">
        <v>30.0</v>
      </c>
      <c r="E755" s="193">
        <v>84.042</v>
      </c>
      <c r="F755" s="194" t="s">
        <v>12677</v>
      </c>
      <c r="G755" s="194">
        <v>40.0</v>
      </c>
      <c r="H755" s="231">
        <v>0.0</v>
      </c>
      <c r="I755" s="195">
        <v>0.0</v>
      </c>
      <c r="J755" s="196" t="s">
        <v>14321</v>
      </c>
      <c r="K755" s="197" t="s">
        <v>3735</v>
      </c>
      <c r="L755" s="194"/>
      <c r="M755" s="203"/>
      <c r="N755" s="194"/>
      <c r="O755" s="191"/>
      <c r="P755" s="194" t="s">
        <v>14322</v>
      </c>
      <c r="Q755" s="190" t="s">
        <v>6165</v>
      </c>
      <c r="R755" s="194"/>
      <c r="S755" s="201">
        <v>9.897070467141726</v>
      </c>
      <c r="T755" s="210">
        <v>-20.0</v>
      </c>
      <c r="U755" s="210"/>
    </row>
    <row r="756" ht="18.75" customHeight="1">
      <c r="A756" s="189" t="s">
        <v>14323</v>
      </c>
      <c r="B756" s="190" t="s">
        <v>6166</v>
      </c>
      <c r="C756" s="208">
        <v>41870.0</v>
      </c>
      <c r="D756" s="192">
        <v>30.0</v>
      </c>
      <c r="E756" s="193">
        <v>63.120000000000005</v>
      </c>
      <c r="F756" s="194" t="s">
        <v>12677</v>
      </c>
      <c r="G756" s="194">
        <v>40.0</v>
      </c>
      <c r="H756" s="231">
        <v>0.0</v>
      </c>
      <c r="I756" s="195">
        <v>0.0</v>
      </c>
      <c r="J756" s="196" t="s">
        <v>14321</v>
      </c>
      <c r="K756" s="197" t="s">
        <v>3735</v>
      </c>
      <c r="L756" s="194"/>
      <c r="M756" s="203"/>
      <c r="N756" s="194"/>
      <c r="O756" s="191"/>
      <c r="P756" s="194" t="s">
        <v>14324</v>
      </c>
      <c r="Q756" s="190" t="s">
        <v>6167</v>
      </c>
      <c r="R756" s="194"/>
      <c r="S756" s="201">
        <v>11.898812498512648</v>
      </c>
      <c r="T756" s="210">
        <v>-20.0</v>
      </c>
      <c r="U756" s="210"/>
    </row>
    <row r="757" ht="18.75" customHeight="1">
      <c r="A757" s="189" t="s">
        <v>14325</v>
      </c>
      <c r="B757" s="194" t="s">
        <v>6168</v>
      </c>
      <c r="C757" s="208">
        <v>41870.0</v>
      </c>
      <c r="D757" s="192">
        <v>15.0</v>
      </c>
      <c r="E757" s="193">
        <v>399.50700000000006</v>
      </c>
      <c r="F757" s="194" t="s">
        <v>12677</v>
      </c>
      <c r="G757" s="194">
        <v>40.0</v>
      </c>
      <c r="H757" s="231">
        <v>4.1877</v>
      </c>
      <c r="I757" s="195">
        <v>0.16750800000000002</v>
      </c>
      <c r="J757" s="196" t="s">
        <v>14326</v>
      </c>
      <c r="K757" s="197" t="b">
        <f>NOT(ISERROR(MATCH(P757,Ligations!$L:$L,0)))</f>
        <v>1</v>
      </c>
      <c r="L757" s="194"/>
      <c r="M757" s="203"/>
      <c r="N757" s="194"/>
      <c r="O757" s="191"/>
      <c r="P757" s="194" t="s">
        <v>14327</v>
      </c>
      <c r="Q757" s="194" t="s">
        <v>6169</v>
      </c>
      <c r="R757" s="194"/>
      <c r="S757" s="201">
        <v>15.842839036755386</v>
      </c>
      <c r="T757" s="210">
        <v>-20.0</v>
      </c>
      <c r="U757" s="210"/>
    </row>
    <row r="758" ht="18.75" customHeight="1">
      <c r="A758" s="189" t="s">
        <v>14328</v>
      </c>
      <c r="B758" s="194" t="s">
        <v>6170</v>
      </c>
      <c r="C758" s="208">
        <v>41870.0</v>
      </c>
      <c r="D758" s="192">
        <v>30.0</v>
      </c>
      <c r="E758" s="193">
        <v>367.005</v>
      </c>
      <c r="F758" s="194" t="s">
        <v>12677</v>
      </c>
      <c r="G758" s="194">
        <v>40.0</v>
      </c>
      <c r="H758" s="231">
        <v>5.2895</v>
      </c>
      <c r="I758" s="195">
        <v>0.21158000000000002</v>
      </c>
      <c r="J758" s="196" t="s">
        <v>14329</v>
      </c>
      <c r="K758" s="197" t="b">
        <f>NOT(ISERROR(MATCH(P758,Ligations!$L:$L,0)))</f>
        <v>1</v>
      </c>
      <c r="L758" s="194"/>
      <c r="M758" s="203"/>
      <c r="N758" s="194"/>
      <c r="O758" s="191"/>
      <c r="P758" s="194" t="s">
        <v>14330</v>
      </c>
      <c r="Q758" s="194" t="s">
        <v>6171</v>
      </c>
      <c r="R758" s="194"/>
      <c r="S758" s="201">
        <v>2.5030850523269925</v>
      </c>
      <c r="T758" s="210">
        <v>-20.0</v>
      </c>
      <c r="U758" s="210"/>
    </row>
    <row r="759" ht="18.75" customHeight="1">
      <c r="A759" s="189" t="s">
        <v>14331</v>
      </c>
      <c r="B759" s="194" t="s">
        <v>5231</v>
      </c>
      <c r="C759" s="208">
        <v>41870.0</v>
      </c>
      <c r="D759" s="192">
        <v>30.0</v>
      </c>
      <c r="E759" s="193">
        <v>2178.0</v>
      </c>
      <c r="F759" s="194" t="s">
        <v>12677</v>
      </c>
      <c r="G759" s="194">
        <v>40.0</v>
      </c>
      <c r="H759" s="231">
        <v>37.8169</v>
      </c>
      <c r="I759" s="195">
        <v>1.512676</v>
      </c>
      <c r="J759" s="196" t="s">
        <v>14332</v>
      </c>
      <c r="K759" s="197" t="b">
        <f>NOT(ISERROR(MATCH(P759,Ligations!$L:$L,0)))</f>
        <v>1</v>
      </c>
      <c r="L759" s="194"/>
      <c r="M759" s="203"/>
      <c r="N759" s="194"/>
      <c r="O759" s="191"/>
      <c r="P759" s="194" t="s">
        <v>14333</v>
      </c>
      <c r="Q759" s="194" t="s">
        <v>5234</v>
      </c>
      <c r="R759" s="194"/>
      <c r="S759" s="201"/>
      <c r="T759" s="210">
        <v>-20.0</v>
      </c>
      <c r="U759" s="210"/>
    </row>
    <row r="760" ht="18.75" customHeight="1">
      <c r="A760" s="189" t="s">
        <v>14334</v>
      </c>
      <c r="B760" s="194" t="s">
        <v>5235</v>
      </c>
      <c r="C760" s="208">
        <v>41870.0</v>
      </c>
      <c r="D760" s="192">
        <v>30.0</v>
      </c>
      <c r="E760" s="193">
        <v>1013.9999999999999</v>
      </c>
      <c r="F760" s="194" t="s">
        <v>12677</v>
      </c>
      <c r="G760" s="194">
        <v>40.0</v>
      </c>
      <c r="H760" s="231">
        <v>15.0945</v>
      </c>
      <c r="I760" s="195">
        <v>0.60378</v>
      </c>
      <c r="J760" s="196" t="s">
        <v>14335</v>
      </c>
      <c r="K760" s="197" t="b">
        <f>NOT(ISERROR(MATCH(P760,Ligations!$L:$L,0)))</f>
        <v>1</v>
      </c>
      <c r="L760" s="194"/>
      <c r="M760" s="203"/>
      <c r="N760" s="194"/>
      <c r="O760" s="191"/>
      <c r="P760" s="194" t="s">
        <v>14336</v>
      </c>
      <c r="Q760" s="194" t="s">
        <v>5237</v>
      </c>
      <c r="R760" s="194"/>
      <c r="S760" s="201"/>
      <c r="T760" s="210">
        <v>-20.0</v>
      </c>
      <c r="U760" s="210"/>
    </row>
    <row r="761" ht="18.75" customHeight="1">
      <c r="A761" s="189" t="s">
        <v>14337</v>
      </c>
      <c r="B761" s="194" t="s">
        <v>5238</v>
      </c>
      <c r="C761" s="208">
        <v>41870.0</v>
      </c>
      <c r="D761" s="192">
        <v>30.0</v>
      </c>
      <c r="E761" s="193">
        <v>648.0</v>
      </c>
      <c r="F761" s="194" t="s">
        <v>12677</v>
      </c>
      <c r="G761" s="194">
        <v>40.0</v>
      </c>
      <c r="H761" s="231">
        <v>15.019900000000002</v>
      </c>
      <c r="I761" s="195">
        <v>0.6007960000000001</v>
      </c>
      <c r="J761" s="196" t="s">
        <v>14332</v>
      </c>
      <c r="K761" s="197" t="b">
        <f>NOT(ISERROR(MATCH(P761,Ligations!$L:$L,0)))</f>
        <v>1</v>
      </c>
      <c r="L761" s="194"/>
      <c r="M761" s="203"/>
      <c r="N761" s="194"/>
      <c r="O761" s="191"/>
      <c r="P761" s="194" t="s">
        <v>14338</v>
      </c>
      <c r="Q761" s="194" t="s">
        <v>5240</v>
      </c>
      <c r="R761" s="194"/>
      <c r="S761" s="201">
        <v>0.9861932938856017</v>
      </c>
      <c r="T761" s="210">
        <v>-20.0</v>
      </c>
      <c r="U761" s="210"/>
    </row>
    <row r="762" ht="18.75" customHeight="1">
      <c r="A762" s="189" t="s">
        <v>14339</v>
      </c>
      <c r="B762" s="194" t="s">
        <v>6180</v>
      </c>
      <c r="C762" s="208">
        <v>41870.0</v>
      </c>
      <c r="D762" s="192">
        <v>30.0</v>
      </c>
      <c r="E762" s="193">
        <v>225.44400000000002</v>
      </c>
      <c r="F762" s="194" t="s">
        <v>12677</v>
      </c>
      <c r="G762" s="194">
        <v>40.0</v>
      </c>
      <c r="H762" s="231">
        <v>4.2253</v>
      </c>
      <c r="I762" s="195">
        <v>0.169012</v>
      </c>
      <c r="J762" s="196" t="s">
        <v>14340</v>
      </c>
      <c r="K762" s="197" t="b">
        <f>NOT(ISERROR(MATCH(P762,Ligations!$L:$L,0)))</f>
        <v>1</v>
      </c>
      <c r="L762" s="194"/>
      <c r="M762" s="203"/>
      <c r="N762" s="194"/>
      <c r="O762" s="191"/>
      <c r="P762" s="194" t="s">
        <v>14341</v>
      </c>
      <c r="Q762" s="194" t="s">
        <v>6181</v>
      </c>
      <c r="R762" s="194"/>
      <c r="S762" s="201">
        <v>1.5432098765432098</v>
      </c>
      <c r="T762" s="210">
        <v>-20.0</v>
      </c>
      <c r="U762" s="210"/>
    </row>
    <row r="763" ht="18.75" customHeight="1">
      <c r="A763" s="189" t="s">
        <v>14342</v>
      </c>
      <c r="B763" s="194" t="s">
        <v>6182</v>
      </c>
      <c r="C763" s="208">
        <v>41870.0</v>
      </c>
      <c r="D763" s="192">
        <v>30.0</v>
      </c>
      <c r="E763" s="193">
        <v>639.885</v>
      </c>
      <c r="F763" s="194" t="s">
        <v>12677</v>
      </c>
      <c r="G763" s="194">
        <v>40.0</v>
      </c>
      <c r="H763" s="231">
        <v>5.9804</v>
      </c>
      <c r="I763" s="195">
        <v>0.239216</v>
      </c>
      <c r="J763" s="196" t="s">
        <v>14343</v>
      </c>
      <c r="K763" s="197" t="b">
        <f>NOT(ISERROR(MATCH(P763,Ligations!$L:$L,0)))</f>
        <v>1</v>
      </c>
      <c r="L763" s="194"/>
      <c r="M763" s="203"/>
      <c r="N763" s="194"/>
      <c r="O763" s="191"/>
      <c r="P763" s="194" t="s">
        <v>14344</v>
      </c>
      <c r="Q763" s="194" t="s">
        <v>6183</v>
      </c>
      <c r="R763" s="194"/>
      <c r="S763" s="201">
        <v>4.435691346853321</v>
      </c>
      <c r="T763" s="210">
        <v>-20.0</v>
      </c>
      <c r="U763" s="210"/>
    </row>
    <row r="764" ht="18.75" customHeight="1">
      <c r="A764" s="189" t="s">
        <v>14345</v>
      </c>
      <c r="B764" s="194" t="s">
        <v>6184</v>
      </c>
      <c r="C764" s="208">
        <v>41870.0</v>
      </c>
      <c r="D764" s="192">
        <v>30.0</v>
      </c>
      <c r="E764" s="193">
        <v>651.234</v>
      </c>
      <c r="F764" s="194" t="s">
        <v>12677</v>
      </c>
      <c r="G764" s="194">
        <v>40.0</v>
      </c>
      <c r="H764" s="231">
        <v>12.708</v>
      </c>
      <c r="I764" s="195">
        <v>0.50832</v>
      </c>
      <c r="J764" s="196" t="s">
        <v>14346</v>
      </c>
      <c r="K764" s="197" t="b">
        <f>NOT(ISERROR(MATCH(P764,Ligations!$L:$L,0)))</f>
        <v>1</v>
      </c>
      <c r="L764" s="194"/>
      <c r="M764" s="203"/>
      <c r="N764" s="194"/>
      <c r="O764" s="191"/>
      <c r="P764" s="194" t="s">
        <v>14347</v>
      </c>
      <c r="Q764" s="194" t="s">
        <v>6185</v>
      </c>
      <c r="R764" s="194"/>
      <c r="S764" s="201">
        <v>1.562780812177188</v>
      </c>
      <c r="T764" s="210">
        <v>-20.0</v>
      </c>
      <c r="U764" s="210"/>
    </row>
    <row r="765" ht="18.75" customHeight="1">
      <c r="A765" s="189" t="s">
        <v>14348</v>
      </c>
      <c r="B765" s="190" t="s">
        <v>6186</v>
      </c>
      <c r="C765" s="208">
        <v>41870.0</v>
      </c>
      <c r="D765" s="192">
        <v>30.0</v>
      </c>
      <c r="E765" s="193">
        <v>59.373000000000005</v>
      </c>
      <c r="F765" s="194" t="s">
        <v>12677</v>
      </c>
      <c r="G765" s="194">
        <v>40.0</v>
      </c>
      <c r="H765" s="231">
        <v>0.0146</v>
      </c>
      <c r="I765" s="195">
        <v>5.84E-4</v>
      </c>
      <c r="J765" s="196" t="s">
        <v>14349</v>
      </c>
      <c r="K765" s="197" t="s">
        <v>3735</v>
      </c>
      <c r="L765" s="194"/>
      <c r="M765" s="203"/>
      <c r="N765" s="194"/>
      <c r="O765" s="191"/>
      <c r="P765" s="194" t="s">
        <v>14350</v>
      </c>
      <c r="Q765" s="190" t="s">
        <v>6188</v>
      </c>
      <c r="R765" s="194"/>
      <c r="S765" s="201">
        <v>1.5355463627513304</v>
      </c>
      <c r="T765" s="210">
        <v>-20.0</v>
      </c>
      <c r="U765" s="210"/>
    </row>
    <row r="766" ht="18.75" customHeight="1">
      <c r="A766" s="189" t="s">
        <v>14351</v>
      </c>
      <c r="B766" s="194" t="s">
        <v>6189</v>
      </c>
      <c r="C766" s="208">
        <v>41870.0</v>
      </c>
      <c r="D766" s="192">
        <v>30.0</v>
      </c>
      <c r="E766" s="193">
        <v>4325.886</v>
      </c>
      <c r="F766" s="194" t="s">
        <v>12677</v>
      </c>
      <c r="G766" s="194">
        <v>40.0</v>
      </c>
      <c r="H766" s="231">
        <v>36.1544</v>
      </c>
      <c r="I766" s="195">
        <v>1.4461760000000001</v>
      </c>
      <c r="J766" s="196" t="s">
        <v>14352</v>
      </c>
      <c r="K766" s="197" t="b">
        <f>NOT(ISERROR(MATCH(P766,Ligations!$L:$L,0)))</f>
        <v>1</v>
      </c>
      <c r="L766" s="194"/>
      <c r="M766" s="203"/>
      <c r="N766" s="194"/>
      <c r="O766" s="191"/>
      <c r="P766" s="194" t="s">
        <v>14353</v>
      </c>
      <c r="Q766" s="194" t="s">
        <v>6192</v>
      </c>
      <c r="R766" s="194"/>
      <c r="S766" s="201"/>
      <c r="T766" s="210">
        <v>-20.0</v>
      </c>
      <c r="U766" s="210"/>
    </row>
    <row r="767" ht="18.75" customHeight="1">
      <c r="A767" s="189" t="s">
        <v>14354</v>
      </c>
      <c r="B767" s="194" t="s">
        <v>6193</v>
      </c>
      <c r="C767" s="208">
        <v>41870.0</v>
      </c>
      <c r="D767" s="192">
        <v>30.0</v>
      </c>
      <c r="E767" s="193">
        <v>3384.6570000000006</v>
      </c>
      <c r="F767" s="194" t="s">
        <v>12677</v>
      </c>
      <c r="G767" s="194">
        <v>40.0</v>
      </c>
      <c r="H767" s="231">
        <v>33.223800000000004</v>
      </c>
      <c r="I767" s="195">
        <v>1.3289520000000004</v>
      </c>
      <c r="J767" s="196" t="s">
        <v>14355</v>
      </c>
      <c r="K767" s="197" t="b">
        <f>NOT(ISERROR(MATCH(P767,Ligations!$L:$L,0)))</f>
        <v>1</v>
      </c>
      <c r="L767" s="194"/>
      <c r="M767" s="203"/>
      <c r="N767" s="194"/>
      <c r="O767" s="191"/>
      <c r="P767" s="194" t="s">
        <v>14356</v>
      </c>
      <c r="Q767" s="194" t="s">
        <v>6195</v>
      </c>
      <c r="R767" s="194"/>
      <c r="S767" s="201"/>
      <c r="T767" s="210">
        <v>-20.0</v>
      </c>
      <c r="U767" s="210"/>
    </row>
    <row r="768" ht="18.75" customHeight="1">
      <c r="A768" s="189" t="s">
        <v>14357</v>
      </c>
      <c r="B768" s="190" t="s">
        <v>6196</v>
      </c>
      <c r="C768" s="208">
        <v>41870.0</v>
      </c>
      <c r="D768" s="192">
        <v>30.0</v>
      </c>
      <c r="E768" s="193">
        <v>37.488</v>
      </c>
      <c r="F768" s="194" t="s">
        <v>12677</v>
      </c>
      <c r="G768" s="194">
        <v>40.0</v>
      </c>
      <c r="H768" s="231">
        <v>-0.055900000000000005</v>
      </c>
      <c r="I768" s="195">
        <v>-0.002236</v>
      </c>
      <c r="J768" s="196" t="s">
        <v>14349</v>
      </c>
      <c r="K768" s="197" t="s">
        <v>3735</v>
      </c>
      <c r="L768" s="190"/>
      <c r="M768" s="207"/>
      <c r="N768" s="190"/>
      <c r="O768" s="208"/>
      <c r="P768" s="190" t="s">
        <v>14358</v>
      </c>
      <c r="Q768" s="190" t="s">
        <v>6199</v>
      </c>
      <c r="R768" s="194"/>
      <c r="S768" s="201">
        <v>0.2954509127512773</v>
      </c>
      <c r="T768" s="210">
        <v>-20.0</v>
      </c>
      <c r="U768" s="210"/>
    </row>
    <row r="769" ht="18.75" customHeight="1">
      <c r="A769" s="189" t="s">
        <v>14359</v>
      </c>
      <c r="B769" s="194" t="s">
        <v>6200</v>
      </c>
      <c r="C769" s="208">
        <v>41870.0</v>
      </c>
      <c r="D769" s="192">
        <v>30.0</v>
      </c>
      <c r="E769" s="193">
        <v>128.65800000000002</v>
      </c>
      <c r="F769" s="194" t="s">
        <v>12677</v>
      </c>
      <c r="G769" s="194">
        <v>40.0</v>
      </c>
      <c r="H769" s="231">
        <v>2.3213000000000004</v>
      </c>
      <c r="I769" s="195">
        <v>0.09285200000000002</v>
      </c>
      <c r="J769" s="216" t="s">
        <v>14360</v>
      </c>
      <c r="K769" s="197" t="b">
        <f>NOT(ISERROR(MATCH(P769,Ligations!$L:$L,0)))</f>
        <v>1</v>
      </c>
      <c r="L769" s="194"/>
      <c r="M769" s="203"/>
      <c r="N769" s="194"/>
      <c r="O769" s="191"/>
      <c r="P769" s="194" t="s">
        <v>14361</v>
      </c>
      <c r="Q769" s="190" t="s">
        <v>6203</v>
      </c>
      <c r="R769" s="215"/>
      <c r="S769" s="201">
        <v>26.67520273154076</v>
      </c>
      <c r="T769" s="210">
        <v>-20.0</v>
      </c>
      <c r="U769" s="210"/>
    </row>
    <row r="770" ht="18.75" customHeight="1">
      <c r="A770" s="189" t="s">
        <v>14362</v>
      </c>
      <c r="B770" s="194" t="s">
        <v>5241</v>
      </c>
      <c r="C770" s="208">
        <v>41870.0</v>
      </c>
      <c r="D770" s="192">
        <v>30.0</v>
      </c>
      <c r="E770" s="193">
        <v>2814.0000000000005</v>
      </c>
      <c r="F770" s="194" t="s">
        <v>12677</v>
      </c>
      <c r="G770" s="194">
        <v>40.0</v>
      </c>
      <c r="H770" s="231">
        <v>59.4375</v>
      </c>
      <c r="I770" s="195">
        <v>2.3775</v>
      </c>
      <c r="J770" s="196" t="s">
        <v>14332</v>
      </c>
      <c r="K770" s="197" t="b">
        <f>NOT(ISERROR(MATCH(P770,Ligations!$L:$L,0)))</f>
        <v>1</v>
      </c>
      <c r="L770" s="194"/>
      <c r="M770" s="203"/>
      <c r="N770" s="194"/>
      <c r="O770" s="191"/>
      <c r="P770" s="194" t="s">
        <v>14363</v>
      </c>
      <c r="Q770" s="194" t="s">
        <v>5243</v>
      </c>
      <c r="R770" s="194"/>
      <c r="S770" s="201"/>
      <c r="T770" s="210">
        <v>-20.0</v>
      </c>
      <c r="U770" s="210"/>
    </row>
    <row r="771" ht="18.75" customHeight="1">
      <c r="A771" s="189" t="s">
        <v>14364</v>
      </c>
      <c r="B771" s="194" t="s">
        <v>5244</v>
      </c>
      <c r="C771" s="208">
        <v>41870.0</v>
      </c>
      <c r="D771" s="192">
        <v>30.0</v>
      </c>
      <c r="E771" s="193">
        <v>2010.0</v>
      </c>
      <c r="F771" s="194" t="s">
        <v>12677</v>
      </c>
      <c r="G771" s="194">
        <v>40.0</v>
      </c>
      <c r="H771" s="231">
        <v>27.628</v>
      </c>
      <c r="I771" s="195">
        <v>1.1051199999999999</v>
      </c>
      <c r="J771" s="196" t="s">
        <v>14332</v>
      </c>
      <c r="K771" s="197" t="b">
        <f>NOT(ISERROR(MATCH(P771,Ligations!$L:$L,0)))</f>
        <v>1</v>
      </c>
      <c r="L771" s="194"/>
      <c r="M771" s="203"/>
      <c r="N771" s="194"/>
      <c r="O771" s="191"/>
      <c r="P771" s="194" t="s">
        <v>14365</v>
      </c>
      <c r="Q771" s="194" t="s">
        <v>5247</v>
      </c>
      <c r="R771" s="194"/>
      <c r="S771" s="201"/>
      <c r="T771" s="210">
        <v>-20.0</v>
      </c>
      <c r="U771" s="210"/>
    </row>
    <row r="772" ht="18.75" customHeight="1">
      <c r="A772" s="189" t="s">
        <v>14366</v>
      </c>
      <c r="B772" s="194" t="s">
        <v>5248</v>
      </c>
      <c r="C772" s="208">
        <v>41870.0</v>
      </c>
      <c r="D772" s="192">
        <v>30.0</v>
      </c>
      <c r="E772" s="193">
        <v>1260.0</v>
      </c>
      <c r="F772" s="194" t="s">
        <v>12677</v>
      </c>
      <c r="G772" s="194">
        <v>40.0</v>
      </c>
      <c r="H772" s="231">
        <v>8.8411</v>
      </c>
      <c r="I772" s="195">
        <v>0.353644</v>
      </c>
      <c r="J772" s="196" t="s">
        <v>14367</v>
      </c>
      <c r="K772" s="197" t="b">
        <f>NOT(ISERROR(MATCH(P772,Ligations!$L:$L,0)))</f>
        <v>1</v>
      </c>
      <c r="L772" s="194"/>
      <c r="M772" s="203"/>
      <c r="N772" s="194"/>
      <c r="O772" s="191"/>
      <c r="P772" s="194" t="s">
        <v>14368</v>
      </c>
      <c r="Q772" s="194" t="s">
        <v>5250</v>
      </c>
      <c r="R772" s="194"/>
      <c r="S772" s="201"/>
      <c r="T772" s="210">
        <v>-20.0</v>
      </c>
      <c r="U772" s="210"/>
    </row>
    <row r="773" ht="18.75" customHeight="1">
      <c r="A773" s="189" t="s">
        <v>14369</v>
      </c>
      <c r="B773" s="194" t="s">
        <v>5251</v>
      </c>
      <c r="C773" s="208">
        <v>41870.0</v>
      </c>
      <c r="D773" s="192">
        <v>30.0</v>
      </c>
      <c r="E773" s="193">
        <v>660.0</v>
      </c>
      <c r="F773" s="194" t="s">
        <v>12677</v>
      </c>
      <c r="G773" s="194">
        <v>40.0</v>
      </c>
      <c r="H773" s="231">
        <v>15.7105</v>
      </c>
      <c r="I773" s="195">
        <v>0.62842</v>
      </c>
      <c r="J773" s="196" t="s">
        <v>14370</v>
      </c>
      <c r="K773" s="197" t="b">
        <f>NOT(ISERROR(MATCH(P773,Ligations!$L:$L,0)))</f>
        <v>1</v>
      </c>
      <c r="L773" s="194"/>
      <c r="M773" s="203"/>
      <c r="N773" s="194"/>
      <c r="O773" s="191"/>
      <c r="P773" s="194" t="s">
        <v>14371</v>
      </c>
      <c r="Q773" s="194" t="s">
        <v>5253</v>
      </c>
      <c r="R773" s="194"/>
      <c r="S773" s="201">
        <v>0.7936507936507936</v>
      </c>
      <c r="T773" s="210">
        <v>-20.0</v>
      </c>
      <c r="U773" s="210"/>
    </row>
    <row r="774" ht="18.75" customHeight="1">
      <c r="A774" s="189" t="s">
        <v>14372</v>
      </c>
      <c r="B774" s="194" t="s">
        <v>6213</v>
      </c>
      <c r="C774" s="208">
        <v>41870.0</v>
      </c>
      <c r="D774" s="192">
        <v>30.0</v>
      </c>
      <c r="E774" s="193">
        <v>126.75000000000001</v>
      </c>
      <c r="F774" s="194" t="s">
        <v>12677</v>
      </c>
      <c r="G774" s="194">
        <v>40.0</v>
      </c>
      <c r="H774" s="231">
        <v>2.3135000000000003</v>
      </c>
      <c r="I774" s="195">
        <v>0.09254000000000003</v>
      </c>
      <c r="J774" s="196" t="s">
        <v>14373</v>
      </c>
      <c r="K774" s="197" t="b">
        <f>NOT(ISERROR(MATCH(P774,Ligations!$L:$L,0)))</f>
        <v>1</v>
      </c>
      <c r="L774" s="194"/>
      <c r="M774" s="203"/>
      <c r="N774" s="194"/>
      <c r="O774" s="191"/>
      <c r="P774" s="194" t="s">
        <v>14374</v>
      </c>
      <c r="Q774" s="194" t="s">
        <v>6215</v>
      </c>
      <c r="R774" s="194"/>
      <c r="S774" s="201">
        <v>1.5151515151515151</v>
      </c>
      <c r="T774" s="210">
        <v>-20.0</v>
      </c>
      <c r="U774" s="210"/>
    </row>
    <row r="775" ht="18.75" customHeight="1">
      <c r="A775" s="189" t="s">
        <v>14375</v>
      </c>
      <c r="B775" s="194" t="s">
        <v>5254</v>
      </c>
      <c r="C775" s="208">
        <v>41870.0</v>
      </c>
      <c r="D775" s="192">
        <v>30.0</v>
      </c>
      <c r="E775" s="193">
        <v>642.0000000000001</v>
      </c>
      <c r="F775" s="194" t="s">
        <v>12677</v>
      </c>
      <c r="G775" s="194">
        <v>40.0</v>
      </c>
      <c r="H775" s="231">
        <v>9.3789</v>
      </c>
      <c r="I775" s="195">
        <v>0.375156</v>
      </c>
      <c r="J775" s="196" t="s">
        <v>14370</v>
      </c>
      <c r="K775" s="197" t="b">
        <f>NOT(ISERROR(MATCH(P775,Ligations!$L:$L,0)))</f>
        <v>1</v>
      </c>
      <c r="L775" s="194"/>
      <c r="M775" s="203"/>
      <c r="N775" s="194"/>
      <c r="O775" s="191"/>
      <c r="P775" s="194" t="s">
        <v>14376</v>
      </c>
      <c r="Q775" s="194" t="s">
        <v>5256</v>
      </c>
      <c r="R775" s="194"/>
      <c r="S775" s="201">
        <v>7.889546351084812</v>
      </c>
      <c r="T775" s="210">
        <v>-20.0</v>
      </c>
      <c r="U775" s="210"/>
    </row>
    <row r="776" ht="18.75" customHeight="1">
      <c r="A776" s="189" t="s">
        <v>14377</v>
      </c>
      <c r="B776" s="194" t="s">
        <v>6218</v>
      </c>
      <c r="C776" s="208">
        <v>41870.0</v>
      </c>
      <c r="D776" s="192">
        <v>30.0</v>
      </c>
      <c r="E776" s="193">
        <v>76.06800000000001</v>
      </c>
      <c r="F776" s="194" t="s">
        <v>12677</v>
      </c>
      <c r="G776" s="194">
        <v>40.0</v>
      </c>
      <c r="H776" s="231">
        <v>1.3888</v>
      </c>
      <c r="I776" s="195">
        <v>0.055552000000000004</v>
      </c>
      <c r="J776" s="196" t="s">
        <v>14378</v>
      </c>
      <c r="K776" s="197" t="b">
        <f>NOT(ISERROR(MATCH(P776,Ligations!$L:$L,0)))</f>
        <v>1</v>
      </c>
      <c r="L776" s="194"/>
      <c r="M776" s="203"/>
      <c r="N776" s="194"/>
      <c r="O776" s="191"/>
      <c r="P776" s="194" t="s">
        <v>14379</v>
      </c>
      <c r="Q776" s="194" t="s">
        <v>6219</v>
      </c>
      <c r="R776" s="194"/>
      <c r="S776" s="201">
        <v>1.5576323987538938</v>
      </c>
      <c r="T776" s="210">
        <v>-20.0</v>
      </c>
      <c r="U776" s="210"/>
    </row>
    <row r="777" ht="18.75" customHeight="1">
      <c r="A777" s="189" t="s">
        <v>14380</v>
      </c>
      <c r="B777" s="190" t="s">
        <v>6220</v>
      </c>
      <c r="C777" s="208">
        <v>41870.0</v>
      </c>
      <c r="D777" s="192">
        <v>30.0</v>
      </c>
      <c r="E777" s="193">
        <v>17.232</v>
      </c>
      <c r="F777" s="194" t="s">
        <v>12677</v>
      </c>
      <c r="G777" s="194">
        <v>40.0</v>
      </c>
      <c r="H777" s="231">
        <v>0.2351</v>
      </c>
      <c r="I777" s="195">
        <v>0.009404000000000001</v>
      </c>
      <c r="J777" s="196" t="s">
        <v>14349</v>
      </c>
      <c r="K777" s="197" t="s">
        <v>3735</v>
      </c>
      <c r="L777" s="194"/>
      <c r="M777" s="203"/>
      <c r="N777" s="194"/>
      <c r="O777" s="191"/>
      <c r="P777" s="194" t="s">
        <v>14381</v>
      </c>
      <c r="Q777" s="190" t="s">
        <v>6222</v>
      </c>
      <c r="R777" s="194"/>
      <c r="S777" s="201">
        <v>13.14613240784561</v>
      </c>
      <c r="T777" s="210">
        <v>-20.0</v>
      </c>
      <c r="U777" s="210"/>
    </row>
    <row r="778" ht="18.75" customHeight="1">
      <c r="A778" s="189" t="s">
        <v>14382</v>
      </c>
      <c r="B778" s="194" t="s">
        <v>6223</v>
      </c>
      <c r="C778" s="208">
        <v>41870.0</v>
      </c>
      <c r="D778" s="192">
        <v>30.0</v>
      </c>
      <c r="E778" s="193">
        <v>73.668</v>
      </c>
      <c r="F778" s="194" t="s">
        <v>12677</v>
      </c>
      <c r="G778" s="194">
        <v>40.0</v>
      </c>
      <c r="H778" s="231">
        <v>2.0001</v>
      </c>
      <c r="I778" s="195">
        <v>0.080004</v>
      </c>
      <c r="J778" s="196" t="s">
        <v>14383</v>
      </c>
      <c r="K778" s="197" t="b">
        <f>NOT(ISERROR(MATCH(P778,Ligations!$L:$L,0)))</f>
        <v>1</v>
      </c>
      <c r="L778" s="194"/>
      <c r="M778" s="203"/>
      <c r="N778" s="194"/>
      <c r="O778" s="191"/>
      <c r="P778" s="194" t="s">
        <v>14384</v>
      </c>
      <c r="Q778" s="194" t="s">
        <v>6224</v>
      </c>
      <c r="R778" s="194"/>
      <c r="S778" s="201">
        <v>58.03156917363046</v>
      </c>
      <c r="T778" s="210">
        <v>-20.0</v>
      </c>
      <c r="U778" s="210"/>
    </row>
    <row r="779" ht="18.75" customHeight="1">
      <c r="A779" s="189" t="s">
        <v>14385</v>
      </c>
      <c r="B779" s="194" t="s">
        <v>6225</v>
      </c>
      <c r="C779" s="208">
        <v>41870.0</v>
      </c>
      <c r="D779" s="192">
        <v>30.0</v>
      </c>
      <c r="E779" s="193">
        <v>19.269000000000002</v>
      </c>
      <c r="F779" s="194" t="s">
        <v>12677</v>
      </c>
      <c r="G779" s="194">
        <v>40.0</v>
      </c>
      <c r="H779" s="231">
        <v>1.467</v>
      </c>
      <c r="I779" s="195">
        <v>0.05868000000000001</v>
      </c>
      <c r="J779" s="196" t="s">
        <v>14386</v>
      </c>
      <c r="K779" s="197" t="b">
        <f>NOT(ISERROR(MATCH(P779,Ligations!$L:$L,0)))</f>
        <v>1</v>
      </c>
      <c r="L779" s="194"/>
      <c r="M779" s="203"/>
      <c r="N779" s="194"/>
      <c r="O779" s="191"/>
      <c r="P779" s="194" t="s">
        <v>14387</v>
      </c>
      <c r="Q779" s="194" t="s">
        <v>6227</v>
      </c>
      <c r="R779" s="194"/>
      <c r="S779" s="201">
        <v>13.574414942715968</v>
      </c>
      <c r="T779" s="210">
        <v>-20.0</v>
      </c>
      <c r="U779" s="210"/>
    </row>
    <row r="780" ht="18.75" customHeight="1">
      <c r="A780" s="189" t="s">
        <v>14388</v>
      </c>
      <c r="B780" s="194" t="s">
        <v>5257</v>
      </c>
      <c r="C780" s="208">
        <v>41870.0</v>
      </c>
      <c r="D780" s="192">
        <v>30.0</v>
      </c>
      <c r="E780" s="193">
        <v>2994.0000000000005</v>
      </c>
      <c r="F780" s="194" t="s">
        <v>12677</v>
      </c>
      <c r="G780" s="194">
        <v>40.0</v>
      </c>
      <c r="H780" s="232">
        <v>82.1337</v>
      </c>
      <c r="I780" s="195">
        <v>3.285348</v>
      </c>
      <c r="J780" s="196" t="s">
        <v>14367</v>
      </c>
      <c r="K780" s="197" t="b">
        <f>NOT(ISERROR(MATCH(P780,Ligations!$L:$L,0)))</f>
        <v>1</v>
      </c>
      <c r="L780" s="194"/>
      <c r="M780" s="203"/>
      <c r="N780" s="194"/>
      <c r="O780" s="191"/>
      <c r="P780" s="194" t="s">
        <v>14389</v>
      </c>
      <c r="Q780" s="194" t="s">
        <v>5259</v>
      </c>
      <c r="R780" s="233"/>
      <c r="S780" s="201"/>
      <c r="T780" s="210">
        <v>-20.0</v>
      </c>
      <c r="U780" s="210"/>
    </row>
    <row r="781" ht="18.75" customHeight="1">
      <c r="A781" s="189" t="s">
        <v>14390</v>
      </c>
      <c r="B781" s="194" t="s">
        <v>5260</v>
      </c>
      <c r="C781" s="208">
        <v>41870.0</v>
      </c>
      <c r="D781" s="192">
        <v>30.0</v>
      </c>
      <c r="E781" s="193">
        <v>375.0</v>
      </c>
      <c r="F781" s="194" t="s">
        <v>12677</v>
      </c>
      <c r="G781" s="194">
        <v>40.0</v>
      </c>
      <c r="H781" s="232">
        <v>7.3083</v>
      </c>
      <c r="I781" s="195">
        <v>0.292332</v>
      </c>
      <c r="J781" s="196" t="s">
        <v>14367</v>
      </c>
      <c r="K781" s="197" t="b">
        <f>NOT(ISERROR(MATCH(P781,Ligations!$L:$L,0)))</f>
        <v>1</v>
      </c>
      <c r="L781" s="194"/>
      <c r="M781" s="203"/>
      <c r="N781" s="194"/>
      <c r="O781" s="191"/>
      <c r="P781" s="194" t="s">
        <v>14391</v>
      </c>
      <c r="Q781" s="194" t="s">
        <v>5262</v>
      </c>
      <c r="R781" s="233"/>
      <c r="S781" s="201">
        <v>0.334001336005344</v>
      </c>
      <c r="T781" s="210">
        <v>-20.0</v>
      </c>
      <c r="U781" s="210"/>
    </row>
    <row r="782" ht="18.75" customHeight="1">
      <c r="A782" s="189" t="s">
        <v>14392</v>
      </c>
      <c r="B782" s="194" t="s">
        <v>5266</v>
      </c>
      <c r="C782" s="208">
        <v>41870.0</v>
      </c>
      <c r="D782" s="192">
        <v>30.0</v>
      </c>
      <c r="E782" s="193">
        <v>2184.0</v>
      </c>
      <c r="F782" s="194" t="s">
        <v>12677</v>
      </c>
      <c r="G782" s="194">
        <v>40.0</v>
      </c>
      <c r="H782" s="232">
        <v>36.6212</v>
      </c>
      <c r="I782" s="195">
        <v>1.464848</v>
      </c>
      <c r="J782" s="196" t="s">
        <v>14332</v>
      </c>
      <c r="K782" s="197" t="b">
        <f>NOT(ISERROR(MATCH(P782,Ligations!$L:$L,0)))</f>
        <v>1</v>
      </c>
      <c r="L782" s="194"/>
      <c r="M782" s="203"/>
      <c r="N782" s="194"/>
      <c r="O782" s="191"/>
      <c r="P782" s="194" t="s">
        <v>14393</v>
      </c>
      <c r="Q782" s="194" t="s">
        <v>5268</v>
      </c>
      <c r="R782" s="233"/>
      <c r="S782" s="201"/>
      <c r="T782" s="210">
        <v>-20.0</v>
      </c>
      <c r="U782" s="210"/>
    </row>
    <row r="783" ht="18.75" customHeight="1">
      <c r="A783" s="189" t="s">
        <v>14394</v>
      </c>
      <c r="B783" s="190" t="s">
        <v>6235</v>
      </c>
      <c r="C783" s="208">
        <v>41870.0</v>
      </c>
      <c r="D783" s="192">
        <v>30.0</v>
      </c>
      <c r="E783" s="193">
        <v>126.513</v>
      </c>
      <c r="F783" s="194" t="s">
        <v>12677</v>
      </c>
      <c r="G783" s="194">
        <v>40.0</v>
      </c>
      <c r="H783" s="231">
        <v>0.049800000000000004</v>
      </c>
      <c r="I783" s="195">
        <v>0.0019920000000000003</v>
      </c>
      <c r="J783" s="196" t="s">
        <v>14395</v>
      </c>
      <c r="K783" s="197" t="s">
        <v>3735</v>
      </c>
      <c r="L783" s="194"/>
      <c r="M783" s="203"/>
      <c r="N783" s="194"/>
      <c r="O783" s="191"/>
      <c r="P783" s="194" t="s">
        <v>14396</v>
      </c>
      <c r="Q783" s="190" t="s">
        <v>6237</v>
      </c>
      <c r="R783" s="194"/>
      <c r="S783" s="201">
        <v>0.45787545787545786</v>
      </c>
      <c r="T783" s="210">
        <v>-20.0</v>
      </c>
      <c r="U783" s="210"/>
    </row>
    <row r="784" ht="18.75" customHeight="1">
      <c r="A784" s="189" t="s">
        <v>14397</v>
      </c>
      <c r="B784" s="194" t="s">
        <v>6238</v>
      </c>
      <c r="C784" s="208">
        <v>41870.0</v>
      </c>
      <c r="D784" s="192">
        <v>30.0</v>
      </c>
      <c r="E784" s="193">
        <v>152.133</v>
      </c>
      <c r="F784" s="194" t="s">
        <v>12677</v>
      </c>
      <c r="G784" s="194">
        <v>40.0</v>
      </c>
      <c r="H784" s="231">
        <v>2.2991</v>
      </c>
      <c r="I784" s="195">
        <v>0.091964</v>
      </c>
      <c r="J784" s="196" t="s">
        <v>14398</v>
      </c>
      <c r="K784" s="197" t="b">
        <f>NOT(ISERROR(MATCH(P784,Ligations!$L:$L,0)))</f>
        <v>1</v>
      </c>
      <c r="L784" s="194"/>
      <c r="M784" s="203"/>
      <c r="N784" s="194"/>
      <c r="O784" s="191"/>
      <c r="P784" s="194" t="s">
        <v>14399</v>
      </c>
      <c r="Q784" s="194" t="s">
        <v>6239</v>
      </c>
      <c r="R784" s="194"/>
      <c r="S784" s="201">
        <v>7.9043260376404</v>
      </c>
      <c r="T784" s="210">
        <v>-20.0</v>
      </c>
      <c r="U784" s="210"/>
    </row>
    <row r="785" ht="18.75" customHeight="1">
      <c r="A785" s="189" t="s">
        <v>14400</v>
      </c>
      <c r="B785" s="190" t="s">
        <v>6240</v>
      </c>
      <c r="C785" s="208">
        <v>41870.0</v>
      </c>
      <c r="D785" s="192">
        <v>30.0</v>
      </c>
      <c r="E785" s="193">
        <v>21.261</v>
      </c>
      <c r="F785" s="194" t="s">
        <v>12677</v>
      </c>
      <c r="G785" s="194">
        <v>40.0</v>
      </c>
      <c r="H785" s="231">
        <v>0.38260000000000005</v>
      </c>
      <c r="I785" s="195">
        <v>0.015304000000000002</v>
      </c>
      <c r="J785" s="196" t="s">
        <v>14401</v>
      </c>
      <c r="K785" s="197" t="s">
        <v>3735</v>
      </c>
      <c r="L785" s="194"/>
      <c r="M785" s="203"/>
      <c r="N785" s="194"/>
      <c r="O785" s="191"/>
      <c r="P785" s="194" t="s">
        <v>14402</v>
      </c>
      <c r="Q785" s="190" t="s">
        <v>6243</v>
      </c>
      <c r="R785" s="194"/>
      <c r="S785" s="201">
        <v>6.573195822076735</v>
      </c>
      <c r="T785" s="210">
        <v>-20.0</v>
      </c>
      <c r="U785" s="210"/>
    </row>
    <row r="786" ht="18.75" customHeight="1">
      <c r="A786" s="189" t="s">
        <v>14403</v>
      </c>
      <c r="B786" s="194" t="s">
        <v>6244</v>
      </c>
      <c r="C786" s="208">
        <v>41870.0</v>
      </c>
      <c r="D786" s="192">
        <v>30.0</v>
      </c>
      <c r="E786" s="193">
        <v>17.756999999999998</v>
      </c>
      <c r="F786" s="194" t="s">
        <v>12677</v>
      </c>
      <c r="G786" s="194">
        <v>40.0</v>
      </c>
      <c r="H786" s="231">
        <v>0.4731</v>
      </c>
      <c r="I786" s="195">
        <v>0.018924</v>
      </c>
      <c r="J786" s="216" t="s">
        <v>14404</v>
      </c>
      <c r="K786" s="197" t="b">
        <f>NOT(ISERROR(MATCH(P786,Ligations!$L:$L,0)))</f>
        <v>1</v>
      </c>
      <c r="L786" s="194"/>
      <c r="M786" s="203"/>
      <c r="N786" s="194"/>
      <c r="O786" s="191"/>
      <c r="P786" s="194" t="s">
        <v>14405</v>
      </c>
      <c r="Q786" s="190" t="s">
        <v>6246</v>
      </c>
      <c r="R786" s="215"/>
      <c r="S786" s="201">
        <v>47.034476271106726</v>
      </c>
      <c r="T786" s="210">
        <v>-20.0</v>
      </c>
      <c r="U786" s="210"/>
    </row>
    <row r="787" ht="18.75" customHeight="1">
      <c r="A787" s="189" t="s">
        <v>14406</v>
      </c>
      <c r="B787" s="194" t="s">
        <v>6247</v>
      </c>
      <c r="C787" s="208">
        <v>41870.0</v>
      </c>
      <c r="D787" s="192">
        <v>30.0</v>
      </c>
      <c r="E787" s="193">
        <v>60.540000000000006</v>
      </c>
      <c r="F787" s="194" t="s">
        <v>12677</v>
      </c>
      <c r="G787" s="194">
        <v>40.0</v>
      </c>
      <c r="H787" s="231">
        <v>1.4023</v>
      </c>
      <c r="I787" s="195">
        <v>0.05609200000000001</v>
      </c>
      <c r="J787" s="196" t="s">
        <v>14407</v>
      </c>
      <c r="K787" s="197" t="b">
        <f>NOT(ISERROR(MATCH(P787,Ligations!$L:$L,0)))</f>
        <v>1</v>
      </c>
      <c r="L787" s="194"/>
      <c r="M787" s="203"/>
      <c r="N787" s="194"/>
      <c r="O787" s="191"/>
      <c r="P787" s="194" t="s">
        <v>14408</v>
      </c>
      <c r="Q787" s="194" t="s">
        <v>6249</v>
      </c>
      <c r="R787" s="194"/>
      <c r="S787" s="201">
        <v>56.315819113589015</v>
      </c>
      <c r="T787" s="210">
        <v>-20.0</v>
      </c>
      <c r="U787" s="210"/>
    </row>
    <row r="788" ht="18.75" customHeight="1">
      <c r="A788" s="189" t="s">
        <v>14409</v>
      </c>
      <c r="B788" s="190" t="s">
        <v>6250</v>
      </c>
      <c r="C788" s="208">
        <v>41870.0</v>
      </c>
      <c r="D788" s="192">
        <v>30.0</v>
      </c>
      <c r="E788" s="193">
        <v>25.626</v>
      </c>
      <c r="F788" s="194" t="s">
        <v>12677</v>
      </c>
      <c r="G788" s="194">
        <v>40.0</v>
      </c>
      <c r="H788" s="231">
        <v>-0.059</v>
      </c>
      <c r="I788" s="195">
        <v>-0.00236</v>
      </c>
      <c r="J788" s="196" t="s">
        <v>14410</v>
      </c>
      <c r="K788" s="197" t="s">
        <v>3735</v>
      </c>
      <c r="L788" s="194"/>
      <c r="M788" s="203"/>
      <c r="N788" s="194"/>
      <c r="O788" s="191"/>
      <c r="P788" s="194" t="s">
        <v>14411</v>
      </c>
      <c r="Q788" s="190" t="s">
        <v>6251</v>
      </c>
      <c r="R788" s="194"/>
      <c r="S788" s="201">
        <v>16.518004625041293</v>
      </c>
      <c r="T788" s="210">
        <v>-20.0</v>
      </c>
      <c r="U788" s="210"/>
    </row>
    <row r="789" ht="18.75" customHeight="1">
      <c r="A789" s="189" t="s">
        <v>14412</v>
      </c>
      <c r="B789" s="194" t="s">
        <v>5263</v>
      </c>
      <c r="C789" s="208">
        <v>41870.0</v>
      </c>
      <c r="D789" s="192">
        <v>30.0</v>
      </c>
      <c r="E789" s="193">
        <v>2334.0000000000005</v>
      </c>
      <c r="F789" s="194" t="s">
        <v>12677</v>
      </c>
      <c r="G789" s="194">
        <v>40.0</v>
      </c>
      <c r="H789" s="232">
        <v>46.502</v>
      </c>
      <c r="I789" s="195">
        <v>1.8600800000000002</v>
      </c>
      <c r="J789" s="196" t="s">
        <v>14367</v>
      </c>
      <c r="K789" s="197" t="b">
        <f>NOT(ISERROR(MATCH(P789,Ligations!$L:$L,0)))</f>
        <v>1</v>
      </c>
      <c r="L789" s="194"/>
      <c r="M789" s="203"/>
      <c r="N789" s="194"/>
      <c r="O789" s="191"/>
      <c r="P789" s="194" t="s">
        <v>14413</v>
      </c>
      <c r="Q789" s="194" t="s">
        <v>5265</v>
      </c>
      <c r="R789" s="233"/>
      <c r="S789" s="201"/>
      <c r="T789" s="210">
        <v>-20.0</v>
      </c>
      <c r="U789" s="210"/>
    </row>
    <row r="790" ht="18.75" customHeight="1">
      <c r="A790" s="189" t="s">
        <v>14414</v>
      </c>
      <c r="B790" s="194" t="s">
        <v>6254</v>
      </c>
      <c r="C790" s="208">
        <v>41870.0</v>
      </c>
      <c r="D790" s="192">
        <v>30.0</v>
      </c>
      <c r="E790" s="193">
        <v>36.402</v>
      </c>
      <c r="F790" s="194" t="s">
        <v>12677</v>
      </c>
      <c r="G790" s="194">
        <v>40.0</v>
      </c>
      <c r="H790" s="231">
        <v>0.7024</v>
      </c>
      <c r="I790" s="195">
        <v>0.028096</v>
      </c>
      <c r="J790" s="234" t="s">
        <v>14415</v>
      </c>
      <c r="K790" s="197" t="b">
        <f>NOT(ISERROR(MATCH(P790,Ligations!$L:$L,0)))</f>
        <v>1</v>
      </c>
      <c r="L790" s="194"/>
      <c r="M790" s="203"/>
      <c r="N790" s="194"/>
      <c r="O790" s="191"/>
      <c r="P790" s="194" t="s">
        <v>14416</v>
      </c>
      <c r="Q790" s="194" t="s">
        <v>6255</v>
      </c>
      <c r="R790" s="194"/>
      <c r="S790" s="201">
        <v>0.4284490145672664</v>
      </c>
      <c r="T790" s="210">
        <v>-20.0</v>
      </c>
      <c r="U790" s="210"/>
    </row>
    <row r="791" ht="18.75" customHeight="1">
      <c r="A791" s="189" t="s">
        <v>14417</v>
      </c>
      <c r="B791" s="194" t="s">
        <v>6256</v>
      </c>
      <c r="C791" s="208">
        <v>41870.0</v>
      </c>
      <c r="D791" s="192">
        <v>30.0</v>
      </c>
      <c r="E791" s="193">
        <v>86.769</v>
      </c>
      <c r="F791" s="194" t="s">
        <v>12677</v>
      </c>
      <c r="G791" s="194">
        <v>40.0</v>
      </c>
      <c r="H791" s="231">
        <v>1.4971</v>
      </c>
      <c r="I791" s="195">
        <v>0.059884</v>
      </c>
      <c r="J791" s="196" t="s">
        <v>14418</v>
      </c>
      <c r="K791" s="197" t="b">
        <f>NOT(ISERROR(MATCH(P791,Ligations!$L:$L,0)))</f>
        <v>1</v>
      </c>
      <c r="L791" s="194"/>
      <c r="M791" s="203"/>
      <c r="N791" s="194"/>
      <c r="O791" s="191"/>
      <c r="P791" s="194" t="s">
        <v>14419</v>
      </c>
      <c r="Q791" s="194" t="s">
        <v>6257</v>
      </c>
      <c r="R791" s="194"/>
      <c r="S791" s="201">
        <v>27.471018075929894</v>
      </c>
      <c r="T791" s="210">
        <v>-20.0</v>
      </c>
      <c r="U791" s="210"/>
    </row>
    <row r="792" ht="18.75" customHeight="1">
      <c r="A792" s="189" t="s">
        <v>14420</v>
      </c>
      <c r="B792" s="194" t="s">
        <v>5269</v>
      </c>
      <c r="C792" s="208">
        <v>41870.0</v>
      </c>
      <c r="D792" s="192">
        <v>30.0</v>
      </c>
      <c r="E792" s="193">
        <v>1578.0</v>
      </c>
      <c r="F792" s="194" t="s">
        <v>12677</v>
      </c>
      <c r="G792" s="194">
        <v>40.0</v>
      </c>
      <c r="H792" s="232">
        <v>21.066900000000004</v>
      </c>
      <c r="I792" s="195">
        <v>0.8426760000000002</v>
      </c>
      <c r="J792" s="196" t="s">
        <v>14332</v>
      </c>
      <c r="K792" s="197" t="b">
        <f>NOT(ISERROR(MATCH(P792,Ligations!$L:$L,0)))</f>
        <v>1</v>
      </c>
      <c r="L792" s="194"/>
      <c r="M792" s="203"/>
      <c r="N792" s="194"/>
      <c r="O792" s="191"/>
      <c r="P792" s="194" t="s">
        <v>14421</v>
      </c>
      <c r="Q792" s="194" t="s">
        <v>5271</v>
      </c>
      <c r="R792" s="233"/>
      <c r="S792" s="201"/>
      <c r="T792" s="210">
        <v>-20.0</v>
      </c>
      <c r="U792" s="210"/>
    </row>
    <row r="793" ht="18.75" customHeight="1">
      <c r="A793" s="189" t="s">
        <v>14422</v>
      </c>
      <c r="B793" s="194" t="s">
        <v>6260</v>
      </c>
      <c r="C793" s="208">
        <v>41870.0</v>
      </c>
      <c r="D793" s="192">
        <v>30.0</v>
      </c>
      <c r="E793" s="193">
        <v>59.757000000000005</v>
      </c>
      <c r="F793" s="194" t="s">
        <v>12677</v>
      </c>
      <c r="G793" s="194">
        <v>40.0</v>
      </c>
      <c r="H793" s="231">
        <v>0.8593000000000001</v>
      </c>
      <c r="I793" s="195">
        <v>0.034372</v>
      </c>
      <c r="J793" s="234" t="s">
        <v>14423</v>
      </c>
      <c r="K793" s="197" t="b">
        <f>NOT(ISERROR(MATCH(P793,Ligations!$L:$L,0)))</f>
        <v>1</v>
      </c>
      <c r="L793" s="194"/>
      <c r="M793" s="203"/>
      <c r="N793" s="194"/>
      <c r="O793" s="191"/>
      <c r="P793" s="194" t="s">
        <v>14424</v>
      </c>
      <c r="Q793" s="194" t="s">
        <v>6261</v>
      </c>
      <c r="R793" s="194"/>
      <c r="S793" s="201">
        <v>0.6337135614702155</v>
      </c>
      <c r="T793" s="210">
        <v>-20.0</v>
      </c>
      <c r="U793" s="210"/>
    </row>
    <row r="794" ht="18.75" customHeight="1">
      <c r="A794" s="189" t="s">
        <v>14425</v>
      </c>
      <c r="B794" s="194" t="s">
        <v>5272</v>
      </c>
      <c r="C794" s="208">
        <v>41870.0</v>
      </c>
      <c r="D794" s="192">
        <v>30.0</v>
      </c>
      <c r="E794" s="193">
        <v>1224.0000000000002</v>
      </c>
      <c r="F794" s="194" t="s">
        <v>12677</v>
      </c>
      <c r="G794" s="194">
        <v>40.0</v>
      </c>
      <c r="H794" s="232">
        <v>23.9221</v>
      </c>
      <c r="I794" s="195">
        <v>0.9568840000000001</v>
      </c>
      <c r="J794" s="196" t="s">
        <v>14332</v>
      </c>
      <c r="K794" s="197" t="b">
        <f>NOT(ISERROR(MATCH(P794,Ligations!$L:$L,0)))</f>
        <v>1</v>
      </c>
      <c r="L794" s="194"/>
      <c r="M794" s="203"/>
      <c r="N794" s="194"/>
      <c r="O794" s="191"/>
      <c r="P794" s="194" t="s">
        <v>14426</v>
      </c>
      <c r="Q794" s="194" t="s">
        <v>5274</v>
      </c>
      <c r="R794" s="233"/>
      <c r="S794" s="201"/>
      <c r="T794" s="210">
        <v>-20.0</v>
      </c>
      <c r="U794" s="210"/>
    </row>
    <row r="795" ht="18.75" customHeight="1">
      <c r="A795" s="189" t="s">
        <v>14427</v>
      </c>
      <c r="B795" s="190" t="s">
        <v>6265</v>
      </c>
      <c r="C795" s="208">
        <v>41870.0</v>
      </c>
      <c r="D795" s="192">
        <v>30.0</v>
      </c>
      <c r="E795" s="193">
        <v>16.128000000000004</v>
      </c>
      <c r="F795" s="194" t="s">
        <v>12677</v>
      </c>
      <c r="G795" s="194">
        <v>40.0</v>
      </c>
      <c r="H795" s="231">
        <v>0.30110000000000003</v>
      </c>
      <c r="I795" s="195">
        <v>0.012044000000000001</v>
      </c>
      <c r="J795" s="196" t="s">
        <v>14401</v>
      </c>
      <c r="K795" s="197" t="s">
        <v>3735</v>
      </c>
      <c r="L795" s="194"/>
      <c r="M795" s="203"/>
      <c r="N795" s="194"/>
      <c r="O795" s="191"/>
      <c r="P795" s="194" t="s">
        <v>14428</v>
      </c>
      <c r="Q795" s="190" t="s">
        <v>6267</v>
      </c>
      <c r="R795" s="194"/>
      <c r="S795" s="201">
        <v>0.8169934640522875</v>
      </c>
      <c r="T795" s="210">
        <v>-20.0</v>
      </c>
      <c r="U795" s="210"/>
    </row>
    <row r="796" ht="18.75" customHeight="1">
      <c r="A796" s="189" t="s">
        <v>14429</v>
      </c>
      <c r="B796" s="190" t="s">
        <v>6268</v>
      </c>
      <c r="C796" s="208">
        <v>41870.0</v>
      </c>
      <c r="D796" s="192">
        <v>30.0</v>
      </c>
      <c r="E796" s="193">
        <v>86.457</v>
      </c>
      <c r="F796" s="194" t="s">
        <v>12677</v>
      </c>
      <c r="G796" s="194">
        <v>40.0</v>
      </c>
      <c r="H796" s="231">
        <v>0.3496</v>
      </c>
      <c r="I796" s="195">
        <v>0.013984000000000002</v>
      </c>
      <c r="J796" s="196" t="s">
        <v>14410</v>
      </c>
      <c r="K796" s="197" t="s">
        <v>3735</v>
      </c>
      <c r="L796" s="194"/>
      <c r="M796" s="203"/>
      <c r="N796" s="194"/>
      <c r="O796" s="191"/>
      <c r="P796" s="194" t="s">
        <v>14430</v>
      </c>
      <c r="Q796" s="190" t="s">
        <v>6269</v>
      </c>
      <c r="R796" s="194"/>
      <c r="S796" s="201">
        <v>62.00396825396824</v>
      </c>
      <c r="T796" s="210">
        <v>-20.0</v>
      </c>
      <c r="U796" s="210"/>
    </row>
    <row r="797" ht="18.75" customHeight="1">
      <c r="A797" s="189" t="s">
        <v>14431</v>
      </c>
      <c r="B797" s="194" t="s">
        <v>5286</v>
      </c>
      <c r="C797" s="208">
        <v>41870.0</v>
      </c>
      <c r="D797" s="192">
        <v>30.0</v>
      </c>
      <c r="E797" s="193">
        <v>2568.0000000000005</v>
      </c>
      <c r="F797" s="194" t="s">
        <v>12677</v>
      </c>
      <c r="G797" s="194">
        <v>40.0</v>
      </c>
      <c r="H797" s="232">
        <v>40.3128</v>
      </c>
      <c r="I797" s="195">
        <v>1.6125120000000002</v>
      </c>
      <c r="J797" s="196" t="s">
        <v>14367</v>
      </c>
      <c r="K797" s="197" t="b">
        <f>NOT(ISERROR(MATCH(P797,Ligations!$L:$L,0)))</f>
        <v>1</v>
      </c>
      <c r="L797" s="194"/>
      <c r="M797" s="203"/>
      <c r="N797" s="194"/>
      <c r="O797" s="191"/>
      <c r="P797" s="194" t="s">
        <v>14432</v>
      </c>
      <c r="Q797" s="194" t="s">
        <v>5288</v>
      </c>
      <c r="R797" s="233"/>
      <c r="S797" s="201"/>
      <c r="T797" s="210">
        <v>-20.0</v>
      </c>
      <c r="U797" s="210"/>
    </row>
    <row r="798" ht="18.75" customHeight="1">
      <c r="A798" s="189" t="s">
        <v>14433</v>
      </c>
      <c r="B798" s="194" t="s">
        <v>6273</v>
      </c>
      <c r="C798" s="208">
        <v>41870.0</v>
      </c>
      <c r="D798" s="192">
        <v>30.0</v>
      </c>
      <c r="E798" s="193">
        <v>747.195</v>
      </c>
      <c r="F798" s="194" t="s">
        <v>12677</v>
      </c>
      <c r="G798" s="194">
        <v>40.0</v>
      </c>
      <c r="H798" s="231">
        <v>6.321300000000001</v>
      </c>
      <c r="I798" s="195">
        <v>0.252852</v>
      </c>
      <c r="J798" s="196" t="s">
        <v>14434</v>
      </c>
      <c r="K798" s="197" t="b">
        <f>NOT(ISERROR(MATCH(P798,Ligations!$L:$L,0)))</f>
        <v>1</v>
      </c>
      <c r="L798" s="194"/>
      <c r="M798" s="203"/>
      <c r="N798" s="194"/>
      <c r="O798" s="191"/>
      <c r="P798" s="194" t="s">
        <v>14435</v>
      </c>
      <c r="Q798" s="194" t="s">
        <v>6275</v>
      </c>
      <c r="R798" s="194"/>
      <c r="S798" s="201">
        <v>0.38940809968847345</v>
      </c>
      <c r="T798" s="210">
        <v>-20.0</v>
      </c>
      <c r="U798" s="210"/>
    </row>
    <row r="799" ht="18.75" customHeight="1">
      <c r="A799" s="189" t="s">
        <v>14436</v>
      </c>
      <c r="B799" s="194" t="s">
        <v>6276</v>
      </c>
      <c r="C799" s="208">
        <v>41870.0</v>
      </c>
      <c r="D799" s="192">
        <v>30.0</v>
      </c>
      <c r="E799" s="193">
        <v>334.848</v>
      </c>
      <c r="F799" s="194" t="s">
        <v>12677</v>
      </c>
      <c r="G799" s="194">
        <v>40.0</v>
      </c>
      <c r="H799" s="231">
        <v>5.5693</v>
      </c>
      <c r="I799" s="195">
        <v>0.222772</v>
      </c>
      <c r="J799" s="196" t="s">
        <v>14437</v>
      </c>
      <c r="K799" s="197" t="b">
        <f>NOT(ISERROR(MATCH(P799,Ligations!$L:$L,0)))</f>
        <v>1</v>
      </c>
      <c r="L799" s="194"/>
      <c r="M799" s="203"/>
      <c r="N799" s="194"/>
      <c r="O799" s="191"/>
      <c r="P799" s="194" t="s">
        <v>14438</v>
      </c>
      <c r="Q799" s="194" t="s">
        <v>6277</v>
      </c>
      <c r="R799" s="194"/>
      <c r="S799" s="201">
        <v>1.3383387201466819</v>
      </c>
      <c r="T799" s="210">
        <v>-20.0</v>
      </c>
      <c r="U799" s="210"/>
    </row>
    <row r="800" ht="18.75" customHeight="1">
      <c r="A800" s="189" t="s">
        <v>14439</v>
      </c>
      <c r="B800" s="194" t="s">
        <v>6278</v>
      </c>
      <c r="C800" s="208">
        <v>41870.0</v>
      </c>
      <c r="D800" s="192">
        <v>30.0</v>
      </c>
      <c r="E800" s="193">
        <v>51.78000000000001</v>
      </c>
      <c r="F800" s="194" t="s">
        <v>12677</v>
      </c>
      <c r="G800" s="194">
        <v>40.0</v>
      </c>
      <c r="H800" s="231">
        <v>0.9634</v>
      </c>
      <c r="I800" s="195">
        <v>0.038536</v>
      </c>
      <c r="J800" s="234" t="s">
        <v>14440</v>
      </c>
      <c r="K800" s="197" t="b">
        <f>NOT(ISERROR(MATCH(P800,Ligations!$L:$L,0)))</f>
        <v>1</v>
      </c>
      <c r="L800" s="194"/>
      <c r="M800" s="203"/>
      <c r="N800" s="194"/>
      <c r="O800" s="191"/>
      <c r="P800" s="194" t="s">
        <v>14441</v>
      </c>
      <c r="Q800" s="194" t="s">
        <v>6279</v>
      </c>
      <c r="R800" s="194"/>
      <c r="S800" s="201">
        <v>2.9864296636085625</v>
      </c>
      <c r="T800" s="210">
        <v>-20.0</v>
      </c>
      <c r="U800" s="210"/>
    </row>
    <row r="801" ht="18.75" customHeight="1">
      <c r="A801" s="189" t="s">
        <v>14442</v>
      </c>
      <c r="B801" s="194" t="s">
        <v>6280</v>
      </c>
      <c r="C801" s="208">
        <v>41870.0</v>
      </c>
      <c r="D801" s="192">
        <v>30.0</v>
      </c>
      <c r="E801" s="193">
        <v>136.704</v>
      </c>
      <c r="F801" s="194" t="s">
        <v>12677</v>
      </c>
      <c r="G801" s="194">
        <v>40.0</v>
      </c>
      <c r="H801" s="231">
        <v>2.4000000000000004</v>
      </c>
      <c r="I801" s="195">
        <v>0.09600000000000002</v>
      </c>
      <c r="J801" s="196" t="s">
        <v>14443</v>
      </c>
      <c r="K801" s="197" t="b">
        <f>NOT(ISERROR(MATCH(P801,Ligations!$L:$L,0)))</f>
        <v>1</v>
      </c>
      <c r="L801" s="194"/>
      <c r="M801" s="203"/>
      <c r="N801" s="194"/>
      <c r="O801" s="191"/>
      <c r="P801" s="194" t="s">
        <v>14444</v>
      </c>
      <c r="Q801" s="194" t="s">
        <v>6281</v>
      </c>
      <c r="R801" s="194"/>
      <c r="S801" s="201">
        <v>19.312475859405172</v>
      </c>
      <c r="T801" s="210">
        <v>-20.0</v>
      </c>
      <c r="U801" s="210"/>
    </row>
    <row r="802" ht="18.75" customHeight="1">
      <c r="A802" s="189" t="s">
        <v>14445</v>
      </c>
      <c r="B802" s="194" t="s">
        <v>6282</v>
      </c>
      <c r="C802" s="208">
        <v>41870.0</v>
      </c>
      <c r="D802" s="192">
        <v>30.0</v>
      </c>
      <c r="E802" s="193">
        <v>60.26400000000001</v>
      </c>
      <c r="F802" s="194" t="s">
        <v>12677</v>
      </c>
      <c r="G802" s="194">
        <v>40.0</v>
      </c>
      <c r="H802" s="231">
        <v>1.677</v>
      </c>
      <c r="I802" s="195">
        <v>0.06708</v>
      </c>
      <c r="J802" s="196" t="s">
        <v>14446</v>
      </c>
      <c r="K802" s="197" t="b">
        <f>NOT(ISERROR(MATCH(P802,Ligations!$L:$L,0)))</f>
        <v>1</v>
      </c>
      <c r="L802" s="194"/>
      <c r="M802" s="203"/>
      <c r="N802" s="194"/>
      <c r="O802" s="191"/>
      <c r="P802" s="194" t="s">
        <v>14447</v>
      </c>
      <c r="Q802" s="194" t="s">
        <v>6283</v>
      </c>
      <c r="R802" s="194"/>
      <c r="S802" s="201">
        <v>7.315074906367041</v>
      </c>
      <c r="T802" s="210">
        <v>-20.0</v>
      </c>
      <c r="U802" s="210"/>
    </row>
    <row r="803" ht="18.75" customHeight="1">
      <c r="A803" s="189" t="s">
        <v>14448</v>
      </c>
      <c r="B803" s="194" t="s">
        <v>6284</v>
      </c>
      <c r="C803" s="208">
        <v>41870.0</v>
      </c>
      <c r="D803" s="192">
        <v>30.0</v>
      </c>
      <c r="E803" s="193">
        <v>278.65200000000004</v>
      </c>
      <c r="F803" s="194" t="s">
        <v>12677</v>
      </c>
      <c r="G803" s="194">
        <v>40.0</v>
      </c>
      <c r="H803" s="231">
        <v>5.8089</v>
      </c>
      <c r="I803" s="195">
        <v>0.23235600000000003</v>
      </c>
      <c r="J803" s="196" t="s">
        <v>14449</v>
      </c>
      <c r="K803" s="197" t="b">
        <f>NOT(ISERROR(MATCH(P803,Ligations!$L:$L,0)))</f>
        <v>1</v>
      </c>
      <c r="L803" s="194"/>
      <c r="M803" s="203"/>
      <c r="N803" s="194"/>
      <c r="O803" s="191"/>
      <c r="P803" s="194" t="s">
        <v>14450</v>
      </c>
      <c r="Q803" s="194" t="s">
        <v>6285</v>
      </c>
      <c r="R803" s="194"/>
      <c r="S803" s="201">
        <v>16.593654586486124</v>
      </c>
      <c r="T803" s="210">
        <v>-20.0</v>
      </c>
      <c r="U803" s="210"/>
    </row>
    <row r="804" ht="18.75" customHeight="1">
      <c r="A804" s="189" t="s">
        <v>14451</v>
      </c>
      <c r="B804" s="190" t="s">
        <v>6286</v>
      </c>
      <c r="C804" s="208">
        <v>41870.0</v>
      </c>
      <c r="D804" s="192">
        <v>30.0</v>
      </c>
      <c r="E804" s="193">
        <v>44.67</v>
      </c>
      <c r="F804" s="194" t="s">
        <v>12677</v>
      </c>
      <c r="G804" s="194">
        <v>40.0</v>
      </c>
      <c r="H804" s="231">
        <v>0.39</v>
      </c>
      <c r="I804" s="195">
        <v>0.015600000000000001</v>
      </c>
      <c r="J804" s="196" t="s">
        <v>14452</v>
      </c>
      <c r="K804" s="197" t="s">
        <v>3735</v>
      </c>
      <c r="L804" s="194"/>
      <c r="M804" s="203"/>
      <c r="N804" s="194"/>
      <c r="O804" s="191"/>
      <c r="P804" s="194" t="s">
        <v>14453</v>
      </c>
      <c r="Q804" s="190" t="s">
        <v>6287</v>
      </c>
      <c r="R804" s="194"/>
      <c r="S804" s="201">
        <v>3.588705625654938</v>
      </c>
      <c r="T804" s="210">
        <v>-20.0</v>
      </c>
      <c r="U804" s="210"/>
    </row>
    <row r="805" ht="18.75" customHeight="1">
      <c r="A805" s="189" t="s">
        <v>14454</v>
      </c>
      <c r="B805" s="194" t="s">
        <v>6288</v>
      </c>
      <c r="C805" s="208">
        <v>41870.0</v>
      </c>
      <c r="D805" s="192">
        <v>30.0</v>
      </c>
      <c r="E805" s="193">
        <v>173.54700000000003</v>
      </c>
      <c r="F805" s="194" t="s">
        <v>12677</v>
      </c>
      <c r="G805" s="194">
        <v>40.0</v>
      </c>
      <c r="H805" s="231">
        <v>1.8602</v>
      </c>
      <c r="I805" s="195">
        <v>0.074408</v>
      </c>
      <c r="J805" s="196" t="s">
        <v>14455</v>
      </c>
      <c r="K805" s="197" t="b">
        <f>NOT(ISERROR(MATCH(P805,Ligations!$L:$L,0)))</f>
        <v>1</v>
      </c>
      <c r="L805" s="194"/>
      <c r="M805" s="203"/>
      <c r="N805" s="194"/>
      <c r="O805" s="191"/>
      <c r="P805" s="194" t="s">
        <v>14456</v>
      </c>
      <c r="Q805" s="194" t="s">
        <v>6289</v>
      </c>
      <c r="R805" s="194"/>
      <c r="S805" s="201">
        <v>22.386389075442132</v>
      </c>
      <c r="T805" s="210">
        <v>-20.0</v>
      </c>
      <c r="U805" s="210"/>
    </row>
    <row r="806" ht="18.75" customHeight="1">
      <c r="A806" s="189" t="s">
        <v>14457</v>
      </c>
      <c r="B806" s="194" t="s">
        <v>6290</v>
      </c>
      <c r="C806" s="208">
        <v>41870.0</v>
      </c>
      <c r="D806" s="192">
        <v>30.0</v>
      </c>
      <c r="E806" s="193">
        <v>331.30800000000005</v>
      </c>
      <c r="F806" s="194" t="s">
        <v>12677</v>
      </c>
      <c r="G806" s="194">
        <v>40.0</v>
      </c>
      <c r="H806" s="231">
        <v>4.9179</v>
      </c>
      <c r="I806" s="195">
        <v>0.196716</v>
      </c>
      <c r="J806" s="196" t="s">
        <v>14458</v>
      </c>
      <c r="K806" s="197" t="b">
        <f>NOT(ISERROR(MATCH(P806,Ligations!$L:$L,0)))</f>
        <v>1</v>
      </c>
      <c r="L806" s="194"/>
      <c r="M806" s="203"/>
      <c r="N806" s="194"/>
      <c r="O806" s="191"/>
      <c r="P806" s="194" t="s">
        <v>14459</v>
      </c>
      <c r="Q806" s="194" t="s">
        <v>6291</v>
      </c>
      <c r="R806" s="194"/>
      <c r="S806" s="201">
        <v>5.762127838568226</v>
      </c>
      <c r="T806" s="210">
        <v>-20.0</v>
      </c>
      <c r="U806" s="210"/>
    </row>
    <row r="807" ht="18.75" customHeight="1">
      <c r="A807" s="189" t="s">
        <v>14460</v>
      </c>
      <c r="B807" s="190" t="s">
        <v>6292</v>
      </c>
      <c r="C807" s="208">
        <v>41870.0</v>
      </c>
      <c r="D807" s="192">
        <v>30.0</v>
      </c>
      <c r="E807" s="193">
        <v>32.745</v>
      </c>
      <c r="F807" s="194" t="s">
        <v>12677</v>
      </c>
      <c r="G807" s="194">
        <v>40.0</v>
      </c>
      <c r="H807" s="231">
        <v>0.361</v>
      </c>
      <c r="I807" s="195">
        <v>0.01444</v>
      </c>
      <c r="J807" s="196" t="s">
        <v>14349</v>
      </c>
      <c r="K807" s="197" t="s">
        <v>3735</v>
      </c>
      <c r="L807" s="194"/>
      <c r="M807" s="203"/>
      <c r="N807" s="194"/>
      <c r="O807" s="191"/>
      <c r="P807" s="194" t="s">
        <v>14461</v>
      </c>
      <c r="Q807" s="190" t="s">
        <v>6293</v>
      </c>
      <c r="R807" s="194"/>
      <c r="S807" s="201">
        <v>3.0183394303789823</v>
      </c>
      <c r="T807" s="210">
        <v>-20.0</v>
      </c>
      <c r="U807" s="210"/>
    </row>
    <row r="808" ht="18.75" customHeight="1">
      <c r="A808" s="189" t="s">
        <v>14462</v>
      </c>
      <c r="B808" s="194" t="s">
        <v>6294</v>
      </c>
      <c r="C808" s="208">
        <v>41870.0</v>
      </c>
      <c r="D808" s="192">
        <v>30.0</v>
      </c>
      <c r="E808" s="193">
        <v>255.114</v>
      </c>
      <c r="F808" s="194" t="s">
        <v>12677</v>
      </c>
      <c r="G808" s="194">
        <v>40.0</v>
      </c>
      <c r="H808" s="231">
        <v>4.651700000000001</v>
      </c>
      <c r="I808" s="195">
        <v>0.18606800000000004</v>
      </c>
      <c r="J808" s="196" t="s">
        <v>14463</v>
      </c>
      <c r="K808" s="197" t="b">
        <f>NOT(ISERROR(MATCH(P808,Ligations!$L:$L,0)))</f>
        <v>1</v>
      </c>
      <c r="L808" s="194"/>
      <c r="M808" s="203"/>
      <c r="N808" s="194"/>
      <c r="O808" s="191"/>
      <c r="P808" s="194" t="s">
        <v>14464</v>
      </c>
      <c r="Q808" s="194" t="s">
        <v>6295</v>
      </c>
      <c r="R808" s="194"/>
      <c r="S808" s="201">
        <v>30.53901358986105</v>
      </c>
      <c r="T808" s="210">
        <v>-20.0</v>
      </c>
      <c r="U808" s="210"/>
    </row>
    <row r="809" ht="18.75" customHeight="1">
      <c r="A809" s="189" t="s">
        <v>14465</v>
      </c>
      <c r="B809" s="194" t="s">
        <v>6296</v>
      </c>
      <c r="C809" s="208">
        <v>41870.0</v>
      </c>
      <c r="D809" s="192">
        <v>30.0</v>
      </c>
      <c r="E809" s="193">
        <v>372.24</v>
      </c>
      <c r="F809" s="194" t="s">
        <v>12677</v>
      </c>
      <c r="G809" s="194">
        <v>40.0</v>
      </c>
      <c r="H809" s="231">
        <v>6.146000000000001</v>
      </c>
      <c r="I809" s="195">
        <v>0.24584000000000003</v>
      </c>
      <c r="J809" s="196" t="s">
        <v>14343</v>
      </c>
      <c r="K809" s="197" t="b">
        <f>NOT(ISERROR(MATCH(P809,Ligations!$L:$L,0)))</f>
        <v>1</v>
      </c>
      <c r="L809" s="194"/>
      <c r="M809" s="203"/>
      <c r="N809" s="194"/>
      <c r="O809" s="191"/>
      <c r="P809" s="194" t="s">
        <v>14466</v>
      </c>
      <c r="Q809" s="194" t="s">
        <v>6297</v>
      </c>
      <c r="R809" s="194"/>
      <c r="S809" s="201">
        <v>3.919816239014715</v>
      </c>
      <c r="T809" s="210">
        <v>-20.0</v>
      </c>
      <c r="U809" s="210"/>
    </row>
    <row r="810" ht="18.75" customHeight="1">
      <c r="A810" s="189" t="s">
        <v>14467</v>
      </c>
      <c r="B810" s="194" t="s">
        <v>6298</v>
      </c>
      <c r="C810" s="208">
        <v>41870.0</v>
      </c>
      <c r="D810" s="192">
        <v>30.0</v>
      </c>
      <c r="E810" s="193">
        <v>127.722</v>
      </c>
      <c r="F810" s="194" t="s">
        <v>12677</v>
      </c>
      <c r="G810" s="194">
        <v>40.0</v>
      </c>
      <c r="H810" s="231">
        <v>1.7073</v>
      </c>
      <c r="I810" s="195">
        <v>0.068292</v>
      </c>
      <c r="J810" s="196" t="s">
        <v>14440</v>
      </c>
      <c r="K810" s="197" t="b">
        <f>NOT(ISERROR(MATCH(P810,Ligations!$L:$L,0)))</f>
        <v>1</v>
      </c>
      <c r="L810" s="194"/>
      <c r="M810" s="203"/>
      <c r="N810" s="194"/>
      <c r="O810" s="191"/>
      <c r="P810" s="194" t="s">
        <v>14468</v>
      </c>
      <c r="Q810" s="194" t="s">
        <v>6299</v>
      </c>
      <c r="R810" s="194"/>
      <c r="S810" s="201">
        <v>2.6864388566516224</v>
      </c>
      <c r="T810" s="210">
        <v>-20.0</v>
      </c>
      <c r="U810" s="210"/>
    </row>
    <row r="811" ht="18.75" customHeight="1">
      <c r="A811" s="189" t="s">
        <v>14469</v>
      </c>
      <c r="B811" s="194" t="s">
        <v>6300</v>
      </c>
      <c r="C811" s="208">
        <v>41870.0</v>
      </c>
      <c r="D811" s="192">
        <v>30.0</v>
      </c>
      <c r="E811" s="193">
        <v>214.92000000000002</v>
      </c>
      <c r="F811" s="194" t="s">
        <v>12677</v>
      </c>
      <c r="G811" s="194">
        <v>40.0</v>
      </c>
      <c r="H811" s="231">
        <v>4.0035</v>
      </c>
      <c r="I811" s="195">
        <v>0.16013999999999998</v>
      </c>
      <c r="J811" s="196" t="s">
        <v>14470</v>
      </c>
      <c r="K811" s="197" t="b">
        <f>NOT(ISERROR(MATCH(P811,Ligations!$L:$L,0)))</f>
        <v>1</v>
      </c>
      <c r="L811" s="235"/>
      <c r="M811" s="236"/>
      <c r="N811" s="235"/>
      <c r="O811" s="237"/>
      <c r="P811" s="235" t="s">
        <v>14471</v>
      </c>
      <c r="Q811" s="194" t="s">
        <v>6301</v>
      </c>
      <c r="R811" s="194"/>
      <c r="S811" s="201">
        <v>7.829504705532329</v>
      </c>
      <c r="T811" s="210">
        <v>-20.0</v>
      </c>
      <c r="U811" s="210"/>
    </row>
    <row r="812" ht="18.75" customHeight="1">
      <c r="A812" s="189" t="s">
        <v>14472</v>
      </c>
      <c r="B812" s="194" t="s">
        <v>6302</v>
      </c>
      <c r="C812" s="208">
        <v>41870.0</v>
      </c>
      <c r="D812" s="192">
        <v>30.0</v>
      </c>
      <c r="E812" s="193">
        <v>141.372</v>
      </c>
      <c r="F812" s="194" t="s">
        <v>12677</v>
      </c>
      <c r="G812" s="194">
        <v>40.0</v>
      </c>
      <c r="H812" s="231">
        <v>2.7281</v>
      </c>
      <c r="I812" s="195">
        <v>0.109124</v>
      </c>
      <c r="J812" s="196" t="s">
        <v>14473</v>
      </c>
      <c r="K812" s="197" t="b">
        <f>NOT(ISERROR(MATCH(P812,Ligations!$L:$L,0)))</f>
        <v>1</v>
      </c>
      <c r="L812" s="194"/>
      <c r="M812" s="203"/>
      <c r="N812" s="194"/>
      <c r="O812" s="191"/>
      <c r="P812" s="194" t="s">
        <v>14474</v>
      </c>
      <c r="Q812" s="194" t="s">
        <v>6303</v>
      </c>
      <c r="R812" s="194"/>
      <c r="S812" s="201">
        <v>4.652894100130281</v>
      </c>
      <c r="T812" s="210">
        <v>-20.0</v>
      </c>
      <c r="U812" s="210"/>
    </row>
    <row r="813" ht="18.75" customHeight="1">
      <c r="A813" s="189" t="s">
        <v>14475</v>
      </c>
      <c r="B813" s="194" t="s">
        <v>6304</v>
      </c>
      <c r="C813" s="208">
        <v>41870.0</v>
      </c>
      <c r="D813" s="192">
        <v>30.0</v>
      </c>
      <c r="E813" s="193">
        <v>433.27200000000005</v>
      </c>
      <c r="F813" s="194" t="s">
        <v>12677</v>
      </c>
      <c r="G813" s="194">
        <v>40.0</v>
      </c>
      <c r="H813" s="231">
        <v>1.8331</v>
      </c>
      <c r="I813" s="195">
        <v>0.073324</v>
      </c>
      <c r="J813" s="196" t="s">
        <v>14476</v>
      </c>
      <c r="K813" s="197" t="b">
        <f>NOT(ISERROR(MATCH(P813,Ligations!$L:$L,0)))</f>
        <v>1</v>
      </c>
      <c r="L813" s="194"/>
      <c r="M813" s="203"/>
      <c r="N813" s="194"/>
      <c r="O813" s="191"/>
      <c r="P813" s="194" t="s">
        <v>14477</v>
      </c>
      <c r="Q813" s="194" t="s">
        <v>6305</v>
      </c>
      <c r="R813" s="194"/>
      <c r="S813" s="201">
        <v>7.07353648530119</v>
      </c>
      <c r="T813" s="210">
        <v>-20.0</v>
      </c>
      <c r="U813" s="210"/>
    </row>
    <row r="814" ht="18.75" customHeight="1">
      <c r="A814" s="189" t="s">
        <v>14478</v>
      </c>
      <c r="B814" s="194" t="s">
        <v>6306</v>
      </c>
      <c r="C814" s="208">
        <v>41870.0</v>
      </c>
      <c r="D814" s="192">
        <v>30.0</v>
      </c>
      <c r="E814" s="193">
        <v>130.752</v>
      </c>
      <c r="F814" s="194" t="s">
        <v>12677</v>
      </c>
      <c r="G814" s="194">
        <v>40.0</v>
      </c>
      <c r="H814" s="231">
        <v>1.4609</v>
      </c>
      <c r="I814" s="195">
        <v>0.05843600000000001</v>
      </c>
      <c r="J814" s="196" t="s">
        <v>14479</v>
      </c>
      <c r="K814" s="197" t="b">
        <f>NOT(ISERROR(MATCH(P814,Ligations!$L:$L,0)))</f>
        <v>1</v>
      </c>
      <c r="L814" s="194"/>
      <c r="M814" s="203"/>
      <c r="N814" s="194"/>
      <c r="O814" s="191"/>
      <c r="P814" s="194" t="s">
        <v>14480</v>
      </c>
      <c r="Q814" s="194" t="s">
        <v>6307</v>
      </c>
      <c r="R814" s="194"/>
      <c r="S814" s="201">
        <v>2.3080189811481007</v>
      </c>
      <c r="T814" s="210">
        <v>-20.0</v>
      </c>
      <c r="U814" s="210"/>
    </row>
    <row r="815" ht="18.75" customHeight="1">
      <c r="A815" s="189" t="s">
        <v>14481</v>
      </c>
      <c r="B815" s="194" t="s">
        <v>6308</v>
      </c>
      <c r="C815" s="208">
        <v>41870.0</v>
      </c>
      <c r="D815" s="192">
        <v>30.0</v>
      </c>
      <c r="E815" s="193">
        <v>465.32400000000007</v>
      </c>
      <c r="F815" s="194" t="s">
        <v>12677</v>
      </c>
      <c r="G815" s="194">
        <v>40.0</v>
      </c>
      <c r="H815" s="231">
        <v>2.7572</v>
      </c>
      <c r="I815" s="195">
        <v>0.11028800000000001</v>
      </c>
      <c r="J815" s="196" t="s">
        <v>14482</v>
      </c>
      <c r="K815" s="197" t="b">
        <f>NOT(ISERROR(MATCH(P815,Ligations!$L:$L,0)))</f>
        <v>1</v>
      </c>
      <c r="L815" s="194"/>
      <c r="M815" s="203"/>
      <c r="N815" s="194"/>
      <c r="O815" s="191"/>
      <c r="P815" s="194" t="s">
        <v>14483</v>
      </c>
      <c r="Q815" s="194" t="s">
        <v>6309</v>
      </c>
      <c r="R815" s="194"/>
      <c r="S815" s="201">
        <v>7.648066568771414</v>
      </c>
      <c r="T815" s="210">
        <v>-20.0</v>
      </c>
      <c r="U815" s="210"/>
    </row>
    <row r="816" ht="18.75" customHeight="1">
      <c r="A816" s="189" t="s">
        <v>14484</v>
      </c>
      <c r="B816" s="194" t="s">
        <v>6310</v>
      </c>
      <c r="C816" s="208">
        <v>41870.0</v>
      </c>
      <c r="D816" s="192">
        <v>30.0</v>
      </c>
      <c r="E816" s="193">
        <v>303.708</v>
      </c>
      <c r="F816" s="194" t="s">
        <v>12677</v>
      </c>
      <c r="G816" s="194">
        <v>40.0</v>
      </c>
      <c r="H816" s="231">
        <v>2.6589</v>
      </c>
      <c r="I816" s="195">
        <v>0.10635599999999999</v>
      </c>
      <c r="J816" s="196" t="s">
        <v>14485</v>
      </c>
      <c r="K816" s="197" t="b">
        <f>NOT(ISERROR(MATCH(P816,Ligations!$L:$L,0)))</f>
        <v>1</v>
      </c>
      <c r="L816" s="194"/>
      <c r="M816" s="203"/>
      <c r="N816" s="194"/>
      <c r="O816" s="191"/>
      <c r="P816" s="194" t="s">
        <v>14486</v>
      </c>
      <c r="Q816" s="194" t="s">
        <v>6311</v>
      </c>
      <c r="R816" s="194"/>
      <c r="S816" s="201">
        <v>2.1490402386294276</v>
      </c>
      <c r="T816" s="210">
        <v>-20.0</v>
      </c>
      <c r="U816" s="210"/>
    </row>
    <row r="817" ht="18.75" customHeight="1">
      <c r="A817" s="189" t="s">
        <v>14487</v>
      </c>
      <c r="B817" s="194" t="s">
        <v>6312</v>
      </c>
      <c r="C817" s="208">
        <v>41870.0</v>
      </c>
      <c r="D817" s="192">
        <v>30.0</v>
      </c>
      <c r="E817" s="193">
        <v>255.07500000000005</v>
      </c>
      <c r="F817" s="194" t="s">
        <v>12677</v>
      </c>
      <c r="G817" s="194">
        <v>40.0</v>
      </c>
      <c r="H817" s="231">
        <v>2.9695</v>
      </c>
      <c r="I817" s="195">
        <v>0.11878</v>
      </c>
      <c r="J817" s="196" t="s">
        <v>14488</v>
      </c>
      <c r="K817" s="197" t="b">
        <f>NOT(ISERROR(MATCH(P817,Ligations!$L:$L,0)))</f>
        <v>1</v>
      </c>
      <c r="L817" s="194"/>
      <c r="M817" s="203"/>
      <c r="N817" s="194"/>
      <c r="O817" s="191"/>
      <c r="P817" s="194" t="s">
        <v>14489</v>
      </c>
      <c r="Q817" s="194" t="s">
        <v>6313</v>
      </c>
      <c r="R817" s="194"/>
      <c r="S817" s="201">
        <v>3.2926363480711736</v>
      </c>
      <c r="T817" s="210">
        <v>-20.0</v>
      </c>
      <c r="U817" s="210"/>
    </row>
    <row r="818" ht="18.75" customHeight="1">
      <c r="A818" s="189" t="s">
        <v>14490</v>
      </c>
      <c r="B818" s="194" t="s">
        <v>6314</v>
      </c>
      <c r="C818" s="208">
        <v>41870.0</v>
      </c>
      <c r="D818" s="192">
        <v>30.0</v>
      </c>
      <c r="E818" s="193">
        <v>536.5920000000001</v>
      </c>
      <c r="F818" s="194" t="s">
        <v>12677</v>
      </c>
      <c r="G818" s="194">
        <v>40.0</v>
      </c>
      <c r="H818" s="231">
        <v>4.2587</v>
      </c>
      <c r="I818" s="195">
        <v>0.17034800000000003</v>
      </c>
      <c r="J818" s="196" t="s">
        <v>14340</v>
      </c>
      <c r="K818" s="197" t="b">
        <f>NOT(ISERROR(MATCH(P818,Ligations!$L:$L,0)))</f>
        <v>1</v>
      </c>
      <c r="L818" s="194"/>
      <c r="M818" s="203"/>
      <c r="N818" s="194"/>
      <c r="O818" s="191"/>
      <c r="P818" s="194" t="s">
        <v>14491</v>
      </c>
      <c r="Q818" s="194" t="s">
        <v>6315</v>
      </c>
      <c r="R818" s="194"/>
      <c r="S818" s="201">
        <v>3.9204155640497884</v>
      </c>
      <c r="T818" s="210">
        <v>-20.0</v>
      </c>
      <c r="U818" s="210"/>
    </row>
    <row r="819" ht="18.75" customHeight="1">
      <c r="A819" s="189" t="s">
        <v>14492</v>
      </c>
      <c r="B819" s="194" t="s">
        <v>6316</v>
      </c>
      <c r="C819" s="208">
        <v>41870.0</v>
      </c>
      <c r="D819" s="192">
        <v>30.0</v>
      </c>
      <c r="E819" s="193">
        <v>379.28700000000003</v>
      </c>
      <c r="F819" s="194" t="s">
        <v>12677</v>
      </c>
      <c r="G819" s="194">
        <v>40.0</v>
      </c>
      <c r="H819" s="231">
        <v>6.4207</v>
      </c>
      <c r="I819" s="195">
        <v>0.256828</v>
      </c>
      <c r="J819" s="196" t="s">
        <v>14493</v>
      </c>
      <c r="K819" s="197" t="b">
        <f>NOT(ISERROR(MATCH(P819,Ligations!$L:$L,0)))</f>
        <v>1</v>
      </c>
      <c r="L819" s="194"/>
      <c r="M819" s="203"/>
      <c r="N819" s="194"/>
      <c r="O819" s="191"/>
      <c r="P819" s="194" t="s">
        <v>14494</v>
      </c>
      <c r="Q819" s="194" t="s">
        <v>6317</v>
      </c>
      <c r="R819" s="194"/>
      <c r="S819" s="201">
        <v>1.8636133225989202</v>
      </c>
      <c r="T819" s="210">
        <v>-20.0</v>
      </c>
      <c r="U819" s="210"/>
    </row>
    <row r="820" ht="18.75" customHeight="1">
      <c r="A820" s="189" t="s">
        <v>14495</v>
      </c>
      <c r="B820" s="194" t="s">
        <v>6318</v>
      </c>
      <c r="C820" s="208">
        <v>41870.0</v>
      </c>
      <c r="D820" s="192">
        <v>30.0</v>
      </c>
      <c r="E820" s="193">
        <v>399.141</v>
      </c>
      <c r="F820" s="194" t="s">
        <v>12677</v>
      </c>
      <c r="G820" s="194">
        <v>40.0</v>
      </c>
      <c r="H820" s="231">
        <v>7.879000000000001</v>
      </c>
      <c r="I820" s="195">
        <v>0.3151600000000001</v>
      </c>
      <c r="J820" s="196" t="s">
        <v>14496</v>
      </c>
      <c r="K820" s="197" t="b">
        <f>NOT(ISERROR(MATCH(P820,Ligations!$L:$L,0)))</f>
        <v>1</v>
      </c>
      <c r="L820" s="194"/>
      <c r="M820" s="203"/>
      <c r="N820" s="194"/>
      <c r="O820" s="191"/>
      <c r="P820" s="194" t="s">
        <v>14497</v>
      </c>
      <c r="Q820" s="194" t="s">
        <v>6319</v>
      </c>
      <c r="R820" s="194"/>
      <c r="S820" s="201">
        <v>2.6365259025487293</v>
      </c>
      <c r="T820" s="210">
        <v>-20.0</v>
      </c>
      <c r="U820" s="210"/>
    </row>
    <row r="821" ht="18.75" customHeight="1">
      <c r="A821" s="189" t="s">
        <v>14498</v>
      </c>
      <c r="B821" s="194" t="s">
        <v>6320</v>
      </c>
      <c r="C821" s="208">
        <v>41870.0</v>
      </c>
      <c r="D821" s="192">
        <v>30.0</v>
      </c>
      <c r="E821" s="193">
        <v>885.06</v>
      </c>
      <c r="F821" s="194" t="s">
        <v>12677</v>
      </c>
      <c r="G821" s="194">
        <v>40.0</v>
      </c>
      <c r="H821" s="231">
        <v>1.7907000000000002</v>
      </c>
      <c r="I821" s="195">
        <v>0.07162800000000001</v>
      </c>
      <c r="J821" s="196" t="s">
        <v>14499</v>
      </c>
      <c r="K821" s="197" t="b">
        <f>NOT(ISERROR(MATCH(P821,Ligations!$L:$L,0)))</f>
        <v>1</v>
      </c>
      <c r="L821" s="194"/>
      <c r="M821" s="203"/>
      <c r="N821" s="194"/>
      <c r="O821" s="191"/>
      <c r="P821" s="194" t="s">
        <v>14500</v>
      </c>
      <c r="Q821" s="194" t="s">
        <v>6321</v>
      </c>
      <c r="R821" s="194"/>
      <c r="S821" s="201">
        <v>2.5053803042032765</v>
      </c>
      <c r="T821" s="210">
        <v>-20.0</v>
      </c>
      <c r="U821" s="210"/>
    </row>
    <row r="822" ht="18.75" customHeight="1">
      <c r="A822" s="189" t="s">
        <v>14501</v>
      </c>
      <c r="B822" s="194" t="s">
        <v>6322</v>
      </c>
      <c r="C822" s="208">
        <v>41870.0</v>
      </c>
      <c r="D822" s="192">
        <v>30.0</v>
      </c>
      <c r="E822" s="193">
        <v>218.631</v>
      </c>
      <c r="F822" s="194" t="s">
        <v>12677</v>
      </c>
      <c r="G822" s="194">
        <v>40.0</v>
      </c>
      <c r="H822" s="231">
        <v>4.0037</v>
      </c>
      <c r="I822" s="195">
        <v>0.16014800000000004</v>
      </c>
      <c r="J822" s="196" t="s">
        <v>14502</v>
      </c>
      <c r="K822" s="197" t="b">
        <f>NOT(ISERROR(MATCH(P822,Ligations!$L:$L,0)))</f>
        <v>1</v>
      </c>
      <c r="L822" s="194"/>
      <c r="M822" s="203"/>
      <c r="N822" s="194"/>
      <c r="O822" s="191"/>
      <c r="P822" s="194" t="s">
        <v>14503</v>
      </c>
      <c r="Q822" s="194" t="s">
        <v>6323</v>
      </c>
      <c r="R822" s="194"/>
      <c r="S822" s="201">
        <v>1.1298669016789822</v>
      </c>
      <c r="T822" s="210">
        <v>-20.0</v>
      </c>
      <c r="U822" s="210"/>
    </row>
    <row r="823" ht="18.75" customHeight="1">
      <c r="A823" s="189" t="s">
        <v>14504</v>
      </c>
      <c r="B823" s="194" t="s">
        <v>6324</v>
      </c>
      <c r="C823" s="208">
        <v>41870.0</v>
      </c>
      <c r="D823" s="192">
        <v>30.0</v>
      </c>
      <c r="E823" s="193">
        <v>1048.938</v>
      </c>
      <c r="F823" s="194" t="s">
        <v>12677</v>
      </c>
      <c r="G823" s="194">
        <v>40.0</v>
      </c>
      <c r="H823" s="231">
        <v>8.9563</v>
      </c>
      <c r="I823" s="195">
        <v>0.358252</v>
      </c>
      <c r="J823" s="196" t="s">
        <v>14505</v>
      </c>
      <c r="K823" s="197" t="b">
        <f>NOT(ISERROR(MATCH(P823,Ligations!$L:$L,0)))</f>
        <v>1</v>
      </c>
      <c r="L823" s="194"/>
      <c r="M823" s="203"/>
      <c r="N823" s="194"/>
      <c r="O823" s="191"/>
      <c r="P823" s="194" t="s">
        <v>14506</v>
      </c>
      <c r="Q823" s="194" t="s">
        <v>6325</v>
      </c>
      <c r="R823" s="194"/>
      <c r="S823" s="201"/>
      <c r="T823" s="210">
        <v>-20.0</v>
      </c>
      <c r="U823" s="210"/>
    </row>
    <row r="824" ht="18.75" customHeight="1">
      <c r="A824" s="189" t="s">
        <v>14507</v>
      </c>
      <c r="B824" s="194" t="s">
        <v>6326</v>
      </c>
      <c r="C824" s="208">
        <v>41870.0</v>
      </c>
      <c r="D824" s="192">
        <v>30.0</v>
      </c>
      <c r="E824" s="193">
        <v>410.019</v>
      </c>
      <c r="F824" s="194" t="s">
        <v>12677</v>
      </c>
      <c r="G824" s="194">
        <v>40.0</v>
      </c>
      <c r="H824" s="231">
        <v>7.6226</v>
      </c>
      <c r="I824" s="195">
        <v>0.304904</v>
      </c>
      <c r="J824" s="196" t="s">
        <v>14508</v>
      </c>
      <c r="K824" s="197" t="b">
        <f>NOT(ISERROR(MATCH(P824,Ligations!$L:$L,0)))</f>
        <v>1</v>
      </c>
      <c r="L824" s="194"/>
      <c r="M824" s="203"/>
      <c r="N824" s="194"/>
      <c r="O824" s="191"/>
      <c r="P824" s="194" t="s">
        <v>14509</v>
      </c>
      <c r="Q824" s="194" t="s">
        <v>6327</v>
      </c>
      <c r="R824" s="194"/>
      <c r="S824" s="201">
        <v>0.9533451929475335</v>
      </c>
      <c r="T824" s="210">
        <v>-20.0</v>
      </c>
      <c r="U824" s="210"/>
    </row>
    <row r="825" ht="18.75" customHeight="1">
      <c r="A825" s="189" t="s">
        <v>14510</v>
      </c>
      <c r="B825" s="194" t="s">
        <v>6328</v>
      </c>
      <c r="C825" s="208">
        <v>41870.0</v>
      </c>
      <c r="D825" s="192">
        <v>30.0</v>
      </c>
      <c r="E825" s="193">
        <v>528.213</v>
      </c>
      <c r="F825" s="194" t="s">
        <v>12677</v>
      </c>
      <c r="G825" s="194">
        <v>40.0</v>
      </c>
      <c r="H825" s="231">
        <v>5.107900000000001</v>
      </c>
      <c r="I825" s="195">
        <v>0.20431600000000003</v>
      </c>
      <c r="J825" s="196" t="s">
        <v>14511</v>
      </c>
      <c r="K825" s="197" t="b">
        <f>NOT(ISERROR(MATCH(P825,Ligations!$L:$L,0)))</f>
        <v>1</v>
      </c>
      <c r="L825" s="194"/>
      <c r="M825" s="203"/>
      <c r="N825" s="194"/>
      <c r="O825" s="191"/>
      <c r="P825" s="194" t="s">
        <v>14512</v>
      </c>
      <c r="Q825" s="194" t="s">
        <v>6329</v>
      </c>
      <c r="R825" s="194"/>
      <c r="S825" s="201">
        <v>2.438911367521993</v>
      </c>
      <c r="T825" s="210">
        <v>-20.0</v>
      </c>
      <c r="U825" s="210"/>
    </row>
    <row r="826" ht="18.75" customHeight="1">
      <c r="A826" s="189" t="s">
        <v>14513</v>
      </c>
      <c r="B826" s="194" t="s">
        <v>6330</v>
      </c>
      <c r="C826" s="208">
        <v>41870.0</v>
      </c>
      <c r="D826" s="192">
        <v>30.0</v>
      </c>
      <c r="E826" s="193">
        <v>95.75100000000002</v>
      </c>
      <c r="F826" s="194" t="s">
        <v>12677</v>
      </c>
      <c r="G826" s="194">
        <v>40.0</v>
      </c>
      <c r="H826" s="231">
        <v>3.5625999999999998</v>
      </c>
      <c r="I826" s="195">
        <v>0.142504</v>
      </c>
      <c r="J826" s="196" t="s">
        <v>14514</v>
      </c>
      <c r="K826" s="197" t="b">
        <f>NOT(ISERROR(MATCH(P826,Ligations!$L:$L,0)))</f>
        <v>1</v>
      </c>
      <c r="L826" s="194"/>
      <c r="M826" s="203"/>
      <c r="N826" s="194"/>
      <c r="O826" s="191"/>
      <c r="P826" s="194" t="s">
        <v>14515</v>
      </c>
      <c r="Q826" s="194" t="s">
        <v>6331</v>
      </c>
      <c r="R826" s="194"/>
      <c r="S826" s="201">
        <v>1.8931756696635638</v>
      </c>
      <c r="T826" s="210">
        <v>-20.0</v>
      </c>
      <c r="U826" s="210"/>
    </row>
    <row r="827" ht="18.75" customHeight="1">
      <c r="A827" s="189" t="s">
        <v>14516</v>
      </c>
      <c r="B827" s="194" t="s">
        <v>6332</v>
      </c>
      <c r="C827" s="208">
        <v>41870.0</v>
      </c>
      <c r="D827" s="192">
        <v>30.0</v>
      </c>
      <c r="E827" s="193">
        <v>155.38500000000002</v>
      </c>
      <c r="F827" s="194" t="s">
        <v>12677</v>
      </c>
      <c r="G827" s="194">
        <v>40.0</v>
      </c>
      <c r="H827" s="231">
        <v>4.0278</v>
      </c>
      <c r="I827" s="195">
        <v>0.161112</v>
      </c>
      <c r="J827" s="196" t="s">
        <v>14517</v>
      </c>
      <c r="K827" s="197" t="b">
        <f>NOT(ISERROR(MATCH(P827,Ligations!$L:$L,0)))</f>
        <v>1</v>
      </c>
      <c r="L827" s="194"/>
      <c r="M827" s="203"/>
      <c r="N827" s="194"/>
      <c r="O827" s="191"/>
      <c r="P827" s="194" t="s">
        <v>14518</v>
      </c>
      <c r="Q827" s="194" t="s">
        <v>6333</v>
      </c>
      <c r="R827" s="194"/>
      <c r="S827" s="201">
        <v>10.443755156604107</v>
      </c>
      <c r="T827" s="210">
        <v>-20.0</v>
      </c>
      <c r="U827" s="210"/>
    </row>
    <row r="828" ht="18.75" customHeight="1">
      <c r="A828" s="189" t="s">
        <v>14519</v>
      </c>
      <c r="B828" s="194" t="s">
        <v>6334</v>
      </c>
      <c r="C828" s="208">
        <v>41870.0</v>
      </c>
      <c r="D828" s="192">
        <v>30.0</v>
      </c>
      <c r="E828" s="193">
        <v>624.6210000000001</v>
      </c>
      <c r="F828" s="194" t="s">
        <v>12677</v>
      </c>
      <c r="G828" s="194">
        <v>40.0</v>
      </c>
      <c r="H828" s="231">
        <v>6.3616</v>
      </c>
      <c r="I828" s="195">
        <v>0.254464</v>
      </c>
      <c r="J828" s="196" t="s">
        <v>14520</v>
      </c>
      <c r="K828" s="197" t="b">
        <f>NOT(ISERROR(MATCH(P828,Ligations!$L:$L,0)))</f>
        <v>1</v>
      </c>
      <c r="L828" s="194"/>
      <c r="M828" s="203"/>
      <c r="N828" s="194"/>
      <c r="O828" s="191"/>
      <c r="P828" s="194" t="s">
        <v>14521</v>
      </c>
      <c r="Q828" s="194" t="s">
        <v>6335</v>
      </c>
      <c r="R828" s="194"/>
      <c r="S828" s="201">
        <v>6.435627634585062</v>
      </c>
      <c r="T828" s="210">
        <v>-20.0</v>
      </c>
      <c r="U828" s="210"/>
    </row>
    <row r="829" ht="18.75" customHeight="1">
      <c r="A829" s="189" t="s">
        <v>14522</v>
      </c>
      <c r="B829" s="194" t="s">
        <v>6336</v>
      </c>
      <c r="C829" s="208">
        <v>41870.0</v>
      </c>
      <c r="D829" s="192">
        <v>30.0</v>
      </c>
      <c r="E829" s="193">
        <v>181.449</v>
      </c>
      <c r="F829" s="194" t="s">
        <v>12677</v>
      </c>
      <c r="G829" s="194">
        <v>40.0</v>
      </c>
      <c r="H829" s="231">
        <v>1.9344000000000001</v>
      </c>
      <c r="I829" s="195">
        <v>0.077376</v>
      </c>
      <c r="J829" s="196" t="s">
        <v>14523</v>
      </c>
      <c r="K829" s="197" t="b">
        <f>NOT(ISERROR(MATCH(P829,Ligations!$L:$L,0)))</f>
        <v>1</v>
      </c>
      <c r="L829" s="194"/>
      <c r="M829" s="203"/>
      <c r="N829" s="194"/>
      <c r="O829" s="191"/>
      <c r="P829" s="194" t="s">
        <v>14524</v>
      </c>
      <c r="Q829" s="194" t="s">
        <v>6337</v>
      </c>
      <c r="R829" s="194"/>
      <c r="S829" s="201">
        <v>1.6009708287105298</v>
      </c>
      <c r="T829" s="210">
        <v>-20.0</v>
      </c>
      <c r="U829" s="210"/>
    </row>
    <row r="830" ht="18.75" customHeight="1">
      <c r="A830" s="189" t="s">
        <v>14525</v>
      </c>
      <c r="B830" s="194" t="s">
        <v>6338</v>
      </c>
      <c r="C830" s="208">
        <v>41870.0</v>
      </c>
      <c r="D830" s="192">
        <v>30.0</v>
      </c>
      <c r="E830" s="193">
        <v>654.963</v>
      </c>
      <c r="F830" s="194" t="s">
        <v>12677</v>
      </c>
      <c r="G830" s="194">
        <v>40.0</v>
      </c>
      <c r="H830" s="231">
        <v>6.0248</v>
      </c>
      <c r="I830" s="195">
        <v>0.24099199999999998</v>
      </c>
      <c r="J830" s="196" t="s">
        <v>14526</v>
      </c>
      <c r="K830" s="197" t="b">
        <f>NOT(ISERROR(MATCH(P830,Ligations!$L:$L,0)))</f>
        <v>1</v>
      </c>
      <c r="L830" s="194"/>
      <c r="M830" s="203"/>
      <c r="N830" s="194"/>
      <c r="O830" s="191"/>
      <c r="P830" s="194" t="s">
        <v>14527</v>
      </c>
      <c r="Q830" s="194" t="s">
        <v>6339</v>
      </c>
      <c r="R830" s="194"/>
      <c r="S830" s="201">
        <v>5.511190472253912</v>
      </c>
      <c r="T830" s="210">
        <v>-20.0</v>
      </c>
      <c r="U830" s="210"/>
    </row>
    <row r="831" ht="18.75" customHeight="1">
      <c r="A831" s="189" t="s">
        <v>14528</v>
      </c>
      <c r="B831" s="194" t="s">
        <v>6340</v>
      </c>
      <c r="C831" s="208">
        <v>41870.0</v>
      </c>
      <c r="D831" s="192">
        <v>30.0</v>
      </c>
      <c r="E831" s="193">
        <v>444.02699999999993</v>
      </c>
      <c r="F831" s="194" t="s">
        <v>12677</v>
      </c>
      <c r="G831" s="194">
        <v>40.0</v>
      </c>
      <c r="H831" s="231">
        <v>6.8947</v>
      </c>
      <c r="I831" s="195">
        <v>0.27578800000000003</v>
      </c>
      <c r="J831" s="196" t="s">
        <v>14529</v>
      </c>
      <c r="K831" s="197" t="b">
        <f>NOT(ISERROR(MATCH(P831,Ligations!$L:$L,0)))</f>
        <v>1</v>
      </c>
      <c r="L831" s="194"/>
      <c r="M831" s="203"/>
      <c r="N831" s="194"/>
      <c r="O831" s="191"/>
      <c r="P831" s="194" t="s">
        <v>14530</v>
      </c>
      <c r="Q831" s="194" t="s">
        <v>6341</v>
      </c>
      <c r="R831" s="194"/>
      <c r="S831" s="201">
        <v>1.5268038041843586</v>
      </c>
      <c r="T831" s="210">
        <v>-20.0</v>
      </c>
      <c r="U831" s="210"/>
    </row>
    <row r="832" ht="18.75" customHeight="1">
      <c r="A832" s="189" t="s">
        <v>14531</v>
      </c>
      <c r="B832" s="194" t="s">
        <v>6342</v>
      </c>
      <c r="C832" s="208">
        <v>41870.0</v>
      </c>
      <c r="D832" s="192">
        <v>30.0</v>
      </c>
      <c r="E832" s="193">
        <v>316.71600000000007</v>
      </c>
      <c r="F832" s="194" t="s">
        <v>12677</v>
      </c>
      <c r="G832" s="194">
        <v>40.0</v>
      </c>
      <c r="H832" s="231">
        <v>6.465900000000001</v>
      </c>
      <c r="I832" s="195">
        <v>0.2586360000000001</v>
      </c>
      <c r="J832" s="196" t="s">
        <v>14520</v>
      </c>
      <c r="K832" s="197" t="b">
        <f>NOT(ISERROR(MATCH(P832,Ligations!$L:$L,0)))</f>
        <v>1</v>
      </c>
      <c r="L832" s="194"/>
      <c r="M832" s="203"/>
      <c r="N832" s="194"/>
      <c r="O832" s="191"/>
      <c r="P832" s="194" t="s">
        <v>14532</v>
      </c>
      <c r="Q832" s="194" t="s">
        <v>6343</v>
      </c>
      <c r="R832" s="194"/>
      <c r="S832" s="201">
        <v>2.252115299294863</v>
      </c>
      <c r="T832" s="210">
        <v>-20.0</v>
      </c>
      <c r="U832" s="210"/>
    </row>
    <row r="833" ht="18.75" customHeight="1">
      <c r="A833" s="189" t="s">
        <v>14533</v>
      </c>
      <c r="B833" s="190" t="s">
        <v>6344</v>
      </c>
      <c r="C833" s="208">
        <v>41870.0</v>
      </c>
      <c r="D833" s="192">
        <v>30.0</v>
      </c>
      <c r="E833" s="193">
        <v>389.748</v>
      </c>
      <c r="F833" s="194" t="s">
        <v>12677</v>
      </c>
      <c r="G833" s="194">
        <v>40.0</v>
      </c>
      <c r="H833" s="231">
        <v>-0.045500000000000006</v>
      </c>
      <c r="I833" s="195">
        <v>-0.0018200000000000002</v>
      </c>
      <c r="J833" s="196" t="s">
        <v>14534</v>
      </c>
      <c r="K833" s="197" t="s">
        <v>3735</v>
      </c>
      <c r="L833" s="194"/>
      <c r="M833" s="203"/>
      <c r="N833" s="194"/>
      <c r="O833" s="191"/>
      <c r="P833" s="194" t="s">
        <v>14535</v>
      </c>
      <c r="Q833" s="190" t="s">
        <v>6345</v>
      </c>
      <c r="R833" s="194"/>
      <c r="S833" s="201">
        <v>3.157402846714406</v>
      </c>
      <c r="T833" s="210">
        <v>-20.0</v>
      </c>
      <c r="U833" s="210"/>
    </row>
    <row r="834" ht="18.75" customHeight="1">
      <c r="A834" s="189" t="s">
        <v>14536</v>
      </c>
      <c r="B834" s="194" t="s">
        <v>6346</v>
      </c>
      <c r="C834" s="208">
        <v>41870.0</v>
      </c>
      <c r="D834" s="192">
        <v>30.0</v>
      </c>
      <c r="E834" s="193">
        <v>441.996</v>
      </c>
      <c r="F834" s="194" t="s">
        <v>12677</v>
      </c>
      <c r="G834" s="194">
        <v>40.0</v>
      </c>
      <c r="H834" s="231">
        <v>11.3448</v>
      </c>
      <c r="I834" s="195">
        <v>0.453792</v>
      </c>
      <c r="J834" s="196" t="s">
        <v>14537</v>
      </c>
      <c r="K834" s="197" t="b">
        <f>NOT(ISERROR(MATCH(P834,Ligations!$L:$L,0)))</f>
        <v>1</v>
      </c>
      <c r="L834" s="194"/>
      <c r="M834" s="203"/>
      <c r="N834" s="194"/>
      <c r="O834" s="191"/>
      <c r="P834" s="194" t="s">
        <v>14538</v>
      </c>
      <c r="Q834" s="194" t="s">
        <v>6347</v>
      </c>
      <c r="R834" s="194"/>
      <c r="S834" s="201">
        <v>2.565760440079231</v>
      </c>
      <c r="T834" s="210">
        <v>-20.0</v>
      </c>
      <c r="U834" s="210"/>
    </row>
    <row r="835" ht="18.75" customHeight="1">
      <c r="A835" s="189" t="s">
        <v>14539</v>
      </c>
      <c r="B835" s="194" t="s">
        <v>6348</v>
      </c>
      <c r="C835" s="208">
        <v>41870.0</v>
      </c>
      <c r="D835" s="192">
        <v>30.0</v>
      </c>
      <c r="E835" s="193">
        <v>352.88100000000003</v>
      </c>
      <c r="F835" s="194" t="s">
        <v>12677</v>
      </c>
      <c r="G835" s="194">
        <v>40.0</v>
      </c>
      <c r="H835" s="231">
        <v>6.9475</v>
      </c>
      <c r="I835" s="195">
        <v>0.2779</v>
      </c>
      <c r="J835" s="196" t="s">
        <v>14540</v>
      </c>
      <c r="K835" s="197" t="b">
        <f>NOT(ISERROR(MATCH(P835,Ligations!$L:$L,0)))</f>
        <v>1</v>
      </c>
      <c r="L835" s="194"/>
      <c r="M835" s="203"/>
      <c r="N835" s="194"/>
      <c r="O835" s="191"/>
      <c r="P835" s="194" t="s">
        <v>14541</v>
      </c>
      <c r="Q835" s="194" t="s">
        <v>6349</v>
      </c>
      <c r="R835" s="194"/>
      <c r="S835" s="201">
        <v>2.2624639137005764</v>
      </c>
      <c r="T835" s="210">
        <v>-20.0</v>
      </c>
      <c r="U835" s="210"/>
    </row>
    <row r="836" ht="18.75" customHeight="1">
      <c r="A836" s="189" t="s">
        <v>14542</v>
      </c>
      <c r="B836" s="194" t="s">
        <v>6350</v>
      </c>
      <c r="C836" s="208">
        <v>41870.0</v>
      </c>
      <c r="D836" s="192">
        <v>30.0</v>
      </c>
      <c r="E836" s="193">
        <v>682.104</v>
      </c>
      <c r="F836" s="194" t="s">
        <v>12677</v>
      </c>
      <c r="G836" s="194">
        <v>40.0</v>
      </c>
      <c r="H836" s="231">
        <v>7.4597</v>
      </c>
      <c r="I836" s="195">
        <v>0.298388</v>
      </c>
      <c r="J836" s="196" t="s">
        <v>14543</v>
      </c>
      <c r="K836" s="197" t="b">
        <f>NOT(ISERROR(MATCH(P836,Ligations!$L:$L,0)))</f>
        <v>1</v>
      </c>
      <c r="L836" s="194"/>
      <c r="M836" s="203"/>
      <c r="N836" s="194"/>
      <c r="O836" s="191"/>
      <c r="P836" s="194" t="s">
        <v>14544</v>
      </c>
      <c r="Q836" s="194" t="s">
        <v>6351</v>
      </c>
      <c r="R836" s="194"/>
      <c r="S836" s="201">
        <v>2.8338164990464203</v>
      </c>
      <c r="T836" s="210">
        <v>-20.0</v>
      </c>
      <c r="U836" s="210"/>
    </row>
    <row r="837" ht="18.75" customHeight="1">
      <c r="A837" s="189" t="s">
        <v>14545</v>
      </c>
      <c r="B837" s="194" t="s">
        <v>5289</v>
      </c>
      <c r="C837" s="208">
        <v>41870.0</v>
      </c>
      <c r="D837" s="192">
        <v>30.0</v>
      </c>
      <c r="E837" s="193">
        <v>1260.0</v>
      </c>
      <c r="F837" s="194" t="s">
        <v>12677</v>
      </c>
      <c r="G837" s="194">
        <v>40.0</v>
      </c>
      <c r="H837" s="232">
        <v>12.7958</v>
      </c>
      <c r="I837" s="195">
        <v>0.511832</v>
      </c>
      <c r="J837" s="196" t="s">
        <v>14367</v>
      </c>
      <c r="K837" s="197" t="b">
        <f>NOT(ISERROR(MATCH(P837,Ligations!$L:$L,0)))</f>
        <v>1</v>
      </c>
      <c r="L837" s="194"/>
      <c r="M837" s="203"/>
      <c r="N837" s="194"/>
      <c r="O837" s="191"/>
      <c r="P837" s="194" t="s">
        <v>14546</v>
      </c>
      <c r="Q837" s="194" t="s">
        <v>5291</v>
      </c>
      <c r="R837" s="233"/>
      <c r="S837" s="201"/>
      <c r="T837" s="210">
        <v>-20.0</v>
      </c>
      <c r="U837" s="210"/>
    </row>
    <row r="838" ht="18.75" customHeight="1">
      <c r="A838" s="189" t="s">
        <v>14547</v>
      </c>
      <c r="B838" s="194" t="s">
        <v>5292</v>
      </c>
      <c r="C838" s="208">
        <v>41870.0</v>
      </c>
      <c r="D838" s="192">
        <v>30.0</v>
      </c>
      <c r="E838" s="193">
        <v>2712.0</v>
      </c>
      <c r="F838" s="194" t="s">
        <v>12677</v>
      </c>
      <c r="G838" s="194">
        <v>40.0</v>
      </c>
      <c r="H838" s="232">
        <v>34.3004</v>
      </c>
      <c r="I838" s="195">
        <v>1.3720160000000001</v>
      </c>
      <c r="J838" s="196" t="s">
        <v>14367</v>
      </c>
      <c r="K838" s="197" t="b">
        <f>NOT(ISERROR(MATCH(P838,Ligations!$L:$L,0)))</f>
        <v>1</v>
      </c>
      <c r="L838" s="194"/>
      <c r="M838" s="203"/>
      <c r="N838" s="194"/>
      <c r="O838" s="191"/>
      <c r="P838" s="194" t="s">
        <v>14548</v>
      </c>
      <c r="Q838" s="194" t="s">
        <v>5294</v>
      </c>
      <c r="R838" s="233"/>
      <c r="S838" s="201"/>
      <c r="T838" s="210">
        <v>-20.0</v>
      </c>
      <c r="U838" s="210"/>
    </row>
    <row r="839" ht="18.75" customHeight="1">
      <c r="A839" s="189" t="s">
        <v>14549</v>
      </c>
      <c r="B839" s="194" t="s">
        <v>5295</v>
      </c>
      <c r="C839" s="208">
        <v>41870.0</v>
      </c>
      <c r="D839" s="192">
        <v>30.0</v>
      </c>
      <c r="E839" s="193">
        <v>750.0</v>
      </c>
      <c r="F839" s="194" t="s">
        <v>12677</v>
      </c>
      <c r="G839" s="194">
        <v>40.0</v>
      </c>
      <c r="H839" s="232">
        <v>4.5716</v>
      </c>
      <c r="I839" s="195">
        <v>0.182864</v>
      </c>
      <c r="J839" s="196" t="s">
        <v>14550</v>
      </c>
      <c r="K839" s="197" t="b">
        <f>NOT(ISERROR(MATCH(P839,Ligations!$L:$L,0)))</f>
        <v>1</v>
      </c>
      <c r="L839" s="194"/>
      <c r="M839" s="203"/>
      <c r="N839" s="194"/>
      <c r="O839" s="191"/>
      <c r="P839" s="194" t="s">
        <v>14551</v>
      </c>
      <c r="Q839" s="194" t="s">
        <v>5297</v>
      </c>
      <c r="R839" s="233"/>
      <c r="S839" s="201">
        <v>0.3687315634218289</v>
      </c>
      <c r="T839" s="210">
        <v>-20.0</v>
      </c>
      <c r="U839" s="210"/>
    </row>
    <row r="840" ht="18.75" customHeight="1">
      <c r="A840" s="189" t="s">
        <v>14552</v>
      </c>
      <c r="B840" s="194" t="s">
        <v>5298</v>
      </c>
      <c r="C840" s="208">
        <v>41870.0</v>
      </c>
      <c r="D840" s="192">
        <v>30.0</v>
      </c>
      <c r="E840" s="193">
        <v>2412.0</v>
      </c>
      <c r="F840" s="194" t="s">
        <v>12677</v>
      </c>
      <c r="G840" s="194">
        <v>40.0</v>
      </c>
      <c r="H840" s="232">
        <v>43.7638</v>
      </c>
      <c r="I840" s="195">
        <v>1.750552</v>
      </c>
      <c r="J840" s="196" t="s">
        <v>14367</v>
      </c>
      <c r="K840" s="197" t="b">
        <f>NOT(ISERROR(MATCH(P840,Ligations!$L:$L,0)))</f>
        <v>1</v>
      </c>
      <c r="L840" s="194"/>
      <c r="M840" s="203"/>
      <c r="N840" s="194"/>
      <c r="O840" s="191"/>
      <c r="P840" s="194" t="s">
        <v>14553</v>
      </c>
      <c r="Q840" s="194" t="s">
        <v>5300</v>
      </c>
      <c r="R840" s="233"/>
      <c r="S840" s="201"/>
      <c r="T840" s="210">
        <v>-20.0</v>
      </c>
      <c r="U840" s="210"/>
    </row>
    <row r="841" ht="18.75" customHeight="1">
      <c r="A841" s="189" t="s">
        <v>14554</v>
      </c>
      <c r="B841" s="194" t="s">
        <v>5301</v>
      </c>
      <c r="C841" s="208">
        <v>41870.0</v>
      </c>
      <c r="D841" s="192">
        <v>30.0</v>
      </c>
      <c r="E841" s="193">
        <v>2532.0</v>
      </c>
      <c r="F841" s="194" t="s">
        <v>12677</v>
      </c>
      <c r="G841" s="194">
        <v>40.0</v>
      </c>
      <c r="H841" s="232">
        <v>25.624900000000004</v>
      </c>
      <c r="I841" s="195">
        <v>1.024996</v>
      </c>
      <c r="J841" s="196" t="s">
        <v>14367</v>
      </c>
      <c r="K841" s="197" t="b">
        <f>NOT(ISERROR(MATCH(P841,Ligations!$L:$L,0)))</f>
        <v>1</v>
      </c>
      <c r="L841" s="194"/>
      <c r="M841" s="203"/>
      <c r="N841" s="194"/>
      <c r="O841" s="191"/>
      <c r="P841" s="194" t="s">
        <v>14555</v>
      </c>
      <c r="Q841" s="194" t="s">
        <v>5303</v>
      </c>
      <c r="R841" s="233"/>
      <c r="S841" s="201"/>
      <c r="T841" s="210">
        <v>-20.0</v>
      </c>
      <c r="U841" s="210"/>
    </row>
    <row r="842" ht="18.75" customHeight="1">
      <c r="A842" s="189" t="s">
        <v>14556</v>
      </c>
      <c r="B842" s="194" t="s">
        <v>5304</v>
      </c>
      <c r="C842" s="208">
        <v>41870.0</v>
      </c>
      <c r="D842" s="192">
        <v>30.0</v>
      </c>
      <c r="E842" s="193">
        <v>1440.0</v>
      </c>
      <c r="F842" s="194" t="s">
        <v>12677</v>
      </c>
      <c r="G842" s="194">
        <v>40.0</v>
      </c>
      <c r="H842" s="232">
        <v>14.4381</v>
      </c>
      <c r="I842" s="195">
        <v>0.577524</v>
      </c>
      <c r="J842" s="196" t="s">
        <v>14367</v>
      </c>
      <c r="K842" s="197" t="b">
        <f>NOT(ISERROR(MATCH(P842,Ligations!$L:$L,0)))</f>
        <v>1</v>
      </c>
      <c r="L842" s="194"/>
      <c r="M842" s="203"/>
      <c r="N842" s="194"/>
      <c r="O842" s="191"/>
      <c r="P842" s="194" t="s">
        <v>14557</v>
      </c>
      <c r="Q842" s="194" t="s">
        <v>5306</v>
      </c>
      <c r="R842" s="233"/>
      <c r="S842" s="201"/>
      <c r="T842" s="210">
        <v>-20.0</v>
      </c>
      <c r="U842" s="210"/>
    </row>
    <row r="843" ht="18.75" customHeight="1">
      <c r="A843" s="189" t="s">
        <v>14558</v>
      </c>
      <c r="B843" s="194" t="s">
        <v>5313</v>
      </c>
      <c r="C843" s="208">
        <v>41870.0</v>
      </c>
      <c r="D843" s="192">
        <v>20.0</v>
      </c>
      <c r="E843" s="193">
        <v>434.3</v>
      </c>
      <c r="F843" s="194" t="s">
        <v>12677</v>
      </c>
      <c r="G843" s="194">
        <v>40.0</v>
      </c>
      <c r="H843" s="232">
        <v>11.6027</v>
      </c>
      <c r="I843" s="195">
        <v>0.464108</v>
      </c>
      <c r="J843" s="196" t="s">
        <v>14550</v>
      </c>
      <c r="K843" s="197" t="b">
        <f>NOT(ISERROR(MATCH(P843,Ligations!$L:$L,0)))</f>
        <v>1</v>
      </c>
      <c r="L843" s="194"/>
      <c r="M843" s="203"/>
      <c r="N843" s="194"/>
      <c r="O843" s="191"/>
      <c r="P843" s="194" t="s">
        <v>14559</v>
      </c>
      <c r="Q843" s="194" t="s">
        <v>5315</v>
      </c>
      <c r="R843" s="233"/>
      <c r="S843" s="201">
        <v>0.6944444444444444</v>
      </c>
      <c r="T843" s="210">
        <v>-20.0</v>
      </c>
      <c r="U843" s="210"/>
    </row>
    <row r="844" ht="18.75" customHeight="1">
      <c r="A844" s="189" t="s">
        <v>14560</v>
      </c>
      <c r="B844" s="194" t="s">
        <v>5316</v>
      </c>
      <c r="C844" s="208">
        <v>41870.0</v>
      </c>
      <c r="D844" s="192">
        <v>20.0</v>
      </c>
      <c r="E844" s="193">
        <v>438.26</v>
      </c>
      <c r="F844" s="194" t="s">
        <v>12677</v>
      </c>
      <c r="G844" s="194">
        <v>40.0</v>
      </c>
      <c r="H844" s="232">
        <v>10.514600000000002</v>
      </c>
      <c r="I844" s="195">
        <v>0.42058400000000007</v>
      </c>
      <c r="J844" s="196" t="s">
        <v>14550</v>
      </c>
      <c r="K844" s="197" t="b">
        <f>NOT(ISERROR(MATCH(P844,Ligations!$L:$L,0)))</f>
        <v>1</v>
      </c>
      <c r="L844" s="194"/>
      <c r="M844" s="203"/>
      <c r="N844" s="194"/>
      <c r="O844" s="191"/>
      <c r="P844" s="194" t="s">
        <v>14561</v>
      </c>
      <c r="Q844" s="194" t="s">
        <v>5317</v>
      </c>
      <c r="R844" s="233"/>
      <c r="S844" s="201">
        <v>2.302555836979047</v>
      </c>
      <c r="T844" s="210">
        <v>-20.0</v>
      </c>
      <c r="U844" s="210"/>
    </row>
    <row r="845" ht="18.75" customHeight="1">
      <c r="A845" s="189" t="s">
        <v>14562</v>
      </c>
      <c r="B845" s="190" t="s">
        <v>5321</v>
      </c>
      <c r="C845" s="208">
        <v>41870.0</v>
      </c>
      <c r="D845" s="192">
        <v>20.0</v>
      </c>
      <c r="E845" s="193">
        <v>306.46000000000004</v>
      </c>
      <c r="F845" s="194" t="s">
        <v>12677</v>
      </c>
      <c r="G845" s="194">
        <v>40.0</v>
      </c>
      <c r="H845" s="232">
        <v>2.0E-4</v>
      </c>
      <c r="I845" s="195">
        <v>8.0E-6</v>
      </c>
      <c r="J845" s="196" t="s">
        <v>14563</v>
      </c>
      <c r="K845" s="197" t="s">
        <v>3735</v>
      </c>
      <c r="L845" s="194"/>
      <c r="M845" s="203"/>
      <c r="N845" s="194"/>
      <c r="O845" s="191"/>
      <c r="P845" s="194" t="s">
        <v>14564</v>
      </c>
      <c r="Q845" s="190" t="s">
        <v>5322</v>
      </c>
      <c r="R845" s="233"/>
      <c r="S845" s="201">
        <v>2.281750559028887</v>
      </c>
      <c r="T845" s="210">
        <v>-20.0</v>
      </c>
      <c r="U845" s="210"/>
    </row>
    <row r="846" ht="18.75" customHeight="1">
      <c r="A846" s="189" t="s">
        <v>14565</v>
      </c>
      <c r="B846" s="190" t="s">
        <v>5326</v>
      </c>
      <c r="C846" s="208">
        <v>41870.0</v>
      </c>
      <c r="D846" s="192">
        <v>20.0</v>
      </c>
      <c r="E846" s="193">
        <v>109.42</v>
      </c>
      <c r="F846" s="194" t="s">
        <v>12677</v>
      </c>
      <c r="G846" s="194">
        <v>40.0</v>
      </c>
      <c r="H846" s="232">
        <v>0.0</v>
      </c>
      <c r="I846" s="195">
        <v>0.0</v>
      </c>
      <c r="J846" s="196" t="s">
        <v>14566</v>
      </c>
      <c r="K846" s="197" t="s">
        <v>3735</v>
      </c>
      <c r="L846" s="194"/>
      <c r="M846" s="203"/>
      <c r="N846" s="194"/>
      <c r="O846" s="191"/>
      <c r="P846" s="194" t="s">
        <v>14567</v>
      </c>
      <c r="Q846" s="197" t="s">
        <v>5327</v>
      </c>
      <c r="R846" s="233"/>
      <c r="S846" s="201">
        <v>3.263068589701755</v>
      </c>
      <c r="T846" s="210">
        <v>-20.0</v>
      </c>
      <c r="U846" s="210"/>
    </row>
    <row r="847" ht="18.75" customHeight="1">
      <c r="A847" s="189" t="s">
        <v>14568</v>
      </c>
      <c r="B847" s="190" t="s">
        <v>5328</v>
      </c>
      <c r="C847" s="208">
        <v>41870.0</v>
      </c>
      <c r="D847" s="192">
        <v>20.0</v>
      </c>
      <c r="E847" s="193">
        <v>110.60000000000001</v>
      </c>
      <c r="F847" s="194" t="s">
        <v>12677</v>
      </c>
      <c r="G847" s="194">
        <v>40.0</v>
      </c>
      <c r="H847" s="232">
        <v>0.0</v>
      </c>
      <c r="I847" s="195">
        <v>0.0</v>
      </c>
      <c r="J847" s="196" t="s">
        <v>14566</v>
      </c>
      <c r="K847" s="197" t="s">
        <v>3735</v>
      </c>
      <c r="L847" s="194"/>
      <c r="M847" s="203"/>
      <c r="N847" s="194"/>
      <c r="O847" s="191"/>
      <c r="P847" s="194" t="s">
        <v>14569</v>
      </c>
      <c r="Q847" s="197" t="s">
        <v>5329</v>
      </c>
      <c r="R847" s="233"/>
      <c r="S847" s="201">
        <v>9.139097057210748</v>
      </c>
      <c r="T847" s="210">
        <v>-20.0</v>
      </c>
      <c r="U847" s="210"/>
    </row>
    <row r="848" ht="18.75" customHeight="1">
      <c r="A848" s="189" t="s">
        <v>14570</v>
      </c>
      <c r="B848" s="190" t="s">
        <v>5330</v>
      </c>
      <c r="C848" s="208">
        <v>41870.0</v>
      </c>
      <c r="D848" s="192">
        <v>20.0</v>
      </c>
      <c r="E848" s="193">
        <v>121.19999999999999</v>
      </c>
      <c r="F848" s="194" t="s">
        <v>12677</v>
      </c>
      <c r="G848" s="194">
        <v>40.0</v>
      </c>
      <c r="H848" s="232">
        <v>0.0</v>
      </c>
      <c r="I848" s="195">
        <v>0.0</v>
      </c>
      <c r="J848" s="196" t="s">
        <v>14566</v>
      </c>
      <c r="K848" s="197" t="s">
        <v>3735</v>
      </c>
      <c r="L848" s="194"/>
      <c r="M848" s="203"/>
      <c r="N848" s="194"/>
      <c r="O848" s="191"/>
      <c r="P848" s="194" t="s">
        <v>14571</v>
      </c>
      <c r="Q848" s="197" t="s">
        <v>5331</v>
      </c>
      <c r="R848" s="233"/>
      <c r="S848" s="201">
        <v>9.041591320072332</v>
      </c>
      <c r="T848" s="210">
        <v>-20.0</v>
      </c>
      <c r="U848" s="210"/>
    </row>
    <row r="849" ht="18.75" customHeight="1">
      <c r="A849" s="189" t="s">
        <v>14572</v>
      </c>
      <c r="B849" s="190" t="s">
        <v>5332</v>
      </c>
      <c r="C849" s="208">
        <v>41870.0</v>
      </c>
      <c r="D849" s="192">
        <v>20.0</v>
      </c>
      <c r="E849" s="193">
        <v>131.02</v>
      </c>
      <c r="F849" s="194" t="s">
        <v>12677</v>
      </c>
      <c r="G849" s="194">
        <v>40.0</v>
      </c>
      <c r="H849" s="232">
        <v>0.0</v>
      </c>
      <c r="I849" s="195">
        <v>0.0</v>
      </c>
      <c r="J849" s="196" t="s">
        <v>14566</v>
      </c>
      <c r="K849" s="197" t="s">
        <v>3735</v>
      </c>
      <c r="L849" s="194"/>
      <c r="M849" s="203"/>
      <c r="N849" s="194"/>
      <c r="O849" s="191"/>
      <c r="P849" s="194" t="s">
        <v>14573</v>
      </c>
      <c r="Q849" s="197" t="s">
        <v>5333</v>
      </c>
      <c r="R849" s="233"/>
      <c r="S849" s="201">
        <v>8.250825082508252</v>
      </c>
      <c r="T849" s="210">
        <v>-20.0</v>
      </c>
      <c r="U849" s="210"/>
    </row>
    <row r="850" ht="18.75" customHeight="1">
      <c r="A850" s="189" t="s">
        <v>14574</v>
      </c>
      <c r="B850" s="190" t="s">
        <v>5334</v>
      </c>
      <c r="C850" s="208">
        <v>41870.0</v>
      </c>
      <c r="D850" s="192">
        <v>20.0</v>
      </c>
      <c r="E850" s="193">
        <v>121.74</v>
      </c>
      <c r="F850" s="194" t="s">
        <v>12677</v>
      </c>
      <c r="G850" s="194">
        <v>40.0</v>
      </c>
      <c r="H850" s="232">
        <v>0.0</v>
      </c>
      <c r="I850" s="195">
        <v>0.0</v>
      </c>
      <c r="J850" s="196" t="s">
        <v>14566</v>
      </c>
      <c r="K850" s="197" t="s">
        <v>3735</v>
      </c>
      <c r="L850" s="194"/>
      <c r="M850" s="203"/>
      <c r="N850" s="194"/>
      <c r="O850" s="191"/>
      <c r="P850" s="194" t="s">
        <v>14575</v>
      </c>
      <c r="Q850" s="197" t="s">
        <v>5335</v>
      </c>
      <c r="R850" s="233"/>
      <c r="S850" s="201">
        <v>7.6324225309113105</v>
      </c>
      <c r="T850" s="210">
        <v>-20.0</v>
      </c>
      <c r="U850" s="210"/>
    </row>
    <row r="851" ht="18.75" customHeight="1">
      <c r="A851" s="189" t="s">
        <v>14576</v>
      </c>
      <c r="B851" s="190" t="s">
        <v>5339</v>
      </c>
      <c r="C851" s="208">
        <v>41870.0</v>
      </c>
      <c r="D851" s="192">
        <v>20.0</v>
      </c>
      <c r="E851" s="193">
        <v>117.53999999999999</v>
      </c>
      <c r="F851" s="194" t="s">
        <v>12677</v>
      </c>
      <c r="G851" s="194">
        <v>40.0</v>
      </c>
      <c r="H851" s="232">
        <v>0.0</v>
      </c>
      <c r="I851" s="195">
        <v>0.0</v>
      </c>
      <c r="J851" s="196" t="s">
        <v>14566</v>
      </c>
      <c r="K851" s="197" t="s">
        <v>3735</v>
      </c>
      <c r="L851" s="194"/>
      <c r="M851" s="203"/>
      <c r="N851" s="194"/>
      <c r="O851" s="191"/>
      <c r="P851" s="194" t="s">
        <v>14577</v>
      </c>
      <c r="Q851" s="197" t="s">
        <v>5340</v>
      </c>
      <c r="R851" s="233"/>
      <c r="S851" s="201">
        <v>8.21422704123542</v>
      </c>
      <c r="T851" s="210">
        <v>-20.0</v>
      </c>
      <c r="U851" s="210"/>
    </row>
    <row r="852" ht="18.75" customHeight="1">
      <c r="A852" s="189" t="s">
        <v>14578</v>
      </c>
      <c r="B852" s="190" t="s">
        <v>5361</v>
      </c>
      <c r="C852" s="208">
        <v>41870.0</v>
      </c>
      <c r="D852" s="192">
        <v>20.0</v>
      </c>
      <c r="E852" s="193">
        <v>200.72</v>
      </c>
      <c r="F852" s="194" t="s">
        <v>12677</v>
      </c>
      <c r="G852" s="194">
        <v>40.0</v>
      </c>
      <c r="H852" s="232">
        <v>0.0</v>
      </c>
      <c r="I852" s="195">
        <v>0.0</v>
      </c>
      <c r="J852" s="196" t="s">
        <v>14566</v>
      </c>
      <c r="K852" s="197" t="s">
        <v>3735</v>
      </c>
      <c r="L852" s="194"/>
      <c r="M852" s="203"/>
      <c r="N852" s="194"/>
      <c r="O852" s="191"/>
      <c r="P852" s="194" t="s">
        <v>14579</v>
      </c>
      <c r="Q852" s="197" t="s">
        <v>5362</v>
      </c>
      <c r="R852" s="233"/>
      <c r="S852" s="201">
        <v>8.507742045261189</v>
      </c>
      <c r="T852" s="210">
        <v>-20.0</v>
      </c>
      <c r="U852" s="210"/>
    </row>
    <row r="853" ht="18.75" customHeight="1">
      <c r="A853" s="189" t="s">
        <v>14580</v>
      </c>
      <c r="B853" s="190" t="s">
        <v>6395</v>
      </c>
      <c r="C853" s="208">
        <v>41870.0</v>
      </c>
      <c r="D853" s="192">
        <v>30.0</v>
      </c>
      <c r="E853" s="193">
        <v>18.360000000000003</v>
      </c>
      <c r="F853" s="194" t="s">
        <v>12677</v>
      </c>
      <c r="G853" s="194">
        <v>40.0</v>
      </c>
      <c r="H853" s="231">
        <v>-0.1254</v>
      </c>
      <c r="I853" s="195">
        <v>-0.0050160000000000005</v>
      </c>
      <c r="J853" s="196" t="s">
        <v>14581</v>
      </c>
      <c r="K853" s="197" t="s">
        <v>3735</v>
      </c>
      <c r="L853" s="194"/>
      <c r="M853" s="203"/>
      <c r="N853" s="194"/>
      <c r="O853" s="191"/>
      <c r="P853" s="194" t="s">
        <v>14582</v>
      </c>
      <c r="Q853" s="190" t="s">
        <v>6396</v>
      </c>
      <c r="R853" s="194"/>
      <c r="S853" s="201">
        <v>4.982064567556796</v>
      </c>
      <c r="T853" s="210">
        <v>-20.0</v>
      </c>
      <c r="U853" s="210"/>
    </row>
    <row r="854" ht="18.75" customHeight="1">
      <c r="A854" s="189" t="s">
        <v>14583</v>
      </c>
      <c r="B854" s="194" t="s">
        <v>6397</v>
      </c>
      <c r="C854" s="208">
        <v>41870.0</v>
      </c>
      <c r="D854" s="192">
        <v>30.0</v>
      </c>
      <c r="E854" s="193">
        <v>388.0950000000001</v>
      </c>
      <c r="F854" s="194" t="s">
        <v>12677</v>
      </c>
      <c r="G854" s="194">
        <v>40.0</v>
      </c>
      <c r="H854" s="231">
        <v>4.682300000000001</v>
      </c>
      <c r="I854" s="195">
        <v>0.18729200000000004</v>
      </c>
      <c r="J854" s="196" t="s">
        <v>14584</v>
      </c>
      <c r="K854" s="197" t="b">
        <f>NOT(ISERROR(MATCH(P854,Ligations!$L:$L,0)))</f>
        <v>1</v>
      </c>
      <c r="L854" s="194"/>
      <c r="M854" s="203"/>
      <c r="N854" s="194"/>
      <c r="O854" s="191"/>
      <c r="P854" s="194" t="s">
        <v>14585</v>
      </c>
      <c r="Q854" s="194" t="s">
        <v>6399</v>
      </c>
      <c r="R854" s="194"/>
      <c r="S854" s="201">
        <v>54.466230936819166</v>
      </c>
      <c r="T854" s="210">
        <v>-20.0</v>
      </c>
      <c r="U854" s="210"/>
    </row>
    <row r="855" ht="18.75" customHeight="1">
      <c r="A855" s="189" t="s">
        <v>14586</v>
      </c>
      <c r="B855" s="194" t="s">
        <v>6400</v>
      </c>
      <c r="C855" s="208">
        <v>41870.0</v>
      </c>
      <c r="D855" s="192">
        <v>30.0</v>
      </c>
      <c r="E855" s="193">
        <v>243.321</v>
      </c>
      <c r="F855" s="194" t="s">
        <v>12677</v>
      </c>
      <c r="G855" s="194">
        <v>40.0</v>
      </c>
      <c r="H855" s="231">
        <v>1.8393000000000002</v>
      </c>
      <c r="I855" s="195">
        <v>0.073572</v>
      </c>
      <c r="J855" s="196" t="s">
        <v>14587</v>
      </c>
      <c r="K855" s="197" t="b">
        <f>NOT(ISERROR(MATCH(P855,Ligations!$L:$L,0)))</f>
        <v>1</v>
      </c>
      <c r="L855" s="194"/>
      <c r="M855" s="203"/>
      <c r="N855" s="194"/>
      <c r="O855" s="191"/>
      <c r="P855" s="194" t="s">
        <v>14588</v>
      </c>
      <c r="Q855" s="194" t="s">
        <v>6402</v>
      </c>
      <c r="R855" s="194"/>
      <c r="S855" s="201">
        <v>2.5766886973550287</v>
      </c>
      <c r="T855" s="210">
        <v>-20.0</v>
      </c>
      <c r="U855" s="210"/>
    </row>
    <row r="856" ht="18.75" customHeight="1">
      <c r="A856" s="189" t="s">
        <v>14589</v>
      </c>
      <c r="B856" s="194" t="s">
        <v>6403</v>
      </c>
      <c r="C856" s="208">
        <v>41870.0</v>
      </c>
      <c r="D856" s="192">
        <v>30.0</v>
      </c>
      <c r="E856" s="193">
        <v>149.451</v>
      </c>
      <c r="F856" s="194" t="s">
        <v>12677</v>
      </c>
      <c r="G856" s="194">
        <v>40.0</v>
      </c>
      <c r="H856" s="231">
        <v>1.1427</v>
      </c>
      <c r="I856" s="195">
        <v>0.045708</v>
      </c>
      <c r="J856" s="196" t="s">
        <v>14590</v>
      </c>
      <c r="K856" s="197" t="b">
        <f>NOT(ISERROR(MATCH(P856,Ligations!$L:$L,0)))</f>
        <v>1</v>
      </c>
      <c r="L856" s="194"/>
      <c r="M856" s="203"/>
      <c r="N856" s="194"/>
      <c r="O856" s="191"/>
      <c r="P856" s="194" t="s">
        <v>14591</v>
      </c>
      <c r="Q856" s="194" t="s">
        <v>6404</v>
      </c>
      <c r="R856" s="194"/>
      <c r="S856" s="201">
        <v>4.109797345892874</v>
      </c>
      <c r="T856" s="210">
        <v>-20.0</v>
      </c>
      <c r="U856" s="210"/>
    </row>
    <row r="857" ht="18.75" customHeight="1">
      <c r="A857" s="189" t="s">
        <v>14592</v>
      </c>
      <c r="B857" s="194" t="s">
        <v>6405</v>
      </c>
      <c r="C857" s="208">
        <v>41870.0</v>
      </c>
      <c r="D857" s="192">
        <v>30.0</v>
      </c>
      <c r="E857" s="193">
        <v>158.661</v>
      </c>
      <c r="F857" s="194" t="s">
        <v>12677</v>
      </c>
      <c r="G857" s="194">
        <v>40.0</v>
      </c>
      <c r="H857" s="231">
        <v>1.1719</v>
      </c>
      <c r="I857" s="195">
        <v>0.046876</v>
      </c>
      <c r="J857" s="196" t="s">
        <v>14593</v>
      </c>
      <c r="K857" s="197" t="b">
        <f>NOT(ISERROR(MATCH(P857,Ligations!$L:$L,0)))</f>
        <v>1</v>
      </c>
      <c r="L857" s="194"/>
      <c r="M857" s="203"/>
      <c r="N857" s="194"/>
      <c r="O857" s="191"/>
      <c r="P857" s="194" t="s">
        <v>14594</v>
      </c>
      <c r="Q857" s="194" t="s">
        <v>6406</v>
      </c>
      <c r="R857" s="194"/>
      <c r="S857" s="201">
        <v>6.691156298719982</v>
      </c>
      <c r="T857" s="210">
        <v>-20.0</v>
      </c>
      <c r="U857" s="210"/>
    </row>
    <row r="858" ht="18.75" customHeight="1">
      <c r="A858" s="189" t="s">
        <v>14595</v>
      </c>
      <c r="B858" s="194" t="s">
        <v>6407</v>
      </c>
      <c r="C858" s="208">
        <v>41870.0</v>
      </c>
      <c r="D858" s="192">
        <v>30.0</v>
      </c>
      <c r="E858" s="193">
        <v>191.913</v>
      </c>
      <c r="F858" s="194" t="s">
        <v>12677</v>
      </c>
      <c r="G858" s="194">
        <v>40.0</v>
      </c>
      <c r="H858" s="231">
        <v>3.6692</v>
      </c>
      <c r="I858" s="195">
        <v>0.146768</v>
      </c>
      <c r="J858" s="196" t="s">
        <v>14596</v>
      </c>
      <c r="K858" s="197" t="b">
        <f>NOT(ISERROR(MATCH(P858,Ligations!$L:$L,0)))</f>
        <v>1</v>
      </c>
      <c r="L858" s="194"/>
      <c r="M858" s="203"/>
      <c r="N858" s="194"/>
      <c r="O858" s="191"/>
      <c r="P858" s="194" t="s">
        <v>14597</v>
      </c>
      <c r="Q858" s="194" t="s">
        <v>6408</v>
      </c>
      <c r="R858" s="194"/>
      <c r="S858" s="201">
        <v>6.302746106478593</v>
      </c>
      <c r="T858" s="210">
        <v>-20.0</v>
      </c>
      <c r="U858" s="210"/>
    </row>
    <row r="859" ht="18.75" customHeight="1">
      <c r="A859" s="189" t="s">
        <v>14598</v>
      </c>
      <c r="B859" s="194" t="s">
        <v>6409</v>
      </c>
      <c r="C859" s="208">
        <v>41870.0</v>
      </c>
      <c r="D859" s="192">
        <v>30.0</v>
      </c>
      <c r="E859" s="193">
        <v>102.06000000000002</v>
      </c>
      <c r="F859" s="194" t="s">
        <v>12677</v>
      </c>
      <c r="G859" s="194">
        <v>40.0</v>
      </c>
      <c r="H859" s="231">
        <v>1.8024000000000002</v>
      </c>
      <c r="I859" s="195">
        <v>0.07209600000000001</v>
      </c>
      <c r="J859" s="196" t="s">
        <v>14599</v>
      </c>
      <c r="K859" s="197" t="b">
        <f>NOT(ISERROR(MATCH(P859,Ligations!$L:$L,0)))</f>
        <v>1</v>
      </c>
      <c r="L859" s="194"/>
      <c r="M859" s="203"/>
      <c r="N859" s="194"/>
      <c r="O859" s="191"/>
      <c r="P859" s="194" t="s">
        <v>14600</v>
      </c>
      <c r="Q859" s="194" t="s">
        <v>6410</v>
      </c>
      <c r="R859" s="194"/>
      <c r="S859" s="201">
        <v>5.210694429246585</v>
      </c>
      <c r="T859" s="210">
        <v>-20.0</v>
      </c>
      <c r="U859" s="210"/>
    </row>
    <row r="860" ht="18.75" customHeight="1">
      <c r="A860" s="189" t="s">
        <v>14601</v>
      </c>
      <c r="B860" s="194" t="s">
        <v>6411</v>
      </c>
      <c r="C860" s="208">
        <v>41870.0</v>
      </c>
      <c r="D860" s="192">
        <v>30.0</v>
      </c>
      <c r="E860" s="193">
        <v>288.11100000000005</v>
      </c>
      <c r="F860" s="194" t="s">
        <v>12677</v>
      </c>
      <c r="G860" s="194">
        <v>40.0</v>
      </c>
      <c r="H860" s="231">
        <v>6.943200000000001</v>
      </c>
      <c r="I860" s="195">
        <v>0.2777280000000001</v>
      </c>
      <c r="J860" s="196" t="s">
        <v>14540</v>
      </c>
      <c r="K860" s="197" t="b">
        <f>NOT(ISERROR(MATCH(P860,Ligations!$L:$L,0)))</f>
        <v>1</v>
      </c>
      <c r="L860" s="194"/>
      <c r="M860" s="203"/>
      <c r="N860" s="194"/>
      <c r="O860" s="191"/>
      <c r="P860" s="194" t="s">
        <v>14602</v>
      </c>
      <c r="Q860" s="194" t="s">
        <v>6412</v>
      </c>
      <c r="R860" s="194"/>
      <c r="S860" s="201">
        <v>9.798157946306093</v>
      </c>
      <c r="T860" s="210">
        <v>-20.0</v>
      </c>
      <c r="U860" s="210"/>
    </row>
    <row r="861" ht="18.75" customHeight="1">
      <c r="A861" s="189" t="s">
        <v>14603</v>
      </c>
      <c r="B861" s="194" t="s">
        <v>6413</v>
      </c>
      <c r="C861" s="208">
        <v>41870.0</v>
      </c>
      <c r="D861" s="192">
        <v>30.0</v>
      </c>
      <c r="E861" s="193">
        <v>462.423</v>
      </c>
      <c r="F861" s="194" t="s">
        <v>12677</v>
      </c>
      <c r="G861" s="194">
        <v>40.0</v>
      </c>
      <c r="H861" s="231">
        <v>2.9153000000000002</v>
      </c>
      <c r="I861" s="195">
        <v>0.11661200000000001</v>
      </c>
      <c r="J861" s="196" t="s">
        <v>14604</v>
      </c>
      <c r="K861" s="197" t="b">
        <f>NOT(ISERROR(MATCH(P861,Ligations!$L:$L,0)))</f>
        <v>1</v>
      </c>
      <c r="L861" s="194"/>
      <c r="M861" s="203"/>
      <c r="N861" s="194"/>
      <c r="O861" s="191"/>
      <c r="P861" s="194" t="s">
        <v>14605</v>
      </c>
      <c r="Q861" s="194" t="s">
        <v>6414</v>
      </c>
      <c r="R861" s="194"/>
      <c r="S861" s="201">
        <v>3.4708844854934378</v>
      </c>
      <c r="T861" s="210">
        <v>-20.0</v>
      </c>
      <c r="U861" s="210"/>
    </row>
    <row r="862" ht="18.75" customHeight="1">
      <c r="A862" s="189" t="s">
        <v>14606</v>
      </c>
      <c r="B862" s="194" t="s">
        <v>6415</v>
      </c>
      <c r="C862" s="208">
        <v>41870.0</v>
      </c>
      <c r="D862" s="192">
        <v>30.0</v>
      </c>
      <c r="E862" s="193">
        <v>129.048</v>
      </c>
      <c r="F862" s="194" t="s">
        <v>12677</v>
      </c>
      <c r="G862" s="194">
        <v>40.0</v>
      </c>
      <c r="H862" s="231">
        <v>1.4888000000000001</v>
      </c>
      <c r="I862" s="195">
        <v>0.05955200000000001</v>
      </c>
      <c r="J862" s="196" t="s">
        <v>14607</v>
      </c>
      <c r="K862" s="197" t="b">
        <f>NOT(ISERROR(MATCH(P862,Ligations!$L:$L,0)))</f>
        <v>1</v>
      </c>
      <c r="L862" s="194"/>
      <c r="M862" s="203"/>
      <c r="N862" s="194"/>
      <c r="O862" s="191"/>
      <c r="P862" s="194" t="s">
        <v>14608</v>
      </c>
      <c r="Q862" s="194" t="s">
        <v>6416</v>
      </c>
      <c r="R862" s="194"/>
      <c r="S862" s="201">
        <v>2.1625221928840044</v>
      </c>
      <c r="T862" s="210">
        <v>-20.0</v>
      </c>
      <c r="U862" s="210"/>
    </row>
    <row r="863" ht="18.75" customHeight="1">
      <c r="A863" s="189" t="s">
        <v>14609</v>
      </c>
      <c r="B863" s="194" t="s">
        <v>6417</v>
      </c>
      <c r="C863" s="208">
        <v>41870.0</v>
      </c>
      <c r="D863" s="192">
        <v>30.0</v>
      </c>
      <c r="E863" s="193">
        <v>584.742</v>
      </c>
      <c r="F863" s="194" t="s">
        <v>12677</v>
      </c>
      <c r="G863" s="194">
        <v>40.0</v>
      </c>
      <c r="H863" s="231">
        <v>3.7487000000000004</v>
      </c>
      <c r="I863" s="195">
        <v>0.149948</v>
      </c>
      <c r="J863" s="196" t="s">
        <v>14610</v>
      </c>
      <c r="K863" s="197" t="b">
        <f>NOT(ISERROR(MATCH(P863,Ligations!$L:$L,0)))</f>
        <v>1</v>
      </c>
      <c r="L863" s="194"/>
      <c r="M863" s="203"/>
      <c r="N863" s="194"/>
      <c r="O863" s="191"/>
      <c r="P863" s="194" t="s">
        <v>14611</v>
      </c>
      <c r="Q863" s="194" t="s">
        <v>6418</v>
      </c>
      <c r="R863" s="194"/>
      <c r="S863" s="201">
        <v>7.749054615336929</v>
      </c>
      <c r="T863" s="210">
        <v>-20.0</v>
      </c>
      <c r="U863" s="210"/>
    </row>
    <row r="864" ht="18.75" customHeight="1">
      <c r="A864" s="189" t="s">
        <v>14612</v>
      </c>
      <c r="B864" s="194" t="s">
        <v>6419</v>
      </c>
      <c r="C864" s="208">
        <v>41870.0</v>
      </c>
      <c r="D864" s="192">
        <v>30.0</v>
      </c>
      <c r="E864" s="193">
        <v>194.469</v>
      </c>
      <c r="F864" s="194" t="s">
        <v>12677</v>
      </c>
      <c r="G864" s="194">
        <v>40.0</v>
      </c>
      <c r="H864" s="231">
        <v>1.8541</v>
      </c>
      <c r="I864" s="195">
        <v>0.07416400000000001</v>
      </c>
      <c r="J864" s="196" t="s">
        <v>14613</v>
      </c>
      <c r="K864" s="197" t="b">
        <f>NOT(ISERROR(MATCH(P864,Ligations!$L:$L,0)))</f>
        <v>1</v>
      </c>
      <c r="L864" s="194"/>
      <c r="M864" s="203"/>
      <c r="N864" s="194"/>
      <c r="O864" s="191"/>
      <c r="P864" s="194" t="s">
        <v>14614</v>
      </c>
      <c r="Q864" s="194" t="s">
        <v>6420</v>
      </c>
      <c r="R864" s="194"/>
      <c r="S864" s="201">
        <v>1.7101559320178814</v>
      </c>
      <c r="T864" s="210">
        <v>-20.0</v>
      </c>
      <c r="U864" s="210"/>
    </row>
    <row r="865" ht="18.75" customHeight="1">
      <c r="A865" s="189" t="s">
        <v>14615</v>
      </c>
      <c r="B865" s="194" t="s">
        <v>6421</v>
      </c>
      <c r="C865" s="208">
        <v>41870.0</v>
      </c>
      <c r="D865" s="192">
        <v>30.0</v>
      </c>
      <c r="E865" s="193">
        <v>742.908</v>
      </c>
      <c r="F865" s="194" t="s">
        <v>12677</v>
      </c>
      <c r="G865" s="194">
        <v>40.0</v>
      </c>
      <c r="H865" s="231">
        <v>3.5002000000000004</v>
      </c>
      <c r="I865" s="195">
        <v>0.14000800000000002</v>
      </c>
      <c r="J865" s="196" t="s">
        <v>14616</v>
      </c>
      <c r="K865" s="197" t="b">
        <f>NOT(ISERROR(MATCH(P865,Ligations!$L:$L,0)))</f>
        <v>1</v>
      </c>
      <c r="L865" s="194"/>
      <c r="M865" s="203"/>
      <c r="N865" s="194"/>
      <c r="O865" s="191"/>
      <c r="P865" s="194" t="s">
        <v>14617</v>
      </c>
      <c r="Q865" s="194" t="s">
        <v>6423</v>
      </c>
      <c r="R865" s="194"/>
      <c r="S865" s="201">
        <v>5.142207755477737</v>
      </c>
      <c r="T865" s="210">
        <v>-20.0</v>
      </c>
      <c r="U865" s="210"/>
    </row>
    <row r="866" ht="18.75" customHeight="1">
      <c r="A866" s="189" t="s">
        <v>14618</v>
      </c>
      <c r="B866" s="194" t="s">
        <v>6424</v>
      </c>
      <c r="C866" s="208">
        <v>41870.0</v>
      </c>
      <c r="D866" s="192">
        <v>30.0</v>
      </c>
      <c r="E866" s="193">
        <v>834.7860000000001</v>
      </c>
      <c r="F866" s="194" t="s">
        <v>12677</v>
      </c>
      <c r="G866" s="194">
        <v>40.0</v>
      </c>
      <c r="H866" s="231">
        <v>7.3583</v>
      </c>
      <c r="I866" s="195">
        <v>0.294332</v>
      </c>
      <c r="J866" s="196" t="s">
        <v>14619</v>
      </c>
      <c r="K866" s="197" t="b">
        <f>NOT(ISERROR(MATCH(P866,Ligations!$L:$L,0)))</f>
        <v>1</v>
      </c>
      <c r="L866" s="194"/>
      <c r="M866" s="203"/>
      <c r="N866" s="194"/>
      <c r="O866" s="191"/>
      <c r="P866" s="194" t="s">
        <v>14620</v>
      </c>
      <c r="Q866" s="194" t="s">
        <v>6425</v>
      </c>
      <c r="R866" s="194"/>
      <c r="S866" s="201">
        <v>1.3460616926994997</v>
      </c>
      <c r="T866" s="210">
        <v>-20.0</v>
      </c>
      <c r="U866" s="210"/>
    </row>
    <row r="867" ht="18.75" customHeight="1">
      <c r="A867" s="189" t="s">
        <v>14621</v>
      </c>
      <c r="B867" s="194" t="s">
        <v>6426</v>
      </c>
      <c r="C867" s="208">
        <v>41870.0</v>
      </c>
      <c r="D867" s="192">
        <v>30.0</v>
      </c>
      <c r="E867" s="193">
        <v>534.438</v>
      </c>
      <c r="F867" s="194" t="s">
        <v>12677</v>
      </c>
      <c r="G867" s="194">
        <v>40.0</v>
      </c>
      <c r="H867" s="231">
        <v>5.355700000000001</v>
      </c>
      <c r="I867" s="195">
        <v>0.214228</v>
      </c>
      <c r="J867" s="196" t="s">
        <v>14622</v>
      </c>
      <c r="K867" s="197" t="b">
        <f>NOT(ISERROR(MATCH(P867,Ligations!$L:$L,0)))</f>
        <v>1</v>
      </c>
      <c r="L867" s="194"/>
      <c r="M867" s="203"/>
      <c r="N867" s="194"/>
      <c r="O867" s="191"/>
      <c r="P867" s="194" t="s">
        <v>14623</v>
      </c>
      <c r="Q867" s="194" t="s">
        <v>6427</v>
      </c>
      <c r="R867" s="194"/>
      <c r="S867" s="201">
        <v>1.1979118001499784</v>
      </c>
      <c r="T867" s="210">
        <v>-20.0</v>
      </c>
      <c r="U867" s="210"/>
    </row>
    <row r="868" ht="18.75" customHeight="1">
      <c r="A868" s="189" t="s">
        <v>14624</v>
      </c>
      <c r="B868" s="194" t="s">
        <v>6428</v>
      </c>
      <c r="C868" s="208">
        <v>41870.0</v>
      </c>
      <c r="D868" s="192">
        <v>30.0</v>
      </c>
      <c r="E868" s="193">
        <v>71.07000000000001</v>
      </c>
      <c r="F868" s="194" t="s">
        <v>12677</v>
      </c>
      <c r="G868" s="194">
        <v>40.0</v>
      </c>
      <c r="H868" s="231">
        <v>1.268</v>
      </c>
      <c r="I868" s="195">
        <v>0.05072</v>
      </c>
      <c r="J868" s="196" t="s">
        <v>14625</v>
      </c>
      <c r="K868" s="197" t="b">
        <f>NOT(ISERROR(MATCH(P868,Ligations!$L:$L,0)))</f>
        <v>1</v>
      </c>
      <c r="L868" s="194"/>
      <c r="M868" s="203"/>
      <c r="N868" s="194"/>
      <c r="O868" s="191"/>
      <c r="P868" s="194" t="s">
        <v>14626</v>
      </c>
      <c r="Q868" s="194" t="s">
        <v>6429</v>
      </c>
      <c r="R868" s="194"/>
      <c r="S868" s="201">
        <v>1.8711244335170778</v>
      </c>
      <c r="T868" s="210">
        <v>-20.0</v>
      </c>
      <c r="U868" s="210"/>
    </row>
    <row r="869" ht="18.75" customHeight="1">
      <c r="A869" s="189" t="s">
        <v>14627</v>
      </c>
      <c r="B869" s="194" t="s">
        <v>6430</v>
      </c>
      <c r="C869" s="208">
        <v>41870.0</v>
      </c>
      <c r="D869" s="192">
        <v>30.0</v>
      </c>
      <c r="E869" s="193">
        <v>312.159</v>
      </c>
      <c r="F869" s="194" t="s">
        <v>12677</v>
      </c>
      <c r="G869" s="194">
        <v>40.0</v>
      </c>
      <c r="H869" s="231">
        <v>5.438300000000001</v>
      </c>
      <c r="I869" s="195">
        <v>0.21753200000000003</v>
      </c>
      <c r="J869" s="196" t="s">
        <v>14628</v>
      </c>
      <c r="K869" s="197" t="b">
        <f>NOT(ISERROR(MATCH(P869,Ligations!$L:$L,0)))</f>
        <v>1</v>
      </c>
      <c r="L869" s="194"/>
      <c r="M869" s="203"/>
      <c r="N869" s="194"/>
      <c r="O869" s="191"/>
      <c r="P869" s="194" t="s">
        <v>14629</v>
      </c>
      <c r="Q869" s="194" t="s">
        <v>6431</v>
      </c>
      <c r="R869" s="194"/>
      <c r="S869" s="201">
        <v>14.07063458561981</v>
      </c>
      <c r="T869" s="210">
        <v>-20.0</v>
      </c>
      <c r="U869" s="210"/>
    </row>
    <row r="870" ht="18.75" customHeight="1">
      <c r="A870" s="189" t="s">
        <v>14630</v>
      </c>
      <c r="B870" s="194" t="s">
        <v>6432</v>
      </c>
      <c r="C870" s="208">
        <v>41870.0</v>
      </c>
      <c r="D870" s="192">
        <v>30.0</v>
      </c>
      <c r="E870" s="193">
        <v>138.45600000000002</v>
      </c>
      <c r="F870" s="194" t="s">
        <v>12677</v>
      </c>
      <c r="G870" s="194">
        <v>40.0</v>
      </c>
      <c r="H870" s="231">
        <v>2.654</v>
      </c>
      <c r="I870" s="195">
        <v>0.10616</v>
      </c>
      <c r="J870" s="196" t="s">
        <v>14631</v>
      </c>
      <c r="K870" s="197" t="b">
        <f>NOT(ISERROR(MATCH(P870,Ligations!$L:$L,0)))</f>
        <v>1</v>
      </c>
      <c r="L870" s="194"/>
      <c r="M870" s="203"/>
      <c r="N870" s="194"/>
      <c r="O870" s="191"/>
      <c r="P870" s="194" t="s">
        <v>14632</v>
      </c>
      <c r="Q870" s="194" t="s">
        <v>6433</v>
      </c>
      <c r="R870" s="194"/>
      <c r="S870" s="201">
        <v>3.2034956544581448</v>
      </c>
      <c r="T870" s="210">
        <v>-20.0</v>
      </c>
      <c r="U870" s="210"/>
    </row>
    <row r="871" ht="18.75" customHeight="1">
      <c r="A871" s="189" t="s">
        <v>14633</v>
      </c>
      <c r="B871" s="194" t="s">
        <v>6434</v>
      </c>
      <c r="C871" s="208">
        <v>41870.0</v>
      </c>
      <c r="D871" s="192">
        <v>30.0</v>
      </c>
      <c r="E871" s="193">
        <v>303.654</v>
      </c>
      <c r="F871" s="194" t="s">
        <v>12677</v>
      </c>
      <c r="G871" s="194">
        <v>40.0</v>
      </c>
      <c r="H871" s="231">
        <v>5.4773000000000005</v>
      </c>
      <c r="I871" s="195">
        <v>0.219092</v>
      </c>
      <c r="J871" s="196" t="s">
        <v>14634</v>
      </c>
      <c r="K871" s="197" t="b">
        <f>NOT(ISERROR(MATCH(P871,Ligations!$L:$L,0)))</f>
        <v>1</v>
      </c>
      <c r="L871" s="194"/>
      <c r="M871" s="203"/>
      <c r="N871" s="194"/>
      <c r="O871" s="191"/>
      <c r="P871" s="194" t="s">
        <v>14635</v>
      </c>
      <c r="Q871" s="194" t="s">
        <v>6436</v>
      </c>
      <c r="R871" s="194"/>
      <c r="S871" s="201">
        <v>7.222511122667128</v>
      </c>
      <c r="T871" s="210">
        <v>-20.0</v>
      </c>
      <c r="U871" s="210"/>
    </row>
    <row r="872" ht="18.75" customHeight="1">
      <c r="A872" s="189" t="s">
        <v>14636</v>
      </c>
      <c r="B872" s="194" t="s">
        <v>6437</v>
      </c>
      <c r="C872" s="208">
        <v>41870.0</v>
      </c>
      <c r="D872" s="192">
        <v>30.0</v>
      </c>
      <c r="E872" s="193">
        <v>313.51200000000006</v>
      </c>
      <c r="F872" s="194" t="s">
        <v>12677</v>
      </c>
      <c r="G872" s="194">
        <v>40.0</v>
      </c>
      <c r="H872" s="231">
        <v>5.8718</v>
      </c>
      <c r="I872" s="195">
        <v>0.23487200000000003</v>
      </c>
      <c r="J872" s="196" t="s">
        <v>14637</v>
      </c>
      <c r="K872" s="197" t="b">
        <f>NOT(ISERROR(MATCH(P872,Ligations!$L:$L,0)))</f>
        <v>1</v>
      </c>
      <c r="L872" s="194"/>
      <c r="M872" s="203"/>
      <c r="N872" s="194"/>
      <c r="O872" s="191"/>
      <c r="P872" s="194" t="s">
        <v>14638</v>
      </c>
      <c r="Q872" s="194" t="s">
        <v>6440</v>
      </c>
      <c r="R872" s="194"/>
      <c r="S872" s="201">
        <v>3.293221890704552</v>
      </c>
      <c r="T872" s="210">
        <v>-20.0</v>
      </c>
      <c r="U872" s="210"/>
    </row>
    <row r="873" ht="18.75" customHeight="1">
      <c r="A873" s="189" t="s">
        <v>14639</v>
      </c>
      <c r="B873" s="194" t="s">
        <v>6441</v>
      </c>
      <c r="C873" s="208">
        <v>41870.0</v>
      </c>
      <c r="D873" s="192">
        <v>30.0</v>
      </c>
      <c r="E873" s="193">
        <v>153.64500000000004</v>
      </c>
      <c r="F873" s="194" t="s">
        <v>12677</v>
      </c>
      <c r="G873" s="194">
        <v>40.0</v>
      </c>
      <c r="H873" s="231">
        <v>2.6795000000000004</v>
      </c>
      <c r="I873" s="195">
        <v>0.10718000000000003</v>
      </c>
      <c r="J873" s="196" t="s">
        <v>14485</v>
      </c>
      <c r="K873" s="197" t="b">
        <f>NOT(ISERROR(MATCH(P873,Ligations!$L:$L,0)))</f>
        <v>1</v>
      </c>
      <c r="L873" s="194"/>
      <c r="M873" s="203"/>
      <c r="N873" s="194"/>
      <c r="O873" s="191"/>
      <c r="P873" s="194" t="s">
        <v>14640</v>
      </c>
      <c r="Q873" s="194" t="s">
        <v>6444</v>
      </c>
      <c r="R873" s="194"/>
      <c r="S873" s="201">
        <v>3.189670570823445</v>
      </c>
      <c r="T873" s="210">
        <v>-20.0</v>
      </c>
      <c r="U873" s="210"/>
    </row>
    <row r="874" ht="18.75" customHeight="1">
      <c r="A874" s="189" t="s">
        <v>14641</v>
      </c>
      <c r="B874" s="194" t="s">
        <v>6445</v>
      </c>
      <c r="C874" s="208">
        <v>41870.0</v>
      </c>
      <c r="D874" s="192">
        <v>30.0</v>
      </c>
      <c r="E874" s="193">
        <v>571.602</v>
      </c>
      <c r="F874" s="194" t="s">
        <v>12677</v>
      </c>
      <c r="G874" s="194">
        <v>40.0</v>
      </c>
      <c r="H874" s="231">
        <v>5.9672</v>
      </c>
      <c r="I874" s="195">
        <v>0.23868799999999998</v>
      </c>
      <c r="J874" s="196" t="s">
        <v>14637</v>
      </c>
      <c r="K874" s="197" t="b">
        <f>NOT(ISERROR(MATCH(P874,Ligations!$L:$L,0)))</f>
        <v>1</v>
      </c>
      <c r="L874" s="194"/>
      <c r="M874" s="203"/>
      <c r="N874" s="194"/>
      <c r="O874" s="191"/>
      <c r="P874" s="194" t="s">
        <v>14642</v>
      </c>
      <c r="Q874" s="194" t="s">
        <v>6448</v>
      </c>
      <c r="R874" s="194"/>
      <c r="S874" s="201">
        <v>6.508509876663736</v>
      </c>
      <c r="T874" s="210">
        <v>-20.0</v>
      </c>
      <c r="U874" s="210"/>
    </row>
    <row r="875" ht="18.75" customHeight="1">
      <c r="A875" s="189" t="s">
        <v>14643</v>
      </c>
      <c r="B875" s="194" t="s">
        <v>6449</v>
      </c>
      <c r="C875" s="208">
        <v>41870.0</v>
      </c>
      <c r="D875" s="192">
        <v>30.0</v>
      </c>
      <c r="E875" s="193">
        <v>857.6850000000001</v>
      </c>
      <c r="F875" s="194" t="s">
        <v>12677</v>
      </c>
      <c r="G875" s="194">
        <v>40.0</v>
      </c>
      <c r="H875" s="231">
        <v>7.2563</v>
      </c>
      <c r="I875" s="195">
        <v>0.290252</v>
      </c>
      <c r="J875" s="196" t="s">
        <v>14644</v>
      </c>
      <c r="K875" s="197" t="b">
        <f>NOT(ISERROR(MATCH(P875,Ligations!$L:$L,0)))</f>
        <v>1</v>
      </c>
      <c r="L875" s="194"/>
      <c r="M875" s="203"/>
      <c r="N875" s="194"/>
      <c r="O875" s="191"/>
      <c r="P875" s="194" t="s">
        <v>14645</v>
      </c>
      <c r="Q875" s="194" t="s">
        <v>6452</v>
      </c>
      <c r="R875" s="194"/>
      <c r="S875" s="201">
        <v>1.7494690361475294</v>
      </c>
      <c r="T875" s="210">
        <v>-20.0</v>
      </c>
      <c r="U875" s="210"/>
    </row>
    <row r="876" ht="18.75" customHeight="1">
      <c r="A876" s="189" t="s">
        <v>14646</v>
      </c>
      <c r="B876" s="194" t="s">
        <v>6453</v>
      </c>
      <c r="C876" s="208">
        <v>41870.0</v>
      </c>
      <c r="D876" s="192">
        <v>30.0</v>
      </c>
      <c r="E876" s="193">
        <v>83.598</v>
      </c>
      <c r="F876" s="194" t="s">
        <v>12677</v>
      </c>
      <c r="G876" s="194">
        <v>40.0</v>
      </c>
      <c r="H876" s="231">
        <v>2.0385000000000004</v>
      </c>
      <c r="I876" s="195">
        <v>0.08154000000000002</v>
      </c>
      <c r="J876" s="196" t="s">
        <v>14647</v>
      </c>
      <c r="K876" s="197" t="b">
        <f>NOT(ISERROR(MATCH(P876,Ligations!$L:$L,0)))</f>
        <v>1</v>
      </c>
      <c r="L876" s="194"/>
      <c r="M876" s="203"/>
      <c r="N876" s="194"/>
      <c r="O876" s="191"/>
      <c r="P876" s="194" t="s">
        <v>14648</v>
      </c>
      <c r="Q876" s="194" t="s">
        <v>6456</v>
      </c>
      <c r="R876" s="194"/>
      <c r="S876" s="201">
        <v>1.16592921643727</v>
      </c>
      <c r="T876" s="210">
        <v>-20.0</v>
      </c>
      <c r="U876" s="210"/>
    </row>
    <row r="877" ht="18.75" customHeight="1">
      <c r="A877" s="189" t="s">
        <v>14649</v>
      </c>
      <c r="B877" s="194" t="s">
        <v>6457</v>
      </c>
      <c r="C877" s="208">
        <v>41870.0</v>
      </c>
      <c r="D877" s="192">
        <v>30.0</v>
      </c>
      <c r="E877" s="193">
        <v>816.723</v>
      </c>
      <c r="F877" s="194" t="s">
        <v>12677</v>
      </c>
      <c r="G877" s="194">
        <v>40.0</v>
      </c>
      <c r="H877" s="231">
        <v>1.477</v>
      </c>
      <c r="I877" s="195">
        <v>0.05908000000000001</v>
      </c>
      <c r="J877" s="196" t="s">
        <v>14650</v>
      </c>
      <c r="K877" s="197" t="b">
        <f>NOT(ISERROR(MATCH(P877,Ligations!$L:$L,0)))</f>
        <v>1</v>
      </c>
      <c r="L877" s="194"/>
      <c r="M877" s="203"/>
      <c r="N877" s="194"/>
      <c r="O877" s="191"/>
      <c r="P877" s="194" t="s">
        <v>14651</v>
      </c>
      <c r="Q877" s="194" t="s">
        <v>6460</v>
      </c>
      <c r="R877" s="194"/>
      <c r="S877" s="201">
        <v>11.96200866049427</v>
      </c>
      <c r="T877" s="210">
        <v>-20.0</v>
      </c>
      <c r="U877" s="210"/>
    </row>
    <row r="878" ht="18.75" customHeight="1">
      <c r="A878" s="189" t="s">
        <v>14652</v>
      </c>
      <c r="B878" s="194" t="s">
        <v>6461</v>
      </c>
      <c r="C878" s="208">
        <v>41870.0</v>
      </c>
      <c r="D878" s="192">
        <v>30.0</v>
      </c>
      <c r="E878" s="193">
        <v>304.704</v>
      </c>
      <c r="F878" s="194" t="s">
        <v>12677</v>
      </c>
      <c r="G878" s="194">
        <v>40.0</v>
      </c>
      <c r="H878" s="231">
        <v>2.8818</v>
      </c>
      <c r="I878" s="195">
        <v>0.11527200000000001</v>
      </c>
      <c r="J878" s="196" t="s">
        <v>14653</v>
      </c>
      <c r="K878" s="197" t="b">
        <f>NOT(ISERROR(MATCH(P878,Ligations!$L:$L,0)))</f>
        <v>1</v>
      </c>
      <c r="L878" s="194"/>
      <c r="M878" s="203"/>
      <c r="N878" s="194"/>
      <c r="O878" s="191"/>
      <c r="P878" s="194" t="s">
        <v>14654</v>
      </c>
      <c r="Q878" s="194" t="s">
        <v>6464</v>
      </c>
      <c r="R878" s="194"/>
      <c r="S878" s="201">
        <v>1.2244053369379828</v>
      </c>
      <c r="T878" s="210">
        <v>-20.0</v>
      </c>
      <c r="U878" s="210"/>
    </row>
    <row r="879" ht="18.75" customHeight="1">
      <c r="A879" s="189" t="s">
        <v>14655</v>
      </c>
      <c r="B879" s="194" t="s">
        <v>6465</v>
      </c>
      <c r="C879" s="208">
        <v>41870.0</v>
      </c>
      <c r="D879" s="192">
        <v>30.0</v>
      </c>
      <c r="E879" s="193">
        <v>430.79699999999997</v>
      </c>
      <c r="F879" s="194" t="s">
        <v>12677</v>
      </c>
      <c r="G879" s="194">
        <v>40.0</v>
      </c>
      <c r="H879" s="231">
        <v>3.0555000000000003</v>
      </c>
      <c r="I879" s="195">
        <v>0.12222000000000001</v>
      </c>
      <c r="J879" s="196" t="s">
        <v>14656</v>
      </c>
      <c r="K879" s="197" t="b">
        <f>NOT(ISERROR(MATCH(P879,Ligations!$L:$L,0)))</f>
        <v>1</v>
      </c>
      <c r="L879" s="194"/>
      <c r="M879" s="203"/>
      <c r="N879" s="194"/>
      <c r="O879" s="191"/>
      <c r="P879" s="194" t="s">
        <v>14657</v>
      </c>
      <c r="Q879" s="194" t="s">
        <v>6468</v>
      </c>
      <c r="R879" s="194"/>
      <c r="S879" s="201">
        <v>3.2818735559756353</v>
      </c>
      <c r="T879" s="210">
        <v>-20.0</v>
      </c>
      <c r="U879" s="210"/>
    </row>
    <row r="880" ht="18.75" customHeight="1">
      <c r="A880" s="189" t="s">
        <v>14658</v>
      </c>
      <c r="B880" s="194" t="s">
        <v>6469</v>
      </c>
      <c r="C880" s="208">
        <v>41870.0</v>
      </c>
      <c r="D880" s="192">
        <v>30.0</v>
      </c>
      <c r="E880" s="193">
        <v>281.85600000000005</v>
      </c>
      <c r="F880" s="194" t="s">
        <v>12677</v>
      </c>
      <c r="G880" s="194">
        <v>40.0</v>
      </c>
      <c r="H880" s="231">
        <v>2.5761000000000003</v>
      </c>
      <c r="I880" s="195">
        <v>0.10304400000000001</v>
      </c>
      <c r="J880" s="196" t="s">
        <v>14659</v>
      </c>
      <c r="K880" s="197" t="b">
        <f>NOT(ISERROR(MATCH(P880,Ligations!$L:$L,0)))</f>
        <v>1</v>
      </c>
      <c r="L880" s="194"/>
      <c r="M880" s="203"/>
      <c r="N880" s="194"/>
      <c r="O880" s="191"/>
      <c r="P880" s="194" t="s">
        <v>14660</v>
      </c>
      <c r="Q880" s="194" t="s">
        <v>6472</v>
      </c>
      <c r="R880" s="194"/>
      <c r="S880" s="201">
        <v>2.321278931840287</v>
      </c>
      <c r="T880" s="210">
        <v>-20.0</v>
      </c>
      <c r="U880" s="210"/>
    </row>
    <row r="881" ht="18.75" customHeight="1">
      <c r="A881" s="189" t="s">
        <v>14661</v>
      </c>
      <c r="B881" s="194" t="s">
        <v>6473</v>
      </c>
      <c r="C881" s="208">
        <v>41870.0</v>
      </c>
      <c r="D881" s="192">
        <v>30.0</v>
      </c>
      <c r="E881" s="193">
        <v>759.3240000000001</v>
      </c>
      <c r="F881" s="194" t="s">
        <v>12677</v>
      </c>
      <c r="G881" s="194">
        <v>40.0</v>
      </c>
      <c r="H881" s="231">
        <v>1.2271</v>
      </c>
      <c r="I881" s="195">
        <v>0.049084</v>
      </c>
      <c r="J881" s="196" t="s">
        <v>14662</v>
      </c>
      <c r="K881" s="197" t="b">
        <f>NOT(ISERROR(MATCH(P881,Ligations!$L:$L,0)))</f>
        <v>1</v>
      </c>
      <c r="L881" s="194"/>
      <c r="M881" s="203"/>
      <c r="N881" s="194"/>
      <c r="O881" s="191"/>
      <c r="P881" s="194" t="s">
        <v>14663</v>
      </c>
      <c r="Q881" s="194" t="s">
        <v>6474</v>
      </c>
      <c r="R881" s="194"/>
      <c r="S881" s="201">
        <v>3.547910990009082</v>
      </c>
      <c r="T881" s="210">
        <v>-20.0</v>
      </c>
      <c r="U881" s="210"/>
    </row>
    <row r="882" ht="18.75" customHeight="1">
      <c r="A882" s="189" t="s">
        <v>14664</v>
      </c>
      <c r="B882" s="194" t="s">
        <v>6475</v>
      </c>
      <c r="C882" s="208">
        <v>41870.0</v>
      </c>
      <c r="D882" s="192">
        <v>30.0</v>
      </c>
      <c r="E882" s="193">
        <v>563.0190000000001</v>
      </c>
      <c r="F882" s="194" t="s">
        <v>12677</v>
      </c>
      <c r="G882" s="194">
        <v>40.0</v>
      </c>
      <c r="H882" s="231">
        <v>2.9371</v>
      </c>
      <c r="I882" s="195">
        <v>0.117484</v>
      </c>
      <c r="J882" s="196" t="s">
        <v>14665</v>
      </c>
      <c r="K882" s="197" t="b">
        <f>NOT(ISERROR(MATCH(P882,Ligations!$L:$L,0)))</f>
        <v>1</v>
      </c>
      <c r="L882" s="194"/>
      <c r="M882" s="203"/>
      <c r="N882" s="194"/>
      <c r="O882" s="191"/>
      <c r="P882" s="194" t="s">
        <v>14666</v>
      </c>
      <c r="Q882" s="194" t="s">
        <v>6479</v>
      </c>
      <c r="R882" s="194"/>
      <c r="S882" s="201">
        <v>1.3169608757263038</v>
      </c>
      <c r="T882" s="210">
        <v>-20.0</v>
      </c>
      <c r="U882" s="210"/>
    </row>
    <row r="883" ht="18.75" customHeight="1">
      <c r="A883" s="189" t="s">
        <v>14667</v>
      </c>
      <c r="B883" s="194" t="s">
        <v>6480</v>
      </c>
      <c r="C883" s="208">
        <v>41870.0</v>
      </c>
      <c r="D883" s="192">
        <v>30.0</v>
      </c>
      <c r="E883" s="193">
        <v>757.179</v>
      </c>
      <c r="F883" s="194" t="s">
        <v>12677</v>
      </c>
      <c r="G883" s="194">
        <v>40.0</v>
      </c>
      <c r="H883" s="231">
        <v>7.7155000000000005</v>
      </c>
      <c r="I883" s="195">
        <v>0.30862</v>
      </c>
      <c r="J883" s="196" t="s">
        <v>14508</v>
      </c>
      <c r="K883" s="197" t="b">
        <f>NOT(ISERROR(MATCH(P883,Ligations!$L:$L,0)))</f>
        <v>1</v>
      </c>
      <c r="L883" s="194"/>
      <c r="M883" s="203"/>
      <c r="N883" s="194"/>
      <c r="O883" s="191"/>
      <c r="P883" s="194" t="s">
        <v>14668</v>
      </c>
      <c r="Q883" s="194" t="s">
        <v>6482</v>
      </c>
      <c r="R883" s="194"/>
      <c r="S883" s="201">
        <v>1.7761389935330776</v>
      </c>
      <c r="T883" s="210">
        <v>-20.0</v>
      </c>
      <c r="U883" s="210"/>
    </row>
    <row r="884" ht="18.75" customHeight="1">
      <c r="A884" s="189" t="s">
        <v>14669</v>
      </c>
      <c r="B884" s="194" t="s">
        <v>6483</v>
      </c>
      <c r="C884" s="208">
        <v>41870.0</v>
      </c>
      <c r="D884" s="192">
        <v>30.0</v>
      </c>
      <c r="E884" s="193">
        <v>274.506</v>
      </c>
      <c r="F884" s="194" t="s">
        <v>12677</v>
      </c>
      <c r="G884" s="194">
        <v>40.0</v>
      </c>
      <c r="H884" s="231">
        <v>6.096500000000001</v>
      </c>
      <c r="I884" s="195">
        <v>0.24386000000000002</v>
      </c>
      <c r="J884" s="196" t="s">
        <v>14670</v>
      </c>
      <c r="K884" s="197" t="b">
        <f>NOT(ISERROR(MATCH(P884,Ligations!$L:$L,0)))</f>
        <v>1</v>
      </c>
      <c r="L884" s="194"/>
      <c r="M884" s="203"/>
      <c r="N884" s="194"/>
      <c r="O884" s="191"/>
      <c r="P884" s="194" t="s">
        <v>14671</v>
      </c>
      <c r="Q884" s="194" t="s">
        <v>6487</v>
      </c>
      <c r="R884" s="194"/>
      <c r="S884" s="201">
        <v>1.3206916726427966</v>
      </c>
      <c r="T884" s="210">
        <v>-20.0</v>
      </c>
      <c r="U884" s="210"/>
    </row>
    <row r="885" ht="18.75" customHeight="1">
      <c r="A885" s="189" t="s">
        <v>14672</v>
      </c>
      <c r="B885" s="194" t="s">
        <v>6488</v>
      </c>
      <c r="C885" s="208">
        <v>41870.0</v>
      </c>
      <c r="D885" s="192">
        <v>30.0</v>
      </c>
      <c r="E885" s="193">
        <v>191.679</v>
      </c>
      <c r="F885" s="194" t="s">
        <v>12677</v>
      </c>
      <c r="G885" s="194">
        <v>40.0</v>
      </c>
      <c r="H885" s="231">
        <v>2.9721</v>
      </c>
      <c r="I885" s="195">
        <v>0.11888400000000002</v>
      </c>
      <c r="J885" s="196" t="s">
        <v>14673</v>
      </c>
      <c r="K885" s="197" t="b">
        <f>NOT(ISERROR(MATCH(P885,Ligations!$L:$L,0)))</f>
        <v>1</v>
      </c>
      <c r="L885" s="194"/>
      <c r="M885" s="203"/>
      <c r="N885" s="194"/>
      <c r="O885" s="191"/>
      <c r="P885" s="194" t="s">
        <v>14674</v>
      </c>
      <c r="Q885" s="194" t="s">
        <v>6489</v>
      </c>
      <c r="R885" s="194"/>
      <c r="S885" s="201">
        <v>3.6429076231484925</v>
      </c>
      <c r="T885" s="210">
        <v>-20.0</v>
      </c>
      <c r="U885" s="210"/>
    </row>
    <row r="886" ht="18.75" customHeight="1">
      <c r="A886" s="189" t="s">
        <v>14675</v>
      </c>
      <c r="B886" s="194" t="s">
        <v>6490</v>
      </c>
      <c r="C886" s="208">
        <v>41870.0</v>
      </c>
      <c r="D886" s="192">
        <v>30.0</v>
      </c>
      <c r="E886" s="193">
        <v>300.039</v>
      </c>
      <c r="F886" s="194" t="s">
        <v>12677</v>
      </c>
      <c r="G886" s="194">
        <v>40.0</v>
      </c>
      <c r="H886" s="231">
        <v>5.970400000000001</v>
      </c>
      <c r="I886" s="195">
        <v>0.23881600000000003</v>
      </c>
      <c r="J886" s="196" t="s">
        <v>14526</v>
      </c>
      <c r="K886" s="197" t="b">
        <f>NOT(ISERROR(MATCH(P886,Ligations!$L:$L,0)))</f>
        <v>1</v>
      </c>
      <c r="L886" s="194"/>
      <c r="M886" s="203"/>
      <c r="N886" s="194"/>
      <c r="O886" s="191"/>
      <c r="P886" s="194" t="s">
        <v>14676</v>
      </c>
      <c r="Q886" s="194" t="s">
        <v>6491</v>
      </c>
      <c r="R886" s="194"/>
      <c r="S886" s="201">
        <v>5.21705559816151</v>
      </c>
      <c r="T886" s="210">
        <v>-20.0</v>
      </c>
      <c r="U886" s="210"/>
    </row>
    <row r="887" ht="18.75" customHeight="1">
      <c r="A887" s="189" t="s">
        <v>14677</v>
      </c>
      <c r="B887" s="194" t="s">
        <v>6492</v>
      </c>
      <c r="C887" s="208">
        <v>41870.0</v>
      </c>
      <c r="D887" s="192">
        <v>30.0</v>
      </c>
      <c r="E887" s="193">
        <v>426.33900000000006</v>
      </c>
      <c r="F887" s="194" t="s">
        <v>12677</v>
      </c>
      <c r="G887" s="194">
        <v>40.0</v>
      </c>
      <c r="H887" s="231">
        <v>9.772300000000001</v>
      </c>
      <c r="I887" s="195">
        <v>0.3908920000000001</v>
      </c>
      <c r="J887" s="196" t="s">
        <v>14678</v>
      </c>
      <c r="K887" s="197" t="b">
        <f>NOT(ISERROR(MATCH(P887,Ligations!$L:$L,0)))</f>
        <v>1</v>
      </c>
      <c r="L887" s="194"/>
      <c r="M887" s="203"/>
      <c r="N887" s="194"/>
      <c r="O887" s="191"/>
      <c r="P887" s="194" t="s">
        <v>14679</v>
      </c>
      <c r="Q887" s="194" t="s">
        <v>6496</v>
      </c>
      <c r="R887" s="194"/>
      <c r="S887" s="201">
        <v>3.332900056326011</v>
      </c>
      <c r="T887" s="210">
        <v>-20.0</v>
      </c>
      <c r="U887" s="210"/>
    </row>
    <row r="888" ht="18.75" customHeight="1">
      <c r="A888" s="189" t="s">
        <v>14680</v>
      </c>
      <c r="B888" s="194" t="s">
        <v>6497</v>
      </c>
      <c r="C888" s="208">
        <v>41870.0</v>
      </c>
      <c r="D888" s="192">
        <v>30.0</v>
      </c>
      <c r="E888" s="193">
        <v>803.871</v>
      </c>
      <c r="F888" s="194" t="s">
        <v>12677</v>
      </c>
      <c r="G888" s="194">
        <v>40.0</v>
      </c>
      <c r="H888" s="231">
        <v>8.529200000000001</v>
      </c>
      <c r="I888" s="195">
        <v>0.3411680000000001</v>
      </c>
      <c r="J888" s="196" t="s">
        <v>14681</v>
      </c>
      <c r="K888" s="197" t="b">
        <f>NOT(ISERROR(MATCH(P888,Ligations!$L:$L,0)))</f>
        <v>1</v>
      </c>
      <c r="L888" s="194"/>
      <c r="M888" s="203"/>
      <c r="N888" s="194"/>
      <c r="O888" s="191"/>
      <c r="P888" s="194" t="s">
        <v>14682</v>
      </c>
      <c r="Q888" s="194" t="s">
        <v>6498</v>
      </c>
      <c r="R888" s="194"/>
      <c r="S888" s="201">
        <v>2.345551310107684</v>
      </c>
      <c r="T888" s="210">
        <v>-20.0</v>
      </c>
      <c r="U888" s="210"/>
    </row>
    <row r="889" ht="18.75" customHeight="1">
      <c r="A889" s="189" t="s">
        <v>14683</v>
      </c>
      <c r="B889" s="194" t="s">
        <v>6499</v>
      </c>
      <c r="C889" s="208">
        <v>41870.0</v>
      </c>
      <c r="D889" s="192">
        <v>30.0</v>
      </c>
      <c r="E889" s="193">
        <v>188.30400000000003</v>
      </c>
      <c r="F889" s="194" t="s">
        <v>12677</v>
      </c>
      <c r="G889" s="194">
        <v>40.0</v>
      </c>
      <c r="H889" s="231">
        <v>2.7048</v>
      </c>
      <c r="I889" s="195">
        <v>0.10819200000000001</v>
      </c>
      <c r="J889" s="196" t="s">
        <v>14684</v>
      </c>
      <c r="K889" s="197" t="b">
        <f>NOT(ISERROR(MATCH(P889,Ligations!$L:$L,0)))</f>
        <v>1</v>
      </c>
      <c r="L889" s="194"/>
      <c r="M889" s="203"/>
      <c r="N889" s="194"/>
      <c r="O889" s="191"/>
      <c r="P889" s="194" t="s">
        <v>14685</v>
      </c>
      <c r="Q889" s="194" t="s">
        <v>6500</v>
      </c>
      <c r="R889" s="194"/>
      <c r="S889" s="201">
        <v>1.2439806884437927</v>
      </c>
      <c r="T889" s="210">
        <v>-20.0</v>
      </c>
      <c r="U889" s="210"/>
    </row>
    <row r="890" ht="18.75" customHeight="1">
      <c r="A890" s="189" t="s">
        <v>14686</v>
      </c>
      <c r="B890" s="194" t="s">
        <v>6501</v>
      </c>
      <c r="C890" s="208">
        <v>41870.0</v>
      </c>
      <c r="D890" s="192">
        <v>30.0</v>
      </c>
      <c r="E890" s="193">
        <v>370.242</v>
      </c>
      <c r="F890" s="194" t="s">
        <v>12677</v>
      </c>
      <c r="G890" s="194">
        <v>40.0</v>
      </c>
      <c r="H890" s="231">
        <v>7.442700000000001</v>
      </c>
      <c r="I890" s="195">
        <v>0.29770800000000003</v>
      </c>
      <c r="J890" s="196" t="s">
        <v>14543</v>
      </c>
      <c r="K890" s="197" t="b">
        <f>NOT(ISERROR(MATCH(P890,Ligations!$L:$L,0)))</f>
        <v>1</v>
      </c>
      <c r="L890" s="194"/>
      <c r="M890" s="203"/>
      <c r="N890" s="194"/>
      <c r="O890" s="191"/>
      <c r="P890" s="194" t="s">
        <v>14687</v>
      </c>
      <c r="Q890" s="194" t="s">
        <v>6502</v>
      </c>
      <c r="R890" s="194"/>
      <c r="S890" s="201">
        <v>5.3105616449995745</v>
      </c>
      <c r="T890" s="210">
        <v>-20.0</v>
      </c>
      <c r="U890" s="210"/>
    </row>
    <row r="891" ht="18.75" customHeight="1">
      <c r="A891" s="189" t="s">
        <v>14688</v>
      </c>
      <c r="B891" s="194" t="s">
        <v>6503</v>
      </c>
      <c r="C891" s="208">
        <v>41870.0</v>
      </c>
      <c r="D891" s="192">
        <v>30.0</v>
      </c>
      <c r="E891" s="193">
        <v>21.708000000000002</v>
      </c>
      <c r="F891" s="194" t="s">
        <v>12677</v>
      </c>
      <c r="G891" s="194">
        <v>40.0</v>
      </c>
      <c r="H891" s="231">
        <v>0.6723</v>
      </c>
      <c r="I891" s="195">
        <v>0.026892</v>
      </c>
      <c r="J891" s="234" t="s">
        <v>14689</v>
      </c>
      <c r="K891" s="197" t="b">
        <f>NOT(ISERROR(MATCH(P891,Ligations!$L:$L,0)))</f>
        <v>1</v>
      </c>
      <c r="L891" s="194"/>
      <c r="M891" s="203"/>
      <c r="N891" s="194"/>
      <c r="O891" s="191"/>
      <c r="P891" s="194" t="s">
        <v>14690</v>
      </c>
      <c r="Q891" s="194" t="s">
        <v>6505</v>
      </c>
      <c r="R891" s="194"/>
      <c r="S891" s="201">
        <v>2.7009361444676725</v>
      </c>
      <c r="T891" s="210">
        <v>-20.0</v>
      </c>
      <c r="U891" s="210"/>
    </row>
    <row r="892" ht="18.75" customHeight="1">
      <c r="A892" s="189" t="s">
        <v>14691</v>
      </c>
      <c r="B892" s="194" t="s">
        <v>6506</v>
      </c>
      <c r="C892" s="208">
        <v>41870.0</v>
      </c>
      <c r="D892" s="192">
        <v>30.0</v>
      </c>
      <c r="E892" s="193">
        <v>371.439</v>
      </c>
      <c r="F892" s="194" t="s">
        <v>12677</v>
      </c>
      <c r="G892" s="194">
        <v>40.0</v>
      </c>
      <c r="H892" s="231">
        <v>6.8767</v>
      </c>
      <c r="I892" s="195">
        <v>0.275068</v>
      </c>
      <c r="J892" s="196" t="s">
        <v>14692</v>
      </c>
      <c r="K892" s="197" t="b">
        <f>NOT(ISERROR(MATCH(P892,Ligations!$L:$L,0)))</f>
        <v>1</v>
      </c>
      <c r="L892" s="194"/>
      <c r="M892" s="203"/>
      <c r="N892" s="194"/>
      <c r="O892" s="191"/>
      <c r="P892" s="194" t="s">
        <v>14693</v>
      </c>
      <c r="Q892" s="194" t="s">
        <v>6507</v>
      </c>
      <c r="R892" s="194"/>
      <c r="S892" s="201">
        <v>46.06596646397641</v>
      </c>
      <c r="T892" s="210">
        <v>-20.0</v>
      </c>
      <c r="U892" s="210"/>
    </row>
    <row r="893" ht="18.75" customHeight="1">
      <c r="A893" s="189" t="s">
        <v>14694</v>
      </c>
      <c r="B893" s="194" t="s">
        <v>6508</v>
      </c>
      <c r="C893" s="208">
        <v>41870.0</v>
      </c>
      <c r="D893" s="192">
        <v>30.0</v>
      </c>
      <c r="E893" s="193">
        <v>391.476</v>
      </c>
      <c r="F893" s="194" t="s">
        <v>12677</v>
      </c>
      <c r="G893" s="194">
        <v>40.0</v>
      </c>
      <c r="H893" s="231">
        <v>2.6065000000000005</v>
      </c>
      <c r="I893" s="195">
        <v>0.10426000000000002</v>
      </c>
      <c r="J893" s="196" t="s">
        <v>14695</v>
      </c>
      <c r="K893" s="197" t="b">
        <f>NOT(ISERROR(MATCH(P893,Ligations!$L:$L,0)))</f>
        <v>1</v>
      </c>
      <c r="L893" s="194"/>
      <c r="M893" s="203"/>
      <c r="N893" s="194"/>
      <c r="O893" s="191"/>
      <c r="P893" s="194" t="s">
        <v>14696</v>
      </c>
      <c r="Q893" s="194" t="s">
        <v>6509</v>
      </c>
      <c r="R893" s="194"/>
      <c r="S893" s="201">
        <v>2.6922321027140392</v>
      </c>
      <c r="T893" s="210">
        <v>-20.0</v>
      </c>
      <c r="U893" s="210"/>
    </row>
    <row r="894" ht="18.75" customHeight="1">
      <c r="A894" s="189" t="s">
        <v>14697</v>
      </c>
      <c r="B894" s="194" t="s">
        <v>6510</v>
      </c>
      <c r="C894" s="208">
        <v>41870.0</v>
      </c>
      <c r="D894" s="192">
        <v>30.0</v>
      </c>
      <c r="E894" s="193">
        <v>83.418</v>
      </c>
      <c r="F894" s="194" t="s">
        <v>12677</v>
      </c>
      <c r="G894" s="194">
        <v>40.0</v>
      </c>
      <c r="H894" s="231">
        <v>0.7477</v>
      </c>
      <c r="I894" s="195">
        <v>0.029908</v>
      </c>
      <c r="J894" s="234" t="s">
        <v>14698</v>
      </c>
      <c r="K894" s="197" t="b">
        <f>NOT(ISERROR(MATCH(P894,Ligations!$L:$L,0)))</f>
        <v>1</v>
      </c>
      <c r="L894" s="194"/>
      <c r="M894" s="203"/>
      <c r="N894" s="194"/>
      <c r="O894" s="191"/>
      <c r="P894" s="194" t="s">
        <v>14699</v>
      </c>
      <c r="Q894" s="194" t="s">
        <v>6512</v>
      </c>
      <c r="R894" s="194"/>
      <c r="S894" s="201">
        <v>2.554435010064474</v>
      </c>
      <c r="T894" s="210">
        <v>-20.0</v>
      </c>
      <c r="U894" s="210"/>
    </row>
    <row r="895" ht="18.75" customHeight="1">
      <c r="A895" s="189" t="s">
        <v>14700</v>
      </c>
      <c r="B895" s="194" t="s">
        <v>6513</v>
      </c>
      <c r="C895" s="208">
        <v>41870.0</v>
      </c>
      <c r="D895" s="192">
        <v>30.0</v>
      </c>
      <c r="E895" s="193">
        <v>762.816</v>
      </c>
      <c r="F895" s="194" t="s">
        <v>12677</v>
      </c>
      <c r="G895" s="194">
        <v>40.0</v>
      </c>
      <c r="H895" s="231">
        <v>2.5587</v>
      </c>
      <c r="I895" s="195">
        <v>0.102348</v>
      </c>
      <c r="J895" s="196" t="s">
        <v>14701</v>
      </c>
      <c r="K895" s="197" t="b">
        <f>NOT(ISERROR(MATCH(P895,Ligations!$L:$L,0)))</f>
        <v>1</v>
      </c>
      <c r="L895" s="194"/>
      <c r="M895" s="203"/>
      <c r="N895" s="194"/>
      <c r="O895" s="191"/>
      <c r="P895" s="194" t="s">
        <v>14702</v>
      </c>
      <c r="Q895" s="194" t="s">
        <v>6514</v>
      </c>
      <c r="R895" s="194"/>
      <c r="S895" s="201">
        <v>11.987820374499508</v>
      </c>
      <c r="T895" s="210">
        <v>-20.0</v>
      </c>
      <c r="U895" s="210"/>
    </row>
    <row r="896" ht="18.75" customHeight="1">
      <c r="A896" s="189" t="s">
        <v>14703</v>
      </c>
      <c r="B896" s="194" t="s">
        <v>6515</v>
      </c>
      <c r="C896" s="208">
        <v>41870.0</v>
      </c>
      <c r="D896" s="192">
        <v>30.0</v>
      </c>
      <c r="E896" s="193">
        <v>213.507</v>
      </c>
      <c r="F896" s="194" t="s">
        <v>12677</v>
      </c>
      <c r="G896" s="194">
        <v>40.0</v>
      </c>
      <c r="H896" s="231">
        <v>2.1583</v>
      </c>
      <c r="I896" s="195">
        <v>0.086332</v>
      </c>
      <c r="J896" s="196" t="s">
        <v>14704</v>
      </c>
      <c r="K896" s="197" t="b">
        <f>NOT(ISERROR(MATCH(P896,Ligations!$L:$L,0)))</f>
        <v>1</v>
      </c>
      <c r="L896" s="194"/>
      <c r="M896" s="203"/>
      <c r="N896" s="194"/>
      <c r="O896" s="191"/>
      <c r="P896" s="194" t="s">
        <v>14705</v>
      </c>
      <c r="Q896" s="194" t="s">
        <v>6516</v>
      </c>
      <c r="R896" s="194"/>
      <c r="S896" s="201">
        <v>1.3109321251782866</v>
      </c>
      <c r="T896" s="210">
        <v>-20.0</v>
      </c>
      <c r="U896" s="210"/>
    </row>
    <row r="897" ht="18.75" customHeight="1">
      <c r="A897" s="189" t="s">
        <v>14706</v>
      </c>
      <c r="B897" s="190" t="s">
        <v>6517</v>
      </c>
      <c r="C897" s="208">
        <v>41870.0</v>
      </c>
      <c r="D897" s="192">
        <v>30.0</v>
      </c>
      <c r="E897" s="193">
        <v>105.852</v>
      </c>
      <c r="F897" s="194" t="s">
        <v>12677</v>
      </c>
      <c r="G897" s="194">
        <v>40.0</v>
      </c>
      <c r="H897" s="231">
        <v>0.3953</v>
      </c>
      <c r="I897" s="195">
        <v>0.015812</v>
      </c>
      <c r="J897" s="196" t="s">
        <v>14707</v>
      </c>
      <c r="K897" s="197" t="s">
        <v>3735</v>
      </c>
      <c r="L897" s="194"/>
      <c r="M897" s="203"/>
      <c r="N897" s="194"/>
      <c r="O897" s="191"/>
      <c r="P897" s="194" t="s">
        <v>14708</v>
      </c>
      <c r="Q897" s="190" t="s">
        <v>6518</v>
      </c>
      <c r="R897" s="194"/>
      <c r="S897" s="201">
        <v>4.683687185900228</v>
      </c>
      <c r="T897" s="210">
        <v>-20.0</v>
      </c>
      <c r="U897" s="210"/>
    </row>
    <row r="898" ht="18.75" customHeight="1">
      <c r="A898" s="189" t="s">
        <v>14709</v>
      </c>
      <c r="B898" s="194" t="s">
        <v>6519</v>
      </c>
      <c r="C898" s="208">
        <v>41870.0</v>
      </c>
      <c r="D898" s="192">
        <v>30.0</v>
      </c>
      <c r="E898" s="193">
        <v>565.359</v>
      </c>
      <c r="F898" s="194" t="s">
        <v>12677</v>
      </c>
      <c r="G898" s="194">
        <v>40.0</v>
      </c>
      <c r="H898" s="231">
        <v>5.123100000000001</v>
      </c>
      <c r="I898" s="195">
        <v>0.20492400000000005</v>
      </c>
      <c r="J898" s="216" t="s">
        <v>14710</v>
      </c>
      <c r="K898" s="197" t="b">
        <f>NOT(ISERROR(MATCH(P898,Ligations!$L:$L,0)))</f>
        <v>1</v>
      </c>
      <c r="L898" s="194"/>
      <c r="M898" s="203"/>
      <c r="N898" s="194"/>
      <c r="O898" s="191"/>
      <c r="P898" s="194" t="s">
        <v>14711</v>
      </c>
      <c r="Q898" s="190" t="s">
        <v>6520</v>
      </c>
      <c r="R898" s="215"/>
      <c r="S898" s="201">
        <v>9.44715262819786</v>
      </c>
      <c r="T898" s="210">
        <v>-20.0</v>
      </c>
      <c r="U898" s="210"/>
    </row>
    <row r="899" ht="18.75" customHeight="1">
      <c r="A899" s="189" t="s">
        <v>14712</v>
      </c>
      <c r="B899" s="194" t="s">
        <v>6521</v>
      </c>
      <c r="C899" s="208">
        <v>41870.0</v>
      </c>
      <c r="D899" s="192">
        <v>30.0</v>
      </c>
      <c r="E899" s="193">
        <v>223.78800000000004</v>
      </c>
      <c r="F899" s="194" t="s">
        <v>12677</v>
      </c>
      <c r="G899" s="194">
        <v>40.0</v>
      </c>
      <c r="H899" s="231">
        <v>4.6399</v>
      </c>
      <c r="I899" s="195">
        <v>0.185596</v>
      </c>
      <c r="J899" s="196" t="s">
        <v>14713</v>
      </c>
      <c r="K899" s="197" t="b">
        <f>NOT(ISERROR(MATCH(P899,Ligations!$L:$L,0)))</f>
        <v>1</v>
      </c>
      <c r="L899" s="194"/>
      <c r="M899" s="203"/>
      <c r="N899" s="194"/>
      <c r="O899" s="191"/>
      <c r="P899" s="194" t="s">
        <v>14714</v>
      </c>
      <c r="Q899" s="194" t="s">
        <v>6522</v>
      </c>
      <c r="R899" s="194"/>
      <c r="S899" s="201">
        <v>1.7687876199016908</v>
      </c>
      <c r="T899" s="210">
        <v>-20.0</v>
      </c>
      <c r="U899" s="210"/>
    </row>
    <row r="900" ht="18.75" customHeight="1">
      <c r="A900" s="189" t="s">
        <v>14715</v>
      </c>
      <c r="B900" s="190" t="s">
        <v>6523</v>
      </c>
      <c r="C900" s="208">
        <v>41870.0</v>
      </c>
      <c r="D900" s="192">
        <v>30.0</v>
      </c>
      <c r="E900" s="193">
        <v>30.276000000000003</v>
      </c>
      <c r="F900" s="194" t="s">
        <v>12677</v>
      </c>
      <c r="G900" s="194">
        <v>40.0</v>
      </c>
      <c r="H900" s="231">
        <v>0.32530000000000003</v>
      </c>
      <c r="I900" s="195">
        <v>0.013012000000000001</v>
      </c>
      <c r="J900" s="196" t="s">
        <v>14581</v>
      </c>
      <c r="K900" s="197" t="s">
        <v>3735</v>
      </c>
      <c r="L900" s="194"/>
      <c r="M900" s="203"/>
      <c r="N900" s="194"/>
      <c r="O900" s="191"/>
      <c r="P900" s="194" t="s">
        <v>14716</v>
      </c>
      <c r="Q900" s="190" t="s">
        <v>6524</v>
      </c>
      <c r="R900" s="194"/>
      <c r="S900" s="201">
        <v>4.468514844406313</v>
      </c>
      <c r="T900" s="210">
        <v>-20.0</v>
      </c>
      <c r="U900" s="210"/>
    </row>
    <row r="901" ht="18.75" customHeight="1">
      <c r="A901" s="189" t="s">
        <v>14717</v>
      </c>
      <c r="B901" s="190" t="s">
        <v>6525</v>
      </c>
      <c r="C901" s="208">
        <v>41870.0</v>
      </c>
      <c r="D901" s="192">
        <v>30.0</v>
      </c>
      <c r="E901" s="193">
        <v>172.61700000000002</v>
      </c>
      <c r="F901" s="194" t="s">
        <v>12677</v>
      </c>
      <c r="G901" s="194">
        <v>40.0</v>
      </c>
      <c r="H901" s="231">
        <v>0.4153</v>
      </c>
      <c r="I901" s="195">
        <v>0.016612000000000002</v>
      </c>
      <c r="J901" s="196" t="s">
        <v>14718</v>
      </c>
      <c r="K901" s="197" t="s">
        <v>3735</v>
      </c>
      <c r="L901" s="194"/>
      <c r="M901" s="203"/>
      <c r="N901" s="194"/>
      <c r="O901" s="191"/>
      <c r="P901" s="194" t="s">
        <v>14719</v>
      </c>
      <c r="Q901" s="190" t="s">
        <v>6526</v>
      </c>
      <c r="R901" s="194"/>
      <c r="S901" s="201">
        <v>33.029462280354075</v>
      </c>
      <c r="T901" s="210">
        <v>-20.0</v>
      </c>
      <c r="U901" s="210"/>
    </row>
    <row r="902" ht="18.75" customHeight="1">
      <c r="A902" s="189" t="s">
        <v>14720</v>
      </c>
      <c r="B902" s="194" t="s">
        <v>6527</v>
      </c>
      <c r="C902" s="208">
        <v>41870.0</v>
      </c>
      <c r="D902" s="192">
        <v>30.0</v>
      </c>
      <c r="E902" s="193">
        <v>498.093</v>
      </c>
      <c r="F902" s="194" t="s">
        <v>12677</v>
      </c>
      <c r="G902" s="194">
        <v>40.0</v>
      </c>
      <c r="H902" s="231">
        <v>5.2281</v>
      </c>
      <c r="I902" s="195">
        <v>0.20912400000000003</v>
      </c>
      <c r="J902" s="196" t="s">
        <v>14721</v>
      </c>
      <c r="K902" s="197" t="b">
        <f>NOT(ISERROR(MATCH(P902,Ligations!$L:$L,0)))</f>
        <v>1</v>
      </c>
      <c r="L902" s="194"/>
      <c r="M902" s="203"/>
      <c r="N902" s="194"/>
      <c r="O902" s="191"/>
      <c r="P902" s="194" t="s">
        <v>14722</v>
      </c>
      <c r="Q902" s="194" t="s">
        <v>6528</v>
      </c>
      <c r="R902" s="194"/>
      <c r="S902" s="201">
        <v>5.793172167283639</v>
      </c>
      <c r="T902" s="210">
        <v>-20.0</v>
      </c>
      <c r="U902" s="210"/>
    </row>
    <row r="903" ht="18.75" customHeight="1">
      <c r="A903" s="189" t="s">
        <v>14723</v>
      </c>
      <c r="B903" s="194" t="s">
        <v>6529</v>
      </c>
      <c r="C903" s="208">
        <v>41870.0</v>
      </c>
      <c r="D903" s="192">
        <v>30.0</v>
      </c>
      <c r="E903" s="193">
        <v>445.56899999999996</v>
      </c>
      <c r="F903" s="194" t="s">
        <v>12677</v>
      </c>
      <c r="G903" s="194">
        <v>40.0</v>
      </c>
      <c r="H903" s="231">
        <v>3.4726999999999997</v>
      </c>
      <c r="I903" s="195">
        <v>0.138908</v>
      </c>
      <c r="J903" s="196" t="s">
        <v>14724</v>
      </c>
      <c r="K903" s="197" t="b">
        <f>NOT(ISERROR(MATCH(P903,Ligations!$L:$L,0)))</f>
        <v>1</v>
      </c>
      <c r="L903" s="194"/>
      <c r="M903" s="203"/>
      <c r="N903" s="194"/>
      <c r="O903" s="191"/>
      <c r="P903" s="194" t="s">
        <v>14725</v>
      </c>
      <c r="Q903" s="194" t="s">
        <v>6530</v>
      </c>
      <c r="R903" s="194"/>
      <c r="S903" s="201">
        <v>2.0076572045782615</v>
      </c>
      <c r="T903" s="210">
        <v>-20.0</v>
      </c>
      <c r="U903" s="210"/>
    </row>
    <row r="904" ht="18.75" customHeight="1">
      <c r="A904" s="189" t="s">
        <v>14726</v>
      </c>
      <c r="B904" s="194" t="s">
        <v>6531</v>
      </c>
      <c r="C904" s="208">
        <v>41870.0</v>
      </c>
      <c r="D904" s="192">
        <v>30.0</v>
      </c>
      <c r="E904" s="193">
        <v>170.91299999999998</v>
      </c>
      <c r="F904" s="194" t="s">
        <v>12677</v>
      </c>
      <c r="G904" s="194">
        <v>40.0</v>
      </c>
      <c r="H904" s="231">
        <v>1.2232</v>
      </c>
      <c r="I904" s="195">
        <v>0.048928000000000006</v>
      </c>
      <c r="J904" s="196" t="s">
        <v>14727</v>
      </c>
      <c r="K904" s="197" t="b">
        <f>NOT(ISERROR(MATCH(P904,Ligations!$L:$L,0)))</f>
        <v>1</v>
      </c>
      <c r="L904" s="194"/>
      <c r="M904" s="203"/>
      <c r="N904" s="194"/>
      <c r="O904" s="191"/>
      <c r="P904" s="194" t="s">
        <v>14728</v>
      </c>
      <c r="Q904" s="194" t="s">
        <v>6532</v>
      </c>
      <c r="R904" s="194"/>
      <c r="S904" s="201">
        <v>2.2443213060154545</v>
      </c>
      <c r="T904" s="210">
        <v>-20.0</v>
      </c>
      <c r="U904" s="210"/>
    </row>
    <row r="905" ht="18.75" customHeight="1">
      <c r="A905" s="189" t="s">
        <v>14729</v>
      </c>
      <c r="B905" s="194" t="s">
        <v>6533</v>
      </c>
      <c r="C905" s="208">
        <v>41870.0</v>
      </c>
      <c r="D905" s="192">
        <v>30.0</v>
      </c>
      <c r="E905" s="193">
        <v>89.68199999999999</v>
      </c>
      <c r="F905" s="194" t="s">
        <v>12677</v>
      </c>
      <c r="G905" s="194">
        <v>40.0</v>
      </c>
      <c r="H905" s="231">
        <v>2.0805000000000002</v>
      </c>
      <c r="I905" s="195">
        <v>0.08322000000000002</v>
      </c>
      <c r="J905" s="196" t="s">
        <v>14730</v>
      </c>
      <c r="K905" s="197" t="b">
        <f>NOT(ISERROR(MATCH(P905,Ligations!$L:$L,0)))</f>
        <v>1</v>
      </c>
      <c r="L905" s="194"/>
      <c r="M905" s="203"/>
      <c r="N905" s="194"/>
      <c r="O905" s="191"/>
      <c r="P905" s="194" t="s">
        <v>14731</v>
      </c>
      <c r="Q905" s="194" t="s">
        <v>6534</v>
      </c>
      <c r="R905" s="194"/>
      <c r="S905" s="201">
        <v>5.850930005324347</v>
      </c>
      <c r="T905" s="210">
        <v>-20.0</v>
      </c>
      <c r="U905" s="210"/>
    </row>
    <row r="906" ht="18.75" customHeight="1">
      <c r="A906" s="189" t="s">
        <v>14732</v>
      </c>
      <c r="B906" s="194" t="s">
        <v>6535</v>
      </c>
      <c r="C906" s="208">
        <v>41870.0</v>
      </c>
      <c r="D906" s="192">
        <v>30.0</v>
      </c>
      <c r="E906" s="193">
        <v>646.284</v>
      </c>
      <c r="F906" s="194" t="s">
        <v>12677</v>
      </c>
      <c r="G906" s="194">
        <v>40.0</v>
      </c>
      <c r="H906" s="231">
        <v>3.2153</v>
      </c>
      <c r="I906" s="195">
        <v>0.128612</v>
      </c>
      <c r="J906" s="196" t="s">
        <v>14733</v>
      </c>
      <c r="K906" s="197" t="b">
        <f>NOT(ISERROR(MATCH(P906,Ligations!$L:$L,0)))</f>
        <v>1</v>
      </c>
      <c r="L906" s="194"/>
      <c r="M906" s="203"/>
      <c r="N906" s="194"/>
      <c r="O906" s="191"/>
      <c r="P906" s="194" t="s">
        <v>14734</v>
      </c>
      <c r="Q906" s="194" t="s">
        <v>6536</v>
      </c>
      <c r="R906" s="194"/>
      <c r="S906" s="201">
        <v>11.150509578287728</v>
      </c>
      <c r="T906" s="210">
        <v>-20.0</v>
      </c>
      <c r="U906" s="210"/>
    </row>
    <row r="907" ht="18.75" customHeight="1">
      <c r="A907" s="189" t="s">
        <v>14735</v>
      </c>
      <c r="B907" s="194" t="s">
        <v>6537</v>
      </c>
      <c r="C907" s="208">
        <v>41870.0</v>
      </c>
      <c r="D907" s="192">
        <v>30.0</v>
      </c>
      <c r="E907" s="193">
        <v>161.637</v>
      </c>
      <c r="F907" s="194" t="s">
        <v>12677</v>
      </c>
      <c r="G907" s="194">
        <v>40.0</v>
      </c>
      <c r="H907" s="231">
        <v>2.6774000000000004</v>
      </c>
      <c r="I907" s="195">
        <v>0.10709600000000002</v>
      </c>
      <c r="J907" s="196" t="s">
        <v>14736</v>
      </c>
      <c r="K907" s="197" t="b">
        <f>NOT(ISERROR(MATCH(P907,Ligations!$L:$L,0)))</f>
        <v>1</v>
      </c>
      <c r="L907" s="194"/>
      <c r="M907" s="203"/>
      <c r="N907" s="194"/>
      <c r="O907" s="191"/>
      <c r="P907" s="194" t="s">
        <v>14737</v>
      </c>
      <c r="Q907" s="194" t="s">
        <v>6538</v>
      </c>
      <c r="R907" s="194"/>
      <c r="S907" s="201">
        <v>1.5473073757047986</v>
      </c>
      <c r="T907" s="210">
        <v>-20.0</v>
      </c>
      <c r="U907" s="210"/>
    </row>
    <row r="908" ht="18.75" customHeight="1">
      <c r="A908" s="189" t="s">
        <v>14738</v>
      </c>
      <c r="B908" s="194" t="s">
        <v>6539</v>
      </c>
      <c r="C908" s="208">
        <v>41870.0</v>
      </c>
      <c r="D908" s="192">
        <v>30.0</v>
      </c>
      <c r="E908" s="193">
        <v>295.401</v>
      </c>
      <c r="F908" s="194" t="s">
        <v>12677</v>
      </c>
      <c r="G908" s="194">
        <v>40.0</v>
      </c>
      <c r="H908" s="231">
        <v>6.1577</v>
      </c>
      <c r="I908" s="195">
        <v>0.246308</v>
      </c>
      <c r="J908" s="196" t="s">
        <v>14739</v>
      </c>
      <c r="K908" s="197" t="b">
        <f>NOT(ISERROR(MATCH(P908,Ligations!$L:$L,0)))</f>
        <v>1</v>
      </c>
      <c r="L908" s="194"/>
      <c r="M908" s="203"/>
      <c r="N908" s="194"/>
      <c r="O908" s="191"/>
      <c r="P908" s="194" t="s">
        <v>14740</v>
      </c>
      <c r="Q908" s="194" t="s">
        <v>6540</v>
      </c>
      <c r="R908" s="194"/>
      <c r="S908" s="201">
        <v>6.186702302071927</v>
      </c>
      <c r="T908" s="210">
        <v>-20.0</v>
      </c>
      <c r="U908" s="210"/>
    </row>
    <row r="909" ht="18.75" customHeight="1">
      <c r="A909" s="189" t="s">
        <v>14741</v>
      </c>
      <c r="B909" s="194" t="s">
        <v>6541</v>
      </c>
      <c r="C909" s="208">
        <v>41870.0</v>
      </c>
      <c r="D909" s="192">
        <v>30.0</v>
      </c>
      <c r="E909" s="193">
        <v>461.55600000000004</v>
      </c>
      <c r="F909" s="194" t="s">
        <v>12677</v>
      </c>
      <c r="G909" s="194">
        <v>40.0</v>
      </c>
      <c r="H909" s="231">
        <v>1.1197</v>
      </c>
      <c r="I909" s="195">
        <v>0.044787999999999994</v>
      </c>
      <c r="J909" s="196" t="s">
        <v>14742</v>
      </c>
      <c r="K909" s="197" t="b">
        <f>NOT(ISERROR(MATCH(P909,Ligations!$L:$L,0)))</f>
        <v>1</v>
      </c>
      <c r="L909" s="194"/>
      <c r="M909" s="203"/>
      <c r="N909" s="194"/>
      <c r="O909" s="191"/>
      <c r="P909" s="194" t="s">
        <v>14743</v>
      </c>
      <c r="Q909" s="194" t="s">
        <v>6542</v>
      </c>
      <c r="R909" s="194"/>
      <c r="S909" s="201">
        <v>3.3852288922515497</v>
      </c>
      <c r="T909" s="210">
        <v>-20.0</v>
      </c>
      <c r="U909" s="210"/>
    </row>
    <row r="910" ht="18.75" customHeight="1">
      <c r="A910" s="189" t="s">
        <v>14744</v>
      </c>
      <c r="B910" s="194" t="s">
        <v>6543</v>
      </c>
      <c r="C910" s="208">
        <v>41870.0</v>
      </c>
      <c r="D910" s="192">
        <v>30.0</v>
      </c>
      <c r="E910" s="193">
        <v>266.80800000000005</v>
      </c>
      <c r="F910" s="194" t="s">
        <v>12677</v>
      </c>
      <c r="G910" s="194">
        <v>40.0</v>
      </c>
      <c r="H910" s="231">
        <v>1.6087</v>
      </c>
      <c r="I910" s="195">
        <v>0.064348</v>
      </c>
      <c r="J910" s="196" t="s">
        <v>14745</v>
      </c>
      <c r="K910" s="197" t="b">
        <f>NOT(ISERROR(MATCH(P910,Ligations!$L:$L,0)))</f>
        <v>1</v>
      </c>
      <c r="L910" s="194"/>
      <c r="M910" s="203"/>
      <c r="N910" s="194"/>
      <c r="O910" s="191"/>
      <c r="P910" s="194" t="s">
        <v>14746</v>
      </c>
      <c r="Q910" s="194" t="s">
        <v>6544</v>
      </c>
      <c r="R910" s="194"/>
      <c r="S910" s="201">
        <v>2.166584336461881</v>
      </c>
      <c r="T910" s="210">
        <v>-20.0</v>
      </c>
      <c r="U910" s="210"/>
    </row>
    <row r="911" ht="18.75" customHeight="1">
      <c r="A911" s="189" t="s">
        <v>14747</v>
      </c>
      <c r="B911" s="194" t="s">
        <v>6545</v>
      </c>
      <c r="C911" s="208">
        <v>41870.0</v>
      </c>
      <c r="D911" s="192">
        <v>30.0</v>
      </c>
      <c r="E911" s="193">
        <v>1345.314</v>
      </c>
      <c r="F911" s="194" t="s">
        <v>12677</v>
      </c>
      <c r="G911" s="194">
        <v>40.0</v>
      </c>
      <c r="H911" s="231">
        <v>5.9351</v>
      </c>
      <c r="I911" s="195">
        <v>0.237404</v>
      </c>
      <c r="J911" s="196" t="s">
        <v>14637</v>
      </c>
      <c r="K911" s="197" t="b">
        <f>NOT(ISERROR(MATCH(P911,Ligations!$L:$L,0)))</f>
        <v>1</v>
      </c>
      <c r="L911" s="194"/>
      <c r="M911" s="203"/>
      <c r="N911" s="194"/>
      <c r="O911" s="191"/>
      <c r="P911" s="194" t="s">
        <v>14748</v>
      </c>
      <c r="Q911" s="194" t="s">
        <v>6546</v>
      </c>
      <c r="R911" s="194"/>
      <c r="S911" s="201"/>
      <c r="T911" s="210">
        <v>-20.0</v>
      </c>
      <c r="U911" s="210"/>
    </row>
    <row r="912" ht="18.75" customHeight="1">
      <c r="A912" s="189" t="s">
        <v>14749</v>
      </c>
      <c r="B912" s="194" t="s">
        <v>6547</v>
      </c>
      <c r="C912" s="208">
        <v>41870.0</v>
      </c>
      <c r="D912" s="192">
        <v>30.0</v>
      </c>
      <c r="E912" s="193">
        <v>368.48400000000004</v>
      </c>
      <c r="F912" s="194" t="s">
        <v>12677</v>
      </c>
      <c r="G912" s="194">
        <v>40.0</v>
      </c>
      <c r="H912" s="231">
        <v>3.3689999999999998</v>
      </c>
      <c r="I912" s="195">
        <v>0.13476</v>
      </c>
      <c r="J912" s="196" t="s">
        <v>14750</v>
      </c>
      <c r="K912" s="197" t="b">
        <f>NOT(ISERROR(MATCH(P912,Ligations!$L:$L,0)))</f>
        <v>1</v>
      </c>
      <c r="L912" s="194"/>
      <c r="M912" s="203"/>
      <c r="N912" s="194"/>
      <c r="O912" s="191"/>
      <c r="P912" s="194" t="s">
        <v>14751</v>
      </c>
      <c r="Q912" s="194" t="s">
        <v>6548</v>
      </c>
      <c r="R912" s="194"/>
      <c r="S912" s="201">
        <v>0.7433208901416323</v>
      </c>
      <c r="T912" s="210">
        <v>-20.0</v>
      </c>
      <c r="U912" s="210"/>
    </row>
    <row r="913" ht="18.75" customHeight="1">
      <c r="A913" s="189" t="s">
        <v>14752</v>
      </c>
      <c r="B913" s="194" t="s">
        <v>6549</v>
      </c>
      <c r="C913" s="208">
        <v>41870.0</v>
      </c>
      <c r="D913" s="192">
        <v>30.0</v>
      </c>
      <c r="E913" s="193">
        <v>402.813</v>
      </c>
      <c r="F913" s="194" t="s">
        <v>12677</v>
      </c>
      <c r="G913" s="194">
        <v>40.0</v>
      </c>
      <c r="H913" s="231">
        <v>2.7651000000000003</v>
      </c>
      <c r="I913" s="195">
        <v>0.11060400000000002</v>
      </c>
      <c r="J913" s="196" t="s">
        <v>14753</v>
      </c>
      <c r="K913" s="197" t="b">
        <f>NOT(ISERROR(MATCH(P913,Ligations!$L:$L,0)))</f>
        <v>1</v>
      </c>
      <c r="L913" s="194"/>
      <c r="M913" s="203"/>
      <c r="N913" s="194"/>
      <c r="O913" s="191"/>
      <c r="P913" s="194" t="s">
        <v>14754</v>
      </c>
      <c r="Q913" s="194" t="s">
        <v>6550</v>
      </c>
      <c r="R913" s="194"/>
      <c r="S913" s="201">
        <v>2.713822038406009</v>
      </c>
      <c r="T913" s="210">
        <v>-20.0</v>
      </c>
      <c r="U913" s="210"/>
    </row>
    <row r="914" ht="18.75" customHeight="1">
      <c r="A914" s="189" t="s">
        <v>14755</v>
      </c>
      <c r="B914" s="194" t="s">
        <v>6551</v>
      </c>
      <c r="C914" s="208">
        <v>41870.0</v>
      </c>
      <c r="D914" s="192">
        <v>30.0</v>
      </c>
      <c r="E914" s="193">
        <v>125.53200000000001</v>
      </c>
      <c r="F914" s="194" t="s">
        <v>12677</v>
      </c>
      <c r="G914" s="194">
        <v>40.0</v>
      </c>
      <c r="H914" s="231">
        <v>1.0101000000000002</v>
      </c>
      <c r="I914" s="195">
        <v>0.04040400000000001</v>
      </c>
      <c r="J914" s="234" t="s">
        <v>14756</v>
      </c>
      <c r="K914" s="197" t="b">
        <f>NOT(ISERROR(MATCH(P914,Ligations!$L:$L,0)))</f>
        <v>1</v>
      </c>
      <c r="L914" s="194"/>
      <c r="M914" s="203"/>
      <c r="N914" s="194"/>
      <c r="O914" s="191"/>
      <c r="P914" s="194" t="s">
        <v>14757</v>
      </c>
      <c r="Q914" s="194" t="s">
        <v>6552</v>
      </c>
      <c r="R914" s="194"/>
      <c r="S914" s="201">
        <v>2.4825415267133883</v>
      </c>
      <c r="T914" s="210">
        <v>-20.0</v>
      </c>
      <c r="U914" s="210"/>
    </row>
    <row r="915" ht="18.75" customHeight="1">
      <c r="A915" s="189" t="s">
        <v>14758</v>
      </c>
      <c r="B915" s="194" t="s">
        <v>6553</v>
      </c>
      <c r="C915" s="208">
        <v>41870.0</v>
      </c>
      <c r="D915" s="192">
        <v>30.0</v>
      </c>
      <c r="E915" s="193">
        <v>535.0740000000001</v>
      </c>
      <c r="F915" s="194" t="s">
        <v>12677</v>
      </c>
      <c r="G915" s="194">
        <v>40.0</v>
      </c>
      <c r="H915" s="231">
        <v>3.3861</v>
      </c>
      <c r="I915" s="195">
        <v>0.13544399999999998</v>
      </c>
      <c r="J915" s="196" t="s">
        <v>14759</v>
      </c>
      <c r="K915" s="197" t="b">
        <f>NOT(ISERROR(MATCH(P915,Ligations!$L:$L,0)))</f>
        <v>1</v>
      </c>
      <c r="L915" s="194"/>
      <c r="M915" s="203"/>
      <c r="N915" s="194"/>
      <c r="O915" s="191"/>
      <c r="P915" s="194" t="s">
        <v>14760</v>
      </c>
      <c r="Q915" s="194" t="s">
        <v>6554</v>
      </c>
      <c r="R915" s="194"/>
      <c r="S915" s="201">
        <v>7.9660962941720035</v>
      </c>
      <c r="T915" s="210">
        <v>-20.0</v>
      </c>
      <c r="U915" s="210"/>
    </row>
    <row r="916" ht="18.75" customHeight="1">
      <c r="A916" s="189" t="s">
        <v>14761</v>
      </c>
      <c r="B916" s="194" t="s">
        <v>6555</v>
      </c>
      <c r="C916" s="208">
        <v>41870.0</v>
      </c>
      <c r="D916" s="192">
        <v>30.0</v>
      </c>
      <c r="E916" s="193">
        <v>587.706</v>
      </c>
      <c r="F916" s="194" t="s">
        <v>12677</v>
      </c>
      <c r="G916" s="194">
        <v>40.0</v>
      </c>
      <c r="H916" s="231">
        <v>3.8556</v>
      </c>
      <c r="I916" s="195">
        <v>0.154224</v>
      </c>
      <c r="J916" s="216" t="s">
        <v>14762</v>
      </c>
      <c r="K916" s="197" t="b">
        <f>NOT(ISERROR(MATCH(P916,Ligations!$L:$L,0)))</f>
        <v>1</v>
      </c>
      <c r="L916" s="194"/>
      <c r="M916" s="203"/>
      <c r="N916" s="194"/>
      <c r="O916" s="191"/>
      <c r="P916" s="194" t="s">
        <v>14763</v>
      </c>
      <c r="Q916" s="190" t="s">
        <v>6556</v>
      </c>
      <c r="R916" s="215"/>
      <c r="S916" s="201">
        <v>1.8689003763965355</v>
      </c>
      <c r="T916" s="210">
        <v>-20.0</v>
      </c>
      <c r="U916" s="210"/>
    </row>
    <row r="917" ht="18.75" customHeight="1">
      <c r="A917" s="189" t="s">
        <v>14764</v>
      </c>
      <c r="B917" s="190" t="s">
        <v>6557</v>
      </c>
      <c r="C917" s="208">
        <v>41870.0</v>
      </c>
      <c r="D917" s="192">
        <v>30.0</v>
      </c>
      <c r="E917" s="193">
        <v>135.696</v>
      </c>
      <c r="F917" s="194" t="s">
        <v>12677</v>
      </c>
      <c r="G917" s="194">
        <v>40.0</v>
      </c>
      <c r="H917" s="231">
        <v>0.44680000000000003</v>
      </c>
      <c r="I917" s="195">
        <v>0.017872</v>
      </c>
      <c r="J917" s="196" t="s">
        <v>14718</v>
      </c>
      <c r="K917" s="197" t="s">
        <v>3735</v>
      </c>
      <c r="L917" s="194"/>
      <c r="M917" s="203"/>
      <c r="N917" s="194"/>
      <c r="O917" s="191"/>
      <c r="P917" s="194" t="s">
        <v>14765</v>
      </c>
      <c r="Q917" s="190" t="s">
        <v>6558</v>
      </c>
      <c r="R917" s="194"/>
      <c r="S917" s="201">
        <v>1.7015310376276573</v>
      </c>
      <c r="T917" s="210">
        <v>-20.0</v>
      </c>
      <c r="U917" s="210"/>
    </row>
    <row r="918" ht="18.75" customHeight="1">
      <c r="A918" s="189" t="s">
        <v>14766</v>
      </c>
      <c r="B918" s="194" t="s">
        <v>6559</v>
      </c>
      <c r="C918" s="208">
        <v>41870.0</v>
      </c>
      <c r="D918" s="192">
        <v>30.0</v>
      </c>
      <c r="E918" s="193">
        <v>239.907</v>
      </c>
      <c r="F918" s="194" t="s">
        <v>12677</v>
      </c>
      <c r="G918" s="194">
        <v>40.0</v>
      </c>
      <c r="H918" s="231">
        <v>1.8366</v>
      </c>
      <c r="I918" s="195">
        <v>0.073464</v>
      </c>
      <c r="J918" s="196" t="s">
        <v>14767</v>
      </c>
      <c r="K918" s="197" t="b">
        <f>NOT(ISERROR(MATCH(P918,Ligations!$L:$L,0)))</f>
        <v>1</v>
      </c>
      <c r="L918" s="194"/>
      <c r="M918" s="203"/>
      <c r="N918" s="194"/>
      <c r="O918" s="191"/>
      <c r="P918" s="194" t="s">
        <v>14768</v>
      </c>
      <c r="Q918" s="194" t="s">
        <v>6560</v>
      </c>
      <c r="R918" s="194"/>
      <c r="S918" s="201">
        <v>7.369413984199976</v>
      </c>
      <c r="T918" s="210">
        <v>-20.0</v>
      </c>
      <c r="U918" s="210"/>
    </row>
    <row r="919" ht="18.75" customHeight="1">
      <c r="A919" s="189" t="s">
        <v>14769</v>
      </c>
      <c r="B919" s="194" t="s">
        <v>6561</v>
      </c>
      <c r="C919" s="208">
        <v>41870.0</v>
      </c>
      <c r="D919" s="192">
        <v>30.0</v>
      </c>
      <c r="E919" s="193">
        <v>1103.598</v>
      </c>
      <c r="F919" s="194" t="s">
        <v>12677</v>
      </c>
      <c r="G919" s="194">
        <v>40.0</v>
      </c>
      <c r="H919" s="231">
        <v>4.296500000000001</v>
      </c>
      <c r="I919" s="195">
        <v>0.17186000000000004</v>
      </c>
      <c r="J919" s="216" t="s">
        <v>14770</v>
      </c>
      <c r="K919" s="197" t="b">
        <f>NOT(ISERROR(MATCH(P919,Ligations!$L:$L,0)))</f>
        <v>1</v>
      </c>
      <c r="L919" s="194"/>
      <c r="M919" s="203"/>
      <c r="N919" s="194"/>
      <c r="O919" s="191"/>
      <c r="P919" s="194" t="s">
        <v>14771</v>
      </c>
      <c r="Q919" s="190" t="s">
        <v>6562</v>
      </c>
      <c r="R919" s="215"/>
      <c r="S919" s="201"/>
      <c r="T919" s="210">
        <v>-20.0</v>
      </c>
      <c r="U919" s="210"/>
    </row>
    <row r="920" ht="18.75" customHeight="1">
      <c r="A920" s="189" t="s">
        <v>14772</v>
      </c>
      <c r="B920" s="194" t="s">
        <v>6563</v>
      </c>
      <c r="C920" s="208">
        <v>41870.0</v>
      </c>
      <c r="D920" s="192">
        <v>30.0</v>
      </c>
      <c r="E920" s="193">
        <v>504.77700000000004</v>
      </c>
      <c r="F920" s="194" t="s">
        <v>12677</v>
      </c>
      <c r="G920" s="194">
        <v>40.0</v>
      </c>
      <c r="H920" s="231">
        <v>1.8775</v>
      </c>
      <c r="I920" s="195">
        <v>0.0751</v>
      </c>
      <c r="J920" s="196" t="s">
        <v>14773</v>
      </c>
      <c r="K920" s="197" t="b">
        <f>NOT(ISERROR(MATCH(P920,Ligations!$L:$L,0)))</f>
        <v>1</v>
      </c>
      <c r="L920" s="194"/>
      <c r="M920" s="203"/>
      <c r="N920" s="194"/>
      <c r="O920" s="191"/>
      <c r="P920" s="194" t="s">
        <v>14774</v>
      </c>
      <c r="Q920" s="194" t="s">
        <v>6564</v>
      </c>
      <c r="R920" s="194"/>
      <c r="S920" s="201">
        <v>0.9061270498859186</v>
      </c>
      <c r="T920" s="210">
        <v>-20.0</v>
      </c>
      <c r="U920" s="210"/>
    </row>
    <row r="921" ht="18.75" customHeight="1">
      <c r="A921" s="189" t="s">
        <v>14775</v>
      </c>
      <c r="B921" s="194" t="s">
        <v>6565</v>
      </c>
      <c r="C921" s="208">
        <v>41870.0</v>
      </c>
      <c r="D921" s="192">
        <v>30.0</v>
      </c>
      <c r="E921" s="193">
        <v>891.528</v>
      </c>
      <c r="F921" s="194" t="s">
        <v>12677</v>
      </c>
      <c r="G921" s="194">
        <v>40.0</v>
      </c>
      <c r="H921" s="231">
        <v>2.8391</v>
      </c>
      <c r="I921" s="195">
        <v>0.11356400000000001</v>
      </c>
      <c r="J921" s="196" t="s">
        <v>14776</v>
      </c>
      <c r="K921" s="197" t="b">
        <f>NOT(ISERROR(MATCH(P921,Ligations!$L:$L,0)))</f>
        <v>1</v>
      </c>
      <c r="L921" s="194"/>
      <c r="M921" s="203"/>
      <c r="N921" s="194"/>
      <c r="O921" s="191"/>
      <c r="P921" s="194" t="s">
        <v>14777</v>
      </c>
      <c r="Q921" s="194" t="s">
        <v>6566</v>
      </c>
      <c r="R921" s="194"/>
      <c r="S921" s="201">
        <v>1.9810728301804557</v>
      </c>
      <c r="T921" s="210">
        <v>-20.0</v>
      </c>
      <c r="U921" s="210"/>
    </row>
    <row r="922" ht="18.75" customHeight="1">
      <c r="A922" s="189" t="s">
        <v>14778</v>
      </c>
      <c r="B922" s="194" t="s">
        <v>6567</v>
      </c>
      <c r="C922" s="208">
        <v>41870.0</v>
      </c>
      <c r="D922" s="192">
        <v>30.0</v>
      </c>
      <c r="E922" s="193">
        <v>724.083</v>
      </c>
      <c r="F922" s="194" t="s">
        <v>12677</v>
      </c>
      <c r="G922" s="194">
        <v>40.0</v>
      </c>
      <c r="H922" s="231">
        <v>4.1482</v>
      </c>
      <c r="I922" s="195">
        <v>0.165928</v>
      </c>
      <c r="J922" s="196" t="s">
        <v>14779</v>
      </c>
      <c r="K922" s="197" t="b">
        <f>NOT(ISERROR(MATCH(P922,Ligations!$L:$L,0)))</f>
        <v>1</v>
      </c>
      <c r="L922" s="194"/>
      <c r="M922" s="203"/>
      <c r="N922" s="194"/>
      <c r="O922" s="191"/>
      <c r="P922" s="194" t="s">
        <v>14780</v>
      </c>
      <c r="Q922" s="194" t="s">
        <v>6568</v>
      </c>
      <c r="R922" s="194"/>
      <c r="S922" s="201">
        <v>1.121669762475211</v>
      </c>
      <c r="T922" s="210">
        <v>-20.0</v>
      </c>
      <c r="U922" s="210"/>
    </row>
    <row r="923" ht="18.75" customHeight="1">
      <c r="A923" s="189" t="s">
        <v>14781</v>
      </c>
      <c r="B923" s="194" t="s">
        <v>6569</v>
      </c>
      <c r="C923" s="208">
        <v>41870.0</v>
      </c>
      <c r="D923" s="192">
        <v>30.0</v>
      </c>
      <c r="E923" s="193">
        <v>579.834</v>
      </c>
      <c r="F923" s="194" t="s">
        <v>12677</v>
      </c>
      <c r="G923" s="194">
        <v>40.0</v>
      </c>
      <c r="H923" s="231">
        <v>5.3861</v>
      </c>
      <c r="I923" s="195">
        <v>0.215444</v>
      </c>
      <c r="J923" s="196" t="s">
        <v>14622</v>
      </c>
      <c r="K923" s="197" t="b">
        <f>NOT(ISERROR(MATCH(P923,Ligations!$L:$L,0)))</f>
        <v>1</v>
      </c>
      <c r="L923" s="194"/>
      <c r="M923" s="203"/>
      <c r="N923" s="194"/>
      <c r="O923" s="191"/>
      <c r="P923" s="194" t="s">
        <v>14782</v>
      </c>
      <c r="Q923" s="194" t="s">
        <v>6570</v>
      </c>
      <c r="R923" s="194"/>
      <c r="S923" s="201">
        <v>1.3810571440014474</v>
      </c>
      <c r="T923" s="210">
        <v>-20.0</v>
      </c>
      <c r="U923" s="210"/>
    </row>
    <row r="924" ht="18.75" customHeight="1">
      <c r="A924" s="189" t="s">
        <v>14783</v>
      </c>
      <c r="B924" s="194" t="s">
        <v>6571</v>
      </c>
      <c r="C924" s="208">
        <v>41870.0</v>
      </c>
      <c r="D924" s="192">
        <v>30.0</v>
      </c>
      <c r="E924" s="193">
        <v>1591.233</v>
      </c>
      <c r="F924" s="194" t="s">
        <v>12677</v>
      </c>
      <c r="G924" s="194">
        <v>40.0</v>
      </c>
      <c r="H924" s="231">
        <v>14.866300000000003</v>
      </c>
      <c r="I924" s="195">
        <v>0.5946520000000001</v>
      </c>
      <c r="J924" s="196" t="s">
        <v>14784</v>
      </c>
      <c r="K924" s="197" t="b">
        <f>NOT(ISERROR(MATCH(P924,Ligations!$L:$L,0)))</f>
        <v>1</v>
      </c>
      <c r="L924" s="194"/>
      <c r="M924" s="203"/>
      <c r="N924" s="194"/>
      <c r="O924" s="191"/>
      <c r="P924" s="194" t="s">
        <v>14785</v>
      </c>
      <c r="Q924" s="194" t="s">
        <v>6572</v>
      </c>
      <c r="R924" s="194"/>
      <c r="S924" s="201"/>
      <c r="T924" s="210">
        <v>-20.0</v>
      </c>
      <c r="U924" s="210"/>
    </row>
    <row r="925" ht="18.75" customHeight="1">
      <c r="A925" s="189" t="s">
        <v>14786</v>
      </c>
      <c r="B925" s="194" t="s">
        <v>6573</v>
      </c>
      <c r="C925" s="208">
        <v>41870.0</v>
      </c>
      <c r="D925" s="192">
        <v>30.0</v>
      </c>
      <c r="E925" s="193">
        <v>647.2710000000001</v>
      </c>
      <c r="F925" s="194" t="s">
        <v>12677</v>
      </c>
      <c r="G925" s="194">
        <v>40.0</v>
      </c>
      <c r="H925" s="231">
        <v>1.6696000000000002</v>
      </c>
      <c r="I925" s="195">
        <v>0.06678400000000001</v>
      </c>
      <c r="J925" s="196" t="s">
        <v>14787</v>
      </c>
      <c r="K925" s="197" t="b">
        <f>NOT(ISERROR(MATCH(P925,Ligations!$L:$L,0)))</f>
        <v>1</v>
      </c>
      <c r="L925" s="194"/>
      <c r="M925" s="203"/>
      <c r="N925" s="194"/>
      <c r="O925" s="191"/>
      <c r="P925" s="194" t="s">
        <v>14788</v>
      </c>
      <c r="Q925" s="194" t="s">
        <v>6574</v>
      </c>
      <c r="R925" s="194"/>
      <c r="S925" s="201">
        <v>0.6284434774794138</v>
      </c>
      <c r="T925" s="210">
        <v>-20.0</v>
      </c>
      <c r="U925" s="210"/>
    </row>
    <row r="926" ht="18.75" customHeight="1">
      <c r="A926" s="189" t="s">
        <v>14789</v>
      </c>
      <c r="B926" s="194" t="s">
        <v>6575</v>
      </c>
      <c r="C926" s="208">
        <v>41870.0</v>
      </c>
      <c r="D926" s="192">
        <v>30.0</v>
      </c>
      <c r="E926" s="193">
        <v>602.7030000000001</v>
      </c>
      <c r="F926" s="194" t="s">
        <v>12677</v>
      </c>
      <c r="G926" s="194">
        <v>40.0</v>
      </c>
      <c r="H926" s="231">
        <v>5.227</v>
      </c>
      <c r="I926" s="195">
        <v>0.20908000000000002</v>
      </c>
      <c r="J926" s="196" t="s">
        <v>14790</v>
      </c>
      <c r="K926" s="197" t="b">
        <f>NOT(ISERROR(MATCH(P926,Ligations!$L:$L,0)))</f>
        <v>1</v>
      </c>
      <c r="L926" s="194"/>
      <c r="M926" s="203"/>
      <c r="N926" s="194"/>
      <c r="O926" s="191"/>
      <c r="P926" s="194" t="s">
        <v>14791</v>
      </c>
      <c r="Q926" s="194" t="s">
        <v>6576</v>
      </c>
      <c r="R926" s="194"/>
      <c r="S926" s="201">
        <v>1.5449479429790611</v>
      </c>
      <c r="T926" s="210">
        <v>-20.0</v>
      </c>
      <c r="U926" s="210"/>
    </row>
    <row r="927">
      <c r="A927" s="189" t="s">
        <v>14792</v>
      </c>
      <c r="B927" s="190" t="s">
        <v>6577</v>
      </c>
      <c r="C927" s="208">
        <v>41870.0</v>
      </c>
      <c r="D927" s="192">
        <v>30.0</v>
      </c>
      <c r="E927" s="193">
        <v>31.614</v>
      </c>
      <c r="F927" s="194" t="s">
        <v>12677</v>
      </c>
      <c r="G927" s="194">
        <v>40.0</v>
      </c>
      <c r="H927" s="231">
        <v>-0.04000000000000001</v>
      </c>
      <c r="I927" s="195">
        <v>-0.0016000000000000003</v>
      </c>
      <c r="J927" s="196" t="s">
        <v>14793</v>
      </c>
      <c r="K927" s="197" t="s">
        <v>3735</v>
      </c>
      <c r="L927" s="194"/>
      <c r="M927" s="203"/>
      <c r="N927" s="194"/>
      <c r="O927" s="191"/>
      <c r="P927" s="194" t="s">
        <v>14794</v>
      </c>
      <c r="Q927" s="190" t="s">
        <v>6579</v>
      </c>
      <c r="R927" s="194"/>
      <c r="S927" s="201">
        <v>1.6591920066765884</v>
      </c>
      <c r="T927" s="210">
        <v>-20.0</v>
      </c>
      <c r="U927" s="210"/>
    </row>
    <row r="928">
      <c r="A928" s="189" t="s">
        <v>14795</v>
      </c>
      <c r="B928" s="194" t="s">
        <v>6580</v>
      </c>
      <c r="C928" s="208">
        <v>41870.0</v>
      </c>
      <c r="D928" s="192">
        <v>30.0</v>
      </c>
      <c r="E928" s="193">
        <v>1029.402</v>
      </c>
      <c r="F928" s="194" t="s">
        <v>12677</v>
      </c>
      <c r="G928" s="194">
        <v>40.0</v>
      </c>
      <c r="H928" s="231">
        <v>8.178400000000002</v>
      </c>
      <c r="I928" s="195">
        <v>0.3271360000000001</v>
      </c>
      <c r="J928" s="196" t="s">
        <v>14796</v>
      </c>
      <c r="K928" s="197" t="b">
        <f>NOT(ISERROR(MATCH(P928,Ligations!$L:$L,0)))</f>
        <v>1</v>
      </c>
      <c r="L928" s="194"/>
      <c r="M928" s="203"/>
      <c r="N928" s="194"/>
      <c r="O928" s="191"/>
      <c r="P928" s="194" t="s">
        <v>14797</v>
      </c>
      <c r="Q928" s="194" t="s">
        <v>6581</v>
      </c>
      <c r="R928" s="194"/>
      <c r="S928" s="201"/>
      <c r="T928" s="210">
        <v>-20.0</v>
      </c>
      <c r="U928" s="210"/>
    </row>
    <row r="929">
      <c r="A929" s="189" t="s">
        <v>14798</v>
      </c>
      <c r="B929" s="194" t="s">
        <v>6582</v>
      </c>
      <c r="C929" s="208">
        <v>41870.0</v>
      </c>
      <c r="D929" s="192">
        <v>30.0</v>
      </c>
      <c r="E929" s="193">
        <v>528.9900000000001</v>
      </c>
      <c r="F929" s="194" t="s">
        <v>12677</v>
      </c>
      <c r="G929" s="194">
        <v>40.0</v>
      </c>
      <c r="H929" s="231">
        <v>1.7992000000000001</v>
      </c>
      <c r="I929" s="195">
        <v>0.071968</v>
      </c>
      <c r="J929" s="196" t="s">
        <v>14799</v>
      </c>
      <c r="K929" s="197" t="b">
        <f>NOT(ISERROR(MATCH(P929,Ligations!$L:$L,0)))</f>
        <v>1</v>
      </c>
      <c r="L929" s="194"/>
      <c r="M929" s="203"/>
      <c r="N929" s="194"/>
      <c r="O929" s="191"/>
      <c r="P929" s="194" t="s">
        <v>14800</v>
      </c>
      <c r="Q929" s="194" t="s">
        <v>6583</v>
      </c>
      <c r="R929" s="194"/>
      <c r="S929" s="201">
        <v>0.9714377862098578</v>
      </c>
      <c r="T929" s="210">
        <v>-20.0</v>
      </c>
      <c r="U929" s="210"/>
    </row>
    <row r="930">
      <c r="A930" s="189" t="s">
        <v>14801</v>
      </c>
      <c r="B930" s="194" t="s">
        <v>6584</v>
      </c>
      <c r="C930" s="208">
        <v>41870.0</v>
      </c>
      <c r="D930" s="192">
        <v>30.0</v>
      </c>
      <c r="E930" s="193">
        <v>1077.9660000000001</v>
      </c>
      <c r="F930" s="194" t="s">
        <v>12677</v>
      </c>
      <c r="G930" s="194">
        <v>40.0</v>
      </c>
      <c r="H930" s="231">
        <v>8.5266</v>
      </c>
      <c r="I930" s="195">
        <v>0.34106400000000003</v>
      </c>
      <c r="J930" s="196" t="s">
        <v>14802</v>
      </c>
      <c r="K930" s="197" t="b">
        <f>NOT(ISERROR(MATCH(P930,Ligations!$L:$L,0)))</f>
        <v>1</v>
      </c>
      <c r="L930" s="194"/>
      <c r="M930" s="203"/>
      <c r="N930" s="194"/>
      <c r="O930" s="191"/>
      <c r="P930" s="194" t="s">
        <v>14803</v>
      </c>
      <c r="Q930" s="194" t="s">
        <v>6585</v>
      </c>
      <c r="R930" s="194"/>
      <c r="S930" s="201"/>
      <c r="T930" s="210">
        <v>-20.0</v>
      </c>
      <c r="U930" s="210"/>
    </row>
    <row r="931">
      <c r="A931" s="189" t="s">
        <v>14804</v>
      </c>
      <c r="B931" s="194" t="s">
        <v>6586</v>
      </c>
      <c r="C931" s="208">
        <v>41870.0</v>
      </c>
      <c r="D931" s="192">
        <v>30.0</v>
      </c>
      <c r="E931" s="193">
        <v>1174.077</v>
      </c>
      <c r="F931" s="194" t="s">
        <v>12677</v>
      </c>
      <c r="G931" s="194">
        <v>40.0</v>
      </c>
      <c r="H931" s="231">
        <v>12.671100000000001</v>
      </c>
      <c r="I931" s="195">
        <v>0.5068440000000001</v>
      </c>
      <c r="J931" s="196" t="s">
        <v>14805</v>
      </c>
      <c r="K931" s="197" t="b">
        <f>NOT(ISERROR(MATCH(P931,Ligations!$L:$L,0)))</f>
        <v>1</v>
      </c>
      <c r="L931" s="194"/>
      <c r="M931" s="203"/>
      <c r="N931" s="194"/>
      <c r="O931" s="191"/>
      <c r="P931" s="194" t="s">
        <v>14806</v>
      </c>
      <c r="Q931" s="194" t="s">
        <v>6587</v>
      </c>
      <c r="R931" s="194"/>
      <c r="S931" s="201"/>
      <c r="T931" s="210">
        <v>-20.0</v>
      </c>
      <c r="U931" s="210"/>
    </row>
    <row r="932">
      <c r="A932" s="189" t="s">
        <v>14807</v>
      </c>
      <c r="B932" s="194" t="s">
        <v>6588</v>
      </c>
      <c r="C932" s="208">
        <v>41870.0</v>
      </c>
      <c r="D932" s="192">
        <v>30.0</v>
      </c>
      <c r="E932" s="193">
        <v>389.307</v>
      </c>
      <c r="F932" s="194" t="s">
        <v>12677</v>
      </c>
      <c r="G932" s="194">
        <v>40.0</v>
      </c>
      <c r="H932" s="231">
        <v>4.4706</v>
      </c>
      <c r="I932" s="195">
        <v>0.178824</v>
      </c>
      <c r="J932" s="196" t="s">
        <v>14808</v>
      </c>
      <c r="K932" s="197" t="b">
        <f>NOT(ISERROR(MATCH(P932,Ligations!$L:$L,0)))</f>
        <v>1</v>
      </c>
      <c r="L932" s="194"/>
      <c r="M932" s="203"/>
      <c r="N932" s="194"/>
      <c r="O932" s="191"/>
      <c r="P932" s="194" t="s">
        <v>14809</v>
      </c>
      <c r="Q932" s="194" t="s">
        <v>6589</v>
      </c>
      <c r="R932" s="194"/>
      <c r="S932" s="201">
        <v>0.8517328931577741</v>
      </c>
      <c r="T932" s="210">
        <v>-20.0</v>
      </c>
      <c r="U932" s="210"/>
    </row>
    <row r="933">
      <c r="A933" s="189" t="s">
        <v>14810</v>
      </c>
      <c r="B933" s="194" t="s">
        <v>6590</v>
      </c>
      <c r="C933" s="208">
        <v>41870.0</v>
      </c>
      <c r="D933" s="192">
        <v>30.0</v>
      </c>
      <c r="E933" s="193">
        <v>586.9259999999999</v>
      </c>
      <c r="F933" s="194" t="s">
        <v>12677</v>
      </c>
      <c r="G933" s="194">
        <v>40.0</v>
      </c>
      <c r="H933" s="231">
        <v>3.8092</v>
      </c>
      <c r="I933" s="195">
        <v>0.152368</v>
      </c>
      <c r="J933" s="196" t="s">
        <v>14811</v>
      </c>
      <c r="K933" s="197" t="b">
        <f>NOT(ISERROR(MATCH(P933,Ligations!$L:$L,0)))</f>
        <v>1</v>
      </c>
      <c r="L933" s="194"/>
      <c r="M933" s="203"/>
      <c r="N933" s="194"/>
      <c r="O933" s="191"/>
      <c r="P933" s="194" t="s">
        <v>14812</v>
      </c>
      <c r="Q933" s="194" t="s">
        <v>6591</v>
      </c>
      <c r="R933" s="194"/>
      <c r="S933" s="201">
        <v>2.568666887572019</v>
      </c>
      <c r="T933" s="210">
        <v>-20.0</v>
      </c>
      <c r="U933" s="210"/>
    </row>
    <row r="934">
      <c r="A934" s="189" t="s">
        <v>14813</v>
      </c>
      <c r="B934" s="194" t="s">
        <v>6592</v>
      </c>
      <c r="C934" s="208">
        <v>41870.0</v>
      </c>
      <c r="D934" s="192">
        <v>30.0</v>
      </c>
      <c r="E934" s="193">
        <v>320.69100000000003</v>
      </c>
      <c r="F934" s="194" t="s">
        <v>12677</v>
      </c>
      <c r="G934" s="194">
        <v>40.0</v>
      </c>
      <c r="H934" s="231">
        <v>6.8238</v>
      </c>
      <c r="I934" s="195">
        <v>0.27295200000000003</v>
      </c>
      <c r="J934" s="196" t="s">
        <v>14814</v>
      </c>
      <c r="K934" s="197" t="b">
        <f>NOT(ISERROR(MATCH(P934,Ligations!$L:$L,0)))</f>
        <v>1</v>
      </c>
      <c r="L934" s="194"/>
      <c r="M934" s="203"/>
      <c r="N934" s="194"/>
      <c r="O934" s="191"/>
      <c r="P934" s="194" t="s">
        <v>14815</v>
      </c>
      <c r="Q934" s="194" t="s">
        <v>6593</v>
      </c>
      <c r="R934" s="194"/>
      <c r="S934" s="201">
        <v>1.7037923009033509</v>
      </c>
      <c r="T934" s="210">
        <v>-20.0</v>
      </c>
      <c r="U934" s="210"/>
    </row>
    <row r="935">
      <c r="A935" s="189" t="s">
        <v>14816</v>
      </c>
      <c r="B935" s="194" t="s">
        <v>6594</v>
      </c>
      <c r="C935" s="208">
        <v>41870.0</v>
      </c>
      <c r="D935" s="192">
        <v>30.0</v>
      </c>
      <c r="E935" s="193">
        <v>420.2010000000001</v>
      </c>
      <c r="F935" s="194" t="s">
        <v>12677</v>
      </c>
      <c r="G935" s="194">
        <v>40.0</v>
      </c>
      <c r="H935" s="231">
        <v>2.8798</v>
      </c>
      <c r="I935" s="195">
        <v>0.11519199999999999</v>
      </c>
      <c r="J935" s="196" t="s">
        <v>14604</v>
      </c>
      <c r="K935" s="197" t="b">
        <f>NOT(ISERROR(MATCH(P935,Ligations!$L:$L,0)))</f>
        <v>1</v>
      </c>
      <c r="L935" s="194"/>
      <c r="M935" s="203"/>
      <c r="N935" s="194"/>
      <c r="O935" s="191"/>
      <c r="P935" s="194" t="s">
        <v>14817</v>
      </c>
      <c r="Q935" s="194" t="s">
        <v>6595</v>
      </c>
      <c r="R935" s="194"/>
      <c r="S935" s="201">
        <v>3.1182664932910495</v>
      </c>
      <c r="T935" s="210">
        <v>-20.0</v>
      </c>
      <c r="U935" s="210"/>
    </row>
    <row r="936">
      <c r="A936" s="189" t="s">
        <v>14818</v>
      </c>
      <c r="B936" s="194" t="s">
        <v>6596</v>
      </c>
      <c r="C936" s="208">
        <v>41870.0</v>
      </c>
      <c r="D936" s="192">
        <v>30.0</v>
      </c>
      <c r="E936" s="193">
        <v>1179.984</v>
      </c>
      <c r="F936" s="194" t="s">
        <v>12677</v>
      </c>
      <c r="G936" s="194">
        <v>40.0</v>
      </c>
      <c r="H936" s="231">
        <v>4.5427</v>
      </c>
      <c r="I936" s="195">
        <v>0.181708</v>
      </c>
      <c r="J936" s="196" t="s">
        <v>14819</v>
      </c>
      <c r="K936" s="197" t="b">
        <f>NOT(ISERROR(MATCH(P936,Ligations!$L:$L,0)))</f>
        <v>1</v>
      </c>
      <c r="L936" s="194"/>
      <c r="M936" s="203"/>
      <c r="N936" s="194"/>
      <c r="O936" s="191"/>
      <c r="P936" s="194" t="s">
        <v>14820</v>
      </c>
      <c r="Q936" s="194" t="s">
        <v>6597</v>
      </c>
      <c r="R936" s="194"/>
      <c r="S936" s="201"/>
      <c r="T936" s="210">
        <v>-20.0</v>
      </c>
      <c r="U936" s="210"/>
    </row>
    <row r="937">
      <c r="A937" s="189" t="s">
        <v>14821</v>
      </c>
      <c r="B937" s="194" t="s">
        <v>6598</v>
      </c>
      <c r="C937" s="208">
        <v>41870.0</v>
      </c>
      <c r="D937" s="192">
        <v>30.0</v>
      </c>
      <c r="E937" s="193">
        <v>620.6160000000001</v>
      </c>
      <c r="F937" s="194" t="s">
        <v>12677</v>
      </c>
      <c r="G937" s="194">
        <v>40.0</v>
      </c>
      <c r="H937" s="231">
        <v>4.3055</v>
      </c>
      <c r="I937" s="195">
        <v>0.17222000000000004</v>
      </c>
      <c r="J937" s="196" t="s">
        <v>14822</v>
      </c>
      <c r="K937" s="197" t="b">
        <f>NOT(ISERROR(MATCH(P937,Ligations!$L:$L,0)))</f>
        <v>1</v>
      </c>
      <c r="L937" s="194"/>
      <c r="M937" s="203"/>
      <c r="N937" s="194"/>
      <c r="O937" s="191"/>
      <c r="P937" s="194" t="s">
        <v>14823</v>
      </c>
      <c r="Q937" s="194" t="s">
        <v>6599</v>
      </c>
      <c r="R937" s="194"/>
      <c r="S937" s="201">
        <v>0.8474691182253319</v>
      </c>
      <c r="T937" s="210">
        <v>-20.0</v>
      </c>
      <c r="U937" s="210"/>
    </row>
    <row r="938">
      <c r="A938" s="189" t="s">
        <v>14824</v>
      </c>
      <c r="B938" s="194" t="s">
        <v>6600</v>
      </c>
      <c r="C938" s="208">
        <v>41870.0</v>
      </c>
      <c r="D938" s="192">
        <v>30.0</v>
      </c>
      <c r="E938" s="193">
        <v>901.335</v>
      </c>
      <c r="F938" s="194" t="s">
        <v>12677</v>
      </c>
      <c r="G938" s="194">
        <v>40.0</v>
      </c>
      <c r="H938" s="231">
        <v>3.1299</v>
      </c>
      <c r="I938" s="195">
        <v>0.125196</v>
      </c>
      <c r="J938" s="196" t="s">
        <v>14825</v>
      </c>
      <c r="K938" s="197" t="b">
        <f>NOT(ISERROR(MATCH(P938,Ligations!$L:$L,0)))</f>
        <v>1</v>
      </c>
      <c r="L938" s="194"/>
      <c r="M938" s="203"/>
      <c r="N938" s="194"/>
      <c r="O938" s="191"/>
      <c r="P938" s="194" t="s">
        <v>14826</v>
      </c>
      <c r="Q938" s="194" t="s">
        <v>6601</v>
      </c>
      <c r="R938" s="194"/>
      <c r="S938" s="201">
        <v>1.6113023189862972</v>
      </c>
      <c r="T938" s="210">
        <v>-20.0</v>
      </c>
      <c r="U938" s="210"/>
    </row>
    <row r="939">
      <c r="A939" s="189" t="s">
        <v>14827</v>
      </c>
      <c r="B939" s="194" t="s">
        <v>6602</v>
      </c>
      <c r="C939" s="208">
        <v>41870.0</v>
      </c>
      <c r="D939" s="192">
        <v>30.0</v>
      </c>
      <c r="E939" s="193">
        <v>82.70400000000001</v>
      </c>
      <c r="F939" s="194" t="s">
        <v>12677</v>
      </c>
      <c r="G939" s="194">
        <v>40.0</v>
      </c>
      <c r="H939" s="231">
        <v>1.2189</v>
      </c>
      <c r="I939" s="195">
        <v>0.048756</v>
      </c>
      <c r="J939" s="216" t="s">
        <v>14828</v>
      </c>
      <c r="K939" s="197" t="b">
        <f>NOT(ISERROR(MATCH(P939,Ligations!$L:$L,0)))</f>
        <v>1</v>
      </c>
      <c r="L939" s="194"/>
      <c r="M939" s="203"/>
      <c r="N939" s="194"/>
      <c r="O939" s="191"/>
      <c r="P939" s="194" t="s">
        <v>14829</v>
      </c>
      <c r="Q939" s="190" t="s">
        <v>6604</v>
      </c>
      <c r="R939" s="215"/>
      <c r="S939" s="201">
        <v>1.1094654040950367</v>
      </c>
      <c r="T939" s="210">
        <v>-20.0</v>
      </c>
      <c r="U939" s="210"/>
    </row>
    <row r="940">
      <c r="A940" s="189" t="s">
        <v>14830</v>
      </c>
      <c r="B940" s="194" t="s">
        <v>5363</v>
      </c>
      <c r="C940" s="208">
        <v>41870.0</v>
      </c>
      <c r="D940" s="192">
        <v>20.0</v>
      </c>
      <c r="E940" s="193">
        <v>100.19999999999999</v>
      </c>
      <c r="F940" s="194" t="s">
        <v>12677</v>
      </c>
      <c r="G940" s="194">
        <v>40.0</v>
      </c>
      <c r="H940" s="232">
        <v>1.2464000000000002</v>
      </c>
      <c r="I940" s="195">
        <v>0.04985600000000001</v>
      </c>
      <c r="J940" s="196" t="s">
        <v>14550</v>
      </c>
      <c r="K940" s="197" t="b">
        <f>NOT(ISERROR(MATCH(P940,Ligations!$L:$L,0)))</f>
        <v>1</v>
      </c>
      <c r="L940" s="194"/>
      <c r="M940" s="203"/>
      <c r="N940" s="194"/>
      <c r="O940" s="191"/>
      <c r="P940" s="194" t="s">
        <v>14831</v>
      </c>
      <c r="Q940" s="194" t="s">
        <v>5364</v>
      </c>
      <c r="R940" s="233"/>
      <c r="S940" s="201">
        <v>12.091313600309537</v>
      </c>
      <c r="T940" s="210">
        <v>-20.0</v>
      </c>
      <c r="U940" s="210"/>
    </row>
    <row r="941">
      <c r="A941" s="189" t="s">
        <v>14832</v>
      </c>
      <c r="B941" s="194" t="s">
        <v>6612</v>
      </c>
      <c r="C941" s="208">
        <v>41946.0</v>
      </c>
      <c r="D941" s="192">
        <v>30.0</v>
      </c>
      <c r="E941" s="193">
        <v>286.014</v>
      </c>
      <c r="F941" s="194" t="s">
        <v>12677</v>
      </c>
      <c r="G941" s="190">
        <v>40.0</v>
      </c>
      <c r="H941" s="232">
        <v>1.631</v>
      </c>
      <c r="I941" s="195">
        <v>0.06523999999999999</v>
      </c>
      <c r="J941" s="206"/>
      <c r="K941" s="197" t="b">
        <f>NOT(ISERROR(MATCH(P941,Ligations!$L:$L,0)))</f>
        <v>1</v>
      </c>
      <c r="L941" s="198"/>
      <c r="M941" s="199"/>
      <c r="N941" s="198"/>
      <c r="O941" s="200"/>
      <c r="P941" s="198" t="s">
        <v>14833</v>
      </c>
      <c r="Q941" s="198" t="s">
        <v>6615</v>
      </c>
      <c r="R941" s="233"/>
      <c r="S941" s="201">
        <v>9.980039920159681</v>
      </c>
      <c r="T941" s="210">
        <v>-20.0</v>
      </c>
      <c r="U941" s="210"/>
    </row>
    <row r="942">
      <c r="A942" s="189" t="s">
        <v>14834</v>
      </c>
      <c r="B942" s="194" t="s">
        <v>6616</v>
      </c>
      <c r="C942" s="208">
        <v>41946.0</v>
      </c>
      <c r="D942" s="192">
        <v>30.0</v>
      </c>
      <c r="E942" s="193">
        <v>219.483</v>
      </c>
      <c r="F942" s="194" t="s">
        <v>12677</v>
      </c>
      <c r="G942" s="190">
        <v>40.0</v>
      </c>
      <c r="H942" s="232">
        <v>1.542</v>
      </c>
      <c r="I942" s="195">
        <v>0.06168</v>
      </c>
      <c r="J942" s="206"/>
      <c r="K942" s="197" t="b">
        <f>NOT(ISERROR(MATCH(P942,Ligations!$L:$L,0)))</f>
        <v>1</v>
      </c>
      <c r="L942" s="198"/>
      <c r="M942" s="199"/>
      <c r="N942" s="198"/>
      <c r="O942" s="200"/>
      <c r="P942" s="198" t="s">
        <v>14835</v>
      </c>
      <c r="Q942" s="198" t="s">
        <v>6619</v>
      </c>
      <c r="R942" s="233"/>
      <c r="S942" s="201">
        <v>3.4963323473676113</v>
      </c>
      <c r="T942" s="210">
        <v>-20.0</v>
      </c>
      <c r="U942" s="210"/>
    </row>
    <row r="943">
      <c r="A943" s="189" t="s">
        <v>14836</v>
      </c>
      <c r="B943" s="194" t="s">
        <v>6620</v>
      </c>
      <c r="C943" s="208">
        <v>41946.0</v>
      </c>
      <c r="D943" s="192">
        <v>30.0</v>
      </c>
      <c r="E943" s="193">
        <v>232.89600000000004</v>
      </c>
      <c r="F943" s="194" t="s">
        <v>12677</v>
      </c>
      <c r="G943" s="190">
        <v>40.0</v>
      </c>
      <c r="H943" s="232">
        <v>1.665</v>
      </c>
      <c r="I943" s="195">
        <v>0.06659999999999999</v>
      </c>
      <c r="J943" s="206"/>
      <c r="K943" s="197" t="b">
        <f>NOT(ISERROR(MATCH(P943,Ligations!$L:$L,0)))</f>
        <v>1</v>
      </c>
      <c r="L943" s="198"/>
      <c r="M943" s="199"/>
      <c r="N943" s="198"/>
      <c r="O943" s="200"/>
      <c r="P943" s="198" t="s">
        <v>14837</v>
      </c>
      <c r="Q943" s="198" t="s">
        <v>6623</v>
      </c>
      <c r="R943" s="233"/>
      <c r="S943" s="201">
        <v>4.556161525038386</v>
      </c>
      <c r="T943" s="210">
        <v>-20.0</v>
      </c>
      <c r="U943" s="210"/>
    </row>
    <row r="944">
      <c r="A944" s="189" t="s">
        <v>14838</v>
      </c>
      <c r="B944" s="194" t="s">
        <v>6628</v>
      </c>
      <c r="C944" s="208">
        <v>41946.0</v>
      </c>
      <c r="D944" s="192">
        <v>30.0</v>
      </c>
      <c r="E944" s="193">
        <v>440.6160000000001</v>
      </c>
      <c r="F944" s="194" t="s">
        <v>12677</v>
      </c>
      <c r="G944" s="190">
        <v>40.0</v>
      </c>
      <c r="H944" s="232">
        <v>3.396</v>
      </c>
      <c r="I944" s="195">
        <v>0.13584000000000002</v>
      </c>
      <c r="J944" s="206"/>
      <c r="K944" s="197" t="b">
        <f>NOT(ISERROR(MATCH(P944,Ligations!$L:$L,0)))</f>
        <v>1</v>
      </c>
      <c r="L944" s="198"/>
      <c r="M944" s="199"/>
      <c r="N944" s="198"/>
      <c r="O944" s="200"/>
      <c r="P944" s="198" t="s">
        <v>14839</v>
      </c>
      <c r="Q944" s="198" t="s">
        <v>6631</v>
      </c>
      <c r="R944" s="233"/>
      <c r="S944" s="201">
        <v>4.293762022533662</v>
      </c>
      <c r="T944" s="210">
        <v>-20.0</v>
      </c>
      <c r="U944" s="210"/>
    </row>
    <row r="945">
      <c r="A945" s="189" t="s">
        <v>14840</v>
      </c>
      <c r="B945" s="194" t="s">
        <v>6632</v>
      </c>
      <c r="C945" s="208">
        <v>41946.0</v>
      </c>
      <c r="D945" s="192">
        <v>30.0</v>
      </c>
      <c r="E945" s="193">
        <v>294.963</v>
      </c>
      <c r="F945" s="194" t="s">
        <v>12677</v>
      </c>
      <c r="G945" s="190">
        <v>40.0</v>
      </c>
      <c r="H945" s="232">
        <v>1.698</v>
      </c>
      <c r="I945" s="195">
        <v>0.06792000000000001</v>
      </c>
      <c r="J945" s="206"/>
      <c r="K945" s="197" t="b">
        <f>NOT(ISERROR(MATCH(P945,Ligations!$L:$L,0)))</f>
        <v>1</v>
      </c>
      <c r="L945" s="198"/>
      <c r="M945" s="199"/>
      <c r="N945" s="198"/>
      <c r="O945" s="200"/>
      <c r="P945" s="198" t="s">
        <v>14841</v>
      </c>
      <c r="Q945" s="198" t="s">
        <v>6634</v>
      </c>
      <c r="R945" s="233"/>
      <c r="S945" s="201">
        <v>2.2695499028632637</v>
      </c>
      <c r="T945" s="210">
        <v>-20.0</v>
      </c>
      <c r="U945" s="210"/>
    </row>
    <row r="946">
      <c r="A946" s="189" t="s">
        <v>14842</v>
      </c>
      <c r="B946" s="194" t="s">
        <v>6635</v>
      </c>
      <c r="C946" s="208">
        <v>41946.0</v>
      </c>
      <c r="D946" s="192">
        <v>30.0</v>
      </c>
      <c r="E946" s="193">
        <v>284.805</v>
      </c>
      <c r="F946" s="194" t="s">
        <v>12677</v>
      </c>
      <c r="G946" s="190">
        <v>40.0</v>
      </c>
      <c r="H946" s="232">
        <v>2.881</v>
      </c>
      <c r="I946" s="195">
        <v>0.11524</v>
      </c>
      <c r="J946" s="206"/>
      <c r="K946" s="197" t="b">
        <f>NOT(ISERROR(MATCH(P946,Ligations!$L:$L,0)))</f>
        <v>1</v>
      </c>
      <c r="L946" s="198"/>
      <c r="M946" s="199"/>
      <c r="N946" s="198"/>
      <c r="O946" s="200"/>
      <c r="P946" s="198" t="s">
        <v>14843</v>
      </c>
      <c r="Q946" s="198" t="s">
        <v>6638</v>
      </c>
      <c r="R946" s="233"/>
      <c r="S946" s="201">
        <v>3.3902557269894866</v>
      </c>
      <c r="T946" s="210">
        <v>-20.0</v>
      </c>
      <c r="U946" s="210"/>
    </row>
    <row r="947">
      <c r="A947" s="189" t="s">
        <v>14844</v>
      </c>
      <c r="B947" s="194" t="s">
        <v>6639</v>
      </c>
      <c r="C947" s="208">
        <v>41946.0</v>
      </c>
      <c r="D947" s="192">
        <v>30.0</v>
      </c>
      <c r="E947" s="193">
        <v>124.035</v>
      </c>
      <c r="F947" s="194" t="s">
        <v>12677</v>
      </c>
      <c r="G947" s="190">
        <v>40.0</v>
      </c>
      <c r="H947" s="232">
        <v>0.913</v>
      </c>
      <c r="I947" s="195">
        <v>0.036520000000000004</v>
      </c>
      <c r="J947" s="220"/>
      <c r="K947" s="197" t="b">
        <f>NOT(ISERROR(MATCH(P947,Ligations!$L:$L,0)))</f>
        <v>1</v>
      </c>
      <c r="L947" s="198"/>
      <c r="M947" s="199"/>
      <c r="N947" s="198"/>
      <c r="O947" s="200"/>
      <c r="P947" s="198" t="s">
        <v>14845</v>
      </c>
      <c r="Q947" s="198" t="s">
        <v>6641</v>
      </c>
      <c r="R947" s="233"/>
      <c r="S947" s="201">
        <v>3.5111743122487313</v>
      </c>
      <c r="T947" s="210">
        <v>-20.0</v>
      </c>
      <c r="U947" s="210"/>
    </row>
    <row r="948">
      <c r="A948" s="189" t="s">
        <v>14846</v>
      </c>
      <c r="B948" s="194" t="s">
        <v>6642</v>
      </c>
      <c r="C948" s="208">
        <v>41946.0</v>
      </c>
      <c r="D948" s="192">
        <v>30.0</v>
      </c>
      <c r="E948" s="193">
        <v>461.14200000000005</v>
      </c>
      <c r="F948" s="194" t="s">
        <v>12677</v>
      </c>
      <c r="G948" s="190">
        <v>40.0</v>
      </c>
      <c r="H948" s="232">
        <v>9.315</v>
      </c>
      <c r="I948" s="195">
        <v>0.3726</v>
      </c>
      <c r="J948" s="206"/>
      <c r="K948" s="197" t="b">
        <f>NOT(ISERROR(MATCH(P948,Ligations!$L:$L,0)))</f>
        <v>1</v>
      </c>
      <c r="L948" s="198"/>
      <c r="M948" s="199"/>
      <c r="N948" s="198"/>
      <c r="O948" s="200"/>
      <c r="P948" s="198" t="s">
        <v>14847</v>
      </c>
      <c r="Q948" s="198" t="s">
        <v>6645</v>
      </c>
      <c r="R948" s="233"/>
      <c r="S948" s="201">
        <v>8.062240496634015</v>
      </c>
      <c r="T948" s="210">
        <v>-20.0</v>
      </c>
      <c r="U948" s="210"/>
    </row>
    <row r="949">
      <c r="A949" s="189" t="s">
        <v>14848</v>
      </c>
      <c r="B949" s="194" t="s">
        <v>6646</v>
      </c>
      <c r="C949" s="208">
        <v>41946.0</v>
      </c>
      <c r="D949" s="192">
        <v>30.0</v>
      </c>
      <c r="E949" s="193">
        <v>233.21400000000003</v>
      </c>
      <c r="F949" s="194" t="s">
        <v>12677</v>
      </c>
      <c r="G949" s="190">
        <v>40.0</v>
      </c>
      <c r="H949" s="232">
        <v>4.002</v>
      </c>
      <c r="I949" s="195">
        <v>0.16008</v>
      </c>
      <c r="J949" s="206"/>
      <c r="K949" s="197" t="b">
        <f>NOT(ISERROR(MATCH(P949,Ligations!$L:$L,0)))</f>
        <v>1</v>
      </c>
      <c r="L949" s="198"/>
      <c r="M949" s="199"/>
      <c r="N949" s="198"/>
      <c r="O949" s="200"/>
      <c r="P949" s="198" t="s">
        <v>14849</v>
      </c>
      <c r="Q949" s="198" t="s">
        <v>6649</v>
      </c>
      <c r="R949" s="233"/>
      <c r="S949" s="201">
        <v>2.16852943345</v>
      </c>
      <c r="T949" s="210">
        <v>-20.0</v>
      </c>
      <c r="U949" s="210"/>
    </row>
    <row r="950">
      <c r="A950" s="189" t="s">
        <v>14850</v>
      </c>
      <c r="B950" s="194" t="s">
        <v>6654</v>
      </c>
      <c r="C950" s="208">
        <v>41946.0</v>
      </c>
      <c r="D950" s="192">
        <v>30.0</v>
      </c>
      <c r="E950" s="193">
        <v>182.25600000000003</v>
      </c>
      <c r="F950" s="194" t="s">
        <v>12677</v>
      </c>
      <c r="G950" s="190">
        <v>40.0</v>
      </c>
      <c r="H950" s="232">
        <v>3.246</v>
      </c>
      <c r="I950" s="195">
        <v>0.12984</v>
      </c>
      <c r="J950" s="206"/>
      <c r="K950" s="197" t="b">
        <f>NOT(ISERROR(MATCH(P950,Ligations!$L:$L,0)))</f>
        <v>1</v>
      </c>
      <c r="L950" s="198"/>
      <c r="M950" s="199"/>
      <c r="N950" s="198"/>
      <c r="O950" s="200"/>
      <c r="P950" s="198" t="s">
        <v>14851</v>
      </c>
      <c r="Q950" s="198" t="s">
        <v>6657</v>
      </c>
      <c r="R950" s="233"/>
      <c r="S950" s="201">
        <v>4.287907243990498</v>
      </c>
      <c r="T950" s="210">
        <v>-20.0</v>
      </c>
      <c r="U950" s="210"/>
    </row>
    <row r="951">
      <c r="A951" s="189" t="s">
        <v>14852</v>
      </c>
      <c r="B951" s="194" t="s">
        <v>6658</v>
      </c>
      <c r="C951" s="208">
        <v>41946.0</v>
      </c>
      <c r="D951" s="192">
        <v>30.0</v>
      </c>
      <c r="E951" s="193">
        <v>226.47600000000003</v>
      </c>
      <c r="F951" s="194" t="s">
        <v>12677</v>
      </c>
      <c r="G951" s="190">
        <v>40.0</v>
      </c>
      <c r="H951" s="232">
        <v>4.595</v>
      </c>
      <c r="I951" s="195">
        <v>0.1838</v>
      </c>
      <c r="J951" s="206"/>
      <c r="K951" s="197" t="b">
        <f>NOT(ISERROR(MATCH(P951,Ligations!$L:$L,0)))</f>
        <v>1</v>
      </c>
      <c r="L951" s="198"/>
      <c r="M951" s="199"/>
      <c r="N951" s="198"/>
      <c r="O951" s="200"/>
      <c r="P951" s="198" t="s">
        <v>14853</v>
      </c>
      <c r="Q951" s="198" t="s">
        <v>6660</v>
      </c>
      <c r="R951" s="233"/>
      <c r="S951" s="201">
        <v>5.48678781494162</v>
      </c>
      <c r="T951" s="210">
        <v>-20.0</v>
      </c>
      <c r="U951" s="210"/>
    </row>
    <row r="952">
      <c r="A952" s="189" t="s">
        <v>14854</v>
      </c>
      <c r="B952" s="194" t="s">
        <v>6665</v>
      </c>
      <c r="C952" s="208">
        <v>41946.0</v>
      </c>
      <c r="D952" s="192">
        <v>30.0</v>
      </c>
      <c r="E952" s="193">
        <v>171.83100000000002</v>
      </c>
      <c r="F952" s="194" t="s">
        <v>12677</v>
      </c>
      <c r="G952" s="190">
        <v>40.0</v>
      </c>
      <c r="H952" s="232">
        <v>2.877</v>
      </c>
      <c r="I952" s="195">
        <v>0.11507999999999999</v>
      </c>
      <c r="J952" s="206"/>
      <c r="K952" s="197" t="b">
        <f>NOT(ISERROR(MATCH(P952,Ligations!$L:$L,0)))</f>
        <v>1</v>
      </c>
      <c r="L952" s="198"/>
      <c r="M952" s="199"/>
      <c r="N952" s="198"/>
      <c r="O952" s="200"/>
      <c r="P952" s="198" t="s">
        <v>14855</v>
      </c>
      <c r="Q952" s="198" t="s">
        <v>6667</v>
      </c>
      <c r="R952" s="233"/>
      <c r="S952" s="201">
        <v>4.415478902841802</v>
      </c>
      <c r="T952" s="210">
        <v>-20.0</v>
      </c>
      <c r="U952" s="210"/>
    </row>
    <row r="953">
      <c r="A953" s="189" t="s">
        <v>14856</v>
      </c>
      <c r="B953" s="194" t="s">
        <v>6671</v>
      </c>
      <c r="C953" s="208">
        <v>41946.0</v>
      </c>
      <c r="D953" s="192">
        <v>30.0</v>
      </c>
      <c r="E953" s="193">
        <v>217.94400000000002</v>
      </c>
      <c r="F953" s="194" t="s">
        <v>12677</v>
      </c>
      <c r="G953" s="190">
        <v>40.0</v>
      </c>
      <c r="H953" s="232">
        <v>3.796</v>
      </c>
      <c r="I953" s="195">
        <v>0.15184</v>
      </c>
      <c r="J953" s="206"/>
      <c r="K953" s="197" t="b">
        <f>NOT(ISERROR(MATCH(P953,Ligations!$L:$L,0)))</f>
        <v>1</v>
      </c>
      <c r="L953" s="198"/>
      <c r="M953" s="199"/>
      <c r="N953" s="198"/>
      <c r="O953" s="200"/>
      <c r="P953" s="198" t="s">
        <v>14857</v>
      </c>
      <c r="Q953" s="198" t="s">
        <v>6673</v>
      </c>
      <c r="R953" s="233"/>
      <c r="S953" s="201">
        <v>5.8196716541252735</v>
      </c>
      <c r="T953" s="210">
        <v>-20.0</v>
      </c>
      <c r="U953" s="210"/>
    </row>
    <row r="954">
      <c r="A954" s="189" t="s">
        <v>14858</v>
      </c>
      <c r="B954" s="194" t="s">
        <v>6677</v>
      </c>
      <c r="C954" s="208">
        <v>41946.0</v>
      </c>
      <c r="D954" s="192">
        <v>30.0</v>
      </c>
      <c r="E954" s="193">
        <v>279.55800000000005</v>
      </c>
      <c r="F954" s="194" t="s">
        <v>12677</v>
      </c>
      <c r="G954" s="190">
        <v>40.0</v>
      </c>
      <c r="H954" s="232">
        <v>5.203</v>
      </c>
      <c r="I954" s="195">
        <v>0.20812</v>
      </c>
      <c r="J954" s="206"/>
      <c r="K954" s="197" t="b">
        <f>NOT(ISERROR(MATCH(P954,Ligations!$L:$L,0)))</f>
        <v>1</v>
      </c>
      <c r="L954" s="198"/>
      <c r="M954" s="199"/>
      <c r="N954" s="198"/>
      <c r="O954" s="200"/>
      <c r="P954" s="198" t="s">
        <v>14859</v>
      </c>
      <c r="Q954" s="198" t="s">
        <v>6679</v>
      </c>
      <c r="R954" s="233"/>
      <c r="S954" s="201">
        <v>4.588334618067026</v>
      </c>
      <c r="T954" s="210">
        <v>-20.0</v>
      </c>
      <c r="U954" s="210"/>
    </row>
    <row r="955">
      <c r="A955" s="189" t="s">
        <v>14860</v>
      </c>
      <c r="B955" s="194" t="s">
        <v>6684</v>
      </c>
      <c r="C955" s="208">
        <v>41946.0</v>
      </c>
      <c r="D955" s="192">
        <v>30.0</v>
      </c>
      <c r="E955" s="193">
        <v>325.605</v>
      </c>
      <c r="F955" s="194" t="s">
        <v>12677</v>
      </c>
      <c r="G955" s="190">
        <v>40.0</v>
      </c>
      <c r="H955" s="232">
        <v>7.072</v>
      </c>
      <c r="I955" s="195">
        <v>0.28288</v>
      </c>
      <c r="J955" s="206"/>
      <c r="K955" s="197" t="b">
        <f>NOT(ISERROR(MATCH(P955,Ligations!$L:$L,0)))</f>
        <v>1</v>
      </c>
      <c r="L955" s="198"/>
      <c r="M955" s="199"/>
      <c r="N955" s="198"/>
      <c r="O955" s="200"/>
      <c r="P955" s="198" t="s">
        <v>14861</v>
      </c>
      <c r="Q955" s="198" t="s">
        <v>6686</v>
      </c>
      <c r="R955" s="233"/>
      <c r="S955" s="201">
        <v>3.577075240200602</v>
      </c>
      <c r="T955" s="210">
        <v>-20.0</v>
      </c>
      <c r="U955" s="210"/>
    </row>
    <row r="956">
      <c r="A956" s="189" t="s">
        <v>14862</v>
      </c>
      <c r="B956" s="194" t="s">
        <v>6690</v>
      </c>
      <c r="C956" s="208">
        <v>41946.0</v>
      </c>
      <c r="D956" s="192">
        <v>30.0</v>
      </c>
      <c r="E956" s="193">
        <v>360.588</v>
      </c>
      <c r="F956" s="194" t="s">
        <v>12677</v>
      </c>
      <c r="G956" s="190">
        <v>40.0</v>
      </c>
      <c r="H956" s="232">
        <v>6.885</v>
      </c>
      <c r="I956" s="195">
        <v>0.2754</v>
      </c>
      <c r="J956" s="206"/>
      <c r="K956" s="197" t="b">
        <f>NOT(ISERROR(MATCH(P956,Ligations!$L:$L,0)))</f>
        <v>1</v>
      </c>
      <c r="L956" s="198"/>
      <c r="M956" s="199"/>
      <c r="N956" s="198"/>
      <c r="O956" s="200"/>
      <c r="P956" s="198" t="s">
        <v>14863</v>
      </c>
      <c r="Q956" s="198" t="s">
        <v>6692</v>
      </c>
      <c r="R956" s="233"/>
      <c r="S956" s="201">
        <v>3.071205909000169</v>
      </c>
      <c r="T956" s="210">
        <v>-20.0</v>
      </c>
      <c r="U956" s="210"/>
    </row>
    <row r="957">
      <c r="A957" s="189" t="s">
        <v>14864</v>
      </c>
      <c r="B957" s="194" t="s">
        <v>6693</v>
      </c>
      <c r="C957" s="208">
        <v>41946.0</v>
      </c>
      <c r="D957" s="192">
        <v>30.0</v>
      </c>
      <c r="E957" s="193">
        <v>199.37400000000002</v>
      </c>
      <c r="F957" s="194" t="s">
        <v>12677</v>
      </c>
      <c r="G957" s="190">
        <v>40.0</v>
      </c>
      <c r="H957" s="232">
        <v>3.674</v>
      </c>
      <c r="I957" s="195">
        <v>0.14696</v>
      </c>
      <c r="J957" s="206"/>
      <c r="K957" s="197" t="b">
        <f>NOT(ISERROR(MATCH(P957,Ligations!$L:$L,0)))</f>
        <v>1</v>
      </c>
      <c r="L957" s="198"/>
      <c r="M957" s="199"/>
      <c r="N957" s="198"/>
      <c r="O957" s="200"/>
      <c r="P957" s="198" t="s">
        <v>14865</v>
      </c>
      <c r="Q957" s="198" t="s">
        <v>6696</v>
      </c>
      <c r="R957" s="233"/>
      <c r="S957" s="201">
        <v>2.7732481391504984</v>
      </c>
      <c r="T957" s="210">
        <v>-20.0</v>
      </c>
      <c r="U957" s="210"/>
    </row>
    <row r="958">
      <c r="A958" s="189" t="s">
        <v>14866</v>
      </c>
      <c r="B958" s="194" t="s">
        <v>6703</v>
      </c>
      <c r="C958" s="208">
        <v>41946.0</v>
      </c>
      <c r="D958" s="192">
        <v>30.0</v>
      </c>
      <c r="E958" s="193">
        <v>114.93900000000002</v>
      </c>
      <c r="F958" s="194" t="s">
        <v>12677</v>
      </c>
      <c r="G958" s="190">
        <v>40.0</v>
      </c>
      <c r="H958" s="232">
        <v>1.758</v>
      </c>
      <c r="I958" s="195">
        <v>0.07032</v>
      </c>
      <c r="J958" s="206"/>
      <c r="K958" s="197" t="b">
        <f>NOT(ISERROR(MATCH(P958,Ligations!$L:$L,0)))</f>
        <v>1</v>
      </c>
      <c r="L958" s="198"/>
      <c r="M958" s="199"/>
      <c r="N958" s="198"/>
      <c r="O958" s="200"/>
      <c r="P958" s="198" t="s">
        <v>14867</v>
      </c>
      <c r="Q958" s="198" t="s">
        <v>6706</v>
      </c>
      <c r="R958" s="233"/>
      <c r="S958" s="201">
        <v>5.015699138302887</v>
      </c>
      <c r="T958" s="210">
        <v>-20.0</v>
      </c>
      <c r="U958" s="210"/>
    </row>
    <row r="959">
      <c r="A959" s="189" t="s">
        <v>14868</v>
      </c>
      <c r="B959" s="194" t="s">
        <v>6707</v>
      </c>
      <c r="C959" s="208">
        <v>41946.0</v>
      </c>
      <c r="D959" s="192">
        <v>30.0</v>
      </c>
      <c r="E959" s="193">
        <v>437.10900000000004</v>
      </c>
      <c r="F959" s="194" t="s">
        <v>12677</v>
      </c>
      <c r="G959" s="190">
        <v>40.0</v>
      </c>
      <c r="H959" s="232">
        <v>5.835</v>
      </c>
      <c r="I959" s="195">
        <v>0.23340000000000002</v>
      </c>
      <c r="J959" s="206"/>
      <c r="K959" s="197" t="b">
        <f>NOT(ISERROR(MATCH(P959,Ligations!$L:$L,0)))</f>
        <v>1</v>
      </c>
      <c r="L959" s="198"/>
      <c r="M959" s="199"/>
      <c r="N959" s="198"/>
      <c r="O959" s="200"/>
      <c r="P959" s="198" t="s">
        <v>14869</v>
      </c>
      <c r="Q959" s="198" t="s">
        <v>6709</v>
      </c>
      <c r="R959" s="233"/>
      <c r="S959" s="201">
        <v>8.700267098199912</v>
      </c>
      <c r="T959" s="210">
        <v>-20.0</v>
      </c>
      <c r="U959" s="210"/>
    </row>
    <row r="960">
      <c r="A960" s="189" t="s">
        <v>14870</v>
      </c>
      <c r="B960" s="194" t="s">
        <v>6710</v>
      </c>
      <c r="C960" s="208">
        <v>41946.0</v>
      </c>
      <c r="D960" s="192">
        <v>30.0</v>
      </c>
      <c r="E960" s="193">
        <v>114.97800000000001</v>
      </c>
      <c r="F960" s="194" t="s">
        <v>12677</v>
      </c>
      <c r="G960" s="190">
        <v>40.0</v>
      </c>
      <c r="H960" s="232">
        <v>1.66</v>
      </c>
      <c r="I960" s="195">
        <v>0.06639999999999999</v>
      </c>
      <c r="J960" s="206"/>
      <c r="K960" s="197" t="b">
        <f>NOT(ISERROR(MATCH(P960,Ligations!$L:$L,0)))</f>
        <v>1</v>
      </c>
      <c r="L960" s="198"/>
      <c r="M960" s="199"/>
      <c r="N960" s="198"/>
      <c r="O960" s="200"/>
      <c r="P960" s="198" t="s">
        <v>14871</v>
      </c>
      <c r="Q960" s="198" t="s">
        <v>6712</v>
      </c>
      <c r="R960" s="233"/>
      <c r="S960" s="201">
        <v>2.2877588885152216</v>
      </c>
      <c r="T960" s="210">
        <v>-20.0</v>
      </c>
      <c r="U960" s="210"/>
    </row>
    <row r="961">
      <c r="A961" s="189" t="s">
        <v>14872</v>
      </c>
      <c r="B961" s="194" t="s">
        <v>6716</v>
      </c>
      <c r="C961" s="208">
        <v>41946.0</v>
      </c>
      <c r="D961" s="192">
        <v>30.0</v>
      </c>
      <c r="E961" s="193">
        <v>418.34400000000005</v>
      </c>
      <c r="F961" s="194" t="s">
        <v>12677</v>
      </c>
      <c r="G961" s="190">
        <v>40.0</v>
      </c>
      <c r="H961" s="232">
        <v>10.69</v>
      </c>
      <c r="I961" s="195">
        <v>0.4276</v>
      </c>
      <c r="J961" s="206"/>
      <c r="K961" s="197" t="b">
        <f>NOT(ISERROR(MATCH(P961,Ligations!$L:$L,0)))</f>
        <v>1</v>
      </c>
      <c r="L961" s="198"/>
      <c r="M961" s="199"/>
      <c r="N961" s="198"/>
      <c r="O961" s="200"/>
      <c r="P961" s="198" t="s">
        <v>14873</v>
      </c>
      <c r="Q961" s="198" t="s">
        <v>6719</v>
      </c>
      <c r="R961" s="233"/>
      <c r="S961" s="201">
        <v>8.697316008279843</v>
      </c>
      <c r="T961" s="210">
        <v>-20.0</v>
      </c>
      <c r="U961" s="210"/>
    </row>
    <row r="962">
      <c r="A962" s="189" t="s">
        <v>14874</v>
      </c>
      <c r="B962" s="194" t="s">
        <v>6720</v>
      </c>
      <c r="C962" s="208">
        <v>41946.0</v>
      </c>
      <c r="D962" s="192">
        <v>30.0</v>
      </c>
      <c r="E962" s="193">
        <v>368.007</v>
      </c>
      <c r="F962" s="194" t="s">
        <v>12677</v>
      </c>
      <c r="G962" s="190">
        <v>40.0</v>
      </c>
      <c r="H962" s="232">
        <v>7.473</v>
      </c>
      <c r="I962" s="195">
        <v>0.29892</v>
      </c>
      <c r="J962" s="206"/>
      <c r="K962" s="197" t="b">
        <f>NOT(ISERROR(MATCH(P962,Ligations!$L:$L,0)))</f>
        <v>1</v>
      </c>
      <c r="L962" s="198"/>
      <c r="M962" s="199"/>
      <c r="N962" s="198"/>
      <c r="O962" s="200"/>
      <c r="P962" s="198" t="s">
        <v>14875</v>
      </c>
      <c r="Q962" s="198" t="s">
        <v>6722</v>
      </c>
      <c r="R962" s="233"/>
      <c r="S962" s="201">
        <v>2.390377297152582</v>
      </c>
      <c r="T962" s="210">
        <v>-20.0</v>
      </c>
      <c r="U962" s="210"/>
    </row>
    <row r="963">
      <c r="A963" s="189" t="s">
        <v>14876</v>
      </c>
      <c r="B963" s="194" t="s">
        <v>6723</v>
      </c>
      <c r="C963" s="208">
        <v>41946.0</v>
      </c>
      <c r="D963" s="192">
        <v>30.0</v>
      </c>
      <c r="E963" s="193">
        <v>334.194</v>
      </c>
      <c r="F963" s="194" t="s">
        <v>12677</v>
      </c>
      <c r="G963" s="190">
        <v>40.0</v>
      </c>
      <c r="H963" s="232">
        <v>5.241</v>
      </c>
      <c r="I963" s="195">
        <v>0.20964</v>
      </c>
      <c r="J963" s="206"/>
      <c r="K963" s="197" t="b">
        <f>NOT(ISERROR(MATCH(P963,Ligations!$L:$L,0)))</f>
        <v>1</v>
      </c>
      <c r="L963" s="198"/>
      <c r="M963" s="199"/>
      <c r="N963" s="198"/>
      <c r="O963" s="200"/>
      <c r="P963" s="198" t="s">
        <v>14877</v>
      </c>
      <c r="Q963" s="198" t="s">
        <v>6725</v>
      </c>
      <c r="R963" s="233"/>
      <c r="S963" s="201">
        <v>2.717339615822525</v>
      </c>
      <c r="T963" s="210">
        <v>-20.0</v>
      </c>
      <c r="U963" s="210"/>
    </row>
    <row r="964">
      <c r="A964" s="189" t="s">
        <v>14878</v>
      </c>
      <c r="B964" s="194" t="s">
        <v>6726</v>
      </c>
      <c r="C964" s="208">
        <v>41946.0</v>
      </c>
      <c r="D964" s="192">
        <v>30.0</v>
      </c>
      <c r="E964" s="193">
        <v>459.34800000000007</v>
      </c>
      <c r="F964" s="194" t="s">
        <v>12677</v>
      </c>
      <c r="G964" s="190">
        <v>40.0</v>
      </c>
      <c r="H964" s="232">
        <v>19.18</v>
      </c>
      <c r="I964" s="195">
        <v>0.9298399999999999</v>
      </c>
      <c r="J964" s="234" t="s">
        <v>14879</v>
      </c>
      <c r="K964" s="197" t="b">
        <f>NOT(ISERROR(MATCH(P964,Ligations!$L:$L,0)))</f>
        <v>1</v>
      </c>
      <c r="L964" s="198"/>
      <c r="M964" s="199"/>
      <c r="N964" s="198"/>
      <c r="O964" s="200"/>
      <c r="P964" s="198" t="s">
        <v>14880</v>
      </c>
      <c r="Q964" s="198" t="s">
        <v>6728</v>
      </c>
      <c r="R964" s="233"/>
      <c r="S964" s="201">
        <v>2.9922739486645478</v>
      </c>
      <c r="T964" s="210">
        <v>-20.0</v>
      </c>
      <c r="U964" s="210"/>
    </row>
    <row r="965">
      <c r="A965" s="189" t="s">
        <v>14881</v>
      </c>
      <c r="B965" s="194" t="s">
        <v>6729</v>
      </c>
      <c r="C965" s="208">
        <v>41946.0</v>
      </c>
      <c r="D965" s="192">
        <v>30.0</v>
      </c>
      <c r="E965" s="193">
        <v>249.70500000000004</v>
      </c>
      <c r="F965" s="194" t="s">
        <v>12677</v>
      </c>
      <c r="G965" s="190">
        <v>40.0</v>
      </c>
      <c r="H965" s="232">
        <v>3.117</v>
      </c>
      <c r="I965" s="195">
        <v>0.12468000000000001</v>
      </c>
      <c r="J965" s="206"/>
      <c r="K965" s="197" t="b">
        <f>NOT(ISERROR(MATCH(P965,Ligations!$L:$L,0)))</f>
        <v>1</v>
      </c>
      <c r="L965" s="198"/>
      <c r="M965" s="199"/>
      <c r="N965" s="198"/>
      <c r="O965" s="200"/>
      <c r="P965" s="198" t="s">
        <v>14882</v>
      </c>
      <c r="Q965" s="198" t="s">
        <v>6732</v>
      </c>
      <c r="R965" s="233"/>
      <c r="S965" s="201">
        <v>2.176998702508773</v>
      </c>
      <c r="T965" s="210">
        <v>-20.0</v>
      </c>
      <c r="U965" s="210"/>
    </row>
    <row r="966">
      <c r="A966" s="189" t="s">
        <v>14883</v>
      </c>
      <c r="B966" s="194" t="s">
        <v>6736</v>
      </c>
      <c r="C966" s="208">
        <v>41946.0</v>
      </c>
      <c r="D966" s="192">
        <v>30.0</v>
      </c>
      <c r="E966" s="193">
        <v>377.71500000000003</v>
      </c>
      <c r="F966" s="194" t="s">
        <v>12677</v>
      </c>
      <c r="G966" s="190">
        <v>40.0</v>
      </c>
      <c r="H966" s="232">
        <v>4.597</v>
      </c>
      <c r="I966" s="195">
        <v>0.18388000000000002</v>
      </c>
      <c r="J966" s="206"/>
      <c r="K966" s="197" t="b">
        <f>NOT(ISERROR(MATCH(P966,Ligations!$L:$L,0)))</f>
        <v>1</v>
      </c>
      <c r="L966" s="198"/>
      <c r="M966" s="199"/>
      <c r="N966" s="198"/>
      <c r="O966" s="200"/>
      <c r="P966" s="198" t="s">
        <v>14884</v>
      </c>
      <c r="Q966" s="198" t="s">
        <v>6739</v>
      </c>
      <c r="R966" s="233"/>
      <c r="S966" s="201">
        <v>4.004725576179892</v>
      </c>
      <c r="T966" s="210">
        <v>-20.0</v>
      </c>
      <c r="U966" s="210"/>
    </row>
    <row r="967">
      <c r="A967" s="189" t="s">
        <v>14885</v>
      </c>
      <c r="B967" s="194" t="s">
        <v>6740</v>
      </c>
      <c r="C967" s="208">
        <v>41946.0</v>
      </c>
      <c r="D967" s="192">
        <v>30.0</v>
      </c>
      <c r="E967" s="193">
        <v>424.75800000000004</v>
      </c>
      <c r="F967" s="194" t="s">
        <v>12677</v>
      </c>
      <c r="G967" s="190">
        <v>40.0</v>
      </c>
      <c r="H967" s="232">
        <v>5.592</v>
      </c>
      <c r="I967" s="195">
        <v>0.22368</v>
      </c>
      <c r="J967" s="206"/>
      <c r="K967" s="197" t="b">
        <f>NOT(ISERROR(MATCH(P967,Ligations!$L:$L,0)))</f>
        <v>1</v>
      </c>
      <c r="L967" s="198"/>
      <c r="M967" s="199"/>
      <c r="N967" s="198"/>
      <c r="O967" s="200"/>
      <c r="P967" s="198" t="s">
        <v>14886</v>
      </c>
      <c r="Q967" s="198" t="s">
        <v>6742</v>
      </c>
      <c r="R967" s="233"/>
      <c r="S967" s="201">
        <v>2.6474987755318162</v>
      </c>
      <c r="T967" s="210">
        <v>-20.0</v>
      </c>
      <c r="U967" s="210"/>
    </row>
    <row r="968">
      <c r="A968" s="189" t="s">
        <v>14887</v>
      </c>
      <c r="B968" s="194" t="s">
        <v>6743</v>
      </c>
      <c r="C968" s="208">
        <v>41946.0</v>
      </c>
      <c r="D968" s="192">
        <v>30.0</v>
      </c>
      <c r="E968" s="193">
        <v>446.82</v>
      </c>
      <c r="F968" s="194" t="s">
        <v>12677</v>
      </c>
      <c r="G968" s="190">
        <v>40.0</v>
      </c>
      <c r="H968" s="232">
        <v>7.321</v>
      </c>
      <c r="I968" s="195">
        <v>0.29284</v>
      </c>
      <c r="J968" s="206"/>
      <c r="K968" s="197" t="b">
        <f>NOT(ISERROR(MATCH(P968,Ligations!$L:$L,0)))</f>
        <v>1</v>
      </c>
      <c r="L968" s="198"/>
      <c r="M968" s="199"/>
      <c r="N968" s="198"/>
      <c r="O968" s="200"/>
      <c r="P968" s="198" t="s">
        <v>14888</v>
      </c>
      <c r="Q968" s="198" t="s">
        <v>6745</v>
      </c>
      <c r="R968" s="233"/>
      <c r="S968" s="201">
        <v>2.354281732186327</v>
      </c>
      <c r="T968" s="210">
        <v>-20.0</v>
      </c>
      <c r="U968" s="210"/>
    </row>
    <row r="969">
      <c r="A969" s="189" t="s">
        <v>14889</v>
      </c>
      <c r="B969" s="194" t="s">
        <v>6746</v>
      </c>
      <c r="C969" s="208">
        <v>41946.0</v>
      </c>
      <c r="D969" s="192">
        <v>30.0</v>
      </c>
      <c r="E969" s="193">
        <v>144.84</v>
      </c>
      <c r="F969" s="194" t="s">
        <v>12677</v>
      </c>
      <c r="G969" s="190">
        <v>40.0</v>
      </c>
      <c r="H969" s="232">
        <v>2.063</v>
      </c>
      <c r="I969" s="195">
        <v>0.08252000000000001</v>
      </c>
      <c r="J969" s="206"/>
      <c r="K969" s="197" t="b">
        <f>NOT(ISERROR(MATCH(P969,Ligations!$L:$L,0)))</f>
        <v>1</v>
      </c>
      <c r="L969" s="198"/>
      <c r="M969" s="199"/>
      <c r="N969" s="198"/>
      <c r="O969" s="200"/>
      <c r="P969" s="198" t="s">
        <v>14890</v>
      </c>
      <c r="Q969" s="198" t="s">
        <v>6749</v>
      </c>
      <c r="R969" s="233"/>
      <c r="S969" s="201">
        <v>2.2380376885546753</v>
      </c>
      <c r="T969" s="210">
        <v>-20.0</v>
      </c>
      <c r="U969" s="210"/>
    </row>
    <row r="970">
      <c r="A970" s="189" t="s">
        <v>14891</v>
      </c>
      <c r="B970" s="194" t="s">
        <v>6760</v>
      </c>
      <c r="C970" s="208">
        <v>41946.0</v>
      </c>
      <c r="D970" s="192">
        <v>30.0</v>
      </c>
      <c r="E970" s="193">
        <v>267.6</v>
      </c>
      <c r="F970" s="194" t="s">
        <v>12677</v>
      </c>
      <c r="G970" s="190">
        <v>40.0</v>
      </c>
      <c r="H970" s="232">
        <v>4.475</v>
      </c>
      <c r="I970" s="195">
        <v>0.179</v>
      </c>
      <c r="J970" s="206"/>
      <c r="K970" s="197" t="b">
        <f>NOT(ISERROR(MATCH(P970,Ligations!$L:$L,0)))</f>
        <v>1</v>
      </c>
      <c r="L970" s="198"/>
      <c r="M970" s="199"/>
      <c r="N970" s="198"/>
      <c r="O970" s="200"/>
      <c r="P970" s="198" t="s">
        <v>14892</v>
      </c>
      <c r="Q970" s="198" t="s">
        <v>6762</v>
      </c>
      <c r="R970" s="233"/>
      <c r="S970" s="201">
        <v>6.9041701187517255</v>
      </c>
      <c r="T970" s="210">
        <v>-20.0</v>
      </c>
      <c r="U970" s="210"/>
    </row>
    <row r="971">
      <c r="A971" s="189" t="s">
        <v>14893</v>
      </c>
      <c r="B971" s="194" t="s">
        <v>6763</v>
      </c>
      <c r="C971" s="208">
        <v>41946.0</v>
      </c>
      <c r="D971" s="192">
        <v>30.0</v>
      </c>
      <c r="E971" s="193">
        <v>272.33400000000006</v>
      </c>
      <c r="F971" s="194" t="s">
        <v>12677</v>
      </c>
      <c r="G971" s="190">
        <v>40.0</v>
      </c>
      <c r="H971" s="232">
        <v>3.903</v>
      </c>
      <c r="I971" s="195">
        <v>0.15612</v>
      </c>
      <c r="J971" s="206"/>
      <c r="K971" s="197" t="b">
        <f>NOT(ISERROR(MATCH(P971,Ligations!$L:$L,0)))</f>
        <v>1</v>
      </c>
      <c r="L971" s="198"/>
      <c r="M971" s="199"/>
      <c r="N971" s="198"/>
      <c r="O971" s="200"/>
      <c r="P971" s="198" t="s">
        <v>14894</v>
      </c>
      <c r="Q971" s="198" t="s">
        <v>6765</v>
      </c>
      <c r="R971" s="233"/>
      <c r="S971" s="201">
        <v>3.736920777279521</v>
      </c>
      <c r="T971" s="210">
        <v>-20.0</v>
      </c>
      <c r="U971" s="210"/>
    </row>
    <row r="972">
      <c r="A972" s="189" t="s">
        <v>14895</v>
      </c>
      <c r="B972" s="194" t="s">
        <v>6766</v>
      </c>
      <c r="C972" s="208">
        <v>41946.0</v>
      </c>
      <c r="D972" s="192">
        <v>30.0</v>
      </c>
      <c r="E972" s="193">
        <v>219.39600000000004</v>
      </c>
      <c r="F972" s="194" t="s">
        <v>12677</v>
      </c>
      <c r="G972" s="190">
        <v>40.0</v>
      </c>
      <c r="H972" s="232">
        <v>3.432</v>
      </c>
      <c r="I972" s="195">
        <v>0.13728</v>
      </c>
      <c r="J972" s="206"/>
      <c r="K972" s="197" t="b">
        <f>NOT(ISERROR(MATCH(P972,Ligations!$L:$L,0)))</f>
        <v>1</v>
      </c>
      <c r="L972" s="198"/>
      <c r="M972" s="199"/>
      <c r="N972" s="198"/>
      <c r="O972" s="200"/>
      <c r="P972" s="198" t="s">
        <v>14896</v>
      </c>
      <c r="Q972" s="198" t="s">
        <v>6768</v>
      </c>
      <c r="R972" s="233"/>
      <c r="S972" s="201">
        <v>3.671961635344833</v>
      </c>
      <c r="T972" s="210">
        <v>-20.0</v>
      </c>
      <c r="U972" s="210"/>
    </row>
    <row r="973">
      <c r="A973" s="189" t="s">
        <v>14897</v>
      </c>
      <c r="B973" s="194" t="s">
        <v>6772</v>
      </c>
      <c r="C973" s="208">
        <v>41946.0</v>
      </c>
      <c r="D973" s="192">
        <v>30.0</v>
      </c>
      <c r="E973" s="193">
        <v>420.447</v>
      </c>
      <c r="F973" s="194" t="s">
        <v>12677</v>
      </c>
      <c r="G973" s="190">
        <v>40.0</v>
      </c>
      <c r="H973" s="232">
        <v>3.171</v>
      </c>
      <c r="I973" s="195">
        <v>0.12683999999999998</v>
      </c>
      <c r="J973" s="206"/>
      <c r="K973" s="197" t="b">
        <f>NOT(ISERROR(MATCH(P973,Ligations!$L:$L,0)))</f>
        <v>1</v>
      </c>
      <c r="L973" s="198"/>
      <c r="M973" s="199"/>
      <c r="N973" s="198"/>
      <c r="O973" s="200"/>
      <c r="P973" s="198" t="s">
        <v>14898</v>
      </c>
      <c r="Q973" s="198" t="s">
        <v>6775</v>
      </c>
      <c r="R973" s="233"/>
      <c r="S973" s="201">
        <v>4.557968240077302</v>
      </c>
      <c r="T973" s="210">
        <v>-20.0</v>
      </c>
      <c r="U973" s="210"/>
    </row>
    <row r="974">
      <c r="A974" s="189" t="s">
        <v>14899</v>
      </c>
      <c r="B974" s="194" t="s">
        <v>6779</v>
      </c>
      <c r="C974" s="208">
        <v>41946.0</v>
      </c>
      <c r="D974" s="192">
        <v>30.0</v>
      </c>
      <c r="E974" s="193">
        <v>243.96899999999997</v>
      </c>
      <c r="F974" s="194" t="s">
        <v>12677</v>
      </c>
      <c r="G974" s="190">
        <v>40.0</v>
      </c>
      <c r="H974" s="232">
        <v>1.038</v>
      </c>
      <c r="I974" s="195">
        <v>0.04152</v>
      </c>
      <c r="J974" s="220"/>
      <c r="K974" s="197" t="b">
        <f>NOT(ISERROR(MATCH(P974,Ligations!$L:$L,0)))</f>
        <v>1</v>
      </c>
      <c r="L974" s="198"/>
      <c r="M974" s="199"/>
      <c r="N974" s="198"/>
      <c r="O974" s="200"/>
      <c r="P974" s="198" t="s">
        <v>14900</v>
      </c>
      <c r="Q974" s="198" t="s">
        <v>6781</v>
      </c>
      <c r="R974" s="233"/>
      <c r="S974" s="201">
        <v>2.378421061394183</v>
      </c>
      <c r="T974" s="210">
        <v>-20.0</v>
      </c>
      <c r="U974" s="210"/>
    </row>
    <row r="975">
      <c r="A975" s="189" t="s">
        <v>14901</v>
      </c>
      <c r="B975" s="194" t="s">
        <v>6785</v>
      </c>
      <c r="C975" s="208">
        <v>41946.0</v>
      </c>
      <c r="D975" s="192">
        <v>30.0</v>
      </c>
      <c r="E975" s="193">
        <v>176.00400000000002</v>
      </c>
      <c r="F975" s="194" t="s">
        <v>12677</v>
      </c>
      <c r="G975" s="190">
        <v>40.0</v>
      </c>
      <c r="H975" s="232">
        <v>1.029</v>
      </c>
      <c r="I975" s="195">
        <v>0.041159999999999995</v>
      </c>
      <c r="J975" s="220"/>
      <c r="K975" s="197" t="b">
        <f>NOT(ISERROR(MATCH(P975,Ligations!$L:$L,0)))</f>
        <v>1</v>
      </c>
      <c r="L975" s="198"/>
      <c r="M975" s="199"/>
      <c r="N975" s="198"/>
      <c r="O975" s="200"/>
      <c r="P975" s="198" t="s">
        <v>14902</v>
      </c>
      <c r="Q975" s="198" t="s">
        <v>6787</v>
      </c>
      <c r="R975" s="233"/>
      <c r="S975" s="201">
        <v>4.098881415261776</v>
      </c>
      <c r="T975" s="210">
        <v>-20.0</v>
      </c>
      <c r="U975" s="210"/>
    </row>
    <row r="976">
      <c r="A976" s="189" t="s">
        <v>14903</v>
      </c>
      <c r="B976" s="194" t="s">
        <v>6788</v>
      </c>
      <c r="C976" s="208">
        <v>41946.0</v>
      </c>
      <c r="D976" s="192">
        <v>30.0</v>
      </c>
      <c r="E976" s="193">
        <v>103.88100000000001</v>
      </c>
      <c r="F976" s="194" t="s">
        <v>12677</v>
      </c>
      <c r="G976" s="190">
        <v>40.0</v>
      </c>
      <c r="H976" s="232">
        <v>0.699</v>
      </c>
      <c r="I976" s="195">
        <v>0.02796</v>
      </c>
      <c r="J976" s="220"/>
      <c r="K976" s="197" t="b">
        <f>NOT(ISERROR(MATCH(P976,Ligations!$L:$L,0)))</f>
        <v>1</v>
      </c>
      <c r="L976" s="198"/>
      <c r="M976" s="199"/>
      <c r="N976" s="198"/>
      <c r="O976" s="200"/>
      <c r="P976" s="198" t="s">
        <v>14904</v>
      </c>
      <c r="Q976" s="198" t="s">
        <v>6790</v>
      </c>
      <c r="R976" s="233"/>
      <c r="S976" s="201">
        <v>5.681689052521533</v>
      </c>
      <c r="T976" s="210">
        <v>-20.0</v>
      </c>
      <c r="U976" s="210"/>
    </row>
    <row r="977">
      <c r="A977" s="189" t="s">
        <v>14905</v>
      </c>
      <c r="B977" s="194" t="s">
        <v>6791</v>
      </c>
      <c r="C977" s="208">
        <v>41946.0</v>
      </c>
      <c r="D977" s="192">
        <v>30.0</v>
      </c>
      <c r="E977" s="193">
        <v>112.119</v>
      </c>
      <c r="F977" s="194" t="s">
        <v>12677</v>
      </c>
      <c r="G977" s="190">
        <v>40.0</v>
      </c>
      <c r="H977" s="232">
        <v>0.816</v>
      </c>
      <c r="I977" s="195">
        <v>0.03264</v>
      </c>
      <c r="J977" s="216" t="s">
        <v>13647</v>
      </c>
      <c r="K977" s="197" t="b">
        <f>NOT(ISERROR(MATCH(P977,Ligations!$L:$L,0)))</f>
        <v>1</v>
      </c>
      <c r="L977" s="198"/>
      <c r="M977" s="199"/>
      <c r="N977" s="198"/>
      <c r="O977" s="200"/>
      <c r="P977" s="198" t="s">
        <v>14906</v>
      </c>
      <c r="Q977" s="238" t="s">
        <v>6794</v>
      </c>
      <c r="R977" s="233"/>
      <c r="S977" s="201">
        <v>9.626399437818272</v>
      </c>
      <c r="T977" s="210">
        <v>-20.0</v>
      </c>
      <c r="U977" s="210"/>
    </row>
    <row r="978">
      <c r="A978" s="189" t="s">
        <v>14907</v>
      </c>
      <c r="B978" s="194" t="s">
        <v>6795</v>
      </c>
      <c r="C978" s="208">
        <v>41946.0</v>
      </c>
      <c r="D978" s="192">
        <v>30.0</v>
      </c>
      <c r="E978" s="193">
        <v>110.376</v>
      </c>
      <c r="F978" s="194" t="s">
        <v>12677</v>
      </c>
      <c r="G978" s="190">
        <v>40.0</v>
      </c>
      <c r="H978" s="232">
        <v>0.73</v>
      </c>
      <c r="I978" s="195">
        <v>0.0292</v>
      </c>
      <c r="J978" s="216" t="s">
        <v>13647</v>
      </c>
      <c r="K978" s="197" t="b">
        <f>NOT(ISERROR(MATCH(P978,Ligations!$L:$L,0)))</f>
        <v>1</v>
      </c>
      <c r="L978" s="198"/>
      <c r="M978" s="199"/>
      <c r="N978" s="198"/>
      <c r="O978" s="200"/>
      <c r="P978" s="198" t="s">
        <v>14908</v>
      </c>
      <c r="Q978" s="238" t="s">
        <v>6797</v>
      </c>
      <c r="R978" s="233"/>
      <c r="S978" s="201">
        <v>8.919094890250538</v>
      </c>
      <c r="T978" s="210">
        <v>-20.0</v>
      </c>
      <c r="U978" s="210"/>
    </row>
    <row r="979">
      <c r="A979" s="189" t="s">
        <v>14909</v>
      </c>
      <c r="B979" s="194" t="s">
        <v>6810</v>
      </c>
      <c r="C979" s="208">
        <v>41946.0</v>
      </c>
      <c r="D979" s="192">
        <v>30.0</v>
      </c>
      <c r="E979" s="193">
        <v>235.63800000000003</v>
      </c>
      <c r="F979" s="194" t="s">
        <v>12677</v>
      </c>
      <c r="G979" s="190">
        <v>40.0</v>
      </c>
      <c r="H979" s="232">
        <v>1.893</v>
      </c>
      <c r="I979" s="195">
        <v>0.07572</v>
      </c>
      <c r="J979" s="206"/>
      <c r="K979" s="197" t="b">
        <f>NOT(ISERROR(MATCH(P979,Ligations!$L:$L,0)))</f>
        <v>1</v>
      </c>
      <c r="L979" s="198"/>
      <c r="M979" s="199"/>
      <c r="N979" s="198"/>
      <c r="O979" s="200"/>
      <c r="P979" s="198" t="s">
        <v>14910</v>
      </c>
      <c r="Q979" s="198" t="s">
        <v>6812</v>
      </c>
      <c r="R979" s="233"/>
      <c r="S979" s="201">
        <v>9.059940566789882</v>
      </c>
      <c r="T979" s="210">
        <v>-20.0</v>
      </c>
      <c r="U979" s="210"/>
    </row>
    <row r="980">
      <c r="A980" s="189" t="s">
        <v>14911</v>
      </c>
      <c r="B980" s="194" t="s">
        <v>6830</v>
      </c>
      <c r="C980" s="208">
        <v>41946.0</v>
      </c>
      <c r="D980" s="192">
        <v>30.0</v>
      </c>
      <c r="E980" s="193">
        <v>129.369</v>
      </c>
      <c r="F980" s="194" t="s">
        <v>12677</v>
      </c>
      <c r="G980" s="190">
        <v>40.0</v>
      </c>
      <c r="H980" s="232">
        <v>0.951</v>
      </c>
      <c r="I980" s="195">
        <v>0.03804</v>
      </c>
      <c r="J980" s="220"/>
      <c r="K980" s="197" t="b">
        <f>NOT(ISERROR(MATCH(P980,Ligations!$L:$L,0)))</f>
        <v>1</v>
      </c>
      <c r="L980" s="198"/>
      <c r="M980" s="199"/>
      <c r="N980" s="198"/>
      <c r="O980" s="200"/>
      <c r="P980" s="198" t="s">
        <v>14912</v>
      </c>
      <c r="Q980" s="198" t="s">
        <v>6832</v>
      </c>
      <c r="R980" s="233"/>
      <c r="S980" s="201">
        <v>4.243797689676537</v>
      </c>
      <c r="T980" s="210">
        <v>-20.0</v>
      </c>
      <c r="U980" s="210"/>
    </row>
    <row r="981">
      <c r="A981" s="189" t="s">
        <v>14913</v>
      </c>
      <c r="B981" s="194" t="s">
        <v>6833</v>
      </c>
      <c r="C981" s="208">
        <v>41946.0</v>
      </c>
      <c r="D981" s="192">
        <v>30.0</v>
      </c>
      <c r="E981" s="193">
        <v>267.966</v>
      </c>
      <c r="F981" s="194" t="s">
        <v>12677</v>
      </c>
      <c r="G981" s="190">
        <v>40.0</v>
      </c>
      <c r="H981" s="232">
        <v>3.166</v>
      </c>
      <c r="I981" s="195">
        <v>0.12664</v>
      </c>
      <c r="J981" s="206"/>
      <c r="K981" s="197" t="b">
        <f>NOT(ISERROR(MATCH(P981,Ligations!$L:$L,0)))</f>
        <v>1</v>
      </c>
      <c r="L981" s="198"/>
      <c r="M981" s="199"/>
      <c r="N981" s="198"/>
      <c r="O981" s="200"/>
      <c r="P981" s="198" t="s">
        <v>14914</v>
      </c>
      <c r="Q981" s="198" t="s">
        <v>6835</v>
      </c>
      <c r="R981" s="233"/>
      <c r="S981" s="201">
        <v>7.729827083768136</v>
      </c>
      <c r="T981" s="210">
        <v>-20.0</v>
      </c>
      <c r="U981" s="210"/>
    </row>
    <row r="982">
      <c r="A982" s="189" t="s">
        <v>14915</v>
      </c>
      <c r="B982" s="194" t="s">
        <v>6839</v>
      </c>
      <c r="C982" s="208">
        <v>41946.0</v>
      </c>
      <c r="D982" s="192">
        <v>30.0</v>
      </c>
      <c r="E982" s="193">
        <v>456.68100000000004</v>
      </c>
      <c r="F982" s="194" t="s">
        <v>12677</v>
      </c>
      <c r="G982" s="190">
        <v>40.0</v>
      </c>
      <c r="H982" s="232">
        <v>5.69</v>
      </c>
      <c r="I982" s="195">
        <v>0.22760000000000002</v>
      </c>
      <c r="J982" s="206"/>
      <c r="K982" s="197" t="b">
        <f>NOT(ISERROR(MATCH(P982,Ligations!$L:$L,0)))</f>
        <v>1</v>
      </c>
      <c r="L982" s="198"/>
      <c r="M982" s="199"/>
      <c r="N982" s="198"/>
      <c r="O982" s="200"/>
      <c r="P982" s="198" t="s">
        <v>14916</v>
      </c>
      <c r="Q982" s="198" t="s">
        <v>6842</v>
      </c>
      <c r="R982" s="233"/>
      <c r="S982" s="201">
        <v>3.731816723017099</v>
      </c>
      <c r="T982" s="210">
        <v>-20.0</v>
      </c>
      <c r="U982" s="210"/>
    </row>
    <row r="983">
      <c r="A983" s="189" t="s">
        <v>14917</v>
      </c>
      <c r="B983" s="194" t="s">
        <v>6860</v>
      </c>
      <c r="C983" s="208">
        <v>41946.0</v>
      </c>
      <c r="D983" s="192">
        <v>30.0</v>
      </c>
      <c r="E983" s="193">
        <v>184.14300000000003</v>
      </c>
      <c r="F983" s="194" t="s">
        <v>12677</v>
      </c>
      <c r="G983" s="190">
        <v>40.0</v>
      </c>
      <c r="H983" s="232">
        <v>2.264</v>
      </c>
      <c r="I983" s="195">
        <v>0.09055999999999999</v>
      </c>
      <c r="J983" s="206"/>
      <c r="K983" s="197" t="b">
        <f>NOT(ISERROR(MATCH(P983,Ligations!$L:$L,0)))</f>
        <v>1</v>
      </c>
      <c r="L983" s="198"/>
      <c r="M983" s="199"/>
      <c r="N983" s="198"/>
      <c r="O983" s="200"/>
      <c r="P983" s="198" t="s">
        <v>14918</v>
      </c>
      <c r="Q983" s="198" t="s">
        <v>6862</v>
      </c>
      <c r="R983" s="233"/>
      <c r="S983" s="201">
        <v>2.18971229370173</v>
      </c>
      <c r="T983" s="210">
        <v>-20.0</v>
      </c>
      <c r="U983" s="210"/>
    </row>
    <row r="984">
      <c r="A984" s="189" t="s">
        <v>14919</v>
      </c>
      <c r="B984" s="194" t="s">
        <v>6863</v>
      </c>
      <c r="C984" s="208">
        <v>41946.0</v>
      </c>
      <c r="D984" s="192">
        <v>30.0</v>
      </c>
      <c r="E984" s="193">
        <v>243.132</v>
      </c>
      <c r="F984" s="194" t="s">
        <v>12677</v>
      </c>
      <c r="G984" s="190">
        <v>40.0</v>
      </c>
      <c r="H984" s="232">
        <v>3.432</v>
      </c>
      <c r="I984" s="195">
        <v>0.13728</v>
      </c>
      <c r="J984" s="206"/>
      <c r="K984" s="197" t="b">
        <f>NOT(ISERROR(MATCH(P984,Ligations!$L:$L,0)))</f>
        <v>1</v>
      </c>
      <c r="L984" s="198"/>
      <c r="M984" s="199"/>
      <c r="N984" s="198"/>
      <c r="O984" s="200"/>
      <c r="P984" s="198" t="s">
        <v>14920</v>
      </c>
      <c r="Q984" s="198" t="s">
        <v>6866</v>
      </c>
      <c r="R984" s="233"/>
      <c r="S984" s="201">
        <v>5.43056211748478</v>
      </c>
      <c r="T984" s="210">
        <v>-20.0</v>
      </c>
      <c r="U984" s="210"/>
    </row>
    <row r="985">
      <c r="A985" s="189" t="s">
        <v>14921</v>
      </c>
      <c r="B985" s="194" t="s">
        <v>6876</v>
      </c>
      <c r="C985" s="208">
        <v>41946.0</v>
      </c>
      <c r="D985" s="192">
        <v>30.0</v>
      </c>
      <c r="E985" s="193">
        <v>214.37099999999998</v>
      </c>
      <c r="F985" s="194" t="s">
        <v>12677</v>
      </c>
      <c r="G985" s="190">
        <v>40.0</v>
      </c>
      <c r="H985" s="232">
        <v>3.509</v>
      </c>
      <c r="I985" s="195">
        <v>0.14035999999999998</v>
      </c>
      <c r="J985" s="206"/>
      <c r="K985" s="197" t="b">
        <f>NOT(ISERROR(MATCH(P985,Ligations!$L:$L,0)))</f>
        <v>1</v>
      </c>
      <c r="L985" s="198"/>
      <c r="M985" s="199"/>
      <c r="N985" s="198"/>
      <c r="O985" s="200"/>
      <c r="P985" s="198" t="s">
        <v>14922</v>
      </c>
      <c r="Q985" s="198" t="s">
        <v>6878</v>
      </c>
      <c r="R985" s="233"/>
      <c r="S985" s="201">
        <v>4.112992119507099</v>
      </c>
      <c r="T985" s="210">
        <v>-20.0</v>
      </c>
      <c r="U985" s="210"/>
    </row>
    <row r="986">
      <c r="A986" s="189" t="s">
        <v>14923</v>
      </c>
      <c r="B986" s="194" t="s">
        <v>6879</v>
      </c>
      <c r="C986" s="208">
        <v>41946.0</v>
      </c>
      <c r="D986" s="192">
        <v>30.0</v>
      </c>
      <c r="E986" s="193">
        <v>442.64400000000006</v>
      </c>
      <c r="F986" s="194" t="s">
        <v>12677</v>
      </c>
      <c r="G986" s="190">
        <v>40.0</v>
      </c>
      <c r="H986" s="232">
        <v>5.511</v>
      </c>
      <c r="I986" s="195">
        <v>0.22044</v>
      </c>
      <c r="J986" s="206"/>
      <c r="K986" s="197" t="b">
        <f>NOT(ISERROR(MATCH(P986,Ligations!$L:$L,0)))</f>
        <v>1</v>
      </c>
      <c r="L986" s="198"/>
      <c r="M986" s="199"/>
      <c r="N986" s="198"/>
      <c r="O986" s="200"/>
      <c r="P986" s="198" t="s">
        <v>14924</v>
      </c>
      <c r="Q986" s="198" t="s">
        <v>6881</v>
      </c>
      <c r="R986" s="233"/>
      <c r="S986" s="201">
        <v>4.664810072257908</v>
      </c>
      <c r="T986" s="210">
        <v>-20.0</v>
      </c>
      <c r="U986" s="210"/>
    </row>
    <row r="987">
      <c r="A987" s="189" t="s">
        <v>14925</v>
      </c>
      <c r="B987" s="194" t="s">
        <v>6882</v>
      </c>
      <c r="C987" s="208">
        <v>41946.0</v>
      </c>
      <c r="D987" s="192">
        <v>30.0</v>
      </c>
      <c r="E987" s="193">
        <v>451.3830000000001</v>
      </c>
      <c r="F987" s="194" t="s">
        <v>12677</v>
      </c>
      <c r="G987" s="190">
        <v>40.0</v>
      </c>
      <c r="H987" s="232">
        <v>7.373</v>
      </c>
      <c r="I987" s="195">
        <v>0.29492</v>
      </c>
      <c r="J987" s="206"/>
      <c r="K987" s="197" t="b">
        <f>NOT(ISERROR(MATCH(P987,Ligations!$L:$L,0)))</f>
        <v>1</v>
      </c>
      <c r="L987" s="198"/>
      <c r="M987" s="199"/>
      <c r="N987" s="198"/>
      <c r="O987" s="200"/>
      <c r="P987" s="198" t="s">
        <v>14926</v>
      </c>
      <c r="Q987" s="198" t="s">
        <v>6884</v>
      </c>
      <c r="R987" s="233"/>
      <c r="S987" s="201">
        <v>2.2591518240391824</v>
      </c>
      <c r="T987" s="210">
        <v>-20.0</v>
      </c>
      <c r="U987" s="210"/>
    </row>
    <row r="988">
      <c r="A988" s="189" t="s">
        <v>14927</v>
      </c>
      <c r="B988" s="194" t="s">
        <v>6885</v>
      </c>
      <c r="C988" s="208">
        <v>41946.0</v>
      </c>
      <c r="D988" s="192">
        <v>30.0</v>
      </c>
      <c r="E988" s="193">
        <v>400.644</v>
      </c>
      <c r="F988" s="194" t="s">
        <v>12677</v>
      </c>
      <c r="G988" s="190">
        <v>40.0</v>
      </c>
      <c r="H988" s="232">
        <v>7.361</v>
      </c>
      <c r="I988" s="195">
        <v>0.29444</v>
      </c>
      <c r="J988" s="206"/>
      <c r="K988" s="197" t="b">
        <f>NOT(ISERROR(MATCH(P988,Ligations!$L:$L,0)))</f>
        <v>1</v>
      </c>
      <c r="L988" s="198"/>
      <c r="M988" s="199"/>
      <c r="N988" s="198"/>
      <c r="O988" s="200"/>
      <c r="P988" s="198" t="s">
        <v>14928</v>
      </c>
      <c r="Q988" s="198" t="s">
        <v>6887</v>
      </c>
      <c r="R988" s="233"/>
      <c r="S988" s="201">
        <v>2.215413518010204</v>
      </c>
      <c r="T988" s="210">
        <v>-20.0</v>
      </c>
      <c r="U988" s="210"/>
    </row>
    <row r="989">
      <c r="A989" s="189" t="s">
        <v>14929</v>
      </c>
      <c r="B989" s="194" t="s">
        <v>6891</v>
      </c>
      <c r="C989" s="208">
        <v>41946.0</v>
      </c>
      <c r="D989" s="192">
        <v>30.0</v>
      </c>
      <c r="E989" s="193">
        <v>351.015</v>
      </c>
      <c r="F989" s="194" t="s">
        <v>12677</v>
      </c>
      <c r="G989" s="190">
        <v>40.0</v>
      </c>
      <c r="H989" s="232">
        <v>6.734</v>
      </c>
      <c r="I989" s="195">
        <v>0.26936000000000004</v>
      </c>
      <c r="J989" s="206"/>
      <c r="K989" s="197" t="b">
        <f>NOT(ISERROR(MATCH(P989,Ligations!$L:$L,0)))</f>
        <v>1</v>
      </c>
      <c r="L989" s="198"/>
      <c r="M989" s="199"/>
      <c r="N989" s="198"/>
      <c r="O989" s="200"/>
      <c r="P989" s="198" t="s">
        <v>14930</v>
      </c>
      <c r="Q989" s="198" t="s">
        <v>6893</v>
      </c>
      <c r="R989" s="233"/>
      <c r="S989" s="201">
        <v>2.495981469833568</v>
      </c>
      <c r="T989" s="210">
        <v>-20.0</v>
      </c>
      <c r="U989" s="210"/>
    </row>
    <row r="990">
      <c r="A990" s="189" t="s">
        <v>14931</v>
      </c>
      <c r="B990" s="194" t="s">
        <v>6894</v>
      </c>
      <c r="C990" s="208">
        <v>41946.0</v>
      </c>
      <c r="D990" s="192">
        <v>30.0</v>
      </c>
      <c r="E990" s="193">
        <v>282.228</v>
      </c>
      <c r="F990" s="194" t="s">
        <v>12677</v>
      </c>
      <c r="G990" s="190">
        <v>40.0</v>
      </c>
      <c r="H990" s="232">
        <v>6.224</v>
      </c>
      <c r="I990" s="195">
        <v>0.24896000000000001</v>
      </c>
      <c r="J990" s="206"/>
      <c r="K990" s="197" t="b">
        <f>NOT(ISERROR(MATCH(P990,Ligations!$L:$L,0)))</f>
        <v>1</v>
      </c>
      <c r="L990" s="198"/>
      <c r="M990" s="199"/>
      <c r="N990" s="198"/>
      <c r="O990" s="200"/>
      <c r="P990" s="198" t="s">
        <v>14932</v>
      </c>
      <c r="Q990" s="198" t="s">
        <v>6896</v>
      </c>
      <c r="R990" s="233"/>
      <c r="S990" s="201">
        <v>2.8488811019472102</v>
      </c>
      <c r="T990" s="210">
        <v>-20.0</v>
      </c>
      <c r="U990" s="210"/>
    </row>
    <row r="991">
      <c r="A991" s="189" t="s">
        <v>14933</v>
      </c>
      <c r="B991" s="194" t="s">
        <v>6897</v>
      </c>
      <c r="C991" s="208">
        <v>41946.0</v>
      </c>
      <c r="D991" s="192">
        <v>30.0</v>
      </c>
      <c r="E991" s="193">
        <v>331.65900000000005</v>
      </c>
      <c r="F991" s="194" t="s">
        <v>12677</v>
      </c>
      <c r="G991" s="190">
        <v>40.0</v>
      </c>
      <c r="H991" s="232">
        <v>7.156</v>
      </c>
      <c r="I991" s="195">
        <v>0.28624</v>
      </c>
      <c r="J991" s="206"/>
      <c r="K991" s="197" t="b">
        <f>NOT(ISERROR(MATCH(P991,Ligations!$L:$L,0)))</f>
        <v>1</v>
      </c>
      <c r="L991" s="198"/>
      <c r="M991" s="199"/>
      <c r="N991" s="198"/>
      <c r="O991" s="200"/>
      <c r="P991" s="198" t="s">
        <v>14934</v>
      </c>
      <c r="Q991" s="198" t="s">
        <v>6899</v>
      </c>
      <c r="R991" s="233"/>
      <c r="S991" s="201">
        <v>3.5432345479541363</v>
      </c>
      <c r="T991" s="210">
        <v>-20.0</v>
      </c>
      <c r="U991" s="210"/>
    </row>
    <row r="992">
      <c r="A992" s="189" t="s">
        <v>14935</v>
      </c>
      <c r="B992" s="194" t="s">
        <v>6974</v>
      </c>
      <c r="C992" s="208">
        <v>41946.0</v>
      </c>
      <c r="D992" s="192">
        <v>30.0</v>
      </c>
      <c r="E992" s="193">
        <v>106.665</v>
      </c>
      <c r="F992" s="194" t="s">
        <v>12677</v>
      </c>
      <c r="G992" s="190">
        <v>40.0</v>
      </c>
      <c r="H992" s="232">
        <v>2.565</v>
      </c>
      <c r="I992" s="195">
        <v>0.1026</v>
      </c>
      <c r="J992" s="206"/>
      <c r="K992" s="197" t="b">
        <f>NOT(ISERROR(MATCH(P992,Ligations!$L:$L,0)))</f>
        <v>1</v>
      </c>
      <c r="L992" s="198"/>
      <c r="M992" s="199"/>
      <c r="N992" s="198"/>
      <c r="O992" s="200"/>
      <c r="P992" s="198" t="s">
        <v>14936</v>
      </c>
      <c r="Q992" s="198" t="s">
        <v>6976</v>
      </c>
      <c r="R992" s="233"/>
      <c r="S992" s="201">
        <v>3.015145073705221</v>
      </c>
      <c r="T992" s="210">
        <v>-20.0</v>
      </c>
      <c r="U992" s="210"/>
    </row>
    <row r="993">
      <c r="A993" s="189" t="s">
        <v>14937</v>
      </c>
      <c r="B993" s="194" t="s">
        <v>6977</v>
      </c>
      <c r="C993" s="208">
        <v>41946.0</v>
      </c>
      <c r="D993" s="192">
        <v>30.0</v>
      </c>
      <c r="E993" s="193">
        <v>230.89200000000002</v>
      </c>
      <c r="F993" s="194" t="s">
        <v>12677</v>
      </c>
      <c r="G993" s="190">
        <v>40.0</v>
      </c>
      <c r="H993" s="232">
        <v>2.389</v>
      </c>
      <c r="I993" s="195">
        <v>0.09555999999999999</v>
      </c>
      <c r="J993" s="206"/>
      <c r="K993" s="197" t="b">
        <f>NOT(ISERROR(MATCH(P993,Ligations!$L:$L,0)))</f>
        <v>1</v>
      </c>
      <c r="L993" s="198"/>
      <c r="M993" s="199"/>
      <c r="N993" s="198"/>
      <c r="O993" s="200"/>
      <c r="P993" s="198" t="s">
        <v>14938</v>
      </c>
      <c r="Q993" s="198" t="s">
        <v>6979</v>
      </c>
      <c r="R993" s="233"/>
      <c r="S993" s="201">
        <v>9.375146486663853</v>
      </c>
      <c r="T993" s="210">
        <v>-20.0</v>
      </c>
      <c r="U993" s="210"/>
    </row>
    <row r="994">
      <c r="A994" s="189" t="s">
        <v>14939</v>
      </c>
      <c r="B994" s="194" t="s">
        <v>6980</v>
      </c>
      <c r="C994" s="208">
        <v>41946.0</v>
      </c>
      <c r="D994" s="192">
        <v>30.0</v>
      </c>
      <c r="E994" s="193">
        <v>269.72700000000003</v>
      </c>
      <c r="F994" s="194" t="s">
        <v>12677</v>
      </c>
      <c r="G994" s="190">
        <v>40.0</v>
      </c>
      <c r="H994" s="232">
        <v>4.612</v>
      </c>
      <c r="I994" s="195">
        <v>0.18448000000000003</v>
      </c>
      <c r="J994" s="206"/>
      <c r="K994" s="197" t="b">
        <f>NOT(ISERROR(MATCH(P994,Ligations!$L:$L,0)))</f>
        <v>1</v>
      </c>
      <c r="L994" s="198"/>
      <c r="M994" s="199"/>
      <c r="N994" s="198"/>
      <c r="O994" s="200"/>
      <c r="P994" s="198" t="s">
        <v>14940</v>
      </c>
      <c r="Q994" s="198" t="s">
        <v>6982</v>
      </c>
      <c r="R994" s="233"/>
      <c r="S994" s="201">
        <v>4.331029225785215</v>
      </c>
      <c r="T994" s="210">
        <v>-20.0</v>
      </c>
      <c r="U994" s="210"/>
    </row>
    <row r="995">
      <c r="A995" s="189" t="s">
        <v>14941</v>
      </c>
      <c r="B995" s="194" t="s">
        <v>6983</v>
      </c>
      <c r="C995" s="208">
        <v>41946.0</v>
      </c>
      <c r="D995" s="192">
        <v>30.0</v>
      </c>
      <c r="E995" s="193">
        <v>253.266</v>
      </c>
      <c r="F995" s="194" t="s">
        <v>12677</v>
      </c>
      <c r="G995" s="190">
        <v>40.0</v>
      </c>
      <c r="H995" s="232">
        <v>2.896</v>
      </c>
      <c r="I995" s="195">
        <v>0.11584000000000001</v>
      </c>
      <c r="J995" s="206"/>
      <c r="K995" s="197" t="b">
        <f>NOT(ISERROR(MATCH(P995,Ligations!$L:$L,0)))</f>
        <v>1</v>
      </c>
      <c r="L995" s="198"/>
      <c r="M995" s="199"/>
      <c r="N995" s="198"/>
      <c r="O995" s="200"/>
      <c r="P995" s="198" t="s">
        <v>14942</v>
      </c>
      <c r="Q995" s="198" t="s">
        <v>6984</v>
      </c>
      <c r="R995" s="233"/>
      <c r="S995" s="201">
        <v>3.707452349968672</v>
      </c>
      <c r="T995" s="210">
        <v>-20.0</v>
      </c>
      <c r="U995" s="210"/>
    </row>
    <row r="996">
      <c r="A996" s="189" t="s">
        <v>14943</v>
      </c>
      <c r="B996" s="194" t="s">
        <v>6990</v>
      </c>
      <c r="C996" s="208">
        <v>41946.0</v>
      </c>
      <c r="D996" s="192">
        <v>30.0</v>
      </c>
      <c r="E996" s="193">
        <v>362.733</v>
      </c>
      <c r="F996" s="194" t="s">
        <v>12677</v>
      </c>
      <c r="G996" s="190">
        <v>40.0</v>
      </c>
      <c r="H996" s="232">
        <v>3.456</v>
      </c>
      <c r="I996" s="195">
        <v>0.13824</v>
      </c>
      <c r="J996" s="206"/>
      <c r="K996" s="197" t="b">
        <f>NOT(ISERROR(MATCH(P996,Ligations!$L:$L,0)))</f>
        <v>1</v>
      </c>
      <c r="L996" s="198"/>
      <c r="M996" s="199"/>
      <c r="N996" s="198"/>
      <c r="O996" s="200"/>
      <c r="P996" s="198" t="s">
        <v>14944</v>
      </c>
      <c r="Q996" s="198" t="s">
        <v>6992</v>
      </c>
      <c r="R996" s="233"/>
      <c r="S996" s="201">
        <v>3.948417868959908</v>
      </c>
      <c r="T996" s="210">
        <v>-20.0</v>
      </c>
      <c r="U996" s="210"/>
    </row>
    <row r="997">
      <c r="A997" s="189" t="s">
        <v>14945</v>
      </c>
      <c r="B997" s="194" t="s">
        <v>6993</v>
      </c>
      <c r="C997" s="208">
        <v>41946.0</v>
      </c>
      <c r="D997" s="192">
        <v>30.0</v>
      </c>
      <c r="E997" s="193">
        <v>295.14300000000003</v>
      </c>
      <c r="F997" s="194" t="s">
        <v>12677</v>
      </c>
      <c r="G997" s="190">
        <v>40.0</v>
      </c>
      <c r="H997" s="232">
        <v>2.761</v>
      </c>
      <c r="I997" s="195">
        <v>0.11044</v>
      </c>
      <c r="J997" s="206"/>
      <c r="K997" s="197" t="b">
        <f>NOT(ISERROR(MATCH(P997,Ligations!$L:$L,0)))</f>
        <v>1</v>
      </c>
      <c r="L997" s="198"/>
      <c r="M997" s="199"/>
      <c r="N997" s="198"/>
      <c r="O997" s="200"/>
      <c r="P997" s="198" t="s">
        <v>14946</v>
      </c>
      <c r="Q997" s="198" t="s">
        <v>6994</v>
      </c>
      <c r="R997" s="233"/>
      <c r="S997" s="201">
        <v>2.7568487013864194</v>
      </c>
      <c r="T997" s="210">
        <v>-20.0</v>
      </c>
      <c r="U997" s="210"/>
    </row>
    <row r="998">
      <c r="A998" s="189" t="s">
        <v>14947</v>
      </c>
      <c r="B998" s="194" t="s">
        <v>6997</v>
      </c>
      <c r="C998" s="208">
        <v>41946.0</v>
      </c>
      <c r="D998" s="192">
        <v>30.0</v>
      </c>
      <c r="E998" s="193">
        <v>471.65100000000007</v>
      </c>
      <c r="F998" s="194" t="s">
        <v>12677</v>
      </c>
      <c r="G998" s="190">
        <v>40.0</v>
      </c>
      <c r="H998" s="232">
        <v>4.536</v>
      </c>
      <c r="I998" s="195">
        <v>0.18144</v>
      </c>
      <c r="J998" s="206"/>
      <c r="K998" s="197" t="b">
        <f>NOT(ISERROR(MATCH(P998,Ligations!$L:$L,0)))</f>
        <v>1</v>
      </c>
      <c r="L998" s="198"/>
      <c r="M998" s="199"/>
      <c r="N998" s="198"/>
      <c r="O998" s="200"/>
      <c r="P998" s="198" t="s">
        <v>14948</v>
      </c>
      <c r="Q998" s="198" t="s">
        <v>6999</v>
      </c>
      <c r="R998" s="233"/>
      <c r="S998" s="201">
        <v>3.388188098650484</v>
      </c>
      <c r="T998" s="210">
        <v>-20.0</v>
      </c>
      <c r="U998" s="210"/>
    </row>
    <row r="999">
      <c r="A999" s="189" t="s">
        <v>14949</v>
      </c>
      <c r="B999" s="194" t="s">
        <v>7000</v>
      </c>
      <c r="C999" s="208">
        <v>41946.0</v>
      </c>
      <c r="D999" s="192">
        <v>30.0</v>
      </c>
      <c r="E999" s="193">
        <v>404.796</v>
      </c>
      <c r="F999" s="194" t="s">
        <v>12677</v>
      </c>
      <c r="G999" s="190">
        <v>40.0</v>
      </c>
      <c r="H999" s="232">
        <v>3.831</v>
      </c>
      <c r="I999" s="195">
        <v>0.15324000000000002</v>
      </c>
      <c r="J999" s="206"/>
      <c r="K999" s="197" t="b">
        <f>NOT(ISERROR(MATCH(P999,Ligations!$L:$L,0)))</f>
        <v>1</v>
      </c>
      <c r="L999" s="198"/>
      <c r="M999" s="199"/>
      <c r="N999" s="198"/>
      <c r="O999" s="200"/>
      <c r="P999" s="198" t="s">
        <v>14950</v>
      </c>
      <c r="Q999" s="198" t="s">
        <v>7001</v>
      </c>
      <c r="R999" s="233"/>
      <c r="S999" s="201">
        <v>2.1202117667512628</v>
      </c>
      <c r="T999" s="210">
        <v>-20.0</v>
      </c>
      <c r="U999" s="210"/>
    </row>
    <row r="1000">
      <c r="A1000" s="189" t="s">
        <v>14951</v>
      </c>
      <c r="B1000" s="194" t="s">
        <v>7002</v>
      </c>
      <c r="C1000" s="208">
        <v>41946.0</v>
      </c>
      <c r="D1000" s="192">
        <v>30.0</v>
      </c>
      <c r="E1000" s="193">
        <v>189.46200000000002</v>
      </c>
      <c r="F1000" s="194" t="s">
        <v>12677</v>
      </c>
      <c r="G1000" s="190">
        <v>40.0</v>
      </c>
      <c r="H1000" s="232">
        <v>2.43</v>
      </c>
      <c r="I1000" s="195">
        <v>0.09720000000000001</v>
      </c>
      <c r="J1000" s="206"/>
      <c r="K1000" s="197" t="b">
        <f>NOT(ISERROR(MATCH(P1000,Ligations!$L:$L,0)))</f>
        <v>1</v>
      </c>
      <c r="L1000" s="198"/>
      <c r="M1000" s="199"/>
      <c r="N1000" s="198"/>
      <c r="O1000" s="200"/>
      <c r="P1000" s="198" t="s">
        <v>14952</v>
      </c>
      <c r="Q1000" s="198" t="s">
        <v>7004</v>
      </c>
      <c r="R1000" s="233"/>
      <c r="S1000" s="201">
        <v>2.470380142096266</v>
      </c>
      <c r="T1000" s="210">
        <v>-20.0</v>
      </c>
      <c r="U1000" s="210"/>
    </row>
    <row r="1001">
      <c r="A1001" s="189" t="s">
        <v>14953</v>
      </c>
      <c r="B1001" s="194" t="s">
        <v>7005</v>
      </c>
      <c r="C1001" s="208">
        <v>41946.0</v>
      </c>
      <c r="D1001" s="192">
        <v>30.0</v>
      </c>
      <c r="E1001" s="193">
        <v>324.48600000000005</v>
      </c>
      <c r="F1001" s="194" t="s">
        <v>12677</v>
      </c>
      <c r="G1001" s="190">
        <v>40.0</v>
      </c>
      <c r="H1001" s="232">
        <v>2.799</v>
      </c>
      <c r="I1001" s="195">
        <v>0.11195999999999999</v>
      </c>
      <c r="J1001" s="206"/>
      <c r="K1001" s="197" t="b">
        <f>NOT(ISERROR(MATCH(P1001,Ligations!$L:$L,0)))</f>
        <v>1</v>
      </c>
      <c r="L1001" s="198"/>
      <c r="M1001" s="199"/>
      <c r="N1001" s="198"/>
      <c r="O1001" s="200"/>
      <c r="P1001" s="198" t="s">
        <v>14954</v>
      </c>
      <c r="Q1001" s="198" t="s">
        <v>7006</v>
      </c>
      <c r="R1001" s="233"/>
      <c r="S1001" s="201">
        <v>5.278103260812194</v>
      </c>
      <c r="T1001" s="210">
        <v>-20.0</v>
      </c>
      <c r="U1001" s="210"/>
    </row>
    <row r="1002">
      <c r="A1002" s="189" t="s">
        <v>14955</v>
      </c>
      <c r="B1002" s="194" t="s">
        <v>7007</v>
      </c>
      <c r="C1002" s="208">
        <v>41946.0</v>
      </c>
      <c r="D1002" s="192">
        <v>30.0</v>
      </c>
      <c r="E1002" s="193">
        <v>283.146</v>
      </c>
      <c r="F1002" s="194" t="s">
        <v>12677</v>
      </c>
      <c r="G1002" s="190">
        <v>40.0</v>
      </c>
      <c r="H1002" s="232">
        <v>2.859</v>
      </c>
      <c r="I1002" s="195">
        <v>0.11436</v>
      </c>
      <c r="J1002" s="206"/>
      <c r="K1002" s="197" t="b">
        <f>NOT(ISERROR(MATCH(P1002,Ligations!$L:$L,0)))</f>
        <v>1</v>
      </c>
      <c r="L1002" s="198"/>
      <c r="M1002" s="199"/>
      <c r="N1002" s="198"/>
      <c r="O1002" s="200"/>
      <c r="P1002" s="198" t="s">
        <v>14956</v>
      </c>
      <c r="Q1002" s="198" t="s">
        <v>7008</v>
      </c>
      <c r="R1002" s="233"/>
      <c r="S1002" s="201">
        <v>3.081797057500169</v>
      </c>
      <c r="T1002" s="210">
        <v>-20.0</v>
      </c>
      <c r="U1002" s="210"/>
    </row>
    <row r="1003">
      <c r="A1003" s="189" t="s">
        <v>14957</v>
      </c>
      <c r="B1003" s="194" t="s">
        <v>7011</v>
      </c>
      <c r="C1003" s="208">
        <v>41946.0</v>
      </c>
      <c r="D1003" s="192">
        <v>30.0</v>
      </c>
      <c r="E1003" s="193">
        <v>481.5600000000001</v>
      </c>
      <c r="F1003" s="194" t="s">
        <v>12677</v>
      </c>
      <c r="G1003" s="190">
        <v>40.0</v>
      </c>
      <c r="H1003" s="232">
        <v>4.814</v>
      </c>
      <c r="I1003" s="195">
        <v>0.19256</v>
      </c>
      <c r="J1003" s="206"/>
      <c r="K1003" s="197" t="b">
        <f>NOT(ISERROR(MATCH(P1003,Ligations!$L:$L,0)))</f>
        <v>1</v>
      </c>
      <c r="L1003" s="198"/>
      <c r="M1003" s="199"/>
      <c r="N1003" s="198"/>
      <c r="O1003" s="200"/>
      <c r="P1003" s="198" t="s">
        <v>14958</v>
      </c>
      <c r="Q1003" s="198" t="s">
        <v>7012</v>
      </c>
      <c r="R1003" s="233"/>
      <c r="S1003" s="201">
        <v>3.531746872638144</v>
      </c>
      <c r="T1003" s="210">
        <v>-20.0</v>
      </c>
      <c r="U1003" s="210"/>
    </row>
    <row r="1004">
      <c r="A1004" s="189" t="s">
        <v>14959</v>
      </c>
      <c r="B1004" s="194" t="s">
        <v>7013</v>
      </c>
      <c r="C1004" s="208">
        <v>41946.0</v>
      </c>
      <c r="D1004" s="192">
        <v>30.0</v>
      </c>
      <c r="E1004" s="193">
        <v>246.972</v>
      </c>
      <c r="F1004" s="194" t="s">
        <v>12677</v>
      </c>
      <c r="G1004" s="190">
        <v>40.0</v>
      </c>
      <c r="H1004" s="232">
        <v>3.505</v>
      </c>
      <c r="I1004" s="195">
        <v>0.1402</v>
      </c>
      <c r="J1004" s="206"/>
      <c r="K1004" s="197" t="b">
        <f>NOT(ISERROR(MATCH(P1004,Ligations!$L:$L,0)))</f>
        <v>1</v>
      </c>
      <c r="L1004" s="198"/>
      <c r="M1004" s="199"/>
      <c r="N1004" s="198"/>
      <c r="O1004" s="200"/>
      <c r="P1004" s="198" t="s">
        <v>14960</v>
      </c>
      <c r="Q1004" s="198" t="s">
        <v>7014</v>
      </c>
      <c r="R1004" s="233"/>
      <c r="S1004" s="201">
        <v>2.076584433923083</v>
      </c>
      <c r="T1004" s="210">
        <v>-20.0</v>
      </c>
      <c r="U1004" s="210"/>
    </row>
    <row r="1005">
      <c r="A1005" s="189" t="s">
        <v>14961</v>
      </c>
      <c r="B1005" s="194" t="s">
        <v>7021</v>
      </c>
      <c r="C1005" s="208">
        <v>41946.0</v>
      </c>
      <c r="D1005" s="192">
        <v>30.0</v>
      </c>
      <c r="E1005" s="193">
        <v>418.584</v>
      </c>
      <c r="F1005" s="194" t="s">
        <v>12677</v>
      </c>
      <c r="G1005" s="190">
        <v>40.0</v>
      </c>
      <c r="H1005" s="232">
        <v>4.877</v>
      </c>
      <c r="I1005" s="195">
        <v>0.19507999999999998</v>
      </c>
      <c r="J1005" s="206"/>
      <c r="K1005" s="197" t="b">
        <f>NOT(ISERROR(MATCH(P1005,Ligations!$L:$L,0)))</f>
        <v>1</v>
      </c>
      <c r="L1005" s="198"/>
      <c r="M1005" s="199"/>
      <c r="N1005" s="198"/>
      <c r="O1005" s="200"/>
      <c r="P1005" s="198" t="s">
        <v>14962</v>
      </c>
      <c r="Q1005" s="198" t="s">
        <v>7022</v>
      </c>
      <c r="R1005" s="233"/>
      <c r="S1005" s="201">
        <v>4.049041996663589</v>
      </c>
      <c r="T1005" s="210">
        <v>-20.0</v>
      </c>
      <c r="U1005" s="210"/>
    </row>
    <row r="1006">
      <c r="A1006" s="189" t="s">
        <v>14963</v>
      </c>
      <c r="B1006" s="194" t="s">
        <v>7049</v>
      </c>
      <c r="C1006" s="208">
        <v>41946.0</v>
      </c>
      <c r="D1006" s="192">
        <v>30.0</v>
      </c>
      <c r="E1006" s="193">
        <v>181.74300000000002</v>
      </c>
      <c r="F1006" s="194" t="s">
        <v>12677</v>
      </c>
      <c r="G1006" s="190">
        <v>40.0</v>
      </c>
      <c r="H1006" s="232">
        <v>1.833</v>
      </c>
      <c r="I1006" s="195">
        <v>0.07332</v>
      </c>
      <c r="J1006" s="206"/>
      <c r="K1006" s="197" t="b">
        <f>NOT(ISERROR(MATCH(P1006,Ligations!$L:$L,0)))</f>
        <v>1</v>
      </c>
      <c r="L1006" s="198"/>
      <c r="M1006" s="199"/>
      <c r="N1006" s="198"/>
      <c r="O1006" s="200"/>
      <c r="P1006" s="198" t="s">
        <v>14964</v>
      </c>
      <c r="Q1006" s="198" t="s">
        <v>7050</v>
      </c>
      <c r="R1006" s="233"/>
      <c r="S1006" s="201">
        <v>2.389006746555052</v>
      </c>
      <c r="T1006" s="210">
        <v>-20.0</v>
      </c>
      <c r="U1006" s="210"/>
    </row>
    <row r="1007">
      <c r="A1007" s="189" t="s">
        <v>14965</v>
      </c>
      <c r="B1007" s="194" t="s">
        <v>7051</v>
      </c>
      <c r="C1007" s="208">
        <v>41946.0</v>
      </c>
      <c r="D1007" s="192">
        <v>30.0</v>
      </c>
      <c r="E1007" s="193">
        <v>153.45000000000002</v>
      </c>
      <c r="F1007" s="194" t="s">
        <v>12677</v>
      </c>
      <c r="G1007" s="190">
        <v>40.0</v>
      </c>
      <c r="H1007" s="232">
        <v>1.756</v>
      </c>
      <c r="I1007" s="195">
        <v>0.07024</v>
      </c>
      <c r="J1007" s="206"/>
      <c r="K1007" s="197" t="b">
        <f>NOT(ISERROR(MATCH(P1007,Ligations!$L:$L,0)))</f>
        <v>1</v>
      </c>
      <c r="L1007" s="198"/>
      <c r="M1007" s="199"/>
      <c r="N1007" s="198"/>
      <c r="O1007" s="200"/>
      <c r="P1007" s="198" t="s">
        <v>14966</v>
      </c>
      <c r="Q1007" s="198" t="s">
        <v>7052</v>
      </c>
      <c r="R1007" s="233"/>
      <c r="S1007" s="201">
        <v>5.502275190791392</v>
      </c>
      <c r="T1007" s="210">
        <v>-20.0</v>
      </c>
      <c r="U1007" s="210"/>
    </row>
    <row r="1008">
      <c r="A1008" s="189" t="s">
        <v>14967</v>
      </c>
      <c r="B1008" s="194" t="s">
        <v>7053</v>
      </c>
      <c r="C1008" s="208">
        <v>41946.0</v>
      </c>
      <c r="D1008" s="192">
        <v>30.0</v>
      </c>
      <c r="E1008" s="193">
        <v>498.963</v>
      </c>
      <c r="F1008" s="194" t="s">
        <v>12677</v>
      </c>
      <c r="G1008" s="190">
        <v>40.0</v>
      </c>
      <c r="H1008" s="232">
        <v>5.02</v>
      </c>
      <c r="I1008" s="195">
        <v>0.20079999999999998</v>
      </c>
      <c r="J1008" s="206"/>
      <c r="K1008" s="197" t="b">
        <f>NOT(ISERROR(MATCH(P1008,Ligations!$L:$L,0)))</f>
        <v>1</v>
      </c>
      <c r="L1008" s="198"/>
      <c r="M1008" s="199"/>
      <c r="N1008" s="198"/>
      <c r="O1008" s="200"/>
      <c r="P1008" s="198" t="s">
        <v>14968</v>
      </c>
      <c r="Q1008" s="198" t="s">
        <v>7054</v>
      </c>
      <c r="R1008" s="233"/>
      <c r="S1008" s="201">
        <v>6.516780710329097</v>
      </c>
      <c r="T1008" s="210">
        <v>-20.0</v>
      </c>
      <c r="U1008" s="210"/>
    </row>
    <row r="1009">
      <c r="A1009" s="189" t="s">
        <v>14969</v>
      </c>
      <c r="B1009" s="194" t="s">
        <v>7055</v>
      </c>
      <c r="C1009" s="208">
        <v>41946.0</v>
      </c>
      <c r="D1009" s="192">
        <v>30.0</v>
      </c>
      <c r="E1009" s="193">
        <v>148.104</v>
      </c>
      <c r="F1009" s="194" t="s">
        <v>12677</v>
      </c>
      <c r="G1009" s="190">
        <v>40.0</v>
      </c>
      <c r="H1009" s="232">
        <v>1.794</v>
      </c>
      <c r="I1009" s="195">
        <v>0.07176</v>
      </c>
      <c r="J1009" s="206"/>
      <c r="K1009" s="197" t="b">
        <f>NOT(ISERROR(MATCH(P1009,Ligations!$L:$L,0)))</f>
        <v>1</v>
      </c>
      <c r="L1009" s="198"/>
      <c r="M1009" s="199"/>
      <c r="N1009" s="198"/>
      <c r="O1009" s="200"/>
      <c r="P1009" s="198" t="s">
        <v>14970</v>
      </c>
      <c r="Q1009" s="198" t="s">
        <v>7056</v>
      </c>
      <c r="R1009" s="233"/>
      <c r="S1009" s="201">
        <v>2.004156620831605</v>
      </c>
      <c r="T1009" s="210">
        <v>-20.0</v>
      </c>
      <c r="U1009" s="210"/>
    </row>
    <row r="1010">
      <c r="A1010" s="189" t="s">
        <v>14971</v>
      </c>
      <c r="B1010" s="194" t="s">
        <v>7057</v>
      </c>
      <c r="C1010" s="208">
        <v>41946.0</v>
      </c>
      <c r="D1010" s="192">
        <v>30.0</v>
      </c>
      <c r="E1010" s="193">
        <v>223.827</v>
      </c>
      <c r="F1010" s="194" t="s">
        <v>12677</v>
      </c>
      <c r="G1010" s="190">
        <v>40.0</v>
      </c>
      <c r="H1010" s="232">
        <v>2.893</v>
      </c>
      <c r="I1010" s="195">
        <v>0.11572</v>
      </c>
      <c r="J1010" s="206"/>
      <c r="K1010" s="197" t="b">
        <f>NOT(ISERROR(MATCH(P1010,Ligations!$L:$L,0)))</f>
        <v>1</v>
      </c>
      <c r="L1010" s="198"/>
      <c r="M1010" s="199"/>
      <c r="N1010" s="198"/>
      <c r="O1010" s="200"/>
      <c r="P1010" s="198" t="s">
        <v>14972</v>
      </c>
      <c r="Q1010" s="198" t="s">
        <v>7058</v>
      </c>
      <c r="R1010" s="233"/>
      <c r="S1010" s="201">
        <v>6.752012099605682</v>
      </c>
      <c r="T1010" s="210">
        <v>-20.0</v>
      </c>
      <c r="U1010" s="210"/>
    </row>
    <row r="1011">
      <c r="A1011" s="189" t="s">
        <v>14973</v>
      </c>
      <c r="B1011" s="194" t="s">
        <v>7061</v>
      </c>
      <c r="C1011" s="208">
        <v>41946.0</v>
      </c>
      <c r="D1011" s="192">
        <v>30.0</v>
      </c>
      <c r="E1011" s="193">
        <v>291.507</v>
      </c>
      <c r="F1011" s="194" t="s">
        <v>12677</v>
      </c>
      <c r="G1011" s="190">
        <v>40.0</v>
      </c>
      <c r="H1011" s="232">
        <v>4.538</v>
      </c>
      <c r="I1011" s="195">
        <v>0.18152000000000001</v>
      </c>
      <c r="J1011" s="206"/>
      <c r="K1011" s="197" t="b">
        <f>NOT(ISERROR(MATCH(P1011,Ligations!$L:$L,0)))</f>
        <v>1</v>
      </c>
      <c r="L1011" s="198"/>
      <c r="M1011" s="199"/>
      <c r="N1011" s="198"/>
      <c r="O1011" s="200"/>
      <c r="P1011" s="198" t="s">
        <v>14974</v>
      </c>
      <c r="Q1011" s="198" t="s">
        <v>7062</v>
      </c>
      <c r="R1011" s="233"/>
      <c r="S1011" s="201">
        <v>4.467736242723174</v>
      </c>
      <c r="T1011" s="210">
        <v>-20.0</v>
      </c>
      <c r="U1011" s="210"/>
    </row>
    <row r="1012">
      <c r="A1012" s="189" t="s">
        <v>14975</v>
      </c>
      <c r="B1012" s="194" t="s">
        <v>7068</v>
      </c>
      <c r="C1012" s="208">
        <v>41946.0</v>
      </c>
      <c r="D1012" s="192">
        <v>30.0</v>
      </c>
      <c r="E1012" s="193">
        <v>394.059</v>
      </c>
      <c r="F1012" s="194" t="s">
        <v>12677</v>
      </c>
      <c r="G1012" s="190">
        <v>40.0</v>
      </c>
      <c r="H1012" s="232">
        <v>5.537</v>
      </c>
      <c r="I1012" s="195">
        <v>0.22147999999999998</v>
      </c>
      <c r="J1012" s="206"/>
      <c r="K1012" s="197" t="b">
        <f>NOT(ISERROR(MATCH(P1012,Ligations!$L:$L,0)))</f>
        <v>1</v>
      </c>
      <c r="L1012" s="198"/>
      <c r="M1012" s="199"/>
      <c r="N1012" s="198"/>
      <c r="O1012" s="200"/>
      <c r="P1012" s="198" t="s">
        <v>14976</v>
      </c>
      <c r="Q1012" s="198" t="s">
        <v>7069</v>
      </c>
      <c r="R1012" s="233"/>
      <c r="S1012" s="201">
        <v>3.430449354560954</v>
      </c>
      <c r="T1012" s="210">
        <v>-20.0</v>
      </c>
      <c r="U1012" s="210"/>
    </row>
    <row r="1013">
      <c r="A1013" s="189" t="s">
        <v>14977</v>
      </c>
      <c r="B1013" s="194" t="s">
        <v>7074</v>
      </c>
      <c r="C1013" s="208">
        <v>41946.0</v>
      </c>
      <c r="D1013" s="192">
        <v>30.0</v>
      </c>
      <c r="E1013" s="193">
        <v>409.56600000000003</v>
      </c>
      <c r="F1013" s="194" t="s">
        <v>12677</v>
      </c>
      <c r="G1013" s="190">
        <v>40.0</v>
      </c>
      <c r="H1013" s="232">
        <v>3.915</v>
      </c>
      <c r="I1013" s="195">
        <v>0.1566</v>
      </c>
      <c r="J1013" s="206"/>
      <c r="K1013" s="197" t="b">
        <f>NOT(ISERROR(MATCH(P1013,Ligations!$L:$L,0)))</f>
        <v>1</v>
      </c>
      <c r="L1013" s="198"/>
      <c r="M1013" s="199"/>
      <c r="N1013" s="198"/>
      <c r="O1013" s="200"/>
      <c r="P1013" s="198" t="s">
        <v>14978</v>
      </c>
      <c r="Q1013" s="198" t="s">
        <v>7075</v>
      </c>
      <c r="R1013" s="233"/>
      <c r="S1013" s="201">
        <v>2.53769105641541</v>
      </c>
      <c r="T1013" s="210">
        <v>-20.0</v>
      </c>
      <c r="U1013" s="210"/>
    </row>
    <row r="1014">
      <c r="A1014" s="189" t="s">
        <v>14979</v>
      </c>
      <c r="B1014" s="194" t="s">
        <v>7080</v>
      </c>
      <c r="C1014" s="208">
        <v>41946.0</v>
      </c>
      <c r="D1014" s="192">
        <v>30.0</v>
      </c>
      <c r="E1014" s="193">
        <v>151.45800000000003</v>
      </c>
      <c r="F1014" s="194" t="s">
        <v>12677</v>
      </c>
      <c r="G1014" s="190">
        <v>40.0</v>
      </c>
      <c r="H1014" s="232">
        <v>1.405</v>
      </c>
      <c r="I1014" s="195">
        <v>0.05620000000000001</v>
      </c>
      <c r="J1014" s="206"/>
      <c r="K1014" s="197" t="b">
        <f>NOT(ISERROR(MATCH(P1014,Ligations!$L:$L,0)))</f>
        <v>1</v>
      </c>
      <c r="L1014" s="198"/>
      <c r="M1014" s="199"/>
      <c r="N1014" s="198"/>
      <c r="O1014" s="200"/>
      <c r="P1014" s="198" t="s">
        <v>14980</v>
      </c>
      <c r="Q1014" s="198" t="s">
        <v>7081</v>
      </c>
      <c r="R1014" s="233"/>
      <c r="S1014" s="201">
        <v>2.4416089226156465</v>
      </c>
      <c r="T1014" s="210">
        <v>-20.0</v>
      </c>
      <c r="U1014" s="210"/>
    </row>
    <row r="1015">
      <c r="A1015" s="189" t="s">
        <v>14981</v>
      </c>
      <c r="B1015" s="194" t="s">
        <v>7086</v>
      </c>
      <c r="C1015" s="208">
        <v>41946.0</v>
      </c>
      <c r="D1015" s="192">
        <v>30.0</v>
      </c>
      <c r="E1015" s="193">
        <v>172.656</v>
      </c>
      <c r="F1015" s="194" t="s">
        <v>12677</v>
      </c>
      <c r="G1015" s="190">
        <v>40.0</v>
      </c>
      <c r="H1015" s="232">
        <v>2.116</v>
      </c>
      <c r="I1015" s="195">
        <v>0.08464</v>
      </c>
      <c r="J1015" s="206"/>
      <c r="K1015" s="197" t="b">
        <f>NOT(ISERROR(MATCH(P1015,Ligations!$L:$L,0)))</f>
        <v>1</v>
      </c>
      <c r="L1015" s="198"/>
      <c r="M1015" s="199"/>
      <c r="N1015" s="198"/>
      <c r="O1015" s="200"/>
      <c r="P1015" s="198" t="s">
        <v>14982</v>
      </c>
      <c r="Q1015" s="198" t="s">
        <v>7087</v>
      </c>
      <c r="R1015" s="233"/>
      <c r="S1015" s="201">
        <v>6.602490459401285</v>
      </c>
      <c r="T1015" s="210">
        <v>-20.0</v>
      </c>
      <c r="U1015" s="210"/>
    </row>
    <row r="1016">
      <c r="A1016" s="189" t="s">
        <v>14983</v>
      </c>
      <c r="B1016" s="194" t="s">
        <v>7095</v>
      </c>
      <c r="C1016" s="208">
        <v>41946.0</v>
      </c>
      <c r="D1016" s="192">
        <v>30.0</v>
      </c>
      <c r="E1016" s="193">
        <v>300.501</v>
      </c>
      <c r="F1016" s="194" t="s">
        <v>12677</v>
      </c>
      <c r="G1016" s="190">
        <v>40.0</v>
      </c>
      <c r="H1016" s="232">
        <v>3.354</v>
      </c>
      <c r="I1016" s="195">
        <v>0.13416</v>
      </c>
      <c r="J1016" s="206"/>
      <c r="K1016" s="197" t="b">
        <f>NOT(ISERROR(MATCH(P1016,Ligations!$L:$L,0)))</f>
        <v>1</v>
      </c>
      <c r="L1016" s="198"/>
      <c r="M1016" s="199"/>
      <c r="N1016" s="198"/>
      <c r="O1016" s="200"/>
      <c r="P1016" s="198" t="s">
        <v>14984</v>
      </c>
      <c r="Q1016" s="198" t="s">
        <v>7098</v>
      </c>
      <c r="R1016" s="233"/>
      <c r="S1016" s="201">
        <v>5.791863590028727</v>
      </c>
      <c r="T1016" s="210">
        <v>-20.0</v>
      </c>
      <c r="U1016" s="210"/>
    </row>
    <row r="1017">
      <c r="A1017" s="189" t="s">
        <v>14985</v>
      </c>
      <c r="B1017" s="194" t="s">
        <v>7127</v>
      </c>
      <c r="C1017" s="208">
        <v>41946.0</v>
      </c>
      <c r="D1017" s="192">
        <v>30.0</v>
      </c>
      <c r="E1017" s="193">
        <v>416.718</v>
      </c>
      <c r="F1017" s="194" t="s">
        <v>12677</v>
      </c>
      <c r="G1017" s="190">
        <v>40.0</v>
      </c>
      <c r="H1017" s="232">
        <v>4.338</v>
      </c>
      <c r="I1017" s="195">
        <v>0.17352</v>
      </c>
      <c r="J1017" s="206"/>
      <c r="K1017" s="197" t="b">
        <f>NOT(ISERROR(MATCH(P1017,Ligations!$L:$L,0)))</f>
        <v>1</v>
      </c>
      <c r="L1017" s="198"/>
      <c r="M1017" s="199"/>
      <c r="N1017" s="198"/>
      <c r="O1017" s="200"/>
      <c r="P1017" s="198" t="s">
        <v>14986</v>
      </c>
      <c r="Q1017" s="198" t="s">
        <v>7130</v>
      </c>
      <c r="R1017" s="233"/>
      <c r="S1017" s="201">
        <v>3.327775947501007</v>
      </c>
      <c r="T1017" s="210">
        <v>-20.0</v>
      </c>
      <c r="U1017" s="210"/>
    </row>
    <row r="1018">
      <c r="A1018" s="189" t="s">
        <v>14987</v>
      </c>
      <c r="B1018" s="194" t="s">
        <v>7131</v>
      </c>
      <c r="C1018" s="208">
        <v>41946.0</v>
      </c>
      <c r="D1018" s="192">
        <v>30.0</v>
      </c>
      <c r="E1018" s="193">
        <v>261.567</v>
      </c>
      <c r="F1018" s="194" t="s">
        <v>12677</v>
      </c>
      <c r="G1018" s="190">
        <v>40.0</v>
      </c>
      <c r="H1018" s="232">
        <v>2.626</v>
      </c>
      <c r="I1018" s="195">
        <v>0.10504</v>
      </c>
      <c r="J1018" s="206"/>
      <c r="K1018" s="197" t="b">
        <f>NOT(ISERROR(MATCH(P1018,Ligations!$L:$L,0)))</f>
        <v>1</v>
      </c>
      <c r="L1018" s="198"/>
      <c r="M1018" s="199"/>
      <c r="N1018" s="198"/>
      <c r="O1018" s="200"/>
      <c r="P1018" s="198" t="s">
        <v>14988</v>
      </c>
      <c r="Q1018" s="198" t="s">
        <v>7134</v>
      </c>
      <c r="R1018" s="233"/>
      <c r="S1018" s="201">
        <v>2.3997043564232885</v>
      </c>
      <c r="T1018" s="210">
        <v>-20.0</v>
      </c>
      <c r="U1018" s="210"/>
    </row>
    <row r="1019">
      <c r="A1019" s="189" t="s">
        <v>14989</v>
      </c>
      <c r="B1019" s="194" t="s">
        <v>7176</v>
      </c>
      <c r="C1019" s="208">
        <v>41946.0</v>
      </c>
      <c r="D1019" s="192">
        <v>30.0</v>
      </c>
      <c r="E1019" s="193">
        <v>244.72200000000004</v>
      </c>
      <c r="F1019" s="194" t="s">
        <v>12677</v>
      </c>
      <c r="G1019" s="190">
        <v>40.0</v>
      </c>
      <c r="H1019" s="232">
        <v>2.198</v>
      </c>
      <c r="I1019" s="195">
        <v>0.08792</v>
      </c>
      <c r="J1019" s="206"/>
      <c r="K1019" s="197" t="b">
        <f>NOT(ISERROR(MATCH(P1019,Ligations!$L:$L,0)))</f>
        <v>1</v>
      </c>
      <c r="L1019" s="198"/>
      <c r="M1019" s="199"/>
      <c r="N1019" s="198"/>
      <c r="O1019" s="200"/>
      <c r="P1019" s="198" t="s">
        <v>14990</v>
      </c>
      <c r="Q1019" s="198" t="s">
        <v>7179</v>
      </c>
      <c r="R1019" s="233"/>
      <c r="S1019" s="201">
        <v>3.8231122427523347</v>
      </c>
      <c r="T1019" s="210">
        <v>-20.0</v>
      </c>
      <c r="U1019" s="210"/>
    </row>
    <row r="1020">
      <c r="A1020" s="189" t="s">
        <v>14991</v>
      </c>
      <c r="B1020" s="194" t="s">
        <v>7180</v>
      </c>
      <c r="C1020" s="208">
        <v>41946.0</v>
      </c>
      <c r="D1020" s="192">
        <v>30.0</v>
      </c>
      <c r="E1020" s="193">
        <v>334.32900000000006</v>
      </c>
      <c r="F1020" s="194" t="s">
        <v>12677</v>
      </c>
      <c r="G1020" s="190">
        <v>40.0</v>
      </c>
      <c r="H1020" s="232">
        <v>3.34</v>
      </c>
      <c r="I1020" s="195">
        <v>0.1336</v>
      </c>
      <c r="J1020" s="206"/>
      <c r="K1020" s="197" t="b">
        <f>NOT(ISERROR(MATCH(P1020,Ligations!$L:$L,0)))</f>
        <v>1</v>
      </c>
      <c r="L1020" s="198"/>
      <c r="M1020" s="199"/>
      <c r="N1020" s="198"/>
      <c r="O1020" s="200"/>
      <c r="P1020" s="198" t="s">
        <v>14992</v>
      </c>
      <c r="Q1020" s="198" t="s">
        <v>7183</v>
      </c>
      <c r="R1020" s="233"/>
      <c r="S1020" s="201">
        <v>4.086269317838199</v>
      </c>
      <c r="T1020" s="210">
        <v>-20.0</v>
      </c>
      <c r="U1020" s="210"/>
    </row>
    <row r="1021">
      <c r="A1021" s="189" t="s">
        <v>14993</v>
      </c>
      <c r="B1021" s="194" t="s">
        <v>7184</v>
      </c>
      <c r="C1021" s="208">
        <v>41946.0</v>
      </c>
      <c r="D1021" s="192">
        <v>30.0</v>
      </c>
      <c r="E1021" s="193">
        <v>332.697</v>
      </c>
      <c r="F1021" s="194" t="s">
        <v>12677</v>
      </c>
      <c r="G1021" s="190">
        <v>40.0</v>
      </c>
      <c r="H1021" s="232">
        <v>2.8</v>
      </c>
      <c r="I1021" s="195">
        <v>0.112</v>
      </c>
      <c r="J1021" s="206"/>
      <c r="K1021" s="197" t="b">
        <f>NOT(ISERROR(MATCH(P1021,Ligations!$L:$L,0)))</f>
        <v>1</v>
      </c>
      <c r="L1021" s="198"/>
      <c r="M1021" s="199"/>
      <c r="N1021" s="198"/>
      <c r="O1021" s="200"/>
      <c r="P1021" s="198" t="s">
        <v>14994</v>
      </c>
      <c r="Q1021" s="198" t="s">
        <v>7187</v>
      </c>
      <c r="R1021" s="233"/>
      <c r="S1021" s="201">
        <v>2.9910656867935472</v>
      </c>
      <c r="T1021" s="210">
        <v>-20.0</v>
      </c>
      <c r="U1021" s="210"/>
    </row>
    <row r="1022">
      <c r="A1022" s="189" t="s">
        <v>14995</v>
      </c>
      <c r="B1022" s="194" t="s">
        <v>7192</v>
      </c>
      <c r="C1022" s="208">
        <v>41946.0</v>
      </c>
      <c r="D1022" s="192">
        <v>30.0</v>
      </c>
      <c r="E1022" s="193">
        <v>369.11400000000003</v>
      </c>
      <c r="F1022" s="194" t="s">
        <v>12677</v>
      </c>
      <c r="G1022" s="190">
        <v>40.0</v>
      </c>
      <c r="H1022" s="232">
        <v>3.06</v>
      </c>
      <c r="I1022" s="195">
        <v>0.12240000000000001</v>
      </c>
      <c r="J1022" s="206"/>
      <c r="K1022" s="197" t="b">
        <f>NOT(ISERROR(MATCH(P1022,Ligations!$L:$L,0)))</f>
        <v>1</v>
      </c>
      <c r="L1022" s="198"/>
      <c r="M1022" s="199"/>
      <c r="N1022" s="198"/>
      <c r="O1022" s="200"/>
      <c r="P1022" s="198" t="s">
        <v>14996</v>
      </c>
      <c r="Q1022" s="198" t="s">
        <v>7195</v>
      </c>
      <c r="R1022" s="233"/>
      <c r="S1022" s="201">
        <v>3.005737953753716</v>
      </c>
      <c r="T1022" s="210">
        <v>-20.0</v>
      </c>
      <c r="U1022" s="210"/>
    </row>
    <row r="1023">
      <c r="A1023" s="189" t="s">
        <v>14997</v>
      </c>
      <c r="B1023" s="194" t="s">
        <v>7196</v>
      </c>
      <c r="C1023" s="208">
        <v>41946.0</v>
      </c>
      <c r="D1023" s="192">
        <v>30.0</v>
      </c>
      <c r="E1023" s="193">
        <v>285.798</v>
      </c>
      <c r="F1023" s="194" t="s">
        <v>12677</v>
      </c>
      <c r="G1023" s="190">
        <v>40.0</v>
      </c>
      <c r="H1023" s="232">
        <v>3.099</v>
      </c>
      <c r="I1023" s="195">
        <v>0.12396000000000001</v>
      </c>
      <c r="J1023" s="206"/>
      <c r="K1023" s="197" t="b">
        <f>NOT(ISERROR(MATCH(P1023,Ligations!$L:$L,0)))</f>
        <v>1</v>
      </c>
      <c r="L1023" s="198"/>
      <c r="M1023" s="199"/>
      <c r="N1023" s="198"/>
      <c r="O1023" s="200"/>
      <c r="P1023" s="198" t="s">
        <v>14998</v>
      </c>
      <c r="Q1023" s="198" t="s">
        <v>7199</v>
      </c>
      <c r="R1023" s="233"/>
      <c r="S1023" s="201">
        <v>2.709190114707109</v>
      </c>
      <c r="T1023" s="210">
        <v>-20.0</v>
      </c>
      <c r="U1023" s="210"/>
    </row>
    <row r="1024">
      <c r="A1024" s="189" t="s">
        <v>14999</v>
      </c>
      <c r="B1024" s="194" t="s">
        <v>7224</v>
      </c>
      <c r="C1024" s="208">
        <v>41946.0</v>
      </c>
      <c r="D1024" s="192">
        <v>30.0</v>
      </c>
      <c r="E1024" s="193">
        <v>461.38200000000006</v>
      </c>
      <c r="F1024" s="194" t="s">
        <v>12677</v>
      </c>
      <c r="G1024" s="190">
        <v>40.0</v>
      </c>
      <c r="H1024" s="232">
        <v>2.901</v>
      </c>
      <c r="I1024" s="195">
        <v>0.11603999999999999</v>
      </c>
      <c r="J1024" s="206"/>
      <c r="K1024" s="197" t="b">
        <f>NOT(ISERROR(MATCH(P1024,Ligations!$L:$L,0)))</f>
        <v>1</v>
      </c>
      <c r="L1024" s="198"/>
      <c r="M1024" s="199"/>
      <c r="N1024" s="198"/>
      <c r="O1024" s="200"/>
      <c r="P1024" s="198" t="s">
        <v>15000</v>
      </c>
      <c r="Q1024" s="198" t="s">
        <v>7227</v>
      </c>
      <c r="R1024" s="233"/>
      <c r="S1024" s="201">
        <v>3.4989748003834875</v>
      </c>
      <c r="T1024" s="210">
        <v>-20.0</v>
      </c>
      <c r="U1024" s="210"/>
    </row>
    <row r="1025">
      <c r="A1025" s="189" t="s">
        <v>15001</v>
      </c>
      <c r="B1025" s="194" t="s">
        <v>7228</v>
      </c>
      <c r="C1025" s="208">
        <v>41946.0</v>
      </c>
      <c r="D1025" s="192">
        <v>30.0</v>
      </c>
      <c r="E1025" s="193">
        <v>376.233</v>
      </c>
      <c r="F1025" s="194" t="s">
        <v>12677</v>
      </c>
      <c r="G1025" s="190">
        <v>40.0</v>
      </c>
      <c r="H1025" s="232">
        <v>3.402</v>
      </c>
      <c r="I1025" s="195">
        <v>0.13608</v>
      </c>
      <c r="J1025" s="206"/>
      <c r="K1025" s="197" t="b">
        <f>NOT(ISERROR(MATCH(P1025,Ligations!$L:$L,0)))</f>
        <v>1</v>
      </c>
      <c r="L1025" s="198"/>
      <c r="M1025" s="199"/>
      <c r="N1025" s="198"/>
      <c r="O1025" s="200"/>
      <c r="P1025" s="198" t="s">
        <v>15002</v>
      </c>
      <c r="Q1025" s="198" t="s">
        <v>7231</v>
      </c>
      <c r="R1025" s="233"/>
      <c r="S1025" s="201">
        <v>2.1674014157466046</v>
      </c>
      <c r="T1025" s="210">
        <v>-20.0</v>
      </c>
      <c r="U1025" s="210"/>
    </row>
    <row r="1026">
      <c r="A1026" s="189" t="s">
        <v>15003</v>
      </c>
      <c r="B1026" s="194" t="s">
        <v>7252</v>
      </c>
      <c r="C1026" s="208">
        <v>41946.0</v>
      </c>
      <c r="D1026" s="192">
        <v>30.0</v>
      </c>
      <c r="E1026" s="193">
        <v>479.694</v>
      </c>
      <c r="F1026" s="194" t="s">
        <v>12677</v>
      </c>
      <c r="G1026" s="190">
        <v>40.0</v>
      </c>
      <c r="H1026" s="232">
        <v>12.01</v>
      </c>
      <c r="I1026" s="195">
        <v>0.4804</v>
      </c>
      <c r="J1026" s="206"/>
      <c r="K1026" s="197" t="b">
        <f>NOT(ISERROR(MATCH(P1026,Ligations!$L:$L,0)))</f>
        <v>1</v>
      </c>
      <c r="L1026" s="198"/>
      <c r="M1026" s="199"/>
      <c r="N1026" s="198"/>
      <c r="O1026" s="200"/>
      <c r="P1026" s="198" t="s">
        <v>15004</v>
      </c>
      <c r="Q1026" s="198" t="s">
        <v>7255</v>
      </c>
      <c r="R1026" s="233"/>
      <c r="S1026" s="201">
        <v>2.657927401370959</v>
      </c>
      <c r="T1026" s="210">
        <v>-20.0</v>
      </c>
      <c r="U1026" s="210"/>
    </row>
    <row r="1027">
      <c r="A1027" s="189" t="s">
        <v>15005</v>
      </c>
      <c r="B1027" s="194" t="s">
        <v>7260</v>
      </c>
      <c r="C1027" s="208">
        <v>41946.0</v>
      </c>
      <c r="D1027" s="192">
        <v>30.0</v>
      </c>
      <c r="E1027" s="193">
        <v>218.952</v>
      </c>
      <c r="F1027" s="194" t="s">
        <v>12677</v>
      </c>
      <c r="G1027" s="190">
        <v>40.0</v>
      </c>
      <c r="H1027" s="232">
        <v>2.389</v>
      </c>
      <c r="I1027" s="195">
        <v>0.09555999999999999</v>
      </c>
      <c r="J1027" s="206"/>
      <c r="K1027" s="197" t="b">
        <f>NOT(ISERROR(MATCH(P1027,Ligations!$L:$L,0)))</f>
        <v>1</v>
      </c>
      <c r="L1027" s="198"/>
      <c r="M1027" s="199"/>
      <c r="N1027" s="198"/>
      <c r="O1027" s="200"/>
      <c r="P1027" s="198" t="s">
        <v>15006</v>
      </c>
      <c r="Q1027" s="198" t="s">
        <v>7263</v>
      </c>
      <c r="R1027" s="233"/>
      <c r="S1027" s="201">
        <v>2.0846623055531235</v>
      </c>
      <c r="T1027" s="210">
        <v>-20.0</v>
      </c>
      <c r="U1027" s="210"/>
    </row>
    <row r="1028">
      <c r="A1028" s="189" t="s">
        <v>15007</v>
      </c>
      <c r="B1028" s="194" t="s">
        <v>7292</v>
      </c>
      <c r="C1028" s="208">
        <v>41946.0</v>
      </c>
      <c r="D1028" s="192">
        <v>30.0</v>
      </c>
      <c r="E1028" s="193">
        <v>308.499</v>
      </c>
      <c r="F1028" s="194" t="s">
        <v>12677</v>
      </c>
      <c r="G1028" s="190">
        <v>40.0</v>
      </c>
      <c r="H1028" s="232">
        <v>2.735</v>
      </c>
      <c r="I1028" s="195">
        <v>0.1094</v>
      </c>
      <c r="J1028" s="206"/>
      <c r="K1028" s="197" t="b">
        <f>NOT(ISERROR(MATCH(P1028,Ligations!$L:$L,0)))</f>
        <v>1</v>
      </c>
      <c r="L1028" s="198"/>
      <c r="M1028" s="199"/>
      <c r="N1028" s="198"/>
      <c r="O1028" s="200"/>
      <c r="P1028" s="198" t="s">
        <v>15008</v>
      </c>
      <c r="Q1028" s="198" t="s">
        <v>7295</v>
      </c>
      <c r="R1028" s="233"/>
      <c r="S1028" s="201">
        <v>4.567211078227191</v>
      </c>
      <c r="T1028" s="210">
        <v>-20.0</v>
      </c>
      <c r="U1028" s="210"/>
    </row>
    <row r="1029">
      <c r="A1029" s="189" t="s">
        <v>15009</v>
      </c>
      <c r="B1029" s="194" t="s">
        <v>7316</v>
      </c>
      <c r="C1029" s="208">
        <v>41946.0</v>
      </c>
      <c r="D1029" s="192">
        <v>30.0</v>
      </c>
      <c r="E1029" s="193">
        <v>338.51700000000005</v>
      </c>
      <c r="F1029" s="194" t="s">
        <v>12677</v>
      </c>
      <c r="G1029" s="190">
        <v>40.0</v>
      </c>
      <c r="H1029" s="232">
        <v>4.634</v>
      </c>
      <c r="I1029" s="195">
        <v>0.18536000000000002</v>
      </c>
      <c r="J1029" s="206"/>
      <c r="K1029" s="197" t="b">
        <f>NOT(ISERROR(MATCH(P1029,Ligations!$L:$L,0)))</f>
        <v>1</v>
      </c>
      <c r="L1029" s="198"/>
      <c r="M1029" s="199"/>
      <c r="N1029" s="198"/>
      <c r="O1029" s="200"/>
      <c r="P1029" s="198" t="s">
        <v>15010</v>
      </c>
      <c r="Q1029" s="198" t="s">
        <v>7319</v>
      </c>
      <c r="R1029" s="233"/>
      <c r="S1029" s="201">
        <v>3.241501593198033</v>
      </c>
      <c r="T1029" s="210">
        <v>-20.0</v>
      </c>
      <c r="U1029" s="210"/>
    </row>
    <row r="1030">
      <c r="A1030" s="189" t="s">
        <v>15011</v>
      </c>
      <c r="B1030" s="194" t="s">
        <v>7340</v>
      </c>
      <c r="C1030" s="208">
        <v>41946.0</v>
      </c>
      <c r="D1030" s="192">
        <v>30.0</v>
      </c>
      <c r="E1030" s="193">
        <v>453.375</v>
      </c>
      <c r="F1030" s="194" t="s">
        <v>12677</v>
      </c>
      <c r="G1030" s="190">
        <v>40.0</v>
      </c>
      <c r="H1030" s="232">
        <v>7.165</v>
      </c>
      <c r="I1030" s="195">
        <v>0.2866</v>
      </c>
      <c r="J1030" s="206"/>
      <c r="K1030" s="197" t="b">
        <f>NOT(ISERROR(MATCH(P1030,Ligations!$L:$L,0)))</f>
        <v>1</v>
      </c>
      <c r="L1030" s="198"/>
      <c r="M1030" s="199"/>
      <c r="N1030" s="198"/>
      <c r="O1030" s="200"/>
      <c r="P1030" s="198" t="s">
        <v>15012</v>
      </c>
      <c r="Q1030" s="198" t="s">
        <v>7343</v>
      </c>
      <c r="R1030" s="233"/>
      <c r="S1030" s="201">
        <v>2.9540613913038336</v>
      </c>
      <c r="T1030" s="210">
        <v>-20.0</v>
      </c>
      <c r="U1030" s="210"/>
    </row>
    <row r="1031">
      <c r="A1031" s="189" t="s">
        <v>15013</v>
      </c>
      <c r="B1031" s="194" t="s">
        <v>7344</v>
      </c>
      <c r="C1031" s="208">
        <v>41946.0</v>
      </c>
      <c r="D1031" s="192">
        <v>30.0</v>
      </c>
      <c r="E1031" s="193">
        <v>247.821</v>
      </c>
      <c r="F1031" s="194" t="s">
        <v>12677</v>
      </c>
      <c r="G1031" s="190">
        <v>40.0</v>
      </c>
      <c r="H1031" s="232">
        <v>3.444</v>
      </c>
      <c r="I1031" s="195">
        <v>0.13776</v>
      </c>
      <c r="J1031" s="206"/>
      <c r="K1031" s="197" t="b">
        <f>NOT(ISERROR(MATCH(P1031,Ligations!$L:$L,0)))</f>
        <v>1</v>
      </c>
      <c r="L1031" s="198"/>
      <c r="M1031" s="199"/>
      <c r="N1031" s="198"/>
      <c r="O1031" s="200"/>
      <c r="P1031" s="198" t="s">
        <v>15014</v>
      </c>
      <c r="Q1031" s="198" t="s">
        <v>7347</v>
      </c>
      <c r="R1031" s="233"/>
      <c r="S1031" s="201">
        <v>2.2056796250344637</v>
      </c>
      <c r="T1031" s="210">
        <v>-20.0</v>
      </c>
      <c r="U1031" s="210"/>
    </row>
    <row r="1032">
      <c r="A1032" s="189" t="s">
        <v>15015</v>
      </c>
      <c r="B1032" s="194" t="s">
        <v>7356</v>
      </c>
      <c r="C1032" s="208">
        <v>41946.0</v>
      </c>
      <c r="D1032" s="192">
        <v>30.0</v>
      </c>
      <c r="E1032" s="193">
        <v>137.23499999999999</v>
      </c>
      <c r="F1032" s="194" t="s">
        <v>12677</v>
      </c>
      <c r="G1032" s="190">
        <v>40.0</v>
      </c>
      <c r="H1032" s="232">
        <v>2.304</v>
      </c>
      <c r="I1032" s="195">
        <v>0.09215999999999999</v>
      </c>
      <c r="J1032" s="206"/>
      <c r="K1032" s="197" t="b">
        <f>NOT(ISERROR(MATCH(P1032,Ligations!$L:$L,0)))</f>
        <v>1</v>
      </c>
      <c r="L1032" s="198"/>
      <c r="M1032" s="199"/>
      <c r="N1032" s="198"/>
      <c r="O1032" s="200"/>
      <c r="P1032" s="198" t="s">
        <v>15016</v>
      </c>
      <c r="Q1032" s="198" t="s">
        <v>7359</v>
      </c>
      <c r="R1032" s="233"/>
      <c r="S1032" s="201">
        <v>4.0351705464831475</v>
      </c>
      <c r="T1032" s="210">
        <v>-20.0</v>
      </c>
      <c r="U1032" s="210"/>
    </row>
    <row r="1033">
      <c r="A1033" s="189" t="s">
        <v>15017</v>
      </c>
      <c r="B1033" s="194" t="s">
        <v>7376</v>
      </c>
      <c r="C1033" s="208">
        <v>41946.0</v>
      </c>
      <c r="D1033" s="192">
        <v>30.0</v>
      </c>
      <c r="E1033" s="193">
        <v>465.00899999999996</v>
      </c>
      <c r="F1033" s="194" t="s">
        <v>12677</v>
      </c>
      <c r="G1033" s="190">
        <v>40.0</v>
      </c>
      <c r="H1033" s="232">
        <v>6.594</v>
      </c>
      <c r="I1033" s="195">
        <v>0.26376</v>
      </c>
      <c r="J1033" s="206"/>
      <c r="K1033" s="197" t="b">
        <f>NOT(ISERROR(MATCH(P1033,Ligations!$L:$L,0)))</f>
        <v>1</v>
      </c>
      <c r="L1033" s="198"/>
      <c r="M1033" s="199"/>
      <c r="N1033" s="198"/>
      <c r="O1033" s="200"/>
      <c r="P1033" s="198" t="s">
        <v>15018</v>
      </c>
      <c r="Q1033" s="198" t="s">
        <v>7379</v>
      </c>
      <c r="R1033" s="233"/>
      <c r="S1033" s="201">
        <v>7.286770867490072</v>
      </c>
      <c r="T1033" s="210">
        <v>-20.0</v>
      </c>
      <c r="U1033" s="210"/>
    </row>
    <row r="1034">
      <c r="A1034" s="189" t="s">
        <v>15019</v>
      </c>
      <c r="B1034" s="194" t="s">
        <v>7388</v>
      </c>
      <c r="C1034" s="208">
        <v>41946.0</v>
      </c>
      <c r="D1034" s="192">
        <v>30.0</v>
      </c>
      <c r="E1034" s="193">
        <v>128.799</v>
      </c>
      <c r="F1034" s="194" t="s">
        <v>12677</v>
      </c>
      <c r="G1034" s="190">
        <v>40.0</v>
      </c>
      <c r="H1034" s="232">
        <v>2.077</v>
      </c>
      <c r="I1034" s="195">
        <v>0.08308</v>
      </c>
      <c r="J1034" s="206"/>
      <c r="K1034" s="197" t="b">
        <f>NOT(ISERROR(MATCH(P1034,Ligations!$L:$L,0)))</f>
        <v>1</v>
      </c>
      <c r="L1034" s="198"/>
      <c r="M1034" s="199"/>
      <c r="N1034" s="198"/>
      <c r="O1034" s="200"/>
      <c r="P1034" s="198" t="s">
        <v>15020</v>
      </c>
      <c r="Q1034" s="198" t="s">
        <v>7391</v>
      </c>
      <c r="R1034" s="233"/>
      <c r="S1034" s="201">
        <v>2.150496011905146</v>
      </c>
      <c r="T1034" s="210">
        <v>-20.0</v>
      </c>
      <c r="U1034" s="210"/>
    </row>
    <row r="1035">
      <c r="A1035" s="189" t="s">
        <v>15021</v>
      </c>
      <c r="B1035" s="194" t="s">
        <v>7392</v>
      </c>
      <c r="C1035" s="208">
        <v>41946.0</v>
      </c>
      <c r="D1035" s="192">
        <v>30.0</v>
      </c>
      <c r="E1035" s="193">
        <v>181.50000000000003</v>
      </c>
      <c r="F1035" s="194" t="s">
        <v>12677</v>
      </c>
      <c r="G1035" s="190">
        <v>40.0</v>
      </c>
      <c r="H1035" s="232">
        <v>2.356</v>
      </c>
      <c r="I1035" s="195">
        <v>0.09423999999999999</v>
      </c>
      <c r="J1035" s="206"/>
      <c r="K1035" s="197" t="b">
        <f>NOT(ISERROR(MATCH(P1035,Ligations!$L:$L,0)))</f>
        <v>1</v>
      </c>
      <c r="L1035" s="198"/>
      <c r="M1035" s="199"/>
      <c r="N1035" s="198"/>
      <c r="O1035" s="200"/>
      <c r="P1035" s="198" t="s">
        <v>15022</v>
      </c>
      <c r="Q1035" s="198" t="s">
        <v>7395</v>
      </c>
      <c r="R1035" s="233"/>
      <c r="S1035" s="201">
        <v>7.764035435057726</v>
      </c>
      <c r="T1035" s="210">
        <v>-20.0</v>
      </c>
      <c r="U1035" s="210"/>
    </row>
    <row r="1036">
      <c r="A1036" s="189" t="s">
        <v>15023</v>
      </c>
      <c r="B1036" s="194" t="s">
        <v>7404</v>
      </c>
      <c r="C1036" s="208">
        <v>41946.0</v>
      </c>
      <c r="D1036" s="192">
        <v>30.0</v>
      </c>
      <c r="E1036" s="193">
        <v>372.42300000000006</v>
      </c>
      <c r="F1036" s="194" t="s">
        <v>12677</v>
      </c>
      <c r="G1036" s="190">
        <v>40.0</v>
      </c>
      <c r="H1036" s="232">
        <v>6.402</v>
      </c>
      <c r="I1036" s="195">
        <v>0.25608</v>
      </c>
      <c r="J1036" s="206"/>
      <c r="K1036" s="197" t="b">
        <f>NOT(ISERROR(MATCH(P1036,Ligations!$L:$L,0)))</f>
        <v>1</v>
      </c>
      <c r="L1036" s="198"/>
      <c r="M1036" s="199"/>
      <c r="N1036" s="198"/>
      <c r="O1036" s="200"/>
      <c r="P1036" s="198" t="s">
        <v>15024</v>
      </c>
      <c r="Q1036" s="198" t="s">
        <v>7407</v>
      </c>
      <c r="R1036" s="233"/>
      <c r="S1036" s="201">
        <v>5.509641873278236</v>
      </c>
      <c r="T1036" s="210">
        <v>-20.0</v>
      </c>
      <c r="U1036" s="210"/>
    </row>
    <row r="1037">
      <c r="A1037" s="189" t="s">
        <v>15025</v>
      </c>
      <c r="B1037" s="194" t="s">
        <v>6813</v>
      </c>
      <c r="C1037" s="208">
        <v>41946.0</v>
      </c>
      <c r="D1037" s="192">
        <v>1.75</v>
      </c>
      <c r="E1037" s="193">
        <v>182.04952500000002</v>
      </c>
      <c r="F1037" s="194" t="s">
        <v>12677</v>
      </c>
      <c r="G1037" s="190">
        <v>40.0</v>
      </c>
      <c r="H1037" s="232">
        <v>3.381</v>
      </c>
      <c r="I1037" s="195">
        <v>0.13523999999999997</v>
      </c>
      <c r="J1037" s="206"/>
      <c r="K1037" s="197" t="b">
        <f>NOT(ISERROR(MATCH(P1037,Ligations!$L:$L,0)))</f>
        <v>1</v>
      </c>
      <c r="L1037" s="198"/>
      <c r="M1037" s="199"/>
      <c r="N1037" s="198"/>
      <c r="O1037" s="200"/>
      <c r="P1037" s="198" t="s">
        <v>15026</v>
      </c>
      <c r="Q1037" s="198" t="s">
        <v>6816</v>
      </c>
      <c r="R1037" s="233"/>
      <c r="S1037" s="201">
        <v>2.685118803081442</v>
      </c>
      <c r="T1037" s="210">
        <v>-20.0</v>
      </c>
      <c r="U1037" s="210"/>
    </row>
    <row r="1038">
      <c r="A1038" s="189" t="s">
        <v>15027</v>
      </c>
      <c r="B1038" s="194" t="s">
        <v>6817</v>
      </c>
      <c r="C1038" s="208">
        <v>41946.0</v>
      </c>
      <c r="D1038" s="192">
        <v>1.75</v>
      </c>
      <c r="E1038" s="193">
        <v>207.08030000000002</v>
      </c>
      <c r="F1038" s="194" t="s">
        <v>12677</v>
      </c>
      <c r="G1038" s="190">
        <v>40.0</v>
      </c>
      <c r="H1038" s="232">
        <v>3.567</v>
      </c>
      <c r="I1038" s="195">
        <v>0.14268</v>
      </c>
      <c r="J1038" s="206"/>
      <c r="K1038" s="197" t="b">
        <f>NOT(ISERROR(MATCH(P1038,Ligations!$L:$L,0)))</f>
        <v>1</v>
      </c>
      <c r="L1038" s="198"/>
      <c r="M1038" s="199"/>
      <c r="N1038" s="198"/>
      <c r="O1038" s="200"/>
      <c r="P1038" s="198" t="s">
        <v>15028</v>
      </c>
      <c r="Q1038" s="198" t="s">
        <v>6819</v>
      </c>
      <c r="R1038" s="233"/>
      <c r="S1038" s="201">
        <v>5.493010761769359</v>
      </c>
      <c r="T1038" s="210">
        <v>-20.0</v>
      </c>
      <c r="U1038" s="210"/>
    </row>
    <row r="1039">
      <c r="A1039" s="189" t="s">
        <v>15029</v>
      </c>
      <c r="B1039" s="194" t="s">
        <v>6820</v>
      </c>
      <c r="C1039" s="208">
        <v>41946.0</v>
      </c>
      <c r="D1039" s="192">
        <v>1.75</v>
      </c>
      <c r="E1039" s="193">
        <v>144.3288</v>
      </c>
      <c r="F1039" s="194" t="s">
        <v>12677</v>
      </c>
      <c r="G1039" s="190">
        <v>40.0</v>
      </c>
      <c r="H1039" s="232">
        <v>3.243</v>
      </c>
      <c r="I1039" s="195">
        <v>0.12972</v>
      </c>
      <c r="J1039" s="206"/>
      <c r="K1039" s="197" t="b">
        <f>NOT(ISERROR(MATCH(P1039,Ligations!$L:$L,0)))</f>
        <v>1</v>
      </c>
      <c r="L1039" s="198"/>
      <c r="M1039" s="199"/>
      <c r="N1039" s="198"/>
      <c r="O1039" s="200"/>
      <c r="P1039" s="198" t="s">
        <v>15030</v>
      </c>
      <c r="Q1039" s="198" t="s">
        <v>6822</v>
      </c>
      <c r="R1039" s="233"/>
      <c r="S1039" s="201">
        <v>4.829044578359215</v>
      </c>
      <c r="T1039" s="210">
        <v>-20.0</v>
      </c>
      <c r="U1039" s="210"/>
    </row>
    <row r="1040">
      <c r="A1040" s="189" t="s">
        <v>15031</v>
      </c>
      <c r="B1040" s="194" t="s">
        <v>6823</v>
      </c>
      <c r="C1040" s="208">
        <v>41946.0</v>
      </c>
      <c r="D1040" s="192">
        <v>1.75</v>
      </c>
      <c r="E1040" s="193">
        <v>198.1168</v>
      </c>
      <c r="F1040" s="194" t="s">
        <v>12677</v>
      </c>
      <c r="G1040" s="190">
        <v>40.0</v>
      </c>
      <c r="H1040" s="232">
        <v>3.388</v>
      </c>
      <c r="I1040" s="195">
        <v>0.13551999999999997</v>
      </c>
      <c r="J1040" s="216" t="s">
        <v>13647</v>
      </c>
      <c r="K1040" s="197" t="b">
        <f>NOT(ISERROR(MATCH(P1040,Ligations!$L:$L,0)))</f>
        <v>1</v>
      </c>
      <c r="L1040" s="198"/>
      <c r="M1040" s="199"/>
      <c r="N1040" s="198"/>
      <c r="O1040" s="200"/>
      <c r="P1040" s="198" t="s">
        <v>15032</v>
      </c>
      <c r="Q1040" s="239" t="s">
        <v>6825</v>
      </c>
      <c r="R1040" s="233"/>
      <c r="S1040" s="201">
        <v>6.928624086114483</v>
      </c>
      <c r="T1040" s="210">
        <v>-20.0</v>
      </c>
      <c r="U1040" s="210"/>
    </row>
    <row r="1041">
      <c r="A1041" s="189" t="s">
        <v>15033</v>
      </c>
      <c r="B1041" s="194" t="s">
        <v>6913</v>
      </c>
      <c r="C1041" s="208">
        <v>41946.0</v>
      </c>
      <c r="D1041" s="192">
        <v>1.75</v>
      </c>
      <c r="E1041" s="193">
        <v>242.20157500000002</v>
      </c>
      <c r="F1041" s="194" t="s">
        <v>12677</v>
      </c>
      <c r="G1041" s="190">
        <v>40.0</v>
      </c>
      <c r="H1041" s="232">
        <v>4.214</v>
      </c>
      <c r="I1041" s="195">
        <v>0.16856000000000002</v>
      </c>
      <c r="J1041" s="206"/>
      <c r="K1041" s="197" t="b">
        <f>NOT(ISERROR(MATCH(P1041,Ligations!$L:$L,0)))</f>
        <v>1</v>
      </c>
      <c r="L1041" s="198"/>
      <c r="M1041" s="199"/>
      <c r="N1041" s="198"/>
      <c r="O1041" s="200"/>
      <c r="P1041" s="198" t="s">
        <v>15034</v>
      </c>
      <c r="Q1041" s="198" t="s">
        <v>6915</v>
      </c>
      <c r="R1041" s="233"/>
      <c r="S1041" s="201">
        <v>5.047527519120034</v>
      </c>
      <c r="T1041" s="210">
        <v>-20.0</v>
      </c>
      <c r="U1041" s="210"/>
    </row>
    <row r="1042">
      <c r="A1042" s="189" t="s">
        <v>15035</v>
      </c>
      <c r="B1042" s="194" t="s">
        <v>6925</v>
      </c>
      <c r="C1042" s="208">
        <v>41946.0</v>
      </c>
      <c r="D1042" s="192">
        <v>1.75</v>
      </c>
      <c r="E1042" s="193">
        <v>194.08112500000001</v>
      </c>
      <c r="F1042" s="194" t="s">
        <v>12677</v>
      </c>
      <c r="G1042" s="190">
        <v>40.0</v>
      </c>
      <c r="H1042" s="232">
        <v>2.754</v>
      </c>
      <c r="I1042" s="195">
        <v>0.11016</v>
      </c>
      <c r="J1042" s="206"/>
      <c r="K1042" s="197" t="b">
        <f>NOT(ISERROR(MATCH(P1042,Ligations!$L:$L,0)))</f>
        <v>1</v>
      </c>
      <c r="L1042" s="198"/>
      <c r="M1042" s="199"/>
      <c r="N1042" s="198"/>
      <c r="O1042" s="200"/>
      <c r="P1042" s="198" t="s">
        <v>15036</v>
      </c>
      <c r="Q1042" s="198" t="s">
        <v>6928</v>
      </c>
      <c r="R1042" s="233"/>
      <c r="S1042" s="201">
        <v>4.128792308637959</v>
      </c>
      <c r="T1042" s="210">
        <v>-20.0</v>
      </c>
      <c r="U1042" s="210"/>
    </row>
    <row r="1043">
      <c r="A1043" s="189" t="s">
        <v>15037</v>
      </c>
      <c r="B1043" s="194" t="s">
        <v>6929</v>
      </c>
      <c r="C1043" s="208">
        <v>41946.0</v>
      </c>
      <c r="D1043" s="192">
        <v>1.75</v>
      </c>
      <c r="E1043" s="193">
        <v>154.16520000000003</v>
      </c>
      <c r="F1043" s="194" t="s">
        <v>12677</v>
      </c>
      <c r="G1043" s="190">
        <v>40.0</v>
      </c>
      <c r="H1043" s="232">
        <v>2.377</v>
      </c>
      <c r="I1043" s="195">
        <v>0.09507999999999998</v>
      </c>
      <c r="J1043" s="206"/>
      <c r="K1043" s="197" t="b">
        <f>NOT(ISERROR(MATCH(P1043,Ligations!$L:$L,0)))</f>
        <v>1</v>
      </c>
      <c r="L1043" s="198"/>
      <c r="M1043" s="199"/>
      <c r="N1043" s="198"/>
      <c r="O1043" s="200"/>
      <c r="P1043" s="198" t="s">
        <v>15038</v>
      </c>
      <c r="Q1043" s="198" t="s">
        <v>6931</v>
      </c>
      <c r="R1043" s="233"/>
      <c r="S1043" s="201">
        <v>5.152484560257984</v>
      </c>
      <c r="T1043" s="210">
        <v>-20.0</v>
      </c>
      <c r="U1043" s="210"/>
    </row>
    <row r="1044">
      <c r="A1044" s="189" t="s">
        <v>15039</v>
      </c>
      <c r="B1044" s="194" t="s">
        <v>6932</v>
      </c>
      <c r="C1044" s="208">
        <v>41946.0</v>
      </c>
      <c r="D1044" s="192">
        <v>1.75</v>
      </c>
      <c r="E1044" s="193">
        <v>368.4121</v>
      </c>
      <c r="F1044" s="194" t="s">
        <v>12677</v>
      </c>
      <c r="G1044" s="190">
        <v>40.0</v>
      </c>
      <c r="H1044" s="232">
        <v>5.283</v>
      </c>
      <c r="I1044" s="195">
        <v>0.21132000000000004</v>
      </c>
      <c r="J1044" s="206"/>
      <c r="K1044" s="197" t="b">
        <f>NOT(ISERROR(MATCH(P1044,Ligations!$L:$L,0)))</f>
        <v>1</v>
      </c>
      <c r="L1044" s="198"/>
      <c r="M1044" s="199"/>
      <c r="N1044" s="198"/>
      <c r="O1044" s="200"/>
      <c r="P1044" s="198" t="s">
        <v>15040</v>
      </c>
      <c r="Q1044" s="198" t="s">
        <v>6933</v>
      </c>
      <c r="R1044" s="233"/>
      <c r="S1044" s="201">
        <v>6.486548196350407</v>
      </c>
      <c r="T1044" s="210">
        <v>-20.0</v>
      </c>
      <c r="U1044" s="210"/>
    </row>
    <row r="1045">
      <c r="A1045" s="189" t="s">
        <v>15041</v>
      </c>
      <c r="B1045" s="194" t="s">
        <v>6934</v>
      </c>
      <c r="C1045" s="208">
        <v>41946.0</v>
      </c>
      <c r="D1045" s="192">
        <v>1.75</v>
      </c>
      <c r="E1045" s="193">
        <v>285.23810000000003</v>
      </c>
      <c r="F1045" s="194" t="s">
        <v>12677</v>
      </c>
      <c r="G1045" s="190">
        <v>40.0</v>
      </c>
      <c r="H1045" s="232">
        <v>4.445</v>
      </c>
      <c r="I1045" s="195">
        <v>0.1778</v>
      </c>
      <c r="J1045" s="206"/>
      <c r="K1045" s="197" t="b">
        <f>NOT(ISERROR(MATCH(P1045,Ligations!$L:$L,0)))</f>
        <v>1</v>
      </c>
      <c r="L1045" s="198"/>
      <c r="M1045" s="199"/>
      <c r="N1045" s="198"/>
      <c r="O1045" s="200"/>
      <c r="P1045" s="198" t="s">
        <v>15042</v>
      </c>
      <c r="Q1045" s="198" t="s">
        <v>6935</v>
      </c>
      <c r="R1045" s="233"/>
      <c r="S1045" s="201">
        <v>2.714351673031369</v>
      </c>
      <c r="T1045" s="210">
        <v>-20.0</v>
      </c>
      <c r="U1045" s="210"/>
    </row>
    <row r="1046">
      <c r="A1046" s="189" t="s">
        <v>15043</v>
      </c>
      <c r="B1046" s="194" t="s">
        <v>6946</v>
      </c>
      <c r="C1046" s="208">
        <v>41946.0</v>
      </c>
      <c r="D1046" s="192">
        <v>1.75</v>
      </c>
      <c r="E1046" s="193">
        <v>291.26790000000005</v>
      </c>
      <c r="F1046" s="194" t="s">
        <v>12677</v>
      </c>
      <c r="G1046" s="190">
        <v>40.0</v>
      </c>
      <c r="H1046" s="232">
        <v>3.779</v>
      </c>
      <c r="I1046" s="195">
        <v>0.15116</v>
      </c>
      <c r="J1046" s="216" t="s">
        <v>13647</v>
      </c>
      <c r="K1046" s="197" t="b">
        <f>NOT(ISERROR(MATCH(P1046,Ligations!$L:$L,0)))</f>
        <v>1</v>
      </c>
      <c r="L1046" s="198"/>
      <c r="M1046" s="199"/>
      <c r="N1046" s="198"/>
      <c r="O1046" s="200"/>
      <c r="P1046" s="198" t="s">
        <v>15044</v>
      </c>
      <c r="Q1046" s="239" t="s">
        <v>6947</v>
      </c>
      <c r="R1046" s="233"/>
      <c r="S1046" s="201">
        <v>3.5058430132580463</v>
      </c>
      <c r="T1046" s="210">
        <v>-20.0</v>
      </c>
      <c r="U1046" s="210"/>
    </row>
    <row r="1047">
      <c r="A1047" s="189" t="s">
        <v>15045</v>
      </c>
      <c r="B1047" s="194" t="s">
        <v>6948</v>
      </c>
      <c r="C1047" s="208">
        <v>41946.0</v>
      </c>
      <c r="D1047" s="192">
        <v>1.75</v>
      </c>
      <c r="E1047" s="193">
        <v>362.158825</v>
      </c>
      <c r="F1047" s="194" t="s">
        <v>12677</v>
      </c>
      <c r="G1047" s="190">
        <v>40.0</v>
      </c>
      <c r="H1047" s="232">
        <v>5.36</v>
      </c>
      <c r="I1047" s="195">
        <v>0.2144</v>
      </c>
      <c r="J1047" s="206"/>
      <c r="K1047" s="197" t="b">
        <f>NOT(ISERROR(MATCH(P1047,Ligations!$L:$L,0)))</f>
        <v>1</v>
      </c>
      <c r="L1047" s="198"/>
      <c r="M1047" s="199"/>
      <c r="N1047" s="198"/>
      <c r="O1047" s="200"/>
      <c r="P1047" s="198" t="s">
        <v>15046</v>
      </c>
      <c r="Q1047" s="198" t="s">
        <v>6949</v>
      </c>
      <c r="R1047" s="233"/>
      <c r="S1047" s="201">
        <v>3.433265389011284</v>
      </c>
      <c r="T1047" s="210">
        <v>-20.0</v>
      </c>
      <c r="U1047" s="210"/>
    </row>
    <row r="1048">
      <c r="A1048" s="189" t="s">
        <v>15047</v>
      </c>
      <c r="B1048" s="194" t="s">
        <v>6952</v>
      </c>
      <c r="C1048" s="208">
        <v>41946.0</v>
      </c>
      <c r="D1048" s="192">
        <v>1.75</v>
      </c>
      <c r="E1048" s="193">
        <v>230.40955</v>
      </c>
      <c r="F1048" s="194" t="s">
        <v>12677</v>
      </c>
      <c r="G1048" s="190">
        <v>40.0</v>
      </c>
      <c r="H1048" s="232">
        <v>2.443</v>
      </c>
      <c r="I1048" s="195">
        <v>0.09772</v>
      </c>
      <c r="J1048" s="206"/>
      <c r="K1048" s="197" t="b">
        <f>NOT(ISERROR(MATCH(P1048,Ligations!$L:$L,0)))</f>
        <v>1</v>
      </c>
      <c r="L1048" s="198"/>
      <c r="M1048" s="199"/>
      <c r="N1048" s="198"/>
      <c r="O1048" s="200"/>
      <c r="P1048" s="198" t="s">
        <v>15048</v>
      </c>
      <c r="Q1048" s="198" t="s">
        <v>6953</v>
      </c>
      <c r="R1048" s="233"/>
      <c r="S1048" s="201">
        <v>2.7612194732518254</v>
      </c>
      <c r="T1048" s="210">
        <v>-20.0</v>
      </c>
      <c r="U1048" s="210"/>
    </row>
    <row r="1049">
      <c r="A1049" s="189" t="s">
        <v>15049</v>
      </c>
      <c r="B1049" s="194" t="s">
        <v>6958</v>
      </c>
      <c r="C1049" s="208">
        <v>41946.0</v>
      </c>
      <c r="D1049" s="192">
        <v>1.75</v>
      </c>
      <c r="E1049" s="193">
        <v>289.778475</v>
      </c>
      <c r="F1049" s="194" t="s">
        <v>12677</v>
      </c>
      <c r="G1049" s="190">
        <v>40.0</v>
      </c>
      <c r="H1049" s="232">
        <v>6.02</v>
      </c>
      <c r="I1049" s="195">
        <v>0.2408</v>
      </c>
      <c r="J1049" s="206"/>
      <c r="K1049" s="197" t="b">
        <f>NOT(ISERROR(MATCH(P1049,Ligations!$L:$L,0)))</f>
        <v>1</v>
      </c>
      <c r="L1049" s="198"/>
      <c r="M1049" s="199"/>
      <c r="N1049" s="198"/>
      <c r="O1049" s="200"/>
      <c r="P1049" s="198" t="s">
        <v>15050</v>
      </c>
      <c r="Q1049" s="198" t="s">
        <v>6959</v>
      </c>
      <c r="R1049" s="233"/>
      <c r="S1049" s="201">
        <v>4.340097882227538</v>
      </c>
      <c r="T1049" s="210">
        <v>-20.0</v>
      </c>
      <c r="U1049" s="210"/>
    </row>
    <row r="1050">
      <c r="A1050" s="189" t="s">
        <v>15051</v>
      </c>
      <c r="B1050" s="194" t="s">
        <v>6966</v>
      </c>
      <c r="C1050" s="208">
        <v>41946.0</v>
      </c>
      <c r="D1050" s="192">
        <v>1.75</v>
      </c>
      <c r="E1050" s="193">
        <v>245.833175</v>
      </c>
      <c r="F1050" s="194" t="s">
        <v>12677</v>
      </c>
      <c r="G1050" s="190">
        <v>40.0</v>
      </c>
      <c r="H1050" s="232">
        <v>2.442</v>
      </c>
      <c r="I1050" s="195">
        <v>0.09768</v>
      </c>
      <c r="J1050" s="206"/>
      <c r="K1050" s="197" t="b">
        <f>NOT(ISERROR(MATCH(P1050,Ligations!$L:$L,0)))</f>
        <v>1</v>
      </c>
      <c r="L1050" s="198"/>
      <c r="M1050" s="199"/>
      <c r="N1050" s="198"/>
      <c r="O1050" s="200"/>
      <c r="P1050" s="198" t="s">
        <v>15052</v>
      </c>
      <c r="Q1050" s="198" t="s">
        <v>6967</v>
      </c>
      <c r="R1050" s="233"/>
      <c r="S1050" s="201">
        <v>3.450911942303513</v>
      </c>
      <c r="T1050" s="210">
        <v>-20.0</v>
      </c>
      <c r="U1050" s="210"/>
    </row>
    <row r="1051">
      <c r="A1051" s="189" t="s">
        <v>15053</v>
      </c>
      <c r="B1051" s="194" t="s">
        <v>6970</v>
      </c>
      <c r="C1051" s="208">
        <v>41946.0</v>
      </c>
      <c r="D1051" s="192">
        <v>1.75</v>
      </c>
      <c r="E1051" s="193">
        <v>114.80805000000001</v>
      </c>
      <c r="F1051" s="194" t="s">
        <v>12677</v>
      </c>
      <c r="G1051" s="190">
        <v>40.0</v>
      </c>
      <c r="H1051" s="232">
        <v>1.076</v>
      </c>
      <c r="I1051" s="195">
        <v>0.04304000000000001</v>
      </c>
      <c r="J1051" s="220"/>
      <c r="K1051" s="197" t="b">
        <f>NOT(ISERROR(MATCH(P1051,Ligations!$L:$L,0)))</f>
        <v>1</v>
      </c>
      <c r="L1051" s="198"/>
      <c r="M1051" s="199"/>
      <c r="N1051" s="198"/>
      <c r="O1051" s="200"/>
      <c r="P1051" s="198" t="s">
        <v>15054</v>
      </c>
      <c r="Q1051" s="198" t="s">
        <v>6971</v>
      </c>
      <c r="R1051" s="233"/>
      <c r="S1051" s="201">
        <v>4.067799230107979</v>
      </c>
      <c r="T1051" s="210">
        <v>-20.0</v>
      </c>
      <c r="U1051" s="210"/>
    </row>
    <row r="1052">
      <c r="A1052" s="189" t="s">
        <v>15055</v>
      </c>
      <c r="B1052" s="194" t="s">
        <v>7023</v>
      </c>
      <c r="C1052" s="208">
        <v>41946.0</v>
      </c>
      <c r="D1052" s="192">
        <v>1.75</v>
      </c>
      <c r="E1052" s="193">
        <v>163.692725</v>
      </c>
      <c r="F1052" s="194" t="s">
        <v>12677</v>
      </c>
      <c r="G1052" s="190">
        <v>40.0</v>
      </c>
      <c r="H1052" s="232">
        <v>2.492</v>
      </c>
      <c r="I1052" s="195">
        <v>0.09968</v>
      </c>
      <c r="J1052" s="206"/>
      <c r="K1052" s="197" t="b">
        <f>NOT(ISERROR(MATCH(P1052,Ligations!$L:$L,0)))</f>
        <v>1</v>
      </c>
      <c r="L1052" s="198"/>
      <c r="M1052" s="199"/>
      <c r="N1052" s="198"/>
      <c r="O1052" s="200"/>
      <c r="P1052" s="198" t="s">
        <v>15056</v>
      </c>
      <c r="Q1052" s="198" t="s">
        <v>7024</v>
      </c>
      <c r="R1052" s="233"/>
      <c r="S1052" s="201">
        <v>8.710190618166582</v>
      </c>
      <c r="T1052" s="210">
        <v>-20.0</v>
      </c>
      <c r="U1052" s="210"/>
    </row>
    <row r="1053">
      <c r="A1053" s="189" t="s">
        <v>15057</v>
      </c>
      <c r="B1053" s="194" t="s">
        <v>7031</v>
      </c>
      <c r="C1053" s="208">
        <v>41946.0</v>
      </c>
      <c r="D1053" s="192">
        <v>1.75</v>
      </c>
      <c r="E1053" s="193">
        <v>196.08137499999998</v>
      </c>
      <c r="F1053" s="194" t="s">
        <v>12677</v>
      </c>
      <c r="G1053" s="190">
        <v>40.0</v>
      </c>
      <c r="H1053" s="232">
        <v>3.074</v>
      </c>
      <c r="I1053" s="195">
        <v>0.12296</v>
      </c>
      <c r="J1053" s="206"/>
      <c r="K1053" s="197" t="b">
        <f>NOT(ISERROR(MATCH(P1053,Ligations!$L:$L,0)))</f>
        <v>1</v>
      </c>
      <c r="L1053" s="198"/>
      <c r="M1053" s="199"/>
      <c r="N1053" s="198"/>
      <c r="O1053" s="200"/>
      <c r="P1053" s="198" t="s">
        <v>15058</v>
      </c>
      <c r="Q1053" s="198" t="s">
        <v>7032</v>
      </c>
      <c r="R1053" s="233"/>
      <c r="S1053" s="201">
        <v>6.1090069824422555</v>
      </c>
      <c r="T1053" s="210">
        <v>-20.0</v>
      </c>
      <c r="U1053" s="210"/>
    </row>
    <row r="1054">
      <c r="A1054" s="189" t="s">
        <v>15059</v>
      </c>
      <c r="B1054" s="194" t="s">
        <v>7033</v>
      </c>
      <c r="C1054" s="208">
        <v>41946.0</v>
      </c>
      <c r="D1054" s="192">
        <v>1.75</v>
      </c>
      <c r="E1054" s="193">
        <v>273.76335</v>
      </c>
      <c r="F1054" s="194" t="s">
        <v>12677</v>
      </c>
      <c r="G1054" s="190">
        <v>40.0</v>
      </c>
      <c r="H1054" s="232">
        <v>6.55</v>
      </c>
      <c r="I1054" s="195">
        <v>0.262</v>
      </c>
      <c r="J1054" s="206"/>
      <c r="K1054" s="197" t="b">
        <f>NOT(ISERROR(MATCH(P1054,Ligations!$L:$L,0)))</f>
        <v>1</v>
      </c>
      <c r="L1054" s="198"/>
      <c r="M1054" s="199"/>
      <c r="N1054" s="198"/>
      <c r="O1054" s="200"/>
      <c r="P1054" s="198" t="s">
        <v>15060</v>
      </c>
      <c r="Q1054" s="198" t="s">
        <v>7034</v>
      </c>
      <c r="R1054" s="233"/>
      <c r="S1054" s="201">
        <v>5.099923437399396</v>
      </c>
      <c r="T1054" s="210">
        <v>-20.0</v>
      </c>
      <c r="U1054" s="210"/>
    </row>
    <row r="1055">
      <c r="A1055" s="189" t="s">
        <v>15061</v>
      </c>
      <c r="B1055" s="194" t="s">
        <v>7035</v>
      </c>
      <c r="C1055" s="208">
        <v>41946.0</v>
      </c>
      <c r="D1055" s="192">
        <v>1.75</v>
      </c>
      <c r="E1055" s="193">
        <v>204.74965</v>
      </c>
      <c r="F1055" s="194" t="s">
        <v>12677</v>
      </c>
      <c r="G1055" s="190">
        <v>40.0</v>
      </c>
      <c r="H1055" s="232">
        <v>2.863</v>
      </c>
      <c r="I1055" s="195">
        <v>0.11452</v>
      </c>
      <c r="J1055" s="206"/>
      <c r="K1055" s="197" t="b">
        <f>NOT(ISERROR(MATCH(P1055,Ligations!$L:$L,0)))</f>
        <v>1</v>
      </c>
      <c r="L1055" s="198"/>
      <c r="M1055" s="199"/>
      <c r="N1055" s="198"/>
      <c r="O1055" s="200"/>
      <c r="P1055" s="198" t="s">
        <v>15062</v>
      </c>
      <c r="Q1055" s="198" t="s">
        <v>7036</v>
      </c>
      <c r="R1055" s="233"/>
      <c r="S1055" s="201">
        <v>3.65278990047426</v>
      </c>
      <c r="T1055" s="210">
        <v>-20.0</v>
      </c>
      <c r="U1055" s="210"/>
    </row>
    <row r="1056">
      <c r="A1056" s="189" t="s">
        <v>15063</v>
      </c>
      <c r="B1056" s="194" t="s">
        <v>7039</v>
      </c>
      <c r="C1056" s="208">
        <v>41946.0</v>
      </c>
      <c r="D1056" s="192">
        <v>1.75</v>
      </c>
      <c r="E1056" s="193">
        <v>139.71545</v>
      </c>
      <c r="F1056" s="194" t="s">
        <v>12677</v>
      </c>
      <c r="G1056" s="190">
        <v>40.0</v>
      </c>
      <c r="H1056" s="232">
        <v>2.56</v>
      </c>
      <c r="I1056" s="195">
        <v>0.1024</v>
      </c>
      <c r="J1056" s="206"/>
      <c r="K1056" s="197" t="b">
        <f>NOT(ISERROR(MATCH(P1056,Ligations!$L:$L,0)))</f>
        <v>1</v>
      </c>
      <c r="L1056" s="198"/>
      <c r="M1056" s="199"/>
      <c r="N1056" s="198"/>
      <c r="O1056" s="200"/>
      <c r="P1056" s="198" t="s">
        <v>15064</v>
      </c>
      <c r="Q1056" s="198" t="s">
        <v>7040</v>
      </c>
      <c r="R1056" s="233"/>
      <c r="S1056" s="201">
        <v>4.884013232745453</v>
      </c>
      <c r="T1056" s="210">
        <v>-20.0</v>
      </c>
      <c r="U1056" s="210"/>
    </row>
    <row r="1057">
      <c r="A1057" s="189" t="s">
        <v>15065</v>
      </c>
      <c r="B1057" s="190" t="s">
        <v>7047</v>
      </c>
      <c r="C1057" s="208">
        <v>41946.0</v>
      </c>
      <c r="D1057" s="192">
        <v>1.75</v>
      </c>
      <c r="E1057" s="193">
        <v>116.02412500000001</v>
      </c>
      <c r="F1057" s="194" t="s">
        <v>12677</v>
      </c>
      <c r="G1057" s="190">
        <v>40.0</v>
      </c>
      <c r="H1057" s="232">
        <v>0.396</v>
      </c>
      <c r="I1057" s="195">
        <v>0.01584</v>
      </c>
      <c r="J1057" s="206" t="s">
        <v>13667</v>
      </c>
      <c r="K1057" s="197" t="s">
        <v>3735</v>
      </c>
      <c r="L1057" s="198"/>
      <c r="M1057" s="199"/>
      <c r="N1057" s="198"/>
      <c r="O1057" s="200"/>
      <c r="P1057" s="198" t="s">
        <v>15066</v>
      </c>
      <c r="Q1057" s="238" t="s">
        <v>7048</v>
      </c>
      <c r="R1057" s="233"/>
      <c r="S1057" s="201">
        <v>7.157404567640873</v>
      </c>
      <c r="T1057" s="210">
        <v>-20.0</v>
      </c>
      <c r="U1057" s="210"/>
    </row>
    <row r="1058">
      <c r="A1058" s="189" t="s">
        <v>15067</v>
      </c>
      <c r="B1058" s="194" t="s">
        <v>7107</v>
      </c>
      <c r="C1058" s="208">
        <v>41946.0</v>
      </c>
      <c r="D1058" s="192">
        <v>1.75</v>
      </c>
      <c r="E1058" s="193">
        <v>137.932375</v>
      </c>
      <c r="F1058" s="194" t="s">
        <v>12677</v>
      </c>
      <c r="G1058" s="190">
        <v>40.0</v>
      </c>
      <c r="H1058" s="232">
        <v>2.212</v>
      </c>
      <c r="I1058" s="195">
        <v>0.08848</v>
      </c>
      <c r="J1058" s="206"/>
      <c r="K1058" s="197" t="b">
        <f>NOT(ISERROR(MATCH(P1058,Ligations!$L:$L,0)))</f>
        <v>1</v>
      </c>
      <c r="L1058" s="198"/>
      <c r="M1058" s="199"/>
      <c r="N1058" s="198"/>
      <c r="O1058" s="200"/>
      <c r="P1058" s="198" t="s">
        <v>15068</v>
      </c>
      <c r="Q1058" s="198" t="s">
        <v>7110</v>
      </c>
      <c r="R1058" s="233"/>
      <c r="S1058" s="201">
        <v>8.618897147468251</v>
      </c>
      <c r="T1058" s="210">
        <v>-20.0</v>
      </c>
      <c r="U1058" s="210"/>
    </row>
    <row r="1059">
      <c r="A1059" s="189" t="s">
        <v>15069</v>
      </c>
      <c r="B1059" s="194" t="s">
        <v>7119</v>
      </c>
      <c r="C1059" s="208">
        <v>41946.0</v>
      </c>
      <c r="D1059" s="192">
        <v>1.75</v>
      </c>
      <c r="E1059" s="193">
        <v>170.629025</v>
      </c>
      <c r="F1059" s="194" t="s">
        <v>12677</v>
      </c>
      <c r="G1059" s="190">
        <v>40.0</v>
      </c>
      <c r="H1059" s="232">
        <v>3.381</v>
      </c>
      <c r="I1059" s="195">
        <v>0.13523999999999997</v>
      </c>
      <c r="J1059" s="206"/>
      <c r="K1059" s="197" t="b">
        <f>NOT(ISERROR(MATCH(P1059,Ligations!$L:$L,0)))</f>
        <v>1</v>
      </c>
      <c r="L1059" s="198"/>
      <c r="M1059" s="199"/>
      <c r="N1059" s="198"/>
      <c r="O1059" s="200"/>
      <c r="P1059" s="198" t="s">
        <v>15070</v>
      </c>
      <c r="Q1059" s="198" t="s">
        <v>7122</v>
      </c>
      <c r="R1059" s="233"/>
      <c r="S1059" s="201">
        <v>7.249929539747285</v>
      </c>
      <c r="T1059" s="210">
        <v>-20.0</v>
      </c>
      <c r="U1059" s="210"/>
    </row>
    <row r="1060">
      <c r="A1060" s="189" t="s">
        <v>15071</v>
      </c>
      <c r="B1060" s="194" t="s">
        <v>7123</v>
      </c>
      <c r="C1060" s="208">
        <v>41946.0</v>
      </c>
      <c r="D1060" s="192">
        <v>1.75</v>
      </c>
      <c r="E1060" s="193">
        <v>142.167725</v>
      </c>
      <c r="F1060" s="194" t="s">
        <v>12677</v>
      </c>
      <c r="G1060" s="190">
        <v>40.0</v>
      </c>
      <c r="H1060" s="232">
        <v>2.523</v>
      </c>
      <c r="I1060" s="195">
        <v>0.10092000000000001</v>
      </c>
      <c r="J1060" s="206"/>
      <c r="K1060" s="197" t="b">
        <f>NOT(ISERROR(MATCH(P1060,Ligations!$L:$L,0)))</f>
        <v>1</v>
      </c>
      <c r="L1060" s="198"/>
      <c r="M1060" s="199"/>
      <c r="N1060" s="198"/>
      <c r="O1060" s="200"/>
      <c r="P1060" s="198" t="s">
        <v>15072</v>
      </c>
      <c r="Q1060" s="198" t="s">
        <v>7126</v>
      </c>
      <c r="R1060" s="233"/>
      <c r="S1060" s="201">
        <v>5.860667609159695</v>
      </c>
      <c r="T1060" s="210">
        <v>-20.0</v>
      </c>
      <c r="U1060" s="210"/>
    </row>
    <row r="1061">
      <c r="A1061" s="189" t="s">
        <v>15073</v>
      </c>
      <c r="B1061" s="194" t="s">
        <v>7155</v>
      </c>
      <c r="C1061" s="208">
        <v>41946.0</v>
      </c>
      <c r="D1061" s="192">
        <v>1.75</v>
      </c>
      <c r="E1061" s="193">
        <v>219.52735</v>
      </c>
      <c r="F1061" s="194" t="s">
        <v>12677</v>
      </c>
      <c r="G1061" s="190">
        <v>40.0</v>
      </c>
      <c r="H1061" s="232">
        <v>5.521</v>
      </c>
      <c r="I1061" s="195">
        <v>0.22084</v>
      </c>
      <c r="J1061" s="206"/>
      <c r="K1061" s="197" t="b">
        <f>NOT(ISERROR(MATCH(P1061,Ligations!$L:$L,0)))</f>
        <v>1</v>
      </c>
      <c r="L1061" s="198"/>
      <c r="M1061" s="199"/>
      <c r="N1061" s="198"/>
      <c r="O1061" s="200"/>
      <c r="P1061" s="198" t="s">
        <v>15074</v>
      </c>
      <c r="Q1061" s="198" t="s">
        <v>7158</v>
      </c>
      <c r="R1061" s="233"/>
      <c r="S1061" s="201">
        <v>7.033945292435397</v>
      </c>
      <c r="T1061" s="210">
        <v>-20.0</v>
      </c>
      <c r="U1061" s="210"/>
    </row>
    <row r="1062">
      <c r="A1062" s="189" t="s">
        <v>15075</v>
      </c>
      <c r="B1062" s="194" t="s">
        <v>7172</v>
      </c>
      <c r="C1062" s="208">
        <v>41946.0</v>
      </c>
      <c r="D1062" s="192">
        <v>1.75</v>
      </c>
      <c r="E1062" s="193">
        <v>170.76745</v>
      </c>
      <c r="F1062" s="194" t="s">
        <v>12677</v>
      </c>
      <c r="G1062" s="190">
        <v>40.0</v>
      </c>
      <c r="H1062" s="232">
        <v>3.593</v>
      </c>
      <c r="I1062" s="195">
        <v>0.14372000000000001</v>
      </c>
      <c r="J1062" s="216" t="s">
        <v>13647</v>
      </c>
      <c r="K1062" s="197" t="b">
        <f>NOT(ISERROR(MATCH(P1062,Ligations!$L:$L,0)))</f>
        <v>1</v>
      </c>
      <c r="L1062" s="198"/>
      <c r="M1062" s="199"/>
      <c r="N1062" s="198"/>
      <c r="O1062" s="200"/>
      <c r="P1062" s="198" t="s">
        <v>15076</v>
      </c>
      <c r="Q1062" s="239" t="s">
        <v>7175</v>
      </c>
      <c r="R1062" s="233"/>
      <c r="S1062" s="201">
        <v>4.555241066773684</v>
      </c>
      <c r="T1062" s="210">
        <v>-20.0</v>
      </c>
      <c r="U1062" s="210"/>
    </row>
    <row r="1063">
      <c r="A1063" s="189" t="s">
        <v>15077</v>
      </c>
      <c r="B1063" s="194" t="s">
        <v>7232</v>
      </c>
      <c r="C1063" s="208">
        <v>41946.0</v>
      </c>
      <c r="D1063" s="192">
        <v>1.75</v>
      </c>
      <c r="E1063" s="193">
        <v>137.23325000000003</v>
      </c>
      <c r="F1063" s="194" t="s">
        <v>12677</v>
      </c>
      <c r="G1063" s="190">
        <v>40.0</v>
      </c>
      <c r="H1063" s="232">
        <v>3.261</v>
      </c>
      <c r="I1063" s="195">
        <v>0.13044</v>
      </c>
      <c r="J1063" s="206"/>
      <c r="K1063" s="197" t="b">
        <f>NOT(ISERROR(MATCH(P1063,Ligations!$L:$L,0)))</f>
        <v>1</v>
      </c>
      <c r="L1063" s="198"/>
      <c r="M1063" s="199"/>
      <c r="N1063" s="198"/>
      <c r="O1063" s="200"/>
      <c r="P1063" s="198" t="s">
        <v>15078</v>
      </c>
      <c r="Q1063" s="198" t="s">
        <v>7235</v>
      </c>
      <c r="R1063" s="233"/>
      <c r="S1063" s="201">
        <v>5.855916920935459</v>
      </c>
      <c r="T1063" s="210">
        <v>-20.0</v>
      </c>
      <c r="U1063" s="210"/>
    </row>
    <row r="1064">
      <c r="A1064" s="189" t="s">
        <v>15079</v>
      </c>
      <c r="B1064" s="194" t="s">
        <v>7236</v>
      </c>
      <c r="C1064" s="208">
        <v>41946.0</v>
      </c>
      <c r="D1064" s="192">
        <v>1.75</v>
      </c>
      <c r="E1064" s="193">
        <v>173.870375</v>
      </c>
      <c r="F1064" s="194" t="s">
        <v>12677</v>
      </c>
      <c r="G1064" s="190">
        <v>40.0</v>
      </c>
      <c r="H1064" s="232">
        <v>4.984</v>
      </c>
      <c r="I1064" s="195">
        <v>0.19936</v>
      </c>
      <c r="J1064" s="206"/>
      <c r="K1064" s="197" t="b">
        <f>NOT(ISERROR(MATCH(P1064,Ligations!$L:$L,0)))</f>
        <v>1</v>
      </c>
      <c r="L1064" s="198"/>
      <c r="M1064" s="199"/>
      <c r="N1064" s="198"/>
      <c r="O1064" s="200"/>
      <c r="P1064" s="198" t="s">
        <v>15080</v>
      </c>
      <c r="Q1064" s="198" t="s">
        <v>7239</v>
      </c>
      <c r="R1064" s="233"/>
      <c r="S1064" s="201">
        <v>7.286863788476917</v>
      </c>
      <c r="T1064" s="210">
        <v>-20.0</v>
      </c>
      <c r="U1064" s="210"/>
    </row>
    <row r="1065">
      <c r="A1065" s="189" t="s">
        <v>15081</v>
      </c>
      <c r="B1065" s="194" t="s">
        <v>7264</v>
      </c>
      <c r="C1065" s="208">
        <v>41946.0</v>
      </c>
      <c r="D1065" s="192">
        <v>1.75</v>
      </c>
      <c r="E1065" s="193">
        <v>229.87580000000003</v>
      </c>
      <c r="F1065" s="194" t="s">
        <v>12677</v>
      </c>
      <c r="G1065" s="190">
        <v>40.0</v>
      </c>
      <c r="H1065" s="232">
        <v>4.357</v>
      </c>
      <c r="I1065" s="195">
        <v>0.17428000000000002</v>
      </c>
      <c r="J1065" s="206"/>
      <c r="K1065" s="197" t="b">
        <f>NOT(ISERROR(MATCH(P1065,Ligations!$L:$L,0)))</f>
        <v>1</v>
      </c>
      <c r="L1065" s="198"/>
      <c r="M1065" s="199"/>
      <c r="N1065" s="198"/>
      <c r="O1065" s="200"/>
      <c r="P1065" s="198" t="s">
        <v>15082</v>
      </c>
      <c r="Q1065" s="198" t="s">
        <v>7267</v>
      </c>
      <c r="R1065" s="233"/>
      <c r="S1065" s="201">
        <v>5.751411072760383</v>
      </c>
      <c r="T1065" s="210">
        <v>-20.0</v>
      </c>
      <c r="U1065" s="210"/>
    </row>
    <row r="1066">
      <c r="A1066" s="189" t="s">
        <v>15083</v>
      </c>
      <c r="B1066" s="194" t="s">
        <v>7276</v>
      </c>
      <c r="C1066" s="208">
        <v>41946.0</v>
      </c>
      <c r="D1066" s="192">
        <v>1.75</v>
      </c>
      <c r="E1066" s="193">
        <v>131.327525</v>
      </c>
      <c r="F1066" s="194" t="s">
        <v>12677</v>
      </c>
      <c r="G1066" s="190">
        <v>40.0</v>
      </c>
      <c r="H1066" s="232">
        <v>1.405</v>
      </c>
      <c r="I1066" s="195">
        <v>0.05620000000000001</v>
      </c>
      <c r="J1066" s="206"/>
      <c r="K1066" s="197" t="b">
        <f>NOT(ISERROR(MATCH(P1066,Ligations!$L:$L,0)))</f>
        <v>1</v>
      </c>
      <c r="L1066" s="198"/>
      <c r="M1066" s="199"/>
      <c r="N1066" s="198"/>
      <c r="O1066" s="200"/>
      <c r="P1066" s="198" t="s">
        <v>15084</v>
      </c>
      <c r="Q1066" s="198" t="s">
        <v>7279</v>
      </c>
      <c r="R1066" s="233"/>
      <c r="S1066" s="201">
        <v>4.350175181554561</v>
      </c>
      <c r="T1066" s="210">
        <v>-20.0</v>
      </c>
      <c r="U1066" s="210"/>
    </row>
    <row r="1067">
      <c r="A1067" s="189" t="s">
        <v>15085</v>
      </c>
      <c r="B1067" s="194" t="s">
        <v>7280</v>
      </c>
      <c r="C1067" s="208">
        <v>41946.0</v>
      </c>
      <c r="D1067" s="192">
        <v>1.75</v>
      </c>
      <c r="E1067" s="193">
        <v>165.283825</v>
      </c>
      <c r="F1067" s="194" t="s">
        <v>12677</v>
      </c>
      <c r="G1067" s="190">
        <v>40.0</v>
      </c>
      <c r="H1067" s="232">
        <v>1.164</v>
      </c>
      <c r="I1067" s="195">
        <v>0.04656</v>
      </c>
      <c r="J1067" s="206"/>
      <c r="K1067" s="197" t="b">
        <f>NOT(ISERROR(MATCH(P1067,Ligations!$L:$L,0)))</f>
        <v>1</v>
      </c>
      <c r="L1067" s="198"/>
      <c r="M1067" s="199"/>
      <c r="N1067" s="198"/>
      <c r="O1067" s="200"/>
      <c r="P1067" s="198" t="s">
        <v>15086</v>
      </c>
      <c r="Q1067" s="198" t="s">
        <v>7283</v>
      </c>
      <c r="R1067" s="233"/>
      <c r="S1067" s="201">
        <v>7.614549958205639</v>
      </c>
      <c r="T1067" s="210">
        <v>-20.0</v>
      </c>
      <c r="U1067" s="210"/>
    </row>
    <row r="1068">
      <c r="A1068" s="189" t="s">
        <v>15087</v>
      </c>
      <c r="B1068" s="194" t="s">
        <v>7284</v>
      </c>
      <c r="C1068" s="208">
        <v>41946.0</v>
      </c>
      <c r="D1068" s="192">
        <v>1.75</v>
      </c>
      <c r="E1068" s="193">
        <v>246.83435000000003</v>
      </c>
      <c r="F1068" s="194" t="s">
        <v>12677</v>
      </c>
      <c r="G1068" s="190">
        <v>40.0</v>
      </c>
      <c r="H1068" s="232">
        <v>5.026</v>
      </c>
      <c r="I1068" s="195">
        <v>0.20104</v>
      </c>
      <c r="J1068" s="206"/>
      <c r="K1068" s="197" t="b">
        <f>NOT(ISERROR(MATCH(P1068,Ligations!$L:$L,0)))</f>
        <v>1</v>
      </c>
      <c r="L1068" s="198"/>
      <c r="M1068" s="199"/>
      <c r="N1068" s="198"/>
      <c r="O1068" s="200"/>
      <c r="P1068" s="198" t="s">
        <v>15088</v>
      </c>
      <c r="Q1068" s="198" t="s">
        <v>7287</v>
      </c>
      <c r="R1068" s="233"/>
      <c r="S1068" s="201">
        <v>6.050198801969884</v>
      </c>
      <c r="T1068" s="210">
        <v>-20.0</v>
      </c>
      <c r="U1068" s="210"/>
    </row>
    <row r="1069">
      <c r="A1069" s="189" t="s">
        <v>15089</v>
      </c>
      <c r="B1069" s="194" t="s">
        <v>7296</v>
      </c>
      <c r="C1069" s="208">
        <v>41946.0</v>
      </c>
      <c r="D1069" s="192">
        <v>1.75</v>
      </c>
      <c r="E1069" s="193">
        <v>395.656275</v>
      </c>
      <c r="F1069" s="194" t="s">
        <v>12677</v>
      </c>
      <c r="G1069" s="190">
        <v>40.0</v>
      </c>
      <c r="H1069" s="232">
        <v>11.524</v>
      </c>
      <c r="I1069" s="195">
        <v>0.46096</v>
      </c>
      <c r="J1069" s="206"/>
      <c r="K1069" s="197" t="b">
        <f>NOT(ISERROR(MATCH(P1069,Ligations!$L:$L,0)))</f>
        <v>1</v>
      </c>
      <c r="L1069" s="198"/>
      <c r="M1069" s="199"/>
      <c r="N1069" s="198"/>
      <c r="O1069" s="200"/>
      <c r="P1069" s="198" t="s">
        <v>15090</v>
      </c>
      <c r="Q1069" s="198" t="s">
        <v>7299</v>
      </c>
      <c r="R1069" s="233"/>
      <c r="S1069" s="201">
        <v>4.051299991269448</v>
      </c>
      <c r="T1069" s="210">
        <v>-20.0</v>
      </c>
      <c r="U1069" s="210"/>
    </row>
    <row r="1070">
      <c r="A1070" s="189" t="s">
        <v>15091</v>
      </c>
      <c r="B1070" s="194" t="s">
        <v>7300</v>
      </c>
      <c r="C1070" s="208">
        <v>41946.0</v>
      </c>
      <c r="D1070" s="192">
        <v>1.75</v>
      </c>
      <c r="E1070" s="193">
        <v>182.13825000000003</v>
      </c>
      <c r="F1070" s="194" t="s">
        <v>12677</v>
      </c>
      <c r="G1070" s="190">
        <v>40.0</v>
      </c>
      <c r="H1070" s="232">
        <v>2.302</v>
      </c>
      <c r="I1070" s="195">
        <v>0.09208</v>
      </c>
      <c r="J1070" s="206"/>
      <c r="K1070" s="197" t="b">
        <f>NOT(ISERROR(MATCH(P1070,Ligations!$L:$L,0)))</f>
        <v>1</v>
      </c>
      <c r="L1070" s="198"/>
      <c r="M1070" s="199"/>
      <c r="N1070" s="198"/>
      <c r="O1070" s="200"/>
      <c r="P1070" s="198" t="s">
        <v>15092</v>
      </c>
      <c r="Q1070" s="198" t="s">
        <v>7303</v>
      </c>
      <c r="R1070" s="233"/>
      <c r="S1070" s="201">
        <v>2.5274463295192273</v>
      </c>
      <c r="T1070" s="210">
        <v>-20.0</v>
      </c>
      <c r="U1070" s="210"/>
    </row>
    <row r="1071">
      <c r="A1071" s="189" t="s">
        <v>15093</v>
      </c>
      <c r="B1071" s="194" t="s">
        <v>7332</v>
      </c>
      <c r="C1071" s="208">
        <v>41946.0</v>
      </c>
      <c r="D1071" s="192">
        <v>1.75</v>
      </c>
      <c r="E1071" s="193">
        <v>145.93495000000001</v>
      </c>
      <c r="F1071" s="194" t="s">
        <v>12677</v>
      </c>
      <c r="G1071" s="190">
        <v>40.0</v>
      </c>
      <c r="H1071" s="232">
        <v>1.805</v>
      </c>
      <c r="I1071" s="195">
        <v>0.0722</v>
      </c>
      <c r="J1071" s="206"/>
      <c r="K1071" s="197" t="b">
        <f>NOT(ISERROR(MATCH(P1071,Ligations!$L:$L,0)))</f>
        <v>1</v>
      </c>
      <c r="L1071" s="198"/>
      <c r="M1071" s="199"/>
      <c r="N1071" s="198"/>
      <c r="O1071" s="200"/>
      <c r="P1071" s="198" t="s">
        <v>15094</v>
      </c>
      <c r="Q1071" s="198" t="s">
        <v>7335</v>
      </c>
      <c r="R1071" s="233"/>
      <c r="S1071" s="201">
        <v>5.49033495160956</v>
      </c>
      <c r="T1071" s="210">
        <v>-20.0</v>
      </c>
      <c r="U1071" s="210"/>
    </row>
    <row r="1072">
      <c r="A1072" s="189" t="s">
        <v>15095</v>
      </c>
      <c r="B1072" s="194" t="s">
        <v>7372</v>
      </c>
      <c r="C1072" s="208">
        <v>41946.0</v>
      </c>
      <c r="D1072" s="192">
        <v>1.75</v>
      </c>
      <c r="E1072" s="193">
        <v>219.69727500000002</v>
      </c>
      <c r="F1072" s="194" t="s">
        <v>12677</v>
      </c>
      <c r="G1072" s="190">
        <v>40.0</v>
      </c>
      <c r="H1072" s="232">
        <v>2.349</v>
      </c>
      <c r="I1072" s="195">
        <v>0.09396000000000002</v>
      </c>
      <c r="J1072" s="206"/>
      <c r="K1072" s="197" t="b">
        <f>NOT(ISERROR(MATCH(P1072,Ligations!$L:$L,0)))</f>
        <v>1</v>
      </c>
      <c r="L1072" s="198"/>
      <c r="M1072" s="199"/>
      <c r="N1072" s="198"/>
      <c r="O1072" s="200"/>
      <c r="P1072" s="198" t="s">
        <v>15096</v>
      </c>
      <c r="Q1072" s="198" t="s">
        <v>7375</v>
      </c>
      <c r="R1072" s="233"/>
      <c r="S1072" s="201">
        <v>6.852368127031941</v>
      </c>
      <c r="T1072" s="210">
        <v>-20.0</v>
      </c>
      <c r="U1072" s="210"/>
    </row>
    <row r="1073">
      <c r="A1073" s="189" t="s">
        <v>15097</v>
      </c>
      <c r="B1073" s="194" t="s">
        <v>7436</v>
      </c>
      <c r="C1073" s="208">
        <v>41946.0</v>
      </c>
      <c r="D1073" s="192">
        <v>1.75</v>
      </c>
      <c r="E1073" s="193">
        <v>117.83590000000001</v>
      </c>
      <c r="F1073" s="194" t="s">
        <v>12677</v>
      </c>
      <c r="G1073" s="190">
        <v>40.0</v>
      </c>
      <c r="H1073" s="232">
        <v>1.974</v>
      </c>
      <c r="I1073" s="195">
        <v>0.07895999999999999</v>
      </c>
      <c r="J1073" s="206"/>
      <c r="K1073" s="197" t="b">
        <f>NOT(ISERROR(MATCH(P1073,Ligations!$L:$L,0)))</f>
        <v>1</v>
      </c>
      <c r="L1073" s="198"/>
      <c r="M1073" s="199"/>
      <c r="N1073" s="198"/>
      <c r="O1073" s="200"/>
      <c r="P1073" s="198" t="s">
        <v>15098</v>
      </c>
      <c r="Q1073" s="198" t="s">
        <v>7439</v>
      </c>
      <c r="R1073" s="233"/>
      <c r="S1073" s="201">
        <v>4.551717812612832</v>
      </c>
      <c r="T1073" s="210">
        <v>-20.0</v>
      </c>
      <c r="U1073" s="210"/>
    </row>
    <row r="1074">
      <c r="A1074" s="189" t="s">
        <v>15099</v>
      </c>
      <c r="B1074" s="194" t="s">
        <v>7440</v>
      </c>
      <c r="C1074" s="208">
        <v>41946.0</v>
      </c>
      <c r="D1074" s="192">
        <v>1.75</v>
      </c>
      <c r="E1074" s="193">
        <v>132.510525</v>
      </c>
      <c r="F1074" s="194" t="s">
        <v>12677</v>
      </c>
      <c r="G1074" s="190">
        <v>40.0</v>
      </c>
      <c r="H1074" s="232">
        <v>1.686</v>
      </c>
      <c r="I1074" s="195">
        <v>0.06744</v>
      </c>
      <c r="J1074" s="206"/>
      <c r="K1074" s="197" t="b">
        <f>NOT(ISERROR(MATCH(P1074,Ligations!$L:$L,0)))</f>
        <v>1</v>
      </c>
      <c r="L1074" s="198"/>
      <c r="M1074" s="199"/>
      <c r="N1074" s="198"/>
      <c r="O1074" s="200"/>
      <c r="P1074" s="198" t="s">
        <v>15100</v>
      </c>
      <c r="Q1074" s="198" t="s">
        <v>7443</v>
      </c>
      <c r="R1074" s="233"/>
      <c r="S1074" s="201">
        <v>8.4863780902085</v>
      </c>
      <c r="T1074" s="210">
        <v>-20.0</v>
      </c>
      <c r="U1074" s="210"/>
    </row>
    <row r="1075">
      <c r="A1075" s="189" t="s">
        <v>15101</v>
      </c>
      <c r="B1075" s="194" t="s">
        <v>7444</v>
      </c>
      <c r="C1075" s="208">
        <v>41946.0</v>
      </c>
      <c r="D1075" s="192">
        <v>1.75</v>
      </c>
      <c r="E1075" s="193">
        <v>362.433925</v>
      </c>
      <c r="F1075" s="194" t="s">
        <v>12677</v>
      </c>
      <c r="G1075" s="190">
        <v>40.0</v>
      </c>
      <c r="H1075" s="232">
        <v>14.954</v>
      </c>
      <c r="I1075" s="195">
        <v>0.5981600000000001</v>
      </c>
      <c r="J1075" s="206"/>
      <c r="K1075" s="197" t="b">
        <f>NOT(ISERROR(MATCH(P1075,Ligations!$L:$L,0)))</f>
        <v>1</v>
      </c>
      <c r="L1075" s="198"/>
      <c r="M1075" s="199"/>
      <c r="N1075" s="198"/>
      <c r="O1075" s="200"/>
      <c r="P1075" s="198" t="s">
        <v>15102</v>
      </c>
      <c r="Q1075" s="198" t="s">
        <v>7447</v>
      </c>
      <c r="R1075" s="233"/>
      <c r="S1075" s="201">
        <v>7.546570357335766</v>
      </c>
      <c r="T1075" s="210">
        <v>-20.0</v>
      </c>
      <c r="U1075" s="210"/>
    </row>
    <row r="1076">
      <c r="A1076" s="189" t="s">
        <v>15103</v>
      </c>
      <c r="B1076" s="194" t="s">
        <v>7448</v>
      </c>
      <c r="C1076" s="208">
        <v>41946.0</v>
      </c>
      <c r="D1076" s="192">
        <v>1.75</v>
      </c>
      <c r="E1076" s="193">
        <v>194.55380000000002</v>
      </c>
      <c r="F1076" s="194" t="s">
        <v>12677</v>
      </c>
      <c r="G1076" s="190">
        <v>40.0</v>
      </c>
      <c r="H1076" s="232">
        <v>3.899</v>
      </c>
      <c r="I1076" s="195">
        <v>0.15596000000000002</v>
      </c>
      <c r="J1076" s="206"/>
      <c r="K1076" s="197" t="b">
        <f>NOT(ISERROR(MATCH(P1076,Ligations!$L:$L,0)))</f>
        <v>1</v>
      </c>
      <c r="L1076" s="198"/>
      <c r="M1076" s="199"/>
      <c r="N1076" s="198"/>
      <c r="O1076" s="200"/>
      <c r="P1076" s="198" t="s">
        <v>15104</v>
      </c>
      <c r="Q1076" s="198" t="s">
        <v>7451</v>
      </c>
      <c r="R1076" s="233"/>
      <c r="S1076" s="201">
        <v>2.7591236112899753</v>
      </c>
      <c r="T1076" s="210">
        <v>-20.0</v>
      </c>
      <c r="U1076" s="210"/>
    </row>
    <row r="1077">
      <c r="A1077" s="189" t="s">
        <v>15105</v>
      </c>
      <c r="B1077" s="194" t="s">
        <v>7456</v>
      </c>
      <c r="C1077" s="208">
        <v>41946.0</v>
      </c>
      <c r="D1077" s="192">
        <v>1.75</v>
      </c>
      <c r="E1077" s="193">
        <v>152.77570000000003</v>
      </c>
      <c r="F1077" s="194" t="s">
        <v>12677</v>
      </c>
      <c r="G1077" s="190">
        <v>40.0</v>
      </c>
      <c r="H1077" s="232">
        <v>1.63</v>
      </c>
      <c r="I1077" s="195">
        <v>0.0652</v>
      </c>
      <c r="J1077" s="206"/>
      <c r="K1077" s="197" t="b">
        <f>NOT(ISERROR(MATCH(P1077,Ligations!$L:$L,0)))</f>
        <v>1</v>
      </c>
      <c r="L1077" s="198"/>
      <c r="M1077" s="199"/>
      <c r="N1077" s="198"/>
      <c r="O1077" s="200"/>
      <c r="P1077" s="198" t="s">
        <v>15106</v>
      </c>
      <c r="Q1077" s="198" t="s">
        <v>7459</v>
      </c>
      <c r="R1077" s="233"/>
      <c r="S1077" s="201">
        <v>5.139966425739306</v>
      </c>
      <c r="T1077" s="210">
        <v>-20.0</v>
      </c>
      <c r="U1077" s="210"/>
    </row>
    <row r="1078">
      <c r="A1078" s="189" t="s">
        <v>15107</v>
      </c>
      <c r="B1078" s="194" t="s">
        <v>7488</v>
      </c>
      <c r="C1078" s="208">
        <v>41946.0</v>
      </c>
      <c r="D1078" s="192">
        <v>1.75</v>
      </c>
      <c r="E1078" s="193">
        <v>206.53342500000002</v>
      </c>
      <c r="F1078" s="194" t="s">
        <v>12677</v>
      </c>
      <c r="G1078" s="190">
        <v>40.0</v>
      </c>
      <c r="H1078" s="232">
        <v>5.597</v>
      </c>
      <c r="I1078" s="195">
        <v>0.22388000000000002</v>
      </c>
      <c r="J1078" s="206"/>
      <c r="K1078" s="197" t="b">
        <f>NOT(ISERROR(MATCH(P1078,Ligations!$L:$L,0)))</f>
        <v>1</v>
      </c>
      <c r="L1078" s="198"/>
      <c r="M1078" s="199"/>
      <c r="N1078" s="198"/>
      <c r="O1078" s="200"/>
      <c r="P1078" s="198" t="s">
        <v>15108</v>
      </c>
      <c r="Q1078" s="198" t="s">
        <v>7491</v>
      </c>
      <c r="R1078" s="233"/>
      <c r="S1078" s="201">
        <v>6.545543564847026</v>
      </c>
      <c r="T1078" s="210">
        <v>-20.0</v>
      </c>
      <c r="U1078" s="210"/>
    </row>
    <row r="1079">
      <c r="A1079" s="189" t="s">
        <v>15109</v>
      </c>
      <c r="B1079" s="194" t="s">
        <v>7512</v>
      </c>
      <c r="C1079" s="208">
        <v>41946.0</v>
      </c>
      <c r="D1079" s="192">
        <v>1.75</v>
      </c>
      <c r="E1079" s="193">
        <v>257.317725</v>
      </c>
      <c r="F1079" s="194" t="s">
        <v>12677</v>
      </c>
      <c r="G1079" s="190">
        <v>40.0</v>
      </c>
      <c r="H1079" s="232">
        <v>5.147</v>
      </c>
      <c r="I1079" s="195">
        <v>0.20588</v>
      </c>
      <c r="J1079" s="206"/>
      <c r="K1079" s="197" t="b">
        <f>NOT(ISERROR(MATCH(P1079,Ligations!$L:$L,0)))</f>
        <v>1</v>
      </c>
      <c r="L1079" s="198"/>
      <c r="M1079" s="199"/>
      <c r="N1079" s="198"/>
      <c r="O1079" s="200"/>
      <c r="P1079" s="198" t="s">
        <v>15110</v>
      </c>
      <c r="Q1079" s="198" t="s">
        <v>7515</v>
      </c>
      <c r="R1079" s="233"/>
      <c r="S1079" s="201">
        <v>4.841831291956737</v>
      </c>
      <c r="T1079" s="210">
        <v>-20.0</v>
      </c>
      <c r="U1079" s="210"/>
    </row>
    <row r="1080">
      <c r="A1080" s="189" t="s">
        <v>15111</v>
      </c>
      <c r="B1080" s="194" t="s">
        <v>7528</v>
      </c>
      <c r="C1080" s="208">
        <v>41946.0</v>
      </c>
      <c r="D1080" s="192">
        <v>1.75</v>
      </c>
      <c r="E1080" s="193">
        <v>389.95075</v>
      </c>
      <c r="F1080" s="194" t="s">
        <v>12677</v>
      </c>
      <c r="G1080" s="190">
        <v>40.0</v>
      </c>
      <c r="H1080" s="232">
        <v>8.924</v>
      </c>
      <c r="I1080" s="195">
        <v>0.35696</v>
      </c>
      <c r="J1080" s="206"/>
      <c r="K1080" s="197" t="b">
        <f>NOT(ISERROR(MATCH(P1080,Ligations!$L:$L,0)))</f>
        <v>1</v>
      </c>
      <c r="L1080" s="198"/>
      <c r="M1080" s="199"/>
      <c r="N1080" s="198"/>
      <c r="O1080" s="200"/>
      <c r="P1080" s="198" t="s">
        <v>15112</v>
      </c>
      <c r="Q1080" s="198" t="s">
        <v>7531</v>
      </c>
      <c r="R1080" s="233"/>
      <c r="S1080" s="201">
        <v>3.886246079627822</v>
      </c>
      <c r="T1080" s="210">
        <v>-20.0</v>
      </c>
      <c r="U1080" s="210"/>
    </row>
    <row r="1081">
      <c r="A1081" s="189" t="s">
        <v>15113</v>
      </c>
      <c r="B1081" s="194" t="s">
        <v>7532</v>
      </c>
      <c r="C1081" s="208">
        <v>41946.0</v>
      </c>
      <c r="D1081" s="192">
        <v>1.75</v>
      </c>
      <c r="E1081" s="193">
        <v>246.53457500000002</v>
      </c>
      <c r="F1081" s="194" t="s">
        <v>12677</v>
      </c>
      <c r="G1081" s="190">
        <v>40.0</v>
      </c>
      <c r="H1081" s="232">
        <v>3.142</v>
      </c>
      <c r="I1081" s="195">
        <v>0.12568</v>
      </c>
      <c r="J1081" s="206"/>
      <c r="K1081" s="197" t="b">
        <f>NOT(ISERROR(MATCH(P1081,Ligations!$L:$L,0)))</f>
        <v>1</v>
      </c>
      <c r="L1081" s="198"/>
      <c r="M1081" s="199"/>
      <c r="N1081" s="198"/>
      <c r="O1081" s="200"/>
      <c r="P1081" s="198" t="s">
        <v>15114</v>
      </c>
      <c r="Q1081" s="198" t="s">
        <v>7535</v>
      </c>
      <c r="R1081" s="233"/>
      <c r="S1081" s="201">
        <v>2.5644264051293657</v>
      </c>
      <c r="T1081" s="210">
        <v>-20.0</v>
      </c>
      <c r="U1081" s="210"/>
    </row>
    <row r="1082">
      <c r="A1082" s="189" t="s">
        <v>15115</v>
      </c>
      <c r="B1082" s="194" t="s">
        <v>7568</v>
      </c>
      <c r="C1082" s="208">
        <v>41946.0</v>
      </c>
      <c r="D1082" s="192">
        <v>1.75</v>
      </c>
      <c r="E1082" s="193">
        <v>193.21942500000003</v>
      </c>
      <c r="F1082" s="194" t="s">
        <v>12677</v>
      </c>
      <c r="G1082" s="190">
        <v>40.0</v>
      </c>
      <c r="H1082" s="232">
        <v>3.226</v>
      </c>
      <c r="I1082" s="195">
        <v>0.12904</v>
      </c>
      <c r="J1082" s="216" t="s">
        <v>13647</v>
      </c>
      <c r="K1082" s="197" t="b">
        <f>NOT(ISERROR(MATCH(P1082,Ligations!$L:$L,0)))</f>
        <v>1</v>
      </c>
      <c r="L1082" s="198"/>
      <c r="M1082" s="199"/>
      <c r="N1082" s="198"/>
      <c r="O1082" s="200"/>
      <c r="P1082" s="198" t="s">
        <v>15116</v>
      </c>
      <c r="Q1082" s="239" t="s">
        <v>7571</v>
      </c>
      <c r="R1082" s="233"/>
      <c r="S1082" s="201">
        <v>4.056226190586046</v>
      </c>
      <c r="T1082" s="210">
        <v>-20.0</v>
      </c>
      <c r="U1082" s="210"/>
    </row>
    <row r="1083">
      <c r="A1083" s="189" t="s">
        <v>15117</v>
      </c>
      <c r="B1083" s="194" t="s">
        <v>7576</v>
      </c>
      <c r="C1083" s="208">
        <v>41946.0</v>
      </c>
      <c r="D1083" s="192">
        <v>1.75</v>
      </c>
      <c r="E1083" s="193">
        <v>128.13535000000002</v>
      </c>
      <c r="F1083" s="194" t="s">
        <v>12677</v>
      </c>
      <c r="G1083" s="190">
        <v>40.0</v>
      </c>
      <c r="H1083" s="232">
        <v>1.641</v>
      </c>
      <c r="I1083" s="195">
        <v>0.06564</v>
      </c>
      <c r="J1083" s="206"/>
      <c r="K1083" s="197" t="b">
        <f>NOT(ISERROR(MATCH(P1083,Ligations!$L:$L,0)))</f>
        <v>1</v>
      </c>
      <c r="L1083" s="198"/>
      <c r="M1083" s="199"/>
      <c r="N1083" s="198"/>
      <c r="O1083" s="200"/>
      <c r="P1083" s="198" t="s">
        <v>15118</v>
      </c>
      <c r="Q1083" s="198" t="s">
        <v>7579</v>
      </c>
      <c r="R1083" s="233"/>
      <c r="S1083" s="201">
        <v>5.175463077793549</v>
      </c>
      <c r="T1083" s="210">
        <v>-20.0</v>
      </c>
      <c r="U1083" s="210"/>
    </row>
    <row r="1084">
      <c r="A1084" s="189" t="s">
        <v>15119</v>
      </c>
      <c r="B1084" s="194" t="s">
        <v>7580</v>
      </c>
      <c r="C1084" s="208">
        <v>41946.0</v>
      </c>
      <c r="D1084" s="192">
        <v>1.75</v>
      </c>
      <c r="E1084" s="193">
        <v>232.29237500000002</v>
      </c>
      <c r="F1084" s="194" t="s">
        <v>12677</v>
      </c>
      <c r="G1084" s="190">
        <v>40.0</v>
      </c>
      <c r="H1084" s="232">
        <v>6.299</v>
      </c>
      <c r="I1084" s="195">
        <v>0.25196</v>
      </c>
      <c r="J1084" s="206"/>
      <c r="K1084" s="197" t="b">
        <f>NOT(ISERROR(MATCH(P1084,Ligations!$L:$L,0)))</f>
        <v>1</v>
      </c>
      <c r="L1084" s="198"/>
      <c r="M1084" s="199"/>
      <c r="N1084" s="198"/>
      <c r="O1084" s="200"/>
      <c r="P1084" s="198" t="s">
        <v>15120</v>
      </c>
      <c r="Q1084" s="198" t="s">
        <v>7583</v>
      </c>
      <c r="R1084" s="233"/>
      <c r="S1084" s="201">
        <v>7.804247617850967</v>
      </c>
      <c r="T1084" s="210">
        <v>-20.0</v>
      </c>
      <c r="U1084" s="210"/>
    </row>
    <row r="1085">
      <c r="A1085" s="240" t="s">
        <v>15121</v>
      </c>
      <c r="B1085" s="190" t="s">
        <v>8375</v>
      </c>
      <c r="C1085" s="241">
        <v>41946.0</v>
      </c>
      <c r="D1085" s="242">
        <v>1.75</v>
      </c>
      <c r="E1085" s="243">
        <v>116.48245000000001</v>
      </c>
      <c r="F1085" s="244" t="s">
        <v>12677</v>
      </c>
      <c r="G1085" s="245">
        <v>40.0</v>
      </c>
      <c r="H1085" s="246">
        <v>3.045</v>
      </c>
      <c r="I1085" s="247">
        <v>0.1218</v>
      </c>
      <c r="J1085" s="248" t="s">
        <v>15122</v>
      </c>
      <c r="K1085" s="197" t="s">
        <v>3735</v>
      </c>
      <c r="L1085" s="249"/>
      <c r="M1085" s="250"/>
      <c r="N1085" s="249"/>
      <c r="O1085" s="251"/>
      <c r="P1085" s="249" t="s">
        <v>15123</v>
      </c>
      <c r="Q1085" s="252" t="s">
        <v>8378</v>
      </c>
      <c r="R1085" s="253"/>
      <c r="S1085" s="201">
        <v>4.304919608316889</v>
      </c>
      <c r="T1085" s="210">
        <v>-20.0</v>
      </c>
      <c r="U1085" s="210"/>
    </row>
    <row r="1086">
      <c r="A1086" s="240" t="s">
        <v>15124</v>
      </c>
      <c r="B1086" s="190" t="s">
        <v>8379</v>
      </c>
      <c r="C1086" s="241">
        <v>41946.0</v>
      </c>
      <c r="D1086" s="242">
        <v>1.75</v>
      </c>
      <c r="E1086" s="243">
        <v>168.11077500000002</v>
      </c>
      <c r="F1086" s="244" t="s">
        <v>12677</v>
      </c>
      <c r="G1086" s="245">
        <v>40.0</v>
      </c>
      <c r="H1086" s="246">
        <v>3.499</v>
      </c>
      <c r="I1086" s="247">
        <v>0.13996</v>
      </c>
      <c r="J1086" s="248" t="s">
        <v>15122</v>
      </c>
      <c r="K1086" s="197" t="s">
        <v>3735</v>
      </c>
      <c r="L1086" s="249"/>
      <c r="M1086" s="250"/>
      <c r="N1086" s="249"/>
      <c r="O1086" s="251"/>
      <c r="P1086" s="249" t="s">
        <v>15125</v>
      </c>
      <c r="Q1086" s="252" t="s">
        <v>8382</v>
      </c>
      <c r="R1086" s="253"/>
      <c r="S1086" s="201">
        <v>8.5849842615776</v>
      </c>
      <c r="T1086" s="210">
        <v>-20.0</v>
      </c>
      <c r="U1086" s="210"/>
    </row>
    <row r="1087">
      <c r="A1087" s="240" t="s">
        <v>15126</v>
      </c>
      <c r="B1087" s="190" t="s">
        <v>8391</v>
      </c>
      <c r="C1087" s="241">
        <v>41946.0</v>
      </c>
      <c r="D1087" s="242">
        <v>1.75</v>
      </c>
      <c r="E1087" s="243">
        <v>308.637875</v>
      </c>
      <c r="F1087" s="244" t="s">
        <v>12677</v>
      </c>
      <c r="G1087" s="245">
        <v>40.0</v>
      </c>
      <c r="H1087" s="246">
        <v>7.884</v>
      </c>
      <c r="I1087" s="247">
        <v>0.31536000000000003</v>
      </c>
      <c r="J1087" s="248" t="s">
        <v>15122</v>
      </c>
      <c r="K1087" s="197" t="s">
        <v>3735</v>
      </c>
      <c r="L1087" s="249"/>
      <c r="M1087" s="250"/>
      <c r="N1087" s="249"/>
      <c r="O1087" s="251"/>
      <c r="P1087" s="249" t="s">
        <v>15127</v>
      </c>
      <c r="Q1087" s="252" t="s">
        <v>8394</v>
      </c>
      <c r="R1087" s="253"/>
      <c r="S1087" s="201">
        <v>5.948458687433925</v>
      </c>
      <c r="T1087" s="210">
        <v>-20.0</v>
      </c>
      <c r="U1087" s="210"/>
    </row>
    <row r="1088">
      <c r="A1088" s="240" t="s">
        <v>15128</v>
      </c>
      <c r="B1088" s="190" t="s">
        <v>8395</v>
      </c>
      <c r="C1088" s="241">
        <v>41946.0</v>
      </c>
      <c r="D1088" s="242">
        <v>1.75</v>
      </c>
      <c r="E1088" s="243">
        <v>329.69440000000003</v>
      </c>
      <c r="F1088" s="244" t="s">
        <v>12677</v>
      </c>
      <c r="G1088" s="245">
        <v>40.0</v>
      </c>
      <c r="H1088" s="246">
        <v>8.986</v>
      </c>
      <c r="I1088" s="247">
        <v>0.35944000000000004</v>
      </c>
      <c r="J1088" s="248" t="s">
        <v>15122</v>
      </c>
      <c r="K1088" s="197" t="s">
        <v>3735</v>
      </c>
      <c r="L1088" s="249"/>
      <c r="M1088" s="250"/>
      <c r="N1088" s="249"/>
      <c r="O1088" s="251"/>
      <c r="P1088" s="249" t="s">
        <v>15129</v>
      </c>
      <c r="Q1088" s="252" t="s">
        <v>8398</v>
      </c>
      <c r="R1088" s="253"/>
      <c r="S1088" s="201">
        <v>3.240043043971839</v>
      </c>
      <c r="T1088" s="210">
        <v>-20.0</v>
      </c>
      <c r="U1088" s="210"/>
    </row>
    <row r="1089">
      <c r="A1089" s="240" t="s">
        <v>15130</v>
      </c>
      <c r="B1089" s="190" t="s">
        <v>8403</v>
      </c>
      <c r="C1089" s="241">
        <v>41946.0</v>
      </c>
      <c r="D1089" s="242">
        <v>1.75</v>
      </c>
      <c r="E1089" s="243">
        <v>285.614525</v>
      </c>
      <c r="F1089" s="244" t="s">
        <v>12677</v>
      </c>
      <c r="G1089" s="245">
        <v>40.0</v>
      </c>
      <c r="H1089" s="246">
        <v>7.255</v>
      </c>
      <c r="I1089" s="247">
        <v>0.2902</v>
      </c>
      <c r="J1089" s="248" t="s">
        <v>15122</v>
      </c>
      <c r="K1089" s="197" t="s">
        <v>3735</v>
      </c>
      <c r="L1089" s="249"/>
      <c r="M1089" s="250"/>
      <c r="N1089" s="249"/>
      <c r="O1089" s="251"/>
      <c r="P1089" s="249" t="s">
        <v>15131</v>
      </c>
      <c r="Q1089" s="252" t="s">
        <v>8406</v>
      </c>
      <c r="R1089" s="253"/>
      <c r="S1089" s="201">
        <v>3.0331118757249134</v>
      </c>
      <c r="T1089" s="210">
        <v>-20.0</v>
      </c>
      <c r="U1089" s="210"/>
    </row>
    <row r="1090">
      <c r="A1090" s="240" t="s">
        <v>15132</v>
      </c>
      <c r="B1090" s="190" t="s">
        <v>8407</v>
      </c>
      <c r="C1090" s="241">
        <v>41946.0</v>
      </c>
      <c r="D1090" s="242">
        <v>1.75</v>
      </c>
      <c r="E1090" s="243">
        <v>127.93480000000002</v>
      </c>
      <c r="F1090" s="244" t="s">
        <v>12677</v>
      </c>
      <c r="G1090" s="245">
        <v>40.0</v>
      </c>
      <c r="H1090" s="246">
        <v>2.482</v>
      </c>
      <c r="I1090" s="247">
        <v>0.09928000000000001</v>
      </c>
      <c r="J1090" s="248" t="s">
        <v>15122</v>
      </c>
      <c r="K1090" s="197" t="s">
        <v>3735</v>
      </c>
      <c r="L1090" s="249"/>
      <c r="M1090" s="250"/>
      <c r="N1090" s="249"/>
      <c r="O1090" s="251"/>
      <c r="P1090" s="249" t="s">
        <v>15133</v>
      </c>
      <c r="Q1090" s="252" t="s">
        <v>8410</v>
      </c>
      <c r="R1090" s="253"/>
      <c r="S1090" s="201">
        <v>3.50122249559962</v>
      </c>
      <c r="T1090" s="210">
        <v>-20.0</v>
      </c>
      <c r="U1090" s="210"/>
    </row>
    <row r="1091">
      <c r="A1091" s="189" t="s">
        <v>15134</v>
      </c>
      <c r="B1091" s="194" t="s">
        <v>8427</v>
      </c>
      <c r="C1091" s="208">
        <v>41946.0</v>
      </c>
      <c r="D1091" s="192">
        <v>1.75</v>
      </c>
      <c r="E1091" s="193">
        <v>204.455825</v>
      </c>
      <c r="F1091" s="194" t="s">
        <v>12677</v>
      </c>
      <c r="G1091" s="190">
        <v>40.0</v>
      </c>
      <c r="H1091" s="232">
        <v>4.828</v>
      </c>
      <c r="I1091" s="195">
        <v>0.19312</v>
      </c>
      <c r="J1091" s="206"/>
      <c r="K1091" s="197" t="b">
        <f>NOT(ISERROR(MATCH(P1091,Ligations!$L:$L,0)))</f>
        <v>1</v>
      </c>
      <c r="L1091" s="198"/>
      <c r="M1091" s="199"/>
      <c r="N1091" s="198"/>
      <c r="O1091" s="200"/>
      <c r="P1091" s="198" t="s">
        <v>15135</v>
      </c>
      <c r="Q1091" s="198" t="s">
        <v>8428</v>
      </c>
      <c r="R1091" s="233"/>
      <c r="S1091" s="201">
        <v>7.8164815202743885</v>
      </c>
      <c r="T1091" s="210">
        <v>-20.0</v>
      </c>
      <c r="U1091" s="210"/>
    </row>
    <row r="1092">
      <c r="A1092" s="189" t="s">
        <v>15136</v>
      </c>
      <c r="B1092" s="194" t="s">
        <v>8458</v>
      </c>
      <c r="C1092" s="208">
        <v>41946.0</v>
      </c>
      <c r="D1092" s="192">
        <v>1.75</v>
      </c>
      <c r="E1092" s="193">
        <v>142.223725</v>
      </c>
      <c r="F1092" s="194" t="s">
        <v>12677</v>
      </c>
      <c r="G1092" s="190">
        <v>40.0</v>
      </c>
      <c r="H1092" s="232">
        <v>3.363</v>
      </c>
      <c r="I1092" s="195">
        <v>0.13452</v>
      </c>
      <c r="J1092" s="206"/>
      <c r="K1092" s="197" t="b">
        <f>NOT(ISERROR(MATCH(P1092,Ligations!$L:$L,0)))</f>
        <v>1</v>
      </c>
      <c r="L1092" s="198"/>
      <c r="M1092" s="199"/>
      <c r="N1092" s="198"/>
      <c r="O1092" s="200"/>
      <c r="P1092" s="198" t="s">
        <v>15137</v>
      </c>
      <c r="Q1092" s="198" t="s">
        <v>8459</v>
      </c>
      <c r="R1092" s="233"/>
      <c r="S1092" s="201">
        <v>4.891032084803649</v>
      </c>
      <c r="T1092" s="210">
        <v>-20.0</v>
      </c>
      <c r="U1092" s="210"/>
    </row>
    <row r="1093">
      <c r="A1093" s="189" t="s">
        <v>15138</v>
      </c>
      <c r="B1093" s="194" t="s">
        <v>8462</v>
      </c>
      <c r="C1093" s="208">
        <v>41946.0</v>
      </c>
      <c r="D1093" s="192">
        <v>1.75</v>
      </c>
      <c r="E1093" s="193">
        <v>357.098</v>
      </c>
      <c r="F1093" s="194" t="s">
        <v>12677</v>
      </c>
      <c r="G1093" s="190">
        <v>40.0</v>
      </c>
      <c r="H1093" s="232">
        <v>11.79</v>
      </c>
      <c r="I1093" s="195">
        <v>0.47159999999999996</v>
      </c>
      <c r="J1093" s="206"/>
      <c r="K1093" s="197" t="b">
        <f>NOT(ISERROR(MATCH(P1093,Ligations!$L:$L,0)))</f>
        <v>1</v>
      </c>
      <c r="L1093" s="198"/>
      <c r="M1093" s="199"/>
      <c r="N1093" s="198"/>
      <c r="O1093" s="200"/>
      <c r="P1093" s="198" t="s">
        <v>15139</v>
      </c>
      <c r="Q1093" s="198" t="s">
        <v>8464</v>
      </c>
      <c r="R1093" s="233"/>
      <c r="S1093" s="201">
        <v>7.031175705741078</v>
      </c>
      <c r="T1093" s="210">
        <v>-20.0</v>
      </c>
      <c r="U1093" s="210"/>
    </row>
    <row r="1094">
      <c r="A1094" s="189" t="s">
        <v>15140</v>
      </c>
      <c r="B1094" s="194" t="s">
        <v>8465</v>
      </c>
      <c r="C1094" s="208">
        <v>41946.0</v>
      </c>
      <c r="D1094" s="192">
        <v>1.75</v>
      </c>
      <c r="E1094" s="193">
        <v>437.2305</v>
      </c>
      <c r="F1094" s="194" t="s">
        <v>12677</v>
      </c>
      <c r="G1094" s="190">
        <v>40.0</v>
      </c>
      <c r="H1094" s="232">
        <v>12.761</v>
      </c>
      <c r="I1094" s="195">
        <v>0.51044</v>
      </c>
      <c r="J1094" s="206"/>
      <c r="K1094" s="197" t="b">
        <f>NOT(ISERROR(MATCH(P1094,Ligations!$L:$L,0)))</f>
        <v>1</v>
      </c>
      <c r="L1094" s="198"/>
      <c r="M1094" s="199"/>
      <c r="N1094" s="198"/>
      <c r="O1094" s="200"/>
      <c r="P1094" s="198" t="s">
        <v>15141</v>
      </c>
      <c r="Q1094" s="198" t="s">
        <v>8466</v>
      </c>
      <c r="R1094" s="233"/>
      <c r="S1094" s="201">
        <v>2.8003517241765565</v>
      </c>
      <c r="T1094" s="210">
        <v>-20.0</v>
      </c>
      <c r="U1094" s="210"/>
    </row>
    <row r="1095">
      <c r="A1095" s="189" t="s">
        <v>15142</v>
      </c>
      <c r="B1095" s="194" t="s">
        <v>8499</v>
      </c>
      <c r="C1095" s="208">
        <v>41946.0</v>
      </c>
      <c r="D1095" s="192">
        <v>1.75</v>
      </c>
      <c r="E1095" s="193">
        <v>147.00945000000002</v>
      </c>
      <c r="F1095" s="194" t="s">
        <v>12677</v>
      </c>
      <c r="G1095" s="190">
        <v>40.0</v>
      </c>
      <c r="H1095" s="232">
        <v>10.512</v>
      </c>
      <c r="I1095" s="195">
        <v>0.42048</v>
      </c>
      <c r="J1095" s="206"/>
      <c r="K1095" s="197" t="b">
        <f>NOT(ISERROR(MATCH(P1095,Ligations!$L:$L,0)))</f>
        <v>1</v>
      </c>
      <c r="L1095" s="198"/>
      <c r="M1095" s="199"/>
      <c r="N1095" s="198"/>
      <c r="O1095" s="200"/>
      <c r="P1095" s="198" t="s">
        <v>15143</v>
      </c>
      <c r="Q1095" s="198" t="s">
        <v>8500</v>
      </c>
      <c r="R1095" s="233"/>
      <c r="S1095" s="201">
        <v>2.2871231535768892</v>
      </c>
      <c r="T1095" s="210">
        <v>-20.0</v>
      </c>
      <c r="U1095" s="210"/>
    </row>
    <row r="1096">
      <c r="A1096" s="189" t="s">
        <v>15144</v>
      </c>
      <c r="B1096" s="194" t="s">
        <v>8510</v>
      </c>
      <c r="C1096" s="208">
        <v>41946.0</v>
      </c>
      <c r="D1096" s="192">
        <v>1.75</v>
      </c>
      <c r="E1096" s="193">
        <v>139.6122</v>
      </c>
      <c r="F1096" s="194" t="s">
        <v>12677</v>
      </c>
      <c r="G1096" s="190">
        <v>40.0</v>
      </c>
      <c r="H1096" s="232">
        <v>3.407</v>
      </c>
      <c r="I1096" s="195">
        <v>0.13628</v>
      </c>
      <c r="J1096" s="206"/>
      <c r="K1096" s="197" t="b">
        <f>NOT(ISERROR(MATCH(P1096,Ligations!$L:$L,0)))</f>
        <v>1</v>
      </c>
      <c r="L1096" s="198"/>
      <c r="M1096" s="199"/>
      <c r="N1096" s="198"/>
      <c r="O1096" s="200"/>
      <c r="P1096" s="198" t="s">
        <v>15145</v>
      </c>
      <c r="Q1096" s="198" t="s">
        <v>8511</v>
      </c>
      <c r="R1096" s="233"/>
      <c r="S1096" s="201">
        <v>6.802283798762596</v>
      </c>
      <c r="T1096" s="210">
        <v>-20.0</v>
      </c>
      <c r="U1096" s="210"/>
    </row>
    <row r="1097">
      <c r="A1097" s="189" t="s">
        <v>15146</v>
      </c>
      <c r="B1097" s="194" t="s">
        <v>9015</v>
      </c>
      <c r="C1097" s="208">
        <v>41946.0</v>
      </c>
      <c r="D1097" s="192">
        <v>1.75</v>
      </c>
      <c r="E1097" s="193">
        <v>147.07315000000003</v>
      </c>
      <c r="F1097" s="194" t="s">
        <v>12677</v>
      </c>
      <c r="G1097" s="190">
        <v>40.0</v>
      </c>
      <c r="H1097" s="232">
        <v>3.911</v>
      </c>
      <c r="I1097" s="195">
        <v>0.15644</v>
      </c>
      <c r="J1097" s="206"/>
      <c r="K1097" s="197" t="b">
        <f>NOT(ISERROR(MATCH(P1097,Ligations!$L:$L,0)))</f>
        <v>1</v>
      </c>
      <c r="L1097" s="198"/>
      <c r="M1097" s="199"/>
      <c r="N1097" s="198"/>
      <c r="O1097" s="200"/>
      <c r="P1097" s="198" t="s">
        <v>15147</v>
      </c>
      <c r="Q1097" s="198" t="s">
        <v>9016</v>
      </c>
      <c r="R1097" s="233"/>
      <c r="S1097" s="201">
        <v>7.162697815806928</v>
      </c>
      <c r="T1097" s="210">
        <v>-20.0</v>
      </c>
      <c r="U1097" s="210"/>
    </row>
    <row r="1098">
      <c r="A1098" s="189" t="s">
        <v>15148</v>
      </c>
      <c r="B1098" s="194" t="s">
        <v>9017</v>
      </c>
      <c r="C1098" s="208">
        <v>41946.0</v>
      </c>
      <c r="D1098" s="192">
        <v>1.75</v>
      </c>
      <c r="E1098" s="193">
        <v>181.6269</v>
      </c>
      <c r="F1098" s="194" t="s">
        <v>12677</v>
      </c>
      <c r="G1098" s="190">
        <v>40.0</v>
      </c>
      <c r="H1098" s="232">
        <v>5.188</v>
      </c>
      <c r="I1098" s="195">
        <v>0.20751999999999998</v>
      </c>
      <c r="J1098" s="206"/>
      <c r="K1098" s="197" t="b">
        <f>NOT(ISERROR(MATCH(P1098,Ligations!$L:$L,0)))</f>
        <v>1</v>
      </c>
      <c r="L1098" s="198"/>
      <c r="M1098" s="199"/>
      <c r="N1098" s="198"/>
      <c r="O1098" s="200"/>
      <c r="P1098" s="198" t="s">
        <v>15149</v>
      </c>
      <c r="Q1098" s="198" t="s">
        <v>9018</v>
      </c>
      <c r="R1098" s="233"/>
      <c r="S1098" s="201">
        <v>6.799337608530176</v>
      </c>
      <c r="T1098" s="210">
        <v>-20.0</v>
      </c>
      <c r="U1098" s="210"/>
    </row>
    <row r="1099">
      <c r="A1099" s="189" t="s">
        <v>15150</v>
      </c>
      <c r="B1099" s="194" t="s">
        <v>9019</v>
      </c>
      <c r="C1099" s="208">
        <v>41946.0</v>
      </c>
      <c r="D1099" s="192">
        <v>1.75</v>
      </c>
      <c r="E1099" s="193">
        <v>187.65949999999998</v>
      </c>
      <c r="F1099" s="194" t="s">
        <v>12677</v>
      </c>
      <c r="G1099" s="190">
        <v>40.0</v>
      </c>
      <c r="H1099" s="232">
        <v>5.942</v>
      </c>
      <c r="I1099" s="195">
        <v>0.23768</v>
      </c>
      <c r="J1099" s="206"/>
      <c r="K1099" s="197" t="b">
        <f>NOT(ISERROR(MATCH(P1099,Ligations!$L:$L,0)))</f>
        <v>1</v>
      </c>
      <c r="L1099" s="198"/>
      <c r="M1099" s="199"/>
      <c r="N1099" s="198"/>
      <c r="O1099" s="200"/>
      <c r="P1099" s="198" t="s">
        <v>15151</v>
      </c>
      <c r="Q1099" s="198" t="s">
        <v>9020</v>
      </c>
      <c r="R1099" s="233"/>
      <c r="S1099" s="201">
        <v>5.505792368861661</v>
      </c>
      <c r="T1099" s="210">
        <v>-20.0</v>
      </c>
      <c r="U1099" s="210"/>
    </row>
    <row r="1100">
      <c r="A1100" s="189" t="s">
        <v>15152</v>
      </c>
      <c r="B1100" s="194" t="s">
        <v>9021</v>
      </c>
      <c r="C1100" s="208">
        <v>41946.0</v>
      </c>
      <c r="D1100" s="192">
        <v>1.75</v>
      </c>
      <c r="E1100" s="193">
        <v>160.71615000000003</v>
      </c>
      <c r="F1100" s="194" t="s">
        <v>12677</v>
      </c>
      <c r="G1100" s="190">
        <v>40.0</v>
      </c>
      <c r="H1100" s="232">
        <v>6.481</v>
      </c>
      <c r="I1100" s="195">
        <v>0.25924</v>
      </c>
      <c r="J1100" s="206"/>
      <c r="K1100" s="197" t="b">
        <f>NOT(ISERROR(MATCH(P1100,Ligations!$L:$L,0)))</f>
        <v>1</v>
      </c>
      <c r="L1100" s="198"/>
      <c r="M1100" s="199"/>
      <c r="N1100" s="198"/>
      <c r="O1100" s="200"/>
      <c r="P1100" s="198" t="s">
        <v>15153</v>
      </c>
      <c r="Q1100" s="198" t="s">
        <v>9022</v>
      </c>
      <c r="R1100" s="233"/>
      <c r="S1100" s="201">
        <v>5.328800300544337</v>
      </c>
      <c r="T1100" s="210">
        <v>-20.0</v>
      </c>
      <c r="U1100" s="210"/>
    </row>
    <row r="1101">
      <c r="A1101" s="189" t="s">
        <v>15154</v>
      </c>
      <c r="B1101" s="194" t="s">
        <v>9025</v>
      </c>
      <c r="C1101" s="208">
        <v>41946.0</v>
      </c>
      <c r="D1101" s="192">
        <v>1.75</v>
      </c>
      <c r="E1101" s="193">
        <v>117.445475</v>
      </c>
      <c r="F1101" s="194" t="s">
        <v>12677</v>
      </c>
      <c r="G1101" s="190">
        <v>40.0</v>
      </c>
      <c r="H1101" s="232">
        <v>2.92</v>
      </c>
      <c r="I1101" s="195">
        <v>0.1168</v>
      </c>
      <c r="J1101" s="206"/>
      <c r="K1101" s="197" t="b">
        <f>NOT(ISERROR(MATCH(P1101,Ligations!$L:$L,0)))</f>
        <v>1</v>
      </c>
      <c r="L1101" s="198"/>
      <c r="M1101" s="199"/>
      <c r="N1101" s="198"/>
      <c r="O1101" s="200"/>
      <c r="P1101" s="198" t="s">
        <v>15155</v>
      </c>
      <c r="Q1101" s="198" t="s">
        <v>9026</v>
      </c>
      <c r="R1101" s="233"/>
      <c r="S1101" s="201">
        <v>6.222150045281696</v>
      </c>
      <c r="T1101" s="210">
        <v>-20.0</v>
      </c>
      <c r="U1101" s="210"/>
    </row>
    <row r="1102">
      <c r="A1102" s="189" t="s">
        <v>15156</v>
      </c>
      <c r="B1102" s="194" t="s">
        <v>9027</v>
      </c>
      <c r="C1102" s="208">
        <v>41946.0</v>
      </c>
      <c r="D1102" s="192">
        <v>1.75</v>
      </c>
      <c r="E1102" s="193">
        <v>163.20482500000003</v>
      </c>
      <c r="F1102" s="194" t="s">
        <v>12677</v>
      </c>
      <c r="G1102" s="190">
        <v>40.0</v>
      </c>
      <c r="H1102" s="232">
        <v>5.885</v>
      </c>
      <c r="I1102" s="195">
        <v>0.23539999999999997</v>
      </c>
      <c r="J1102" s="206"/>
      <c r="K1102" s="197" t="b">
        <f>NOT(ISERROR(MATCH(P1102,Ligations!$L:$L,0)))</f>
        <v>1</v>
      </c>
      <c r="L1102" s="198"/>
      <c r="M1102" s="199"/>
      <c r="N1102" s="198"/>
      <c r="O1102" s="200"/>
      <c r="P1102" s="198" t="s">
        <v>15157</v>
      </c>
      <c r="Q1102" s="198" t="s">
        <v>9028</v>
      </c>
      <c r="R1102" s="233"/>
      <c r="S1102" s="201">
        <v>8.514589429690671</v>
      </c>
      <c r="T1102" s="210">
        <v>-20.0</v>
      </c>
      <c r="U1102" s="210"/>
    </row>
    <row r="1103">
      <c r="A1103" s="189" t="s">
        <v>15158</v>
      </c>
      <c r="B1103" s="194" t="s">
        <v>9029</v>
      </c>
      <c r="C1103" s="208">
        <v>41946.0</v>
      </c>
      <c r="D1103" s="192">
        <v>1.75</v>
      </c>
      <c r="E1103" s="193">
        <v>148.56240000000003</v>
      </c>
      <c r="F1103" s="194" t="s">
        <v>12677</v>
      </c>
      <c r="G1103" s="190">
        <v>40.0</v>
      </c>
      <c r="H1103" s="232">
        <v>5.554</v>
      </c>
      <c r="I1103" s="195">
        <v>0.22216000000000002</v>
      </c>
      <c r="J1103" s="216" t="s">
        <v>13647</v>
      </c>
      <c r="K1103" s="197" t="b">
        <f>NOT(ISERROR(MATCH(P1103,Ligations!$L:$L,0)))</f>
        <v>1</v>
      </c>
      <c r="L1103" s="198"/>
      <c r="M1103" s="199"/>
      <c r="N1103" s="198"/>
      <c r="O1103" s="200"/>
      <c r="P1103" s="198" t="s">
        <v>15159</v>
      </c>
      <c r="Q1103" s="239" t="s">
        <v>9030</v>
      </c>
      <c r="R1103" s="233"/>
      <c r="S1103" s="201">
        <v>6.127269827960048</v>
      </c>
      <c r="T1103" s="210">
        <v>-20.0</v>
      </c>
      <c r="U1103" s="210"/>
    </row>
    <row r="1104">
      <c r="A1104" s="189" t="s">
        <v>15160</v>
      </c>
      <c r="B1104" s="194" t="s">
        <v>9031</v>
      </c>
      <c r="C1104" s="208">
        <v>41946.0</v>
      </c>
      <c r="D1104" s="192">
        <v>1.75</v>
      </c>
      <c r="E1104" s="193">
        <v>162.30637500000003</v>
      </c>
      <c r="F1104" s="194" t="s">
        <v>12677</v>
      </c>
      <c r="G1104" s="190">
        <v>40.0</v>
      </c>
      <c r="H1104" s="232">
        <v>4.553</v>
      </c>
      <c r="I1104" s="195">
        <v>0.18212</v>
      </c>
      <c r="J1104" s="206"/>
      <c r="K1104" s="197" t="b">
        <f>NOT(ISERROR(MATCH(P1104,Ligations!$L:$L,0)))</f>
        <v>1</v>
      </c>
      <c r="L1104" s="198"/>
      <c r="M1104" s="199"/>
      <c r="N1104" s="198"/>
      <c r="O1104" s="200"/>
      <c r="P1104" s="198" t="s">
        <v>15161</v>
      </c>
      <c r="Q1104" s="198" t="s">
        <v>9032</v>
      </c>
      <c r="R1104" s="233"/>
      <c r="S1104" s="201">
        <v>6.731178279295433</v>
      </c>
      <c r="T1104" s="210">
        <v>-20.0</v>
      </c>
      <c r="U1104" s="210"/>
    </row>
    <row r="1105">
      <c r="A1105" s="189" t="s">
        <v>15162</v>
      </c>
      <c r="B1105" s="194" t="s">
        <v>9047</v>
      </c>
      <c r="C1105" s="208">
        <v>41946.0</v>
      </c>
      <c r="D1105" s="192">
        <v>1.75</v>
      </c>
      <c r="E1105" s="193">
        <v>117.43900000000001</v>
      </c>
      <c r="F1105" s="194" t="s">
        <v>12677</v>
      </c>
      <c r="G1105" s="190">
        <v>40.0</v>
      </c>
      <c r="H1105" s="232">
        <v>2.179</v>
      </c>
      <c r="I1105" s="195">
        <v>0.08716</v>
      </c>
      <c r="J1105" s="206"/>
      <c r="K1105" s="197" t="b">
        <f>NOT(ISERROR(MATCH(P1105,Ligations!$L:$L,0)))</f>
        <v>1</v>
      </c>
      <c r="L1105" s="198"/>
      <c r="M1105" s="199"/>
      <c r="N1105" s="198"/>
      <c r="O1105" s="200"/>
      <c r="P1105" s="198" t="s">
        <v>15163</v>
      </c>
      <c r="Q1105" s="198" t="s">
        <v>9048</v>
      </c>
      <c r="R1105" s="233"/>
      <c r="S1105" s="201">
        <v>6.1611874456564</v>
      </c>
      <c r="T1105" s="210">
        <v>-20.0</v>
      </c>
      <c r="U1105" s="210"/>
    </row>
    <row r="1106">
      <c r="A1106" s="189" t="s">
        <v>15164</v>
      </c>
      <c r="B1106" s="194" t="s">
        <v>8597</v>
      </c>
      <c r="C1106" s="208">
        <v>41946.0</v>
      </c>
      <c r="D1106" s="192">
        <v>1.75</v>
      </c>
      <c r="E1106" s="193">
        <v>131.845875</v>
      </c>
      <c r="F1106" s="194" t="s">
        <v>12677</v>
      </c>
      <c r="G1106" s="190">
        <v>40.0</v>
      </c>
      <c r="H1106" s="232">
        <v>1.213</v>
      </c>
      <c r="I1106" s="195">
        <v>0.04852000000000001</v>
      </c>
      <c r="J1106" s="216" t="s">
        <v>13647</v>
      </c>
      <c r="K1106" s="197" t="b">
        <f>NOT(ISERROR(MATCH(P1106,Ligations!$L:$L,0)))</f>
        <v>1</v>
      </c>
      <c r="L1106" s="198"/>
      <c r="M1106" s="199"/>
      <c r="N1106" s="198"/>
      <c r="O1106" s="200"/>
      <c r="P1106" s="198" t="s">
        <v>15165</v>
      </c>
      <c r="Q1106" s="239" t="s">
        <v>8600</v>
      </c>
      <c r="R1106" s="233"/>
      <c r="S1106" s="201">
        <v>8.515058881632166</v>
      </c>
      <c r="T1106" s="210">
        <v>-20.0</v>
      </c>
      <c r="U1106" s="210"/>
    </row>
    <row r="1107">
      <c r="A1107" s="189" t="s">
        <v>15166</v>
      </c>
      <c r="B1107" s="194" t="s">
        <v>8605</v>
      </c>
      <c r="C1107" s="208">
        <v>41946.0</v>
      </c>
      <c r="D1107" s="192">
        <v>1.75</v>
      </c>
      <c r="E1107" s="193">
        <v>118.476925</v>
      </c>
      <c r="F1107" s="194" t="s">
        <v>12677</v>
      </c>
      <c r="G1107" s="190">
        <v>40.0</v>
      </c>
      <c r="H1107" s="232">
        <v>1.471</v>
      </c>
      <c r="I1107" s="195">
        <v>0.05884</v>
      </c>
      <c r="J1107" s="216" t="s">
        <v>13647</v>
      </c>
      <c r="K1107" s="197" t="b">
        <f>NOT(ISERROR(MATCH(P1107,Ligations!$L:$L,0)))</f>
        <v>1</v>
      </c>
      <c r="L1107" s="198"/>
      <c r="M1107" s="199"/>
      <c r="N1107" s="198"/>
      <c r="O1107" s="200"/>
      <c r="P1107" s="198" t="s">
        <v>15167</v>
      </c>
      <c r="Q1107" s="239" t="s">
        <v>8608</v>
      </c>
      <c r="R1107" s="233"/>
      <c r="S1107" s="201">
        <v>7.584613473876221</v>
      </c>
      <c r="T1107" s="210">
        <v>-20.0</v>
      </c>
      <c r="U1107" s="210"/>
    </row>
    <row r="1108">
      <c r="A1108" s="189" t="s">
        <v>15168</v>
      </c>
      <c r="B1108" s="194" t="s">
        <v>8621</v>
      </c>
      <c r="C1108" s="208">
        <v>41946.0</v>
      </c>
      <c r="D1108" s="192">
        <v>1.75</v>
      </c>
      <c r="E1108" s="193">
        <v>158.7341</v>
      </c>
      <c r="F1108" s="194" t="s">
        <v>12677</v>
      </c>
      <c r="G1108" s="190">
        <v>40.0</v>
      </c>
      <c r="H1108" s="232">
        <v>3.857</v>
      </c>
      <c r="I1108" s="195">
        <v>0.15428</v>
      </c>
      <c r="J1108" s="206"/>
      <c r="K1108" s="197" t="b">
        <f>NOT(ISERROR(MATCH(P1108,Ligations!$L:$L,0)))</f>
        <v>1</v>
      </c>
      <c r="L1108" s="198"/>
      <c r="M1108" s="199"/>
      <c r="N1108" s="198"/>
      <c r="O1108" s="200"/>
      <c r="P1108" s="198" t="s">
        <v>15169</v>
      </c>
      <c r="Q1108" s="198" t="s">
        <v>8624</v>
      </c>
      <c r="R1108" s="233"/>
      <c r="S1108" s="201">
        <v>8.440462140623586</v>
      </c>
      <c r="T1108" s="210">
        <v>-20.0</v>
      </c>
      <c r="U1108" s="210"/>
    </row>
    <row r="1109">
      <c r="A1109" s="189" t="s">
        <v>15170</v>
      </c>
      <c r="B1109" s="194" t="s">
        <v>8637</v>
      </c>
      <c r="C1109" s="208">
        <v>41946.0</v>
      </c>
      <c r="D1109" s="192">
        <v>1.75</v>
      </c>
      <c r="E1109" s="193">
        <v>158.70102500000002</v>
      </c>
      <c r="F1109" s="194" t="s">
        <v>12677</v>
      </c>
      <c r="G1109" s="190">
        <v>40.0</v>
      </c>
      <c r="H1109" s="232">
        <v>1.829</v>
      </c>
      <c r="I1109" s="195">
        <v>0.07316</v>
      </c>
      <c r="J1109" s="206"/>
      <c r="K1109" s="197" t="b">
        <f>NOT(ISERROR(MATCH(P1109,Ligations!$L:$L,0)))</f>
        <v>1</v>
      </c>
      <c r="L1109" s="198"/>
      <c r="M1109" s="199"/>
      <c r="N1109" s="198"/>
      <c r="O1109" s="200"/>
      <c r="P1109" s="198" t="s">
        <v>15171</v>
      </c>
      <c r="Q1109" s="198" t="s">
        <v>8640</v>
      </c>
      <c r="R1109" s="233"/>
      <c r="S1109" s="201">
        <v>6.299843574884036</v>
      </c>
      <c r="T1109" s="210">
        <v>-20.0</v>
      </c>
      <c r="U1109" s="210"/>
    </row>
    <row r="1110">
      <c r="A1110" s="189" t="s">
        <v>15172</v>
      </c>
      <c r="B1110" s="194" t="s">
        <v>8641</v>
      </c>
      <c r="C1110" s="208">
        <v>41946.0</v>
      </c>
      <c r="D1110" s="192">
        <v>1.75</v>
      </c>
      <c r="E1110" s="193">
        <v>122.00335</v>
      </c>
      <c r="F1110" s="194" t="s">
        <v>12677</v>
      </c>
      <c r="G1110" s="190">
        <v>40.0</v>
      </c>
      <c r="H1110" s="232">
        <v>1.203</v>
      </c>
      <c r="I1110" s="195">
        <v>0.04812</v>
      </c>
      <c r="J1110" s="216" t="s">
        <v>13647</v>
      </c>
      <c r="K1110" s="197" t="b">
        <f>NOT(ISERROR(MATCH(P1110,Ligations!$L:$L,0)))</f>
        <v>1</v>
      </c>
      <c r="L1110" s="198"/>
      <c r="M1110" s="199"/>
      <c r="N1110" s="198"/>
      <c r="O1110" s="200"/>
      <c r="P1110" s="198" t="s">
        <v>15173</v>
      </c>
      <c r="Q1110" s="239" t="s">
        <v>8644</v>
      </c>
      <c r="R1110" s="233"/>
      <c r="S1110" s="201">
        <v>6.301156530022411</v>
      </c>
      <c r="T1110" s="210">
        <v>-20.0</v>
      </c>
      <c r="U1110" s="210"/>
    </row>
    <row r="1111">
      <c r="A1111" s="189" t="s">
        <v>15174</v>
      </c>
      <c r="B1111" s="194" t="s">
        <v>8645</v>
      </c>
      <c r="C1111" s="208">
        <v>41946.0</v>
      </c>
      <c r="D1111" s="192">
        <v>1.75</v>
      </c>
      <c r="E1111" s="193">
        <v>115.49142500000002</v>
      </c>
      <c r="F1111" s="194" t="s">
        <v>12677</v>
      </c>
      <c r="G1111" s="190">
        <v>40.0</v>
      </c>
      <c r="H1111" s="232">
        <v>1.032</v>
      </c>
      <c r="I1111" s="195">
        <v>0.041280000000000004</v>
      </c>
      <c r="J1111" s="220"/>
      <c r="K1111" s="197" t="b">
        <f>NOT(ISERROR(MATCH(P1111,Ligations!$L:$L,0)))</f>
        <v>1</v>
      </c>
      <c r="L1111" s="198"/>
      <c r="M1111" s="199"/>
      <c r="N1111" s="198"/>
      <c r="O1111" s="200"/>
      <c r="P1111" s="198" t="s">
        <v>15175</v>
      </c>
      <c r="Q1111" s="198" t="s">
        <v>8648</v>
      </c>
      <c r="R1111" s="233"/>
      <c r="S1111" s="201">
        <v>8.196496243750683</v>
      </c>
      <c r="T1111" s="210">
        <v>-20.0</v>
      </c>
      <c r="U1111" s="210"/>
    </row>
    <row r="1112">
      <c r="A1112" s="189" t="s">
        <v>15176</v>
      </c>
      <c r="B1112" s="194" t="s">
        <v>8649</v>
      </c>
      <c r="C1112" s="208">
        <v>41946.0</v>
      </c>
      <c r="D1112" s="192">
        <v>1.75</v>
      </c>
      <c r="E1112" s="193">
        <v>163.17315000000002</v>
      </c>
      <c r="F1112" s="194" t="s">
        <v>12677</v>
      </c>
      <c r="G1112" s="190">
        <v>40.0</v>
      </c>
      <c r="H1112" s="232">
        <v>1.442</v>
      </c>
      <c r="I1112" s="195">
        <v>0.05768</v>
      </c>
      <c r="J1112" s="206"/>
      <c r="K1112" s="197" t="b">
        <f>NOT(ISERROR(MATCH(P1112,Ligations!$L:$L,0)))</f>
        <v>1</v>
      </c>
      <c r="L1112" s="198"/>
      <c r="M1112" s="199"/>
      <c r="N1112" s="198"/>
      <c r="O1112" s="200"/>
      <c r="P1112" s="198" t="s">
        <v>15177</v>
      </c>
      <c r="Q1112" s="198" t="s">
        <v>8652</v>
      </c>
      <c r="R1112" s="233"/>
      <c r="S1112" s="201">
        <v>8.658651497286485</v>
      </c>
      <c r="T1112" s="210">
        <v>-20.0</v>
      </c>
      <c r="U1112" s="210"/>
    </row>
    <row r="1113">
      <c r="A1113" s="189" t="s">
        <v>15178</v>
      </c>
      <c r="B1113" s="194" t="s">
        <v>8653</v>
      </c>
      <c r="C1113" s="208">
        <v>41946.0</v>
      </c>
      <c r="D1113" s="192">
        <v>1.75</v>
      </c>
      <c r="E1113" s="193">
        <v>140.912275</v>
      </c>
      <c r="F1113" s="194" t="s">
        <v>12677</v>
      </c>
      <c r="G1113" s="190">
        <v>40.0</v>
      </c>
      <c r="H1113" s="232">
        <v>1.377</v>
      </c>
      <c r="I1113" s="195">
        <v>0.05508</v>
      </c>
      <c r="J1113" s="206"/>
      <c r="K1113" s="197" t="b">
        <f>NOT(ISERROR(MATCH(P1113,Ligations!$L:$L,0)))</f>
        <v>1</v>
      </c>
      <c r="L1113" s="198"/>
      <c r="M1113" s="199"/>
      <c r="N1113" s="198"/>
      <c r="O1113" s="200"/>
      <c r="P1113" s="198" t="s">
        <v>15179</v>
      </c>
      <c r="Q1113" s="198" t="s">
        <v>8656</v>
      </c>
      <c r="R1113" s="233"/>
      <c r="S1113" s="201">
        <v>6.128459247124909</v>
      </c>
      <c r="T1113" s="210">
        <v>-20.0</v>
      </c>
      <c r="U1113" s="210"/>
    </row>
    <row r="1114">
      <c r="A1114" s="189" t="s">
        <v>15180</v>
      </c>
      <c r="B1114" s="194" t="s">
        <v>8661</v>
      </c>
      <c r="C1114" s="208">
        <v>41946.0</v>
      </c>
      <c r="D1114" s="192">
        <v>1.75</v>
      </c>
      <c r="E1114" s="193">
        <v>152.80667500000004</v>
      </c>
      <c r="F1114" s="194" t="s">
        <v>12677</v>
      </c>
      <c r="G1114" s="190">
        <v>40.0</v>
      </c>
      <c r="H1114" s="232">
        <v>1.286</v>
      </c>
      <c r="I1114" s="195">
        <v>0.05144</v>
      </c>
      <c r="J1114" s="206"/>
      <c r="K1114" s="197" t="b">
        <f>NOT(ISERROR(MATCH(P1114,Ligations!$L:$L,0)))</f>
        <v>1</v>
      </c>
      <c r="L1114" s="198"/>
      <c r="M1114" s="199"/>
      <c r="N1114" s="198"/>
      <c r="O1114" s="200"/>
      <c r="P1114" s="198" t="s">
        <v>15181</v>
      </c>
      <c r="Q1114" s="198" t="s">
        <v>8664</v>
      </c>
      <c r="R1114" s="233"/>
      <c r="S1114" s="201">
        <v>7.096613832968065</v>
      </c>
      <c r="T1114" s="210">
        <v>-20.0</v>
      </c>
      <c r="U1114" s="210"/>
    </row>
    <row r="1115">
      <c r="A1115" s="189" t="s">
        <v>15182</v>
      </c>
      <c r="B1115" s="194" t="s">
        <v>8665</v>
      </c>
      <c r="C1115" s="208">
        <v>41946.0</v>
      </c>
      <c r="D1115" s="192">
        <v>1.75</v>
      </c>
      <c r="E1115" s="193">
        <v>165.120375</v>
      </c>
      <c r="F1115" s="194" t="s">
        <v>12677</v>
      </c>
      <c r="G1115" s="190">
        <v>40.0</v>
      </c>
      <c r="H1115" s="232">
        <v>1.459</v>
      </c>
      <c r="I1115" s="195">
        <v>0.05836</v>
      </c>
      <c r="J1115" s="206"/>
      <c r="K1115" s="197" t="b">
        <f>NOT(ISERROR(MATCH(P1115,Ligations!$L:$L,0)))</f>
        <v>1</v>
      </c>
      <c r="L1115" s="198"/>
      <c r="M1115" s="199"/>
      <c r="N1115" s="198"/>
      <c r="O1115" s="200"/>
      <c r="P1115" s="198" t="s">
        <v>15183</v>
      </c>
      <c r="Q1115" s="198" t="s">
        <v>8668</v>
      </c>
      <c r="R1115" s="233"/>
      <c r="S1115" s="201">
        <v>6.544216736605255</v>
      </c>
      <c r="T1115" s="210">
        <v>-20.0</v>
      </c>
      <c r="U1115" s="210"/>
    </row>
    <row r="1116">
      <c r="A1116" s="189" t="s">
        <v>15184</v>
      </c>
      <c r="B1116" s="190" t="s">
        <v>8669</v>
      </c>
      <c r="C1116" s="208">
        <v>41946.0</v>
      </c>
      <c r="D1116" s="192">
        <v>1.75</v>
      </c>
      <c r="E1116" s="193">
        <v>140.69965000000002</v>
      </c>
      <c r="F1116" s="194" t="s">
        <v>12677</v>
      </c>
      <c r="G1116" s="190">
        <v>40.0</v>
      </c>
      <c r="H1116" s="232">
        <v>-0.92</v>
      </c>
      <c r="I1116" s="195">
        <v>-0.036800000000000006</v>
      </c>
      <c r="J1116" s="206" t="s">
        <v>13667</v>
      </c>
      <c r="K1116" s="197" t="s">
        <v>3735</v>
      </c>
      <c r="L1116" s="198"/>
      <c r="M1116" s="199"/>
      <c r="N1116" s="198"/>
      <c r="O1116" s="200"/>
      <c r="P1116" s="198" t="s">
        <v>15185</v>
      </c>
      <c r="Q1116" s="238" t="s">
        <v>8672</v>
      </c>
      <c r="R1116" s="233"/>
      <c r="S1116" s="201">
        <v>6.056187796327377</v>
      </c>
      <c r="T1116" s="210">
        <v>-20.0</v>
      </c>
      <c r="U1116" s="210"/>
    </row>
    <row r="1117">
      <c r="A1117" s="189" t="s">
        <v>15186</v>
      </c>
      <c r="B1117" s="194" t="s">
        <v>8673</v>
      </c>
      <c r="C1117" s="208">
        <v>41946.0</v>
      </c>
      <c r="D1117" s="192">
        <v>1.75</v>
      </c>
      <c r="E1117" s="193">
        <v>119.79555000000002</v>
      </c>
      <c r="F1117" s="194" t="s">
        <v>12677</v>
      </c>
      <c r="G1117" s="190">
        <v>40.0</v>
      </c>
      <c r="H1117" s="232">
        <v>0.635</v>
      </c>
      <c r="I1117" s="195">
        <v>0.0254</v>
      </c>
      <c r="J1117" s="220"/>
      <c r="K1117" s="197" t="b">
        <f>NOT(ISERROR(MATCH(P1117,Ligations!$L:$L,0)))</f>
        <v>1</v>
      </c>
      <c r="L1117" s="198"/>
      <c r="M1117" s="199"/>
      <c r="N1117" s="198"/>
      <c r="O1117" s="200"/>
      <c r="P1117" s="198" t="s">
        <v>15187</v>
      </c>
      <c r="Q1117" s="198" t="s">
        <v>8676</v>
      </c>
      <c r="R1117" s="233"/>
      <c r="S1117" s="201">
        <v>7.107338220102181</v>
      </c>
      <c r="T1117" s="210">
        <v>-20.0</v>
      </c>
      <c r="U1117" s="210"/>
    </row>
    <row r="1118">
      <c r="A1118" s="189" t="s">
        <v>15188</v>
      </c>
      <c r="B1118" s="194" t="s">
        <v>8689</v>
      </c>
      <c r="C1118" s="208">
        <v>41946.0</v>
      </c>
      <c r="D1118" s="192">
        <v>1.75</v>
      </c>
      <c r="E1118" s="193">
        <v>118.42355</v>
      </c>
      <c r="F1118" s="194" t="s">
        <v>12677</v>
      </c>
      <c r="G1118" s="190">
        <v>40.0</v>
      </c>
      <c r="H1118" s="232">
        <v>1.455</v>
      </c>
      <c r="I1118" s="195">
        <v>0.0582</v>
      </c>
      <c r="J1118" s="206"/>
      <c r="K1118" s="197" t="b">
        <f>NOT(ISERROR(MATCH(P1118,Ligations!$L:$L,0)))</f>
        <v>1</v>
      </c>
      <c r="L1118" s="198"/>
      <c r="M1118" s="199"/>
      <c r="N1118" s="198"/>
      <c r="O1118" s="200"/>
      <c r="P1118" s="198" t="s">
        <v>15189</v>
      </c>
      <c r="Q1118" s="198" t="s">
        <v>8692</v>
      </c>
      <c r="R1118" s="233"/>
      <c r="S1118" s="201">
        <v>8.347555480984058</v>
      </c>
      <c r="T1118" s="210">
        <v>-20.0</v>
      </c>
      <c r="U1118" s="210"/>
    </row>
    <row r="1119">
      <c r="A1119" s="189" t="s">
        <v>15190</v>
      </c>
      <c r="B1119" s="190" t="s">
        <v>8693</v>
      </c>
      <c r="C1119" s="208">
        <v>41946.0</v>
      </c>
      <c r="D1119" s="192">
        <v>1.75</v>
      </c>
      <c r="E1119" s="193">
        <v>122.10117500000001</v>
      </c>
      <c r="F1119" s="194" t="s">
        <v>12677</v>
      </c>
      <c r="G1119" s="190">
        <v>40.0</v>
      </c>
      <c r="H1119" s="232">
        <v>0.157</v>
      </c>
      <c r="I1119" s="195">
        <v>0.00628</v>
      </c>
      <c r="J1119" s="206" t="s">
        <v>13667</v>
      </c>
      <c r="K1119" s="197" t="s">
        <v>3735</v>
      </c>
      <c r="L1119" s="198"/>
      <c r="M1119" s="199"/>
      <c r="N1119" s="198"/>
      <c r="O1119" s="200"/>
      <c r="P1119" s="198" t="s">
        <v>15191</v>
      </c>
      <c r="Q1119" s="238" t="s">
        <v>8696</v>
      </c>
      <c r="R1119" s="233"/>
      <c r="S1119" s="201">
        <v>8.44426636424934</v>
      </c>
      <c r="T1119" s="210">
        <v>-20.0</v>
      </c>
      <c r="U1119" s="210"/>
    </row>
    <row r="1120">
      <c r="A1120" s="189" t="s">
        <v>15192</v>
      </c>
      <c r="B1120" s="190" t="s">
        <v>8701</v>
      </c>
      <c r="C1120" s="208">
        <v>41946.0</v>
      </c>
      <c r="D1120" s="192">
        <v>1.75</v>
      </c>
      <c r="E1120" s="193">
        <v>119.89495000000002</v>
      </c>
      <c r="F1120" s="194" t="s">
        <v>12677</v>
      </c>
      <c r="G1120" s="190">
        <v>40.0</v>
      </c>
      <c r="H1120" s="232">
        <v>-0.2</v>
      </c>
      <c r="I1120" s="195">
        <v>-0.008</v>
      </c>
      <c r="J1120" s="206" t="s">
        <v>13667</v>
      </c>
      <c r="K1120" s="197" t="s">
        <v>3735</v>
      </c>
      <c r="L1120" s="198"/>
      <c r="M1120" s="199"/>
      <c r="N1120" s="198"/>
      <c r="O1120" s="200"/>
      <c r="P1120" s="198" t="s">
        <v>15193</v>
      </c>
      <c r="Q1120" s="238" t="s">
        <v>8704</v>
      </c>
      <c r="R1120" s="233"/>
      <c r="S1120" s="201">
        <v>8.189929376191506</v>
      </c>
      <c r="T1120" s="210">
        <v>-20.0</v>
      </c>
      <c r="U1120" s="210"/>
    </row>
    <row r="1121">
      <c r="A1121" s="189" t="s">
        <v>15194</v>
      </c>
      <c r="B1121" s="190" t="s">
        <v>8709</v>
      </c>
      <c r="C1121" s="208">
        <v>41946.0</v>
      </c>
      <c r="D1121" s="192">
        <v>1.75</v>
      </c>
      <c r="E1121" s="193">
        <v>121.58562500000001</v>
      </c>
      <c r="F1121" s="194" t="s">
        <v>12677</v>
      </c>
      <c r="G1121" s="190">
        <v>40.0</v>
      </c>
      <c r="H1121" s="232">
        <v>0.668</v>
      </c>
      <c r="I1121" s="195">
        <v>0.026720000000000004</v>
      </c>
      <c r="J1121" s="206" t="s">
        <v>13530</v>
      </c>
      <c r="K1121" s="197" t="s">
        <v>3735</v>
      </c>
      <c r="L1121" s="198"/>
      <c r="M1121" s="199"/>
      <c r="N1121" s="198"/>
      <c r="O1121" s="200"/>
      <c r="P1121" s="198" t="s">
        <v>15195</v>
      </c>
      <c r="Q1121" s="238" t="s">
        <v>8712</v>
      </c>
      <c r="R1121" s="233"/>
      <c r="S1121" s="201">
        <v>8.340634864103949</v>
      </c>
      <c r="T1121" s="210">
        <v>-20.0</v>
      </c>
      <c r="U1121" s="210"/>
    </row>
    <row r="1122">
      <c r="A1122" s="189" t="s">
        <v>15196</v>
      </c>
      <c r="B1122" s="194" t="s">
        <v>8717</v>
      </c>
      <c r="C1122" s="208">
        <v>41946.0</v>
      </c>
      <c r="D1122" s="192">
        <v>1.75</v>
      </c>
      <c r="E1122" s="193">
        <v>139.06322500000002</v>
      </c>
      <c r="F1122" s="194" t="s">
        <v>12677</v>
      </c>
      <c r="G1122" s="190">
        <v>40.0</v>
      </c>
      <c r="H1122" s="232">
        <v>2.225</v>
      </c>
      <c r="I1122" s="195">
        <v>0.089</v>
      </c>
      <c r="J1122" s="206"/>
      <c r="K1122" s="197" t="b">
        <f>NOT(ISERROR(MATCH(P1122,Ligations!$L:$L,0)))</f>
        <v>1</v>
      </c>
      <c r="L1122" s="198"/>
      <c r="M1122" s="199"/>
      <c r="N1122" s="198"/>
      <c r="O1122" s="200"/>
      <c r="P1122" s="198" t="s">
        <v>15197</v>
      </c>
      <c r="Q1122" s="198" t="s">
        <v>8720</v>
      </c>
      <c r="R1122" s="233"/>
      <c r="S1122" s="201">
        <v>8.224656492081197</v>
      </c>
      <c r="T1122" s="210">
        <v>-20.0</v>
      </c>
      <c r="U1122" s="210"/>
    </row>
    <row r="1123">
      <c r="A1123" s="189" t="s">
        <v>15198</v>
      </c>
      <c r="B1123" s="194" t="s">
        <v>8725</v>
      </c>
      <c r="C1123" s="208">
        <v>41946.0</v>
      </c>
      <c r="D1123" s="192">
        <v>1.75</v>
      </c>
      <c r="E1123" s="193">
        <v>167.4806</v>
      </c>
      <c r="F1123" s="194" t="s">
        <v>12677</v>
      </c>
      <c r="G1123" s="190">
        <v>40.0</v>
      </c>
      <c r="H1123" s="232">
        <v>1.084</v>
      </c>
      <c r="I1123" s="195">
        <v>0.04336</v>
      </c>
      <c r="J1123" s="220"/>
      <c r="K1123" s="197" t="b">
        <f>NOT(ISERROR(MATCH(P1123,Ligations!$L:$L,0)))</f>
        <v>1</v>
      </c>
      <c r="L1123" s="198"/>
      <c r="M1123" s="199"/>
      <c r="N1123" s="198"/>
      <c r="O1123" s="200"/>
      <c r="P1123" s="198" t="s">
        <v>15199</v>
      </c>
      <c r="Q1123" s="198" t="s">
        <v>8728</v>
      </c>
      <c r="R1123" s="233"/>
      <c r="S1123" s="201">
        <v>7.1909737459346275</v>
      </c>
      <c r="T1123" s="210">
        <v>-20.0</v>
      </c>
      <c r="U1123" s="210"/>
    </row>
    <row r="1124">
      <c r="A1124" s="189" t="s">
        <v>15200</v>
      </c>
      <c r="B1124" s="194" t="s">
        <v>8729</v>
      </c>
      <c r="C1124" s="208">
        <v>41946.0</v>
      </c>
      <c r="D1124" s="192">
        <v>1.75</v>
      </c>
      <c r="E1124" s="193">
        <v>189.498225</v>
      </c>
      <c r="F1124" s="194" t="s">
        <v>12677</v>
      </c>
      <c r="G1124" s="190">
        <v>40.0</v>
      </c>
      <c r="H1124" s="232">
        <v>1.975</v>
      </c>
      <c r="I1124" s="195">
        <v>0.079</v>
      </c>
      <c r="J1124" s="206"/>
      <c r="K1124" s="197" t="b">
        <f>NOT(ISERROR(MATCH(P1124,Ligations!$L:$L,0)))</f>
        <v>1</v>
      </c>
      <c r="L1124" s="198"/>
      <c r="M1124" s="199"/>
      <c r="N1124" s="198"/>
      <c r="O1124" s="200"/>
      <c r="P1124" s="198" t="s">
        <v>15201</v>
      </c>
      <c r="Q1124" s="198" t="s">
        <v>8732</v>
      </c>
      <c r="R1124" s="233"/>
      <c r="S1124" s="201">
        <v>5.970840801860036</v>
      </c>
      <c r="T1124" s="210">
        <v>-20.0</v>
      </c>
      <c r="U1124" s="210"/>
    </row>
    <row r="1125">
      <c r="A1125" s="189" t="s">
        <v>15202</v>
      </c>
      <c r="B1125" s="194" t="s">
        <v>8733</v>
      </c>
      <c r="C1125" s="208">
        <v>41946.0</v>
      </c>
      <c r="D1125" s="192">
        <v>1.75</v>
      </c>
      <c r="E1125" s="193">
        <v>180.39577500000001</v>
      </c>
      <c r="F1125" s="194" t="s">
        <v>12677</v>
      </c>
      <c r="G1125" s="190">
        <v>40.0</v>
      </c>
      <c r="H1125" s="232">
        <v>1.473</v>
      </c>
      <c r="I1125" s="195">
        <v>0.05892</v>
      </c>
      <c r="J1125" s="216" t="s">
        <v>13647</v>
      </c>
      <c r="K1125" s="197" t="b">
        <f>NOT(ISERROR(MATCH(P1125,Ligations!$L:$L,0)))</f>
        <v>1</v>
      </c>
      <c r="L1125" s="198"/>
      <c r="M1125" s="199"/>
      <c r="N1125" s="198"/>
      <c r="O1125" s="200"/>
      <c r="P1125" s="198" t="s">
        <v>15203</v>
      </c>
      <c r="Q1125" s="239" t="s">
        <v>8736</v>
      </c>
      <c r="R1125" s="233"/>
      <c r="S1125" s="201">
        <v>5.277094284128519</v>
      </c>
      <c r="T1125" s="210">
        <v>-20.0</v>
      </c>
      <c r="U1125" s="210"/>
    </row>
    <row r="1126">
      <c r="A1126" s="189" t="s">
        <v>15204</v>
      </c>
      <c r="B1126" s="194" t="s">
        <v>8745</v>
      </c>
      <c r="C1126" s="208">
        <v>41946.0</v>
      </c>
      <c r="D1126" s="192">
        <v>1.75</v>
      </c>
      <c r="E1126" s="193">
        <v>179.0166</v>
      </c>
      <c r="F1126" s="194" t="s">
        <v>12677</v>
      </c>
      <c r="G1126" s="190">
        <v>40.0</v>
      </c>
      <c r="H1126" s="232">
        <v>2.022</v>
      </c>
      <c r="I1126" s="195">
        <v>0.08088</v>
      </c>
      <c r="J1126" s="206"/>
      <c r="K1126" s="197" t="b">
        <f>NOT(ISERROR(MATCH(P1126,Ligations!$L:$L,0)))</f>
        <v>1</v>
      </c>
      <c r="L1126" s="198"/>
      <c r="M1126" s="199"/>
      <c r="N1126" s="198"/>
      <c r="O1126" s="200"/>
      <c r="P1126" s="198" t="s">
        <v>15205</v>
      </c>
      <c r="Q1126" s="198" t="s">
        <v>8748</v>
      </c>
      <c r="R1126" s="233"/>
      <c r="S1126" s="201">
        <v>5.543367077194573</v>
      </c>
      <c r="T1126" s="210">
        <v>-20.0</v>
      </c>
      <c r="U1126" s="210"/>
    </row>
    <row r="1127">
      <c r="A1127" s="189" t="s">
        <v>15206</v>
      </c>
      <c r="B1127" s="194" t="s">
        <v>8749</v>
      </c>
      <c r="C1127" s="208">
        <v>41946.0</v>
      </c>
      <c r="D1127" s="192">
        <v>1.75</v>
      </c>
      <c r="E1127" s="193">
        <v>176.5246</v>
      </c>
      <c r="F1127" s="194" t="s">
        <v>12677</v>
      </c>
      <c r="G1127" s="190">
        <v>40.0</v>
      </c>
      <c r="H1127" s="232">
        <v>1.474</v>
      </c>
      <c r="I1127" s="195">
        <v>0.058960000000000005</v>
      </c>
      <c r="J1127" s="206"/>
      <c r="K1127" s="197" t="b">
        <f>NOT(ISERROR(MATCH(P1127,Ligations!$L:$L,0)))</f>
        <v>1</v>
      </c>
      <c r="L1127" s="198"/>
      <c r="M1127" s="199"/>
      <c r="N1127" s="198"/>
      <c r="O1127" s="200"/>
      <c r="P1127" s="198" t="s">
        <v>15207</v>
      </c>
      <c r="Q1127" s="198" t="s">
        <v>8752</v>
      </c>
      <c r="R1127" s="233"/>
      <c r="S1127" s="201">
        <v>5.586074140610424</v>
      </c>
      <c r="T1127" s="210">
        <v>-20.0</v>
      </c>
      <c r="U1127" s="210"/>
    </row>
    <row r="1128">
      <c r="A1128" s="189" t="s">
        <v>15208</v>
      </c>
      <c r="B1128" s="194" t="s">
        <v>8753</v>
      </c>
      <c r="C1128" s="208">
        <v>41946.0</v>
      </c>
      <c r="D1128" s="192">
        <v>1.75</v>
      </c>
      <c r="E1128" s="193">
        <v>142.69307500000002</v>
      </c>
      <c r="F1128" s="194" t="s">
        <v>12677</v>
      </c>
      <c r="G1128" s="190">
        <v>40.0</v>
      </c>
      <c r="H1128" s="232">
        <v>1.102</v>
      </c>
      <c r="I1128" s="195">
        <v>0.04408000000000001</v>
      </c>
      <c r="J1128" s="220"/>
      <c r="K1128" s="197" t="b">
        <f>NOT(ISERROR(MATCH(P1128,Ligations!$L:$L,0)))</f>
        <v>1</v>
      </c>
      <c r="L1128" s="198"/>
      <c r="M1128" s="199"/>
      <c r="N1128" s="198"/>
      <c r="O1128" s="200"/>
      <c r="P1128" s="198" t="s">
        <v>15209</v>
      </c>
      <c r="Q1128" s="198" t="s">
        <v>8756</v>
      </c>
      <c r="R1128" s="233"/>
      <c r="S1128" s="201">
        <v>5.6649328195616935</v>
      </c>
      <c r="T1128" s="210">
        <v>-20.0</v>
      </c>
      <c r="U1128" s="210"/>
    </row>
    <row r="1129">
      <c r="A1129" s="254" t="s">
        <v>15210</v>
      </c>
      <c r="B1129" s="194" t="s">
        <v>8765</v>
      </c>
      <c r="C1129" s="255">
        <v>41946.0</v>
      </c>
      <c r="D1129" s="256">
        <v>1.75</v>
      </c>
      <c r="E1129" s="257">
        <v>146.5534</v>
      </c>
      <c r="F1129" s="258" t="s">
        <v>12677</v>
      </c>
      <c r="G1129" s="259">
        <v>40.0</v>
      </c>
      <c r="H1129" s="260">
        <v>0.505</v>
      </c>
      <c r="I1129" s="261">
        <v>0.0202</v>
      </c>
      <c r="J1129" s="262"/>
      <c r="K1129" s="197" t="s">
        <v>3735</v>
      </c>
      <c r="L1129" s="263"/>
      <c r="M1129" s="264"/>
      <c r="N1129" s="263"/>
      <c r="O1129" s="265"/>
      <c r="P1129" s="263" t="s">
        <v>15211</v>
      </c>
      <c r="Q1129" s="263" t="s">
        <v>8768</v>
      </c>
      <c r="R1129" s="266"/>
      <c r="S1129" s="201">
        <v>7.008048568579799</v>
      </c>
      <c r="T1129" s="210">
        <v>-20.0</v>
      </c>
      <c r="U1129" s="210"/>
    </row>
    <row r="1130">
      <c r="A1130" s="189" t="s">
        <v>15212</v>
      </c>
      <c r="B1130" s="194" t="s">
        <v>8793</v>
      </c>
      <c r="C1130" s="208">
        <v>41946.0</v>
      </c>
      <c r="D1130" s="192">
        <v>1.75</v>
      </c>
      <c r="E1130" s="193">
        <v>213.256575</v>
      </c>
      <c r="F1130" s="194" t="s">
        <v>12677</v>
      </c>
      <c r="G1130" s="190">
        <v>40.0</v>
      </c>
      <c r="H1130" s="232">
        <v>3.224</v>
      </c>
      <c r="I1130" s="195">
        <v>0.12896000000000002</v>
      </c>
      <c r="J1130" s="206"/>
      <c r="K1130" s="197" t="b">
        <f>NOT(ISERROR(MATCH(P1130,Ligations!$L:$L,0)))</f>
        <v>1</v>
      </c>
      <c r="L1130" s="198"/>
      <c r="M1130" s="199"/>
      <c r="N1130" s="198"/>
      <c r="O1130" s="200"/>
      <c r="P1130" s="198" t="s">
        <v>15213</v>
      </c>
      <c r="Q1130" s="198" t="s">
        <v>8796</v>
      </c>
      <c r="R1130" s="233"/>
      <c r="S1130" s="201">
        <v>6.8234513835912365</v>
      </c>
      <c r="T1130" s="210">
        <v>-20.0</v>
      </c>
      <c r="U1130" s="210"/>
    </row>
    <row r="1131">
      <c r="A1131" s="189" t="s">
        <v>15214</v>
      </c>
      <c r="B1131" s="194" t="s">
        <v>8805</v>
      </c>
      <c r="C1131" s="208">
        <v>41946.0</v>
      </c>
      <c r="D1131" s="192">
        <v>1.75</v>
      </c>
      <c r="E1131" s="193">
        <v>474.73545</v>
      </c>
      <c r="F1131" s="194" t="s">
        <v>12677</v>
      </c>
      <c r="G1131" s="190">
        <v>40.0</v>
      </c>
      <c r="H1131" s="232">
        <v>14.359</v>
      </c>
      <c r="I1131" s="195">
        <v>0.57436</v>
      </c>
      <c r="J1131" s="206"/>
      <c r="K1131" s="197" t="b">
        <f>NOT(ISERROR(MATCH(P1131,Ligations!$L:$L,0)))</f>
        <v>1</v>
      </c>
      <c r="L1131" s="198"/>
      <c r="M1131" s="199"/>
      <c r="N1131" s="198"/>
      <c r="O1131" s="200"/>
      <c r="P1131" s="198" t="s">
        <v>15215</v>
      </c>
      <c r="Q1131" s="198" t="s">
        <v>8808</v>
      </c>
      <c r="R1131" s="233"/>
      <c r="S1131" s="201">
        <v>4.689187191532079</v>
      </c>
      <c r="T1131" s="210">
        <v>-20.0</v>
      </c>
      <c r="U1131" s="210"/>
    </row>
    <row r="1132">
      <c r="A1132" s="189" t="s">
        <v>15216</v>
      </c>
      <c r="B1132" s="194" t="s">
        <v>8833</v>
      </c>
      <c r="C1132" s="208">
        <v>41946.0</v>
      </c>
      <c r="D1132" s="192">
        <v>1.75</v>
      </c>
      <c r="E1132" s="193">
        <v>137.45847500000002</v>
      </c>
      <c r="F1132" s="194" t="s">
        <v>12677</v>
      </c>
      <c r="G1132" s="190">
        <v>40.0</v>
      </c>
      <c r="H1132" s="232">
        <v>2.236</v>
      </c>
      <c r="I1132" s="195">
        <v>0.08944000000000002</v>
      </c>
      <c r="J1132" s="206"/>
      <c r="K1132" s="197" t="b">
        <f>NOT(ISERROR(MATCH(P1132,Ligations!$L:$L,0)))</f>
        <v>1</v>
      </c>
      <c r="L1132" s="198"/>
      <c r="M1132" s="199"/>
      <c r="N1132" s="198"/>
      <c r="O1132" s="200"/>
      <c r="P1132" s="198" t="s">
        <v>15217</v>
      </c>
      <c r="Q1132" s="198" t="s">
        <v>8836</v>
      </c>
      <c r="R1132" s="233"/>
      <c r="S1132" s="201">
        <v>2.106436332066628</v>
      </c>
      <c r="T1132" s="210">
        <v>-20.0</v>
      </c>
      <c r="U1132" s="210"/>
    </row>
    <row r="1133">
      <c r="A1133" s="189" t="s">
        <v>15218</v>
      </c>
      <c r="B1133" s="194" t="s">
        <v>6650</v>
      </c>
      <c r="C1133" s="267">
        <v>41947.0</v>
      </c>
      <c r="D1133" s="192">
        <v>7.0</v>
      </c>
      <c r="E1133" s="193">
        <v>292.2591</v>
      </c>
      <c r="F1133" s="190" t="s">
        <v>12677</v>
      </c>
      <c r="G1133" s="190">
        <v>40.0</v>
      </c>
      <c r="H1133" s="232">
        <v>3.415</v>
      </c>
      <c r="I1133" s="195">
        <v>0.1366</v>
      </c>
      <c r="J1133" s="206"/>
      <c r="K1133" s="197" t="b">
        <f>NOT(ISERROR(MATCH(P1133,Ligations!$L:$L,0)))</f>
        <v>1</v>
      </c>
      <c r="L1133" s="198"/>
      <c r="M1133" s="199"/>
      <c r="N1133" s="198"/>
      <c r="O1133" s="200"/>
      <c r="P1133" s="198" t="s">
        <v>15219</v>
      </c>
      <c r="Q1133" s="198" t="s">
        <v>6653</v>
      </c>
      <c r="R1133" s="233"/>
      <c r="S1133" s="201">
        <v>7.274924299865831</v>
      </c>
      <c r="T1133" s="210">
        <v>-20.0</v>
      </c>
      <c r="U1133" s="210"/>
    </row>
    <row r="1134">
      <c r="A1134" s="189" t="s">
        <v>15220</v>
      </c>
      <c r="B1134" s="194" t="s">
        <v>6700</v>
      </c>
      <c r="C1134" s="267">
        <v>41947.0</v>
      </c>
      <c r="D1134" s="192">
        <v>7.0</v>
      </c>
      <c r="E1134" s="193">
        <v>296.25329999999997</v>
      </c>
      <c r="F1134" s="190" t="s">
        <v>12677</v>
      </c>
      <c r="G1134" s="190">
        <v>40.0</v>
      </c>
      <c r="H1134" s="232">
        <v>2.53</v>
      </c>
      <c r="I1134" s="195">
        <v>0.10119999999999998</v>
      </c>
      <c r="J1134" s="206"/>
      <c r="K1134" s="197" t="b">
        <f>NOT(ISERROR(MATCH(P1134,Ligations!$L:$L,0)))</f>
        <v>1</v>
      </c>
      <c r="L1134" s="198"/>
      <c r="M1134" s="199"/>
      <c r="N1134" s="198"/>
      <c r="O1134" s="200"/>
      <c r="P1134" s="198" t="s">
        <v>15221</v>
      </c>
      <c r="Q1134" s="198" t="s">
        <v>6702</v>
      </c>
      <c r="R1134" s="233"/>
      <c r="S1134" s="201">
        <v>3.4216214311205366</v>
      </c>
      <c r="T1134" s="210">
        <v>-20.0</v>
      </c>
      <c r="U1134" s="210"/>
    </row>
    <row r="1135">
      <c r="A1135" s="189" t="s">
        <v>15222</v>
      </c>
      <c r="B1135" s="194" t="s">
        <v>6776</v>
      </c>
      <c r="C1135" s="267">
        <v>41947.0</v>
      </c>
      <c r="D1135" s="192">
        <v>7.0</v>
      </c>
      <c r="E1135" s="193">
        <v>412.5597</v>
      </c>
      <c r="F1135" s="190" t="s">
        <v>12677</v>
      </c>
      <c r="G1135" s="190">
        <v>40.0</v>
      </c>
      <c r="H1135" s="232">
        <v>2.594</v>
      </c>
      <c r="I1135" s="195">
        <v>0.10375999999999999</v>
      </c>
      <c r="J1135" s="206"/>
      <c r="K1135" s="197" t="b">
        <f>NOT(ISERROR(MATCH(P1135,Ligations!$L:$L,0)))</f>
        <v>1</v>
      </c>
      <c r="L1135" s="198"/>
      <c r="M1135" s="199"/>
      <c r="N1135" s="198"/>
      <c r="O1135" s="200"/>
      <c r="P1135" s="198" t="s">
        <v>15223</v>
      </c>
      <c r="Q1135" s="198" t="s">
        <v>6778</v>
      </c>
      <c r="R1135" s="233"/>
      <c r="S1135" s="201">
        <v>3.375489825767342</v>
      </c>
      <c r="T1135" s="210">
        <v>-20.0</v>
      </c>
      <c r="U1135" s="210"/>
    </row>
    <row r="1136">
      <c r="A1136" s="189" t="s">
        <v>15224</v>
      </c>
      <c r="B1136" s="194" t="s">
        <v>6826</v>
      </c>
      <c r="C1136" s="267">
        <v>41947.0</v>
      </c>
      <c r="D1136" s="192">
        <v>7.0</v>
      </c>
      <c r="E1136" s="193">
        <v>457.1574</v>
      </c>
      <c r="F1136" s="190" t="s">
        <v>12677</v>
      </c>
      <c r="G1136" s="190">
        <v>40.0</v>
      </c>
      <c r="H1136" s="232">
        <v>2.49</v>
      </c>
      <c r="I1136" s="195">
        <v>0.09960000000000001</v>
      </c>
      <c r="J1136" s="206"/>
      <c r="K1136" s="197" t="b">
        <f>NOT(ISERROR(MATCH(P1136,Ligations!$L:$L,0)))</f>
        <v>1</v>
      </c>
      <c r="L1136" s="198"/>
      <c r="M1136" s="199"/>
      <c r="N1136" s="198"/>
      <c r="O1136" s="200"/>
      <c r="P1136" s="198" t="s">
        <v>15225</v>
      </c>
      <c r="Q1136" s="198" t="s">
        <v>6829</v>
      </c>
      <c r="R1136" s="233"/>
      <c r="S1136" s="201">
        <v>2.423891621018728</v>
      </c>
      <c r="T1136" s="210">
        <v>-20.0</v>
      </c>
      <c r="U1136" s="210"/>
    </row>
    <row r="1137">
      <c r="A1137" s="189" t="s">
        <v>15226</v>
      </c>
      <c r="B1137" s="194" t="s">
        <v>6853</v>
      </c>
      <c r="C1137" s="267">
        <v>41947.0</v>
      </c>
      <c r="D1137" s="192">
        <v>7.0</v>
      </c>
      <c r="E1137" s="193">
        <v>238.94920000000002</v>
      </c>
      <c r="F1137" s="190" t="s">
        <v>12677</v>
      </c>
      <c r="G1137" s="190">
        <v>40.0</v>
      </c>
      <c r="H1137" s="232">
        <v>2.435</v>
      </c>
      <c r="I1137" s="195">
        <v>0.09740000000000001</v>
      </c>
      <c r="J1137" s="206"/>
      <c r="K1137" s="197" t="b">
        <f>NOT(ISERROR(MATCH(P1137,Ligations!$L:$L,0)))</f>
        <v>1</v>
      </c>
      <c r="L1137" s="198"/>
      <c r="M1137" s="199"/>
      <c r="N1137" s="198"/>
      <c r="O1137" s="200"/>
      <c r="P1137" s="198" t="s">
        <v>15227</v>
      </c>
      <c r="Q1137" s="198" t="s">
        <v>6855</v>
      </c>
      <c r="R1137" s="233"/>
      <c r="S1137" s="201">
        <v>2.1874304123700066</v>
      </c>
      <c r="T1137" s="210">
        <v>-20.0</v>
      </c>
      <c r="U1137" s="210"/>
    </row>
    <row r="1138">
      <c r="A1138" s="189" t="s">
        <v>15228</v>
      </c>
      <c r="B1138" s="194" t="s">
        <v>6900</v>
      </c>
      <c r="C1138" s="267">
        <v>41947.0</v>
      </c>
      <c r="D1138" s="192">
        <v>7.0</v>
      </c>
      <c r="E1138" s="193">
        <v>230.0396</v>
      </c>
      <c r="F1138" s="190" t="s">
        <v>12677</v>
      </c>
      <c r="G1138" s="190">
        <v>40.0</v>
      </c>
      <c r="H1138" s="232">
        <v>2.181</v>
      </c>
      <c r="I1138" s="195">
        <v>0.08724000000000001</v>
      </c>
      <c r="J1138" s="216" t="s">
        <v>13647</v>
      </c>
      <c r="K1138" s="197" t="b">
        <f>NOT(ISERROR(MATCH(P1138,Ligations!$L:$L,0)))</f>
        <v>1</v>
      </c>
      <c r="L1138" s="198"/>
      <c r="M1138" s="199"/>
      <c r="N1138" s="198"/>
      <c r="O1138" s="200"/>
      <c r="P1138" s="198" t="s">
        <v>15229</v>
      </c>
      <c r="Q1138" s="239" t="s">
        <v>6902</v>
      </c>
      <c r="R1138" s="233"/>
      <c r="S1138" s="201">
        <v>4.184989947654145</v>
      </c>
      <c r="T1138" s="210">
        <v>-20.0</v>
      </c>
      <c r="U1138" s="210"/>
    </row>
    <row r="1139">
      <c r="A1139" s="189" t="s">
        <v>15230</v>
      </c>
      <c r="B1139" s="194" t="s">
        <v>6910</v>
      </c>
      <c r="C1139" s="267">
        <v>41947.0</v>
      </c>
      <c r="D1139" s="192">
        <v>7.0</v>
      </c>
      <c r="E1139" s="193">
        <v>361.65990000000005</v>
      </c>
      <c r="F1139" s="190" t="s">
        <v>12677</v>
      </c>
      <c r="G1139" s="190">
        <v>40.0</v>
      </c>
      <c r="H1139" s="232">
        <v>6.405</v>
      </c>
      <c r="I1139" s="195">
        <v>0.2562</v>
      </c>
      <c r="J1139" s="206"/>
      <c r="K1139" s="197" t="b">
        <f>NOT(ISERROR(MATCH(P1139,Ligations!$L:$L,0)))</f>
        <v>1</v>
      </c>
      <c r="L1139" s="198"/>
      <c r="M1139" s="199"/>
      <c r="N1139" s="198"/>
      <c r="O1139" s="200"/>
      <c r="P1139" s="198" t="s">
        <v>15231</v>
      </c>
      <c r="Q1139" s="198" t="s">
        <v>6912</v>
      </c>
      <c r="R1139" s="233"/>
      <c r="S1139" s="201">
        <v>4.347077633590042</v>
      </c>
      <c r="T1139" s="210">
        <v>-20.0</v>
      </c>
      <c r="U1139" s="210"/>
    </row>
    <row r="1140">
      <c r="A1140" s="189" t="s">
        <v>15232</v>
      </c>
      <c r="B1140" s="194" t="s">
        <v>6919</v>
      </c>
      <c r="C1140" s="267">
        <v>41947.0</v>
      </c>
      <c r="D1140" s="192">
        <v>7.0</v>
      </c>
      <c r="E1140" s="193">
        <v>312.63960000000003</v>
      </c>
      <c r="F1140" s="190" t="s">
        <v>12677</v>
      </c>
      <c r="G1140" s="190">
        <v>40.0</v>
      </c>
      <c r="H1140" s="232">
        <v>6.23</v>
      </c>
      <c r="I1140" s="195">
        <v>0.24920000000000003</v>
      </c>
      <c r="J1140" s="206"/>
      <c r="K1140" s="197" t="b">
        <f>NOT(ISERROR(MATCH(P1140,Ligations!$L:$L,0)))</f>
        <v>1</v>
      </c>
      <c r="L1140" s="198"/>
      <c r="M1140" s="199"/>
      <c r="N1140" s="198"/>
      <c r="O1140" s="200"/>
      <c r="P1140" s="198" t="s">
        <v>15233</v>
      </c>
      <c r="Q1140" s="198" t="s">
        <v>6921</v>
      </c>
      <c r="R1140" s="233"/>
      <c r="S1140" s="201">
        <v>2.765028691320215</v>
      </c>
      <c r="T1140" s="210">
        <v>-20.0</v>
      </c>
      <c r="U1140" s="210"/>
    </row>
    <row r="1141">
      <c r="A1141" s="189" t="s">
        <v>15234</v>
      </c>
      <c r="B1141" s="194" t="s">
        <v>6938</v>
      </c>
      <c r="C1141" s="267">
        <v>41947.0</v>
      </c>
      <c r="D1141" s="192">
        <v>7.0</v>
      </c>
      <c r="E1141" s="193">
        <v>236.9591</v>
      </c>
      <c r="F1141" s="190" t="s">
        <v>12677</v>
      </c>
      <c r="G1141" s="190">
        <v>40.0</v>
      </c>
      <c r="H1141" s="232">
        <v>1.743</v>
      </c>
      <c r="I1141" s="195">
        <v>0.06972</v>
      </c>
      <c r="J1141" s="206"/>
      <c r="K1141" s="197" t="b">
        <f>NOT(ISERROR(MATCH(P1141,Ligations!$L:$L,0)))</f>
        <v>1</v>
      </c>
      <c r="L1141" s="198"/>
      <c r="M1141" s="199"/>
      <c r="N1141" s="198"/>
      <c r="O1141" s="200"/>
      <c r="P1141" s="198" t="s">
        <v>15235</v>
      </c>
      <c r="Q1141" s="198" t="s">
        <v>6939</v>
      </c>
      <c r="R1141" s="233"/>
      <c r="S1141" s="201">
        <v>3.1985711343028838</v>
      </c>
      <c r="T1141" s="210">
        <v>-20.0</v>
      </c>
      <c r="U1141" s="210"/>
    </row>
    <row r="1142">
      <c r="A1142" s="189" t="s">
        <v>15236</v>
      </c>
      <c r="B1142" s="194" t="s">
        <v>6940</v>
      </c>
      <c r="C1142" s="267">
        <v>41947.0</v>
      </c>
      <c r="D1142" s="192">
        <v>7.0</v>
      </c>
      <c r="E1142" s="193">
        <v>432.0211</v>
      </c>
      <c r="F1142" s="190" t="s">
        <v>12677</v>
      </c>
      <c r="G1142" s="190">
        <v>40.0</v>
      </c>
      <c r="H1142" s="232">
        <v>3.755</v>
      </c>
      <c r="I1142" s="195">
        <v>0.1502</v>
      </c>
      <c r="J1142" s="206"/>
      <c r="K1142" s="197" t="b">
        <f>NOT(ISERROR(MATCH(P1142,Ligations!$L:$L,0)))</f>
        <v>1</v>
      </c>
      <c r="L1142" s="198"/>
      <c r="M1142" s="199"/>
      <c r="N1142" s="198"/>
      <c r="O1142" s="200"/>
      <c r="P1142" s="198" t="s">
        <v>15237</v>
      </c>
      <c r="Q1142" s="198" t="s">
        <v>6941</v>
      </c>
      <c r="R1142" s="233"/>
      <c r="S1142" s="201">
        <v>4.220137568044443</v>
      </c>
      <c r="T1142" s="210">
        <v>-20.0</v>
      </c>
      <c r="U1142" s="210"/>
    </row>
    <row r="1143">
      <c r="A1143" s="189" t="s">
        <v>15238</v>
      </c>
      <c r="B1143" s="194" t="s">
        <v>6942</v>
      </c>
      <c r="C1143" s="267">
        <v>41947.0</v>
      </c>
      <c r="D1143" s="192">
        <v>7.0</v>
      </c>
      <c r="E1143" s="193">
        <v>298.70540000000005</v>
      </c>
      <c r="F1143" s="190" t="s">
        <v>12677</v>
      </c>
      <c r="G1143" s="190">
        <v>40.0</v>
      </c>
      <c r="H1143" s="232">
        <v>3.603</v>
      </c>
      <c r="I1143" s="195">
        <v>0.14412</v>
      </c>
      <c r="J1143" s="206"/>
      <c r="K1143" s="197" t="b">
        <f>NOT(ISERROR(MATCH(P1143,Ligations!$L:$L,0)))</f>
        <v>1</v>
      </c>
      <c r="L1143" s="198"/>
      <c r="M1143" s="199"/>
      <c r="N1143" s="198"/>
      <c r="O1143" s="200"/>
      <c r="P1143" s="198" t="s">
        <v>15239</v>
      </c>
      <c r="Q1143" s="198" t="s">
        <v>6943</v>
      </c>
      <c r="R1143" s="233"/>
      <c r="S1143" s="201">
        <v>2.3147017587798375</v>
      </c>
      <c r="T1143" s="210">
        <v>-20.0</v>
      </c>
      <c r="U1143" s="210"/>
    </row>
    <row r="1144">
      <c r="A1144" s="189" t="s">
        <v>15240</v>
      </c>
      <c r="B1144" s="194" t="s">
        <v>6950</v>
      </c>
      <c r="C1144" s="267">
        <v>41947.0</v>
      </c>
      <c r="D1144" s="192">
        <v>7.0</v>
      </c>
      <c r="E1144" s="193">
        <v>269.8689</v>
      </c>
      <c r="F1144" s="190" t="s">
        <v>12677</v>
      </c>
      <c r="G1144" s="190">
        <v>40.0</v>
      </c>
      <c r="H1144" s="232">
        <v>0.775</v>
      </c>
      <c r="I1144" s="195">
        <v>0.031</v>
      </c>
      <c r="J1144" s="206"/>
      <c r="K1144" s="197" t="b">
        <f>NOT(ISERROR(MATCH(P1144,Ligations!$L:$L,0)))</f>
        <v>1</v>
      </c>
      <c r="L1144" s="198"/>
      <c r="M1144" s="199"/>
      <c r="N1144" s="198"/>
      <c r="O1144" s="200"/>
      <c r="P1144" s="198" t="s">
        <v>15241</v>
      </c>
      <c r="Q1144" s="198" t="s">
        <v>6951</v>
      </c>
      <c r="R1144" s="233"/>
      <c r="S1144" s="201">
        <v>3.3477801204799102</v>
      </c>
      <c r="T1144" s="210">
        <v>-20.0</v>
      </c>
      <c r="U1144" s="210"/>
    </row>
    <row r="1145">
      <c r="A1145" s="189" t="s">
        <v>15242</v>
      </c>
      <c r="B1145" s="194" t="s">
        <v>6954</v>
      </c>
      <c r="C1145" s="267">
        <v>41947.0</v>
      </c>
      <c r="D1145" s="192">
        <v>7.0</v>
      </c>
      <c r="E1145" s="193">
        <v>437.13880000000006</v>
      </c>
      <c r="F1145" s="190" t="s">
        <v>12677</v>
      </c>
      <c r="G1145" s="190">
        <v>40.0</v>
      </c>
      <c r="H1145" s="232">
        <v>2.023</v>
      </c>
      <c r="I1145" s="195">
        <v>0.08092</v>
      </c>
      <c r="J1145" s="206"/>
      <c r="K1145" s="197" t="b">
        <f>NOT(ISERROR(MATCH(P1145,Ligations!$L:$L,0)))</f>
        <v>1</v>
      </c>
      <c r="L1145" s="198"/>
      <c r="M1145" s="199"/>
      <c r="N1145" s="198"/>
      <c r="O1145" s="200"/>
      <c r="P1145" s="198" t="s">
        <v>15243</v>
      </c>
      <c r="Q1145" s="198" t="s">
        <v>6955</v>
      </c>
      <c r="R1145" s="233"/>
      <c r="S1145" s="201">
        <v>3.705502931238094</v>
      </c>
      <c r="T1145" s="210">
        <v>-20.0</v>
      </c>
      <c r="U1145" s="210"/>
    </row>
    <row r="1146">
      <c r="A1146" s="189" t="s">
        <v>15244</v>
      </c>
      <c r="B1146" s="194" t="s">
        <v>6956</v>
      </c>
      <c r="C1146" s="267">
        <v>41947.0</v>
      </c>
      <c r="D1146" s="192">
        <v>7.0</v>
      </c>
      <c r="E1146" s="193">
        <v>277.32810000000006</v>
      </c>
      <c r="F1146" s="190" t="s">
        <v>12677</v>
      </c>
      <c r="G1146" s="190">
        <v>40.0</v>
      </c>
      <c r="H1146" s="232">
        <v>1.436</v>
      </c>
      <c r="I1146" s="195">
        <v>0.05744</v>
      </c>
      <c r="J1146" s="206"/>
      <c r="K1146" s="197" t="b">
        <f>NOT(ISERROR(MATCH(P1146,Ligations!$L:$L,0)))</f>
        <v>1</v>
      </c>
      <c r="L1146" s="198"/>
      <c r="M1146" s="199"/>
      <c r="N1146" s="198"/>
      <c r="O1146" s="200"/>
      <c r="P1146" s="198" t="s">
        <v>15245</v>
      </c>
      <c r="Q1146" s="198" t="s">
        <v>6957</v>
      </c>
      <c r="R1146" s="233"/>
      <c r="S1146" s="201">
        <v>2.287602930693866</v>
      </c>
      <c r="T1146" s="210">
        <v>-20.0</v>
      </c>
      <c r="U1146" s="210"/>
    </row>
    <row r="1147">
      <c r="A1147" s="189" t="s">
        <v>15246</v>
      </c>
      <c r="B1147" s="194" t="s">
        <v>6960</v>
      </c>
      <c r="C1147" s="267">
        <v>41947.0</v>
      </c>
      <c r="D1147" s="192">
        <v>7.0</v>
      </c>
      <c r="E1147" s="193">
        <v>282.87350000000004</v>
      </c>
      <c r="F1147" s="190" t="s">
        <v>12677</v>
      </c>
      <c r="G1147" s="190">
        <v>40.0</v>
      </c>
      <c r="H1147" s="232">
        <v>2.121</v>
      </c>
      <c r="I1147" s="195">
        <v>0.08484</v>
      </c>
      <c r="J1147" s="206"/>
      <c r="K1147" s="197" t="b">
        <f>NOT(ISERROR(MATCH(P1147,Ligations!$L:$L,0)))</f>
        <v>1</v>
      </c>
      <c r="L1147" s="198"/>
      <c r="M1147" s="199"/>
      <c r="N1147" s="198"/>
      <c r="O1147" s="200"/>
      <c r="P1147" s="198" t="s">
        <v>15247</v>
      </c>
      <c r="Q1147" s="198" t="s">
        <v>6961</v>
      </c>
      <c r="R1147" s="233"/>
      <c r="S1147" s="201">
        <v>3.6058372736120132</v>
      </c>
      <c r="T1147" s="210">
        <v>-20.0</v>
      </c>
      <c r="U1147" s="210"/>
    </row>
    <row r="1148">
      <c r="A1148" s="189" t="s">
        <v>15248</v>
      </c>
      <c r="B1148" s="194" t="s">
        <v>6962</v>
      </c>
      <c r="C1148" s="267">
        <v>41947.0</v>
      </c>
      <c r="D1148" s="192">
        <v>7.0</v>
      </c>
      <c r="E1148" s="193">
        <v>346.7821</v>
      </c>
      <c r="F1148" s="190" t="s">
        <v>12677</v>
      </c>
      <c r="G1148" s="190">
        <v>40.0</v>
      </c>
      <c r="H1148" s="232">
        <v>2.405</v>
      </c>
      <c r="I1148" s="195">
        <v>0.0962</v>
      </c>
      <c r="J1148" s="206"/>
      <c r="K1148" s="197" t="b">
        <f>NOT(ISERROR(MATCH(P1148,Ligations!$L:$L,0)))</f>
        <v>1</v>
      </c>
      <c r="L1148" s="198"/>
      <c r="M1148" s="199"/>
      <c r="N1148" s="198"/>
      <c r="O1148" s="200"/>
      <c r="P1148" s="198" t="s">
        <v>15249</v>
      </c>
      <c r="Q1148" s="198" t="s">
        <v>6963</v>
      </c>
      <c r="R1148" s="233"/>
      <c r="S1148" s="201">
        <v>3.535149103751323</v>
      </c>
      <c r="T1148" s="210">
        <v>-20.0</v>
      </c>
      <c r="U1148" s="210"/>
    </row>
    <row r="1149">
      <c r="A1149" s="189" t="s">
        <v>15250</v>
      </c>
      <c r="B1149" s="194" t="s">
        <v>6968</v>
      </c>
      <c r="C1149" s="267">
        <v>41947.0</v>
      </c>
      <c r="D1149" s="192">
        <v>7.0</v>
      </c>
      <c r="E1149" s="193">
        <v>327.45300000000003</v>
      </c>
      <c r="F1149" s="190" t="s">
        <v>12677</v>
      </c>
      <c r="G1149" s="190">
        <v>40.0</v>
      </c>
      <c r="H1149" s="232">
        <v>2.973</v>
      </c>
      <c r="I1149" s="195">
        <v>0.11891999999999998</v>
      </c>
      <c r="J1149" s="206"/>
      <c r="K1149" s="197" t="b">
        <f>NOT(ISERROR(MATCH(P1149,Ligations!$L:$L,0)))</f>
        <v>1</v>
      </c>
      <c r="L1149" s="198"/>
      <c r="M1149" s="199"/>
      <c r="N1149" s="198"/>
      <c r="O1149" s="200"/>
      <c r="P1149" s="198" t="s">
        <v>15251</v>
      </c>
      <c r="Q1149" s="198" t="s">
        <v>6969</v>
      </c>
      <c r="R1149" s="233"/>
      <c r="S1149" s="201">
        <v>2.883655182894388</v>
      </c>
      <c r="T1149" s="210">
        <v>-20.0</v>
      </c>
      <c r="U1149" s="210"/>
    </row>
    <row r="1150">
      <c r="A1150" s="189" t="s">
        <v>15252</v>
      </c>
      <c r="B1150" s="194" t="s">
        <v>6972</v>
      </c>
      <c r="C1150" s="267">
        <v>41947.0</v>
      </c>
      <c r="D1150" s="192">
        <v>7.0</v>
      </c>
      <c r="E1150" s="193">
        <v>433.18870000000004</v>
      </c>
      <c r="F1150" s="190" t="s">
        <v>12677</v>
      </c>
      <c r="G1150" s="190">
        <v>40.0</v>
      </c>
      <c r="H1150" s="232">
        <v>1.825</v>
      </c>
      <c r="I1150" s="195">
        <v>0.073</v>
      </c>
      <c r="J1150" s="206"/>
      <c r="K1150" s="197" t="b">
        <f>NOT(ISERROR(MATCH(P1150,Ligations!$L:$L,0)))</f>
        <v>1</v>
      </c>
      <c r="L1150" s="198"/>
      <c r="M1150" s="199"/>
      <c r="N1150" s="198"/>
      <c r="O1150" s="200"/>
      <c r="P1150" s="198" t="s">
        <v>15253</v>
      </c>
      <c r="Q1150" s="198" t="s">
        <v>6973</v>
      </c>
      <c r="R1150" s="233"/>
      <c r="S1150" s="201">
        <v>3.053873380301906</v>
      </c>
      <c r="T1150" s="210">
        <v>-20.0</v>
      </c>
      <c r="U1150" s="210"/>
    </row>
    <row r="1151">
      <c r="A1151" s="189" t="s">
        <v>15254</v>
      </c>
      <c r="B1151" s="194" t="s">
        <v>6995</v>
      </c>
      <c r="C1151" s="267">
        <v>41947.0</v>
      </c>
      <c r="D1151" s="192">
        <v>7.0</v>
      </c>
      <c r="E1151" s="193">
        <v>267.8382</v>
      </c>
      <c r="F1151" s="190" t="s">
        <v>12677</v>
      </c>
      <c r="G1151" s="190">
        <v>40.0</v>
      </c>
      <c r="H1151" s="232">
        <v>0.688</v>
      </c>
      <c r="I1151" s="195">
        <v>0.027519999999999996</v>
      </c>
      <c r="J1151" s="206"/>
      <c r="K1151" s="197" t="b">
        <f>NOT(ISERROR(MATCH(P1151,Ligations!$L:$L,0)))</f>
        <v>1</v>
      </c>
      <c r="L1151" s="198"/>
      <c r="M1151" s="199"/>
      <c r="N1151" s="198"/>
      <c r="O1151" s="200"/>
      <c r="P1151" s="198" t="s">
        <v>15255</v>
      </c>
      <c r="Q1151" s="198" t="s">
        <v>6996</v>
      </c>
      <c r="R1151" s="233"/>
      <c r="S1151" s="201">
        <v>2.3084628015458386</v>
      </c>
      <c r="T1151" s="210">
        <v>-20.0</v>
      </c>
      <c r="U1151" s="210"/>
    </row>
    <row r="1152">
      <c r="A1152" s="189" t="s">
        <v>15256</v>
      </c>
      <c r="B1152" s="194" t="s">
        <v>7017</v>
      </c>
      <c r="C1152" s="267">
        <v>41947.0</v>
      </c>
      <c r="D1152" s="192">
        <v>7.0</v>
      </c>
      <c r="E1152" s="193">
        <v>398.797</v>
      </c>
      <c r="F1152" s="190" t="s">
        <v>12677</v>
      </c>
      <c r="G1152" s="190">
        <v>40.0</v>
      </c>
      <c r="H1152" s="232">
        <v>0.786</v>
      </c>
      <c r="I1152" s="195">
        <v>0.03144</v>
      </c>
      <c r="J1152" s="206"/>
      <c r="K1152" s="197" t="b">
        <f>NOT(ISERROR(MATCH(P1152,Ligations!$L:$L,0)))</f>
        <v>1</v>
      </c>
      <c r="L1152" s="198"/>
      <c r="M1152" s="199"/>
      <c r="N1152" s="198"/>
      <c r="O1152" s="200"/>
      <c r="P1152" s="198" t="s">
        <v>15257</v>
      </c>
      <c r="Q1152" s="198" t="s">
        <v>7018</v>
      </c>
      <c r="R1152" s="233"/>
      <c r="S1152" s="201">
        <v>3.733597373339576</v>
      </c>
      <c r="T1152" s="210">
        <v>-20.0</v>
      </c>
      <c r="U1152" s="210"/>
    </row>
    <row r="1153">
      <c r="A1153" s="189" t="s">
        <v>15258</v>
      </c>
      <c r="B1153" s="194" t="s">
        <v>7037</v>
      </c>
      <c r="C1153" s="267">
        <v>41947.0</v>
      </c>
      <c r="D1153" s="192">
        <v>7.0</v>
      </c>
      <c r="E1153" s="193">
        <v>286.63530000000003</v>
      </c>
      <c r="F1153" s="190" t="s">
        <v>12677</v>
      </c>
      <c r="G1153" s="190">
        <v>40.0</v>
      </c>
      <c r="H1153" s="232">
        <v>1.242</v>
      </c>
      <c r="I1153" s="195">
        <v>0.04968</v>
      </c>
      <c r="J1153" s="206"/>
      <c r="K1153" s="197" t="b">
        <f>NOT(ISERROR(MATCH(P1153,Ligations!$L:$L,0)))</f>
        <v>1</v>
      </c>
      <c r="L1153" s="198"/>
      <c r="M1153" s="199"/>
      <c r="N1153" s="198"/>
      <c r="O1153" s="200"/>
      <c r="P1153" s="198" t="s">
        <v>15259</v>
      </c>
      <c r="Q1153" s="198" t="s">
        <v>7038</v>
      </c>
      <c r="R1153" s="233"/>
      <c r="S1153" s="201">
        <v>2.507541430853291</v>
      </c>
      <c r="T1153" s="210">
        <v>-20.0</v>
      </c>
      <c r="U1153" s="210"/>
    </row>
    <row r="1154">
      <c r="A1154" s="189" t="s">
        <v>15260</v>
      </c>
      <c r="B1154" s="194" t="s">
        <v>7043</v>
      </c>
      <c r="C1154" s="267">
        <v>41947.0</v>
      </c>
      <c r="D1154" s="192">
        <v>7.0</v>
      </c>
      <c r="E1154" s="193">
        <v>442.5169</v>
      </c>
      <c r="F1154" s="190" t="s">
        <v>12677</v>
      </c>
      <c r="G1154" s="190">
        <v>40.0</v>
      </c>
      <c r="H1154" s="232">
        <v>3.773</v>
      </c>
      <c r="I1154" s="195">
        <v>0.15092000000000003</v>
      </c>
      <c r="J1154" s="206"/>
      <c r="K1154" s="197" t="b">
        <f>NOT(ISERROR(MATCH(P1154,Ligations!$L:$L,0)))</f>
        <v>1</v>
      </c>
      <c r="L1154" s="198"/>
      <c r="M1154" s="199"/>
      <c r="N1154" s="198"/>
      <c r="O1154" s="200"/>
      <c r="P1154" s="198" t="s">
        <v>15261</v>
      </c>
      <c r="Q1154" s="198" t="s">
        <v>7044</v>
      </c>
      <c r="R1154" s="233"/>
      <c r="S1154" s="201">
        <v>3.4887538275990426</v>
      </c>
      <c r="T1154" s="210">
        <v>-20.0</v>
      </c>
      <c r="U1154" s="210"/>
    </row>
    <row r="1155">
      <c r="A1155" s="189" t="s">
        <v>15262</v>
      </c>
      <c r="B1155" s="194" t="s">
        <v>7099</v>
      </c>
      <c r="C1155" s="267">
        <v>41947.0</v>
      </c>
      <c r="D1155" s="192">
        <v>7.0</v>
      </c>
      <c r="E1155" s="193">
        <v>418.9829000000001</v>
      </c>
      <c r="F1155" s="190" t="s">
        <v>12677</v>
      </c>
      <c r="G1155" s="190">
        <v>40.0</v>
      </c>
      <c r="H1155" s="232">
        <v>3.584</v>
      </c>
      <c r="I1155" s="195">
        <v>0.14336000000000002</v>
      </c>
      <c r="J1155" s="206"/>
      <c r="K1155" s="197" t="b">
        <f>NOT(ISERROR(MATCH(P1155,Ligations!$L:$L,0)))</f>
        <v>1</v>
      </c>
      <c r="L1155" s="198"/>
      <c r="M1155" s="199"/>
      <c r="N1155" s="198"/>
      <c r="O1155" s="200"/>
      <c r="P1155" s="198" t="s">
        <v>15263</v>
      </c>
      <c r="Q1155" s="198" t="s">
        <v>7102</v>
      </c>
      <c r="R1155" s="233"/>
      <c r="S1155" s="201">
        <v>2.25980069913714</v>
      </c>
      <c r="T1155" s="210">
        <v>-20.0</v>
      </c>
      <c r="U1155" s="210"/>
    </row>
    <row r="1156">
      <c r="A1156" s="189" t="s">
        <v>15264</v>
      </c>
      <c r="B1156" s="194" t="s">
        <v>7103</v>
      </c>
      <c r="C1156" s="267">
        <v>41947.0</v>
      </c>
      <c r="D1156" s="192">
        <v>7.0</v>
      </c>
      <c r="E1156" s="193">
        <v>247.97780000000003</v>
      </c>
      <c r="F1156" s="190" t="s">
        <v>12677</v>
      </c>
      <c r="G1156" s="190">
        <v>40.0</v>
      </c>
      <c r="H1156" s="232">
        <v>2.22</v>
      </c>
      <c r="I1156" s="195">
        <v>0.08880000000000002</v>
      </c>
      <c r="J1156" s="206"/>
      <c r="K1156" s="197" t="b">
        <f>NOT(ISERROR(MATCH(P1156,Ligations!$L:$L,0)))</f>
        <v>1</v>
      </c>
      <c r="L1156" s="198"/>
      <c r="M1156" s="199"/>
      <c r="N1156" s="198"/>
      <c r="O1156" s="200"/>
      <c r="P1156" s="198" t="s">
        <v>15265</v>
      </c>
      <c r="Q1156" s="198" t="s">
        <v>7106</v>
      </c>
      <c r="R1156" s="233"/>
      <c r="S1156" s="201">
        <v>2.386732250886611</v>
      </c>
      <c r="T1156" s="210">
        <v>-20.0</v>
      </c>
      <c r="U1156" s="210"/>
    </row>
    <row r="1157">
      <c r="A1157" s="189" t="s">
        <v>15266</v>
      </c>
      <c r="B1157" s="194" t="s">
        <v>7151</v>
      </c>
      <c r="C1157" s="267">
        <v>41947.0</v>
      </c>
      <c r="D1157" s="192">
        <v>7.0</v>
      </c>
      <c r="E1157" s="193">
        <v>414.31039999999996</v>
      </c>
      <c r="F1157" s="190" t="s">
        <v>12677</v>
      </c>
      <c r="G1157" s="190">
        <v>40.0</v>
      </c>
      <c r="H1157" s="232">
        <v>7.049</v>
      </c>
      <c r="I1157" s="195">
        <v>0.28196000000000004</v>
      </c>
      <c r="J1157" s="206"/>
      <c r="K1157" s="197" t="b">
        <f>NOT(ISERROR(MATCH(P1157,Ligations!$L:$L,0)))</f>
        <v>1</v>
      </c>
      <c r="L1157" s="198"/>
      <c r="M1157" s="199"/>
      <c r="N1157" s="198"/>
      <c r="O1157" s="200"/>
      <c r="P1157" s="198" t="s">
        <v>15267</v>
      </c>
      <c r="Q1157" s="198" t="s">
        <v>7154</v>
      </c>
      <c r="R1157" s="233"/>
      <c r="S1157" s="201">
        <v>4.032619048963253</v>
      </c>
      <c r="T1157" s="210">
        <v>-20.0</v>
      </c>
      <c r="U1157" s="210"/>
    </row>
    <row r="1158">
      <c r="A1158" s="189" t="s">
        <v>15268</v>
      </c>
      <c r="B1158" s="194" t="s">
        <v>7159</v>
      </c>
      <c r="C1158" s="267">
        <v>41947.0</v>
      </c>
      <c r="D1158" s="192">
        <v>7.0</v>
      </c>
      <c r="E1158" s="193">
        <v>347.9483</v>
      </c>
      <c r="F1158" s="190" t="s">
        <v>12677</v>
      </c>
      <c r="G1158" s="190">
        <v>40.0</v>
      </c>
      <c r="H1158" s="232">
        <v>0.855</v>
      </c>
      <c r="I1158" s="195">
        <v>0.0342</v>
      </c>
      <c r="J1158" s="206"/>
      <c r="K1158" s="197" t="b">
        <f>NOT(ISERROR(MATCH(P1158,Ligations!$L:$L,0)))</f>
        <v>1</v>
      </c>
      <c r="L1158" s="198"/>
      <c r="M1158" s="199"/>
      <c r="N1158" s="198"/>
      <c r="O1158" s="200"/>
      <c r="P1158" s="198" t="s">
        <v>15269</v>
      </c>
      <c r="Q1158" s="198" t="s">
        <v>7162</v>
      </c>
      <c r="R1158" s="233"/>
      <c r="S1158" s="201">
        <v>2.413649283242709</v>
      </c>
      <c r="T1158" s="210">
        <v>-20.0</v>
      </c>
      <c r="U1158" s="210"/>
    </row>
    <row r="1159">
      <c r="A1159" s="189" t="s">
        <v>15270</v>
      </c>
      <c r="B1159" s="194" t="s">
        <v>7163</v>
      </c>
      <c r="C1159" s="267">
        <v>41947.0</v>
      </c>
      <c r="D1159" s="192">
        <v>7.0</v>
      </c>
      <c r="E1159" s="193">
        <v>299.8324</v>
      </c>
      <c r="F1159" s="190" t="s">
        <v>12677</v>
      </c>
      <c r="G1159" s="190">
        <v>40.0</v>
      </c>
      <c r="H1159" s="232">
        <v>0.888</v>
      </c>
      <c r="I1159" s="195">
        <v>0.03552</v>
      </c>
      <c r="J1159" s="206"/>
      <c r="K1159" s="197" t="b">
        <f>NOT(ISERROR(MATCH(P1159,Ligations!$L:$L,0)))</f>
        <v>1</v>
      </c>
      <c r="L1159" s="198"/>
      <c r="M1159" s="199"/>
      <c r="N1159" s="198"/>
      <c r="O1159" s="200"/>
      <c r="P1159" s="198" t="s">
        <v>15271</v>
      </c>
      <c r="Q1159" s="198" t="s">
        <v>7166</v>
      </c>
      <c r="R1159" s="233"/>
      <c r="S1159" s="201">
        <v>2.8739901876227014</v>
      </c>
      <c r="T1159" s="210">
        <v>-20.0</v>
      </c>
      <c r="U1159" s="210"/>
    </row>
    <row r="1160">
      <c r="A1160" s="189" t="s">
        <v>15272</v>
      </c>
      <c r="B1160" s="194" t="s">
        <v>7167</v>
      </c>
      <c r="C1160" s="267">
        <v>41947.0</v>
      </c>
      <c r="D1160" s="192">
        <v>7.0</v>
      </c>
      <c r="E1160" s="193">
        <v>300.34900000000005</v>
      </c>
      <c r="F1160" s="190" t="s">
        <v>12677</v>
      </c>
      <c r="G1160" s="190">
        <v>40.0</v>
      </c>
      <c r="H1160" s="232">
        <v>1.711</v>
      </c>
      <c r="I1160" s="195">
        <v>0.06844</v>
      </c>
      <c r="J1160" s="206"/>
      <c r="K1160" s="197" t="b">
        <f>NOT(ISERROR(MATCH(P1160,Ligations!$L:$L,0)))</f>
        <v>1</v>
      </c>
      <c r="L1160" s="198"/>
      <c r="M1160" s="199"/>
      <c r="N1160" s="198"/>
      <c r="O1160" s="200"/>
      <c r="P1160" s="198" t="s">
        <v>15273</v>
      </c>
      <c r="Q1160" s="198" t="s">
        <v>7171</v>
      </c>
      <c r="R1160" s="233"/>
      <c r="S1160" s="201">
        <v>3.335196596498577</v>
      </c>
      <c r="T1160" s="210">
        <v>-20.0</v>
      </c>
      <c r="U1160" s="210"/>
    </row>
    <row r="1161">
      <c r="A1161" s="189" t="s">
        <v>15274</v>
      </c>
      <c r="B1161" s="194" t="s">
        <v>7200</v>
      </c>
      <c r="C1161" s="267">
        <v>41947.0</v>
      </c>
      <c r="D1161" s="192">
        <v>7.0</v>
      </c>
      <c r="E1161" s="193">
        <v>304.67500000000007</v>
      </c>
      <c r="F1161" s="190" t="s">
        <v>12677</v>
      </c>
      <c r="G1161" s="190">
        <v>40.0</v>
      </c>
      <c r="H1161" s="232">
        <v>2.262</v>
      </c>
      <c r="I1161" s="195">
        <v>0.09048</v>
      </c>
      <c r="J1161" s="206"/>
      <c r="K1161" s="197" t="b">
        <f>NOT(ISERROR(MATCH(P1161,Ligations!$L:$L,0)))</f>
        <v>1</v>
      </c>
      <c r="L1161" s="198"/>
      <c r="M1161" s="199"/>
      <c r="N1161" s="198"/>
      <c r="O1161" s="200"/>
      <c r="P1161" s="198" t="s">
        <v>15275</v>
      </c>
      <c r="Q1161" s="198" t="s">
        <v>7203</v>
      </c>
      <c r="R1161" s="233"/>
      <c r="S1161" s="201">
        <v>3.329460061461832</v>
      </c>
      <c r="T1161" s="210">
        <v>-20.0</v>
      </c>
      <c r="U1161" s="210"/>
    </row>
    <row r="1162">
      <c r="A1162" s="189" t="s">
        <v>15276</v>
      </c>
      <c r="B1162" s="194" t="s">
        <v>7212</v>
      </c>
      <c r="C1162" s="267">
        <v>41947.0</v>
      </c>
      <c r="D1162" s="192">
        <v>7.0</v>
      </c>
      <c r="E1162" s="193">
        <v>347.0488</v>
      </c>
      <c r="F1162" s="190" t="s">
        <v>12677</v>
      </c>
      <c r="G1162" s="190">
        <v>40.0</v>
      </c>
      <c r="H1162" s="232">
        <v>1.133</v>
      </c>
      <c r="I1162" s="195">
        <v>0.04532</v>
      </c>
      <c r="J1162" s="206"/>
      <c r="K1162" s="197" t="b">
        <f>NOT(ISERROR(MATCH(P1162,Ligations!$L:$L,0)))</f>
        <v>1</v>
      </c>
      <c r="L1162" s="198"/>
      <c r="M1162" s="199"/>
      <c r="N1162" s="198"/>
      <c r="O1162" s="200"/>
      <c r="P1162" s="198" t="s">
        <v>15277</v>
      </c>
      <c r="Q1162" s="198" t="s">
        <v>7215</v>
      </c>
      <c r="R1162" s="233"/>
      <c r="S1162" s="201">
        <v>3.2821859358332643</v>
      </c>
      <c r="T1162" s="210">
        <v>-20.0</v>
      </c>
      <c r="U1162" s="210"/>
    </row>
    <row r="1163">
      <c r="A1163" s="189" t="s">
        <v>15278</v>
      </c>
      <c r="B1163" s="194" t="s">
        <v>7220</v>
      </c>
      <c r="C1163" s="267">
        <v>41947.0</v>
      </c>
      <c r="D1163" s="192">
        <v>7.0</v>
      </c>
      <c r="E1163" s="193">
        <v>426.70459999999997</v>
      </c>
      <c r="F1163" s="190" t="s">
        <v>12677</v>
      </c>
      <c r="G1163" s="190">
        <v>40.0</v>
      </c>
      <c r="H1163" s="232">
        <v>1.984</v>
      </c>
      <c r="I1163" s="195">
        <v>0.07936</v>
      </c>
      <c r="J1163" s="206"/>
      <c r="K1163" s="197" t="b">
        <f>NOT(ISERROR(MATCH(P1163,Ligations!$L:$L,0)))</f>
        <v>1</v>
      </c>
      <c r="L1163" s="198"/>
      <c r="M1163" s="199"/>
      <c r="N1163" s="198"/>
      <c r="O1163" s="200"/>
      <c r="P1163" s="198" t="s">
        <v>15279</v>
      </c>
      <c r="Q1163" s="198" t="s">
        <v>7223</v>
      </c>
      <c r="R1163" s="233"/>
      <c r="S1163" s="201">
        <v>2.8814391520731375</v>
      </c>
      <c r="T1163" s="210">
        <v>-20.0</v>
      </c>
      <c r="U1163" s="210"/>
    </row>
    <row r="1164">
      <c r="A1164" s="189" t="s">
        <v>15280</v>
      </c>
      <c r="B1164" s="194" t="s">
        <v>7240</v>
      </c>
      <c r="C1164" s="267">
        <v>41947.0</v>
      </c>
      <c r="D1164" s="192">
        <v>7.0</v>
      </c>
      <c r="E1164" s="193">
        <v>286.12640000000005</v>
      </c>
      <c r="F1164" s="190" t="s">
        <v>12677</v>
      </c>
      <c r="G1164" s="190">
        <v>40.0</v>
      </c>
      <c r="H1164" s="232">
        <v>3.615</v>
      </c>
      <c r="I1164" s="195">
        <v>0.14460000000000003</v>
      </c>
      <c r="J1164" s="206"/>
      <c r="K1164" s="197" t="b">
        <f>NOT(ISERROR(MATCH(P1164,Ligations!$L:$L,0)))</f>
        <v>1</v>
      </c>
      <c r="L1164" s="198"/>
      <c r="M1164" s="199"/>
      <c r="N1164" s="198"/>
      <c r="O1164" s="200"/>
      <c r="P1164" s="198" t="s">
        <v>15281</v>
      </c>
      <c r="Q1164" s="198" t="s">
        <v>7243</v>
      </c>
      <c r="R1164" s="233"/>
      <c r="S1164" s="201">
        <v>2.343541644500669</v>
      </c>
      <c r="T1164" s="210">
        <v>-20.0</v>
      </c>
      <c r="U1164" s="210"/>
    </row>
    <row r="1165">
      <c r="A1165" s="189" t="s">
        <v>15282</v>
      </c>
      <c r="B1165" s="194" t="s">
        <v>7244</v>
      </c>
      <c r="C1165" s="267">
        <v>41947.0</v>
      </c>
      <c r="D1165" s="192">
        <v>7.0</v>
      </c>
      <c r="E1165" s="193">
        <v>261.8994</v>
      </c>
      <c r="F1165" s="190" t="s">
        <v>12677</v>
      </c>
      <c r="G1165" s="190">
        <v>40.0</v>
      </c>
      <c r="H1165" s="232">
        <v>4.344</v>
      </c>
      <c r="I1165" s="195">
        <v>0.17376000000000003</v>
      </c>
      <c r="J1165" s="206"/>
      <c r="K1165" s="197" t="b">
        <f>NOT(ISERROR(MATCH(P1165,Ligations!$L:$L,0)))</f>
        <v>1</v>
      </c>
      <c r="L1165" s="198"/>
      <c r="M1165" s="199"/>
      <c r="N1165" s="198"/>
      <c r="O1165" s="200"/>
      <c r="P1165" s="198" t="s">
        <v>15283</v>
      </c>
      <c r="Q1165" s="198" t="s">
        <v>7247</v>
      </c>
      <c r="R1165" s="233"/>
      <c r="S1165" s="201">
        <v>3.494958871324002</v>
      </c>
      <c r="T1165" s="210">
        <v>-20.0</v>
      </c>
      <c r="U1165" s="210"/>
    </row>
    <row r="1166">
      <c r="A1166" s="189" t="s">
        <v>15284</v>
      </c>
      <c r="B1166" s="194" t="s">
        <v>7268</v>
      </c>
      <c r="C1166" s="267">
        <v>41947.0</v>
      </c>
      <c r="D1166" s="192">
        <v>7.0</v>
      </c>
      <c r="E1166" s="193">
        <v>262.4531</v>
      </c>
      <c r="F1166" s="190" t="s">
        <v>12677</v>
      </c>
      <c r="G1166" s="190">
        <v>40.0</v>
      </c>
      <c r="H1166" s="232">
        <v>1.318</v>
      </c>
      <c r="I1166" s="195">
        <v>0.05272</v>
      </c>
      <c r="J1166" s="206"/>
      <c r="K1166" s="197" t="b">
        <f>NOT(ISERROR(MATCH(P1166,Ligations!$L:$L,0)))</f>
        <v>1</v>
      </c>
      <c r="L1166" s="198"/>
      <c r="M1166" s="199"/>
      <c r="N1166" s="198"/>
      <c r="O1166" s="200"/>
      <c r="P1166" s="198" t="s">
        <v>15285</v>
      </c>
      <c r="Q1166" s="198" t="s">
        <v>7271</v>
      </c>
      <c r="R1166" s="233"/>
      <c r="S1166" s="201">
        <v>3.8182599883772164</v>
      </c>
      <c r="T1166" s="210">
        <v>-20.0</v>
      </c>
      <c r="U1166" s="210"/>
    </row>
    <row r="1167">
      <c r="A1167" s="189" t="s">
        <v>15286</v>
      </c>
      <c r="B1167" s="194" t="s">
        <v>7272</v>
      </c>
      <c r="C1167" s="267">
        <v>41947.0</v>
      </c>
      <c r="D1167" s="192">
        <v>7.0</v>
      </c>
      <c r="E1167" s="193">
        <v>339.92560000000003</v>
      </c>
      <c r="F1167" s="190" t="s">
        <v>12677</v>
      </c>
      <c r="G1167" s="190">
        <v>40.0</v>
      </c>
      <c r="H1167" s="232">
        <v>1.045</v>
      </c>
      <c r="I1167" s="195">
        <v>0.0418</v>
      </c>
      <c r="J1167" s="206"/>
      <c r="K1167" s="197" t="b">
        <f>NOT(ISERROR(MATCH(P1167,Ligations!$L:$L,0)))</f>
        <v>1</v>
      </c>
      <c r="L1167" s="198"/>
      <c r="M1167" s="199"/>
      <c r="N1167" s="198"/>
      <c r="O1167" s="200"/>
      <c r="P1167" s="198" t="s">
        <v>15287</v>
      </c>
      <c r="Q1167" s="198" t="s">
        <v>7275</v>
      </c>
      <c r="R1167" s="233"/>
      <c r="S1167" s="201">
        <v>3.8102045660729478</v>
      </c>
      <c r="T1167" s="210">
        <v>-20.0</v>
      </c>
      <c r="U1167" s="210"/>
    </row>
    <row r="1168">
      <c r="A1168" s="189" t="s">
        <v>15288</v>
      </c>
      <c r="B1168" s="190" t="s">
        <v>7304</v>
      </c>
      <c r="C1168" s="267">
        <v>41947.0</v>
      </c>
      <c r="D1168" s="192">
        <v>7.0</v>
      </c>
      <c r="E1168" s="193">
        <v>240.0034</v>
      </c>
      <c r="F1168" s="190" t="s">
        <v>12677</v>
      </c>
      <c r="G1168" s="190">
        <v>40.0</v>
      </c>
      <c r="H1168" s="232">
        <v>0.401</v>
      </c>
      <c r="I1168" s="195">
        <v>0.01604</v>
      </c>
      <c r="J1168" s="206" t="s">
        <v>13667</v>
      </c>
      <c r="K1168" s="197" t="s">
        <v>3735</v>
      </c>
      <c r="L1168" s="198"/>
      <c r="M1168" s="199"/>
      <c r="N1168" s="198"/>
      <c r="O1168" s="200"/>
      <c r="P1168" s="198" t="s">
        <v>15289</v>
      </c>
      <c r="Q1168" s="238" t="s">
        <v>7307</v>
      </c>
      <c r="R1168" s="233"/>
      <c r="S1168" s="201">
        <v>2.9418202100694972</v>
      </c>
      <c r="T1168" s="210">
        <v>-20.0</v>
      </c>
      <c r="U1168" s="210"/>
    </row>
    <row r="1169">
      <c r="A1169" s="189" t="s">
        <v>15290</v>
      </c>
      <c r="B1169" s="194" t="s">
        <v>7324</v>
      </c>
      <c r="C1169" s="267">
        <v>41947.0</v>
      </c>
      <c r="D1169" s="192">
        <v>7.0</v>
      </c>
      <c r="E1169" s="193">
        <v>290.6281</v>
      </c>
      <c r="F1169" s="190" t="s">
        <v>12677</v>
      </c>
      <c r="G1169" s="190">
        <v>40.0</v>
      </c>
      <c r="H1169" s="232">
        <v>1.141</v>
      </c>
      <c r="I1169" s="195">
        <v>0.04564</v>
      </c>
      <c r="J1169" s="206"/>
      <c r="K1169" s="197" t="b">
        <f>NOT(ISERROR(MATCH(P1169,Ligations!$L:$L,0)))</f>
        <v>1</v>
      </c>
      <c r="L1169" s="198"/>
      <c r="M1169" s="199"/>
      <c r="N1169" s="198"/>
      <c r="O1169" s="200"/>
      <c r="P1169" s="198" t="s">
        <v>15291</v>
      </c>
      <c r="Q1169" s="198" t="s">
        <v>7327</v>
      </c>
      <c r="R1169" s="233"/>
      <c r="S1169" s="201">
        <v>4.166607639725104</v>
      </c>
      <c r="T1169" s="210">
        <v>-20.0</v>
      </c>
      <c r="U1169" s="210"/>
    </row>
    <row r="1170">
      <c r="A1170" s="189" t="s">
        <v>15292</v>
      </c>
      <c r="B1170" s="190" t="s">
        <v>7328</v>
      </c>
      <c r="C1170" s="267">
        <v>41947.0</v>
      </c>
      <c r="D1170" s="192">
        <v>7.0</v>
      </c>
      <c r="E1170" s="193">
        <v>398.9867</v>
      </c>
      <c r="F1170" s="190" t="s">
        <v>12677</v>
      </c>
      <c r="G1170" s="190">
        <v>40.0</v>
      </c>
      <c r="H1170" s="232">
        <v>-1.173</v>
      </c>
      <c r="I1170" s="195">
        <v>-0.04692</v>
      </c>
      <c r="J1170" s="206" t="s">
        <v>13667</v>
      </c>
      <c r="K1170" s="197" t="s">
        <v>3735</v>
      </c>
      <c r="L1170" s="198"/>
      <c r="M1170" s="199"/>
      <c r="N1170" s="198"/>
      <c r="O1170" s="200"/>
      <c r="P1170" s="198" t="s">
        <v>15293</v>
      </c>
      <c r="Q1170" s="238" t="s">
        <v>7331</v>
      </c>
      <c r="R1170" s="233"/>
      <c r="S1170" s="201">
        <v>3.440823512936292</v>
      </c>
      <c r="T1170" s="210">
        <v>-20.0</v>
      </c>
      <c r="U1170" s="210"/>
    </row>
    <row r="1171">
      <c r="A1171" s="189" t="s">
        <v>15294</v>
      </c>
      <c r="B1171" s="194" t="s">
        <v>7336</v>
      </c>
      <c r="C1171" s="267">
        <v>41947.0</v>
      </c>
      <c r="D1171" s="192">
        <v>7.0</v>
      </c>
      <c r="E1171" s="193">
        <v>358.7864</v>
      </c>
      <c r="F1171" s="190" t="s">
        <v>12677</v>
      </c>
      <c r="G1171" s="190">
        <v>40.0</v>
      </c>
      <c r="H1171" s="232">
        <v>2.383</v>
      </c>
      <c r="I1171" s="195">
        <v>0.09532</v>
      </c>
      <c r="J1171" s="206"/>
      <c r="K1171" s="197" t="b">
        <f>NOT(ISERROR(MATCH(P1171,Ligations!$L:$L,0)))</f>
        <v>1</v>
      </c>
      <c r="L1171" s="198"/>
      <c r="M1171" s="199"/>
      <c r="N1171" s="198"/>
      <c r="O1171" s="200"/>
      <c r="P1171" s="198" t="s">
        <v>15295</v>
      </c>
      <c r="Q1171" s="198" t="s">
        <v>7339</v>
      </c>
      <c r="R1171" s="233"/>
      <c r="S1171" s="201">
        <v>2.5063492091340387</v>
      </c>
      <c r="T1171" s="210">
        <v>-20.0</v>
      </c>
      <c r="U1171" s="210"/>
    </row>
    <row r="1172">
      <c r="A1172" s="189" t="s">
        <v>15296</v>
      </c>
      <c r="B1172" s="194" t="s">
        <v>7368</v>
      </c>
      <c r="C1172" s="267">
        <v>41947.0</v>
      </c>
      <c r="D1172" s="192">
        <v>7.0</v>
      </c>
      <c r="E1172" s="193">
        <v>266.96250000000003</v>
      </c>
      <c r="F1172" s="190" t="s">
        <v>12677</v>
      </c>
      <c r="G1172" s="190">
        <v>40.0</v>
      </c>
      <c r="H1172" s="232">
        <v>0.628</v>
      </c>
      <c r="I1172" s="195">
        <v>0.02512</v>
      </c>
      <c r="J1172" s="206"/>
      <c r="K1172" s="197" t="b">
        <f>NOT(ISERROR(MATCH(P1172,Ligations!$L:$L,0)))</f>
        <v>1</v>
      </c>
      <c r="L1172" s="198"/>
      <c r="M1172" s="199"/>
      <c r="N1172" s="198"/>
      <c r="O1172" s="200"/>
      <c r="P1172" s="198" t="s">
        <v>15297</v>
      </c>
      <c r="Q1172" s="198" t="s">
        <v>7371</v>
      </c>
      <c r="R1172" s="233"/>
      <c r="S1172" s="201">
        <v>2.7871736498373405</v>
      </c>
      <c r="T1172" s="210">
        <v>-20.0</v>
      </c>
      <c r="U1172" s="210"/>
    </row>
    <row r="1173">
      <c r="A1173" s="189" t="s">
        <v>15298</v>
      </c>
      <c r="B1173" s="194" t="s">
        <v>7396</v>
      </c>
      <c r="C1173" s="267">
        <v>41947.0</v>
      </c>
      <c r="D1173" s="192">
        <v>7.0</v>
      </c>
      <c r="E1173" s="193">
        <v>302.7402</v>
      </c>
      <c r="F1173" s="190" t="s">
        <v>12677</v>
      </c>
      <c r="G1173" s="190">
        <v>40.0</v>
      </c>
      <c r="H1173" s="232">
        <v>2.255</v>
      </c>
      <c r="I1173" s="195">
        <v>0.09019999999999999</v>
      </c>
      <c r="J1173" s="206"/>
      <c r="K1173" s="197" t="b">
        <f>NOT(ISERROR(MATCH(P1173,Ligations!$L:$L,0)))</f>
        <v>1</v>
      </c>
      <c r="L1173" s="198"/>
      <c r="M1173" s="199"/>
      <c r="N1173" s="198"/>
      <c r="O1173" s="200"/>
      <c r="P1173" s="198" t="s">
        <v>15299</v>
      </c>
      <c r="Q1173" s="198" t="s">
        <v>7399</v>
      </c>
      <c r="R1173" s="233"/>
      <c r="S1173" s="201">
        <v>3.745844453809055</v>
      </c>
      <c r="T1173" s="210">
        <v>-20.0</v>
      </c>
      <c r="U1173" s="210"/>
    </row>
    <row r="1174">
      <c r="A1174" s="189" t="s">
        <v>15300</v>
      </c>
      <c r="B1174" s="194" t="s">
        <v>7400</v>
      </c>
      <c r="C1174" s="267">
        <v>41947.0</v>
      </c>
      <c r="D1174" s="192">
        <v>7.0</v>
      </c>
      <c r="E1174" s="193">
        <v>245.70420000000001</v>
      </c>
      <c r="F1174" s="190" t="s">
        <v>12677</v>
      </c>
      <c r="G1174" s="190">
        <v>40.0</v>
      </c>
      <c r="H1174" s="232">
        <v>1.478</v>
      </c>
      <c r="I1174" s="195">
        <v>0.05912</v>
      </c>
      <c r="J1174" s="206"/>
      <c r="K1174" s="197" t="b">
        <f>NOT(ISERROR(MATCH(P1174,Ligations!$L:$L,0)))</f>
        <v>1</v>
      </c>
      <c r="L1174" s="198"/>
      <c r="M1174" s="199"/>
      <c r="N1174" s="198"/>
      <c r="O1174" s="200"/>
      <c r="P1174" s="198" t="s">
        <v>15301</v>
      </c>
      <c r="Q1174" s="198" t="s">
        <v>7403</v>
      </c>
      <c r="R1174" s="233"/>
      <c r="S1174" s="201">
        <v>3.3031622493477903</v>
      </c>
      <c r="T1174" s="210">
        <v>-20.0</v>
      </c>
      <c r="U1174" s="210"/>
    </row>
    <row r="1175">
      <c r="A1175" s="189" t="s">
        <v>15302</v>
      </c>
      <c r="B1175" s="194" t="s">
        <v>7420</v>
      </c>
      <c r="C1175" s="267">
        <v>41947.0</v>
      </c>
      <c r="D1175" s="192">
        <v>7.0</v>
      </c>
      <c r="E1175" s="193">
        <v>283.61480000000006</v>
      </c>
      <c r="F1175" s="190" t="s">
        <v>12677</v>
      </c>
      <c r="G1175" s="190">
        <v>40.0</v>
      </c>
      <c r="H1175" s="232">
        <v>1.636</v>
      </c>
      <c r="I1175" s="195">
        <v>0.06544</v>
      </c>
      <c r="J1175" s="206"/>
      <c r="K1175" s="197" t="b">
        <f>NOT(ISERROR(MATCH(P1175,Ligations!$L:$L,0)))</f>
        <v>1</v>
      </c>
      <c r="L1175" s="198"/>
      <c r="M1175" s="199"/>
      <c r="N1175" s="198"/>
      <c r="O1175" s="200"/>
      <c r="P1175" s="198" t="s">
        <v>15303</v>
      </c>
      <c r="Q1175" s="198" t="s">
        <v>7423</v>
      </c>
      <c r="R1175" s="233"/>
      <c r="S1175" s="201">
        <v>4.069934498474181</v>
      </c>
      <c r="T1175" s="210">
        <v>-20.0</v>
      </c>
      <c r="U1175" s="210"/>
    </row>
    <row r="1176">
      <c r="A1176" s="189" t="s">
        <v>15304</v>
      </c>
      <c r="B1176" s="194" t="s">
        <v>7428</v>
      </c>
      <c r="C1176" s="267">
        <v>41947.0</v>
      </c>
      <c r="D1176" s="192">
        <v>7.0</v>
      </c>
      <c r="E1176" s="193">
        <v>294.6167</v>
      </c>
      <c r="F1176" s="190" t="s">
        <v>12677</v>
      </c>
      <c r="G1176" s="190">
        <v>40.0</v>
      </c>
      <c r="H1176" s="232">
        <v>2.245</v>
      </c>
      <c r="I1176" s="195">
        <v>0.08980000000000002</v>
      </c>
      <c r="J1176" s="206"/>
      <c r="K1176" s="197" t="b">
        <f>NOT(ISERROR(MATCH(P1176,Ligations!$L:$L,0)))</f>
        <v>1</v>
      </c>
      <c r="L1176" s="198"/>
      <c r="M1176" s="199"/>
      <c r="N1176" s="198"/>
      <c r="O1176" s="200"/>
      <c r="P1176" s="198" t="s">
        <v>15305</v>
      </c>
      <c r="Q1176" s="198" t="s">
        <v>7431</v>
      </c>
      <c r="R1176" s="233"/>
      <c r="S1176" s="201">
        <v>3.525909085139421</v>
      </c>
      <c r="T1176" s="210">
        <v>-20.0</v>
      </c>
      <c r="U1176" s="210"/>
    </row>
    <row r="1177">
      <c r="A1177" s="189" t="s">
        <v>15306</v>
      </c>
      <c r="B1177" s="194" t="s">
        <v>7432</v>
      </c>
      <c r="C1177" s="267">
        <v>41947.0</v>
      </c>
      <c r="D1177" s="192">
        <v>7.0</v>
      </c>
      <c r="E1177" s="193">
        <v>297.0058</v>
      </c>
      <c r="F1177" s="190" t="s">
        <v>12677</v>
      </c>
      <c r="G1177" s="190">
        <v>40.0</v>
      </c>
      <c r="H1177" s="232">
        <v>7.228</v>
      </c>
      <c r="I1177" s="195">
        <v>0.28912</v>
      </c>
      <c r="J1177" s="206"/>
      <c r="K1177" s="197" t="b">
        <f>NOT(ISERROR(MATCH(P1177,Ligations!$L:$L,0)))</f>
        <v>1</v>
      </c>
      <c r="L1177" s="198"/>
      <c r="M1177" s="199"/>
      <c r="N1177" s="198"/>
      <c r="O1177" s="200"/>
      <c r="P1177" s="198" t="s">
        <v>15307</v>
      </c>
      <c r="Q1177" s="198" t="s">
        <v>7435</v>
      </c>
      <c r="R1177" s="233"/>
      <c r="S1177" s="201">
        <v>3.394240720230727</v>
      </c>
      <c r="T1177" s="210">
        <v>-20.0</v>
      </c>
      <c r="U1177" s="210"/>
    </row>
    <row r="1178">
      <c r="A1178" s="189" t="s">
        <v>15308</v>
      </c>
      <c r="B1178" s="194" t="s">
        <v>7500</v>
      </c>
      <c r="C1178" s="267">
        <v>41947.0</v>
      </c>
      <c r="D1178" s="192">
        <v>7.0</v>
      </c>
      <c r="E1178" s="193">
        <v>268.0846</v>
      </c>
      <c r="F1178" s="190" t="s">
        <v>12677</v>
      </c>
      <c r="G1178" s="190">
        <v>40.0</v>
      </c>
      <c r="H1178" s="232">
        <v>2.355</v>
      </c>
      <c r="I1178" s="195">
        <v>0.0942</v>
      </c>
      <c r="J1178" s="206"/>
      <c r="K1178" s="197" t="b">
        <f>NOT(ISERROR(MATCH(P1178,Ligations!$L:$L,0)))</f>
        <v>1</v>
      </c>
      <c r="L1178" s="198"/>
      <c r="M1178" s="199"/>
      <c r="N1178" s="198"/>
      <c r="O1178" s="200"/>
      <c r="P1178" s="198" t="s">
        <v>15309</v>
      </c>
      <c r="Q1178" s="198" t="s">
        <v>7503</v>
      </c>
      <c r="R1178" s="233"/>
      <c r="S1178" s="201">
        <v>3.3669376153596997</v>
      </c>
      <c r="T1178" s="210">
        <v>-20.0</v>
      </c>
      <c r="U1178" s="210"/>
    </row>
    <row r="1179">
      <c r="A1179" s="189" t="s">
        <v>15310</v>
      </c>
      <c r="B1179" s="194" t="s">
        <v>7504</v>
      </c>
      <c r="C1179" s="267">
        <v>41947.0</v>
      </c>
      <c r="D1179" s="192">
        <v>7.0</v>
      </c>
      <c r="E1179" s="193">
        <v>417.6116</v>
      </c>
      <c r="F1179" s="190" t="s">
        <v>12677</v>
      </c>
      <c r="G1179" s="190">
        <v>40.0</v>
      </c>
      <c r="H1179" s="232">
        <v>3.459</v>
      </c>
      <c r="I1179" s="195">
        <v>0.13836</v>
      </c>
      <c r="J1179" s="206"/>
      <c r="K1179" s="197" t="b">
        <f>NOT(ISERROR(MATCH(P1179,Ligations!$L:$L,0)))</f>
        <v>1</v>
      </c>
      <c r="L1179" s="198"/>
      <c r="M1179" s="199"/>
      <c r="N1179" s="198"/>
      <c r="O1179" s="200"/>
      <c r="P1179" s="198" t="s">
        <v>15311</v>
      </c>
      <c r="Q1179" s="198" t="s">
        <v>7507</v>
      </c>
      <c r="R1179" s="233"/>
      <c r="S1179" s="201">
        <v>3.730165776027418</v>
      </c>
      <c r="T1179" s="210">
        <v>-20.0</v>
      </c>
      <c r="U1179" s="210"/>
    </row>
    <row r="1180">
      <c r="A1180" s="189" t="s">
        <v>15312</v>
      </c>
      <c r="B1180" s="194" t="s">
        <v>7516</v>
      </c>
      <c r="C1180" s="267">
        <v>41947.0</v>
      </c>
      <c r="D1180" s="192">
        <v>7.0</v>
      </c>
      <c r="E1180" s="193">
        <v>316.7129</v>
      </c>
      <c r="F1180" s="190" t="s">
        <v>12677</v>
      </c>
      <c r="G1180" s="190">
        <v>40.0</v>
      </c>
      <c r="H1180" s="232">
        <v>3.862</v>
      </c>
      <c r="I1180" s="195">
        <v>0.15448000000000003</v>
      </c>
      <c r="J1180" s="206"/>
      <c r="K1180" s="197" t="b">
        <f>NOT(ISERROR(MATCH(P1180,Ligations!$L:$L,0)))</f>
        <v>1</v>
      </c>
      <c r="L1180" s="198"/>
      <c r="M1180" s="199"/>
      <c r="N1180" s="198"/>
      <c r="O1180" s="200"/>
      <c r="P1180" s="198" t="s">
        <v>15313</v>
      </c>
      <c r="Q1180" s="198" t="s">
        <v>7519</v>
      </c>
      <c r="R1180" s="233"/>
      <c r="S1180" s="201">
        <v>2.3945694995062397</v>
      </c>
      <c r="T1180" s="210">
        <v>-20.0</v>
      </c>
      <c r="U1180" s="210"/>
    </row>
    <row r="1181">
      <c r="A1181" s="189" t="s">
        <v>15314</v>
      </c>
      <c r="B1181" s="194" t="s">
        <v>7520</v>
      </c>
      <c r="C1181" s="267">
        <v>41947.0</v>
      </c>
      <c r="D1181" s="192">
        <v>7.0</v>
      </c>
      <c r="E1181" s="193">
        <v>238.75740000000002</v>
      </c>
      <c r="F1181" s="190" t="s">
        <v>12677</v>
      </c>
      <c r="G1181" s="190">
        <v>40.0</v>
      </c>
      <c r="H1181" s="232">
        <v>6.103</v>
      </c>
      <c r="I1181" s="195">
        <v>0.24412</v>
      </c>
      <c r="J1181" s="206"/>
      <c r="K1181" s="197" t="b">
        <f>NOT(ISERROR(MATCH(P1181,Ligations!$L:$L,0)))</f>
        <v>1</v>
      </c>
      <c r="L1181" s="198"/>
      <c r="M1181" s="199"/>
      <c r="N1181" s="198"/>
      <c r="O1181" s="200"/>
      <c r="P1181" s="198" t="s">
        <v>15315</v>
      </c>
      <c r="Q1181" s="198" t="s">
        <v>7523</v>
      </c>
      <c r="R1181" s="233"/>
      <c r="S1181" s="201">
        <v>3.157433751514384</v>
      </c>
      <c r="T1181" s="210">
        <v>-20.0</v>
      </c>
      <c r="U1181" s="210"/>
    </row>
    <row r="1182">
      <c r="A1182" s="189" t="s">
        <v>15316</v>
      </c>
      <c r="B1182" s="194" t="s">
        <v>7540</v>
      </c>
      <c r="C1182" s="267">
        <v>41947.0</v>
      </c>
      <c r="D1182" s="192">
        <v>7.0</v>
      </c>
      <c r="E1182" s="193">
        <v>261.1007</v>
      </c>
      <c r="F1182" s="190" t="s">
        <v>12677</v>
      </c>
      <c r="G1182" s="190">
        <v>40.0</v>
      </c>
      <c r="H1182" s="232">
        <v>3.469</v>
      </c>
      <c r="I1182" s="195">
        <v>0.13876</v>
      </c>
      <c r="J1182" s="206"/>
      <c r="K1182" s="197" t="b">
        <f>NOT(ISERROR(MATCH(P1182,Ligations!$L:$L,0)))</f>
        <v>1</v>
      </c>
      <c r="L1182" s="198"/>
      <c r="M1182" s="199"/>
      <c r="N1182" s="198"/>
      <c r="O1182" s="200"/>
      <c r="P1182" s="198" t="s">
        <v>15317</v>
      </c>
      <c r="Q1182" s="198" t="s">
        <v>7543</v>
      </c>
      <c r="R1182" s="233"/>
      <c r="S1182" s="201">
        <v>4.188351858413602</v>
      </c>
      <c r="T1182" s="210">
        <v>-20.0</v>
      </c>
      <c r="U1182" s="210"/>
    </row>
    <row r="1183">
      <c r="A1183" s="189" t="s">
        <v>15318</v>
      </c>
      <c r="B1183" s="194" t="s">
        <v>7552</v>
      </c>
      <c r="C1183" s="267">
        <v>41947.0</v>
      </c>
      <c r="D1183" s="192">
        <v>7.0</v>
      </c>
      <c r="E1183" s="193">
        <v>231.38429999999997</v>
      </c>
      <c r="F1183" s="190" t="s">
        <v>12677</v>
      </c>
      <c r="G1183" s="190">
        <v>40.0</v>
      </c>
      <c r="H1183" s="232">
        <v>5.71</v>
      </c>
      <c r="I1183" s="195">
        <v>0.22840000000000002</v>
      </c>
      <c r="J1183" s="206"/>
      <c r="K1183" s="197" t="b">
        <f>NOT(ISERROR(MATCH(P1183,Ligations!$L:$L,0)))</f>
        <v>1</v>
      </c>
      <c r="L1183" s="198"/>
      <c r="M1183" s="199"/>
      <c r="N1183" s="198"/>
      <c r="O1183" s="200"/>
      <c r="P1183" s="198" t="s">
        <v>15319</v>
      </c>
      <c r="Q1183" s="198" t="s">
        <v>7555</v>
      </c>
      <c r="R1183" s="233"/>
      <c r="S1183" s="201">
        <v>3.829939942711758</v>
      </c>
      <c r="T1183" s="210">
        <v>-20.0</v>
      </c>
      <c r="U1183" s="210"/>
    </row>
    <row r="1184">
      <c r="A1184" s="189" t="s">
        <v>15320</v>
      </c>
      <c r="B1184" s="194" t="s">
        <v>7572</v>
      </c>
      <c r="C1184" s="267">
        <v>41947.0</v>
      </c>
      <c r="D1184" s="192">
        <v>7.0</v>
      </c>
      <c r="E1184" s="193">
        <v>402.5056</v>
      </c>
      <c r="F1184" s="190" t="s">
        <v>12677</v>
      </c>
      <c r="G1184" s="190">
        <v>40.0</v>
      </c>
      <c r="H1184" s="232">
        <v>5.851</v>
      </c>
      <c r="I1184" s="195">
        <v>0.23404</v>
      </c>
      <c r="J1184" s="206"/>
      <c r="K1184" s="197" t="b">
        <f>NOT(ISERROR(MATCH(P1184,Ligations!$L:$L,0)))</f>
        <v>1</v>
      </c>
      <c r="L1184" s="198"/>
      <c r="M1184" s="199"/>
      <c r="N1184" s="198"/>
      <c r="O1184" s="200"/>
      <c r="P1184" s="198" t="s">
        <v>15321</v>
      </c>
      <c r="Q1184" s="198" t="s">
        <v>7575</v>
      </c>
      <c r="R1184" s="233"/>
      <c r="S1184" s="201">
        <v>4.321814401409258</v>
      </c>
      <c r="T1184" s="210">
        <v>-20.0</v>
      </c>
      <c r="U1184" s="210"/>
    </row>
    <row r="1185">
      <c r="A1185" s="240" t="s">
        <v>15322</v>
      </c>
      <c r="B1185" s="190" t="s">
        <v>8387</v>
      </c>
      <c r="C1185" s="268">
        <v>41947.0</v>
      </c>
      <c r="D1185" s="242">
        <v>7.0</v>
      </c>
      <c r="E1185" s="243">
        <v>272.2566</v>
      </c>
      <c r="F1185" s="245" t="s">
        <v>12677</v>
      </c>
      <c r="G1185" s="245">
        <v>40.0</v>
      </c>
      <c r="H1185" s="246">
        <v>2.857</v>
      </c>
      <c r="I1185" s="247">
        <v>0.11428</v>
      </c>
      <c r="J1185" s="248" t="s">
        <v>15122</v>
      </c>
      <c r="K1185" s="197" t="s">
        <v>3735</v>
      </c>
      <c r="L1185" s="249"/>
      <c r="M1185" s="250"/>
      <c r="N1185" s="249"/>
      <c r="O1185" s="251"/>
      <c r="P1185" s="249" t="s">
        <v>15323</v>
      </c>
      <c r="Q1185" s="252" t="s">
        <v>8390</v>
      </c>
      <c r="R1185" s="253"/>
      <c r="S1185" s="201">
        <v>2.4844374836027123</v>
      </c>
      <c r="T1185" s="210">
        <v>-20.0</v>
      </c>
      <c r="U1185" s="210"/>
    </row>
    <row r="1186">
      <c r="A1186" s="189" t="s">
        <v>15324</v>
      </c>
      <c r="B1186" s="194" t="s">
        <v>8435</v>
      </c>
      <c r="C1186" s="267">
        <v>41947.0</v>
      </c>
      <c r="D1186" s="192">
        <v>7.0</v>
      </c>
      <c r="E1186" s="193">
        <v>319.77049999999997</v>
      </c>
      <c r="F1186" s="190" t="s">
        <v>12677</v>
      </c>
      <c r="G1186" s="190">
        <v>40.0</v>
      </c>
      <c r="H1186" s="232">
        <v>3.31</v>
      </c>
      <c r="I1186" s="195">
        <v>0.13240000000000002</v>
      </c>
      <c r="J1186" s="206"/>
      <c r="K1186" s="197" t="b">
        <f>NOT(ISERROR(MATCH(P1186,Ligations!$L:$L,0)))</f>
        <v>1</v>
      </c>
      <c r="L1186" s="198"/>
      <c r="M1186" s="199"/>
      <c r="N1186" s="198"/>
      <c r="O1186" s="200"/>
      <c r="P1186" s="198" t="s">
        <v>15325</v>
      </c>
      <c r="Q1186" s="198" t="s">
        <v>8436</v>
      </c>
      <c r="R1186" s="233"/>
      <c r="S1186" s="201">
        <v>3.673005539626955</v>
      </c>
      <c r="T1186" s="210">
        <v>-20.0</v>
      </c>
      <c r="U1186" s="210"/>
    </row>
    <row r="1187">
      <c r="A1187" s="189" t="s">
        <v>15326</v>
      </c>
      <c r="B1187" s="194" t="s">
        <v>8437</v>
      </c>
      <c r="C1187" s="267">
        <v>41947.0</v>
      </c>
      <c r="D1187" s="192">
        <v>7.0</v>
      </c>
      <c r="E1187" s="193">
        <v>252.50120000000004</v>
      </c>
      <c r="F1187" s="190" t="s">
        <v>12677</v>
      </c>
      <c r="G1187" s="190">
        <v>40.0</v>
      </c>
      <c r="H1187" s="232">
        <v>2.994</v>
      </c>
      <c r="I1187" s="195">
        <v>0.11976</v>
      </c>
      <c r="J1187" s="206"/>
      <c r="K1187" s="197" t="b">
        <f>NOT(ISERROR(MATCH(P1187,Ligations!$L:$L,0)))</f>
        <v>1</v>
      </c>
      <c r="L1187" s="198"/>
      <c r="M1187" s="199"/>
      <c r="N1187" s="198"/>
      <c r="O1187" s="200"/>
      <c r="P1187" s="198" t="s">
        <v>15327</v>
      </c>
      <c r="Q1187" s="198" t="s">
        <v>8438</v>
      </c>
      <c r="R1187" s="233"/>
      <c r="S1187" s="201">
        <v>3.1272428194595814</v>
      </c>
      <c r="T1187" s="210">
        <v>-20.0</v>
      </c>
      <c r="U1187" s="210"/>
    </row>
    <row r="1188">
      <c r="A1188" s="189" t="s">
        <v>15328</v>
      </c>
      <c r="B1188" s="194" t="s">
        <v>8439</v>
      </c>
      <c r="C1188" s="267">
        <v>41947.0</v>
      </c>
      <c r="D1188" s="192">
        <v>7.0</v>
      </c>
      <c r="E1188" s="193">
        <v>288.0885</v>
      </c>
      <c r="F1188" s="190" t="s">
        <v>12677</v>
      </c>
      <c r="G1188" s="190">
        <v>40.0</v>
      </c>
      <c r="H1188" s="232">
        <v>2.632</v>
      </c>
      <c r="I1188" s="195">
        <v>0.10528</v>
      </c>
      <c r="J1188" s="206"/>
      <c r="K1188" s="197" t="b">
        <f>NOT(ISERROR(MATCH(P1188,Ligations!$L:$L,0)))</f>
        <v>1</v>
      </c>
      <c r="L1188" s="198"/>
      <c r="M1188" s="199"/>
      <c r="N1188" s="198"/>
      <c r="O1188" s="200"/>
      <c r="P1188" s="198" t="s">
        <v>15329</v>
      </c>
      <c r="Q1188" s="198" t="s">
        <v>8440</v>
      </c>
      <c r="R1188" s="233"/>
      <c r="S1188" s="201">
        <v>3.9603772180092602</v>
      </c>
      <c r="T1188" s="210">
        <v>-20.0</v>
      </c>
      <c r="U1188" s="210"/>
    </row>
    <row r="1189">
      <c r="A1189" s="189" t="s">
        <v>15330</v>
      </c>
      <c r="B1189" s="194" t="s">
        <v>8450</v>
      </c>
      <c r="C1189" s="267">
        <v>41947.0</v>
      </c>
      <c r="D1189" s="192">
        <v>7.0</v>
      </c>
      <c r="E1189" s="193">
        <v>246.127</v>
      </c>
      <c r="F1189" s="190" t="s">
        <v>12677</v>
      </c>
      <c r="G1189" s="190">
        <v>40.0</v>
      </c>
      <c r="H1189" s="232">
        <v>3.862</v>
      </c>
      <c r="I1189" s="195">
        <v>0.15448000000000003</v>
      </c>
      <c r="J1189" s="206"/>
      <c r="K1189" s="197" t="b">
        <f>NOT(ISERROR(MATCH(P1189,Ligations!$L:$L,0)))</f>
        <v>1</v>
      </c>
      <c r="L1189" s="198"/>
      <c r="M1189" s="199"/>
      <c r="N1189" s="198"/>
      <c r="O1189" s="200"/>
      <c r="P1189" s="198" t="s">
        <v>15331</v>
      </c>
      <c r="Q1189" s="198" t="s">
        <v>8451</v>
      </c>
      <c r="R1189" s="233"/>
      <c r="S1189" s="201">
        <v>3.4711555650433805</v>
      </c>
      <c r="T1189" s="210">
        <v>-20.0</v>
      </c>
      <c r="U1189" s="210"/>
    </row>
    <row r="1190">
      <c r="A1190" s="189" t="s">
        <v>15332</v>
      </c>
      <c r="B1190" s="194" t="s">
        <v>8454</v>
      </c>
      <c r="C1190" s="267">
        <v>41947.0</v>
      </c>
      <c r="D1190" s="192">
        <v>7.0</v>
      </c>
      <c r="E1190" s="193">
        <v>246.98449999999997</v>
      </c>
      <c r="F1190" s="190" t="s">
        <v>12677</v>
      </c>
      <c r="G1190" s="190">
        <v>40.0</v>
      </c>
      <c r="H1190" s="232">
        <v>2.997</v>
      </c>
      <c r="I1190" s="195">
        <v>0.11988</v>
      </c>
      <c r="J1190" s="206"/>
      <c r="K1190" s="197" t="b">
        <f>NOT(ISERROR(MATCH(P1190,Ligations!$L:$L,0)))</f>
        <v>1</v>
      </c>
      <c r="L1190" s="198"/>
      <c r="M1190" s="199"/>
      <c r="N1190" s="198"/>
      <c r="O1190" s="200"/>
      <c r="P1190" s="198" t="s">
        <v>15333</v>
      </c>
      <c r="Q1190" s="198" t="s">
        <v>8455</v>
      </c>
      <c r="R1190" s="233"/>
      <c r="S1190" s="201">
        <v>4.06294311473345</v>
      </c>
      <c r="T1190" s="210">
        <v>-20.0</v>
      </c>
      <c r="U1190" s="210"/>
    </row>
    <row r="1191">
      <c r="A1191" s="189" t="s">
        <v>15334</v>
      </c>
      <c r="B1191" s="194" t="s">
        <v>8456</v>
      </c>
      <c r="C1191" s="267">
        <v>41947.0</v>
      </c>
      <c r="D1191" s="192">
        <v>7.0</v>
      </c>
      <c r="E1191" s="193">
        <v>363.1803</v>
      </c>
      <c r="F1191" s="190" t="s">
        <v>12677</v>
      </c>
      <c r="G1191" s="190">
        <v>40.0</v>
      </c>
      <c r="H1191" s="232">
        <v>4.649</v>
      </c>
      <c r="I1191" s="195">
        <v>0.18596000000000001</v>
      </c>
      <c r="J1191" s="206"/>
      <c r="K1191" s="197" t="b">
        <f>NOT(ISERROR(MATCH(P1191,Ligations!$L:$L,0)))</f>
        <v>1</v>
      </c>
      <c r="L1191" s="198"/>
      <c r="M1191" s="199"/>
      <c r="N1191" s="198"/>
      <c r="O1191" s="200"/>
      <c r="P1191" s="198" t="s">
        <v>15335</v>
      </c>
      <c r="Q1191" s="198" t="s">
        <v>8457</v>
      </c>
      <c r="R1191" s="233"/>
      <c r="S1191" s="201">
        <v>4.048837072771773</v>
      </c>
      <c r="T1191" s="210">
        <v>-20.0</v>
      </c>
      <c r="U1191" s="210"/>
    </row>
    <row r="1192">
      <c r="A1192" s="189" t="s">
        <v>15336</v>
      </c>
      <c r="B1192" s="194" t="s">
        <v>8460</v>
      </c>
      <c r="C1192" s="267">
        <v>41947.0</v>
      </c>
      <c r="D1192" s="192">
        <v>7.0</v>
      </c>
      <c r="E1192" s="193">
        <v>333.61580000000004</v>
      </c>
      <c r="F1192" s="190" t="s">
        <v>12677</v>
      </c>
      <c r="G1192" s="190">
        <v>40.0</v>
      </c>
      <c r="H1192" s="232">
        <v>4.306</v>
      </c>
      <c r="I1192" s="195">
        <v>0.17224</v>
      </c>
      <c r="J1192" s="206"/>
      <c r="K1192" s="197" t="b">
        <f>NOT(ISERROR(MATCH(P1192,Ligations!$L:$L,0)))</f>
        <v>1</v>
      </c>
      <c r="L1192" s="198"/>
      <c r="M1192" s="199"/>
      <c r="N1192" s="198"/>
      <c r="O1192" s="200"/>
      <c r="P1192" s="198" t="s">
        <v>15337</v>
      </c>
      <c r="Q1192" s="198" t="s">
        <v>8461</v>
      </c>
      <c r="R1192" s="233"/>
      <c r="S1192" s="201">
        <v>2.753453312307964</v>
      </c>
      <c r="T1192" s="210">
        <v>-20.0</v>
      </c>
      <c r="U1192" s="210"/>
    </row>
    <row r="1193">
      <c r="A1193" s="189" t="s">
        <v>15338</v>
      </c>
      <c r="B1193" s="194" t="s">
        <v>8469</v>
      </c>
      <c r="C1193" s="267">
        <v>41947.0</v>
      </c>
      <c r="D1193" s="192">
        <v>7.0</v>
      </c>
      <c r="E1193" s="193">
        <v>387.88610000000006</v>
      </c>
      <c r="F1193" s="190" t="s">
        <v>12677</v>
      </c>
      <c r="G1193" s="190">
        <v>40.0</v>
      </c>
      <c r="H1193" s="232">
        <v>3.775</v>
      </c>
      <c r="I1193" s="195">
        <v>0.151</v>
      </c>
      <c r="J1193" s="206"/>
      <c r="K1193" s="197" t="b">
        <f>NOT(ISERROR(MATCH(P1193,Ligations!$L:$L,0)))</f>
        <v>1</v>
      </c>
      <c r="L1193" s="198"/>
      <c r="M1193" s="199"/>
      <c r="N1193" s="198"/>
      <c r="O1193" s="200"/>
      <c r="P1193" s="198" t="s">
        <v>15339</v>
      </c>
      <c r="Q1193" s="198" t="s">
        <v>8470</v>
      </c>
      <c r="R1193" s="233"/>
      <c r="S1193" s="201">
        <v>2.997459952436305</v>
      </c>
      <c r="T1193" s="210">
        <v>-20.0</v>
      </c>
      <c r="U1193" s="210"/>
    </row>
    <row r="1194">
      <c r="A1194" s="189" t="s">
        <v>15340</v>
      </c>
      <c r="B1194" s="194" t="s">
        <v>8497</v>
      </c>
      <c r="C1194" s="267">
        <v>41947.0</v>
      </c>
      <c r="D1194" s="192">
        <v>7.0</v>
      </c>
      <c r="E1194" s="193">
        <v>238.57609999999997</v>
      </c>
      <c r="F1194" s="190" t="s">
        <v>12677</v>
      </c>
      <c r="G1194" s="190">
        <v>40.0</v>
      </c>
      <c r="H1194" s="232">
        <v>4.25</v>
      </c>
      <c r="I1194" s="195">
        <v>0.17</v>
      </c>
      <c r="J1194" s="206"/>
      <c r="K1194" s="197" t="b">
        <f>NOT(ISERROR(MATCH(P1194,Ligations!$L:$L,0)))</f>
        <v>1</v>
      </c>
      <c r="L1194" s="198"/>
      <c r="M1194" s="199"/>
      <c r="N1194" s="198"/>
      <c r="O1194" s="200"/>
      <c r="P1194" s="198" t="s">
        <v>15341</v>
      </c>
      <c r="Q1194" s="198" t="s">
        <v>8498</v>
      </c>
      <c r="R1194" s="233"/>
      <c r="S1194" s="201">
        <v>2.57807639923163</v>
      </c>
      <c r="T1194" s="210">
        <v>-20.0</v>
      </c>
      <c r="U1194" s="210"/>
    </row>
    <row r="1195">
      <c r="A1195" s="189" t="s">
        <v>15342</v>
      </c>
      <c r="B1195" s="194" t="s">
        <v>9008</v>
      </c>
      <c r="C1195" s="267">
        <v>41947.0</v>
      </c>
      <c r="D1195" s="192">
        <v>7.0</v>
      </c>
      <c r="E1195" s="193">
        <v>295.1683</v>
      </c>
      <c r="F1195" s="190" t="s">
        <v>12677</v>
      </c>
      <c r="G1195" s="190">
        <v>40.0</v>
      </c>
      <c r="H1195" s="232">
        <v>2.335</v>
      </c>
      <c r="I1195" s="195">
        <v>0.09340000000000001</v>
      </c>
      <c r="J1195" s="216" t="s">
        <v>13647</v>
      </c>
      <c r="K1195" s="197" t="b">
        <f>NOT(ISERROR(MATCH(P1195,Ligations!$L:$L,0)))</f>
        <v>1</v>
      </c>
      <c r="L1195" s="198"/>
      <c r="M1195" s="199"/>
      <c r="N1195" s="198"/>
      <c r="O1195" s="200"/>
      <c r="P1195" s="198" t="s">
        <v>15343</v>
      </c>
      <c r="Q1195" s="239" t="s">
        <v>9009</v>
      </c>
      <c r="R1195" s="233"/>
      <c r="S1195" s="201">
        <v>4.191534692703922</v>
      </c>
      <c r="T1195" s="210">
        <v>-20.0</v>
      </c>
      <c r="U1195" s="210"/>
    </row>
    <row r="1196">
      <c r="A1196" s="189" t="s">
        <v>15344</v>
      </c>
      <c r="B1196" s="194" t="s">
        <v>9035</v>
      </c>
      <c r="C1196" s="267">
        <v>41947.0</v>
      </c>
      <c r="D1196" s="192">
        <v>7.0</v>
      </c>
      <c r="E1196" s="193">
        <v>310.8938</v>
      </c>
      <c r="F1196" s="190" t="s">
        <v>12677</v>
      </c>
      <c r="G1196" s="190">
        <v>40.0</v>
      </c>
      <c r="H1196" s="232">
        <v>4.936</v>
      </c>
      <c r="I1196" s="195">
        <v>0.19744</v>
      </c>
      <c r="J1196" s="206"/>
      <c r="K1196" s="197" t="b">
        <f>NOT(ISERROR(MATCH(P1196,Ligations!$L:$L,0)))</f>
        <v>1</v>
      </c>
      <c r="L1196" s="198"/>
      <c r="M1196" s="199"/>
      <c r="N1196" s="198"/>
      <c r="O1196" s="200"/>
      <c r="P1196" s="198" t="s">
        <v>15345</v>
      </c>
      <c r="Q1196" s="198" t="s">
        <v>9036</v>
      </c>
      <c r="R1196" s="233"/>
      <c r="S1196" s="201">
        <v>3.38789768413478</v>
      </c>
      <c r="T1196" s="210">
        <v>-20.0</v>
      </c>
      <c r="U1196" s="210"/>
    </row>
    <row r="1197">
      <c r="A1197" s="189" t="s">
        <v>15346</v>
      </c>
      <c r="B1197" s="194" t="s">
        <v>9037</v>
      </c>
      <c r="C1197" s="267">
        <v>41947.0</v>
      </c>
      <c r="D1197" s="192">
        <v>7.0</v>
      </c>
      <c r="E1197" s="193">
        <v>372.31039999999996</v>
      </c>
      <c r="F1197" s="190" t="s">
        <v>12677</v>
      </c>
      <c r="G1197" s="190">
        <v>40.0</v>
      </c>
      <c r="H1197" s="232">
        <v>4.63</v>
      </c>
      <c r="I1197" s="195">
        <v>0.1852</v>
      </c>
      <c r="J1197" s="206"/>
      <c r="K1197" s="197" t="b">
        <f>NOT(ISERROR(MATCH(P1197,Ligations!$L:$L,0)))</f>
        <v>1</v>
      </c>
      <c r="L1197" s="198"/>
      <c r="M1197" s="199"/>
      <c r="N1197" s="198"/>
      <c r="O1197" s="200"/>
      <c r="P1197" s="198" t="s">
        <v>15347</v>
      </c>
      <c r="Q1197" s="198" t="s">
        <v>9038</v>
      </c>
      <c r="R1197" s="233"/>
      <c r="S1197" s="201">
        <v>3.2165324622105684</v>
      </c>
      <c r="T1197" s="210">
        <v>-20.0</v>
      </c>
      <c r="U1197" s="210"/>
    </row>
    <row r="1198">
      <c r="A1198" s="189" t="s">
        <v>15348</v>
      </c>
      <c r="B1198" s="194" t="s">
        <v>9041</v>
      </c>
      <c r="C1198" s="267">
        <v>41947.0</v>
      </c>
      <c r="D1198" s="192">
        <v>7.0</v>
      </c>
      <c r="E1198" s="193">
        <v>346.71070000000003</v>
      </c>
      <c r="F1198" s="190" t="s">
        <v>12677</v>
      </c>
      <c r="G1198" s="190">
        <v>40.0</v>
      </c>
      <c r="H1198" s="232">
        <v>1.669</v>
      </c>
      <c r="I1198" s="195">
        <v>0.06676</v>
      </c>
      <c r="J1198" s="206"/>
      <c r="K1198" s="197" t="b">
        <f>NOT(ISERROR(MATCH(P1198,Ligations!$L:$L,0)))</f>
        <v>1</v>
      </c>
      <c r="L1198" s="198"/>
      <c r="M1198" s="199"/>
      <c r="N1198" s="198"/>
      <c r="O1198" s="200"/>
      <c r="P1198" s="198" t="s">
        <v>15349</v>
      </c>
      <c r="Q1198" s="198" t="s">
        <v>9042</v>
      </c>
      <c r="R1198" s="233"/>
      <c r="S1198" s="201">
        <v>2.685930879180383</v>
      </c>
      <c r="T1198" s="210">
        <v>-20.0</v>
      </c>
      <c r="U1198" s="210"/>
    </row>
    <row r="1199">
      <c r="A1199" s="189" t="s">
        <v>15350</v>
      </c>
      <c r="B1199" s="194" t="s">
        <v>9043</v>
      </c>
      <c r="C1199" s="267">
        <v>41947.0</v>
      </c>
      <c r="D1199" s="192">
        <v>7.0</v>
      </c>
      <c r="E1199" s="193">
        <v>376.63710000000003</v>
      </c>
      <c r="F1199" s="190" t="s">
        <v>12677</v>
      </c>
      <c r="G1199" s="190">
        <v>40.0</v>
      </c>
      <c r="H1199" s="232">
        <v>6.993</v>
      </c>
      <c r="I1199" s="195">
        <v>0.27972</v>
      </c>
      <c r="J1199" s="206"/>
      <c r="K1199" s="197" t="b">
        <f>NOT(ISERROR(MATCH(P1199,Ligations!$L:$L,0)))</f>
        <v>1</v>
      </c>
      <c r="L1199" s="198"/>
      <c r="M1199" s="199"/>
      <c r="N1199" s="198"/>
      <c r="O1199" s="200"/>
      <c r="P1199" s="198" t="s">
        <v>15351</v>
      </c>
      <c r="Q1199" s="198" t="s">
        <v>9044</v>
      </c>
      <c r="R1199" s="233"/>
      <c r="S1199" s="201">
        <v>2.8842490295223073</v>
      </c>
      <c r="T1199" s="210">
        <v>-20.0</v>
      </c>
      <c r="U1199" s="210"/>
    </row>
    <row r="1200">
      <c r="A1200" s="189" t="s">
        <v>15352</v>
      </c>
      <c r="B1200" s="194" t="s">
        <v>8589</v>
      </c>
      <c r="C1200" s="267">
        <v>41947.0</v>
      </c>
      <c r="D1200" s="192">
        <v>7.0</v>
      </c>
      <c r="E1200" s="193">
        <v>335.83970000000005</v>
      </c>
      <c r="F1200" s="190" t="s">
        <v>12677</v>
      </c>
      <c r="G1200" s="190">
        <v>40.0</v>
      </c>
      <c r="H1200" s="232">
        <v>0.909</v>
      </c>
      <c r="I1200" s="195">
        <v>0.03636</v>
      </c>
      <c r="J1200" s="206"/>
      <c r="K1200" s="197" t="b">
        <f>NOT(ISERROR(MATCH(P1200,Ligations!$L:$L,0)))</f>
        <v>1</v>
      </c>
      <c r="L1200" s="198"/>
      <c r="M1200" s="199"/>
      <c r="N1200" s="198"/>
      <c r="O1200" s="200"/>
      <c r="P1200" s="198" t="s">
        <v>15353</v>
      </c>
      <c r="Q1200" s="198" t="s">
        <v>8592</v>
      </c>
      <c r="R1200" s="233"/>
      <c r="S1200" s="201">
        <v>2.655075668329009</v>
      </c>
      <c r="T1200" s="210">
        <v>-20.0</v>
      </c>
      <c r="U1200" s="210"/>
    </row>
    <row r="1201">
      <c r="A1201" s="189" t="s">
        <v>15354</v>
      </c>
      <c r="B1201" s="194" t="s">
        <v>8593</v>
      </c>
      <c r="C1201" s="267">
        <v>41947.0</v>
      </c>
      <c r="D1201" s="192">
        <v>7.0</v>
      </c>
      <c r="E1201" s="193">
        <v>407.3846</v>
      </c>
      <c r="F1201" s="190" t="s">
        <v>12677</v>
      </c>
      <c r="G1201" s="190">
        <v>40.0</v>
      </c>
      <c r="H1201" s="232">
        <v>1.763</v>
      </c>
      <c r="I1201" s="195">
        <v>0.07052</v>
      </c>
      <c r="J1201" s="206"/>
      <c r="K1201" s="197" t="b">
        <f>NOT(ISERROR(MATCH(P1201,Ligations!$L:$L,0)))</f>
        <v>1</v>
      </c>
      <c r="L1201" s="198"/>
      <c r="M1201" s="199"/>
      <c r="N1201" s="198"/>
      <c r="O1201" s="200"/>
      <c r="P1201" s="198" t="s">
        <v>15355</v>
      </c>
      <c r="Q1201" s="198" t="s">
        <v>8596</v>
      </c>
      <c r="R1201" s="233"/>
      <c r="S1201" s="201">
        <v>2.977611044793096</v>
      </c>
      <c r="T1201" s="210">
        <v>-20.0</v>
      </c>
      <c r="U1201" s="210"/>
    </row>
    <row r="1202">
      <c r="A1202" s="189" t="s">
        <v>15356</v>
      </c>
      <c r="B1202" s="194" t="s">
        <v>8601</v>
      </c>
      <c r="C1202" s="267">
        <v>41947.0</v>
      </c>
      <c r="D1202" s="192">
        <v>7.0</v>
      </c>
      <c r="E1202" s="193">
        <v>444.22700000000003</v>
      </c>
      <c r="F1202" s="190" t="s">
        <v>12677</v>
      </c>
      <c r="G1202" s="190">
        <v>40.0</v>
      </c>
      <c r="H1202" s="232">
        <v>1.602</v>
      </c>
      <c r="I1202" s="195">
        <v>0.06408</v>
      </c>
      <c r="J1202" s="206"/>
      <c r="K1202" s="197" t="b">
        <f>NOT(ISERROR(MATCH(P1202,Ligations!$L:$L,0)))</f>
        <v>1</v>
      </c>
      <c r="L1202" s="198"/>
      <c r="M1202" s="199"/>
      <c r="N1202" s="198"/>
      <c r="O1202" s="200"/>
      <c r="P1202" s="198" t="s">
        <v>15357</v>
      </c>
      <c r="Q1202" s="198" t="s">
        <v>8604</v>
      </c>
      <c r="R1202" s="233"/>
      <c r="S1202" s="201">
        <v>2.454682872155698</v>
      </c>
      <c r="T1202" s="210">
        <v>-20.0</v>
      </c>
      <c r="U1202" s="210"/>
    </row>
    <row r="1203">
      <c r="A1203" s="189" t="s">
        <v>15358</v>
      </c>
      <c r="B1203" s="194" t="s">
        <v>8609</v>
      </c>
      <c r="C1203" s="267">
        <v>41947.0</v>
      </c>
      <c r="D1203" s="192">
        <v>7.0</v>
      </c>
      <c r="E1203" s="193">
        <v>440.23350000000005</v>
      </c>
      <c r="F1203" s="190" t="s">
        <v>12677</v>
      </c>
      <c r="G1203" s="190">
        <v>40.0</v>
      </c>
      <c r="H1203" s="232">
        <v>3.06</v>
      </c>
      <c r="I1203" s="195">
        <v>0.12240000000000001</v>
      </c>
      <c r="J1203" s="216" t="s">
        <v>13647</v>
      </c>
      <c r="K1203" s="197" t="b">
        <f>NOT(ISERROR(MATCH(P1203,Ligations!$L:$L,0)))</f>
        <v>1</v>
      </c>
      <c r="L1203" s="198"/>
      <c r="M1203" s="199"/>
      <c r="N1203" s="198"/>
      <c r="O1203" s="200"/>
      <c r="P1203" s="198" t="s">
        <v>15359</v>
      </c>
      <c r="Q1203" s="239" t="s">
        <v>8612</v>
      </c>
      <c r="R1203" s="233"/>
      <c r="S1203" s="201">
        <v>2.251101351336141</v>
      </c>
      <c r="T1203" s="210">
        <v>-20.0</v>
      </c>
      <c r="U1203" s="210"/>
    </row>
    <row r="1204">
      <c r="A1204" s="189" t="s">
        <v>15360</v>
      </c>
      <c r="B1204" s="194" t="s">
        <v>8613</v>
      </c>
      <c r="C1204" s="267">
        <v>41947.0</v>
      </c>
      <c r="D1204" s="192">
        <v>7.0</v>
      </c>
      <c r="E1204" s="193">
        <v>338.14340000000004</v>
      </c>
      <c r="F1204" s="190" t="s">
        <v>12677</v>
      </c>
      <c r="G1204" s="190">
        <v>40.0</v>
      </c>
      <c r="H1204" s="232">
        <v>3.181</v>
      </c>
      <c r="I1204" s="195">
        <v>0.12724000000000002</v>
      </c>
      <c r="J1204" s="206"/>
      <c r="K1204" s="197" t="b">
        <f>NOT(ISERROR(MATCH(P1204,Ligations!$L:$L,0)))</f>
        <v>1</v>
      </c>
      <c r="L1204" s="198"/>
      <c r="M1204" s="199"/>
      <c r="N1204" s="198"/>
      <c r="O1204" s="200"/>
      <c r="P1204" s="198" t="s">
        <v>15361</v>
      </c>
      <c r="Q1204" s="198" t="s">
        <v>8616</v>
      </c>
      <c r="R1204" s="233"/>
      <c r="S1204" s="201">
        <v>2.2715218173991754</v>
      </c>
      <c r="T1204" s="210">
        <v>-20.0</v>
      </c>
      <c r="U1204" s="210"/>
    </row>
    <row r="1205">
      <c r="A1205" s="189" t="s">
        <v>15362</v>
      </c>
      <c r="B1205" s="190" t="s">
        <v>8617</v>
      </c>
      <c r="C1205" s="267">
        <v>41947.0</v>
      </c>
      <c r="D1205" s="192">
        <v>7.0</v>
      </c>
      <c r="E1205" s="193">
        <v>267.6107</v>
      </c>
      <c r="F1205" s="190" t="s">
        <v>12677</v>
      </c>
      <c r="G1205" s="190">
        <v>40.0</v>
      </c>
      <c r="H1205" s="232">
        <v>0.225</v>
      </c>
      <c r="I1205" s="195">
        <v>0.009000000000000001</v>
      </c>
      <c r="J1205" s="206" t="s">
        <v>13667</v>
      </c>
      <c r="K1205" s="197" t="s">
        <v>3735</v>
      </c>
      <c r="L1205" s="198"/>
      <c r="M1205" s="199"/>
      <c r="N1205" s="198"/>
      <c r="O1205" s="200"/>
      <c r="P1205" s="198" t="s">
        <v>15363</v>
      </c>
      <c r="Q1205" s="238" t="s">
        <v>8620</v>
      </c>
      <c r="R1205" s="233"/>
      <c r="S1205" s="201">
        <v>2.957325205815047</v>
      </c>
      <c r="T1205" s="210">
        <v>-20.0</v>
      </c>
      <c r="U1205" s="210"/>
    </row>
    <row r="1206">
      <c r="A1206" s="189" t="s">
        <v>15364</v>
      </c>
      <c r="B1206" s="194" t="s">
        <v>8625</v>
      </c>
      <c r="C1206" s="267">
        <v>41947.0</v>
      </c>
      <c r="D1206" s="192">
        <v>7.0</v>
      </c>
      <c r="E1206" s="193">
        <v>322.9023</v>
      </c>
      <c r="F1206" s="190" t="s">
        <v>12677</v>
      </c>
      <c r="G1206" s="190">
        <v>40.0</v>
      </c>
      <c r="H1206" s="232">
        <v>7.094</v>
      </c>
      <c r="I1206" s="195">
        <v>0.28376</v>
      </c>
      <c r="J1206" s="206"/>
      <c r="K1206" s="197" t="b">
        <f>NOT(ISERROR(MATCH(P1206,Ligations!$L:$L,0)))</f>
        <v>1</v>
      </c>
      <c r="L1206" s="198"/>
      <c r="M1206" s="199"/>
      <c r="N1206" s="198"/>
      <c r="O1206" s="200"/>
      <c r="P1206" s="198" t="s">
        <v>15365</v>
      </c>
      <c r="Q1206" s="198" t="s">
        <v>8628</v>
      </c>
      <c r="R1206" s="233"/>
      <c r="S1206" s="201">
        <v>3.7367713622811043</v>
      </c>
      <c r="T1206" s="210">
        <v>-20.0</v>
      </c>
      <c r="U1206" s="210"/>
    </row>
    <row r="1207">
      <c r="A1207" s="189" t="s">
        <v>15366</v>
      </c>
      <c r="B1207" s="190" t="s">
        <v>8629</v>
      </c>
      <c r="C1207" s="267">
        <v>41947.0</v>
      </c>
      <c r="D1207" s="192">
        <v>7.0</v>
      </c>
      <c r="E1207" s="193">
        <v>346.5581</v>
      </c>
      <c r="F1207" s="190" t="s">
        <v>12677</v>
      </c>
      <c r="G1207" s="190">
        <v>40.0</v>
      </c>
      <c r="H1207" s="232">
        <v>0.391</v>
      </c>
      <c r="I1207" s="195">
        <v>0.01564</v>
      </c>
      <c r="J1207" s="206" t="s">
        <v>13667</v>
      </c>
      <c r="K1207" s="197" t="s">
        <v>3735</v>
      </c>
      <c r="L1207" s="198"/>
      <c r="M1207" s="199"/>
      <c r="N1207" s="198"/>
      <c r="O1207" s="200"/>
      <c r="P1207" s="198" t="s">
        <v>15367</v>
      </c>
      <c r="Q1207" s="238" t="s">
        <v>8632</v>
      </c>
      <c r="R1207" s="233"/>
      <c r="S1207" s="201">
        <v>3.09691197616121</v>
      </c>
      <c r="T1207" s="210">
        <v>-20.0</v>
      </c>
      <c r="U1207" s="210"/>
    </row>
    <row r="1208">
      <c r="A1208" s="189" t="s">
        <v>15368</v>
      </c>
      <c r="B1208" s="190" t="s">
        <v>8633</v>
      </c>
      <c r="C1208" s="267">
        <v>41947.0</v>
      </c>
      <c r="D1208" s="192">
        <v>7.0</v>
      </c>
      <c r="E1208" s="193">
        <v>449.76890000000003</v>
      </c>
      <c r="F1208" s="190" t="s">
        <v>12677</v>
      </c>
      <c r="G1208" s="190">
        <v>40.0</v>
      </c>
      <c r="H1208" s="232">
        <v>0.144</v>
      </c>
      <c r="I1208" s="195">
        <v>0.0057599999999999995</v>
      </c>
      <c r="J1208" s="206" t="s">
        <v>13667</v>
      </c>
      <c r="K1208" s="197" t="s">
        <v>3735</v>
      </c>
      <c r="L1208" s="198"/>
      <c r="M1208" s="199"/>
      <c r="N1208" s="198"/>
      <c r="O1208" s="200"/>
      <c r="P1208" s="198" t="s">
        <v>15369</v>
      </c>
      <c r="Q1208" s="238" t="s">
        <v>8636</v>
      </c>
      <c r="R1208" s="233"/>
      <c r="S1208" s="201">
        <v>2.8855190514952613</v>
      </c>
      <c r="T1208" s="210">
        <v>-20.0</v>
      </c>
      <c r="U1208" s="210"/>
    </row>
    <row r="1209">
      <c r="A1209" s="189" t="s">
        <v>15370</v>
      </c>
      <c r="B1209" s="194" t="s">
        <v>8657</v>
      </c>
      <c r="C1209" s="267">
        <v>41947.0</v>
      </c>
      <c r="D1209" s="192">
        <v>7.0</v>
      </c>
      <c r="E1209" s="193">
        <v>443.4402</v>
      </c>
      <c r="F1209" s="190" t="s">
        <v>12677</v>
      </c>
      <c r="G1209" s="190">
        <v>40.0</v>
      </c>
      <c r="H1209" s="232">
        <v>0.636</v>
      </c>
      <c r="I1209" s="195">
        <v>0.02544</v>
      </c>
      <c r="J1209" s="206"/>
      <c r="K1209" s="197" t="b">
        <f>NOT(ISERROR(MATCH(P1209,Ligations!$L:$L,0)))</f>
        <v>1</v>
      </c>
      <c r="L1209" s="198"/>
      <c r="M1209" s="199"/>
      <c r="N1209" s="198"/>
      <c r="O1209" s="200"/>
      <c r="P1209" s="198" t="s">
        <v>15371</v>
      </c>
      <c r="Q1209" s="198" t="s">
        <v>8660</v>
      </c>
      <c r="R1209" s="233"/>
      <c r="S1209" s="201">
        <v>2.223364043178619</v>
      </c>
      <c r="T1209" s="210">
        <v>-20.0</v>
      </c>
      <c r="U1209" s="210"/>
    </row>
    <row r="1210">
      <c r="A1210" s="189" t="s">
        <v>15372</v>
      </c>
      <c r="B1210" s="194" t="s">
        <v>8677</v>
      </c>
      <c r="C1210" s="267">
        <v>41947.0</v>
      </c>
      <c r="D1210" s="192">
        <v>7.0</v>
      </c>
      <c r="E1210" s="193">
        <v>431.6102000000001</v>
      </c>
      <c r="F1210" s="190" t="s">
        <v>12677</v>
      </c>
      <c r="G1210" s="190">
        <v>40.0</v>
      </c>
      <c r="H1210" s="232">
        <v>0.725</v>
      </c>
      <c r="I1210" s="195">
        <v>0.029</v>
      </c>
      <c r="J1210" s="206"/>
      <c r="K1210" s="197" t="b">
        <f>NOT(ISERROR(MATCH(P1210,Ligations!$L:$L,0)))</f>
        <v>1</v>
      </c>
      <c r="L1210" s="198"/>
      <c r="M1210" s="199"/>
      <c r="N1210" s="198"/>
      <c r="O1210" s="200"/>
      <c r="P1210" s="198" t="s">
        <v>15373</v>
      </c>
      <c r="Q1210" s="198" t="s">
        <v>8680</v>
      </c>
      <c r="R1210" s="233"/>
      <c r="S1210" s="201">
        <v>2.2550955010393734</v>
      </c>
      <c r="T1210" s="210">
        <v>-20.0</v>
      </c>
      <c r="U1210" s="210"/>
    </row>
    <row r="1211">
      <c r="A1211" s="189" t="s">
        <v>15374</v>
      </c>
      <c r="B1211" s="194" t="s">
        <v>8681</v>
      </c>
      <c r="C1211" s="267">
        <v>41947.0</v>
      </c>
      <c r="D1211" s="192">
        <v>7.0</v>
      </c>
      <c r="E1211" s="193">
        <v>329.707</v>
      </c>
      <c r="F1211" s="190" t="s">
        <v>12677</v>
      </c>
      <c r="G1211" s="190">
        <v>40.0</v>
      </c>
      <c r="H1211" s="232">
        <v>0.711</v>
      </c>
      <c r="I1211" s="195">
        <v>0.02844</v>
      </c>
      <c r="J1211" s="206"/>
      <c r="K1211" s="197" t="b">
        <f>NOT(ISERROR(MATCH(P1211,Ligations!$L:$L,0)))</f>
        <v>1</v>
      </c>
      <c r="L1211" s="198"/>
      <c r="M1211" s="199"/>
      <c r="N1211" s="198"/>
      <c r="O1211" s="200"/>
      <c r="P1211" s="198" t="s">
        <v>15375</v>
      </c>
      <c r="Q1211" s="198" t="s">
        <v>8684</v>
      </c>
      <c r="R1211" s="233"/>
      <c r="S1211" s="201">
        <v>2.3169053928753303</v>
      </c>
      <c r="T1211" s="210">
        <v>-20.0</v>
      </c>
      <c r="U1211" s="210"/>
    </row>
    <row r="1212">
      <c r="A1212" s="189" t="s">
        <v>15376</v>
      </c>
      <c r="B1212" s="194" t="s">
        <v>8697</v>
      </c>
      <c r="C1212" s="267">
        <v>41947.0</v>
      </c>
      <c r="D1212" s="192">
        <v>7.0</v>
      </c>
      <c r="E1212" s="193">
        <v>406.10990000000004</v>
      </c>
      <c r="F1212" s="190" t="s">
        <v>12677</v>
      </c>
      <c r="G1212" s="190">
        <v>40.0</v>
      </c>
      <c r="H1212" s="232">
        <v>3.497</v>
      </c>
      <c r="I1212" s="195">
        <v>0.13988</v>
      </c>
      <c r="J1212" s="206"/>
      <c r="K1212" s="197" t="b">
        <f>NOT(ISERROR(MATCH(P1212,Ligations!$L:$L,0)))</f>
        <v>1</v>
      </c>
      <c r="L1212" s="198"/>
      <c r="M1212" s="199"/>
      <c r="N1212" s="198"/>
      <c r="O1212" s="200"/>
      <c r="P1212" s="198" t="s">
        <v>15377</v>
      </c>
      <c r="Q1212" s="198" t="s">
        <v>8700</v>
      </c>
      <c r="R1212" s="233"/>
      <c r="S1212" s="201">
        <v>3.032995963082373</v>
      </c>
      <c r="T1212" s="210">
        <v>-20.0</v>
      </c>
      <c r="U1212" s="210"/>
    </row>
    <row r="1213">
      <c r="A1213" s="189" t="s">
        <v>15378</v>
      </c>
      <c r="B1213" s="190" t="s">
        <v>8705</v>
      </c>
      <c r="C1213" s="267">
        <v>41947.0</v>
      </c>
      <c r="D1213" s="192">
        <v>7.0</v>
      </c>
      <c r="E1213" s="193">
        <v>408.72090000000003</v>
      </c>
      <c r="F1213" s="190" t="s">
        <v>12677</v>
      </c>
      <c r="G1213" s="190">
        <v>40.0</v>
      </c>
      <c r="H1213" s="232">
        <v>0.238</v>
      </c>
      <c r="I1213" s="195">
        <v>0.009519999999999999</v>
      </c>
      <c r="J1213" s="206" t="s">
        <v>13667</v>
      </c>
      <c r="K1213" s="197" t="s">
        <v>3735</v>
      </c>
      <c r="L1213" s="198"/>
      <c r="M1213" s="199"/>
      <c r="N1213" s="198"/>
      <c r="O1213" s="200"/>
      <c r="P1213" s="198" t="s">
        <v>15379</v>
      </c>
      <c r="Q1213" s="238" t="s">
        <v>8708</v>
      </c>
      <c r="R1213" s="233"/>
      <c r="S1213" s="201">
        <v>2.4623876443297736</v>
      </c>
      <c r="T1213" s="210">
        <v>-20.0</v>
      </c>
      <c r="U1213" s="210"/>
    </row>
    <row r="1214">
      <c r="A1214" s="189" t="s">
        <v>15380</v>
      </c>
      <c r="B1214" s="194" t="s">
        <v>8713</v>
      </c>
      <c r="C1214" s="267">
        <v>41947.0</v>
      </c>
      <c r="D1214" s="192">
        <v>7.0</v>
      </c>
      <c r="E1214" s="193">
        <v>456.7178</v>
      </c>
      <c r="F1214" s="190" t="s">
        <v>12677</v>
      </c>
      <c r="G1214" s="190">
        <v>40.0</v>
      </c>
      <c r="H1214" s="232">
        <v>3.213</v>
      </c>
      <c r="I1214" s="195">
        <v>0.12852000000000002</v>
      </c>
      <c r="J1214" s="206"/>
      <c r="K1214" s="197" t="b">
        <f>NOT(ISERROR(MATCH(P1214,Ligations!$L:$L,0)))</f>
        <v>1</v>
      </c>
      <c r="L1214" s="198"/>
      <c r="M1214" s="199"/>
      <c r="N1214" s="198"/>
      <c r="O1214" s="200"/>
      <c r="P1214" s="198" t="s">
        <v>15381</v>
      </c>
      <c r="Q1214" s="198" t="s">
        <v>8716</v>
      </c>
      <c r="R1214" s="233"/>
      <c r="S1214" s="201">
        <v>2.446657364475367</v>
      </c>
      <c r="T1214" s="210">
        <v>-20.0</v>
      </c>
      <c r="U1214" s="210"/>
    </row>
    <row r="1215">
      <c r="A1215" s="189" t="s">
        <v>15382</v>
      </c>
      <c r="B1215" s="194" t="s">
        <v>8721</v>
      </c>
      <c r="C1215" s="267">
        <v>41947.0</v>
      </c>
      <c r="D1215" s="192">
        <v>7.0</v>
      </c>
      <c r="E1215" s="193">
        <v>364.64820000000003</v>
      </c>
      <c r="F1215" s="190" t="s">
        <v>12677</v>
      </c>
      <c r="G1215" s="190">
        <v>40.0</v>
      </c>
      <c r="H1215" s="232">
        <v>1.84</v>
      </c>
      <c r="I1215" s="195">
        <v>0.07360000000000001</v>
      </c>
      <c r="J1215" s="206"/>
      <c r="K1215" s="197" t="b">
        <f>NOT(ISERROR(MATCH(P1215,Ligations!$L:$L,0)))</f>
        <v>1</v>
      </c>
      <c r="L1215" s="198"/>
      <c r="M1215" s="199"/>
      <c r="N1215" s="198"/>
      <c r="O1215" s="200"/>
      <c r="P1215" s="198" t="s">
        <v>15383</v>
      </c>
      <c r="Q1215" s="198" t="s">
        <v>8724</v>
      </c>
      <c r="R1215" s="233"/>
      <c r="S1215" s="201">
        <v>2.1895358578097897</v>
      </c>
      <c r="T1215" s="210">
        <v>-20.0</v>
      </c>
      <c r="U1215" s="210"/>
    </row>
    <row r="1216">
      <c r="A1216" s="189" t="s">
        <v>15384</v>
      </c>
      <c r="B1216" s="194" t="s">
        <v>8737</v>
      </c>
      <c r="C1216" s="267">
        <v>41947.0</v>
      </c>
      <c r="D1216" s="192">
        <v>7.0</v>
      </c>
      <c r="E1216" s="193">
        <v>397.3102</v>
      </c>
      <c r="F1216" s="190" t="s">
        <v>12677</v>
      </c>
      <c r="G1216" s="190">
        <v>40.0</v>
      </c>
      <c r="H1216" s="232">
        <v>1.908</v>
      </c>
      <c r="I1216" s="195">
        <v>0.07632</v>
      </c>
      <c r="J1216" s="206"/>
      <c r="K1216" s="197" t="b">
        <f>NOT(ISERROR(MATCH(P1216,Ligations!$L:$L,0)))</f>
        <v>1</v>
      </c>
      <c r="L1216" s="198"/>
      <c r="M1216" s="199"/>
      <c r="N1216" s="198"/>
      <c r="O1216" s="200"/>
      <c r="P1216" s="198" t="s">
        <v>15385</v>
      </c>
      <c r="Q1216" s="198" t="s">
        <v>8740</v>
      </c>
      <c r="R1216" s="233"/>
      <c r="S1216" s="201">
        <v>2.742369220525427</v>
      </c>
      <c r="T1216" s="210">
        <v>-20.0</v>
      </c>
      <c r="U1216" s="210"/>
    </row>
    <row r="1217">
      <c r="A1217" s="189" t="s">
        <v>15386</v>
      </c>
      <c r="B1217" s="194" t="s">
        <v>8741</v>
      </c>
      <c r="C1217" s="267">
        <v>41947.0</v>
      </c>
      <c r="D1217" s="192">
        <v>7.0</v>
      </c>
      <c r="E1217" s="193">
        <v>441.6832</v>
      </c>
      <c r="F1217" s="190" t="s">
        <v>12677</v>
      </c>
      <c r="G1217" s="190">
        <v>40.0</v>
      </c>
      <c r="H1217" s="232">
        <v>0.688</v>
      </c>
      <c r="I1217" s="195">
        <v>0.027519999999999996</v>
      </c>
      <c r="J1217" s="206"/>
      <c r="K1217" s="197" t="b">
        <f>NOT(ISERROR(MATCH(P1217,Ligations!$L:$L,0)))</f>
        <v>1</v>
      </c>
      <c r="L1217" s="198"/>
      <c r="M1217" s="199"/>
      <c r="N1217" s="198"/>
      <c r="O1217" s="200"/>
      <c r="P1217" s="198" t="s">
        <v>15387</v>
      </c>
      <c r="Q1217" s="198" t="s">
        <v>8744</v>
      </c>
      <c r="R1217" s="233"/>
      <c r="S1217" s="201">
        <v>2.5169250625833417</v>
      </c>
      <c r="T1217" s="210">
        <v>-20.0</v>
      </c>
      <c r="U1217" s="210"/>
    </row>
    <row r="1218">
      <c r="A1218" s="189" t="s">
        <v>15388</v>
      </c>
      <c r="B1218" s="190" t="s">
        <v>8757</v>
      </c>
      <c r="C1218" s="267">
        <v>41947.0</v>
      </c>
      <c r="D1218" s="192">
        <v>7.0</v>
      </c>
      <c r="E1218" s="193">
        <v>276.03520000000003</v>
      </c>
      <c r="F1218" s="190" t="s">
        <v>12677</v>
      </c>
      <c r="G1218" s="190">
        <v>40.0</v>
      </c>
      <c r="H1218" s="232">
        <v>0.242</v>
      </c>
      <c r="I1218" s="195">
        <v>0.00968</v>
      </c>
      <c r="J1218" s="206" t="s">
        <v>13667</v>
      </c>
      <c r="K1218" s="197" t="s">
        <v>3735</v>
      </c>
      <c r="L1218" s="198"/>
      <c r="M1218" s="199"/>
      <c r="N1218" s="198"/>
      <c r="O1218" s="200"/>
      <c r="P1218" s="198" t="s">
        <v>15389</v>
      </c>
      <c r="Q1218" s="238" t="s">
        <v>8760</v>
      </c>
      <c r="R1218" s="233"/>
      <c r="S1218" s="201">
        <v>2.2640661904278905</v>
      </c>
      <c r="T1218" s="210">
        <v>-20.0</v>
      </c>
      <c r="U1218" s="210"/>
    </row>
    <row r="1219">
      <c r="A1219" s="189" t="s">
        <v>15390</v>
      </c>
      <c r="B1219" s="194" t="s">
        <v>8761</v>
      </c>
      <c r="C1219" s="267">
        <v>41947.0</v>
      </c>
      <c r="D1219" s="192">
        <v>7.0</v>
      </c>
      <c r="E1219" s="193">
        <v>257.0029</v>
      </c>
      <c r="F1219" s="190" t="s">
        <v>12677</v>
      </c>
      <c r="G1219" s="190">
        <v>40.0</v>
      </c>
      <c r="H1219" s="232">
        <v>1.253</v>
      </c>
      <c r="I1219" s="195">
        <v>0.05012</v>
      </c>
      <c r="J1219" s="206"/>
      <c r="K1219" s="197" t="b">
        <f>NOT(ISERROR(MATCH(P1219,Ligations!$L:$L,0)))</f>
        <v>1</v>
      </c>
      <c r="L1219" s="198"/>
      <c r="M1219" s="199"/>
      <c r="N1219" s="198"/>
      <c r="O1219" s="200"/>
      <c r="P1219" s="198" t="s">
        <v>15391</v>
      </c>
      <c r="Q1219" s="198" t="s">
        <v>8764</v>
      </c>
      <c r="R1219" s="233"/>
      <c r="S1219" s="201">
        <v>3.622726376925841</v>
      </c>
      <c r="T1219" s="210">
        <v>-20.0</v>
      </c>
      <c r="U1219" s="210"/>
    </row>
    <row r="1220">
      <c r="A1220" s="189" t="s">
        <v>15392</v>
      </c>
      <c r="B1220" s="194" t="s">
        <v>8781</v>
      </c>
      <c r="C1220" s="267">
        <v>41947.0</v>
      </c>
      <c r="D1220" s="192">
        <v>7.0</v>
      </c>
      <c r="E1220" s="193">
        <v>266.0301</v>
      </c>
      <c r="F1220" s="190" t="s">
        <v>12677</v>
      </c>
      <c r="G1220" s="190">
        <v>40.0</v>
      </c>
      <c r="H1220" s="232">
        <v>1.686</v>
      </c>
      <c r="I1220" s="195">
        <v>0.06744</v>
      </c>
      <c r="J1220" s="206"/>
      <c r="K1220" s="197" t="b">
        <f>NOT(ISERROR(MATCH(P1220,Ligations!$L:$L,0)))</f>
        <v>1</v>
      </c>
      <c r="L1220" s="198"/>
      <c r="M1220" s="199"/>
      <c r="N1220" s="198"/>
      <c r="O1220" s="200"/>
      <c r="P1220" s="198" t="s">
        <v>15393</v>
      </c>
      <c r="Q1220" s="198" t="s">
        <v>8784</v>
      </c>
      <c r="R1220" s="233"/>
      <c r="S1220" s="201">
        <v>3.891006677356559</v>
      </c>
      <c r="T1220" s="210">
        <v>-20.0</v>
      </c>
      <c r="U1220" s="210"/>
    </row>
    <row r="1221">
      <c r="A1221" s="189" t="s">
        <v>15394</v>
      </c>
      <c r="B1221" s="194" t="s">
        <v>8797</v>
      </c>
      <c r="C1221" s="267">
        <v>41947.0</v>
      </c>
      <c r="D1221" s="192">
        <v>7.0</v>
      </c>
      <c r="E1221" s="193">
        <v>257.0722</v>
      </c>
      <c r="F1221" s="190" t="s">
        <v>12677</v>
      </c>
      <c r="G1221" s="190">
        <v>40.0</v>
      </c>
      <c r="H1221" s="232">
        <v>8.084</v>
      </c>
      <c r="I1221" s="195">
        <v>0.32336000000000004</v>
      </c>
      <c r="J1221" s="196" t="s">
        <v>15395</v>
      </c>
      <c r="K1221" s="197" t="s">
        <v>3735</v>
      </c>
      <c r="L1221" s="198"/>
      <c r="M1221" s="199"/>
      <c r="N1221" s="198"/>
      <c r="O1221" s="200"/>
      <c r="P1221" s="198" t="s">
        <v>15396</v>
      </c>
      <c r="Q1221" s="198" t="s">
        <v>8800</v>
      </c>
      <c r="R1221" s="233"/>
      <c r="S1221" s="201">
        <v>3.7589731387538476</v>
      </c>
      <c r="T1221" s="210">
        <v>-20.0</v>
      </c>
      <c r="U1221" s="210"/>
    </row>
    <row r="1222">
      <c r="A1222" s="189" t="s">
        <v>15397</v>
      </c>
      <c r="B1222" s="194" t="s">
        <v>8801</v>
      </c>
      <c r="C1222" s="267">
        <v>41947.0</v>
      </c>
      <c r="D1222" s="192">
        <v>7.0</v>
      </c>
      <c r="E1222" s="193">
        <v>257.97800000000007</v>
      </c>
      <c r="F1222" s="190" t="s">
        <v>12677</v>
      </c>
      <c r="G1222" s="190">
        <v>40.0</v>
      </c>
      <c r="H1222" s="232">
        <v>7.254</v>
      </c>
      <c r="I1222" s="195">
        <v>0.29016</v>
      </c>
      <c r="J1222" s="196" t="s">
        <v>15395</v>
      </c>
      <c r="K1222" s="197" t="b">
        <f>NOT(ISERROR(MATCH(P1222,Ligations!$L:$L,0)))</f>
        <v>1</v>
      </c>
      <c r="L1222" s="198"/>
      <c r="M1222" s="199"/>
      <c r="N1222" s="198"/>
      <c r="O1222" s="200"/>
      <c r="P1222" s="198" t="s">
        <v>15398</v>
      </c>
      <c r="Q1222" s="198" t="s">
        <v>8804</v>
      </c>
      <c r="R1222" s="233"/>
      <c r="S1222" s="201">
        <v>3.889957762838611</v>
      </c>
      <c r="T1222" s="210">
        <v>-20.0</v>
      </c>
      <c r="U1222" s="210"/>
    </row>
    <row r="1223">
      <c r="A1223" s="189" t="s">
        <v>15399</v>
      </c>
      <c r="B1223" s="194" t="s">
        <v>8825</v>
      </c>
      <c r="C1223" s="267">
        <v>41947.0</v>
      </c>
      <c r="D1223" s="192">
        <v>7.0</v>
      </c>
      <c r="E1223" s="193">
        <v>457.9701</v>
      </c>
      <c r="F1223" s="190" t="s">
        <v>12677</v>
      </c>
      <c r="G1223" s="190">
        <v>40.0</v>
      </c>
      <c r="H1223" s="232">
        <v>15.214</v>
      </c>
      <c r="I1223" s="195">
        <v>0.6085600000000001</v>
      </c>
      <c r="J1223" s="196" t="s">
        <v>15395</v>
      </c>
      <c r="K1223" s="197" t="s">
        <v>3735</v>
      </c>
      <c r="L1223" s="198"/>
      <c r="M1223" s="199"/>
      <c r="N1223" s="198"/>
      <c r="O1223" s="200"/>
      <c r="P1223" s="198" t="s">
        <v>15400</v>
      </c>
      <c r="Q1223" s="198" t="s">
        <v>8828</v>
      </c>
      <c r="R1223" s="233"/>
      <c r="S1223" s="201">
        <v>3.876299529417236</v>
      </c>
      <c r="T1223" s="210">
        <v>-20.0</v>
      </c>
      <c r="U1223" s="210"/>
    </row>
    <row r="1224">
      <c r="A1224" s="189" t="s">
        <v>15401</v>
      </c>
      <c r="B1224" s="194" t="s">
        <v>8829</v>
      </c>
      <c r="C1224" s="267">
        <v>41947.0</v>
      </c>
      <c r="D1224" s="192">
        <v>7.0</v>
      </c>
      <c r="E1224" s="193">
        <v>260.87669999999997</v>
      </c>
      <c r="F1224" s="190" t="s">
        <v>12677</v>
      </c>
      <c r="G1224" s="190">
        <v>40.0</v>
      </c>
      <c r="H1224" s="232">
        <v>2.98</v>
      </c>
      <c r="I1224" s="195">
        <v>0.1192</v>
      </c>
      <c r="J1224" s="206"/>
      <c r="K1224" s="197" t="b">
        <f>NOT(ISERROR(MATCH(P1224,Ligations!$L:$L,0)))</f>
        <v>1</v>
      </c>
      <c r="L1224" s="198"/>
      <c r="M1224" s="199"/>
      <c r="N1224" s="198"/>
      <c r="O1224" s="200"/>
      <c r="P1224" s="198" t="s">
        <v>15402</v>
      </c>
      <c r="Q1224" s="198" t="s">
        <v>8832</v>
      </c>
      <c r="R1224" s="233"/>
      <c r="S1224" s="201">
        <v>2.183548663984832</v>
      </c>
      <c r="T1224" s="210">
        <v>-20.0</v>
      </c>
      <c r="U1224" s="210"/>
    </row>
    <row r="1225">
      <c r="A1225" s="189" t="s">
        <v>15403</v>
      </c>
      <c r="B1225" s="194" t="s">
        <v>8837</v>
      </c>
      <c r="C1225" s="267">
        <v>41947.0</v>
      </c>
      <c r="D1225" s="192">
        <v>7.0</v>
      </c>
      <c r="E1225" s="193">
        <v>293.4127</v>
      </c>
      <c r="F1225" s="190" t="s">
        <v>12677</v>
      </c>
      <c r="G1225" s="190">
        <v>40.0</v>
      </c>
      <c r="H1225" s="232">
        <v>4.274</v>
      </c>
      <c r="I1225" s="195">
        <v>0.17096</v>
      </c>
      <c r="J1225" s="206"/>
      <c r="K1225" s="197" t="b">
        <f>NOT(ISERROR(MATCH(P1225,Ligations!$L:$L,0)))</f>
        <v>1</v>
      </c>
      <c r="L1225" s="198"/>
      <c r="M1225" s="199"/>
      <c r="N1225" s="198"/>
      <c r="O1225" s="200"/>
      <c r="P1225" s="198" t="s">
        <v>15404</v>
      </c>
      <c r="Q1225" s="198" t="s">
        <v>8840</v>
      </c>
      <c r="R1225" s="233"/>
      <c r="S1225" s="201">
        <v>3.833228494534008</v>
      </c>
      <c r="T1225" s="210">
        <v>-20.0</v>
      </c>
      <c r="U1225" s="210"/>
    </row>
    <row r="1226">
      <c r="A1226" s="189" t="s">
        <v>15405</v>
      </c>
      <c r="B1226" s="194" t="s">
        <v>8841</v>
      </c>
      <c r="C1226" s="267">
        <v>41947.0</v>
      </c>
      <c r="D1226" s="192">
        <v>7.0</v>
      </c>
      <c r="E1226" s="193">
        <v>454.0319</v>
      </c>
      <c r="F1226" s="190" t="s">
        <v>12677</v>
      </c>
      <c r="G1226" s="190">
        <v>40.0</v>
      </c>
      <c r="H1226" s="232">
        <v>6.239</v>
      </c>
      <c r="I1226" s="195">
        <v>0.24956</v>
      </c>
      <c r="J1226" s="206"/>
      <c r="K1226" s="197" t="b">
        <f>NOT(ISERROR(MATCH(P1226,Ligations!$L:$L,0)))</f>
        <v>1</v>
      </c>
      <c r="L1226" s="198"/>
      <c r="M1226" s="199"/>
      <c r="N1226" s="198"/>
      <c r="O1226" s="200"/>
      <c r="P1226" s="198" t="s">
        <v>15406</v>
      </c>
      <c r="Q1226" s="198" t="s">
        <v>8844</v>
      </c>
      <c r="R1226" s="233"/>
      <c r="S1226" s="201">
        <v>3.4081687670642755</v>
      </c>
      <c r="T1226" s="210">
        <v>-20.0</v>
      </c>
      <c r="U1226" s="210"/>
    </row>
    <row r="1227">
      <c r="A1227" s="189" t="s">
        <v>15407</v>
      </c>
      <c r="B1227" s="194" t="s">
        <v>6936</v>
      </c>
      <c r="C1227" s="267">
        <v>41947.0</v>
      </c>
      <c r="D1227" s="192">
        <v>7.0</v>
      </c>
      <c r="E1227" s="193">
        <v>439.97030000000007</v>
      </c>
      <c r="F1227" s="190" t="s">
        <v>12677</v>
      </c>
      <c r="G1227" s="190">
        <v>40.0</v>
      </c>
      <c r="H1227" s="232">
        <v>5.036</v>
      </c>
      <c r="I1227" s="195">
        <v>0.20144</v>
      </c>
      <c r="J1227" s="206"/>
      <c r="K1227" s="197" t="b">
        <f>NOT(ISERROR(MATCH(P1227,Ligations!$L:$L,0)))</f>
        <v>1</v>
      </c>
      <c r="L1227" s="198"/>
      <c r="M1227" s="199"/>
      <c r="N1227" s="198"/>
      <c r="O1227" s="200"/>
      <c r="P1227" s="198" t="s">
        <v>15408</v>
      </c>
      <c r="Q1227" s="198" t="s">
        <v>6937</v>
      </c>
      <c r="R1227" s="233"/>
      <c r="S1227" s="201">
        <v>2.202488415461557</v>
      </c>
      <c r="T1227" s="210">
        <v>-20.0</v>
      </c>
      <c r="U1227" s="210"/>
    </row>
    <row r="1228">
      <c r="A1228" s="189" t="s">
        <v>15409</v>
      </c>
      <c r="B1228" s="194" t="s">
        <v>7143</v>
      </c>
      <c r="C1228" s="267">
        <v>41947.0</v>
      </c>
      <c r="D1228" s="192">
        <v>7.0</v>
      </c>
      <c r="E1228" s="193">
        <v>372.3447000000001</v>
      </c>
      <c r="F1228" s="190" t="s">
        <v>12677</v>
      </c>
      <c r="G1228" s="190">
        <v>40.0</v>
      </c>
      <c r="H1228" s="232">
        <v>6.85</v>
      </c>
      <c r="I1228" s="195">
        <v>0.274</v>
      </c>
      <c r="J1228" s="206"/>
      <c r="K1228" s="197" t="b">
        <f>NOT(ISERROR(MATCH(P1228,Ligations!$L:$L,0)))</f>
        <v>1</v>
      </c>
      <c r="L1228" s="198"/>
      <c r="M1228" s="199"/>
      <c r="N1228" s="198"/>
      <c r="O1228" s="200"/>
      <c r="P1228" s="198" t="s">
        <v>15410</v>
      </c>
      <c r="Q1228" s="198" t="s">
        <v>7146</v>
      </c>
      <c r="R1228" s="233"/>
      <c r="S1228" s="201">
        <v>2.272880692173994</v>
      </c>
      <c r="T1228" s="210">
        <v>-20.0</v>
      </c>
      <c r="U1228" s="210"/>
    </row>
    <row r="1229">
      <c r="A1229" s="189" t="s">
        <v>15411</v>
      </c>
      <c r="B1229" s="194" t="s">
        <v>6624</v>
      </c>
      <c r="C1229" s="267">
        <v>41947.0</v>
      </c>
      <c r="D1229" s="192">
        <v>15.0</v>
      </c>
      <c r="E1229" s="193">
        <v>307.5015000000001</v>
      </c>
      <c r="F1229" s="190" t="s">
        <v>12677</v>
      </c>
      <c r="G1229" s="190">
        <v>40.0</v>
      </c>
      <c r="H1229" s="232">
        <v>2.447</v>
      </c>
      <c r="I1229" s="195">
        <v>0.09788</v>
      </c>
      <c r="J1229" s="206"/>
      <c r="K1229" s="197" t="b">
        <f>NOT(ISERROR(MATCH(P1229,Ligations!$L:$L,0)))</f>
        <v>1</v>
      </c>
      <c r="L1229" s="198"/>
      <c r="M1229" s="199"/>
      <c r="N1229" s="198"/>
      <c r="O1229" s="200"/>
      <c r="P1229" s="198" t="s">
        <v>15412</v>
      </c>
      <c r="Q1229" s="198" t="s">
        <v>6627</v>
      </c>
      <c r="R1229" s="233"/>
      <c r="S1229" s="201">
        <v>2.6856834540682324</v>
      </c>
      <c r="T1229" s="210">
        <v>-20.0</v>
      </c>
      <c r="U1229" s="210"/>
    </row>
    <row r="1230">
      <c r="A1230" s="189" t="s">
        <v>15413</v>
      </c>
      <c r="B1230" s="194" t="s">
        <v>6680</v>
      </c>
      <c r="C1230" s="267">
        <v>41947.0</v>
      </c>
      <c r="D1230" s="192">
        <v>15.0</v>
      </c>
      <c r="E1230" s="193">
        <v>333.9945</v>
      </c>
      <c r="F1230" s="190" t="s">
        <v>12677</v>
      </c>
      <c r="G1230" s="190">
        <v>40.0</v>
      </c>
      <c r="H1230" s="232">
        <v>1.836</v>
      </c>
      <c r="I1230" s="195">
        <v>0.07344</v>
      </c>
      <c r="J1230" s="206"/>
      <c r="K1230" s="197" t="b">
        <f>NOT(ISERROR(MATCH(P1230,Ligations!$L:$L,0)))</f>
        <v>1</v>
      </c>
      <c r="L1230" s="198"/>
      <c r="M1230" s="199"/>
      <c r="N1230" s="198"/>
      <c r="O1230" s="200"/>
      <c r="P1230" s="198" t="s">
        <v>15414</v>
      </c>
      <c r="Q1230" s="198" t="s">
        <v>6683</v>
      </c>
      <c r="R1230" s="233"/>
      <c r="S1230" s="201">
        <v>3.2520166568293156</v>
      </c>
      <c r="T1230" s="210">
        <v>-20.0</v>
      </c>
      <c r="U1230" s="210"/>
    </row>
    <row r="1231">
      <c r="A1231" s="189" t="s">
        <v>15415</v>
      </c>
      <c r="B1231" s="194" t="s">
        <v>6687</v>
      </c>
      <c r="C1231" s="267">
        <v>41947.0</v>
      </c>
      <c r="D1231" s="192">
        <v>15.0</v>
      </c>
      <c r="E1231" s="193">
        <v>404.95500000000004</v>
      </c>
      <c r="F1231" s="190" t="s">
        <v>12677</v>
      </c>
      <c r="G1231" s="190">
        <v>40.0</v>
      </c>
      <c r="H1231" s="232">
        <v>2.054</v>
      </c>
      <c r="I1231" s="195">
        <v>0.08216</v>
      </c>
      <c r="J1231" s="206"/>
      <c r="K1231" s="197" t="b">
        <f>NOT(ISERROR(MATCH(P1231,Ligations!$L:$L,0)))</f>
        <v>1</v>
      </c>
      <c r="L1231" s="198"/>
      <c r="M1231" s="199"/>
      <c r="N1231" s="198"/>
      <c r="O1231" s="200"/>
      <c r="P1231" s="198" t="s">
        <v>15416</v>
      </c>
      <c r="Q1231" s="198" t="s">
        <v>6689</v>
      </c>
      <c r="R1231" s="233"/>
      <c r="S1231" s="201">
        <v>2.9940612794522066</v>
      </c>
      <c r="T1231" s="210">
        <v>-20.0</v>
      </c>
      <c r="U1231" s="210"/>
    </row>
    <row r="1232">
      <c r="A1232" s="189" t="s">
        <v>15417</v>
      </c>
      <c r="B1232" s="194" t="s">
        <v>6697</v>
      </c>
      <c r="C1232" s="267">
        <v>41947.0</v>
      </c>
      <c r="D1232" s="192">
        <v>15.0</v>
      </c>
      <c r="E1232" s="193">
        <v>366.25350000000003</v>
      </c>
      <c r="F1232" s="190" t="s">
        <v>12677</v>
      </c>
      <c r="G1232" s="190">
        <v>40.0</v>
      </c>
      <c r="H1232" s="232">
        <v>1.649</v>
      </c>
      <c r="I1232" s="195">
        <v>0.06596</v>
      </c>
      <c r="J1232" s="206"/>
      <c r="K1232" s="197" t="b">
        <f>NOT(ISERROR(MATCH(P1232,Ligations!$L:$L,0)))</f>
        <v>1</v>
      </c>
      <c r="L1232" s="198"/>
      <c r="M1232" s="199"/>
      <c r="N1232" s="198"/>
      <c r="O1232" s="200"/>
      <c r="P1232" s="198" t="s">
        <v>15418</v>
      </c>
      <c r="Q1232" s="198" t="s">
        <v>6699</v>
      </c>
      <c r="R1232" s="233"/>
      <c r="S1232" s="201">
        <v>2.4694101813781777</v>
      </c>
      <c r="T1232" s="210">
        <v>-20.0</v>
      </c>
      <c r="U1232" s="210"/>
    </row>
    <row r="1233">
      <c r="A1233" s="189" t="s">
        <v>15419</v>
      </c>
      <c r="B1233" s="194" t="s">
        <v>6713</v>
      </c>
      <c r="C1233" s="267">
        <v>41947.0</v>
      </c>
      <c r="D1233" s="192">
        <v>15.0</v>
      </c>
      <c r="E1233" s="193">
        <v>429.0855</v>
      </c>
      <c r="F1233" s="190" t="s">
        <v>12677</v>
      </c>
      <c r="G1233" s="190">
        <v>40.0</v>
      </c>
      <c r="H1233" s="232">
        <v>1.853</v>
      </c>
      <c r="I1233" s="195">
        <v>0.07412</v>
      </c>
      <c r="J1233" s="216" t="s">
        <v>13647</v>
      </c>
      <c r="K1233" s="197" t="b">
        <f>NOT(ISERROR(MATCH(P1233,Ligations!$L:$L,0)))</f>
        <v>1</v>
      </c>
      <c r="L1233" s="198"/>
      <c r="M1233" s="199"/>
      <c r="N1233" s="198"/>
      <c r="O1233" s="200"/>
      <c r="P1233" s="198" t="s">
        <v>15420</v>
      </c>
      <c r="Q1233" s="239" t="s">
        <v>6715</v>
      </c>
      <c r="R1233" s="233"/>
      <c r="S1233" s="201">
        <v>2.730349334545608</v>
      </c>
      <c r="T1233" s="210">
        <v>-20.0</v>
      </c>
      <c r="U1233" s="210"/>
    </row>
    <row r="1234">
      <c r="A1234" s="189" t="s">
        <v>15421</v>
      </c>
      <c r="B1234" s="194" t="s">
        <v>6750</v>
      </c>
      <c r="C1234" s="267">
        <v>41947.0</v>
      </c>
      <c r="D1234" s="192">
        <v>15.0</v>
      </c>
      <c r="E1234" s="193">
        <v>256.10850000000005</v>
      </c>
      <c r="F1234" s="190" t="s">
        <v>12677</v>
      </c>
      <c r="G1234" s="190">
        <v>40.0</v>
      </c>
      <c r="H1234" s="232">
        <v>1.41</v>
      </c>
      <c r="I1234" s="195">
        <v>0.0564</v>
      </c>
      <c r="J1234" s="206"/>
      <c r="K1234" s="197" t="b">
        <f>NOT(ISERROR(MATCH(P1234,Ligations!$L:$L,0)))</f>
        <v>1</v>
      </c>
      <c r="L1234" s="198"/>
      <c r="M1234" s="199"/>
      <c r="N1234" s="198"/>
      <c r="O1234" s="200"/>
      <c r="P1234" s="198" t="s">
        <v>15422</v>
      </c>
      <c r="Q1234" s="198" t="s">
        <v>6752</v>
      </c>
      <c r="R1234" s="233"/>
      <c r="S1234" s="201">
        <v>2.3305378531784458</v>
      </c>
      <c r="T1234" s="210">
        <v>-20.0</v>
      </c>
      <c r="U1234" s="210"/>
    </row>
    <row r="1235">
      <c r="A1235" s="189" t="s">
        <v>15423</v>
      </c>
      <c r="B1235" s="194" t="s">
        <v>6753</v>
      </c>
      <c r="C1235" s="267">
        <v>41947.0</v>
      </c>
      <c r="D1235" s="192">
        <v>15.0</v>
      </c>
      <c r="E1235" s="193">
        <v>487.2195</v>
      </c>
      <c r="F1235" s="190" t="s">
        <v>12677</v>
      </c>
      <c r="G1235" s="190">
        <v>40.0</v>
      </c>
      <c r="H1235" s="232">
        <v>2.614</v>
      </c>
      <c r="I1235" s="195">
        <v>0.10456</v>
      </c>
      <c r="J1235" s="216" t="s">
        <v>13647</v>
      </c>
      <c r="K1235" s="197" t="b">
        <f>NOT(ISERROR(MATCH(P1235,Ligations!$L:$L,0)))</f>
        <v>1</v>
      </c>
      <c r="L1235" s="198"/>
      <c r="M1235" s="199"/>
      <c r="N1235" s="198"/>
      <c r="O1235" s="200"/>
      <c r="P1235" s="198" t="s">
        <v>15424</v>
      </c>
      <c r="Q1235" s="239" t="s">
        <v>6756</v>
      </c>
      <c r="R1235" s="233"/>
      <c r="S1235" s="201">
        <v>3.9045951227702314</v>
      </c>
      <c r="T1235" s="210">
        <v>-20.0</v>
      </c>
      <c r="U1235" s="210"/>
    </row>
    <row r="1236">
      <c r="A1236" s="189" t="s">
        <v>15425</v>
      </c>
      <c r="B1236" s="194" t="s">
        <v>6757</v>
      </c>
      <c r="C1236" s="267">
        <v>41947.0</v>
      </c>
      <c r="D1236" s="192">
        <v>15.0</v>
      </c>
      <c r="E1236" s="193">
        <v>472.01250000000005</v>
      </c>
      <c r="F1236" s="190" t="s">
        <v>12677</v>
      </c>
      <c r="G1236" s="190">
        <v>40.0</v>
      </c>
      <c r="H1236" s="232">
        <v>3.633</v>
      </c>
      <c r="I1236" s="195">
        <v>0.14532</v>
      </c>
      <c r="J1236" s="206"/>
      <c r="K1236" s="197" t="b">
        <f>NOT(ISERROR(MATCH(P1236,Ligations!$L:$L,0)))</f>
        <v>1</v>
      </c>
      <c r="L1236" s="198"/>
      <c r="M1236" s="199"/>
      <c r="N1236" s="198"/>
      <c r="O1236" s="200"/>
      <c r="P1236" s="198" t="s">
        <v>15426</v>
      </c>
      <c r="Q1236" s="198" t="s">
        <v>6759</v>
      </c>
      <c r="R1236" s="233"/>
      <c r="S1236" s="201">
        <v>2.0524630069198793</v>
      </c>
      <c r="T1236" s="210">
        <v>-20.0</v>
      </c>
      <c r="U1236" s="210"/>
    </row>
    <row r="1237">
      <c r="A1237" s="189" t="s">
        <v>15427</v>
      </c>
      <c r="B1237" s="194" t="s">
        <v>6769</v>
      </c>
      <c r="C1237" s="267">
        <v>41947.0</v>
      </c>
      <c r="D1237" s="192">
        <v>15.0</v>
      </c>
      <c r="E1237" s="193">
        <v>370.413</v>
      </c>
      <c r="F1237" s="190" t="s">
        <v>12677</v>
      </c>
      <c r="G1237" s="190">
        <v>40.0</v>
      </c>
      <c r="H1237" s="232">
        <v>4.588</v>
      </c>
      <c r="I1237" s="195">
        <v>0.18352000000000002</v>
      </c>
      <c r="J1237" s="206"/>
      <c r="K1237" s="197" t="b">
        <f>NOT(ISERROR(MATCH(P1237,Ligations!$L:$L,0)))</f>
        <v>1</v>
      </c>
      <c r="L1237" s="198"/>
      <c r="M1237" s="199"/>
      <c r="N1237" s="198"/>
      <c r="O1237" s="200"/>
      <c r="P1237" s="198" t="s">
        <v>15428</v>
      </c>
      <c r="Q1237" s="198" t="s">
        <v>6771</v>
      </c>
      <c r="R1237" s="233"/>
      <c r="S1237" s="201">
        <v>2.118587961123911</v>
      </c>
      <c r="T1237" s="210">
        <v>-20.0</v>
      </c>
      <c r="U1237" s="210"/>
    </row>
    <row r="1238">
      <c r="A1238" s="189" t="s">
        <v>15429</v>
      </c>
      <c r="B1238" s="194" t="s">
        <v>6782</v>
      </c>
      <c r="C1238" s="267">
        <v>41947.0</v>
      </c>
      <c r="D1238" s="192">
        <v>15.0</v>
      </c>
      <c r="E1238" s="193">
        <v>478.01550000000003</v>
      </c>
      <c r="F1238" s="190" t="s">
        <v>12677</v>
      </c>
      <c r="G1238" s="190">
        <v>40.0</v>
      </c>
      <c r="H1238" s="232">
        <v>4.75</v>
      </c>
      <c r="I1238" s="195">
        <v>0.19</v>
      </c>
      <c r="J1238" s="206"/>
      <c r="K1238" s="197" t="b">
        <f>NOT(ISERROR(MATCH(P1238,Ligations!$L:$L,0)))</f>
        <v>1</v>
      </c>
      <c r="L1238" s="198"/>
      <c r="M1238" s="199"/>
      <c r="N1238" s="198"/>
      <c r="O1238" s="200"/>
      <c r="P1238" s="198" t="s">
        <v>15430</v>
      </c>
      <c r="Q1238" s="198" t="s">
        <v>6784</v>
      </c>
      <c r="R1238" s="233"/>
      <c r="S1238" s="201">
        <v>2.6996892657655103</v>
      </c>
      <c r="T1238" s="210">
        <v>-20.0</v>
      </c>
      <c r="U1238" s="210"/>
    </row>
    <row r="1239">
      <c r="A1239" s="189" t="s">
        <v>15431</v>
      </c>
      <c r="B1239" s="194" t="s">
        <v>6798</v>
      </c>
      <c r="C1239" s="267">
        <v>41947.0</v>
      </c>
      <c r="D1239" s="192">
        <v>15.0</v>
      </c>
      <c r="E1239" s="193">
        <v>456.99150000000003</v>
      </c>
      <c r="F1239" s="190" t="s">
        <v>12677</v>
      </c>
      <c r="G1239" s="190">
        <v>40.0</v>
      </c>
      <c r="H1239" s="232">
        <v>6.059</v>
      </c>
      <c r="I1239" s="195">
        <v>0.24236000000000002</v>
      </c>
      <c r="J1239" s="206"/>
      <c r="K1239" s="197" t="b">
        <f>NOT(ISERROR(MATCH(P1239,Ligations!$L:$L,0)))</f>
        <v>1</v>
      </c>
      <c r="L1239" s="198"/>
      <c r="M1239" s="199"/>
      <c r="N1239" s="198"/>
      <c r="O1239" s="200"/>
      <c r="P1239" s="198" t="s">
        <v>15432</v>
      </c>
      <c r="Q1239" s="198" t="s">
        <v>6800</v>
      </c>
      <c r="R1239" s="233"/>
      <c r="S1239" s="201">
        <v>2.0919823729565254</v>
      </c>
      <c r="T1239" s="210">
        <v>-20.0</v>
      </c>
      <c r="U1239" s="210"/>
    </row>
    <row r="1240">
      <c r="A1240" s="189" t="s">
        <v>15433</v>
      </c>
      <c r="B1240" s="194" t="s">
        <v>6801</v>
      </c>
      <c r="C1240" s="267">
        <v>41947.0</v>
      </c>
      <c r="D1240" s="192">
        <v>15.0</v>
      </c>
      <c r="E1240" s="193">
        <v>304.032</v>
      </c>
      <c r="F1240" s="190" t="s">
        <v>12677</v>
      </c>
      <c r="G1240" s="190">
        <v>40.0</v>
      </c>
      <c r="H1240" s="232">
        <v>2.52</v>
      </c>
      <c r="I1240" s="195">
        <v>0.1008</v>
      </c>
      <c r="J1240" s="206"/>
      <c r="K1240" s="197" t="b">
        <f>NOT(ISERROR(MATCH(P1240,Ligations!$L:$L,0)))</f>
        <v>1</v>
      </c>
      <c r="L1240" s="198"/>
      <c r="M1240" s="199"/>
      <c r="N1240" s="198"/>
      <c r="O1240" s="200"/>
      <c r="P1240" s="198" t="s">
        <v>15434</v>
      </c>
      <c r="Q1240" s="198" t="s">
        <v>6803</v>
      </c>
      <c r="R1240" s="233"/>
      <c r="S1240" s="201">
        <v>2.188224507458016</v>
      </c>
      <c r="T1240" s="210">
        <v>-20.0</v>
      </c>
      <c r="U1240" s="210"/>
    </row>
    <row r="1241">
      <c r="A1241" s="189" t="s">
        <v>15435</v>
      </c>
      <c r="B1241" s="194" t="s">
        <v>6804</v>
      </c>
      <c r="C1241" s="267">
        <v>41947.0</v>
      </c>
      <c r="D1241" s="192">
        <v>15.0</v>
      </c>
      <c r="E1241" s="193">
        <v>324.89700000000005</v>
      </c>
      <c r="F1241" s="190" t="s">
        <v>12677</v>
      </c>
      <c r="G1241" s="190">
        <v>40.0</v>
      </c>
      <c r="H1241" s="232">
        <v>2.265</v>
      </c>
      <c r="I1241" s="195">
        <v>0.09060000000000001</v>
      </c>
      <c r="J1241" s="206"/>
      <c r="K1241" s="197" t="b">
        <f>NOT(ISERROR(MATCH(P1241,Ligations!$L:$L,0)))</f>
        <v>1</v>
      </c>
      <c r="L1241" s="198"/>
      <c r="M1241" s="199"/>
      <c r="N1241" s="198"/>
      <c r="O1241" s="200"/>
      <c r="P1241" s="198" t="s">
        <v>15436</v>
      </c>
      <c r="Q1241" s="198" t="s">
        <v>6806</v>
      </c>
      <c r="R1241" s="233"/>
      <c r="S1241" s="201">
        <v>3.2891274602673404</v>
      </c>
      <c r="T1241" s="210">
        <v>-20.0</v>
      </c>
      <c r="U1241" s="210"/>
    </row>
    <row r="1242">
      <c r="A1242" s="189" t="s">
        <v>15437</v>
      </c>
      <c r="B1242" s="194" t="s">
        <v>6807</v>
      </c>
      <c r="C1242" s="267">
        <v>41947.0</v>
      </c>
      <c r="D1242" s="192">
        <v>15.0</v>
      </c>
      <c r="E1242" s="193">
        <v>418.1145</v>
      </c>
      <c r="F1242" s="190" t="s">
        <v>12677</v>
      </c>
      <c r="G1242" s="190">
        <v>40.0</v>
      </c>
      <c r="H1242" s="232">
        <v>3.024</v>
      </c>
      <c r="I1242" s="195">
        <v>0.12096000000000001</v>
      </c>
      <c r="J1242" s="206"/>
      <c r="K1242" s="197" t="b">
        <f>NOT(ISERROR(MATCH(P1242,Ligations!$L:$L,0)))</f>
        <v>1</v>
      </c>
      <c r="L1242" s="198"/>
      <c r="M1242" s="199"/>
      <c r="N1242" s="198"/>
      <c r="O1242" s="200"/>
      <c r="P1242" s="198" t="s">
        <v>15438</v>
      </c>
      <c r="Q1242" s="198" t="s">
        <v>6809</v>
      </c>
      <c r="R1242" s="233"/>
      <c r="S1242" s="201">
        <v>3.077898533996928</v>
      </c>
      <c r="T1242" s="210">
        <v>-20.0</v>
      </c>
      <c r="U1242" s="210"/>
    </row>
    <row r="1243">
      <c r="A1243" s="189" t="s">
        <v>15439</v>
      </c>
      <c r="B1243" s="194" t="s">
        <v>6850</v>
      </c>
      <c r="C1243" s="267">
        <v>41947.0</v>
      </c>
      <c r="D1243" s="192">
        <v>15.0</v>
      </c>
      <c r="E1243" s="193">
        <v>291.42300000000006</v>
      </c>
      <c r="F1243" s="190" t="s">
        <v>12677</v>
      </c>
      <c r="G1243" s="190">
        <v>40.0</v>
      </c>
      <c r="H1243" s="232">
        <v>2.147</v>
      </c>
      <c r="I1243" s="195">
        <v>0.08588</v>
      </c>
      <c r="J1243" s="206"/>
      <c r="K1243" s="197" t="b">
        <f>NOT(ISERROR(MATCH(P1243,Ligations!$L:$L,0)))</f>
        <v>1</v>
      </c>
      <c r="L1243" s="198"/>
      <c r="M1243" s="199"/>
      <c r="N1243" s="198"/>
      <c r="O1243" s="200"/>
      <c r="P1243" s="198" t="s">
        <v>15440</v>
      </c>
      <c r="Q1243" s="198" t="s">
        <v>6852</v>
      </c>
      <c r="R1243" s="233"/>
      <c r="S1243" s="201">
        <v>2.3916893578194487</v>
      </c>
      <c r="T1243" s="210">
        <v>-20.0</v>
      </c>
      <c r="U1243" s="210"/>
    </row>
    <row r="1244">
      <c r="A1244" s="189" t="s">
        <v>15441</v>
      </c>
      <c r="B1244" s="194" t="s">
        <v>6870</v>
      </c>
      <c r="C1244" s="267">
        <v>41947.0</v>
      </c>
      <c r="D1244" s="192">
        <v>15.0</v>
      </c>
      <c r="E1244" s="193">
        <v>336.6195</v>
      </c>
      <c r="F1244" s="190" t="s">
        <v>12677</v>
      </c>
      <c r="G1244" s="190">
        <v>40.0</v>
      </c>
      <c r="H1244" s="232">
        <v>3.314</v>
      </c>
      <c r="I1244" s="195">
        <v>0.13256</v>
      </c>
      <c r="J1244" s="206"/>
      <c r="K1244" s="197" t="b">
        <f>NOT(ISERROR(MATCH(P1244,Ligations!$L:$L,0)))</f>
        <v>1</v>
      </c>
      <c r="L1244" s="198"/>
      <c r="M1244" s="199"/>
      <c r="N1244" s="198"/>
      <c r="O1244" s="200"/>
      <c r="P1244" s="198" t="s">
        <v>15442</v>
      </c>
      <c r="Q1244" s="198" t="s">
        <v>6872</v>
      </c>
      <c r="R1244" s="233"/>
      <c r="S1244" s="201">
        <v>3.4314381500430637</v>
      </c>
      <c r="T1244" s="210">
        <v>-20.0</v>
      </c>
      <c r="U1244" s="210"/>
    </row>
    <row r="1245">
      <c r="A1245" s="189" t="s">
        <v>15443</v>
      </c>
      <c r="B1245" s="194" t="s">
        <v>6888</v>
      </c>
      <c r="C1245" s="267">
        <v>41947.0</v>
      </c>
      <c r="D1245" s="192">
        <v>15.0</v>
      </c>
      <c r="E1245" s="193">
        <v>256.1175</v>
      </c>
      <c r="F1245" s="190" t="s">
        <v>12677</v>
      </c>
      <c r="G1245" s="190">
        <v>40.0</v>
      </c>
      <c r="H1245" s="232">
        <v>3.188</v>
      </c>
      <c r="I1245" s="195">
        <v>0.12752000000000002</v>
      </c>
      <c r="J1245" s="206"/>
      <c r="K1245" s="197" t="b">
        <f>NOT(ISERROR(MATCH(P1245,Ligations!$L:$L,0)))</f>
        <v>1</v>
      </c>
      <c r="L1245" s="198"/>
      <c r="M1245" s="199"/>
      <c r="N1245" s="198"/>
      <c r="O1245" s="200"/>
      <c r="P1245" s="198" t="s">
        <v>15444</v>
      </c>
      <c r="Q1245" s="198" t="s">
        <v>6890</v>
      </c>
      <c r="R1245" s="233"/>
      <c r="S1245" s="201">
        <v>2.970713223684308</v>
      </c>
      <c r="T1245" s="210">
        <v>-20.0</v>
      </c>
      <c r="U1245" s="210"/>
    </row>
    <row r="1246">
      <c r="A1246" s="189" t="s">
        <v>15445</v>
      </c>
      <c r="B1246" s="194" t="s">
        <v>6907</v>
      </c>
      <c r="C1246" s="267">
        <v>41947.0</v>
      </c>
      <c r="D1246" s="192">
        <v>15.0</v>
      </c>
      <c r="E1246" s="193">
        <v>488.652</v>
      </c>
      <c r="F1246" s="190" t="s">
        <v>12677</v>
      </c>
      <c r="G1246" s="190">
        <v>40.0</v>
      </c>
      <c r="H1246" s="232">
        <v>7.324</v>
      </c>
      <c r="I1246" s="195">
        <v>0.29296</v>
      </c>
      <c r="J1246" s="206"/>
      <c r="K1246" s="197" t="b">
        <f>NOT(ISERROR(MATCH(P1246,Ligations!$L:$L,0)))</f>
        <v>1</v>
      </c>
      <c r="L1246" s="198"/>
      <c r="M1246" s="199"/>
      <c r="N1246" s="198"/>
      <c r="O1246" s="200"/>
      <c r="P1246" s="198" t="s">
        <v>15446</v>
      </c>
      <c r="Q1246" s="198" t="s">
        <v>6909</v>
      </c>
      <c r="R1246" s="233"/>
      <c r="S1246" s="201">
        <v>3.9044579148242504</v>
      </c>
      <c r="T1246" s="210">
        <v>-20.0</v>
      </c>
      <c r="U1246" s="210"/>
    </row>
    <row r="1247">
      <c r="A1247" s="189" t="s">
        <v>15447</v>
      </c>
      <c r="B1247" s="194" t="s">
        <v>6916</v>
      </c>
      <c r="C1247" s="267">
        <v>41947.0</v>
      </c>
      <c r="D1247" s="192">
        <v>15.0</v>
      </c>
      <c r="E1247" s="193">
        <v>374.46450000000004</v>
      </c>
      <c r="F1247" s="190" t="s">
        <v>12677</v>
      </c>
      <c r="G1247" s="190">
        <v>40.0</v>
      </c>
      <c r="H1247" s="232">
        <v>6.372</v>
      </c>
      <c r="I1247" s="195">
        <v>0.25488</v>
      </c>
      <c r="J1247" s="206"/>
      <c r="K1247" s="197" t="b">
        <f>NOT(ISERROR(MATCH(P1247,Ligations!$L:$L,0)))</f>
        <v>1</v>
      </c>
      <c r="L1247" s="198"/>
      <c r="M1247" s="199"/>
      <c r="N1247" s="198"/>
      <c r="O1247" s="200"/>
      <c r="P1247" s="198" t="s">
        <v>15448</v>
      </c>
      <c r="Q1247" s="198" t="s">
        <v>6918</v>
      </c>
      <c r="R1247" s="233"/>
      <c r="S1247" s="201">
        <v>2.0464461416304447</v>
      </c>
      <c r="T1247" s="210">
        <v>-20.0</v>
      </c>
      <c r="U1247" s="210"/>
    </row>
    <row r="1248">
      <c r="A1248" s="189" t="s">
        <v>15449</v>
      </c>
      <c r="B1248" s="194" t="s">
        <v>6922</v>
      </c>
      <c r="C1248" s="267">
        <v>41947.0</v>
      </c>
      <c r="D1248" s="192">
        <v>15.0</v>
      </c>
      <c r="E1248" s="193">
        <v>307.57200000000006</v>
      </c>
      <c r="F1248" s="190" t="s">
        <v>12677</v>
      </c>
      <c r="G1248" s="190">
        <v>40.0</v>
      </c>
      <c r="H1248" s="232">
        <v>4.113</v>
      </c>
      <c r="I1248" s="195">
        <v>0.16452000000000003</v>
      </c>
      <c r="J1248" s="206"/>
      <c r="K1248" s="197" t="b">
        <f>NOT(ISERROR(MATCH(P1248,Ligations!$L:$L,0)))</f>
        <v>1</v>
      </c>
      <c r="L1248" s="198"/>
      <c r="M1248" s="199"/>
      <c r="N1248" s="198"/>
      <c r="O1248" s="200"/>
      <c r="P1248" s="198" t="s">
        <v>15450</v>
      </c>
      <c r="Q1248" s="198" t="s">
        <v>6924</v>
      </c>
      <c r="R1248" s="233"/>
      <c r="S1248" s="201">
        <v>2.6704801122669837</v>
      </c>
      <c r="T1248" s="210">
        <v>-20.0</v>
      </c>
      <c r="U1248" s="210"/>
    </row>
    <row r="1249">
      <c r="A1249" s="189" t="s">
        <v>15451</v>
      </c>
      <c r="B1249" s="194" t="s">
        <v>6944</v>
      </c>
      <c r="C1249" s="267">
        <v>41947.0</v>
      </c>
      <c r="D1249" s="192">
        <v>15.0</v>
      </c>
      <c r="E1249" s="193">
        <v>283.5735</v>
      </c>
      <c r="F1249" s="190" t="s">
        <v>12677</v>
      </c>
      <c r="G1249" s="190">
        <v>40.0</v>
      </c>
      <c r="H1249" s="232">
        <v>2.47</v>
      </c>
      <c r="I1249" s="195">
        <v>0.09880000000000001</v>
      </c>
      <c r="J1249" s="206"/>
      <c r="K1249" s="197" t="b">
        <f>NOT(ISERROR(MATCH(P1249,Ligations!$L:$L,0)))</f>
        <v>1</v>
      </c>
      <c r="L1249" s="198"/>
      <c r="M1249" s="199"/>
      <c r="N1249" s="198"/>
      <c r="O1249" s="200"/>
      <c r="P1249" s="198" t="s">
        <v>15452</v>
      </c>
      <c r="Q1249" s="198" t="s">
        <v>6945</v>
      </c>
      <c r="R1249" s="233"/>
      <c r="S1249" s="201">
        <v>3.251271247057599</v>
      </c>
      <c r="T1249" s="210">
        <v>-20.0</v>
      </c>
      <c r="U1249" s="210"/>
    </row>
    <row r="1250">
      <c r="A1250" s="189" t="s">
        <v>15453</v>
      </c>
      <c r="B1250" s="194" t="s">
        <v>6964</v>
      </c>
      <c r="C1250" s="267">
        <v>41947.0</v>
      </c>
      <c r="D1250" s="192">
        <v>15.0</v>
      </c>
      <c r="E1250" s="193">
        <v>285.4335</v>
      </c>
      <c r="F1250" s="190" t="s">
        <v>12677</v>
      </c>
      <c r="G1250" s="190">
        <v>40.0</v>
      </c>
      <c r="H1250" s="232">
        <v>2.378</v>
      </c>
      <c r="I1250" s="195">
        <v>0.09512000000000001</v>
      </c>
      <c r="J1250" s="206"/>
      <c r="K1250" s="197" t="b">
        <f>NOT(ISERROR(MATCH(P1250,Ligations!$L:$L,0)))</f>
        <v>1</v>
      </c>
      <c r="L1250" s="198"/>
      <c r="M1250" s="199"/>
      <c r="N1250" s="198"/>
      <c r="O1250" s="200"/>
      <c r="P1250" s="198" t="s">
        <v>15454</v>
      </c>
      <c r="Q1250" s="198" t="s">
        <v>6965</v>
      </c>
      <c r="R1250" s="233"/>
      <c r="S1250" s="201">
        <v>3.5264226029583154</v>
      </c>
      <c r="T1250" s="210">
        <v>-20.0</v>
      </c>
      <c r="U1250" s="210"/>
    </row>
    <row r="1251">
      <c r="A1251" s="189" t="s">
        <v>15455</v>
      </c>
      <c r="B1251" s="194" t="s">
        <v>6985</v>
      </c>
      <c r="C1251" s="267">
        <v>41947.0</v>
      </c>
      <c r="D1251" s="192">
        <v>15.0</v>
      </c>
      <c r="E1251" s="193">
        <v>344.63849999999996</v>
      </c>
      <c r="F1251" s="190" t="s">
        <v>12677</v>
      </c>
      <c r="G1251" s="190">
        <v>40.0</v>
      </c>
      <c r="H1251" s="232">
        <v>2.348</v>
      </c>
      <c r="I1251" s="195">
        <v>0.09391999999999999</v>
      </c>
      <c r="J1251" s="206"/>
      <c r="K1251" s="197" t="b">
        <f>NOT(ISERROR(MATCH(P1251,Ligations!$L:$L,0)))</f>
        <v>1</v>
      </c>
      <c r="L1251" s="198"/>
      <c r="M1251" s="199"/>
      <c r="N1251" s="198"/>
      <c r="O1251" s="200"/>
      <c r="P1251" s="198" t="s">
        <v>15456</v>
      </c>
      <c r="Q1251" s="198" t="s">
        <v>6986</v>
      </c>
      <c r="R1251" s="233"/>
      <c r="S1251" s="201">
        <v>3.5034430086167183</v>
      </c>
      <c r="T1251" s="210">
        <v>-20.0</v>
      </c>
      <c r="U1251" s="210"/>
    </row>
    <row r="1252">
      <c r="A1252" s="189" t="s">
        <v>15457</v>
      </c>
      <c r="B1252" s="194" t="s">
        <v>7009</v>
      </c>
      <c r="C1252" s="267">
        <v>41947.0</v>
      </c>
      <c r="D1252" s="192">
        <v>15.0</v>
      </c>
      <c r="E1252" s="193">
        <v>317.1495</v>
      </c>
      <c r="F1252" s="190" t="s">
        <v>12677</v>
      </c>
      <c r="G1252" s="190">
        <v>40.0</v>
      </c>
      <c r="H1252" s="232">
        <v>3.544</v>
      </c>
      <c r="I1252" s="195">
        <v>0.14176</v>
      </c>
      <c r="J1252" s="206"/>
      <c r="K1252" s="197" t="b">
        <f>NOT(ISERROR(MATCH(P1252,Ligations!$L:$L,0)))</f>
        <v>1</v>
      </c>
      <c r="L1252" s="198"/>
      <c r="M1252" s="199"/>
      <c r="N1252" s="198"/>
      <c r="O1252" s="200"/>
      <c r="P1252" s="198" t="s">
        <v>15458</v>
      </c>
      <c r="Q1252" s="198" t="s">
        <v>7010</v>
      </c>
      <c r="R1252" s="233"/>
      <c r="S1252" s="201">
        <v>2.901591087472816</v>
      </c>
      <c r="T1252" s="210">
        <v>-20.0</v>
      </c>
      <c r="U1252" s="210"/>
    </row>
    <row r="1253">
      <c r="A1253" s="189" t="s">
        <v>15459</v>
      </c>
      <c r="B1253" s="194" t="s">
        <v>7015</v>
      </c>
      <c r="C1253" s="267">
        <v>41947.0</v>
      </c>
      <c r="D1253" s="192">
        <v>15.0</v>
      </c>
      <c r="E1253" s="193">
        <v>445.23</v>
      </c>
      <c r="F1253" s="190" t="s">
        <v>12677</v>
      </c>
      <c r="G1253" s="190">
        <v>40.0</v>
      </c>
      <c r="H1253" s="232">
        <v>1.332</v>
      </c>
      <c r="I1253" s="195">
        <v>0.05328</v>
      </c>
      <c r="J1253" s="206"/>
      <c r="K1253" s="197" t="b">
        <f>NOT(ISERROR(MATCH(P1253,Ligations!$L:$L,0)))</f>
        <v>1</v>
      </c>
      <c r="L1253" s="198"/>
      <c r="M1253" s="199"/>
      <c r="N1253" s="198"/>
      <c r="O1253" s="200"/>
      <c r="P1253" s="198" t="s">
        <v>15460</v>
      </c>
      <c r="Q1253" s="198" t="s">
        <v>7016</v>
      </c>
      <c r="R1253" s="233"/>
      <c r="S1253" s="201">
        <v>3.15308710876101</v>
      </c>
      <c r="T1253" s="210">
        <v>-20.0</v>
      </c>
      <c r="U1253" s="210"/>
    </row>
    <row r="1254">
      <c r="A1254" s="189" t="s">
        <v>15461</v>
      </c>
      <c r="B1254" s="194" t="s">
        <v>7019</v>
      </c>
      <c r="C1254" s="267">
        <v>41947.0</v>
      </c>
      <c r="D1254" s="192">
        <v>15.0</v>
      </c>
      <c r="E1254" s="193">
        <v>333.9045</v>
      </c>
      <c r="F1254" s="190" t="s">
        <v>12677</v>
      </c>
      <c r="G1254" s="190">
        <v>40.0</v>
      </c>
      <c r="H1254" s="232">
        <v>1.132</v>
      </c>
      <c r="I1254" s="195">
        <v>0.045279999999999994</v>
      </c>
      <c r="J1254" s="206"/>
      <c r="K1254" s="197" t="b">
        <f>NOT(ISERROR(MATCH(P1254,Ligations!$L:$L,0)))</f>
        <v>1</v>
      </c>
      <c r="L1254" s="198"/>
      <c r="M1254" s="199"/>
      <c r="N1254" s="198"/>
      <c r="O1254" s="200"/>
      <c r="P1254" s="198" t="s">
        <v>15462</v>
      </c>
      <c r="Q1254" s="198" t="s">
        <v>7020</v>
      </c>
      <c r="R1254" s="233"/>
      <c r="S1254" s="201">
        <v>2.2460301417245017</v>
      </c>
      <c r="T1254" s="210">
        <v>-20.0</v>
      </c>
      <c r="U1254" s="210"/>
    </row>
    <row r="1255">
      <c r="A1255" s="189" t="s">
        <v>15463</v>
      </c>
      <c r="B1255" s="194" t="s">
        <v>7025</v>
      </c>
      <c r="C1255" s="267">
        <v>41947.0</v>
      </c>
      <c r="D1255" s="192">
        <v>15.0</v>
      </c>
      <c r="E1255" s="193">
        <v>442.50300000000004</v>
      </c>
      <c r="F1255" s="190" t="s">
        <v>12677</v>
      </c>
      <c r="G1255" s="190">
        <v>40.0</v>
      </c>
      <c r="H1255" s="232">
        <v>1.387</v>
      </c>
      <c r="I1255" s="195">
        <v>0.05548000000000001</v>
      </c>
      <c r="J1255" s="206"/>
      <c r="K1255" s="197" t="b">
        <f>NOT(ISERROR(MATCH(P1255,Ligations!$L:$L,0)))</f>
        <v>1</v>
      </c>
      <c r="L1255" s="198"/>
      <c r="M1255" s="199"/>
      <c r="N1255" s="198"/>
      <c r="O1255" s="200"/>
      <c r="P1255" s="198" t="s">
        <v>15464</v>
      </c>
      <c r="Q1255" s="198" t="s">
        <v>7026</v>
      </c>
      <c r="R1255" s="233"/>
      <c r="S1255" s="201">
        <v>2.994868293179637</v>
      </c>
      <c r="T1255" s="210">
        <v>-20.0</v>
      </c>
      <c r="U1255" s="210"/>
    </row>
    <row r="1256">
      <c r="A1256" s="189" t="s">
        <v>15465</v>
      </c>
      <c r="B1256" s="194" t="s">
        <v>7027</v>
      </c>
      <c r="C1256" s="267">
        <v>41947.0</v>
      </c>
      <c r="D1256" s="192">
        <v>15.0</v>
      </c>
      <c r="E1256" s="193">
        <v>441.89700000000005</v>
      </c>
      <c r="F1256" s="190" t="s">
        <v>12677</v>
      </c>
      <c r="G1256" s="190">
        <v>40.0</v>
      </c>
      <c r="H1256" s="232">
        <v>1.094</v>
      </c>
      <c r="I1256" s="195">
        <v>0.04376000000000001</v>
      </c>
      <c r="J1256" s="206"/>
      <c r="K1256" s="197" t="b">
        <f>NOT(ISERROR(MATCH(P1256,Ligations!$L:$L,0)))</f>
        <v>1</v>
      </c>
      <c r="L1256" s="198"/>
      <c r="M1256" s="199"/>
      <c r="N1256" s="198"/>
      <c r="O1256" s="200"/>
      <c r="P1256" s="198" t="s">
        <v>15466</v>
      </c>
      <c r="Q1256" s="198" t="s">
        <v>7028</v>
      </c>
      <c r="R1256" s="233"/>
      <c r="S1256" s="201">
        <v>2.2598716844857547</v>
      </c>
      <c r="T1256" s="210">
        <v>-20.0</v>
      </c>
      <c r="U1256" s="210"/>
    </row>
    <row r="1257">
      <c r="A1257" s="189" t="s">
        <v>15467</v>
      </c>
      <c r="B1257" s="194" t="s">
        <v>7029</v>
      </c>
      <c r="C1257" s="267">
        <v>41947.0</v>
      </c>
      <c r="D1257" s="192">
        <v>15.0</v>
      </c>
      <c r="E1257" s="193">
        <v>282.12600000000003</v>
      </c>
      <c r="F1257" s="190" t="s">
        <v>12677</v>
      </c>
      <c r="G1257" s="190">
        <v>40.0</v>
      </c>
      <c r="H1257" s="232">
        <v>0.967</v>
      </c>
      <c r="I1257" s="195">
        <v>0.03868</v>
      </c>
      <c r="J1257" s="206"/>
      <c r="K1257" s="197" t="b">
        <f>NOT(ISERROR(MATCH(P1257,Ligations!$L:$L,0)))</f>
        <v>1</v>
      </c>
      <c r="L1257" s="198"/>
      <c r="M1257" s="199"/>
      <c r="N1257" s="198"/>
      <c r="O1257" s="200"/>
      <c r="P1257" s="198" t="s">
        <v>15468</v>
      </c>
      <c r="Q1257" s="198" t="s">
        <v>7030</v>
      </c>
      <c r="R1257" s="233"/>
      <c r="S1257" s="201">
        <v>2.2629707827842234</v>
      </c>
      <c r="T1257" s="210">
        <v>-20.0</v>
      </c>
      <c r="U1257" s="210"/>
    </row>
    <row r="1258">
      <c r="A1258" s="189" t="s">
        <v>15469</v>
      </c>
      <c r="B1258" s="194" t="s">
        <v>7041</v>
      </c>
      <c r="C1258" s="267">
        <v>41947.0</v>
      </c>
      <c r="D1258" s="192">
        <v>15.0</v>
      </c>
      <c r="E1258" s="193">
        <v>404.1705</v>
      </c>
      <c r="F1258" s="190" t="s">
        <v>12677</v>
      </c>
      <c r="G1258" s="190">
        <v>40.0</v>
      </c>
      <c r="H1258" s="232">
        <v>1.992</v>
      </c>
      <c r="I1258" s="195">
        <v>0.07968000000000001</v>
      </c>
      <c r="J1258" s="206"/>
      <c r="K1258" s="197" t="b">
        <f>NOT(ISERROR(MATCH(P1258,Ligations!$L:$L,0)))</f>
        <v>1</v>
      </c>
      <c r="L1258" s="198"/>
      <c r="M1258" s="199"/>
      <c r="N1258" s="198"/>
      <c r="O1258" s="200"/>
      <c r="P1258" s="198" t="s">
        <v>15470</v>
      </c>
      <c r="Q1258" s="198" t="s">
        <v>7042</v>
      </c>
      <c r="R1258" s="233"/>
      <c r="S1258" s="201">
        <v>3.544515571056903</v>
      </c>
      <c r="T1258" s="210">
        <v>-20.0</v>
      </c>
      <c r="U1258" s="210"/>
    </row>
    <row r="1259">
      <c r="A1259" s="189" t="s">
        <v>15471</v>
      </c>
      <c r="B1259" s="194" t="s">
        <v>7045</v>
      </c>
      <c r="C1259" s="267">
        <v>41947.0</v>
      </c>
      <c r="D1259" s="192">
        <v>15.0</v>
      </c>
      <c r="E1259" s="193">
        <v>444.1845</v>
      </c>
      <c r="F1259" s="190" t="s">
        <v>12677</v>
      </c>
      <c r="G1259" s="190">
        <v>40.0</v>
      </c>
      <c r="H1259" s="232">
        <v>2.086</v>
      </c>
      <c r="I1259" s="195">
        <v>0.08344</v>
      </c>
      <c r="J1259" s="206"/>
      <c r="K1259" s="197" t="b">
        <f>NOT(ISERROR(MATCH(P1259,Ligations!$L:$L,0)))</f>
        <v>1</v>
      </c>
      <c r="L1259" s="198"/>
      <c r="M1259" s="199"/>
      <c r="N1259" s="198"/>
      <c r="O1259" s="200"/>
      <c r="P1259" s="198" t="s">
        <v>15472</v>
      </c>
      <c r="Q1259" s="198" t="s">
        <v>7046</v>
      </c>
      <c r="R1259" s="233"/>
      <c r="S1259" s="201">
        <v>2.474203337452882</v>
      </c>
      <c r="T1259" s="210">
        <v>-20.0</v>
      </c>
      <c r="U1259" s="210"/>
    </row>
    <row r="1260">
      <c r="A1260" s="189" t="s">
        <v>15473</v>
      </c>
      <c r="B1260" s="194" t="s">
        <v>7070</v>
      </c>
      <c r="C1260" s="267">
        <v>41947.0</v>
      </c>
      <c r="D1260" s="192">
        <v>15.0</v>
      </c>
      <c r="E1260" s="193">
        <v>480.8430000000001</v>
      </c>
      <c r="F1260" s="190" t="s">
        <v>12677</v>
      </c>
      <c r="G1260" s="190">
        <v>40.0</v>
      </c>
      <c r="H1260" s="232">
        <v>2.021</v>
      </c>
      <c r="I1260" s="195">
        <v>0.08084000000000001</v>
      </c>
      <c r="J1260" s="206"/>
      <c r="K1260" s="197" t="b">
        <f>NOT(ISERROR(MATCH(P1260,Ligations!$L:$L,0)))</f>
        <v>1</v>
      </c>
      <c r="L1260" s="198"/>
      <c r="M1260" s="199"/>
      <c r="N1260" s="198"/>
      <c r="O1260" s="200"/>
      <c r="P1260" s="198" t="s">
        <v>15474</v>
      </c>
      <c r="Q1260" s="198" t="s">
        <v>7071</v>
      </c>
      <c r="R1260" s="233"/>
      <c r="S1260" s="201">
        <v>2.251316738877651</v>
      </c>
      <c r="T1260" s="210">
        <v>-20.0</v>
      </c>
      <c r="U1260" s="210"/>
    </row>
    <row r="1261">
      <c r="A1261" s="189" t="s">
        <v>15475</v>
      </c>
      <c r="B1261" s="190" t="s">
        <v>7076</v>
      </c>
      <c r="C1261" s="267">
        <v>41947.0</v>
      </c>
      <c r="D1261" s="192">
        <v>15.0</v>
      </c>
      <c r="E1261" s="193">
        <v>426.885</v>
      </c>
      <c r="F1261" s="190" t="s">
        <v>12677</v>
      </c>
      <c r="G1261" s="190">
        <v>40.0</v>
      </c>
      <c r="H1261" s="232">
        <v>0.273</v>
      </c>
      <c r="I1261" s="195">
        <v>0.010920000000000003</v>
      </c>
      <c r="J1261" s="206" t="s">
        <v>13667</v>
      </c>
      <c r="K1261" s="197" t="s">
        <v>3735</v>
      </c>
      <c r="L1261" s="198"/>
      <c r="M1261" s="199"/>
      <c r="N1261" s="198"/>
      <c r="O1261" s="200"/>
      <c r="P1261" s="198" t="s">
        <v>15476</v>
      </c>
      <c r="Q1261" s="238" t="s">
        <v>7077</v>
      </c>
      <c r="R1261" s="233"/>
      <c r="S1261" s="201">
        <v>2.0796808937636606</v>
      </c>
      <c r="T1261" s="210">
        <v>-20.0</v>
      </c>
      <c r="U1261" s="210"/>
    </row>
    <row r="1262">
      <c r="A1262" s="189" t="s">
        <v>15477</v>
      </c>
      <c r="B1262" s="190" t="s">
        <v>7078</v>
      </c>
      <c r="C1262" s="267">
        <v>41947.0</v>
      </c>
      <c r="D1262" s="192">
        <v>15.0</v>
      </c>
      <c r="E1262" s="193">
        <v>317.16150000000005</v>
      </c>
      <c r="F1262" s="190" t="s">
        <v>12677</v>
      </c>
      <c r="G1262" s="190">
        <v>40.0</v>
      </c>
      <c r="H1262" s="232">
        <v>0.275</v>
      </c>
      <c r="I1262" s="195">
        <v>0.011</v>
      </c>
      <c r="J1262" s="206" t="s">
        <v>13667</v>
      </c>
      <c r="K1262" s="197" t="s">
        <v>3735</v>
      </c>
      <c r="L1262" s="198"/>
      <c r="M1262" s="199"/>
      <c r="N1262" s="198"/>
      <c r="O1262" s="200"/>
      <c r="P1262" s="198" t="s">
        <v>15478</v>
      </c>
      <c r="Q1262" s="238" t="s">
        <v>7079</v>
      </c>
      <c r="R1262" s="233"/>
      <c r="S1262" s="201">
        <v>2.342551272590979</v>
      </c>
      <c r="T1262" s="210">
        <v>-20.0</v>
      </c>
      <c r="U1262" s="210"/>
    </row>
    <row r="1263">
      <c r="A1263" s="189" t="s">
        <v>15479</v>
      </c>
      <c r="B1263" s="194" t="s">
        <v>7082</v>
      </c>
      <c r="C1263" s="267">
        <v>41947.0</v>
      </c>
      <c r="D1263" s="192">
        <v>15.0</v>
      </c>
      <c r="E1263" s="193">
        <v>415.80150000000003</v>
      </c>
      <c r="F1263" s="190" t="s">
        <v>12677</v>
      </c>
      <c r="G1263" s="190">
        <v>40.0</v>
      </c>
      <c r="H1263" s="232">
        <v>1.859</v>
      </c>
      <c r="I1263" s="195">
        <v>0.07436</v>
      </c>
      <c r="J1263" s="206"/>
      <c r="K1263" s="197" t="b">
        <f>NOT(ISERROR(MATCH(P1263,Ligations!$L:$L,0)))</f>
        <v>1</v>
      </c>
      <c r="L1263" s="198"/>
      <c r="M1263" s="199"/>
      <c r="N1263" s="198"/>
      <c r="O1263" s="200"/>
      <c r="P1263" s="198" t="s">
        <v>15480</v>
      </c>
      <c r="Q1263" s="198" t="s">
        <v>7083</v>
      </c>
      <c r="R1263" s="233"/>
      <c r="S1263" s="201">
        <v>3.1529678097751455</v>
      </c>
      <c r="T1263" s="210">
        <v>-20.0</v>
      </c>
      <c r="U1263" s="210"/>
    </row>
    <row r="1264">
      <c r="A1264" s="189" t="s">
        <v>15481</v>
      </c>
      <c r="B1264" s="190" t="s">
        <v>7084</v>
      </c>
      <c r="C1264" s="267">
        <v>41947.0</v>
      </c>
      <c r="D1264" s="192">
        <v>15.0</v>
      </c>
      <c r="E1264" s="193">
        <v>461.652</v>
      </c>
      <c r="F1264" s="190" t="s">
        <v>12677</v>
      </c>
      <c r="G1264" s="190">
        <v>40.0</v>
      </c>
      <c r="H1264" s="232">
        <v>0.277</v>
      </c>
      <c r="I1264" s="195">
        <v>0.011080000000000001</v>
      </c>
      <c r="J1264" s="206" t="s">
        <v>13667</v>
      </c>
      <c r="K1264" s="197" t="s">
        <v>3735</v>
      </c>
      <c r="L1264" s="198"/>
      <c r="M1264" s="199"/>
      <c r="N1264" s="198"/>
      <c r="O1264" s="200"/>
      <c r="P1264" s="198" t="s">
        <v>15482</v>
      </c>
      <c r="Q1264" s="238" t="s">
        <v>7085</v>
      </c>
      <c r="R1264" s="233"/>
      <c r="S1264" s="201">
        <v>2.4049937289788517</v>
      </c>
      <c r="T1264" s="210">
        <v>-20.0</v>
      </c>
      <c r="U1264" s="210"/>
    </row>
    <row r="1265">
      <c r="A1265" s="189" t="s">
        <v>15483</v>
      </c>
      <c r="B1265" s="190" t="s">
        <v>7088</v>
      </c>
      <c r="C1265" s="267">
        <v>41947.0</v>
      </c>
      <c r="D1265" s="192">
        <v>15.0</v>
      </c>
      <c r="E1265" s="193">
        <v>344.21850000000006</v>
      </c>
      <c r="F1265" s="190" t="s">
        <v>12677</v>
      </c>
      <c r="G1265" s="190">
        <v>40.0</v>
      </c>
      <c r="H1265" s="232">
        <v>0.268</v>
      </c>
      <c r="I1265" s="195">
        <v>0.01072</v>
      </c>
      <c r="J1265" s="206" t="s">
        <v>13667</v>
      </c>
      <c r="K1265" s="197" t="s">
        <v>3735</v>
      </c>
      <c r="L1265" s="198"/>
      <c r="M1265" s="199"/>
      <c r="N1265" s="198"/>
      <c r="O1265" s="200"/>
      <c r="P1265" s="198" t="s">
        <v>15484</v>
      </c>
      <c r="Q1265" s="238" t="s">
        <v>7089</v>
      </c>
      <c r="R1265" s="233"/>
      <c r="S1265" s="201">
        <v>2.1661337977524195</v>
      </c>
      <c r="T1265" s="210">
        <v>-20.0</v>
      </c>
      <c r="U1265" s="210"/>
    </row>
    <row r="1266">
      <c r="A1266" s="189" t="s">
        <v>15485</v>
      </c>
      <c r="B1266" s="190" t="s">
        <v>7090</v>
      </c>
      <c r="C1266" s="267">
        <v>41947.0</v>
      </c>
      <c r="D1266" s="192">
        <v>15.0</v>
      </c>
      <c r="E1266" s="193">
        <v>317.46000000000004</v>
      </c>
      <c r="F1266" s="190" t="s">
        <v>12677</v>
      </c>
      <c r="G1266" s="190">
        <v>40.0</v>
      </c>
      <c r="H1266" s="232">
        <v>0.276</v>
      </c>
      <c r="I1266" s="195">
        <v>0.011040000000000001</v>
      </c>
      <c r="J1266" s="206" t="s">
        <v>13667</v>
      </c>
      <c r="K1266" s="197" t="s">
        <v>3735</v>
      </c>
      <c r="L1266" s="198"/>
      <c r="M1266" s="199"/>
      <c r="N1266" s="198"/>
      <c r="O1266" s="200"/>
      <c r="P1266" s="198" t="s">
        <v>15486</v>
      </c>
      <c r="Q1266" s="238" t="s">
        <v>7094</v>
      </c>
      <c r="R1266" s="233"/>
      <c r="S1266" s="201">
        <v>2.9051314789879097</v>
      </c>
      <c r="T1266" s="210">
        <v>-20.0</v>
      </c>
      <c r="U1266" s="210"/>
    </row>
    <row r="1267">
      <c r="A1267" s="189" t="s">
        <v>15487</v>
      </c>
      <c r="B1267" s="190" t="s">
        <v>7111</v>
      </c>
      <c r="C1267" s="267">
        <v>41947.0</v>
      </c>
      <c r="D1267" s="192">
        <v>15.0</v>
      </c>
      <c r="E1267" s="193">
        <v>469.05600000000004</v>
      </c>
      <c r="F1267" s="190" t="s">
        <v>12677</v>
      </c>
      <c r="G1267" s="190">
        <v>40.0</v>
      </c>
      <c r="H1267" s="232">
        <v>0.274</v>
      </c>
      <c r="I1267" s="195">
        <v>0.010960000000000001</v>
      </c>
      <c r="J1267" s="206" t="s">
        <v>13667</v>
      </c>
      <c r="K1267" s="197" t="s">
        <v>3735</v>
      </c>
      <c r="L1267" s="198"/>
      <c r="M1267" s="199"/>
      <c r="N1267" s="198"/>
      <c r="O1267" s="200"/>
      <c r="P1267" s="198" t="s">
        <v>15488</v>
      </c>
      <c r="Q1267" s="238" t="s">
        <v>7114</v>
      </c>
      <c r="R1267" s="233"/>
      <c r="S1267" s="201">
        <v>3.15000315000315</v>
      </c>
      <c r="T1267" s="210">
        <v>-20.0</v>
      </c>
      <c r="U1267" s="210"/>
    </row>
    <row r="1268">
      <c r="A1268" s="189" t="s">
        <v>15489</v>
      </c>
      <c r="B1268" s="190" t="s">
        <v>7115</v>
      </c>
      <c r="C1268" s="267">
        <v>41947.0</v>
      </c>
      <c r="D1268" s="192">
        <v>15.0</v>
      </c>
      <c r="E1268" s="193">
        <v>276.19950000000006</v>
      </c>
      <c r="F1268" s="190" t="s">
        <v>12677</v>
      </c>
      <c r="G1268" s="190">
        <v>40.0</v>
      </c>
      <c r="H1268" s="232">
        <v>0.277</v>
      </c>
      <c r="I1268" s="195">
        <v>0.011080000000000001</v>
      </c>
      <c r="J1268" s="206" t="s">
        <v>13667</v>
      </c>
      <c r="K1268" s="197" t="s">
        <v>3735</v>
      </c>
      <c r="L1268" s="198"/>
      <c r="M1268" s="199"/>
      <c r="N1268" s="198"/>
      <c r="O1268" s="200"/>
      <c r="P1268" s="198" t="s">
        <v>15490</v>
      </c>
      <c r="Q1268" s="238" t="s">
        <v>7118</v>
      </c>
      <c r="R1268" s="233"/>
      <c r="S1268" s="201">
        <v>2.1319416018556416</v>
      </c>
      <c r="T1268" s="210">
        <v>-20.0</v>
      </c>
      <c r="U1268" s="210"/>
    </row>
    <row r="1269">
      <c r="A1269" s="189" t="s">
        <v>15491</v>
      </c>
      <c r="B1269" s="194" t="s">
        <v>7135</v>
      </c>
      <c r="C1269" s="267">
        <v>41947.0</v>
      </c>
      <c r="D1269" s="192">
        <v>15.0</v>
      </c>
      <c r="E1269" s="193">
        <v>253.8315</v>
      </c>
      <c r="F1269" s="190" t="s">
        <v>12677</v>
      </c>
      <c r="G1269" s="190">
        <v>40.0</v>
      </c>
      <c r="H1269" s="232">
        <v>4.473</v>
      </c>
      <c r="I1269" s="195">
        <v>0.17892</v>
      </c>
      <c r="J1269" s="206"/>
      <c r="K1269" s="197" t="b">
        <f>NOT(ISERROR(MATCH(P1269,Ligations!$L:$L,0)))</f>
        <v>1</v>
      </c>
      <c r="L1269" s="198"/>
      <c r="M1269" s="199"/>
      <c r="N1269" s="198"/>
      <c r="O1269" s="200"/>
      <c r="P1269" s="198" t="s">
        <v>15492</v>
      </c>
      <c r="Q1269" s="198" t="s">
        <v>7138</v>
      </c>
      <c r="R1269" s="233"/>
      <c r="S1269" s="201">
        <v>3.6205713623666944</v>
      </c>
      <c r="T1269" s="210">
        <v>-20.0</v>
      </c>
      <c r="U1269" s="210"/>
    </row>
    <row r="1270">
      <c r="A1270" s="189" t="s">
        <v>15493</v>
      </c>
      <c r="B1270" s="194" t="s">
        <v>7139</v>
      </c>
      <c r="C1270" s="267">
        <v>41947.0</v>
      </c>
      <c r="D1270" s="192">
        <v>15.0</v>
      </c>
      <c r="E1270" s="193">
        <v>250.494</v>
      </c>
      <c r="F1270" s="190" t="s">
        <v>12677</v>
      </c>
      <c r="G1270" s="190">
        <v>40.0</v>
      </c>
      <c r="H1270" s="232">
        <v>3.172</v>
      </c>
      <c r="I1270" s="195">
        <v>0.12688000000000002</v>
      </c>
      <c r="J1270" s="206"/>
      <c r="K1270" s="197" t="b">
        <f>NOT(ISERROR(MATCH(P1270,Ligations!$L:$L,0)))</f>
        <v>1</v>
      </c>
      <c r="L1270" s="198"/>
      <c r="M1270" s="199"/>
      <c r="N1270" s="198"/>
      <c r="O1270" s="200"/>
      <c r="P1270" s="198" t="s">
        <v>15494</v>
      </c>
      <c r="Q1270" s="198" t="s">
        <v>7142</v>
      </c>
      <c r="R1270" s="233"/>
      <c r="S1270" s="201">
        <v>3.939621362990803</v>
      </c>
      <c r="T1270" s="210">
        <v>-20.0</v>
      </c>
      <c r="U1270" s="210"/>
    </row>
    <row r="1271">
      <c r="A1271" s="189" t="s">
        <v>15495</v>
      </c>
      <c r="B1271" s="194" t="s">
        <v>7147</v>
      </c>
      <c r="C1271" s="267">
        <v>41947.0</v>
      </c>
      <c r="D1271" s="192">
        <v>15.0</v>
      </c>
      <c r="E1271" s="193">
        <v>330.1815</v>
      </c>
      <c r="F1271" s="190" t="s">
        <v>12677</v>
      </c>
      <c r="G1271" s="190">
        <v>40.0</v>
      </c>
      <c r="H1271" s="232">
        <v>3.083</v>
      </c>
      <c r="I1271" s="195">
        <v>0.12332000000000001</v>
      </c>
      <c r="J1271" s="206"/>
      <c r="K1271" s="197" t="b">
        <f>NOT(ISERROR(MATCH(P1271,Ligations!$L:$L,0)))</f>
        <v>1</v>
      </c>
      <c r="L1271" s="198"/>
      <c r="M1271" s="199"/>
      <c r="N1271" s="198"/>
      <c r="O1271" s="200"/>
      <c r="P1271" s="198" t="s">
        <v>15496</v>
      </c>
      <c r="Q1271" s="198" t="s">
        <v>7150</v>
      </c>
      <c r="R1271" s="233"/>
      <c r="S1271" s="201">
        <v>3.9921115875030937</v>
      </c>
      <c r="T1271" s="210">
        <v>-20.0</v>
      </c>
      <c r="U1271" s="210"/>
    </row>
    <row r="1272">
      <c r="A1272" s="189" t="s">
        <v>15497</v>
      </c>
      <c r="B1272" s="194" t="s">
        <v>7188</v>
      </c>
      <c r="C1272" s="267">
        <v>41947.0</v>
      </c>
      <c r="D1272" s="192">
        <v>15.0</v>
      </c>
      <c r="E1272" s="193">
        <v>269.343</v>
      </c>
      <c r="F1272" s="190" t="s">
        <v>12677</v>
      </c>
      <c r="G1272" s="190">
        <v>40.0</v>
      </c>
      <c r="H1272" s="232">
        <v>4.036</v>
      </c>
      <c r="I1272" s="195">
        <v>0.16144</v>
      </c>
      <c r="J1272" s="206"/>
      <c r="K1272" s="197" t="b">
        <f>NOT(ISERROR(MATCH(P1272,Ligations!$L:$L,0)))</f>
        <v>1</v>
      </c>
      <c r="L1272" s="198"/>
      <c r="M1272" s="199"/>
      <c r="N1272" s="198"/>
      <c r="O1272" s="200"/>
      <c r="P1272" s="198" t="s">
        <v>15498</v>
      </c>
      <c r="Q1272" s="198" t="s">
        <v>7191</v>
      </c>
      <c r="R1272" s="233"/>
      <c r="S1272" s="201">
        <v>3.0286372797991405</v>
      </c>
      <c r="T1272" s="210">
        <v>-20.0</v>
      </c>
      <c r="U1272" s="210"/>
    </row>
    <row r="1273">
      <c r="A1273" s="189" t="s">
        <v>15499</v>
      </c>
      <c r="B1273" s="194" t="s">
        <v>7204</v>
      </c>
      <c r="C1273" s="267">
        <v>41947.0</v>
      </c>
      <c r="D1273" s="192">
        <v>15.0</v>
      </c>
      <c r="E1273" s="193">
        <v>372.939</v>
      </c>
      <c r="F1273" s="190" t="s">
        <v>12677</v>
      </c>
      <c r="G1273" s="190">
        <v>40.0</v>
      </c>
      <c r="H1273" s="232">
        <v>6.112</v>
      </c>
      <c r="I1273" s="195">
        <v>0.24448000000000003</v>
      </c>
      <c r="J1273" s="206"/>
      <c r="K1273" s="197" t="b">
        <f>NOT(ISERROR(MATCH(P1273,Ligations!$L:$L,0)))</f>
        <v>1</v>
      </c>
      <c r="L1273" s="198"/>
      <c r="M1273" s="199"/>
      <c r="N1273" s="198"/>
      <c r="O1273" s="200"/>
      <c r="P1273" s="198" t="s">
        <v>15500</v>
      </c>
      <c r="Q1273" s="198" t="s">
        <v>7207</v>
      </c>
      <c r="R1273" s="233"/>
      <c r="S1273" s="201">
        <v>3.712738032917135</v>
      </c>
      <c r="T1273" s="210">
        <v>-20.0</v>
      </c>
      <c r="U1273" s="210"/>
    </row>
    <row r="1274">
      <c r="A1274" s="189" t="s">
        <v>15501</v>
      </c>
      <c r="B1274" s="194" t="s">
        <v>7208</v>
      </c>
      <c r="C1274" s="267">
        <v>41947.0</v>
      </c>
      <c r="D1274" s="192">
        <v>15.0</v>
      </c>
      <c r="E1274" s="193">
        <v>350.3835</v>
      </c>
      <c r="F1274" s="190" t="s">
        <v>12677</v>
      </c>
      <c r="G1274" s="190">
        <v>40.0</v>
      </c>
      <c r="H1274" s="232">
        <v>4.257</v>
      </c>
      <c r="I1274" s="195">
        <v>0.17028</v>
      </c>
      <c r="J1274" s="206"/>
      <c r="K1274" s="197" t="b">
        <f>NOT(ISERROR(MATCH(P1274,Ligations!$L:$L,0)))</f>
        <v>1</v>
      </c>
      <c r="L1274" s="198"/>
      <c r="M1274" s="199"/>
      <c r="N1274" s="198"/>
      <c r="O1274" s="200"/>
      <c r="P1274" s="198" t="s">
        <v>15502</v>
      </c>
      <c r="Q1274" s="198" t="s">
        <v>7211</v>
      </c>
      <c r="R1274" s="233"/>
      <c r="S1274" s="201">
        <v>2.681403661188559</v>
      </c>
      <c r="T1274" s="210">
        <v>-20.0</v>
      </c>
      <c r="U1274" s="210"/>
    </row>
    <row r="1275">
      <c r="A1275" s="189" t="s">
        <v>15503</v>
      </c>
      <c r="B1275" s="194" t="s">
        <v>7216</v>
      </c>
      <c r="C1275" s="267">
        <v>41947.0</v>
      </c>
      <c r="D1275" s="192">
        <v>15.0</v>
      </c>
      <c r="E1275" s="193">
        <v>411.534</v>
      </c>
      <c r="F1275" s="190" t="s">
        <v>12677</v>
      </c>
      <c r="G1275" s="190">
        <v>40.0</v>
      </c>
      <c r="H1275" s="232">
        <v>5.986</v>
      </c>
      <c r="I1275" s="195">
        <v>0.23944000000000001</v>
      </c>
      <c r="J1275" s="206"/>
      <c r="K1275" s="197" t="b">
        <f>NOT(ISERROR(MATCH(P1275,Ligations!$L:$L,0)))</f>
        <v>1</v>
      </c>
      <c r="L1275" s="198"/>
      <c r="M1275" s="199"/>
      <c r="N1275" s="198"/>
      <c r="O1275" s="200"/>
      <c r="P1275" s="198" t="s">
        <v>15504</v>
      </c>
      <c r="Q1275" s="198" t="s">
        <v>7219</v>
      </c>
      <c r="R1275" s="233"/>
      <c r="S1275" s="201">
        <v>2.8540156714000515</v>
      </c>
      <c r="T1275" s="210">
        <v>-20.0</v>
      </c>
      <c r="U1275" s="210"/>
    </row>
    <row r="1276">
      <c r="A1276" s="189" t="s">
        <v>15505</v>
      </c>
      <c r="B1276" s="194" t="s">
        <v>7248</v>
      </c>
      <c r="C1276" s="267">
        <v>41947.0</v>
      </c>
      <c r="D1276" s="192">
        <v>15.0</v>
      </c>
      <c r="E1276" s="193">
        <v>458.0145</v>
      </c>
      <c r="F1276" s="190" t="s">
        <v>12677</v>
      </c>
      <c r="G1276" s="190">
        <v>40.0</v>
      </c>
      <c r="H1276" s="232">
        <v>21.344</v>
      </c>
      <c r="I1276" s="195">
        <v>0.85376</v>
      </c>
      <c r="J1276" s="206"/>
      <c r="K1276" s="197" t="b">
        <f>NOT(ISERROR(MATCH(P1276,Ligations!$L:$L,0)))</f>
        <v>1</v>
      </c>
      <c r="L1276" s="198"/>
      <c r="M1276" s="199"/>
      <c r="N1276" s="198"/>
      <c r="O1276" s="200"/>
      <c r="P1276" s="198" t="s">
        <v>15506</v>
      </c>
      <c r="Q1276" s="198" t="s">
        <v>7251</v>
      </c>
      <c r="R1276" s="233"/>
      <c r="S1276" s="201">
        <v>2.4299328852537094</v>
      </c>
      <c r="T1276" s="210">
        <v>-20.0</v>
      </c>
      <c r="U1276" s="210"/>
    </row>
    <row r="1277">
      <c r="A1277" s="189" t="s">
        <v>15507</v>
      </c>
      <c r="B1277" s="194" t="s">
        <v>7256</v>
      </c>
      <c r="C1277" s="267">
        <v>41947.0</v>
      </c>
      <c r="D1277" s="192">
        <v>15.0</v>
      </c>
      <c r="E1277" s="193">
        <v>492.333</v>
      </c>
      <c r="F1277" s="190" t="s">
        <v>12677</v>
      </c>
      <c r="G1277" s="190">
        <v>40.0</v>
      </c>
      <c r="H1277" s="232">
        <v>7.392</v>
      </c>
      <c r="I1277" s="195">
        <v>0.29568</v>
      </c>
      <c r="J1277" s="206"/>
      <c r="K1277" s="197" t="b">
        <f>NOT(ISERROR(MATCH(P1277,Ligations!$L:$L,0)))</f>
        <v>1</v>
      </c>
      <c r="L1277" s="198"/>
      <c r="M1277" s="199"/>
      <c r="N1277" s="198"/>
      <c r="O1277" s="200"/>
      <c r="P1277" s="198" t="s">
        <v>15508</v>
      </c>
      <c r="Q1277" s="198" t="s">
        <v>7259</v>
      </c>
      <c r="R1277" s="233"/>
      <c r="S1277" s="201">
        <v>2.1833369904227924</v>
      </c>
      <c r="T1277" s="210">
        <v>-20.0</v>
      </c>
      <c r="U1277" s="210"/>
    </row>
    <row r="1278">
      <c r="A1278" s="189" t="s">
        <v>15509</v>
      </c>
      <c r="B1278" s="194" t="s">
        <v>7288</v>
      </c>
      <c r="C1278" s="267">
        <v>41947.0</v>
      </c>
      <c r="D1278" s="192">
        <v>15.0</v>
      </c>
      <c r="E1278" s="193">
        <v>307.5435</v>
      </c>
      <c r="F1278" s="190" t="s">
        <v>12677</v>
      </c>
      <c r="G1278" s="190">
        <v>40.0</v>
      </c>
      <c r="H1278" s="232">
        <v>3.49</v>
      </c>
      <c r="I1278" s="195">
        <v>0.13960000000000003</v>
      </c>
      <c r="J1278" s="206"/>
      <c r="K1278" s="197" t="b">
        <f>NOT(ISERROR(MATCH(P1278,Ligations!$L:$L,0)))</f>
        <v>1</v>
      </c>
      <c r="L1278" s="198"/>
      <c r="M1278" s="199"/>
      <c r="N1278" s="198"/>
      <c r="O1278" s="200"/>
      <c r="P1278" s="198" t="s">
        <v>15510</v>
      </c>
      <c r="Q1278" s="198" t="s">
        <v>7291</v>
      </c>
      <c r="R1278" s="233"/>
      <c r="S1278" s="201">
        <v>2.031145586422198</v>
      </c>
      <c r="T1278" s="210">
        <v>-20.0</v>
      </c>
      <c r="U1278" s="210"/>
    </row>
    <row r="1279">
      <c r="A1279" s="189" t="s">
        <v>15511</v>
      </c>
      <c r="B1279" s="194" t="s">
        <v>7308</v>
      </c>
      <c r="C1279" s="267">
        <v>41947.0</v>
      </c>
      <c r="D1279" s="192">
        <v>15.0</v>
      </c>
      <c r="E1279" s="193">
        <v>336.5685</v>
      </c>
      <c r="F1279" s="190" t="s">
        <v>12677</v>
      </c>
      <c r="G1279" s="190">
        <v>40.0</v>
      </c>
      <c r="H1279" s="232">
        <v>4.512</v>
      </c>
      <c r="I1279" s="195">
        <v>0.18048</v>
      </c>
      <c r="J1279" s="206"/>
      <c r="K1279" s="197" t="b">
        <f>NOT(ISERROR(MATCH(P1279,Ligations!$L:$L,0)))</f>
        <v>1</v>
      </c>
      <c r="L1279" s="198"/>
      <c r="M1279" s="199"/>
      <c r="N1279" s="198"/>
      <c r="O1279" s="200"/>
      <c r="P1279" s="198" t="s">
        <v>15512</v>
      </c>
      <c r="Q1279" s="198" t="s">
        <v>7311</v>
      </c>
      <c r="R1279" s="233"/>
      <c r="S1279" s="201">
        <v>3.2515725417705137</v>
      </c>
      <c r="T1279" s="210">
        <v>-20.0</v>
      </c>
      <c r="U1279" s="210"/>
    </row>
    <row r="1280">
      <c r="A1280" s="189" t="s">
        <v>15513</v>
      </c>
      <c r="B1280" s="194" t="s">
        <v>7312</v>
      </c>
      <c r="C1280" s="267">
        <v>41947.0</v>
      </c>
      <c r="D1280" s="192">
        <v>15.0</v>
      </c>
      <c r="E1280" s="193">
        <v>276.213</v>
      </c>
      <c r="F1280" s="190" t="s">
        <v>12677</v>
      </c>
      <c r="G1280" s="190">
        <v>40.0</v>
      </c>
      <c r="H1280" s="232">
        <v>2.645</v>
      </c>
      <c r="I1280" s="195">
        <v>0.1058</v>
      </c>
      <c r="J1280" s="206"/>
      <c r="K1280" s="197" t="b">
        <f>NOT(ISERROR(MATCH(P1280,Ligations!$L:$L,0)))</f>
        <v>1</v>
      </c>
      <c r="L1280" s="198"/>
      <c r="M1280" s="199"/>
      <c r="N1280" s="198"/>
      <c r="O1280" s="200"/>
      <c r="P1280" s="198" t="s">
        <v>15514</v>
      </c>
      <c r="Q1280" s="198" t="s">
        <v>7315</v>
      </c>
      <c r="R1280" s="233"/>
      <c r="S1280" s="201">
        <v>2.971163373874858</v>
      </c>
      <c r="T1280" s="210">
        <v>-20.0</v>
      </c>
      <c r="U1280" s="210"/>
    </row>
    <row r="1281">
      <c r="A1281" s="189" t="s">
        <v>15515</v>
      </c>
      <c r="B1281" s="194" t="s">
        <v>7320</v>
      </c>
      <c r="C1281" s="267">
        <v>41947.0</v>
      </c>
      <c r="D1281" s="192">
        <v>15.0</v>
      </c>
      <c r="E1281" s="193">
        <v>327.1575</v>
      </c>
      <c r="F1281" s="190" t="s">
        <v>12677</v>
      </c>
      <c r="G1281" s="190">
        <v>40.0</v>
      </c>
      <c r="H1281" s="232">
        <v>5.186</v>
      </c>
      <c r="I1281" s="195">
        <v>0.20744</v>
      </c>
      <c r="J1281" s="206"/>
      <c r="K1281" s="197" t="b">
        <f>NOT(ISERROR(MATCH(P1281,Ligations!$L:$L,0)))</f>
        <v>1</v>
      </c>
      <c r="L1281" s="198"/>
      <c r="M1281" s="199"/>
      <c r="N1281" s="198"/>
      <c r="O1281" s="200"/>
      <c r="P1281" s="198" t="s">
        <v>15516</v>
      </c>
      <c r="Q1281" s="198" t="s">
        <v>7323</v>
      </c>
      <c r="R1281" s="233"/>
      <c r="S1281" s="201">
        <v>3.620394405766564</v>
      </c>
      <c r="T1281" s="210">
        <v>-20.0</v>
      </c>
      <c r="U1281" s="210"/>
    </row>
    <row r="1282">
      <c r="A1282" s="189" t="s">
        <v>15517</v>
      </c>
      <c r="B1282" s="194" t="s">
        <v>7360</v>
      </c>
      <c r="C1282" s="267">
        <v>41947.0</v>
      </c>
      <c r="D1282" s="192">
        <v>15.0</v>
      </c>
      <c r="E1282" s="193">
        <v>436.37700000000007</v>
      </c>
      <c r="F1282" s="190" t="s">
        <v>12677</v>
      </c>
      <c r="G1282" s="190">
        <v>40.0</v>
      </c>
      <c r="H1282" s="232">
        <v>3.552</v>
      </c>
      <c r="I1282" s="195">
        <v>0.14208</v>
      </c>
      <c r="J1282" s="206"/>
      <c r="K1282" s="197" t="b">
        <f>NOT(ISERROR(MATCH(P1282,Ligations!$L:$L,0)))</f>
        <v>1</v>
      </c>
      <c r="L1282" s="198"/>
      <c r="M1282" s="199"/>
      <c r="N1282" s="198"/>
      <c r="O1282" s="200"/>
      <c r="P1282" s="198" t="s">
        <v>15518</v>
      </c>
      <c r="Q1282" s="198" t="s">
        <v>7363</v>
      </c>
      <c r="R1282" s="233"/>
      <c r="S1282" s="201">
        <v>3.0566317446489837</v>
      </c>
      <c r="T1282" s="210">
        <v>-20.0</v>
      </c>
      <c r="U1282" s="210"/>
    </row>
    <row r="1283">
      <c r="A1283" s="189" t="s">
        <v>15519</v>
      </c>
      <c r="B1283" s="194" t="s">
        <v>7364</v>
      </c>
      <c r="C1283" s="267">
        <v>41947.0</v>
      </c>
      <c r="D1283" s="192">
        <v>15.0</v>
      </c>
      <c r="E1283" s="193">
        <v>283.93800000000005</v>
      </c>
      <c r="F1283" s="190" t="s">
        <v>12677</v>
      </c>
      <c r="G1283" s="190">
        <v>40.0</v>
      </c>
      <c r="H1283" s="232">
        <v>2.575</v>
      </c>
      <c r="I1283" s="195">
        <v>0.10300000000000001</v>
      </c>
      <c r="J1283" s="206"/>
      <c r="K1283" s="197" t="b">
        <f>NOT(ISERROR(MATCH(P1283,Ligations!$L:$L,0)))</f>
        <v>1</v>
      </c>
      <c r="L1283" s="198"/>
      <c r="M1283" s="199"/>
      <c r="N1283" s="198"/>
      <c r="O1283" s="200"/>
      <c r="P1283" s="198" t="s">
        <v>15520</v>
      </c>
      <c r="Q1283" s="198" t="s">
        <v>7367</v>
      </c>
      <c r="R1283" s="233"/>
      <c r="S1283" s="201">
        <v>2.2915964865242664</v>
      </c>
      <c r="T1283" s="210">
        <v>-20.0</v>
      </c>
      <c r="U1283" s="210"/>
    </row>
    <row r="1284">
      <c r="A1284" s="189" t="s">
        <v>15521</v>
      </c>
      <c r="B1284" s="194" t="s">
        <v>7380</v>
      </c>
      <c r="C1284" s="267">
        <v>41947.0</v>
      </c>
      <c r="D1284" s="192">
        <v>15.0</v>
      </c>
      <c r="E1284" s="193">
        <v>275.0775</v>
      </c>
      <c r="F1284" s="190" t="s">
        <v>12677</v>
      </c>
      <c r="G1284" s="190">
        <v>40.0</v>
      </c>
      <c r="H1284" s="232">
        <v>2.631</v>
      </c>
      <c r="I1284" s="195">
        <v>0.10524</v>
      </c>
      <c r="J1284" s="206"/>
      <c r="K1284" s="197" t="b">
        <f>NOT(ISERROR(MATCH(P1284,Ligations!$L:$L,0)))</f>
        <v>1</v>
      </c>
      <c r="L1284" s="198"/>
      <c r="M1284" s="199"/>
      <c r="N1284" s="198"/>
      <c r="O1284" s="200"/>
      <c r="P1284" s="198" t="s">
        <v>15522</v>
      </c>
      <c r="Q1284" s="198" t="s">
        <v>7383</v>
      </c>
      <c r="R1284" s="233"/>
      <c r="S1284" s="201">
        <v>3.521895625101254</v>
      </c>
      <c r="T1284" s="210">
        <v>-20.0</v>
      </c>
      <c r="U1284" s="210"/>
    </row>
    <row r="1285">
      <c r="A1285" s="189" t="s">
        <v>15523</v>
      </c>
      <c r="B1285" s="194" t="s">
        <v>7384</v>
      </c>
      <c r="C1285" s="267">
        <v>41947.0</v>
      </c>
      <c r="D1285" s="192">
        <v>15.0</v>
      </c>
      <c r="E1285" s="193">
        <v>275.3895</v>
      </c>
      <c r="F1285" s="190" t="s">
        <v>12677</v>
      </c>
      <c r="G1285" s="190">
        <v>40.0</v>
      </c>
      <c r="H1285" s="232">
        <v>2.382</v>
      </c>
      <c r="I1285" s="195">
        <v>0.09528</v>
      </c>
      <c r="J1285" s="206"/>
      <c r="K1285" s="197" t="b">
        <f>NOT(ISERROR(MATCH(P1285,Ligations!$L:$L,0)))</f>
        <v>1</v>
      </c>
      <c r="L1285" s="198"/>
      <c r="M1285" s="199"/>
      <c r="N1285" s="198"/>
      <c r="O1285" s="200"/>
      <c r="P1285" s="198" t="s">
        <v>15524</v>
      </c>
      <c r="Q1285" s="198" t="s">
        <v>7387</v>
      </c>
      <c r="R1285" s="233"/>
      <c r="S1285" s="201">
        <v>3.6353391316992485</v>
      </c>
      <c r="T1285" s="210">
        <v>-20.0</v>
      </c>
      <c r="U1285" s="210"/>
    </row>
    <row r="1286">
      <c r="A1286" s="189" t="s">
        <v>15525</v>
      </c>
      <c r="B1286" s="194" t="s">
        <v>7452</v>
      </c>
      <c r="C1286" s="267">
        <v>41947.0</v>
      </c>
      <c r="D1286" s="192">
        <v>15.0</v>
      </c>
      <c r="E1286" s="193">
        <v>364.6965</v>
      </c>
      <c r="F1286" s="190" t="s">
        <v>12677</v>
      </c>
      <c r="G1286" s="190">
        <v>40.0</v>
      </c>
      <c r="H1286" s="232">
        <v>4.459</v>
      </c>
      <c r="I1286" s="195">
        <v>0.17836</v>
      </c>
      <c r="J1286" s="206"/>
      <c r="K1286" s="197" t="b">
        <f>NOT(ISERROR(MATCH(P1286,Ligations!$L:$L,0)))</f>
        <v>1</v>
      </c>
      <c r="L1286" s="198"/>
      <c r="M1286" s="199"/>
      <c r="N1286" s="198"/>
      <c r="O1286" s="200"/>
      <c r="P1286" s="198" t="s">
        <v>15526</v>
      </c>
      <c r="Q1286" s="198" t="s">
        <v>7455</v>
      </c>
      <c r="R1286" s="233"/>
      <c r="S1286" s="201">
        <v>3.6312205076809394</v>
      </c>
      <c r="T1286" s="210">
        <v>-20.0</v>
      </c>
      <c r="U1286" s="210"/>
    </row>
    <row r="1287">
      <c r="A1287" s="189" t="s">
        <v>15527</v>
      </c>
      <c r="B1287" s="194" t="s">
        <v>7460</v>
      </c>
      <c r="C1287" s="267">
        <v>41947.0</v>
      </c>
      <c r="D1287" s="192">
        <v>15.0</v>
      </c>
      <c r="E1287" s="193">
        <v>418.13399999999996</v>
      </c>
      <c r="F1287" s="190" t="s">
        <v>12677</v>
      </c>
      <c r="G1287" s="190">
        <v>40.0</v>
      </c>
      <c r="H1287" s="232">
        <v>3.753</v>
      </c>
      <c r="I1287" s="195">
        <v>0.15012</v>
      </c>
      <c r="J1287" s="206"/>
      <c r="K1287" s="197" t="b">
        <f>NOT(ISERROR(MATCH(P1287,Ligations!$L:$L,0)))</f>
        <v>1</v>
      </c>
      <c r="L1287" s="198"/>
      <c r="M1287" s="199"/>
      <c r="N1287" s="198"/>
      <c r="O1287" s="200"/>
      <c r="P1287" s="198" t="s">
        <v>15528</v>
      </c>
      <c r="Q1287" s="198" t="s">
        <v>7463</v>
      </c>
      <c r="R1287" s="233"/>
      <c r="S1287" s="201">
        <v>2.742006024187235</v>
      </c>
      <c r="T1287" s="210">
        <v>-20.0</v>
      </c>
      <c r="U1287" s="210"/>
    </row>
    <row r="1288">
      <c r="A1288" s="189" t="s">
        <v>15529</v>
      </c>
      <c r="B1288" s="194" t="s">
        <v>7464</v>
      </c>
      <c r="C1288" s="267">
        <v>41947.0</v>
      </c>
      <c r="D1288" s="192">
        <v>15.0</v>
      </c>
      <c r="E1288" s="193">
        <v>474.57900000000006</v>
      </c>
      <c r="F1288" s="190" t="s">
        <v>12677</v>
      </c>
      <c r="G1288" s="190">
        <v>40.0</v>
      </c>
      <c r="H1288" s="232">
        <v>3.386</v>
      </c>
      <c r="I1288" s="195">
        <v>0.13544</v>
      </c>
      <c r="J1288" s="206"/>
      <c r="K1288" s="197" t="b">
        <f>NOT(ISERROR(MATCH(P1288,Ligations!$L:$L,0)))</f>
        <v>1</v>
      </c>
      <c r="L1288" s="198"/>
      <c r="M1288" s="199"/>
      <c r="N1288" s="198"/>
      <c r="O1288" s="200"/>
      <c r="P1288" s="198" t="s">
        <v>15530</v>
      </c>
      <c r="Q1288" s="198" t="s">
        <v>7467</v>
      </c>
      <c r="R1288" s="233"/>
      <c r="S1288" s="201">
        <v>2.3915778195506707</v>
      </c>
      <c r="T1288" s="210">
        <v>-20.0</v>
      </c>
      <c r="U1288" s="210"/>
    </row>
    <row r="1289">
      <c r="A1289" s="189" t="s">
        <v>15531</v>
      </c>
      <c r="B1289" s="194" t="s">
        <v>7468</v>
      </c>
      <c r="C1289" s="267">
        <v>41947.0</v>
      </c>
      <c r="D1289" s="192">
        <v>15.0</v>
      </c>
      <c r="E1289" s="193">
        <v>312.32550000000003</v>
      </c>
      <c r="F1289" s="190" t="s">
        <v>12677</v>
      </c>
      <c r="G1289" s="190">
        <v>40.0</v>
      </c>
      <c r="H1289" s="232">
        <v>2.749</v>
      </c>
      <c r="I1289" s="195">
        <v>0.10996000000000002</v>
      </c>
      <c r="J1289" s="206"/>
      <c r="K1289" s="197" t="b">
        <f>NOT(ISERROR(MATCH(P1289,Ligations!$L:$L,0)))</f>
        <v>1</v>
      </c>
      <c r="L1289" s="198"/>
      <c r="M1289" s="199"/>
      <c r="N1289" s="198"/>
      <c r="O1289" s="200"/>
      <c r="P1289" s="198" t="s">
        <v>15532</v>
      </c>
      <c r="Q1289" s="198" t="s">
        <v>7471</v>
      </c>
      <c r="R1289" s="233"/>
      <c r="S1289" s="201">
        <v>2.1071307411410953</v>
      </c>
      <c r="T1289" s="210">
        <v>-20.0</v>
      </c>
      <c r="U1289" s="210"/>
    </row>
    <row r="1290">
      <c r="A1290" s="189" t="s">
        <v>15533</v>
      </c>
      <c r="B1290" s="194" t="s">
        <v>7472</v>
      </c>
      <c r="C1290" s="267">
        <v>41947.0</v>
      </c>
      <c r="D1290" s="192">
        <v>15.0</v>
      </c>
      <c r="E1290" s="193">
        <v>474.7875</v>
      </c>
      <c r="F1290" s="190" t="s">
        <v>12677</v>
      </c>
      <c r="G1290" s="190">
        <v>40.0</v>
      </c>
      <c r="H1290" s="232">
        <v>3.699</v>
      </c>
      <c r="I1290" s="195">
        <v>0.14795999999999998</v>
      </c>
      <c r="J1290" s="206"/>
      <c r="K1290" s="197" t="b">
        <f>NOT(ISERROR(MATCH(P1290,Ligations!$L:$L,0)))</f>
        <v>1</v>
      </c>
      <c r="L1290" s="198"/>
      <c r="M1290" s="199"/>
      <c r="N1290" s="198"/>
      <c r="O1290" s="200"/>
      <c r="P1290" s="198" t="s">
        <v>15534</v>
      </c>
      <c r="Q1290" s="198" t="s">
        <v>7475</v>
      </c>
      <c r="R1290" s="233"/>
      <c r="S1290" s="201">
        <v>3.201787878351271</v>
      </c>
      <c r="T1290" s="210">
        <v>-20.0</v>
      </c>
      <c r="U1290" s="210"/>
    </row>
    <row r="1291">
      <c r="A1291" s="189" t="s">
        <v>15535</v>
      </c>
      <c r="B1291" s="194" t="s">
        <v>7476</v>
      </c>
      <c r="C1291" s="267">
        <v>41947.0</v>
      </c>
      <c r="D1291" s="192">
        <v>15.0</v>
      </c>
      <c r="E1291" s="193">
        <v>254.26500000000001</v>
      </c>
      <c r="F1291" s="190" t="s">
        <v>12677</v>
      </c>
      <c r="G1291" s="190">
        <v>40.0</v>
      </c>
      <c r="H1291" s="232">
        <v>2.352</v>
      </c>
      <c r="I1291" s="195">
        <v>0.09408</v>
      </c>
      <c r="J1291" s="206"/>
      <c r="K1291" s="197" t="b">
        <f>NOT(ISERROR(MATCH(P1291,Ligations!$L:$L,0)))</f>
        <v>1</v>
      </c>
      <c r="L1291" s="198"/>
      <c r="M1291" s="199"/>
      <c r="N1291" s="198"/>
      <c r="O1291" s="200"/>
      <c r="P1291" s="198" t="s">
        <v>15536</v>
      </c>
      <c r="Q1291" s="198" t="s">
        <v>7479</v>
      </c>
      <c r="R1291" s="233"/>
      <c r="S1291" s="201">
        <v>2.106205407682384</v>
      </c>
      <c r="T1291" s="210">
        <v>-20.0</v>
      </c>
      <c r="U1291" s="210"/>
    </row>
    <row r="1292">
      <c r="A1292" s="189" t="s">
        <v>15537</v>
      </c>
      <c r="B1292" s="194" t="s">
        <v>7480</v>
      </c>
      <c r="C1292" s="267">
        <v>41947.0</v>
      </c>
      <c r="D1292" s="192">
        <v>15.0</v>
      </c>
      <c r="E1292" s="193">
        <v>486.55350000000004</v>
      </c>
      <c r="F1292" s="190" t="s">
        <v>12677</v>
      </c>
      <c r="G1292" s="190">
        <v>40.0</v>
      </c>
      <c r="H1292" s="232">
        <v>3.668</v>
      </c>
      <c r="I1292" s="195">
        <v>0.14672</v>
      </c>
      <c r="J1292" s="206"/>
      <c r="K1292" s="197" t="b">
        <f>NOT(ISERROR(MATCH(P1292,Ligations!$L:$L,0)))</f>
        <v>1</v>
      </c>
      <c r="L1292" s="198"/>
      <c r="M1292" s="199"/>
      <c r="N1292" s="198"/>
      <c r="O1292" s="200"/>
      <c r="P1292" s="198" t="s">
        <v>15538</v>
      </c>
      <c r="Q1292" s="198" t="s">
        <v>7483</v>
      </c>
      <c r="R1292" s="233"/>
      <c r="S1292" s="201">
        <v>3.93290464672684</v>
      </c>
      <c r="T1292" s="210">
        <v>-20.0</v>
      </c>
      <c r="U1292" s="210"/>
    </row>
    <row r="1293">
      <c r="A1293" s="189" t="s">
        <v>15539</v>
      </c>
      <c r="B1293" s="194" t="s">
        <v>7484</v>
      </c>
      <c r="C1293" s="267">
        <v>41947.0</v>
      </c>
      <c r="D1293" s="192">
        <v>15.0</v>
      </c>
      <c r="E1293" s="193">
        <v>334.48350000000005</v>
      </c>
      <c r="F1293" s="190" t="s">
        <v>12677</v>
      </c>
      <c r="G1293" s="190">
        <v>40.0</v>
      </c>
      <c r="H1293" s="232">
        <v>1.996</v>
      </c>
      <c r="I1293" s="195">
        <v>0.07984000000000001</v>
      </c>
      <c r="J1293" s="206"/>
      <c r="K1293" s="197" t="b">
        <f>NOT(ISERROR(MATCH(P1293,Ligations!$L:$L,0)))</f>
        <v>1</v>
      </c>
      <c r="L1293" s="198"/>
      <c r="M1293" s="199"/>
      <c r="N1293" s="198"/>
      <c r="O1293" s="200"/>
      <c r="P1293" s="198" t="s">
        <v>15540</v>
      </c>
      <c r="Q1293" s="198" t="s">
        <v>7487</v>
      </c>
      <c r="R1293" s="233"/>
      <c r="S1293" s="201">
        <v>2.0552724417767005</v>
      </c>
      <c r="T1293" s="210">
        <v>-20.0</v>
      </c>
      <c r="U1293" s="210"/>
    </row>
    <row r="1294">
      <c r="A1294" s="189" t="s">
        <v>15541</v>
      </c>
      <c r="B1294" s="194" t="s">
        <v>7492</v>
      </c>
      <c r="C1294" s="267">
        <v>41947.0</v>
      </c>
      <c r="D1294" s="192">
        <v>15.0</v>
      </c>
      <c r="E1294" s="193">
        <v>471.1995</v>
      </c>
      <c r="F1294" s="190" t="s">
        <v>12677</v>
      </c>
      <c r="G1294" s="190">
        <v>40.0</v>
      </c>
      <c r="H1294" s="232">
        <v>2.251</v>
      </c>
      <c r="I1294" s="195">
        <v>0.09004</v>
      </c>
      <c r="J1294" s="206"/>
      <c r="K1294" s="197" t="b">
        <f>NOT(ISERROR(MATCH(P1294,Ligations!$L:$L,0)))</f>
        <v>1</v>
      </c>
      <c r="L1294" s="198"/>
      <c r="M1294" s="199"/>
      <c r="N1294" s="198"/>
      <c r="O1294" s="200"/>
      <c r="P1294" s="198" t="s">
        <v>15542</v>
      </c>
      <c r="Q1294" s="198" t="s">
        <v>7495</v>
      </c>
      <c r="R1294" s="233"/>
      <c r="S1294" s="201">
        <v>2.989684095030098</v>
      </c>
      <c r="T1294" s="210">
        <v>-20.0</v>
      </c>
      <c r="U1294" s="210"/>
    </row>
    <row r="1295">
      <c r="A1295" s="189" t="s">
        <v>15543</v>
      </c>
      <c r="B1295" s="194" t="s">
        <v>7496</v>
      </c>
      <c r="C1295" s="267">
        <v>41947.0</v>
      </c>
      <c r="D1295" s="192">
        <v>15.0</v>
      </c>
      <c r="E1295" s="193">
        <v>407.33850000000007</v>
      </c>
      <c r="F1295" s="190" t="s">
        <v>12677</v>
      </c>
      <c r="G1295" s="190">
        <v>40.0</v>
      </c>
      <c r="H1295" s="232">
        <v>2.664</v>
      </c>
      <c r="I1295" s="195">
        <v>0.10656</v>
      </c>
      <c r="J1295" s="206"/>
      <c r="K1295" s="197" t="b">
        <f>NOT(ISERROR(MATCH(P1295,Ligations!$L:$L,0)))</f>
        <v>1</v>
      </c>
      <c r="L1295" s="198"/>
      <c r="M1295" s="199"/>
      <c r="N1295" s="198"/>
      <c r="O1295" s="200"/>
      <c r="P1295" s="198" t="s">
        <v>15544</v>
      </c>
      <c r="Q1295" s="198" t="s">
        <v>7499</v>
      </c>
      <c r="R1295" s="233"/>
      <c r="S1295" s="201">
        <v>2.122243338543441</v>
      </c>
      <c r="T1295" s="210">
        <v>-20.0</v>
      </c>
      <c r="U1295" s="210"/>
    </row>
    <row r="1296">
      <c r="A1296" s="189" t="s">
        <v>15545</v>
      </c>
      <c r="B1296" s="194" t="s">
        <v>7508</v>
      </c>
      <c r="C1296" s="267">
        <v>41947.0</v>
      </c>
      <c r="D1296" s="192">
        <v>15.0</v>
      </c>
      <c r="E1296" s="193">
        <v>491.106</v>
      </c>
      <c r="F1296" s="190" t="s">
        <v>12677</v>
      </c>
      <c r="G1296" s="190">
        <v>40.0</v>
      </c>
      <c r="H1296" s="232">
        <v>2.886</v>
      </c>
      <c r="I1296" s="195">
        <v>0.11544</v>
      </c>
      <c r="J1296" s="206"/>
      <c r="K1296" s="197" t="b">
        <f>NOT(ISERROR(MATCH(P1296,Ligations!$L:$L,0)))</f>
        <v>1</v>
      </c>
      <c r="L1296" s="198"/>
      <c r="M1296" s="199"/>
      <c r="N1296" s="198"/>
      <c r="O1296" s="200"/>
      <c r="P1296" s="198" t="s">
        <v>15546</v>
      </c>
      <c r="Q1296" s="198" t="s">
        <v>7511</v>
      </c>
      <c r="R1296" s="233"/>
      <c r="S1296" s="201">
        <v>2.454960677667345</v>
      </c>
      <c r="T1296" s="210">
        <v>-20.0</v>
      </c>
      <c r="U1296" s="210"/>
    </row>
    <row r="1297">
      <c r="A1297" s="189" t="s">
        <v>15547</v>
      </c>
      <c r="B1297" s="194" t="s">
        <v>7524</v>
      </c>
      <c r="C1297" s="267">
        <v>41947.0</v>
      </c>
      <c r="D1297" s="192">
        <v>15.0</v>
      </c>
      <c r="E1297" s="193">
        <v>323.74350000000004</v>
      </c>
      <c r="F1297" s="190" t="s">
        <v>12677</v>
      </c>
      <c r="G1297" s="190">
        <v>40.0</v>
      </c>
      <c r="H1297" s="232">
        <v>3.376</v>
      </c>
      <c r="I1297" s="195">
        <v>0.13504</v>
      </c>
      <c r="J1297" s="206"/>
      <c r="K1297" s="197" t="b">
        <f>NOT(ISERROR(MATCH(P1297,Ligations!$L:$L,0)))</f>
        <v>1</v>
      </c>
      <c r="L1297" s="198"/>
      <c r="M1297" s="199"/>
      <c r="N1297" s="198"/>
      <c r="O1297" s="200"/>
      <c r="P1297" s="198" t="s">
        <v>15548</v>
      </c>
      <c r="Q1297" s="198" t="s">
        <v>7527</v>
      </c>
      <c r="R1297" s="233"/>
      <c r="S1297" s="201">
        <v>2.0362202864554697</v>
      </c>
      <c r="T1297" s="210">
        <v>-20.0</v>
      </c>
      <c r="U1297" s="210"/>
    </row>
    <row r="1298">
      <c r="A1298" s="189" t="s">
        <v>15549</v>
      </c>
      <c r="B1298" s="194" t="s">
        <v>7560</v>
      </c>
      <c r="C1298" s="267">
        <v>41947.0</v>
      </c>
      <c r="D1298" s="192">
        <v>15.0</v>
      </c>
      <c r="E1298" s="193">
        <v>308.31000000000006</v>
      </c>
      <c r="F1298" s="190" t="s">
        <v>12677</v>
      </c>
      <c r="G1298" s="190">
        <v>40.0</v>
      </c>
      <c r="H1298" s="232">
        <v>4.216</v>
      </c>
      <c r="I1298" s="195">
        <v>0.16864</v>
      </c>
      <c r="J1298" s="206"/>
      <c r="K1298" s="197" t="b">
        <f>NOT(ISERROR(MATCH(P1298,Ligations!$L:$L,0)))</f>
        <v>1</v>
      </c>
      <c r="L1298" s="198"/>
      <c r="M1298" s="199"/>
      <c r="N1298" s="198"/>
      <c r="O1298" s="200"/>
      <c r="P1298" s="198" t="s">
        <v>15550</v>
      </c>
      <c r="Q1298" s="198" t="s">
        <v>7563</v>
      </c>
      <c r="R1298" s="233"/>
      <c r="S1298" s="201">
        <v>3.088865104627583</v>
      </c>
      <c r="T1298" s="210">
        <v>-20.0</v>
      </c>
      <c r="U1298" s="210"/>
    </row>
    <row r="1299">
      <c r="A1299" s="189" t="s">
        <v>15551</v>
      </c>
      <c r="B1299" s="190" t="s">
        <v>8227</v>
      </c>
      <c r="C1299" s="267">
        <v>41947.0</v>
      </c>
      <c r="D1299" s="192">
        <v>15.0</v>
      </c>
      <c r="E1299" s="193">
        <v>329.78400000000005</v>
      </c>
      <c r="F1299" s="190" t="s">
        <v>12677</v>
      </c>
      <c r="G1299" s="190">
        <v>40.0</v>
      </c>
      <c r="H1299" s="232">
        <v>4.523</v>
      </c>
      <c r="I1299" s="195">
        <v>0.18092</v>
      </c>
      <c r="J1299" s="234" t="s">
        <v>15122</v>
      </c>
      <c r="K1299" s="197" t="s">
        <v>3735</v>
      </c>
      <c r="L1299" s="198"/>
      <c r="M1299" s="199"/>
      <c r="N1299" s="198"/>
      <c r="O1299" s="200"/>
      <c r="P1299" s="198" t="s">
        <v>15552</v>
      </c>
      <c r="Q1299" s="238" t="s">
        <v>8230</v>
      </c>
      <c r="R1299" s="233"/>
      <c r="S1299" s="201">
        <v>3.2434886964418923</v>
      </c>
      <c r="T1299" s="210">
        <v>-20.0</v>
      </c>
      <c r="U1299" s="210"/>
    </row>
    <row r="1300">
      <c r="A1300" s="189" t="s">
        <v>15553</v>
      </c>
      <c r="B1300" s="190" t="s">
        <v>8239</v>
      </c>
      <c r="C1300" s="267">
        <v>41947.0</v>
      </c>
      <c r="D1300" s="192">
        <v>15.0</v>
      </c>
      <c r="E1300" s="193">
        <v>343.0215</v>
      </c>
      <c r="F1300" s="190" t="s">
        <v>12677</v>
      </c>
      <c r="G1300" s="190">
        <v>40.0</v>
      </c>
      <c r="H1300" s="232">
        <v>5.645</v>
      </c>
      <c r="I1300" s="195">
        <v>0.2258</v>
      </c>
      <c r="J1300" s="234" t="s">
        <v>15122</v>
      </c>
      <c r="K1300" s="197" t="s">
        <v>3735</v>
      </c>
      <c r="L1300" s="198"/>
      <c r="M1300" s="199"/>
      <c r="N1300" s="198"/>
      <c r="O1300" s="200"/>
      <c r="P1300" s="198" t="s">
        <v>15554</v>
      </c>
      <c r="Q1300" s="238" t="s">
        <v>8242</v>
      </c>
      <c r="R1300" s="233"/>
      <c r="S1300" s="201">
        <v>3.0322878004997205</v>
      </c>
      <c r="T1300" s="210">
        <v>-20.0</v>
      </c>
      <c r="U1300" s="210"/>
    </row>
    <row r="1301">
      <c r="A1301" s="189" t="s">
        <v>15555</v>
      </c>
      <c r="B1301" s="190" t="s">
        <v>8383</v>
      </c>
      <c r="C1301" s="267">
        <v>41947.0</v>
      </c>
      <c r="D1301" s="192">
        <v>15.0</v>
      </c>
      <c r="E1301" s="193">
        <v>450.55350000000004</v>
      </c>
      <c r="F1301" s="190" t="s">
        <v>12677</v>
      </c>
      <c r="G1301" s="190">
        <v>40.0</v>
      </c>
      <c r="H1301" s="232">
        <v>6.062</v>
      </c>
      <c r="I1301" s="195">
        <v>0.24248000000000003</v>
      </c>
      <c r="J1301" s="234" t="s">
        <v>15122</v>
      </c>
      <c r="K1301" s="197" t="s">
        <v>3735</v>
      </c>
      <c r="L1301" s="198"/>
      <c r="M1301" s="199"/>
      <c r="N1301" s="198"/>
      <c r="O1301" s="200"/>
      <c r="P1301" s="198" t="s">
        <v>15556</v>
      </c>
      <c r="Q1301" s="238" t="s">
        <v>8386</v>
      </c>
      <c r="R1301" s="233"/>
      <c r="S1301" s="201">
        <v>2.915269159513325</v>
      </c>
      <c r="T1301" s="210">
        <v>-20.0</v>
      </c>
      <c r="U1301" s="210"/>
    </row>
    <row r="1302">
      <c r="A1302" s="189" t="s">
        <v>15557</v>
      </c>
      <c r="B1302" s="194" t="s">
        <v>8418</v>
      </c>
      <c r="C1302" s="267">
        <v>41947.0</v>
      </c>
      <c r="D1302" s="192">
        <v>15.0</v>
      </c>
      <c r="E1302" s="193">
        <v>399.099</v>
      </c>
      <c r="F1302" s="190" t="s">
        <v>12677</v>
      </c>
      <c r="G1302" s="190">
        <v>40.0</v>
      </c>
      <c r="H1302" s="232">
        <v>4.912</v>
      </c>
      <c r="I1302" s="195">
        <v>0.19648</v>
      </c>
      <c r="J1302" s="206"/>
      <c r="K1302" s="197" t="b">
        <f>NOT(ISERROR(MATCH(P1302,Ligations!$L:$L,0)))</f>
        <v>1</v>
      </c>
      <c r="L1302" s="198"/>
      <c r="M1302" s="199"/>
      <c r="N1302" s="198"/>
      <c r="O1302" s="200"/>
      <c r="P1302" s="198" t="s">
        <v>15558</v>
      </c>
      <c r="Q1302" s="198" t="s">
        <v>8419</v>
      </c>
      <c r="R1302" s="233"/>
      <c r="S1302" s="201">
        <v>2.219492246758709</v>
      </c>
      <c r="T1302" s="210">
        <v>-20.0</v>
      </c>
      <c r="U1302" s="210"/>
    </row>
    <row r="1303">
      <c r="A1303" s="189" t="s">
        <v>15559</v>
      </c>
      <c r="B1303" s="194" t="s">
        <v>8420</v>
      </c>
      <c r="C1303" s="267">
        <v>41947.0</v>
      </c>
      <c r="D1303" s="192">
        <v>15.0</v>
      </c>
      <c r="E1303" s="193">
        <v>330.87000000000006</v>
      </c>
      <c r="F1303" s="190" t="s">
        <v>12677</v>
      </c>
      <c r="G1303" s="190">
        <v>40.0</v>
      </c>
      <c r="H1303" s="232">
        <v>3.803</v>
      </c>
      <c r="I1303" s="195">
        <v>0.15212</v>
      </c>
      <c r="J1303" s="206"/>
      <c r="K1303" s="197" t="b">
        <f>NOT(ISERROR(MATCH(P1303,Ligations!$L:$L,0)))</f>
        <v>1</v>
      </c>
      <c r="L1303" s="198"/>
      <c r="M1303" s="199"/>
      <c r="N1303" s="198"/>
      <c r="O1303" s="200"/>
      <c r="P1303" s="198" t="s">
        <v>15560</v>
      </c>
      <c r="Q1303" s="198" t="s">
        <v>8422</v>
      </c>
      <c r="R1303" s="233"/>
      <c r="S1303" s="201">
        <v>2.5056439630267175</v>
      </c>
      <c r="T1303" s="210">
        <v>-20.0</v>
      </c>
      <c r="U1303" s="210"/>
    </row>
    <row r="1304">
      <c r="A1304" s="189" t="s">
        <v>15561</v>
      </c>
      <c r="B1304" s="194" t="s">
        <v>8423</v>
      </c>
      <c r="C1304" s="267">
        <v>41947.0</v>
      </c>
      <c r="D1304" s="192">
        <v>15.0</v>
      </c>
      <c r="E1304" s="193">
        <v>267.9645</v>
      </c>
      <c r="F1304" s="190" t="s">
        <v>12677</v>
      </c>
      <c r="G1304" s="190">
        <v>40.0</v>
      </c>
      <c r="H1304" s="232">
        <v>2.489</v>
      </c>
      <c r="I1304" s="195">
        <v>0.09956000000000001</v>
      </c>
      <c r="J1304" s="206"/>
      <c r="K1304" s="197" t="b">
        <f>NOT(ISERROR(MATCH(P1304,Ligations!$L:$L,0)))</f>
        <v>1</v>
      </c>
      <c r="L1304" s="198"/>
      <c r="M1304" s="199"/>
      <c r="N1304" s="198"/>
      <c r="O1304" s="200"/>
      <c r="P1304" s="198" t="s">
        <v>15562</v>
      </c>
      <c r="Q1304" s="198" t="s">
        <v>8424</v>
      </c>
      <c r="R1304" s="233"/>
      <c r="S1304" s="201">
        <v>3.0223350560643145</v>
      </c>
      <c r="T1304" s="210">
        <v>-20.0</v>
      </c>
      <c r="U1304" s="210"/>
    </row>
    <row r="1305">
      <c r="A1305" s="189" t="s">
        <v>15563</v>
      </c>
      <c r="B1305" s="194" t="s">
        <v>8425</v>
      </c>
      <c r="C1305" s="267">
        <v>41947.0</v>
      </c>
      <c r="D1305" s="192">
        <v>15.0</v>
      </c>
      <c r="E1305" s="193">
        <v>313.2375</v>
      </c>
      <c r="F1305" s="190" t="s">
        <v>12677</v>
      </c>
      <c r="G1305" s="190">
        <v>40.0</v>
      </c>
      <c r="H1305" s="232">
        <v>2.576</v>
      </c>
      <c r="I1305" s="195">
        <v>0.10304</v>
      </c>
      <c r="J1305" s="206"/>
      <c r="K1305" s="197" t="b">
        <f>NOT(ISERROR(MATCH(P1305,Ligations!$L:$L,0)))</f>
        <v>1</v>
      </c>
      <c r="L1305" s="198"/>
      <c r="M1305" s="199"/>
      <c r="N1305" s="198"/>
      <c r="O1305" s="200"/>
      <c r="P1305" s="198" t="s">
        <v>15564</v>
      </c>
      <c r="Q1305" s="198" t="s">
        <v>8426</v>
      </c>
      <c r="R1305" s="233"/>
      <c r="S1305" s="201">
        <v>3.731837612818116</v>
      </c>
      <c r="T1305" s="210">
        <v>-20.0</v>
      </c>
      <c r="U1305" s="210"/>
    </row>
    <row r="1306">
      <c r="A1306" s="189" t="s">
        <v>15565</v>
      </c>
      <c r="B1306" s="190" t="s">
        <v>8479</v>
      </c>
      <c r="C1306" s="267">
        <v>41947.0</v>
      </c>
      <c r="D1306" s="192">
        <v>15.0</v>
      </c>
      <c r="E1306" s="193">
        <v>264.615</v>
      </c>
      <c r="F1306" s="190" t="s">
        <v>12677</v>
      </c>
      <c r="G1306" s="190">
        <v>40.0</v>
      </c>
      <c r="H1306" s="232">
        <v>4.708</v>
      </c>
      <c r="I1306" s="195">
        <v>0.18832</v>
      </c>
      <c r="J1306" s="216" t="s">
        <v>13647</v>
      </c>
      <c r="K1306" s="197" t="b">
        <f>NOT(ISERROR(MATCH(P1306,Ligations!$L:$L,0)))</f>
        <v>1</v>
      </c>
      <c r="L1306" s="238" t="s">
        <v>1375</v>
      </c>
      <c r="M1306" s="269" t="s">
        <v>15566</v>
      </c>
      <c r="N1306" s="238" t="s">
        <v>2677</v>
      </c>
      <c r="O1306" s="270">
        <v>42573.0</v>
      </c>
      <c r="P1306" s="198" t="s">
        <v>15567</v>
      </c>
      <c r="Q1306" s="239" t="s">
        <v>8430</v>
      </c>
      <c r="R1306" s="233"/>
      <c r="S1306" s="201">
        <v>3.1924657807574124</v>
      </c>
      <c r="T1306" s="210">
        <v>-20.0</v>
      </c>
      <c r="U1306" s="210"/>
    </row>
    <row r="1307">
      <c r="A1307" s="189" t="s">
        <v>15568</v>
      </c>
      <c r="B1307" s="190" t="s">
        <v>8481</v>
      </c>
      <c r="C1307" s="267">
        <v>41947.0</v>
      </c>
      <c r="D1307" s="192">
        <v>15.0</v>
      </c>
      <c r="E1307" s="193">
        <v>386.802</v>
      </c>
      <c r="F1307" s="190" t="s">
        <v>12677</v>
      </c>
      <c r="G1307" s="190">
        <v>40.0</v>
      </c>
      <c r="H1307" s="232">
        <v>5.014</v>
      </c>
      <c r="I1307" s="195">
        <v>0.20056000000000002</v>
      </c>
      <c r="J1307" s="216" t="s">
        <v>13647</v>
      </c>
      <c r="K1307" s="197" t="b">
        <f>NOT(ISERROR(MATCH(P1307,Ligations!$L:$L,0)))</f>
        <v>1</v>
      </c>
      <c r="L1307" s="238" t="s">
        <v>1375</v>
      </c>
      <c r="M1307" s="269" t="s">
        <v>15569</v>
      </c>
      <c r="N1307" s="238" t="s">
        <v>2677</v>
      </c>
      <c r="O1307" s="270">
        <v>42573.0</v>
      </c>
      <c r="P1307" s="198" t="s">
        <v>15570</v>
      </c>
      <c r="Q1307" s="239" t="s">
        <v>8432</v>
      </c>
      <c r="R1307" s="233"/>
      <c r="S1307" s="201">
        <v>3.7790752602838085</v>
      </c>
      <c r="T1307" s="210">
        <v>-20.0</v>
      </c>
      <c r="U1307" s="210"/>
    </row>
    <row r="1308">
      <c r="A1308" s="189" t="s">
        <v>15571</v>
      </c>
      <c r="B1308" s="190" t="s">
        <v>8483</v>
      </c>
      <c r="C1308" s="267">
        <v>41947.0</v>
      </c>
      <c r="D1308" s="192">
        <v>15.0</v>
      </c>
      <c r="E1308" s="193">
        <v>370.1655</v>
      </c>
      <c r="F1308" s="190" t="s">
        <v>12677</v>
      </c>
      <c r="G1308" s="190">
        <v>40.0</v>
      </c>
      <c r="H1308" s="232">
        <v>2.943</v>
      </c>
      <c r="I1308" s="195">
        <v>0.11772</v>
      </c>
      <c r="J1308" s="216" t="s">
        <v>13647</v>
      </c>
      <c r="K1308" s="197" t="b">
        <f>NOT(ISERROR(MATCH(P1308,Ligations!$L:$L,0)))</f>
        <v>1</v>
      </c>
      <c r="L1308" s="238" t="s">
        <v>1375</v>
      </c>
      <c r="M1308" s="269" t="s">
        <v>15572</v>
      </c>
      <c r="N1308" s="238" t="s">
        <v>2677</v>
      </c>
      <c r="O1308" s="270">
        <v>42573.0</v>
      </c>
      <c r="P1308" s="198" t="s">
        <v>15573</v>
      </c>
      <c r="Q1308" s="239" t="s">
        <v>8434</v>
      </c>
      <c r="R1308" s="233"/>
      <c r="S1308" s="201">
        <v>2.5853020408374308</v>
      </c>
      <c r="T1308" s="210">
        <v>-20.0</v>
      </c>
      <c r="U1308" s="210"/>
    </row>
    <row r="1309">
      <c r="A1309" s="189" t="s">
        <v>15574</v>
      </c>
      <c r="B1309" s="194" t="s">
        <v>8444</v>
      </c>
      <c r="C1309" s="267">
        <v>41947.0</v>
      </c>
      <c r="D1309" s="192">
        <v>15.0</v>
      </c>
      <c r="E1309" s="193">
        <v>270.057</v>
      </c>
      <c r="F1309" s="190" t="s">
        <v>12677</v>
      </c>
      <c r="G1309" s="190">
        <v>40.0</v>
      </c>
      <c r="H1309" s="232">
        <v>2.409</v>
      </c>
      <c r="I1309" s="195">
        <v>0.09635999999999999</v>
      </c>
      <c r="J1309" s="206" t="s">
        <v>15575</v>
      </c>
      <c r="K1309" s="197" t="b">
        <f>NOT(ISERROR(MATCH(P1309,Ligations!$L:$L,0)))</f>
        <v>1</v>
      </c>
      <c r="L1309" s="198"/>
      <c r="M1309" s="199"/>
      <c r="N1309" s="198"/>
      <c r="O1309" s="200"/>
      <c r="P1309" s="198" t="s">
        <v>15576</v>
      </c>
      <c r="Q1309" s="198" t="s">
        <v>8445</v>
      </c>
      <c r="R1309" s="233"/>
      <c r="S1309" s="201">
        <v>2.701494331589519</v>
      </c>
      <c r="T1309" s="210">
        <v>-20.0</v>
      </c>
      <c r="U1309" s="210"/>
    </row>
    <row r="1310">
      <c r="A1310" s="189" t="s">
        <v>15577</v>
      </c>
      <c r="B1310" s="194" t="s">
        <v>8446</v>
      </c>
      <c r="C1310" s="267">
        <v>41947.0</v>
      </c>
      <c r="D1310" s="192">
        <v>15.0</v>
      </c>
      <c r="E1310" s="193">
        <v>390.6915</v>
      </c>
      <c r="F1310" s="190" t="s">
        <v>12677</v>
      </c>
      <c r="G1310" s="190">
        <v>40.0</v>
      </c>
      <c r="H1310" s="232">
        <v>3.439</v>
      </c>
      <c r="I1310" s="195">
        <v>0.13756000000000002</v>
      </c>
      <c r="J1310" s="206"/>
      <c r="K1310" s="197" t="b">
        <f>NOT(ISERROR(MATCH(P1310,Ligations!$L:$L,0)))</f>
        <v>1</v>
      </c>
      <c r="L1310" s="198"/>
      <c r="M1310" s="199"/>
      <c r="N1310" s="198"/>
      <c r="O1310" s="200"/>
      <c r="P1310" s="198" t="s">
        <v>15578</v>
      </c>
      <c r="Q1310" s="198" t="s">
        <v>8447</v>
      </c>
      <c r="R1310" s="233"/>
      <c r="S1310" s="201">
        <v>3.702921975731049</v>
      </c>
      <c r="T1310" s="210">
        <v>-20.0</v>
      </c>
      <c r="U1310" s="210"/>
    </row>
    <row r="1311">
      <c r="A1311" s="189" t="s">
        <v>15579</v>
      </c>
      <c r="B1311" s="194" t="s">
        <v>8448</v>
      </c>
      <c r="C1311" s="267">
        <v>41947.0</v>
      </c>
      <c r="D1311" s="192">
        <v>15.0</v>
      </c>
      <c r="E1311" s="193">
        <v>335.56500000000005</v>
      </c>
      <c r="F1311" s="190" t="s">
        <v>12677</v>
      </c>
      <c r="G1311" s="190">
        <v>40.0</v>
      </c>
      <c r="H1311" s="232">
        <v>3.927</v>
      </c>
      <c r="I1311" s="195">
        <v>0.15708000000000003</v>
      </c>
      <c r="J1311" s="206"/>
      <c r="K1311" s="197" t="b">
        <f>NOT(ISERROR(MATCH(P1311,Ligations!$L:$L,0)))</f>
        <v>1</v>
      </c>
      <c r="L1311" s="198"/>
      <c r="M1311" s="199"/>
      <c r="N1311" s="198"/>
      <c r="O1311" s="200"/>
      <c r="P1311" s="198" t="s">
        <v>15580</v>
      </c>
      <c r="Q1311" s="198" t="s">
        <v>8449</v>
      </c>
      <c r="R1311" s="233"/>
      <c r="S1311" s="201">
        <v>2.559564259780415</v>
      </c>
      <c r="T1311" s="210">
        <v>-20.0</v>
      </c>
      <c r="U1311" s="210"/>
    </row>
    <row r="1312">
      <c r="A1312" s="189" t="s">
        <v>15581</v>
      </c>
      <c r="B1312" s="194" t="s">
        <v>8452</v>
      </c>
      <c r="C1312" s="267">
        <v>41947.0</v>
      </c>
      <c r="D1312" s="192">
        <v>15.0</v>
      </c>
      <c r="E1312" s="193">
        <v>456.639</v>
      </c>
      <c r="F1312" s="190" t="s">
        <v>12677</v>
      </c>
      <c r="G1312" s="190">
        <v>40.0</v>
      </c>
      <c r="H1312" s="232">
        <v>3.552</v>
      </c>
      <c r="I1312" s="195">
        <v>0.14208</v>
      </c>
      <c r="J1312" s="206"/>
      <c r="K1312" s="197" t="b">
        <f>NOT(ISERROR(MATCH(P1312,Ligations!$L:$L,0)))</f>
        <v>1</v>
      </c>
      <c r="L1312" s="198"/>
      <c r="M1312" s="199"/>
      <c r="N1312" s="198"/>
      <c r="O1312" s="200"/>
      <c r="P1312" s="198" t="s">
        <v>15582</v>
      </c>
      <c r="Q1312" s="198" t="s">
        <v>8453</v>
      </c>
      <c r="R1312" s="233"/>
      <c r="S1312" s="201">
        <v>2.9800485747917684</v>
      </c>
      <c r="T1312" s="210">
        <v>-20.0</v>
      </c>
      <c r="U1312" s="210"/>
    </row>
    <row r="1313">
      <c r="A1313" s="189" t="s">
        <v>15583</v>
      </c>
      <c r="B1313" s="194" t="s">
        <v>8467</v>
      </c>
      <c r="C1313" s="267">
        <v>41947.0</v>
      </c>
      <c r="D1313" s="192">
        <v>15.0</v>
      </c>
      <c r="E1313" s="193">
        <v>408.1995</v>
      </c>
      <c r="F1313" s="190" t="s">
        <v>12677</v>
      </c>
      <c r="G1313" s="190">
        <v>40.0</v>
      </c>
      <c r="H1313" s="232">
        <v>4.551</v>
      </c>
      <c r="I1313" s="195">
        <v>0.18204000000000004</v>
      </c>
      <c r="J1313" s="206"/>
      <c r="K1313" s="197" t="b">
        <f>NOT(ISERROR(MATCH(P1313,Ligations!$L:$L,0)))</f>
        <v>1</v>
      </c>
      <c r="L1313" s="198"/>
      <c r="M1313" s="199"/>
      <c r="N1313" s="198"/>
      <c r="O1313" s="200"/>
      <c r="P1313" s="198" t="s">
        <v>15584</v>
      </c>
      <c r="Q1313" s="198" t="s">
        <v>8468</v>
      </c>
      <c r="R1313" s="233"/>
      <c r="S1313" s="201">
        <v>2.1899136955012604</v>
      </c>
      <c r="T1313" s="210">
        <v>-20.0</v>
      </c>
      <c r="U1313" s="210"/>
    </row>
    <row r="1314">
      <c r="A1314" s="189" t="s">
        <v>15585</v>
      </c>
      <c r="B1314" s="194" t="s">
        <v>8471</v>
      </c>
      <c r="C1314" s="267">
        <v>41947.0</v>
      </c>
      <c r="D1314" s="192">
        <v>15.0</v>
      </c>
      <c r="E1314" s="193">
        <v>454.1145</v>
      </c>
      <c r="F1314" s="190" t="s">
        <v>12677</v>
      </c>
      <c r="G1314" s="190">
        <v>40.0</v>
      </c>
      <c r="H1314" s="232">
        <v>3.036</v>
      </c>
      <c r="I1314" s="195">
        <v>0.12144</v>
      </c>
      <c r="J1314" s="206"/>
      <c r="K1314" s="197" t="b">
        <f>NOT(ISERROR(MATCH(P1314,Ligations!$L:$L,0)))</f>
        <v>1</v>
      </c>
      <c r="L1314" s="198"/>
      <c r="M1314" s="199"/>
      <c r="N1314" s="198"/>
      <c r="O1314" s="200"/>
      <c r="P1314" s="198" t="s">
        <v>15586</v>
      </c>
      <c r="Q1314" s="198" t="s">
        <v>8472</v>
      </c>
      <c r="R1314" s="233"/>
      <c r="S1314" s="201">
        <v>2.4497825205567376</v>
      </c>
      <c r="T1314" s="210">
        <v>-20.0</v>
      </c>
      <c r="U1314" s="210"/>
    </row>
    <row r="1315">
      <c r="A1315" s="189" t="s">
        <v>15587</v>
      </c>
      <c r="B1315" s="194" t="s">
        <v>8473</v>
      </c>
      <c r="C1315" s="267">
        <v>41947.0</v>
      </c>
      <c r="D1315" s="192">
        <v>15.0</v>
      </c>
      <c r="E1315" s="193">
        <v>408.8595</v>
      </c>
      <c r="F1315" s="190" t="s">
        <v>12677</v>
      </c>
      <c r="G1315" s="190">
        <v>40.0</v>
      </c>
      <c r="H1315" s="232">
        <v>4.186</v>
      </c>
      <c r="I1315" s="195">
        <v>0.16744</v>
      </c>
      <c r="J1315" s="206"/>
      <c r="K1315" s="197" t="b">
        <f>NOT(ISERROR(MATCH(P1315,Ligations!$L:$L,0)))</f>
        <v>1</v>
      </c>
      <c r="L1315" s="198"/>
      <c r="M1315" s="199"/>
      <c r="N1315" s="198"/>
      <c r="O1315" s="200"/>
      <c r="P1315" s="198" t="s">
        <v>15588</v>
      </c>
      <c r="Q1315" s="198" t="s">
        <v>8474</v>
      </c>
      <c r="R1315" s="233"/>
      <c r="S1315" s="201">
        <v>2.2020877994426513</v>
      </c>
      <c r="T1315" s="210">
        <v>-20.0</v>
      </c>
      <c r="U1315" s="210"/>
    </row>
    <row r="1316">
      <c r="A1316" s="189" t="s">
        <v>15589</v>
      </c>
      <c r="B1316" s="194" t="s">
        <v>8479</v>
      </c>
      <c r="C1316" s="267">
        <v>41947.0</v>
      </c>
      <c r="D1316" s="192">
        <v>15.0</v>
      </c>
      <c r="E1316" s="193">
        <v>428.74950000000007</v>
      </c>
      <c r="F1316" s="190" t="s">
        <v>12677</v>
      </c>
      <c r="G1316" s="190">
        <v>40.0</v>
      </c>
      <c r="H1316" s="232">
        <v>6.194</v>
      </c>
      <c r="I1316" s="195">
        <v>0.24776</v>
      </c>
      <c r="J1316" s="216" t="s">
        <v>13647</v>
      </c>
      <c r="K1316" s="197" t="b">
        <f>NOT(ISERROR(MATCH(P1316,Ligations!$L:$L,0)))</f>
        <v>1</v>
      </c>
      <c r="L1316" s="198"/>
      <c r="M1316" s="199"/>
      <c r="N1316" s="198"/>
      <c r="O1316" s="200"/>
      <c r="P1316" s="198" t="s">
        <v>15590</v>
      </c>
      <c r="Q1316" s="239" t="s">
        <v>8480</v>
      </c>
      <c r="R1316" s="233"/>
      <c r="S1316" s="201">
        <v>2.4458279677982286</v>
      </c>
      <c r="T1316" s="210">
        <v>-20.0</v>
      </c>
      <c r="U1316" s="210"/>
    </row>
    <row r="1317">
      <c r="A1317" s="189" t="s">
        <v>15591</v>
      </c>
      <c r="B1317" s="194" t="s">
        <v>8481</v>
      </c>
      <c r="C1317" s="267">
        <v>41947.0</v>
      </c>
      <c r="D1317" s="192">
        <v>15.0</v>
      </c>
      <c r="E1317" s="193">
        <v>419.139</v>
      </c>
      <c r="F1317" s="190" t="s">
        <v>12677</v>
      </c>
      <c r="G1317" s="190">
        <v>40.0</v>
      </c>
      <c r="H1317" s="232">
        <v>1.811</v>
      </c>
      <c r="I1317" s="195">
        <v>0.07244</v>
      </c>
      <c r="J1317" s="216" t="s">
        <v>13647</v>
      </c>
      <c r="K1317" s="197" t="b">
        <f>NOT(ISERROR(MATCH(P1317,Ligations!$L:$L,0)))</f>
        <v>1</v>
      </c>
      <c r="L1317" s="198"/>
      <c r="M1317" s="199"/>
      <c r="N1317" s="198"/>
      <c r="O1317" s="200"/>
      <c r="P1317" s="198" t="s">
        <v>15592</v>
      </c>
      <c r="Q1317" s="239" t="s">
        <v>8482</v>
      </c>
      <c r="R1317" s="233"/>
      <c r="S1317" s="201">
        <v>2.332364235993278</v>
      </c>
      <c r="T1317" s="210">
        <v>-20.0</v>
      </c>
      <c r="U1317" s="210"/>
    </row>
    <row r="1318">
      <c r="A1318" s="189" t="s">
        <v>15593</v>
      </c>
      <c r="B1318" s="194" t="s">
        <v>8483</v>
      </c>
      <c r="C1318" s="267">
        <v>41947.0</v>
      </c>
      <c r="D1318" s="192">
        <v>15.0</v>
      </c>
      <c r="E1318" s="193">
        <v>298.971</v>
      </c>
      <c r="F1318" s="190" t="s">
        <v>12677</v>
      </c>
      <c r="G1318" s="190">
        <v>40.0</v>
      </c>
      <c r="H1318" s="232">
        <v>1.559</v>
      </c>
      <c r="I1318" s="195">
        <v>0.06236</v>
      </c>
      <c r="J1318" s="216" t="s">
        <v>13647</v>
      </c>
      <c r="K1318" s="197" t="b">
        <f>NOT(ISERROR(MATCH(P1318,Ligations!$L:$L,0)))</f>
        <v>1</v>
      </c>
      <c r="L1318" s="198"/>
      <c r="M1318" s="199"/>
      <c r="N1318" s="198"/>
      <c r="O1318" s="200"/>
      <c r="P1318" s="198" t="s">
        <v>15594</v>
      </c>
      <c r="Q1318" s="239" t="s">
        <v>8484</v>
      </c>
      <c r="R1318" s="233"/>
      <c r="S1318" s="201">
        <v>2.385843359840053</v>
      </c>
      <c r="T1318" s="210">
        <v>-20.0</v>
      </c>
      <c r="U1318" s="210"/>
    </row>
    <row r="1319">
      <c r="A1319" s="189" t="s">
        <v>15595</v>
      </c>
      <c r="B1319" s="194" t="s">
        <v>8485</v>
      </c>
      <c r="C1319" s="267">
        <v>41947.0</v>
      </c>
      <c r="D1319" s="192">
        <v>15.0</v>
      </c>
      <c r="E1319" s="193">
        <v>365.985</v>
      </c>
      <c r="F1319" s="190" t="s">
        <v>12677</v>
      </c>
      <c r="G1319" s="190">
        <v>40.0</v>
      </c>
      <c r="H1319" s="232">
        <v>8.17</v>
      </c>
      <c r="I1319" s="195">
        <v>0.32680000000000003</v>
      </c>
      <c r="J1319" s="206"/>
      <c r="K1319" s="197" t="b">
        <f>NOT(ISERROR(MATCH(P1319,Ligations!$L:$L,0)))</f>
        <v>1</v>
      </c>
      <c r="L1319" s="198"/>
      <c r="M1319" s="199"/>
      <c r="N1319" s="198"/>
      <c r="O1319" s="200"/>
      <c r="P1319" s="198" t="s">
        <v>15596</v>
      </c>
      <c r="Q1319" s="198" t="s">
        <v>8486</v>
      </c>
      <c r="R1319" s="233"/>
      <c r="S1319" s="201">
        <v>3.3448060179749874</v>
      </c>
      <c r="T1319" s="210">
        <v>-20.0</v>
      </c>
      <c r="U1319" s="210"/>
    </row>
    <row r="1320">
      <c r="A1320" s="189" t="s">
        <v>15597</v>
      </c>
      <c r="B1320" s="194" t="s">
        <v>8495</v>
      </c>
      <c r="C1320" s="267">
        <v>41947.0</v>
      </c>
      <c r="D1320" s="192">
        <v>15.0</v>
      </c>
      <c r="E1320" s="193">
        <v>257.6865</v>
      </c>
      <c r="F1320" s="190" t="s">
        <v>12677</v>
      </c>
      <c r="G1320" s="190">
        <v>40.0</v>
      </c>
      <c r="H1320" s="232">
        <v>3.179</v>
      </c>
      <c r="I1320" s="195">
        <v>0.12716</v>
      </c>
      <c r="J1320" s="206"/>
      <c r="K1320" s="197" t="b">
        <f>NOT(ISERROR(MATCH(P1320,Ligations!$L:$L,0)))</f>
        <v>1</v>
      </c>
      <c r="L1320" s="198"/>
      <c r="M1320" s="199"/>
      <c r="N1320" s="198"/>
      <c r="O1320" s="200"/>
      <c r="P1320" s="198" t="s">
        <v>15598</v>
      </c>
      <c r="Q1320" s="198" t="s">
        <v>8496</v>
      </c>
      <c r="R1320" s="233"/>
      <c r="S1320" s="201">
        <v>2.732352418814979</v>
      </c>
      <c r="T1320" s="210">
        <v>-20.0</v>
      </c>
      <c r="U1320" s="210"/>
    </row>
    <row r="1321">
      <c r="A1321" s="189" t="s">
        <v>15599</v>
      </c>
      <c r="B1321" s="194" t="s">
        <v>8501</v>
      </c>
      <c r="C1321" s="267">
        <v>41947.0</v>
      </c>
      <c r="D1321" s="192">
        <v>15.0</v>
      </c>
      <c r="E1321" s="193">
        <v>276.84900000000005</v>
      </c>
      <c r="F1321" s="190" t="s">
        <v>12677</v>
      </c>
      <c r="G1321" s="190">
        <v>40.0</v>
      </c>
      <c r="H1321" s="232">
        <v>1.323</v>
      </c>
      <c r="I1321" s="195">
        <v>0.05292</v>
      </c>
      <c r="J1321" s="206"/>
      <c r="K1321" s="197" t="b">
        <f>NOT(ISERROR(MATCH(P1321,Ligations!$L:$L,0)))</f>
        <v>1</v>
      </c>
      <c r="L1321" s="198"/>
      <c r="M1321" s="199"/>
      <c r="N1321" s="198"/>
      <c r="O1321" s="200"/>
      <c r="P1321" s="198" t="s">
        <v>15600</v>
      </c>
      <c r="Q1321" s="198" t="s">
        <v>8502</v>
      </c>
      <c r="R1321" s="233"/>
      <c r="S1321" s="201">
        <v>3.8806844751277225</v>
      </c>
      <c r="T1321" s="210">
        <v>-20.0</v>
      </c>
      <c r="U1321" s="210"/>
    </row>
    <row r="1322">
      <c r="A1322" s="189" t="s">
        <v>15601</v>
      </c>
      <c r="B1322" s="194" t="s">
        <v>8505</v>
      </c>
      <c r="C1322" s="267">
        <v>41947.0</v>
      </c>
      <c r="D1322" s="192">
        <v>15.0</v>
      </c>
      <c r="E1322" s="193">
        <v>369.252</v>
      </c>
      <c r="F1322" s="190" t="s">
        <v>12677</v>
      </c>
      <c r="G1322" s="190">
        <v>40.0</v>
      </c>
      <c r="H1322" s="232">
        <v>1.913</v>
      </c>
      <c r="I1322" s="195">
        <v>0.07651999999999999</v>
      </c>
      <c r="J1322" s="206" t="s">
        <v>15575</v>
      </c>
      <c r="K1322" s="197" t="b">
        <f>NOT(ISERROR(MATCH(P1322,Ligations!$L:$L,0)))</f>
        <v>1</v>
      </c>
      <c r="L1322" s="198"/>
      <c r="M1322" s="199"/>
      <c r="N1322" s="198"/>
      <c r="O1322" s="200"/>
      <c r="P1322" s="198" t="s">
        <v>15602</v>
      </c>
      <c r="Q1322" s="198" t="s">
        <v>8506</v>
      </c>
      <c r="R1322" s="233"/>
      <c r="S1322" s="201">
        <v>3.612077341800042</v>
      </c>
      <c r="T1322" s="210">
        <v>-20.0</v>
      </c>
      <c r="U1322" s="210"/>
    </row>
    <row r="1323">
      <c r="A1323" s="189" t="s">
        <v>15603</v>
      </c>
      <c r="B1323" s="194" t="s">
        <v>8512</v>
      </c>
      <c r="C1323" s="267">
        <v>41947.0</v>
      </c>
      <c r="D1323" s="192">
        <v>15.0</v>
      </c>
      <c r="E1323" s="193">
        <v>389.4075</v>
      </c>
      <c r="F1323" s="190" t="s">
        <v>12677</v>
      </c>
      <c r="G1323" s="190">
        <v>40.0</v>
      </c>
      <c r="H1323" s="232">
        <v>1.914</v>
      </c>
      <c r="I1323" s="195">
        <v>0.07656</v>
      </c>
      <c r="J1323" s="206" t="s">
        <v>15575</v>
      </c>
      <c r="K1323" s="197" t="b">
        <f>NOT(ISERROR(MATCH(P1323,Ligations!$L:$L,0)))</f>
        <v>1</v>
      </c>
      <c r="L1323" s="198"/>
      <c r="M1323" s="199"/>
      <c r="N1323" s="198"/>
      <c r="O1323" s="200"/>
      <c r="P1323" s="198" t="s">
        <v>15604</v>
      </c>
      <c r="Q1323" s="198" t="s">
        <v>8513</v>
      </c>
      <c r="R1323" s="233"/>
      <c r="S1323" s="201">
        <v>2.708177613120579</v>
      </c>
      <c r="T1323" s="210">
        <v>-20.0</v>
      </c>
      <c r="U1323" s="210"/>
    </row>
    <row r="1324">
      <c r="A1324" s="189" t="s">
        <v>15605</v>
      </c>
      <c r="B1324" s="194" t="s">
        <v>8514</v>
      </c>
      <c r="C1324" s="267">
        <v>41947.0</v>
      </c>
      <c r="D1324" s="192">
        <v>15.0</v>
      </c>
      <c r="E1324" s="193">
        <v>391.85550000000006</v>
      </c>
      <c r="F1324" s="190" t="s">
        <v>12677</v>
      </c>
      <c r="G1324" s="190">
        <v>40.0</v>
      </c>
      <c r="H1324" s="232">
        <v>2.325</v>
      </c>
      <c r="I1324" s="195">
        <v>0.093</v>
      </c>
      <c r="J1324" s="206" t="s">
        <v>15575</v>
      </c>
      <c r="K1324" s="197" t="b">
        <f>NOT(ISERROR(MATCH(P1324,Ligations!$L:$L,0)))</f>
        <v>1</v>
      </c>
      <c r="L1324" s="198"/>
      <c r="M1324" s="199"/>
      <c r="N1324" s="198"/>
      <c r="O1324" s="200"/>
      <c r="P1324" s="198" t="s">
        <v>15606</v>
      </c>
      <c r="Q1324" s="198" t="s">
        <v>8515</v>
      </c>
      <c r="R1324" s="233"/>
      <c r="S1324" s="201">
        <v>2.56800395472609</v>
      </c>
      <c r="T1324" s="210">
        <v>-20.0</v>
      </c>
      <c r="U1324" s="210"/>
    </row>
    <row r="1325">
      <c r="A1325" s="189" t="s">
        <v>15607</v>
      </c>
      <c r="B1325" s="194" t="s">
        <v>7939</v>
      </c>
      <c r="C1325" s="208">
        <v>41954.0</v>
      </c>
      <c r="D1325" s="192">
        <v>2.1</v>
      </c>
      <c r="E1325" s="193" t="e">
        <v>#N/A</v>
      </c>
      <c r="F1325" s="190" t="s">
        <v>12657</v>
      </c>
      <c r="G1325" s="190">
        <v>10.0</v>
      </c>
      <c r="H1325" s="232">
        <v>32.4</v>
      </c>
      <c r="I1325" s="195">
        <v>0.324</v>
      </c>
      <c r="J1325" s="196" t="s">
        <v>15608</v>
      </c>
      <c r="K1325" s="197" t="s">
        <v>3735</v>
      </c>
      <c r="L1325" s="198"/>
      <c r="M1325" s="199"/>
      <c r="N1325" s="198"/>
      <c r="O1325" s="200"/>
      <c r="P1325" s="198" t="s">
        <v>15609</v>
      </c>
      <c r="Q1325" s="198" t="s">
        <v>7941</v>
      </c>
      <c r="R1325" s="233"/>
      <c r="S1325" s="201" t="e">
        <v>#N/A</v>
      </c>
      <c r="T1325" s="210">
        <v>-20.0</v>
      </c>
      <c r="U1325" s="210"/>
    </row>
    <row r="1326">
      <c r="A1326" s="189" t="s">
        <v>15610</v>
      </c>
      <c r="B1326" s="194" t="s">
        <v>7939</v>
      </c>
      <c r="C1326" s="208">
        <v>41954.0</v>
      </c>
      <c r="D1326" s="192">
        <v>2.1</v>
      </c>
      <c r="E1326" s="193" t="e">
        <v>#N/A</v>
      </c>
      <c r="F1326" s="190" t="s">
        <v>12673</v>
      </c>
      <c r="G1326" s="190">
        <v>10.0</v>
      </c>
      <c r="H1326" s="232">
        <v>34.2</v>
      </c>
      <c r="I1326" s="195">
        <v>0.342</v>
      </c>
      <c r="J1326" s="196" t="s">
        <v>15608</v>
      </c>
      <c r="K1326" s="197" t="s">
        <v>3735</v>
      </c>
      <c r="L1326" s="198"/>
      <c r="M1326" s="199"/>
      <c r="N1326" s="198"/>
      <c r="O1326" s="200"/>
      <c r="P1326" s="198" t="s">
        <v>15611</v>
      </c>
      <c r="Q1326" s="198" t="s">
        <v>7941</v>
      </c>
      <c r="R1326" s="233"/>
      <c r="S1326" s="201" t="e">
        <v>#N/A</v>
      </c>
      <c r="T1326" s="210">
        <v>-20.0</v>
      </c>
      <c r="U1326" s="210"/>
    </row>
    <row r="1327">
      <c r="A1327" s="189" t="s">
        <v>15612</v>
      </c>
      <c r="B1327" s="194" t="s">
        <v>7939</v>
      </c>
      <c r="C1327" s="208">
        <v>41954.0</v>
      </c>
      <c r="D1327" s="192">
        <v>2.1</v>
      </c>
      <c r="E1327" s="193" t="e">
        <v>#N/A</v>
      </c>
      <c r="F1327" s="190" t="s">
        <v>12665</v>
      </c>
      <c r="G1327" s="190">
        <v>10.0</v>
      </c>
      <c r="H1327" s="232">
        <v>36.4</v>
      </c>
      <c r="I1327" s="195">
        <v>0.364</v>
      </c>
      <c r="J1327" s="196" t="s">
        <v>15608</v>
      </c>
      <c r="K1327" s="197" t="s">
        <v>3735</v>
      </c>
      <c r="L1327" s="198"/>
      <c r="M1327" s="199"/>
      <c r="N1327" s="198"/>
      <c r="O1327" s="200"/>
      <c r="P1327" s="198" t="s">
        <v>15613</v>
      </c>
      <c r="Q1327" s="198" t="s">
        <v>7941</v>
      </c>
      <c r="R1327" s="233"/>
      <c r="S1327" s="201" t="e">
        <v>#N/A</v>
      </c>
      <c r="T1327" s="210">
        <v>-20.0</v>
      </c>
      <c r="U1327" s="210"/>
    </row>
    <row r="1328">
      <c r="A1328" s="189" t="s">
        <v>15614</v>
      </c>
      <c r="B1328" s="194" t="s">
        <v>7939</v>
      </c>
      <c r="C1328" s="208">
        <v>41954.0</v>
      </c>
      <c r="D1328" s="192">
        <v>2.1</v>
      </c>
      <c r="E1328" s="193" t="e">
        <v>#N/A</v>
      </c>
      <c r="F1328" s="190" t="s">
        <v>12681</v>
      </c>
      <c r="G1328" s="190">
        <v>10.0</v>
      </c>
      <c r="H1328" s="232">
        <v>21.4</v>
      </c>
      <c r="I1328" s="195">
        <v>0.214</v>
      </c>
      <c r="J1328" s="196" t="s">
        <v>15608</v>
      </c>
      <c r="K1328" s="197" t="s">
        <v>3735</v>
      </c>
      <c r="L1328" s="198"/>
      <c r="M1328" s="199"/>
      <c r="N1328" s="198"/>
      <c r="O1328" s="200"/>
      <c r="P1328" s="198" t="s">
        <v>15615</v>
      </c>
      <c r="Q1328" s="198" t="s">
        <v>7941</v>
      </c>
      <c r="R1328" s="233"/>
      <c r="S1328" s="201" t="e">
        <v>#N/A</v>
      </c>
      <c r="T1328" s="210">
        <v>-20.0</v>
      </c>
      <c r="U1328" s="210"/>
    </row>
    <row r="1329">
      <c r="A1329" s="189" t="s">
        <v>15616</v>
      </c>
      <c r="B1329" s="194" t="s">
        <v>7939</v>
      </c>
      <c r="C1329" s="208">
        <v>41954.0</v>
      </c>
      <c r="D1329" s="192">
        <v>2.1</v>
      </c>
      <c r="E1329" s="193" t="e">
        <v>#N/A</v>
      </c>
      <c r="F1329" s="190" t="s">
        <v>12653</v>
      </c>
      <c r="G1329" s="190">
        <v>10.0</v>
      </c>
      <c r="H1329" s="232">
        <v>35.8</v>
      </c>
      <c r="I1329" s="195">
        <v>0.358</v>
      </c>
      <c r="J1329" s="196" t="s">
        <v>15608</v>
      </c>
      <c r="K1329" s="197" t="s">
        <v>3735</v>
      </c>
      <c r="L1329" s="198"/>
      <c r="M1329" s="199"/>
      <c r="N1329" s="198"/>
      <c r="O1329" s="200"/>
      <c r="P1329" s="198" t="s">
        <v>15617</v>
      </c>
      <c r="Q1329" s="198" t="s">
        <v>7941</v>
      </c>
      <c r="R1329" s="233"/>
      <c r="S1329" s="201" t="e">
        <v>#N/A</v>
      </c>
      <c r="T1329" s="210">
        <v>-20.0</v>
      </c>
      <c r="U1329" s="210"/>
    </row>
    <row r="1330">
      <c r="A1330" s="189" t="s">
        <v>15618</v>
      </c>
      <c r="B1330" s="194" t="s">
        <v>7939</v>
      </c>
      <c r="C1330" s="208">
        <v>41954.0</v>
      </c>
      <c r="D1330" s="192">
        <v>2.1</v>
      </c>
      <c r="E1330" s="193" t="e">
        <v>#N/A</v>
      </c>
      <c r="F1330" s="190" t="s">
        <v>12661</v>
      </c>
      <c r="G1330" s="190">
        <v>10.0</v>
      </c>
      <c r="H1330" s="232">
        <v>24.2</v>
      </c>
      <c r="I1330" s="195">
        <v>0.242</v>
      </c>
      <c r="J1330" s="196" t="s">
        <v>15608</v>
      </c>
      <c r="K1330" s="197" t="s">
        <v>3735</v>
      </c>
      <c r="L1330" s="198"/>
      <c r="M1330" s="199"/>
      <c r="N1330" s="198"/>
      <c r="O1330" s="200"/>
      <c r="P1330" s="198" t="s">
        <v>15619</v>
      </c>
      <c r="Q1330" s="198" t="s">
        <v>7941</v>
      </c>
      <c r="R1330" s="233"/>
      <c r="S1330" s="201" t="e">
        <v>#N/A</v>
      </c>
      <c r="T1330" s="210">
        <v>-20.0</v>
      </c>
      <c r="U1330" s="210"/>
    </row>
    <row r="1331">
      <c r="A1331" s="189" t="s">
        <v>15620</v>
      </c>
      <c r="B1331" s="194" t="s">
        <v>7939</v>
      </c>
      <c r="C1331" s="208">
        <v>41954.0</v>
      </c>
      <c r="D1331" s="192">
        <v>2.1</v>
      </c>
      <c r="E1331" s="193" t="e">
        <v>#N/A</v>
      </c>
      <c r="F1331" s="190" t="s">
        <v>12669</v>
      </c>
      <c r="G1331" s="190">
        <v>10.0</v>
      </c>
      <c r="H1331" s="232">
        <v>39.0</v>
      </c>
      <c r="I1331" s="195">
        <v>0.39</v>
      </c>
      <c r="J1331" s="196" t="s">
        <v>15608</v>
      </c>
      <c r="K1331" s="197" t="s">
        <v>3735</v>
      </c>
      <c r="L1331" s="198"/>
      <c r="M1331" s="199"/>
      <c r="N1331" s="198"/>
      <c r="O1331" s="200"/>
      <c r="P1331" s="198" t="s">
        <v>15621</v>
      </c>
      <c r="Q1331" s="198" t="s">
        <v>7941</v>
      </c>
      <c r="R1331" s="233"/>
      <c r="S1331" s="201" t="e">
        <v>#N/A</v>
      </c>
      <c r="T1331" s="210">
        <v>-20.0</v>
      </c>
      <c r="U1331" s="210"/>
    </row>
    <row r="1332">
      <c r="A1332" s="189" t="s">
        <v>15622</v>
      </c>
      <c r="B1332" s="194" t="s">
        <v>7939</v>
      </c>
      <c r="C1332" s="208">
        <v>41954.0</v>
      </c>
      <c r="D1332" s="192">
        <v>2.1</v>
      </c>
      <c r="E1332" s="193" t="e">
        <v>#N/A</v>
      </c>
      <c r="F1332" s="190" t="s">
        <v>12677</v>
      </c>
      <c r="G1332" s="190">
        <v>10.0</v>
      </c>
      <c r="H1332" s="232">
        <v>30.6</v>
      </c>
      <c r="I1332" s="195">
        <v>0.306</v>
      </c>
      <c r="J1332" s="196" t="s">
        <v>15608</v>
      </c>
      <c r="K1332" s="197" t="s">
        <v>3735</v>
      </c>
      <c r="L1332" s="198"/>
      <c r="M1332" s="199"/>
      <c r="N1332" s="198"/>
      <c r="O1332" s="200"/>
      <c r="P1332" s="198" t="s">
        <v>15623</v>
      </c>
      <c r="Q1332" s="198" t="s">
        <v>7941</v>
      </c>
      <c r="R1332" s="233"/>
      <c r="S1332" s="201" t="e">
        <v>#N/A</v>
      </c>
      <c r="T1332" s="210">
        <v>-20.0</v>
      </c>
      <c r="U1332" s="210"/>
    </row>
    <row r="1333">
      <c r="A1333" s="189" t="s">
        <v>15624</v>
      </c>
      <c r="B1333" s="194" t="s">
        <v>15625</v>
      </c>
      <c r="C1333" s="208">
        <v>41954.0</v>
      </c>
      <c r="D1333" s="192">
        <v>2.0</v>
      </c>
      <c r="E1333" s="193" t="e">
        <v>#N/A</v>
      </c>
      <c r="F1333" s="190" t="s">
        <v>12657</v>
      </c>
      <c r="G1333" s="190">
        <v>10.0</v>
      </c>
      <c r="H1333" s="232">
        <v>12.46</v>
      </c>
      <c r="I1333" s="195">
        <v>0.12460000000000002</v>
      </c>
      <c r="J1333" s="196" t="s">
        <v>15608</v>
      </c>
      <c r="K1333" s="197" t="s">
        <v>3735</v>
      </c>
      <c r="L1333" s="198"/>
      <c r="M1333" s="199"/>
      <c r="N1333" s="198"/>
      <c r="O1333" s="200"/>
      <c r="P1333" s="198" t="s">
        <v>15626</v>
      </c>
      <c r="Q1333" s="198" t="s">
        <v>15627</v>
      </c>
      <c r="R1333" s="233"/>
      <c r="S1333" s="201" t="e">
        <v>#N/A</v>
      </c>
      <c r="T1333" s="210">
        <v>-20.0</v>
      </c>
      <c r="U1333" s="210"/>
    </row>
    <row r="1334">
      <c r="A1334" s="189" t="s">
        <v>15628</v>
      </c>
      <c r="B1334" s="194" t="s">
        <v>15625</v>
      </c>
      <c r="C1334" s="208">
        <v>41954.0</v>
      </c>
      <c r="D1334" s="192">
        <v>2.0</v>
      </c>
      <c r="E1334" s="193" t="e">
        <v>#N/A</v>
      </c>
      <c r="F1334" s="190" t="s">
        <v>12673</v>
      </c>
      <c r="G1334" s="190">
        <v>10.0</v>
      </c>
      <c r="H1334" s="232">
        <v>12.38</v>
      </c>
      <c r="I1334" s="195">
        <v>0.12380000000000001</v>
      </c>
      <c r="J1334" s="196" t="s">
        <v>15608</v>
      </c>
      <c r="K1334" s="197" t="s">
        <v>3735</v>
      </c>
      <c r="L1334" s="198"/>
      <c r="M1334" s="199"/>
      <c r="N1334" s="198"/>
      <c r="O1334" s="200"/>
      <c r="P1334" s="198" t="s">
        <v>15629</v>
      </c>
      <c r="Q1334" s="198" t="s">
        <v>15627</v>
      </c>
      <c r="R1334" s="233"/>
      <c r="S1334" s="201" t="e">
        <v>#N/A</v>
      </c>
      <c r="T1334" s="210">
        <v>-20.0</v>
      </c>
      <c r="U1334" s="210"/>
    </row>
    <row r="1335">
      <c r="A1335" s="189" t="s">
        <v>15630</v>
      </c>
      <c r="B1335" s="194" t="s">
        <v>15625</v>
      </c>
      <c r="C1335" s="208">
        <v>41954.0</v>
      </c>
      <c r="D1335" s="192">
        <v>2.0</v>
      </c>
      <c r="E1335" s="193" t="e">
        <v>#N/A</v>
      </c>
      <c r="F1335" s="190" t="s">
        <v>12665</v>
      </c>
      <c r="G1335" s="190">
        <v>10.0</v>
      </c>
      <c r="H1335" s="232">
        <v>15.08</v>
      </c>
      <c r="I1335" s="195">
        <v>0.15080000000000002</v>
      </c>
      <c r="J1335" s="196" t="s">
        <v>15608</v>
      </c>
      <c r="K1335" s="197" t="s">
        <v>3735</v>
      </c>
      <c r="L1335" s="198"/>
      <c r="M1335" s="199"/>
      <c r="N1335" s="198"/>
      <c r="O1335" s="200"/>
      <c r="P1335" s="198" t="s">
        <v>15631</v>
      </c>
      <c r="Q1335" s="198" t="s">
        <v>15627</v>
      </c>
      <c r="R1335" s="233"/>
      <c r="S1335" s="201" t="e">
        <v>#N/A</v>
      </c>
      <c r="T1335" s="210">
        <v>-20.0</v>
      </c>
      <c r="U1335" s="210"/>
    </row>
    <row r="1336">
      <c r="A1336" s="189" t="s">
        <v>15632</v>
      </c>
      <c r="B1336" s="194" t="s">
        <v>15625</v>
      </c>
      <c r="C1336" s="208">
        <v>41954.0</v>
      </c>
      <c r="D1336" s="192">
        <v>2.0</v>
      </c>
      <c r="E1336" s="193" t="e">
        <v>#N/A</v>
      </c>
      <c r="F1336" s="190" t="s">
        <v>12681</v>
      </c>
      <c r="G1336" s="190">
        <v>10.0</v>
      </c>
      <c r="H1336" s="232">
        <v>8.04</v>
      </c>
      <c r="I1336" s="195">
        <v>0.0804</v>
      </c>
      <c r="J1336" s="196" t="s">
        <v>15608</v>
      </c>
      <c r="K1336" s="197" t="s">
        <v>3735</v>
      </c>
      <c r="L1336" s="198"/>
      <c r="M1336" s="199"/>
      <c r="N1336" s="198"/>
      <c r="O1336" s="200"/>
      <c r="P1336" s="198" t="s">
        <v>15633</v>
      </c>
      <c r="Q1336" s="198" t="s">
        <v>15627</v>
      </c>
      <c r="R1336" s="233"/>
      <c r="S1336" s="201" t="e">
        <v>#N/A</v>
      </c>
      <c r="T1336" s="210">
        <v>-20.0</v>
      </c>
      <c r="U1336" s="210"/>
    </row>
    <row r="1337">
      <c r="A1337" s="189" t="s">
        <v>15634</v>
      </c>
      <c r="B1337" s="194" t="s">
        <v>15625</v>
      </c>
      <c r="C1337" s="208">
        <v>41954.0</v>
      </c>
      <c r="D1337" s="192">
        <v>2.0</v>
      </c>
      <c r="E1337" s="193" t="e">
        <v>#N/A</v>
      </c>
      <c r="F1337" s="190" t="s">
        <v>12653</v>
      </c>
      <c r="G1337" s="190">
        <v>10.0</v>
      </c>
      <c r="H1337" s="232">
        <v>14.16</v>
      </c>
      <c r="I1337" s="195">
        <v>0.1416</v>
      </c>
      <c r="J1337" s="196" t="s">
        <v>15608</v>
      </c>
      <c r="K1337" s="197" t="s">
        <v>3735</v>
      </c>
      <c r="L1337" s="198"/>
      <c r="M1337" s="199"/>
      <c r="N1337" s="198"/>
      <c r="O1337" s="200"/>
      <c r="P1337" s="198" t="s">
        <v>15635</v>
      </c>
      <c r="Q1337" s="198" t="s">
        <v>15627</v>
      </c>
      <c r="R1337" s="233"/>
      <c r="S1337" s="201" t="e">
        <v>#N/A</v>
      </c>
      <c r="T1337" s="210">
        <v>-20.0</v>
      </c>
      <c r="U1337" s="210"/>
    </row>
    <row r="1338">
      <c r="A1338" s="189" t="s">
        <v>15636</v>
      </c>
      <c r="B1338" s="194" t="s">
        <v>15625</v>
      </c>
      <c r="C1338" s="208">
        <v>41954.0</v>
      </c>
      <c r="D1338" s="192">
        <v>2.0</v>
      </c>
      <c r="E1338" s="193" t="e">
        <v>#N/A</v>
      </c>
      <c r="F1338" s="190" t="s">
        <v>12661</v>
      </c>
      <c r="G1338" s="190">
        <v>10.0</v>
      </c>
      <c r="H1338" s="232">
        <v>9.7</v>
      </c>
      <c r="I1338" s="195">
        <v>0.097</v>
      </c>
      <c r="J1338" s="196" t="s">
        <v>15608</v>
      </c>
      <c r="K1338" s="197" t="s">
        <v>3735</v>
      </c>
      <c r="L1338" s="198"/>
      <c r="M1338" s="199"/>
      <c r="N1338" s="198"/>
      <c r="O1338" s="200"/>
      <c r="P1338" s="198" t="s">
        <v>15637</v>
      </c>
      <c r="Q1338" s="198" t="s">
        <v>15627</v>
      </c>
      <c r="R1338" s="233"/>
      <c r="S1338" s="201" t="e">
        <v>#N/A</v>
      </c>
      <c r="T1338" s="210">
        <v>-20.0</v>
      </c>
      <c r="U1338" s="210"/>
    </row>
    <row r="1339">
      <c r="A1339" s="189" t="s">
        <v>15638</v>
      </c>
      <c r="B1339" s="194" t="s">
        <v>15625</v>
      </c>
      <c r="C1339" s="208">
        <v>41954.0</v>
      </c>
      <c r="D1339" s="192">
        <v>2.0</v>
      </c>
      <c r="E1339" s="193" t="e">
        <v>#N/A</v>
      </c>
      <c r="F1339" s="190" t="s">
        <v>12669</v>
      </c>
      <c r="G1339" s="190">
        <v>10.0</v>
      </c>
      <c r="H1339" s="232">
        <v>14.48</v>
      </c>
      <c r="I1339" s="195">
        <v>0.1448</v>
      </c>
      <c r="J1339" s="196" t="s">
        <v>15608</v>
      </c>
      <c r="K1339" s="197" t="s">
        <v>3735</v>
      </c>
      <c r="L1339" s="198"/>
      <c r="M1339" s="199"/>
      <c r="N1339" s="198"/>
      <c r="O1339" s="200"/>
      <c r="P1339" s="198" t="s">
        <v>15639</v>
      </c>
      <c r="Q1339" s="198" t="s">
        <v>15627</v>
      </c>
      <c r="R1339" s="233"/>
      <c r="S1339" s="201" t="e">
        <v>#N/A</v>
      </c>
      <c r="T1339" s="210">
        <v>-20.0</v>
      </c>
      <c r="U1339" s="210"/>
    </row>
    <row r="1340">
      <c r="A1340" s="189" t="s">
        <v>15640</v>
      </c>
      <c r="B1340" s="194" t="s">
        <v>15625</v>
      </c>
      <c r="C1340" s="208">
        <v>41954.0</v>
      </c>
      <c r="D1340" s="192">
        <v>2.0</v>
      </c>
      <c r="E1340" s="193" t="e">
        <v>#N/A</v>
      </c>
      <c r="F1340" s="190" t="s">
        <v>12677</v>
      </c>
      <c r="G1340" s="190">
        <v>10.0</v>
      </c>
      <c r="H1340" s="232">
        <v>10.48</v>
      </c>
      <c r="I1340" s="195">
        <v>0.10480000000000002</v>
      </c>
      <c r="J1340" s="196" t="s">
        <v>15608</v>
      </c>
      <c r="K1340" s="197" t="s">
        <v>3735</v>
      </c>
      <c r="L1340" s="198"/>
      <c r="M1340" s="199"/>
      <c r="N1340" s="198"/>
      <c r="O1340" s="200"/>
      <c r="P1340" s="198" t="s">
        <v>15641</v>
      </c>
      <c r="Q1340" s="198" t="s">
        <v>15627</v>
      </c>
      <c r="R1340" s="233"/>
      <c r="S1340" s="201" t="e">
        <v>#N/A</v>
      </c>
      <c r="T1340" s="210">
        <v>-20.0</v>
      </c>
      <c r="U1340" s="210"/>
    </row>
    <row r="1341">
      <c r="A1341" s="189" t="s">
        <v>15642</v>
      </c>
      <c r="B1341" s="194" t="s">
        <v>8893</v>
      </c>
      <c r="C1341" s="208">
        <v>41954.0</v>
      </c>
      <c r="D1341" s="192">
        <v>2.9</v>
      </c>
      <c r="E1341" s="193" t="e">
        <v>#N/A</v>
      </c>
      <c r="F1341" s="190" t="s">
        <v>12657</v>
      </c>
      <c r="G1341" s="190">
        <v>10.0</v>
      </c>
      <c r="H1341" s="232">
        <v>9.74</v>
      </c>
      <c r="I1341" s="195">
        <v>0.09740000000000001</v>
      </c>
      <c r="J1341" s="196" t="s">
        <v>15608</v>
      </c>
      <c r="K1341" s="197" t="s">
        <v>3735</v>
      </c>
      <c r="L1341" s="198"/>
      <c r="M1341" s="199"/>
      <c r="N1341" s="198"/>
      <c r="O1341" s="200"/>
      <c r="P1341" s="198" t="s">
        <v>15643</v>
      </c>
      <c r="Q1341" s="198" t="s">
        <v>15644</v>
      </c>
      <c r="R1341" s="233"/>
      <c r="S1341" s="201" t="e">
        <v>#N/A</v>
      </c>
      <c r="T1341" s="210">
        <v>-20.0</v>
      </c>
      <c r="U1341" s="210"/>
    </row>
    <row r="1342">
      <c r="A1342" s="189" t="s">
        <v>15645</v>
      </c>
      <c r="B1342" s="194" t="s">
        <v>8893</v>
      </c>
      <c r="C1342" s="208">
        <v>41954.0</v>
      </c>
      <c r="D1342" s="192">
        <v>2.9</v>
      </c>
      <c r="E1342" s="193" t="e">
        <v>#N/A</v>
      </c>
      <c r="F1342" s="190" t="s">
        <v>12673</v>
      </c>
      <c r="G1342" s="190">
        <v>10.0</v>
      </c>
      <c r="H1342" s="271"/>
      <c r="I1342" s="195">
        <v>0.0</v>
      </c>
      <c r="J1342" s="196" t="s">
        <v>15608</v>
      </c>
      <c r="K1342" s="197" t="s">
        <v>3735</v>
      </c>
      <c r="L1342" s="198"/>
      <c r="M1342" s="199"/>
      <c r="N1342" s="198"/>
      <c r="O1342" s="200"/>
      <c r="P1342" s="198" t="s">
        <v>15646</v>
      </c>
      <c r="Q1342" s="198" t="s">
        <v>15644</v>
      </c>
      <c r="R1342" s="233"/>
      <c r="S1342" s="201" t="e">
        <v>#N/A</v>
      </c>
      <c r="T1342" s="210">
        <v>-20.0</v>
      </c>
      <c r="U1342" s="210"/>
    </row>
    <row r="1343">
      <c r="A1343" s="189" t="s">
        <v>15647</v>
      </c>
      <c r="B1343" s="194" t="s">
        <v>8893</v>
      </c>
      <c r="C1343" s="208">
        <v>41954.0</v>
      </c>
      <c r="D1343" s="192">
        <v>2.9</v>
      </c>
      <c r="E1343" s="193" t="e">
        <v>#N/A</v>
      </c>
      <c r="F1343" s="190" t="s">
        <v>12665</v>
      </c>
      <c r="G1343" s="190">
        <v>10.0</v>
      </c>
      <c r="H1343" s="271"/>
      <c r="I1343" s="195">
        <v>0.0</v>
      </c>
      <c r="J1343" s="196" t="s">
        <v>15608</v>
      </c>
      <c r="K1343" s="197" t="s">
        <v>3735</v>
      </c>
      <c r="L1343" s="198"/>
      <c r="M1343" s="199"/>
      <c r="N1343" s="198"/>
      <c r="O1343" s="200"/>
      <c r="P1343" s="198" t="s">
        <v>15648</v>
      </c>
      <c r="Q1343" s="198" t="s">
        <v>15644</v>
      </c>
      <c r="R1343" s="233"/>
      <c r="S1343" s="201" t="e">
        <v>#N/A</v>
      </c>
      <c r="T1343" s="210">
        <v>-20.0</v>
      </c>
      <c r="U1343" s="210"/>
    </row>
    <row r="1344">
      <c r="A1344" s="189" t="s">
        <v>15649</v>
      </c>
      <c r="B1344" s="194" t="s">
        <v>8893</v>
      </c>
      <c r="C1344" s="208">
        <v>41954.0</v>
      </c>
      <c r="D1344" s="192">
        <v>2.9</v>
      </c>
      <c r="E1344" s="193" t="e">
        <v>#N/A</v>
      </c>
      <c r="F1344" s="190" t="s">
        <v>12681</v>
      </c>
      <c r="G1344" s="190">
        <v>10.0</v>
      </c>
      <c r="H1344" s="232">
        <v>6.36</v>
      </c>
      <c r="I1344" s="195">
        <v>0.0636</v>
      </c>
      <c r="J1344" s="196" t="s">
        <v>15608</v>
      </c>
      <c r="K1344" s="197" t="s">
        <v>3735</v>
      </c>
      <c r="L1344" s="198"/>
      <c r="M1344" s="199"/>
      <c r="N1344" s="198"/>
      <c r="O1344" s="200"/>
      <c r="P1344" s="198" t="s">
        <v>15650</v>
      </c>
      <c r="Q1344" s="198" t="s">
        <v>15644</v>
      </c>
      <c r="R1344" s="233"/>
      <c r="S1344" s="201" t="e">
        <v>#N/A</v>
      </c>
      <c r="T1344" s="210">
        <v>-20.0</v>
      </c>
      <c r="U1344" s="210"/>
    </row>
    <row r="1345">
      <c r="A1345" s="189" t="s">
        <v>15651</v>
      </c>
      <c r="B1345" s="194" t="s">
        <v>8893</v>
      </c>
      <c r="C1345" s="208">
        <v>41954.0</v>
      </c>
      <c r="D1345" s="192">
        <v>2.9</v>
      </c>
      <c r="E1345" s="193" t="e">
        <v>#N/A</v>
      </c>
      <c r="F1345" s="190" t="s">
        <v>12653</v>
      </c>
      <c r="G1345" s="190">
        <v>10.0</v>
      </c>
      <c r="H1345" s="232">
        <v>11.22</v>
      </c>
      <c r="I1345" s="195">
        <v>0.11220000000000001</v>
      </c>
      <c r="J1345" s="196" t="s">
        <v>15608</v>
      </c>
      <c r="K1345" s="197" t="s">
        <v>3735</v>
      </c>
      <c r="L1345" s="198"/>
      <c r="M1345" s="199"/>
      <c r="N1345" s="198"/>
      <c r="O1345" s="200"/>
      <c r="P1345" s="198" t="s">
        <v>15652</v>
      </c>
      <c r="Q1345" s="198" t="s">
        <v>15644</v>
      </c>
      <c r="R1345" s="233"/>
      <c r="S1345" s="201" t="e">
        <v>#N/A</v>
      </c>
      <c r="T1345" s="210">
        <v>-20.0</v>
      </c>
      <c r="U1345" s="210"/>
    </row>
    <row r="1346">
      <c r="A1346" s="189" t="s">
        <v>15653</v>
      </c>
      <c r="B1346" s="194" t="s">
        <v>8893</v>
      </c>
      <c r="C1346" s="208">
        <v>41954.0</v>
      </c>
      <c r="D1346" s="192">
        <v>2.9</v>
      </c>
      <c r="E1346" s="193" t="e">
        <v>#N/A</v>
      </c>
      <c r="F1346" s="190" t="s">
        <v>12661</v>
      </c>
      <c r="G1346" s="190">
        <v>10.0</v>
      </c>
      <c r="H1346" s="232">
        <v>6.38</v>
      </c>
      <c r="I1346" s="195">
        <v>0.0638</v>
      </c>
      <c r="J1346" s="196" t="s">
        <v>15608</v>
      </c>
      <c r="K1346" s="197" t="s">
        <v>3735</v>
      </c>
      <c r="L1346" s="198"/>
      <c r="M1346" s="199"/>
      <c r="N1346" s="198"/>
      <c r="O1346" s="200"/>
      <c r="P1346" s="198" t="s">
        <v>15654</v>
      </c>
      <c r="Q1346" s="198" t="s">
        <v>15644</v>
      </c>
      <c r="R1346" s="233"/>
      <c r="S1346" s="201" t="e">
        <v>#N/A</v>
      </c>
      <c r="T1346" s="210">
        <v>-20.0</v>
      </c>
      <c r="U1346" s="210"/>
    </row>
    <row r="1347">
      <c r="A1347" s="189" t="s">
        <v>15655</v>
      </c>
      <c r="B1347" s="194" t="s">
        <v>8893</v>
      </c>
      <c r="C1347" s="208">
        <v>41954.0</v>
      </c>
      <c r="D1347" s="192">
        <v>2.9</v>
      </c>
      <c r="E1347" s="193" t="e">
        <v>#N/A</v>
      </c>
      <c r="F1347" s="190" t="s">
        <v>12669</v>
      </c>
      <c r="G1347" s="190">
        <v>10.0</v>
      </c>
      <c r="H1347" s="232">
        <v>10.52</v>
      </c>
      <c r="I1347" s="195">
        <v>0.10519999999999999</v>
      </c>
      <c r="J1347" s="196" t="s">
        <v>15608</v>
      </c>
      <c r="K1347" s="197" t="s">
        <v>3735</v>
      </c>
      <c r="L1347" s="198"/>
      <c r="M1347" s="199"/>
      <c r="N1347" s="198"/>
      <c r="O1347" s="200"/>
      <c r="P1347" s="198" t="s">
        <v>15656</v>
      </c>
      <c r="Q1347" s="198" t="s">
        <v>15644</v>
      </c>
      <c r="R1347" s="233"/>
      <c r="S1347" s="201" t="e">
        <v>#N/A</v>
      </c>
      <c r="T1347" s="210">
        <v>-20.0</v>
      </c>
      <c r="U1347" s="210"/>
    </row>
    <row r="1348">
      <c r="A1348" s="189" t="s">
        <v>15657</v>
      </c>
      <c r="B1348" s="194" t="s">
        <v>8893</v>
      </c>
      <c r="C1348" s="208">
        <v>41954.0</v>
      </c>
      <c r="D1348" s="192">
        <v>2.9</v>
      </c>
      <c r="E1348" s="193" t="e">
        <v>#N/A</v>
      </c>
      <c r="F1348" s="190" t="s">
        <v>12677</v>
      </c>
      <c r="G1348" s="190">
        <v>10.0</v>
      </c>
      <c r="H1348" s="232">
        <v>8.2</v>
      </c>
      <c r="I1348" s="195">
        <v>0.082</v>
      </c>
      <c r="J1348" s="196" t="s">
        <v>15608</v>
      </c>
      <c r="K1348" s="197" t="s">
        <v>3735</v>
      </c>
      <c r="L1348" s="198"/>
      <c r="M1348" s="199"/>
      <c r="N1348" s="198"/>
      <c r="O1348" s="200"/>
      <c r="P1348" s="198" t="s">
        <v>15658</v>
      </c>
      <c r="Q1348" s="198" t="s">
        <v>15644</v>
      </c>
      <c r="R1348" s="233"/>
      <c r="S1348" s="201" t="e">
        <v>#N/A</v>
      </c>
      <c r="T1348" s="210">
        <v>-20.0</v>
      </c>
      <c r="U1348" s="210"/>
    </row>
    <row r="1349">
      <c r="A1349" s="189" t="s">
        <v>15659</v>
      </c>
      <c r="B1349" s="190" t="s">
        <v>5903</v>
      </c>
      <c r="C1349" s="208">
        <v>41954.0</v>
      </c>
      <c r="D1349" s="192">
        <v>0.15752943437481293</v>
      </c>
      <c r="E1349" s="193">
        <v>100.0</v>
      </c>
      <c r="F1349" s="190" t="s">
        <v>12657</v>
      </c>
      <c r="G1349" s="190">
        <v>10.0</v>
      </c>
      <c r="H1349" s="272">
        <v>2.28</v>
      </c>
      <c r="I1349" s="195">
        <v>0.022799999999999997</v>
      </c>
      <c r="J1349" s="196" t="s">
        <v>15608</v>
      </c>
      <c r="K1349" s="197" t="s">
        <v>3735</v>
      </c>
      <c r="L1349" s="198"/>
      <c r="M1349" s="199"/>
      <c r="N1349" s="198"/>
      <c r="O1349" s="200"/>
      <c r="P1349" s="198" t="s">
        <v>15660</v>
      </c>
      <c r="Q1349" s="238" t="s">
        <v>5904</v>
      </c>
      <c r="R1349" s="273" t="s">
        <v>3735</v>
      </c>
      <c r="S1349" s="201" t="e">
        <v>#N/A</v>
      </c>
      <c r="T1349" s="210">
        <v>-20.0</v>
      </c>
      <c r="U1349" s="210"/>
    </row>
    <row r="1350">
      <c r="A1350" s="189" t="s">
        <v>15661</v>
      </c>
      <c r="B1350" s="190" t="s">
        <v>5903</v>
      </c>
      <c r="C1350" s="208">
        <v>41954.0</v>
      </c>
      <c r="D1350" s="192">
        <v>0.15752943437481293</v>
      </c>
      <c r="E1350" s="193">
        <v>100.0</v>
      </c>
      <c r="F1350" s="190" t="s">
        <v>12673</v>
      </c>
      <c r="G1350" s="190">
        <v>10.0</v>
      </c>
      <c r="H1350" s="274"/>
      <c r="I1350" s="195">
        <v>0.0</v>
      </c>
      <c r="J1350" s="196" t="s">
        <v>15608</v>
      </c>
      <c r="K1350" s="197" t="s">
        <v>3735</v>
      </c>
      <c r="L1350" s="198"/>
      <c r="M1350" s="199"/>
      <c r="N1350" s="198"/>
      <c r="O1350" s="200"/>
      <c r="P1350" s="198" t="s">
        <v>15662</v>
      </c>
      <c r="Q1350" s="238" t="s">
        <v>5904</v>
      </c>
      <c r="R1350" s="273" t="s">
        <v>3735</v>
      </c>
      <c r="S1350" s="201">
        <v>10.0</v>
      </c>
      <c r="T1350" s="210">
        <v>-20.0</v>
      </c>
      <c r="U1350" s="210"/>
    </row>
    <row r="1351">
      <c r="A1351" s="189" t="s">
        <v>15663</v>
      </c>
      <c r="B1351" s="190" t="s">
        <v>5903</v>
      </c>
      <c r="C1351" s="208">
        <v>41954.0</v>
      </c>
      <c r="D1351" s="192">
        <v>0.15752943437481293</v>
      </c>
      <c r="E1351" s="193">
        <v>100.0</v>
      </c>
      <c r="F1351" s="190" t="s">
        <v>12681</v>
      </c>
      <c r="G1351" s="190">
        <v>10.0</v>
      </c>
      <c r="H1351" s="272">
        <v>1.046</v>
      </c>
      <c r="I1351" s="195">
        <v>0.01046</v>
      </c>
      <c r="J1351" s="196" t="s">
        <v>15608</v>
      </c>
      <c r="K1351" s="197" t="s">
        <v>3735</v>
      </c>
      <c r="L1351" s="198"/>
      <c r="M1351" s="199"/>
      <c r="N1351" s="198"/>
      <c r="O1351" s="200"/>
      <c r="P1351" s="198" t="s">
        <v>15664</v>
      </c>
      <c r="Q1351" s="238" t="s">
        <v>5904</v>
      </c>
      <c r="R1351" s="273" t="s">
        <v>3735</v>
      </c>
      <c r="S1351" s="201">
        <v>10.0</v>
      </c>
      <c r="T1351" s="210">
        <v>-20.0</v>
      </c>
      <c r="U1351" s="210"/>
    </row>
    <row r="1352">
      <c r="A1352" s="189" t="s">
        <v>15665</v>
      </c>
      <c r="B1352" s="190" t="s">
        <v>5903</v>
      </c>
      <c r="C1352" s="208">
        <v>41954.0</v>
      </c>
      <c r="D1352" s="192">
        <v>0.15752943437481293</v>
      </c>
      <c r="E1352" s="193">
        <v>100.0</v>
      </c>
      <c r="F1352" s="190" t="s">
        <v>12677</v>
      </c>
      <c r="G1352" s="190">
        <v>10.0</v>
      </c>
      <c r="H1352" s="272">
        <v>1.756</v>
      </c>
      <c r="I1352" s="195">
        <v>0.01756</v>
      </c>
      <c r="J1352" s="196" t="s">
        <v>15608</v>
      </c>
      <c r="K1352" s="197" t="s">
        <v>3735</v>
      </c>
      <c r="L1352" s="198"/>
      <c r="M1352" s="199"/>
      <c r="N1352" s="198"/>
      <c r="O1352" s="200"/>
      <c r="P1352" s="198" t="s">
        <v>15666</v>
      </c>
      <c r="Q1352" s="238" t="s">
        <v>5904</v>
      </c>
      <c r="R1352" s="273" t="s">
        <v>3735</v>
      </c>
      <c r="S1352" s="201">
        <v>10.0</v>
      </c>
      <c r="T1352" s="210">
        <v>-20.0</v>
      </c>
      <c r="U1352" s="210"/>
    </row>
    <row r="1353">
      <c r="A1353" s="189" t="s">
        <v>15667</v>
      </c>
      <c r="B1353" s="190" t="s">
        <v>5885</v>
      </c>
      <c r="C1353" s="208">
        <v>41954.0</v>
      </c>
      <c r="D1353" s="192">
        <v>0.16532177403489282</v>
      </c>
      <c r="E1353" s="193">
        <v>100.0</v>
      </c>
      <c r="F1353" s="190" t="s">
        <v>12673</v>
      </c>
      <c r="G1353" s="190">
        <v>10.0</v>
      </c>
      <c r="H1353" s="272">
        <v>1.548</v>
      </c>
      <c r="I1353" s="195">
        <v>0.01548</v>
      </c>
      <c r="J1353" s="196" t="s">
        <v>15608</v>
      </c>
      <c r="K1353" s="197" t="s">
        <v>3735</v>
      </c>
      <c r="L1353" s="198"/>
      <c r="M1353" s="199"/>
      <c r="N1353" s="198"/>
      <c r="O1353" s="200"/>
      <c r="P1353" s="198" t="s">
        <v>15668</v>
      </c>
      <c r="Q1353" s="238" t="s">
        <v>5886</v>
      </c>
      <c r="R1353" s="273" t="s">
        <v>3735</v>
      </c>
      <c r="S1353" s="201">
        <v>10.0</v>
      </c>
      <c r="T1353" s="210">
        <v>-20.0</v>
      </c>
      <c r="U1353" s="210"/>
    </row>
    <row r="1354">
      <c r="A1354" s="189" t="s">
        <v>15669</v>
      </c>
      <c r="B1354" s="190" t="s">
        <v>5885</v>
      </c>
      <c r="C1354" s="208">
        <v>41954.0</v>
      </c>
      <c r="D1354" s="192">
        <v>0.16532177403489282</v>
      </c>
      <c r="E1354" s="193">
        <v>100.0</v>
      </c>
      <c r="F1354" s="190" t="s">
        <v>12681</v>
      </c>
      <c r="G1354" s="190">
        <v>10.0</v>
      </c>
      <c r="H1354" s="272">
        <v>1.152</v>
      </c>
      <c r="I1354" s="195">
        <v>0.011519999999999999</v>
      </c>
      <c r="J1354" s="196" t="s">
        <v>15608</v>
      </c>
      <c r="K1354" s="197" t="s">
        <v>3735</v>
      </c>
      <c r="L1354" s="198"/>
      <c r="M1354" s="199"/>
      <c r="N1354" s="198"/>
      <c r="O1354" s="200"/>
      <c r="P1354" s="198" t="s">
        <v>15670</v>
      </c>
      <c r="Q1354" s="238" t="s">
        <v>5886</v>
      </c>
      <c r="R1354" s="273" t="s">
        <v>3735</v>
      </c>
      <c r="S1354" s="201">
        <v>10.0</v>
      </c>
      <c r="T1354" s="210">
        <v>-20.0</v>
      </c>
      <c r="U1354" s="210"/>
    </row>
    <row r="1355">
      <c r="A1355" s="189" t="s">
        <v>15671</v>
      </c>
      <c r="B1355" s="190" t="s">
        <v>5885</v>
      </c>
      <c r="C1355" s="208">
        <v>41954.0</v>
      </c>
      <c r="D1355" s="192">
        <v>0.16532177403489282</v>
      </c>
      <c r="E1355" s="193">
        <v>100.0</v>
      </c>
      <c r="F1355" s="190" t="s">
        <v>12677</v>
      </c>
      <c r="G1355" s="190">
        <v>10.0</v>
      </c>
      <c r="H1355" s="272">
        <v>1.96</v>
      </c>
      <c r="I1355" s="195">
        <v>0.019600000000000003</v>
      </c>
      <c r="J1355" s="196" t="s">
        <v>15608</v>
      </c>
      <c r="K1355" s="197" t="s">
        <v>3735</v>
      </c>
      <c r="L1355" s="198"/>
      <c r="M1355" s="199"/>
      <c r="N1355" s="198"/>
      <c r="O1355" s="200"/>
      <c r="P1355" s="198" t="s">
        <v>15672</v>
      </c>
      <c r="Q1355" s="238" t="s">
        <v>5886</v>
      </c>
      <c r="R1355" s="273" t="s">
        <v>3735</v>
      </c>
      <c r="S1355" s="201">
        <v>10.0</v>
      </c>
      <c r="T1355" s="210">
        <v>-20.0</v>
      </c>
      <c r="U1355" s="210"/>
    </row>
    <row r="1356">
      <c r="A1356" s="189" t="s">
        <v>15673</v>
      </c>
      <c r="B1356" s="194" t="s">
        <v>7708</v>
      </c>
      <c r="C1356" s="208">
        <v>41956.0</v>
      </c>
      <c r="D1356" s="192">
        <v>15.0</v>
      </c>
      <c r="E1356" s="193">
        <v>2651.34</v>
      </c>
      <c r="F1356" s="190" t="s">
        <v>12677</v>
      </c>
      <c r="G1356" s="190">
        <v>40.0</v>
      </c>
      <c r="H1356" s="232">
        <v>23.107</v>
      </c>
      <c r="I1356" s="195">
        <v>0.92428</v>
      </c>
      <c r="J1356" s="206"/>
      <c r="K1356" s="197" t="b">
        <f>NOT(ISERROR(MATCH(P1356,Ligations!$L:$L,0)))</f>
        <v>1</v>
      </c>
      <c r="L1356" s="198"/>
      <c r="M1356" s="199"/>
      <c r="N1356" s="198"/>
      <c r="O1356" s="200"/>
      <c r="P1356" s="198" t="s">
        <v>15674</v>
      </c>
      <c r="Q1356" s="198" t="s">
        <v>7711</v>
      </c>
      <c r="R1356" s="233"/>
      <c r="S1356" s="201"/>
      <c r="T1356" s="210" t="s">
        <v>13134</v>
      </c>
      <c r="U1356" s="210"/>
    </row>
    <row r="1357">
      <c r="A1357" s="189" t="s">
        <v>15675</v>
      </c>
      <c r="B1357" s="194" t="s">
        <v>7744</v>
      </c>
      <c r="C1357" s="208">
        <v>41956.0</v>
      </c>
      <c r="D1357" s="192">
        <v>15.0</v>
      </c>
      <c r="E1357" s="193">
        <v>2763.39</v>
      </c>
      <c r="F1357" s="190" t="s">
        <v>12677</v>
      </c>
      <c r="G1357" s="190">
        <v>40.0</v>
      </c>
      <c r="H1357" s="232">
        <v>29.746</v>
      </c>
      <c r="I1357" s="195">
        <v>1.18984</v>
      </c>
      <c r="J1357" s="206"/>
      <c r="K1357" s="197" t="b">
        <f>NOT(ISERROR(MATCH(P1357,Ligations!$L:$L,0)))</f>
        <v>1</v>
      </c>
      <c r="L1357" s="198"/>
      <c r="M1357" s="199"/>
      <c r="N1357" s="198"/>
      <c r="O1357" s="200"/>
      <c r="P1357" s="198" t="s">
        <v>15676</v>
      </c>
      <c r="Q1357" s="198" t="s">
        <v>7747</v>
      </c>
      <c r="R1357" s="233"/>
      <c r="S1357" s="201"/>
      <c r="T1357" s="210" t="s">
        <v>13134</v>
      </c>
      <c r="U1357" s="210"/>
    </row>
    <row r="1358">
      <c r="A1358" s="189" t="s">
        <v>15677</v>
      </c>
      <c r="B1358" s="190" t="s">
        <v>7783</v>
      </c>
      <c r="C1358" s="208">
        <v>41956.0</v>
      </c>
      <c r="D1358" s="192">
        <v>15.0</v>
      </c>
      <c r="E1358" s="193">
        <v>3268.0049999999997</v>
      </c>
      <c r="F1358" s="190" t="s">
        <v>12677</v>
      </c>
      <c r="G1358" s="190">
        <v>40.0</v>
      </c>
      <c r="H1358" s="232">
        <v>4.003</v>
      </c>
      <c r="I1358" s="195">
        <v>0.16012</v>
      </c>
      <c r="J1358" s="216" t="s">
        <v>13647</v>
      </c>
      <c r="K1358" s="197" t="b">
        <f>NOT(ISERROR(MATCH(P1358,Ligations!$L:$L,0)))</f>
        <v>1</v>
      </c>
      <c r="L1358" s="238" t="s">
        <v>1375</v>
      </c>
      <c r="M1358" s="269" t="s">
        <v>15678</v>
      </c>
      <c r="N1358" s="238" t="s">
        <v>2677</v>
      </c>
      <c r="O1358" s="270">
        <v>42572.0</v>
      </c>
      <c r="P1358" s="198" t="s">
        <v>15679</v>
      </c>
      <c r="Q1358" s="239" t="s">
        <v>7818</v>
      </c>
      <c r="R1358" s="233"/>
      <c r="S1358" s="201"/>
      <c r="T1358" s="210" t="s">
        <v>13134</v>
      </c>
      <c r="U1358" s="210"/>
    </row>
    <row r="1359">
      <c r="A1359" s="189" t="s">
        <v>15680</v>
      </c>
      <c r="B1359" s="190" t="s">
        <v>7787</v>
      </c>
      <c r="C1359" s="208">
        <v>41956.0</v>
      </c>
      <c r="D1359" s="192">
        <v>15.0</v>
      </c>
      <c r="E1359" s="193">
        <v>3064.44</v>
      </c>
      <c r="F1359" s="190" t="s">
        <v>12677</v>
      </c>
      <c r="G1359" s="190">
        <v>40.0</v>
      </c>
      <c r="H1359" s="232">
        <v>7.789</v>
      </c>
      <c r="I1359" s="195">
        <v>0.31156</v>
      </c>
      <c r="J1359" s="216" t="s">
        <v>13647</v>
      </c>
      <c r="K1359" s="197" t="b">
        <f>NOT(ISERROR(MATCH(P1359,Ligations!$L:$L,0)))</f>
        <v>1</v>
      </c>
      <c r="L1359" s="238" t="s">
        <v>1375</v>
      </c>
      <c r="M1359" s="269" t="s">
        <v>15681</v>
      </c>
      <c r="N1359" s="238" t="s">
        <v>2677</v>
      </c>
      <c r="O1359" s="270">
        <v>42573.0</v>
      </c>
      <c r="P1359" s="198" t="s">
        <v>15682</v>
      </c>
      <c r="Q1359" s="239" t="s">
        <v>7822</v>
      </c>
      <c r="R1359" s="233"/>
      <c r="S1359" s="201"/>
      <c r="T1359" s="210" t="s">
        <v>13134</v>
      </c>
      <c r="U1359" s="210"/>
    </row>
    <row r="1360">
      <c r="A1360" s="189" t="s">
        <v>15683</v>
      </c>
      <c r="B1360" s="194" t="s">
        <v>7843</v>
      </c>
      <c r="C1360" s="208">
        <v>41956.0</v>
      </c>
      <c r="D1360" s="192">
        <v>15.0</v>
      </c>
      <c r="E1360" s="193">
        <v>3132.6</v>
      </c>
      <c r="F1360" s="190" t="s">
        <v>12677</v>
      </c>
      <c r="G1360" s="190">
        <v>40.0</v>
      </c>
      <c r="H1360" s="232">
        <v>34.698</v>
      </c>
      <c r="I1360" s="195">
        <v>1.38792</v>
      </c>
      <c r="J1360" s="206"/>
      <c r="K1360" s="197" t="b">
        <f>NOT(ISERROR(MATCH(P1360,Ligations!$L:$L,0)))</f>
        <v>1</v>
      </c>
      <c r="L1360" s="198"/>
      <c r="M1360" s="199"/>
      <c r="N1360" s="198"/>
      <c r="O1360" s="200"/>
      <c r="P1360" s="198" t="s">
        <v>15684</v>
      </c>
      <c r="Q1360" s="198" t="s">
        <v>7846</v>
      </c>
      <c r="R1360" s="233"/>
      <c r="S1360" s="201"/>
      <c r="T1360" s="210" t="s">
        <v>13134</v>
      </c>
      <c r="U1360" s="210"/>
    </row>
    <row r="1361">
      <c r="A1361" s="189" t="s">
        <v>15685</v>
      </c>
      <c r="B1361" s="194" t="s">
        <v>7584</v>
      </c>
      <c r="C1361" s="208">
        <v>41956.0</v>
      </c>
      <c r="D1361" s="192">
        <v>30.0</v>
      </c>
      <c r="E1361" s="193">
        <v>1086.78</v>
      </c>
      <c r="F1361" s="190" t="s">
        <v>12677</v>
      </c>
      <c r="G1361" s="190">
        <v>40.0</v>
      </c>
      <c r="H1361" s="232">
        <v>6.722</v>
      </c>
      <c r="I1361" s="195">
        <v>0.26888</v>
      </c>
      <c r="J1361" s="206"/>
      <c r="K1361" s="197" t="b">
        <f>NOT(ISERROR(MATCH(P1361,Ligations!$L:$L,0)))</f>
        <v>1</v>
      </c>
      <c r="L1361" s="198"/>
      <c r="M1361" s="199"/>
      <c r="N1361" s="198"/>
      <c r="O1361" s="200"/>
      <c r="P1361" s="198" t="s">
        <v>15686</v>
      </c>
      <c r="Q1361" s="198" t="s">
        <v>7587</v>
      </c>
      <c r="R1361" s="233"/>
      <c r="S1361" s="201"/>
      <c r="T1361" s="210" t="s">
        <v>13134</v>
      </c>
      <c r="U1361" s="210"/>
    </row>
    <row r="1362">
      <c r="A1362" s="189" t="s">
        <v>15687</v>
      </c>
      <c r="B1362" s="194" t="s">
        <v>7592</v>
      </c>
      <c r="C1362" s="208">
        <v>41956.0</v>
      </c>
      <c r="D1362" s="192">
        <v>30.0</v>
      </c>
      <c r="E1362" s="193">
        <v>2833.92</v>
      </c>
      <c r="F1362" s="190" t="s">
        <v>12677</v>
      </c>
      <c r="G1362" s="190">
        <v>40.0</v>
      </c>
      <c r="H1362" s="232">
        <v>16.486</v>
      </c>
      <c r="I1362" s="195">
        <v>0.65944</v>
      </c>
      <c r="J1362" s="206"/>
      <c r="K1362" s="197" t="b">
        <f>NOT(ISERROR(MATCH(P1362,Ligations!$L:$L,0)))</f>
        <v>1</v>
      </c>
      <c r="L1362" s="198"/>
      <c r="M1362" s="199"/>
      <c r="N1362" s="198"/>
      <c r="O1362" s="200"/>
      <c r="P1362" s="198" t="s">
        <v>15688</v>
      </c>
      <c r="Q1362" s="198" t="s">
        <v>7595</v>
      </c>
      <c r="R1362" s="233"/>
      <c r="S1362" s="201"/>
      <c r="T1362" s="210" t="s">
        <v>13134</v>
      </c>
      <c r="U1362" s="210"/>
    </row>
    <row r="1363">
      <c r="A1363" s="189" t="s">
        <v>15689</v>
      </c>
      <c r="B1363" s="194" t="s">
        <v>7604</v>
      </c>
      <c r="C1363" s="208">
        <v>41956.0</v>
      </c>
      <c r="D1363" s="192">
        <v>30.0</v>
      </c>
      <c r="E1363" s="193">
        <v>1676.6100000000001</v>
      </c>
      <c r="F1363" s="190" t="s">
        <v>12677</v>
      </c>
      <c r="G1363" s="190">
        <v>40.0</v>
      </c>
      <c r="H1363" s="232">
        <v>19.283</v>
      </c>
      <c r="I1363" s="195">
        <v>0.7713200000000001</v>
      </c>
      <c r="J1363" s="206"/>
      <c r="K1363" s="197" t="b">
        <f>NOT(ISERROR(MATCH(P1363,Ligations!$L:$L,0)))</f>
        <v>1</v>
      </c>
      <c r="L1363" s="198"/>
      <c r="M1363" s="199"/>
      <c r="N1363" s="198"/>
      <c r="O1363" s="200"/>
      <c r="P1363" s="198" t="s">
        <v>15690</v>
      </c>
      <c r="Q1363" s="198" t="s">
        <v>7607</v>
      </c>
      <c r="R1363" s="233"/>
      <c r="S1363" s="201"/>
      <c r="T1363" s="210" t="s">
        <v>13134</v>
      </c>
      <c r="U1363" s="210"/>
    </row>
    <row r="1364">
      <c r="A1364" s="189" t="s">
        <v>15691</v>
      </c>
      <c r="B1364" s="194" t="s">
        <v>7608</v>
      </c>
      <c r="C1364" s="208">
        <v>41956.0</v>
      </c>
      <c r="D1364" s="192">
        <v>30.0</v>
      </c>
      <c r="E1364" s="193">
        <v>1430.1599999999999</v>
      </c>
      <c r="F1364" s="190" t="s">
        <v>12677</v>
      </c>
      <c r="G1364" s="190">
        <v>40.0</v>
      </c>
      <c r="H1364" s="232">
        <v>11.787</v>
      </c>
      <c r="I1364" s="195">
        <v>0.47148</v>
      </c>
      <c r="J1364" s="206"/>
      <c r="K1364" s="197" t="b">
        <f>NOT(ISERROR(MATCH(P1364,Ligations!$L:$L,0)))</f>
        <v>1</v>
      </c>
      <c r="L1364" s="198"/>
      <c r="M1364" s="199"/>
      <c r="N1364" s="198"/>
      <c r="O1364" s="200"/>
      <c r="P1364" s="198" t="s">
        <v>15692</v>
      </c>
      <c r="Q1364" s="198" t="s">
        <v>7611</v>
      </c>
      <c r="R1364" s="233"/>
      <c r="S1364" s="201"/>
      <c r="T1364" s="210" t="s">
        <v>13134</v>
      </c>
      <c r="U1364" s="210"/>
    </row>
    <row r="1365">
      <c r="A1365" s="189" t="s">
        <v>15693</v>
      </c>
      <c r="B1365" s="194" t="s">
        <v>7612</v>
      </c>
      <c r="C1365" s="208">
        <v>41956.0</v>
      </c>
      <c r="D1365" s="192">
        <v>30.0</v>
      </c>
      <c r="E1365" s="193">
        <v>4257.66</v>
      </c>
      <c r="F1365" s="190" t="s">
        <v>12677</v>
      </c>
      <c r="G1365" s="190">
        <v>40.0</v>
      </c>
      <c r="H1365" s="232">
        <v>19.132</v>
      </c>
      <c r="I1365" s="195">
        <v>0.7652800000000001</v>
      </c>
      <c r="J1365" s="206"/>
      <c r="K1365" s="197" t="b">
        <f>NOT(ISERROR(MATCH(P1365,Ligations!$L:$L,0)))</f>
        <v>1</v>
      </c>
      <c r="L1365" s="198"/>
      <c r="M1365" s="199"/>
      <c r="N1365" s="198"/>
      <c r="O1365" s="200"/>
      <c r="P1365" s="198" t="s">
        <v>15694</v>
      </c>
      <c r="Q1365" s="198" t="s">
        <v>7615</v>
      </c>
      <c r="R1365" s="233"/>
      <c r="S1365" s="201"/>
      <c r="T1365" s="210" t="s">
        <v>13134</v>
      </c>
      <c r="U1365" s="210"/>
    </row>
    <row r="1366">
      <c r="A1366" s="189" t="s">
        <v>15695</v>
      </c>
      <c r="B1366" s="194" t="s">
        <v>7616</v>
      </c>
      <c r="C1366" s="208">
        <v>41956.0</v>
      </c>
      <c r="D1366" s="192">
        <v>30.0</v>
      </c>
      <c r="E1366" s="193">
        <v>1525.5</v>
      </c>
      <c r="F1366" s="190" t="s">
        <v>12677</v>
      </c>
      <c r="G1366" s="190">
        <v>40.0</v>
      </c>
      <c r="H1366" s="232">
        <v>11.928</v>
      </c>
      <c r="I1366" s="195">
        <v>0.47712</v>
      </c>
      <c r="J1366" s="206"/>
      <c r="K1366" s="197" t="b">
        <f>NOT(ISERROR(MATCH(P1366,Ligations!$L:$L,0)))</f>
        <v>1</v>
      </c>
      <c r="L1366" s="198"/>
      <c r="M1366" s="199"/>
      <c r="N1366" s="198"/>
      <c r="O1366" s="200"/>
      <c r="P1366" s="198" t="s">
        <v>15696</v>
      </c>
      <c r="Q1366" s="198" t="s">
        <v>7619</v>
      </c>
      <c r="R1366" s="233"/>
      <c r="S1366" s="201"/>
      <c r="T1366" s="210" t="s">
        <v>13134</v>
      </c>
      <c r="U1366" s="210"/>
    </row>
    <row r="1367">
      <c r="A1367" s="189" t="s">
        <v>15697</v>
      </c>
      <c r="B1367" s="194" t="s">
        <v>7620</v>
      </c>
      <c r="C1367" s="208">
        <v>41956.0</v>
      </c>
      <c r="D1367" s="192">
        <v>30.0</v>
      </c>
      <c r="E1367" s="193">
        <v>1444.8899999999999</v>
      </c>
      <c r="F1367" s="190" t="s">
        <v>12677</v>
      </c>
      <c r="G1367" s="190">
        <v>40.0</v>
      </c>
      <c r="H1367" s="232">
        <v>10.519</v>
      </c>
      <c r="I1367" s="195">
        <v>0.42076</v>
      </c>
      <c r="J1367" s="206"/>
      <c r="K1367" s="197" t="b">
        <f>NOT(ISERROR(MATCH(P1367,Ligations!$L:$L,0)))</f>
        <v>1</v>
      </c>
      <c r="L1367" s="198"/>
      <c r="M1367" s="199"/>
      <c r="N1367" s="198"/>
      <c r="O1367" s="200"/>
      <c r="P1367" s="198" t="s">
        <v>15698</v>
      </c>
      <c r="Q1367" s="198" t="s">
        <v>7623</v>
      </c>
      <c r="R1367" s="233"/>
      <c r="S1367" s="201"/>
      <c r="T1367" s="210" t="s">
        <v>13134</v>
      </c>
      <c r="U1367" s="210"/>
    </row>
    <row r="1368">
      <c r="A1368" s="189" t="s">
        <v>15699</v>
      </c>
      <c r="B1368" s="194" t="s">
        <v>7624</v>
      </c>
      <c r="C1368" s="208">
        <v>41956.0</v>
      </c>
      <c r="D1368" s="192">
        <v>30.0</v>
      </c>
      <c r="E1368" s="193">
        <v>1760.22</v>
      </c>
      <c r="F1368" s="190" t="s">
        <v>12677</v>
      </c>
      <c r="G1368" s="190">
        <v>40.0</v>
      </c>
      <c r="H1368" s="232">
        <v>11.123</v>
      </c>
      <c r="I1368" s="195">
        <v>0.44492</v>
      </c>
      <c r="J1368" s="206"/>
      <c r="K1368" s="197" t="b">
        <f>NOT(ISERROR(MATCH(P1368,Ligations!$L:$L,0)))</f>
        <v>1</v>
      </c>
      <c r="L1368" s="198"/>
      <c r="M1368" s="199"/>
      <c r="N1368" s="198"/>
      <c r="O1368" s="200"/>
      <c r="P1368" s="198" t="s">
        <v>15700</v>
      </c>
      <c r="Q1368" s="198" t="s">
        <v>7627</v>
      </c>
      <c r="R1368" s="233"/>
      <c r="S1368" s="201"/>
      <c r="T1368" s="210" t="s">
        <v>13134</v>
      </c>
      <c r="U1368" s="210"/>
    </row>
    <row r="1369">
      <c r="A1369" s="189" t="s">
        <v>15701</v>
      </c>
      <c r="B1369" s="194" t="s">
        <v>7644</v>
      </c>
      <c r="C1369" s="208">
        <v>41956.0</v>
      </c>
      <c r="D1369" s="192">
        <v>30.0</v>
      </c>
      <c r="E1369" s="193">
        <v>1433.82</v>
      </c>
      <c r="F1369" s="190" t="s">
        <v>12677</v>
      </c>
      <c r="G1369" s="190">
        <v>40.0</v>
      </c>
      <c r="H1369" s="232">
        <v>11.099</v>
      </c>
      <c r="I1369" s="195">
        <v>0.44396</v>
      </c>
      <c r="J1369" s="206"/>
      <c r="K1369" s="197" t="b">
        <f>NOT(ISERROR(MATCH(P1369,Ligations!$L:$L,0)))</f>
        <v>1</v>
      </c>
      <c r="L1369" s="198"/>
      <c r="M1369" s="199"/>
      <c r="N1369" s="198"/>
      <c r="O1369" s="200"/>
      <c r="P1369" s="198" t="s">
        <v>15702</v>
      </c>
      <c r="Q1369" s="198" t="s">
        <v>7647</v>
      </c>
      <c r="R1369" s="233"/>
      <c r="S1369" s="201"/>
      <c r="T1369" s="210" t="s">
        <v>13134</v>
      </c>
      <c r="U1369" s="210"/>
    </row>
    <row r="1370">
      <c r="A1370" s="189" t="s">
        <v>15703</v>
      </c>
      <c r="B1370" s="194" t="s">
        <v>7652</v>
      </c>
      <c r="C1370" s="208">
        <v>41956.0</v>
      </c>
      <c r="D1370" s="192">
        <v>30.0</v>
      </c>
      <c r="E1370" s="193">
        <v>1092.6299999999999</v>
      </c>
      <c r="F1370" s="190" t="s">
        <v>12677</v>
      </c>
      <c r="G1370" s="190">
        <v>40.0</v>
      </c>
      <c r="H1370" s="232">
        <v>16.257</v>
      </c>
      <c r="I1370" s="195">
        <v>0.6502800000000001</v>
      </c>
      <c r="J1370" s="206"/>
      <c r="K1370" s="197" t="b">
        <f>NOT(ISERROR(MATCH(P1370,Ligations!$L:$L,0)))</f>
        <v>1</v>
      </c>
      <c r="L1370" s="198"/>
      <c r="M1370" s="199"/>
      <c r="N1370" s="198"/>
      <c r="O1370" s="200"/>
      <c r="P1370" s="198" t="s">
        <v>15704</v>
      </c>
      <c r="Q1370" s="198" t="s">
        <v>7655</v>
      </c>
      <c r="R1370" s="233"/>
      <c r="S1370" s="201"/>
      <c r="T1370" s="210" t="s">
        <v>13134</v>
      </c>
      <c r="U1370" s="210"/>
    </row>
    <row r="1371">
      <c r="A1371" s="189" t="s">
        <v>15705</v>
      </c>
      <c r="B1371" s="194" t="s">
        <v>7656</v>
      </c>
      <c r="C1371" s="208">
        <v>41956.0</v>
      </c>
      <c r="D1371" s="192">
        <v>30.0</v>
      </c>
      <c r="E1371" s="193">
        <v>1218.51</v>
      </c>
      <c r="F1371" s="190" t="s">
        <v>12677</v>
      </c>
      <c r="G1371" s="190">
        <v>40.0</v>
      </c>
      <c r="H1371" s="232">
        <v>11.223</v>
      </c>
      <c r="I1371" s="195">
        <v>0.44892000000000004</v>
      </c>
      <c r="J1371" s="206"/>
      <c r="K1371" s="197" t="b">
        <f>NOT(ISERROR(MATCH(P1371,Ligations!$L:$L,0)))</f>
        <v>1</v>
      </c>
      <c r="L1371" s="198"/>
      <c r="M1371" s="199"/>
      <c r="N1371" s="198"/>
      <c r="O1371" s="200"/>
      <c r="P1371" s="198" t="s">
        <v>15706</v>
      </c>
      <c r="Q1371" s="198" t="s">
        <v>7659</v>
      </c>
      <c r="R1371" s="233"/>
      <c r="S1371" s="201"/>
      <c r="T1371" s="210" t="s">
        <v>13134</v>
      </c>
      <c r="U1371" s="210"/>
    </row>
    <row r="1372">
      <c r="A1372" s="189" t="s">
        <v>15707</v>
      </c>
      <c r="B1372" s="194" t="s">
        <v>7660</v>
      </c>
      <c r="C1372" s="208">
        <v>41956.0</v>
      </c>
      <c r="D1372" s="192">
        <v>30.0</v>
      </c>
      <c r="E1372" s="193">
        <v>2631.9</v>
      </c>
      <c r="F1372" s="190" t="s">
        <v>12677</v>
      </c>
      <c r="G1372" s="190">
        <v>40.0</v>
      </c>
      <c r="H1372" s="232">
        <v>29.614</v>
      </c>
      <c r="I1372" s="195">
        <v>1.18456</v>
      </c>
      <c r="J1372" s="206"/>
      <c r="K1372" s="197" t="b">
        <f>NOT(ISERROR(MATCH(P1372,Ligations!$L:$L,0)))</f>
        <v>1</v>
      </c>
      <c r="L1372" s="198"/>
      <c r="M1372" s="199"/>
      <c r="N1372" s="198"/>
      <c r="O1372" s="200"/>
      <c r="P1372" s="198" t="s">
        <v>15708</v>
      </c>
      <c r="Q1372" s="198" t="s">
        <v>7663</v>
      </c>
      <c r="R1372" s="233"/>
      <c r="S1372" s="201"/>
      <c r="T1372" s="210" t="s">
        <v>13134</v>
      </c>
      <c r="U1372" s="210"/>
    </row>
    <row r="1373">
      <c r="A1373" s="189" t="s">
        <v>15709</v>
      </c>
      <c r="B1373" s="194" t="s">
        <v>7668</v>
      </c>
      <c r="C1373" s="208">
        <v>41956.0</v>
      </c>
      <c r="D1373" s="192">
        <v>30.0</v>
      </c>
      <c r="E1373" s="193">
        <v>1853.31</v>
      </c>
      <c r="F1373" s="190" t="s">
        <v>12677</v>
      </c>
      <c r="G1373" s="190">
        <v>40.0</v>
      </c>
      <c r="H1373" s="232">
        <v>20.535</v>
      </c>
      <c r="I1373" s="195">
        <v>0.8214</v>
      </c>
      <c r="J1373" s="206"/>
      <c r="K1373" s="197" t="b">
        <f>NOT(ISERROR(MATCH(P1373,Ligations!$L:$L,0)))</f>
        <v>1</v>
      </c>
      <c r="L1373" s="198"/>
      <c r="M1373" s="199"/>
      <c r="N1373" s="198"/>
      <c r="O1373" s="200"/>
      <c r="P1373" s="198" t="s">
        <v>15710</v>
      </c>
      <c r="Q1373" s="198" t="s">
        <v>7671</v>
      </c>
      <c r="R1373" s="233"/>
      <c r="S1373" s="201"/>
      <c r="T1373" s="210" t="s">
        <v>13134</v>
      </c>
      <c r="U1373" s="210"/>
    </row>
    <row r="1374">
      <c r="A1374" s="189" t="s">
        <v>15711</v>
      </c>
      <c r="B1374" s="194" t="s">
        <v>7672</v>
      </c>
      <c r="C1374" s="208">
        <v>41956.0</v>
      </c>
      <c r="D1374" s="192">
        <v>30.0</v>
      </c>
      <c r="E1374" s="193">
        <v>2251.44</v>
      </c>
      <c r="F1374" s="190" t="s">
        <v>12677</v>
      </c>
      <c r="G1374" s="190">
        <v>40.0</v>
      </c>
      <c r="H1374" s="232">
        <v>21.772</v>
      </c>
      <c r="I1374" s="195">
        <v>0.8708799999999999</v>
      </c>
      <c r="J1374" s="206"/>
      <c r="K1374" s="197" t="b">
        <f>NOT(ISERROR(MATCH(P1374,Ligations!$L:$L,0)))</f>
        <v>1</v>
      </c>
      <c r="L1374" s="198"/>
      <c r="M1374" s="199"/>
      <c r="N1374" s="198"/>
      <c r="O1374" s="200"/>
      <c r="P1374" s="198" t="s">
        <v>15712</v>
      </c>
      <c r="Q1374" s="198" t="s">
        <v>7675</v>
      </c>
      <c r="R1374" s="233"/>
      <c r="S1374" s="201"/>
      <c r="T1374" s="210" t="s">
        <v>13134</v>
      </c>
      <c r="U1374" s="210"/>
    </row>
    <row r="1375">
      <c r="A1375" s="189" t="s">
        <v>15713</v>
      </c>
      <c r="B1375" s="194" t="s">
        <v>7676</v>
      </c>
      <c r="C1375" s="208">
        <v>41956.0</v>
      </c>
      <c r="D1375" s="192">
        <v>30.0</v>
      </c>
      <c r="E1375" s="193">
        <v>1950.99</v>
      </c>
      <c r="F1375" s="190" t="s">
        <v>12677</v>
      </c>
      <c r="G1375" s="190">
        <v>40.0</v>
      </c>
      <c r="H1375" s="232">
        <v>22.189</v>
      </c>
      <c r="I1375" s="195">
        <v>0.88756</v>
      </c>
      <c r="J1375" s="206"/>
      <c r="K1375" s="197" t="b">
        <f>NOT(ISERROR(MATCH(P1375,Ligations!$L:$L,0)))</f>
        <v>1</v>
      </c>
      <c r="L1375" s="198"/>
      <c r="M1375" s="199"/>
      <c r="N1375" s="198"/>
      <c r="O1375" s="200"/>
      <c r="P1375" s="198" t="s">
        <v>15714</v>
      </c>
      <c r="Q1375" s="198" t="s">
        <v>7679</v>
      </c>
      <c r="R1375" s="233"/>
      <c r="S1375" s="201"/>
      <c r="T1375" s="210" t="s">
        <v>13134</v>
      </c>
      <c r="U1375" s="210"/>
    </row>
    <row r="1376">
      <c r="A1376" s="189" t="s">
        <v>15715</v>
      </c>
      <c r="B1376" s="194" t="s">
        <v>7680</v>
      </c>
      <c r="C1376" s="208">
        <v>41956.0</v>
      </c>
      <c r="D1376" s="192">
        <v>30.0</v>
      </c>
      <c r="E1376" s="193">
        <v>1831.8000000000002</v>
      </c>
      <c r="F1376" s="190" t="s">
        <v>12677</v>
      </c>
      <c r="G1376" s="190">
        <v>40.0</v>
      </c>
      <c r="H1376" s="232">
        <v>15.93</v>
      </c>
      <c r="I1376" s="195">
        <v>0.6372000000000001</v>
      </c>
      <c r="J1376" s="206"/>
      <c r="K1376" s="197" t="b">
        <f>NOT(ISERROR(MATCH(P1376,Ligations!$L:$L,0)))</f>
        <v>1</v>
      </c>
      <c r="L1376" s="198"/>
      <c r="M1376" s="199"/>
      <c r="N1376" s="198"/>
      <c r="O1376" s="200"/>
      <c r="P1376" s="198" t="s">
        <v>15716</v>
      </c>
      <c r="Q1376" s="198" t="s">
        <v>7683</v>
      </c>
      <c r="R1376" s="233"/>
      <c r="S1376" s="201"/>
      <c r="T1376" s="210" t="s">
        <v>13134</v>
      </c>
      <c r="U1376" s="210"/>
    </row>
    <row r="1377">
      <c r="A1377" s="189" t="s">
        <v>15717</v>
      </c>
      <c r="B1377" s="194" t="s">
        <v>7684</v>
      </c>
      <c r="C1377" s="208">
        <v>41956.0</v>
      </c>
      <c r="D1377" s="192">
        <v>30.0</v>
      </c>
      <c r="E1377" s="193">
        <v>2936.55</v>
      </c>
      <c r="F1377" s="190" t="s">
        <v>12677</v>
      </c>
      <c r="G1377" s="190">
        <v>40.0</v>
      </c>
      <c r="H1377" s="232">
        <v>31.401</v>
      </c>
      <c r="I1377" s="195">
        <v>1.25604</v>
      </c>
      <c r="J1377" s="206"/>
      <c r="K1377" s="197" t="b">
        <f>NOT(ISERROR(MATCH(P1377,Ligations!$L:$L,0)))</f>
        <v>1</v>
      </c>
      <c r="L1377" s="198"/>
      <c r="M1377" s="199"/>
      <c r="N1377" s="198"/>
      <c r="O1377" s="200"/>
      <c r="P1377" s="198" t="s">
        <v>15718</v>
      </c>
      <c r="Q1377" s="198" t="s">
        <v>7687</v>
      </c>
      <c r="R1377" s="233"/>
      <c r="S1377" s="201"/>
      <c r="T1377" s="210" t="s">
        <v>13134</v>
      </c>
      <c r="U1377" s="210"/>
    </row>
    <row r="1378">
      <c r="A1378" s="189" t="s">
        <v>15719</v>
      </c>
      <c r="B1378" s="194" t="s">
        <v>7688</v>
      </c>
      <c r="C1378" s="208">
        <v>41956.0</v>
      </c>
      <c r="D1378" s="192">
        <v>30.0</v>
      </c>
      <c r="E1378" s="193">
        <v>2298.2400000000002</v>
      </c>
      <c r="F1378" s="190" t="s">
        <v>12677</v>
      </c>
      <c r="G1378" s="190">
        <v>40.0</v>
      </c>
      <c r="H1378" s="232">
        <v>26.685</v>
      </c>
      <c r="I1378" s="195">
        <v>1.0674</v>
      </c>
      <c r="J1378" s="206"/>
      <c r="K1378" s="197" t="b">
        <f>NOT(ISERROR(MATCH(P1378,Ligations!$L:$L,0)))</f>
        <v>1</v>
      </c>
      <c r="L1378" s="198"/>
      <c r="M1378" s="199"/>
      <c r="N1378" s="198"/>
      <c r="O1378" s="200"/>
      <c r="P1378" s="198" t="s">
        <v>15720</v>
      </c>
      <c r="Q1378" s="198" t="s">
        <v>7691</v>
      </c>
      <c r="R1378" s="233"/>
      <c r="S1378" s="201"/>
      <c r="T1378" s="210" t="s">
        <v>13134</v>
      </c>
      <c r="U1378" s="210"/>
    </row>
    <row r="1379">
      <c r="A1379" s="189" t="s">
        <v>15721</v>
      </c>
      <c r="B1379" s="194" t="s">
        <v>7692</v>
      </c>
      <c r="C1379" s="208">
        <v>41956.0</v>
      </c>
      <c r="D1379" s="192">
        <v>30.0</v>
      </c>
      <c r="E1379" s="193">
        <v>1650.0</v>
      </c>
      <c r="F1379" s="190" t="s">
        <v>12677</v>
      </c>
      <c r="G1379" s="190">
        <v>40.0</v>
      </c>
      <c r="H1379" s="232">
        <v>20.168</v>
      </c>
      <c r="I1379" s="195">
        <v>0.80672</v>
      </c>
      <c r="J1379" s="206"/>
      <c r="K1379" s="197" t="b">
        <f>NOT(ISERROR(MATCH(P1379,Ligations!$L:$L,0)))</f>
        <v>1</v>
      </c>
      <c r="L1379" s="198"/>
      <c r="M1379" s="199"/>
      <c r="N1379" s="198"/>
      <c r="O1379" s="200"/>
      <c r="P1379" s="198" t="s">
        <v>15722</v>
      </c>
      <c r="Q1379" s="198" t="s">
        <v>7695</v>
      </c>
      <c r="R1379" s="233"/>
      <c r="S1379" s="201"/>
      <c r="T1379" s="210" t="s">
        <v>13134</v>
      </c>
      <c r="U1379" s="210"/>
    </row>
    <row r="1380">
      <c r="A1380" s="189" t="s">
        <v>15723</v>
      </c>
      <c r="B1380" s="194" t="s">
        <v>7696</v>
      </c>
      <c r="C1380" s="208">
        <v>41956.0</v>
      </c>
      <c r="D1380" s="192">
        <v>30.0</v>
      </c>
      <c r="E1380" s="193">
        <v>4075.6200000000003</v>
      </c>
      <c r="F1380" s="190" t="s">
        <v>12677</v>
      </c>
      <c r="G1380" s="190">
        <v>40.0</v>
      </c>
      <c r="H1380" s="232">
        <v>39.223</v>
      </c>
      <c r="I1380" s="195">
        <v>1.56892</v>
      </c>
      <c r="J1380" s="206"/>
      <c r="K1380" s="197" t="b">
        <f>NOT(ISERROR(MATCH(P1380,Ligations!$L:$L,0)))</f>
        <v>1</v>
      </c>
      <c r="L1380" s="198"/>
      <c r="M1380" s="199"/>
      <c r="N1380" s="198"/>
      <c r="O1380" s="200"/>
      <c r="P1380" s="198" t="s">
        <v>15724</v>
      </c>
      <c r="Q1380" s="198" t="s">
        <v>7699</v>
      </c>
      <c r="R1380" s="233"/>
      <c r="S1380" s="201"/>
      <c r="T1380" s="210" t="s">
        <v>13134</v>
      </c>
      <c r="U1380" s="210"/>
    </row>
    <row r="1381">
      <c r="A1381" s="189" t="s">
        <v>15725</v>
      </c>
      <c r="B1381" s="194" t="s">
        <v>7700</v>
      </c>
      <c r="C1381" s="208">
        <v>41956.0</v>
      </c>
      <c r="D1381" s="192">
        <v>30.0</v>
      </c>
      <c r="E1381" s="193">
        <v>3022.56</v>
      </c>
      <c r="F1381" s="190" t="s">
        <v>12677</v>
      </c>
      <c r="G1381" s="190">
        <v>40.0</v>
      </c>
      <c r="H1381" s="232">
        <v>25.831</v>
      </c>
      <c r="I1381" s="195">
        <v>1.03324</v>
      </c>
      <c r="J1381" s="206"/>
      <c r="K1381" s="197" t="b">
        <f>NOT(ISERROR(MATCH(P1381,Ligations!$L:$L,0)))</f>
        <v>1</v>
      </c>
      <c r="L1381" s="198"/>
      <c r="M1381" s="199"/>
      <c r="N1381" s="198"/>
      <c r="O1381" s="200"/>
      <c r="P1381" s="198" t="s">
        <v>15726</v>
      </c>
      <c r="Q1381" s="198" t="s">
        <v>7703</v>
      </c>
      <c r="R1381" s="233"/>
      <c r="S1381" s="201"/>
      <c r="T1381" s="210" t="s">
        <v>13134</v>
      </c>
      <c r="U1381" s="210"/>
    </row>
    <row r="1382">
      <c r="A1382" s="189" t="s">
        <v>15727</v>
      </c>
      <c r="B1382" s="194" t="s">
        <v>7704</v>
      </c>
      <c r="C1382" s="208">
        <v>41956.0</v>
      </c>
      <c r="D1382" s="192">
        <v>30.0</v>
      </c>
      <c r="E1382" s="193">
        <v>4335.33</v>
      </c>
      <c r="F1382" s="190" t="s">
        <v>12677</v>
      </c>
      <c r="G1382" s="190">
        <v>40.0</v>
      </c>
      <c r="H1382" s="232">
        <v>58.319</v>
      </c>
      <c r="I1382" s="195">
        <v>2.3327600000000004</v>
      </c>
      <c r="J1382" s="206"/>
      <c r="K1382" s="197" t="b">
        <f>NOT(ISERROR(MATCH(P1382,Ligations!$L:$L,0)))</f>
        <v>1</v>
      </c>
      <c r="L1382" s="198"/>
      <c r="M1382" s="199"/>
      <c r="N1382" s="198"/>
      <c r="O1382" s="200"/>
      <c r="P1382" s="198" t="s">
        <v>15728</v>
      </c>
      <c r="Q1382" s="198" t="s">
        <v>7707</v>
      </c>
      <c r="R1382" s="233"/>
      <c r="S1382" s="201"/>
      <c r="T1382" s="210" t="s">
        <v>13134</v>
      </c>
      <c r="U1382" s="210"/>
    </row>
    <row r="1383">
      <c r="A1383" s="189" t="s">
        <v>15729</v>
      </c>
      <c r="B1383" s="194" t="s">
        <v>7712</v>
      </c>
      <c r="C1383" s="208">
        <v>41956.0</v>
      </c>
      <c r="D1383" s="192">
        <v>30.0</v>
      </c>
      <c r="E1383" s="193">
        <v>3174.21</v>
      </c>
      <c r="F1383" s="190" t="s">
        <v>12677</v>
      </c>
      <c r="G1383" s="190">
        <v>40.0</v>
      </c>
      <c r="H1383" s="232">
        <v>41.885</v>
      </c>
      <c r="I1383" s="195">
        <v>1.6754</v>
      </c>
      <c r="J1383" s="206"/>
      <c r="K1383" s="197" t="b">
        <f>NOT(ISERROR(MATCH(P1383,Ligations!$L:$L,0)))</f>
        <v>1</v>
      </c>
      <c r="L1383" s="198"/>
      <c r="M1383" s="199"/>
      <c r="N1383" s="198"/>
      <c r="O1383" s="200"/>
      <c r="P1383" s="198" t="s">
        <v>15730</v>
      </c>
      <c r="Q1383" s="198" t="s">
        <v>7715</v>
      </c>
      <c r="R1383" s="233"/>
      <c r="S1383" s="201"/>
      <c r="T1383" s="210" t="s">
        <v>13134</v>
      </c>
      <c r="U1383" s="210"/>
    </row>
    <row r="1384">
      <c r="A1384" s="189" t="s">
        <v>15731</v>
      </c>
      <c r="B1384" s="194" t="s">
        <v>7716</v>
      </c>
      <c r="C1384" s="208">
        <v>41956.0</v>
      </c>
      <c r="D1384" s="192">
        <v>30.0</v>
      </c>
      <c r="E1384" s="193">
        <v>1660.56</v>
      </c>
      <c r="F1384" s="190" t="s">
        <v>12677</v>
      </c>
      <c r="G1384" s="190">
        <v>40.0</v>
      </c>
      <c r="H1384" s="232">
        <v>16.785</v>
      </c>
      <c r="I1384" s="195">
        <v>0.6714</v>
      </c>
      <c r="J1384" s="206"/>
      <c r="K1384" s="197" t="b">
        <f>NOT(ISERROR(MATCH(P1384,Ligations!$L:$L,0)))</f>
        <v>1</v>
      </c>
      <c r="L1384" s="198"/>
      <c r="M1384" s="199"/>
      <c r="N1384" s="198"/>
      <c r="O1384" s="200"/>
      <c r="P1384" s="198" t="s">
        <v>15732</v>
      </c>
      <c r="Q1384" s="198" t="s">
        <v>7719</v>
      </c>
      <c r="R1384" s="233"/>
      <c r="S1384" s="201"/>
      <c r="T1384" s="210" t="s">
        <v>13134</v>
      </c>
      <c r="U1384" s="210"/>
    </row>
    <row r="1385">
      <c r="A1385" s="189" t="s">
        <v>15733</v>
      </c>
      <c r="B1385" s="194" t="s">
        <v>7720</v>
      </c>
      <c r="C1385" s="208">
        <v>41956.0</v>
      </c>
      <c r="D1385" s="192">
        <v>30.0</v>
      </c>
      <c r="E1385" s="193">
        <v>3686.67</v>
      </c>
      <c r="F1385" s="190" t="s">
        <v>12677</v>
      </c>
      <c r="G1385" s="190">
        <v>40.0</v>
      </c>
      <c r="H1385" s="232">
        <v>60.688</v>
      </c>
      <c r="I1385" s="195">
        <v>2.42752</v>
      </c>
      <c r="J1385" s="206"/>
      <c r="K1385" s="197" t="b">
        <f>NOT(ISERROR(MATCH(P1385,Ligations!$L:$L,0)))</f>
        <v>1</v>
      </c>
      <c r="L1385" s="198"/>
      <c r="M1385" s="199"/>
      <c r="N1385" s="198"/>
      <c r="O1385" s="200"/>
      <c r="P1385" s="198" t="s">
        <v>15734</v>
      </c>
      <c r="Q1385" s="198" t="s">
        <v>7723</v>
      </c>
      <c r="R1385" s="233"/>
      <c r="S1385" s="201"/>
      <c r="T1385" s="210" t="s">
        <v>13134</v>
      </c>
      <c r="U1385" s="210"/>
    </row>
    <row r="1386">
      <c r="A1386" s="189" t="s">
        <v>15735</v>
      </c>
      <c r="B1386" s="194" t="s">
        <v>7724</v>
      </c>
      <c r="C1386" s="208">
        <v>41956.0</v>
      </c>
      <c r="D1386" s="192">
        <v>30.0</v>
      </c>
      <c r="E1386" s="193">
        <v>3635.01</v>
      </c>
      <c r="F1386" s="190" t="s">
        <v>12677</v>
      </c>
      <c r="G1386" s="190">
        <v>40.0</v>
      </c>
      <c r="H1386" s="232">
        <v>55.154</v>
      </c>
      <c r="I1386" s="195">
        <v>2.2061600000000006</v>
      </c>
      <c r="J1386" s="206"/>
      <c r="K1386" s="197" t="b">
        <f>NOT(ISERROR(MATCH(P1386,Ligations!$L:$L,0)))</f>
        <v>1</v>
      </c>
      <c r="L1386" s="198"/>
      <c r="M1386" s="199"/>
      <c r="N1386" s="198"/>
      <c r="O1386" s="200"/>
      <c r="P1386" s="198" t="s">
        <v>15736</v>
      </c>
      <c r="Q1386" s="198" t="s">
        <v>7727</v>
      </c>
      <c r="R1386" s="233"/>
      <c r="S1386" s="201"/>
      <c r="T1386" s="210" t="s">
        <v>13134</v>
      </c>
      <c r="U1386" s="210"/>
    </row>
    <row r="1387">
      <c r="A1387" s="189" t="s">
        <v>15737</v>
      </c>
      <c r="B1387" s="194" t="s">
        <v>7752</v>
      </c>
      <c r="C1387" s="208">
        <v>41956.0</v>
      </c>
      <c r="D1387" s="192">
        <v>30.0</v>
      </c>
      <c r="E1387" s="193">
        <v>1969.74</v>
      </c>
      <c r="F1387" s="190" t="s">
        <v>12677</v>
      </c>
      <c r="G1387" s="190">
        <v>40.0</v>
      </c>
      <c r="H1387" s="232">
        <v>27.111</v>
      </c>
      <c r="I1387" s="195">
        <v>1.08444</v>
      </c>
      <c r="J1387" s="206"/>
      <c r="K1387" s="197" t="b">
        <f>NOT(ISERROR(MATCH(P1387,Ligations!$L:$L,0)))</f>
        <v>1</v>
      </c>
      <c r="L1387" s="198"/>
      <c r="M1387" s="199"/>
      <c r="N1387" s="198"/>
      <c r="O1387" s="200"/>
      <c r="P1387" s="198" t="s">
        <v>15738</v>
      </c>
      <c r="Q1387" s="198" t="s">
        <v>7755</v>
      </c>
      <c r="R1387" s="233"/>
      <c r="S1387" s="201"/>
      <c r="T1387" s="210" t="s">
        <v>13134</v>
      </c>
      <c r="U1387" s="210"/>
    </row>
    <row r="1388">
      <c r="A1388" s="189" t="s">
        <v>15739</v>
      </c>
      <c r="B1388" s="194" t="s">
        <v>7760</v>
      </c>
      <c r="C1388" s="208">
        <v>41956.0</v>
      </c>
      <c r="D1388" s="192">
        <v>30.0</v>
      </c>
      <c r="E1388" s="193">
        <v>1914.54</v>
      </c>
      <c r="F1388" s="190" t="s">
        <v>12677</v>
      </c>
      <c r="G1388" s="190">
        <v>40.0</v>
      </c>
      <c r="H1388" s="232">
        <v>40.19</v>
      </c>
      <c r="I1388" s="195">
        <v>1.6076</v>
      </c>
      <c r="J1388" s="206"/>
      <c r="K1388" s="197" t="b">
        <f>NOT(ISERROR(MATCH(P1388,Ligations!$L:$L,0)))</f>
        <v>1</v>
      </c>
      <c r="L1388" s="198"/>
      <c r="M1388" s="199"/>
      <c r="N1388" s="198"/>
      <c r="O1388" s="200"/>
      <c r="P1388" s="198" t="s">
        <v>15740</v>
      </c>
      <c r="Q1388" s="198" t="s">
        <v>7764</v>
      </c>
      <c r="R1388" s="233"/>
      <c r="S1388" s="201"/>
      <c r="T1388" s="210" t="s">
        <v>13134</v>
      </c>
      <c r="U1388" s="210"/>
    </row>
    <row r="1389">
      <c r="A1389" s="189" t="s">
        <v>15741</v>
      </c>
      <c r="B1389" s="194" t="s">
        <v>7778</v>
      </c>
      <c r="C1389" s="208">
        <v>41956.0</v>
      </c>
      <c r="D1389" s="192">
        <v>30.0</v>
      </c>
      <c r="E1389" s="193">
        <v>3809.0699999999997</v>
      </c>
      <c r="F1389" s="190" t="s">
        <v>12677</v>
      </c>
      <c r="G1389" s="190">
        <v>40.0</v>
      </c>
      <c r="H1389" s="232">
        <v>38.961</v>
      </c>
      <c r="I1389" s="195">
        <v>1.55844</v>
      </c>
      <c r="J1389" s="206"/>
      <c r="K1389" s="197" t="b">
        <f>NOT(ISERROR(MATCH(P1389,Ligations!$L:$L,0)))</f>
        <v>1</v>
      </c>
      <c r="L1389" s="198"/>
      <c r="M1389" s="199"/>
      <c r="N1389" s="198"/>
      <c r="O1389" s="200"/>
      <c r="P1389" s="198" t="s">
        <v>15742</v>
      </c>
      <c r="Q1389" s="198" t="s">
        <v>7782</v>
      </c>
      <c r="R1389" s="233"/>
      <c r="S1389" s="201"/>
      <c r="T1389" s="210" t="s">
        <v>13134</v>
      </c>
      <c r="U1389" s="210"/>
    </row>
    <row r="1390">
      <c r="A1390" s="189" t="s">
        <v>15743</v>
      </c>
      <c r="B1390" s="194" t="s">
        <v>7787</v>
      </c>
      <c r="C1390" s="208">
        <v>41956.0</v>
      </c>
      <c r="D1390" s="192">
        <v>30.0</v>
      </c>
      <c r="E1390" s="193">
        <v>1963.2599999999998</v>
      </c>
      <c r="F1390" s="190" t="s">
        <v>12677</v>
      </c>
      <c r="G1390" s="190">
        <v>40.0</v>
      </c>
      <c r="H1390" s="232">
        <v>15.239</v>
      </c>
      <c r="I1390" s="195">
        <v>0.6095600000000001</v>
      </c>
      <c r="J1390" s="216" t="s">
        <v>13647</v>
      </c>
      <c r="K1390" s="197" t="b">
        <f>NOT(ISERROR(MATCH(P1390,Ligations!$L:$L,0)))</f>
        <v>1</v>
      </c>
      <c r="L1390" s="198"/>
      <c r="M1390" s="199"/>
      <c r="N1390" s="198"/>
      <c r="O1390" s="200"/>
      <c r="P1390" s="198" t="s">
        <v>15744</v>
      </c>
      <c r="Q1390" s="239" t="s">
        <v>7790</v>
      </c>
      <c r="R1390" s="233"/>
      <c r="S1390" s="201"/>
      <c r="T1390" s="210" t="s">
        <v>13134</v>
      </c>
      <c r="U1390" s="210"/>
    </row>
    <row r="1391">
      <c r="A1391" s="189" t="s">
        <v>15745</v>
      </c>
      <c r="B1391" s="194" t="s">
        <v>7795</v>
      </c>
      <c r="C1391" s="208">
        <v>41956.0</v>
      </c>
      <c r="D1391" s="192">
        <v>30.0</v>
      </c>
      <c r="E1391" s="193">
        <v>1051.32</v>
      </c>
      <c r="F1391" s="190" t="s">
        <v>12677</v>
      </c>
      <c r="G1391" s="190">
        <v>40.0</v>
      </c>
      <c r="H1391" s="232">
        <v>12.155</v>
      </c>
      <c r="I1391" s="195">
        <v>0.4862</v>
      </c>
      <c r="J1391" s="206"/>
      <c r="K1391" s="197" t="b">
        <f>NOT(ISERROR(MATCH(P1391,Ligations!$L:$L,0)))</f>
        <v>1</v>
      </c>
      <c r="L1391" s="198"/>
      <c r="M1391" s="199"/>
      <c r="N1391" s="198"/>
      <c r="O1391" s="200"/>
      <c r="P1391" s="198" t="s">
        <v>15746</v>
      </c>
      <c r="Q1391" s="198" t="s">
        <v>7798</v>
      </c>
      <c r="R1391" s="233"/>
      <c r="S1391" s="201"/>
      <c r="T1391" s="210" t="s">
        <v>13134</v>
      </c>
      <c r="U1391" s="210"/>
    </row>
    <row r="1392">
      <c r="A1392" s="189" t="s">
        <v>15747</v>
      </c>
      <c r="B1392" s="194" t="s">
        <v>7807</v>
      </c>
      <c r="C1392" s="208">
        <v>41956.0</v>
      </c>
      <c r="D1392" s="192">
        <v>30.0</v>
      </c>
      <c r="E1392" s="193">
        <v>3158.52</v>
      </c>
      <c r="F1392" s="190" t="s">
        <v>12677</v>
      </c>
      <c r="G1392" s="190">
        <v>40.0</v>
      </c>
      <c r="H1392" s="232">
        <v>39.547</v>
      </c>
      <c r="I1392" s="195">
        <v>1.58188</v>
      </c>
      <c r="J1392" s="206"/>
      <c r="K1392" s="197" t="b">
        <f>NOT(ISERROR(MATCH(P1392,Ligations!$L:$L,0)))</f>
        <v>1</v>
      </c>
      <c r="L1392" s="198"/>
      <c r="M1392" s="199"/>
      <c r="N1392" s="198"/>
      <c r="O1392" s="200"/>
      <c r="P1392" s="198" t="s">
        <v>15748</v>
      </c>
      <c r="Q1392" s="198" t="s">
        <v>7810</v>
      </c>
      <c r="R1392" s="233"/>
      <c r="S1392" s="201"/>
      <c r="T1392" s="210" t="s">
        <v>13134</v>
      </c>
      <c r="U1392" s="210"/>
    </row>
    <row r="1393">
      <c r="A1393" s="189" t="s">
        <v>15749</v>
      </c>
      <c r="B1393" s="194" t="s">
        <v>7811</v>
      </c>
      <c r="C1393" s="208">
        <v>41956.0</v>
      </c>
      <c r="D1393" s="192">
        <v>30.0</v>
      </c>
      <c r="E1393" s="193">
        <v>1682.55</v>
      </c>
      <c r="F1393" s="190" t="s">
        <v>12677</v>
      </c>
      <c r="G1393" s="190">
        <v>40.0</v>
      </c>
      <c r="H1393" s="232">
        <v>15.225</v>
      </c>
      <c r="I1393" s="195">
        <v>0.609</v>
      </c>
      <c r="J1393" s="206"/>
      <c r="K1393" s="197" t="b">
        <f>NOT(ISERROR(MATCH(P1393,Ligations!$L:$L,0)))</f>
        <v>1</v>
      </c>
      <c r="L1393" s="198"/>
      <c r="M1393" s="199"/>
      <c r="N1393" s="198"/>
      <c r="O1393" s="200"/>
      <c r="P1393" s="198" t="s">
        <v>15750</v>
      </c>
      <c r="Q1393" s="198" t="s">
        <v>7814</v>
      </c>
      <c r="R1393" s="233"/>
      <c r="S1393" s="201"/>
      <c r="T1393" s="210" t="s">
        <v>13134</v>
      </c>
      <c r="U1393" s="210"/>
    </row>
    <row r="1394">
      <c r="A1394" s="189" t="s">
        <v>15751</v>
      </c>
      <c r="B1394" s="194" t="s">
        <v>7823</v>
      </c>
      <c r="C1394" s="208">
        <v>41956.0</v>
      </c>
      <c r="D1394" s="192">
        <v>30.0</v>
      </c>
      <c r="E1394" s="193">
        <v>1526.97</v>
      </c>
      <c r="F1394" s="190" t="s">
        <v>12677</v>
      </c>
      <c r="G1394" s="190">
        <v>40.0</v>
      </c>
      <c r="H1394" s="232">
        <v>24.515</v>
      </c>
      <c r="I1394" s="195">
        <v>0.9806</v>
      </c>
      <c r="J1394" s="206"/>
      <c r="K1394" s="197" t="b">
        <f>NOT(ISERROR(MATCH(P1394,Ligations!$L:$L,0)))</f>
        <v>1</v>
      </c>
      <c r="L1394" s="198"/>
      <c r="M1394" s="199"/>
      <c r="N1394" s="198"/>
      <c r="O1394" s="200"/>
      <c r="P1394" s="198" t="s">
        <v>15752</v>
      </c>
      <c r="Q1394" s="198" t="s">
        <v>7826</v>
      </c>
      <c r="R1394" s="233"/>
      <c r="S1394" s="201"/>
      <c r="T1394" s="210" t="s">
        <v>13134</v>
      </c>
      <c r="U1394" s="210"/>
    </row>
    <row r="1395">
      <c r="A1395" s="189" t="s">
        <v>15753</v>
      </c>
      <c r="B1395" s="194" t="s">
        <v>7827</v>
      </c>
      <c r="C1395" s="208">
        <v>41956.0</v>
      </c>
      <c r="D1395" s="192">
        <v>30.0</v>
      </c>
      <c r="E1395" s="193">
        <v>3909.3899999999994</v>
      </c>
      <c r="F1395" s="190" t="s">
        <v>12677</v>
      </c>
      <c r="G1395" s="190">
        <v>40.0</v>
      </c>
      <c r="H1395" s="232">
        <v>31.962</v>
      </c>
      <c r="I1395" s="195">
        <v>1.27848</v>
      </c>
      <c r="J1395" s="206"/>
      <c r="K1395" s="197" t="b">
        <f>NOT(ISERROR(MATCH(P1395,Ligations!$L:$L,0)))</f>
        <v>1</v>
      </c>
      <c r="L1395" s="198"/>
      <c r="M1395" s="199"/>
      <c r="N1395" s="198"/>
      <c r="O1395" s="200"/>
      <c r="P1395" s="198" t="s">
        <v>15754</v>
      </c>
      <c r="Q1395" s="198" t="s">
        <v>7830</v>
      </c>
      <c r="R1395" s="233"/>
      <c r="S1395" s="201"/>
      <c r="T1395" s="210" t="s">
        <v>13134</v>
      </c>
      <c r="U1395" s="210"/>
    </row>
    <row r="1396">
      <c r="A1396" s="189" t="s">
        <v>15755</v>
      </c>
      <c r="B1396" s="194" t="s">
        <v>7831</v>
      </c>
      <c r="C1396" s="208">
        <v>41956.0</v>
      </c>
      <c r="D1396" s="192">
        <v>30.0</v>
      </c>
      <c r="E1396" s="193">
        <v>2498.67</v>
      </c>
      <c r="F1396" s="190" t="s">
        <v>12677</v>
      </c>
      <c r="G1396" s="190">
        <v>40.0</v>
      </c>
      <c r="H1396" s="232">
        <v>7.321</v>
      </c>
      <c r="I1396" s="195">
        <v>0.29284</v>
      </c>
      <c r="J1396" s="206"/>
      <c r="K1396" s="197" t="b">
        <f>NOT(ISERROR(MATCH(P1396,Ligations!$L:$L,0)))</f>
        <v>1</v>
      </c>
      <c r="L1396" s="198"/>
      <c r="M1396" s="199"/>
      <c r="N1396" s="198"/>
      <c r="O1396" s="200"/>
      <c r="P1396" s="198" t="s">
        <v>15756</v>
      </c>
      <c r="Q1396" s="198" t="s">
        <v>7834</v>
      </c>
      <c r="R1396" s="233"/>
      <c r="S1396" s="201"/>
      <c r="T1396" s="210" t="s">
        <v>13134</v>
      </c>
      <c r="U1396" s="210"/>
    </row>
    <row r="1397">
      <c r="A1397" s="189" t="s">
        <v>15757</v>
      </c>
      <c r="B1397" s="194" t="s">
        <v>7839</v>
      </c>
      <c r="C1397" s="208">
        <v>41956.0</v>
      </c>
      <c r="D1397" s="192">
        <v>30.0</v>
      </c>
      <c r="E1397" s="193">
        <v>3502.77</v>
      </c>
      <c r="F1397" s="190" t="s">
        <v>12677</v>
      </c>
      <c r="G1397" s="190">
        <v>40.0</v>
      </c>
      <c r="H1397" s="232">
        <v>9.683</v>
      </c>
      <c r="I1397" s="195">
        <v>0.38732</v>
      </c>
      <c r="J1397" s="206"/>
      <c r="K1397" s="197" t="b">
        <f>NOT(ISERROR(MATCH(P1397,Ligations!$L:$L,0)))</f>
        <v>1</v>
      </c>
      <c r="L1397" s="198"/>
      <c r="M1397" s="199"/>
      <c r="N1397" s="198"/>
      <c r="O1397" s="200"/>
      <c r="P1397" s="198" t="s">
        <v>15758</v>
      </c>
      <c r="Q1397" s="198" t="s">
        <v>7842</v>
      </c>
      <c r="R1397" s="233"/>
      <c r="S1397" s="201"/>
      <c r="T1397" s="210" t="s">
        <v>13134</v>
      </c>
      <c r="U1397" s="210"/>
    </row>
    <row r="1398">
      <c r="A1398" s="189" t="s">
        <v>15759</v>
      </c>
      <c r="B1398" s="194" t="s">
        <v>7847</v>
      </c>
      <c r="C1398" s="208">
        <v>41956.0</v>
      </c>
      <c r="D1398" s="192">
        <v>30.0</v>
      </c>
      <c r="E1398" s="193">
        <v>3216.75</v>
      </c>
      <c r="F1398" s="190" t="s">
        <v>12677</v>
      </c>
      <c r="G1398" s="190">
        <v>40.0</v>
      </c>
      <c r="H1398" s="232">
        <v>8.62</v>
      </c>
      <c r="I1398" s="195">
        <v>0.34479999999999994</v>
      </c>
      <c r="J1398" s="206"/>
      <c r="K1398" s="197" t="b">
        <f>NOT(ISERROR(MATCH(P1398,Ligations!$L:$L,0)))</f>
        <v>1</v>
      </c>
      <c r="L1398" s="198"/>
      <c r="M1398" s="199"/>
      <c r="N1398" s="198"/>
      <c r="O1398" s="200"/>
      <c r="P1398" s="198" t="s">
        <v>15760</v>
      </c>
      <c r="Q1398" s="198" t="s">
        <v>7850</v>
      </c>
      <c r="R1398" s="233"/>
      <c r="S1398" s="201"/>
      <c r="T1398" s="210" t="s">
        <v>13134</v>
      </c>
      <c r="U1398" s="210"/>
    </row>
    <row r="1399">
      <c r="A1399" s="189" t="s">
        <v>15761</v>
      </c>
      <c r="B1399" s="194" t="s">
        <v>7875</v>
      </c>
      <c r="C1399" s="208">
        <v>41956.0</v>
      </c>
      <c r="D1399" s="192">
        <v>30.0</v>
      </c>
      <c r="E1399" s="193">
        <v>2448.51</v>
      </c>
      <c r="F1399" s="190" t="s">
        <v>12677</v>
      </c>
      <c r="G1399" s="190">
        <v>40.0</v>
      </c>
      <c r="H1399" s="232">
        <v>7.054</v>
      </c>
      <c r="I1399" s="195">
        <v>0.28216</v>
      </c>
      <c r="J1399" s="206"/>
      <c r="K1399" s="197" t="b">
        <f>NOT(ISERROR(MATCH(P1399,Ligations!$L:$L,0)))</f>
        <v>1</v>
      </c>
      <c r="L1399" s="198"/>
      <c r="M1399" s="199"/>
      <c r="N1399" s="198"/>
      <c r="O1399" s="200"/>
      <c r="P1399" s="198" t="s">
        <v>15762</v>
      </c>
      <c r="Q1399" s="198" t="s">
        <v>7878</v>
      </c>
      <c r="R1399" s="233"/>
      <c r="S1399" s="201"/>
      <c r="T1399" s="210" t="s">
        <v>13134</v>
      </c>
      <c r="U1399" s="210"/>
    </row>
    <row r="1400">
      <c r="A1400" s="189" t="s">
        <v>15763</v>
      </c>
      <c r="B1400" s="194" t="s">
        <v>7887</v>
      </c>
      <c r="C1400" s="208">
        <v>41956.0</v>
      </c>
      <c r="D1400" s="192">
        <v>30.0</v>
      </c>
      <c r="E1400" s="193">
        <v>2925.96</v>
      </c>
      <c r="F1400" s="190" t="s">
        <v>12677</v>
      </c>
      <c r="G1400" s="190">
        <v>40.0</v>
      </c>
      <c r="H1400" s="232">
        <v>13.677</v>
      </c>
      <c r="I1400" s="195">
        <v>0.5470799999999999</v>
      </c>
      <c r="J1400" s="206"/>
      <c r="K1400" s="197" t="b">
        <f>NOT(ISERROR(MATCH(P1400,Ligations!$L:$L,0)))</f>
        <v>1</v>
      </c>
      <c r="L1400" s="198"/>
      <c r="M1400" s="199"/>
      <c r="N1400" s="198"/>
      <c r="O1400" s="200"/>
      <c r="P1400" s="198" t="s">
        <v>15764</v>
      </c>
      <c r="Q1400" s="198" t="s">
        <v>7890</v>
      </c>
      <c r="R1400" s="233"/>
      <c r="S1400" s="201"/>
      <c r="T1400" s="210" t="s">
        <v>13134</v>
      </c>
      <c r="U1400" s="210"/>
    </row>
    <row r="1401">
      <c r="A1401" s="189" t="s">
        <v>15765</v>
      </c>
      <c r="B1401" s="194" t="s">
        <v>7891</v>
      </c>
      <c r="C1401" s="208">
        <v>41956.0</v>
      </c>
      <c r="D1401" s="192">
        <v>30.0</v>
      </c>
      <c r="E1401" s="193">
        <v>1453.3799999999999</v>
      </c>
      <c r="F1401" s="190" t="s">
        <v>12677</v>
      </c>
      <c r="G1401" s="190">
        <v>40.0</v>
      </c>
      <c r="H1401" s="232">
        <v>7.003</v>
      </c>
      <c r="I1401" s="195">
        <v>0.28012000000000004</v>
      </c>
      <c r="J1401" s="206"/>
      <c r="K1401" s="197" t="b">
        <f>NOT(ISERROR(MATCH(P1401,Ligations!$L:$L,0)))</f>
        <v>1</v>
      </c>
      <c r="L1401" s="198"/>
      <c r="M1401" s="199"/>
      <c r="N1401" s="198"/>
      <c r="O1401" s="200"/>
      <c r="P1401" s="198" t="s">
        <v>15766</v>
      </c>
      <c r="Q1401" s="198" t="s">
        <v>7894</v>
      </c>
      <c r="R1401" s="233"/>
      <c r="S1401" s="201"/>
      <c r="T1401" s="210" t="s">
        <v>13134</v>
      </c>
      <c r="U1401" s="210"/>
    </row>
    <row r="1402">
      <c r="A1402" s="189" t="s">
        <v>15767</v>
      </c>
      <c r="B1402" s="194" t="s">
        <v>7895</v>
      </c>
      <c r="C1402" s="208">
        <v>41956.0</v>
      </c>
      <c r="D1402" s="192">
        <v>30.0</v>
      </c>
      <c r="E1402" s="193">
        <v>2328.48</v>
      </c>
      <c r="F1402" s="190" t="s">
        <v>12677</v>
      </c>
      <c r="G1402" s="190">
        <v>40.0</v>
      </c>
      <c r="H1402" s="232">
        <v>18.376</v>
      </c>
      <c r="I1402" s="195">
        <v>0.7350400000000001</v>
      </c>
      <c r="J1402" s="206"/>
      <c r="K1402" s="197" t="b">
        <f>NOT(ISERROR(MATCH(P1402,Ligations!$L:$L,0)))</f>
        <v>1</v>
      </c>
      <c r="L1402" s="198"/>
      <c r="M1402" s="199"/>
      <c r="N1402" s="198"/>
      <c r="O1402" s="200"/>
      <c r="P1402" s="198" t="s">
        <v>15768</v>
      </c>
      <c r="Q1402" s="198" t="s">
        <v>7898</v>
      </c>
      <c r="R1402" s="233"/>
      <c r="S1402" s="201"/>
      <c r="T1402" s="210" t="s">
        <v>13134</v>
      </c>
      <c r="U1402" s="210"/>
    </row>
    <row r="1403">
      <c r="A1403" s="189" t="s">
        <v>15769</v>
      </c>
      <c r="B1403" s="194" t="s">
        <v>7927</v>
      </c>
      <c r="C1403" s="208">
        <v>41956.0</v>
      </c>
      <c r="D1403" s="192">
        <v>30.0</v>
      </c>
      <c r="E1403" s="193">
        <v>1180.02</v>
      </c>
      <c r="F1403" s="190" t="s">
        <v>12677</v>
      </c>
      <c r="G1403" s="190">
        <v>40.0</v>
      </c>
      <c r="H1403" s="232">
        <v>5.769</v>
      </c>
      <c r="I1403" s="195">
        <v>0.23076</v>
      </c>
      <c r="J1403" s="206"/>
      <c r="K1403" s="197" t="b">
        <f>NOT(ISERROR(MATCH(P1403,Ligations!$L:$L,0)))</f>
        <v>1</v>
      </c>
      <c r="L1403" s="198"/>
      <c r="M1403" s="199"/>
      <c r="N1403" s="198"/>
      <c r="O1403" s="200"/>
      <c r="P1403" s="198" t="s">
        <v>15770</v>
      </c>
      <c r="Q1403" s="198" t="s">
        <v>7930</v>
      </c>
      <c r="R1403" s="233"/>
      <c r="S1403" s="201"/>
      <c r="T1403" s="210" t="s">
        <v>13134</v>
      </c>
      <c r="U1403" s="210"/>
    </row>
    <row r="1404">
      <c r="A1404" s="189" t="s">
        <v>15771</v>
      </c>
      <c r="B1404" s="194" t="s">
        <v>7931</v>
      </c>
      <c r="C1404" s="208">
        <v>41956.0</v>
      </c>
      <c r="D1404" s="192">
        <v>30.0</v>
      </c>
      <c r="E1404" s="193">
        <v>1424.1</v>
      </c>
      <c r="F1404" s="190" t="s">
        <v>12677</v>
      </c>
      <c r="G1404" s="190">
        <v>40.0</v>
      </c>
      <c r="H1404" s="232">
        <v>6.913</v>
      </c>
      <c r="I1404" s="195">
        <v>0.27652</v>
      </c>
      <c r="J1404" s="206"/>
      <c r="K1404" s="197" t="b">
        <f>NOT(ISERROR(MATCH(P1404,Ligations!$L:$L,0)))</f>
        <v>1</v>
      </c>
      <c r="L1404" s="198"/>
      <c r="M1404" s="199"/>
      <c r="N1404" s="198"/>
      <c r="O1404" s="200"/>
      <c r="P1404" s="198" t="s">
        <v>15772</v>
      </c>
      <c r="Q1404" s="198" t="s">
        <v>7934</v>
      </c>
      <c r="R1404" s="233"/>
      <c r="S1404" s="201"/>
      <c r="T1404" s="210" t="s">
        <v>13134</v>
      </c>
      <c r="U1404" s="210"/>
    </row>
    <row r="1405">
      <c r="A1405" s="189" t="s">
        <v>15773</v>
      </c>
      <c r="B1405" s="194" t="s">
        <v>7588</v>
      </c>
      <c r="C1405" s="208">
        <v>41956.0</v>
      </c>
      <c r="D1405" s="192">
        <v>30.0</v>
      </c>
      <c r="E1405" s="193">
        <v>900.12</v>
      </c>
      <c r="F1405" s="190" t="s">
        <v>12677</v>
      </c>
      <c r="G1405" s="190">
        <v>40.0</v>
      </c>
      <c r="H1405" s="232">
        <v>1.322</v>
      </c>
      <c r="I1405" s="195">
        <v>0.05288</v>
      </c>
      <c r="J1405" s="206"/>
      <c r="K1405" s="197" t="b">
        <f>NOT(ISERROR(MATCH(P1405,Ligations!$L:$L,0)))</f>
        <v>1</v>
      </c>
      <c r="L1405" s="198"/>
      <c r="M1405" s="199"/>
      <c r="N1405" s="198"/>
      <c r="O1405" s="200"/>
      <c r="P1405" s="198" t="s">
        <v>15774</v>
      </c>
      <c r="Q1405" s="198" t="s">
        <v>7591</v>
      </c>
      <c r="R1405" s="233"/>
      <c r="S1405" s="201">
        <v>0.7021978793624044</v>
      </c>
      <c r="T1405" s="210" t="s">
        <v>13134</v>
      </c>
      <c r="U1405" s="210"/>
    </row>
    <row r="1406">
      <c r="A1406" s="189" t="s">
        <v>15775</v>
      </c>
      <c r="B1406" s="194" t="s">
        <v>7628</v>
      </c>
      <c r="C1406" s="208">
        <v>41956.0</v>
      </c>
      <c r="D1406" s="192">
        <v>30.0</v>
      </c>
      <c r="E1406" s="193">
        <v>659.4300000000001</v>
      </c>
      <c r="F1406" s="190" t="s">
        <v>12677</v>
      </c>
      <c r="G1406" s="190">
        <v>40.0</v>
      </c>
      <c r="H1406" s="232">
        <v>1.87</v>
      </c>
      <c r="I1406" s="195">
        <v>0.07480000000000002</v>
      </c>
      <c r="J1406" s="206"/>
      <c r="K1406" s="197" t="b">
        <f>NOT(ISERROR(MATCH(P1406,Ligations!$L:$L,0)))</f>
        <v>1</v>
      </c>
      <c r="L1406" s="198"/>
      <c r="M1406" s="199"/>
      <c r="N1406" s="198"/>
      <c r="O1406" s="200"/>
      <c r="P1406" s="198" t="s">
        <v>15776</v>
      </c>
      <c r="Q1406" s="198" t="s">
        <v>7631</v>
      </c>
      <c r="R1406" s="233"/>
      <c r="S1406" s="201">
        <v>1.110962982713416</v>
      </c>
      <c r="T1406" s="210" t="s">
        <v>13134</v>
      </c>
      <c r="U1406" s="210"/>
    </row>
    <row r="1407">
      <c r="A1407" s="189" t="s">
        <v>15777</v>
      </c>
      <c r="B1407" s="194" t="s">
        <v>7736</v>
      </c>
      <c r="C1407" s="208">
        <v>41956.0</v>
      </c>
      <c r="D1407" s="192">
        <v>30.0</v>
      </c>
      <c r="E1407" s="193">
        <v>774.03</v>
      </c>
      <c r="F1407" s="190" t="s">
        <v>12677</v>
      </c>
      <c r="G1407" s="190">
        <v>40.0</v>
      </c>
      <c r="H1407" s="232">
        <v>2.686</v>
      </c>
      <c r="I1407" s="195">
        <v>0.10744</v>
      </c>
      <c r="J1407" s="206"/>
      <c r="K1407" s="197" t="b">
        <f>NOT(ISERROR(MATCH(P1407,Ligations!$L:$L,0)))</f>
        <v>1</v>
      </c>
      <c r="L1407" s="198"/>
      <c r="M1407" s="199"/>
      <c r="N1407" s="198"/>
      <c r="O1407" s="200"/>
      <c r="P1407" s="198" t="s">
        <v>15778</v>
      </c>
      <c r="Q1407" s="198" t="s">
        <v>7739</v>
      </c>
      <c r="R1407" s="233"/>
      <c r="S1407" s="201">
        <v>1.5164611861759396</v>
      </c>
      <c r="T1407" s="210" t="s">
        <v>13134</v>
      </c>
      <c r="U1407" s="210"/>
    </row>
    <row r="1408">
      <c r="A1408" s="189" t="s">
        <v>15779</v>
      </c>
      <c r="B1408" s="194" t="s">
        <v>7740</v>
      </c>
      <c r="C1408" s="208">
        <v>41956.0</v>
      </c>
      <c r="D1408" s="192">
        <v>30.0</v>
      </c>
      <c r="E1408" s="193">
        <v>877.14</v>
      </c>
      <c r="F1408" s="190" t="s">
        <v>12677</v>
      </c>
      <c r="G1408" s="190">
        <v>40.0</v>
      </c>
      <c r="H1408" s="232">
        <v>2.097</v>
      </c>
      <c r="I1408" s="195">
        <v>0.08388</v>
      </c>
      <c r="J1408" s="206"/>
      <c r="K1408" s="197" t="b">
        <f>NOT(ISERROR(MATCH(P1408,Ligations!$L:$L,0)))</f>
        <v>1</v>
      </c>
      <c r="L1408" s="198"/>
      <c r="M1408" s="199"/>
      <c r="N1408" s="198"/>
      <c r="O1408" s="200"/>
      <c r="P1408" s="198" t="s">
        <v>15780</v>
      </c>
      <c r="Q1408" s="198" t="s">
        <v>7743</v>
      </c>
      <c r="R1408" s="233"/>
      <c r="S1408" s="201">
        <v>1.2919395889048229</v>
      </c>
      <c r="T1408" s="210" t="s">
        <v>13134</v>
      </c>
      <c r="U1408" s="210"/>
    </row>
    <row r="1409">
      <c r="A1409" s="189" t="s">
        <v>15781</v>
      </c>
      <c r="B1409" s="194" t="s">
        <v>7748</v>
      </c>
      <c r="C1409" s="208">
        <v>41956.0</v>
      </c>
      <c r="D1409" s="192">
        <v>30.0</v>
      </c>
      <c r="E1409" s="193">
        <v>750.93</v>
      </c>
      <c r="F1409" s="190" t="s">
        <v>12677</v>
      </c>
      <c r="G1409" s="190">
        <v>40.0</v>
      </c>
      <c r="H1409" s="232">
        <v>1.948</v>
      </c>
      <c r="I1409" s="195">
        <v>0.07792</v>
      </c>
      <c r="J1409" s="206"/>
      <c r="K1409" s="197" t="b">
        <f>NOT(ISERROR(MATCH(P1409,Ligations!$L:$L,0)))</f>
        <v>1</v>
      </c>
      <c r="L1409" s="198"/>
      <c r="M1409" s="199"/>
      <c r="N1409" s="198"/>
      <c r="O1409" s="200"/>
      <c r="P1409" s="198" t="s">
        <v>15782</v>
      </c>
      <c r="Q1409" s="198" t="s">
        <v>7751</v>
      </c>
      <c r="R1409" s="233"/>
      <c r="S1409" s="201">
        <v>1.1400688601591535</v>
      </c>
      <c r="T1409" s="210" t="s">
        <v>13134</v>
      </c>
      <c r="U1409" s="210"/>
    </row>
    <row r="1410">
      <c r="A1410" s="189" t="s">
        <v>15783</v>
      </c>
      <c r="B1410" s="194" t="s">
        <v>7769</v>
      </c>
      <c r="C1410" s="208">
        <v>41956.0</v>
      </c>
      <c r="D1410" s="192">
        <v>30.0</v>
      </c>
      <c r="E1410" s="193">
        <v>828.3</v>
      </c>
      <c r="F1410" s="190" t="s">
        <v>12677</v>
      </c>
      <c r="G1410" s="190">
        <v>40.0</v>
      </c>
      <c r="H1410" s="232">
        <v>4.282</v>
      </c>
      <c r="I1410" s="195">
        <v>0.17128000000000002</v>
      </c>
      <c r="J1410" s="206"/>
      <c r="K1410" s="197" t="b">
        <f>NOT(ISERROR(MATCH(P1410,Ligations!$L:$L,0)))</f>
        <v>1</v>
      </c>
      <c r="L1410" s="198"/>
      <c r="M1410" s="199"/>
      <c r="N1410" s="198"/>
      <c r="O1410" s="200"/>
      <c r="P1410" s="198" t="s">
        <v>15784</v>
      </c>
      <c r="Q1410" s="198" t="s">
        <v>7772</v>
      </c>
      <c r="R1410" s="233"/>
      <c r="S1410" s="201">
        <v>1.3316820475943165</v>
      </c>
      <c r="T1410" s="210" t="s">
        <v>13134</v>
      </c>
      <c r="U1410" s="210"/>
    </row>
    <row r="1411">
      <c r="A1411" s="189" t="s">
        <v>15785</v>
      </c>
      <c r="B1411" s="194" t="s">
        <v>7773</v>
      </c>
      <c r="C1411" s="208">
        <v>41956.0</v>
      </c>
      <c r="D1411" s="192">
        <v>30.0</v>
      </c>
      <c r="E1411" s="193">
        <v>594.27</v>
      </c>
      <c r="F1411" s="190" t="s">
        <v>12677</v>
      </c>
      <c r="G1411" s="190">
        <v>40.0</v>
      </c>
      <c r="H1411" s="232">
        <v>3.22</v>
      </c>
      <c r="I1411" s="195">
        <v>0.12880000000000003</v>
      </c>
      <c r="J1411" s="206"/>
      <c r="K1411" s="197" t="b">
        <f>NOT(ISERROR(MATCH(P1411,Ligations!$L:$L,0)))</f>
        <v>1</v>
      </c>
      <c r="L1411" s="198"/>
      <c r="M1411" s="199"/>
      <c r="N1411" s="198"/>
      <c r="O1411" s="200"/>
      <c r="P1411" s="198" t="s">
        <v>15786</v>
      </c>
      <c r="Q1411" s="198" t="s">
        <v>7777</v>
      </c>
      <c r="R1411" s="233"/>
      <c r="S1411" s="201">
        <v>1.2072920439454304</v>
      </c>
      <c r="T1411" s="210" t="s">
        <v>13134</v>
      </c>
      <c r="U1411" s="210"/>
    </row>
    <row r="1412">
      <c r="A1412" s="189" t="s">
        <v>15787</v>
      </c>
      <c r="B1412" s="194" t="s">
        <v>7783</v>
      </c>
      <c r="C1412" s="208">
        <v>41956.0</v>
      </c>
      <c r="D1412" s="192">
        <v>30.0</v>
      </c>
      <c r="E1412" s="193">
        <v>798.81</v>
      </c>
      <c r="F1412" s="190" t="s">
        <v>12677</v>
      </c>
      <c r="G1412" s="190">
        <v>40.0</v>
      </c>
      <c r="H1412" s="232">
        <v>2.749</v>
      </c>
      <c r="I1412" s="195">
        <v>0.10996000000000002</v>
      </c>
      <c r="J1412" s="216" t="s">
        <v>13647</v>
      </c>
      <c r="K1412" s="197" t="b">
        <f>NOT(ISERROR(MATCH(P1412,Ligations!$L:$L,0)))</f>
        <v>1</v>
      </c>
      <c r="L1412" s="198"/>
      <c r="M1412" s="199"/>
      <c r="N1412" s="198"/>
      <c r="O1412" s="200"/>
      <c r="P1412" s="198" t="s">
        <v>15788</v>
      </c>
      <c r="Q1412" s="239" t="s">
        <v>7786</v>
      </c>
      <c r="R1412" s="233"/>
      <c r="S1412" s="201">
        <v>1.6827368031366214</v>
      </c>
      <c r="T1412" s="210" t="s">
        <v>13134</v>
      </c>
      <c r="U1412" s="210"/>
    </row>
    <row r="1413">
      <c r="A1413" s="189" t="s">
        <v>15789</v>
      </c>
      <c r="B1413" s="194" t="s">
        <v>7791</v>
      </c>
      <c r="C1413" s="208">
        <v>41956.0</v>
      </c>
      <c r="D1413" s="192">
        <v>30.0</v>
      </c>
      <c r="E1413" s="193">
        <v>984.1200000000001</v>
      </c>
      <c r="F1413" s="190" t="s">
        <v>12677</v>
      </c>
      <c r="G1413" s="190">
        <v>40.0</v>
      </c>
      <c r="H1413" s="232">
        <v>7.241</v>
      </c>
      <c r="I1413" s="195">
        <v>0.28964</v>
      </c>
      <c r="J1413" s="206"/>
      <c r="K1413" s="197" t="b">
        <f>NOT(ISERROR(MATCH(P1413,Ligations!$L:$L,0)))</f>
        <v>1</v>
      </c>
      <c r="L1413" s="198"/>
      <c r="M1413" s="199"/>
      <c r="N1413" s="198"/>
      <c r="O1413" s="200"/>
      <c r="P1413" s="198" t="s">
        <v>15790</v>
      </c>
      <c r="Q1413" s="198" t="s">
        <v>7794</v>
      </c>
      <c r="R1413" s="233"/>
      <c r="S1413" s="201">
        <v>1.2518621449405993</v>
      </c>
      <c r="T1413" s="210" t="s">
        <v>13134</v>
      </c>
      <c r="U1413" s="210"/>
    </row>
    <row r="1414">
      <c r="A1414" s="189" t="s">
        <v>15791</v>
      </c>
      <c r="B1414" s="194" t="s">
        <v>7799</v>
      </c>
      <c r="C1414" s="208">
        <v>41956.0</v>
      </c>
      <c r="D1414" s="192">
        <v>30.0</v>
      </c>
      <c r="E1414" s="193">
        <v>597.54</v>
      </c>
      <c r="F1414" s="190" t="s">
        <v>12677</v>
      </c>
      <c r="G1414" s="190">
        <v>40.0</v>
      </c>
      <c r="H1414" s="232">
        <v>4.394</v>
      </c>
      <c r="I1414" s="195">
        <v>0.17576</v>
      </c>
      <c r="J1414" s="206"/>
      <c r="K1414" s="197" t="b">
        <f>NOT(ISERROR(MATCH(P1414,Ligations!$L:$L,0)))</f>
        <v>1</v>
      </c>
      <c r="L1414" s="198"/>
      <c r="M1414" s="199"/>
      <c r="N1414" s="198"/>
      <c r="O1414" s="200"/>
      <c r="P1414" s="198" t="s">
        <v>15792</v>
      </c>
      <c r="Q1414" s="198" t="s">
        <v>7802</v>
      </c>
      <c r="R1414" s="233"/>
      <c r="S1414" s="201">
        <v>1.0161362435475347</v>
      </c>
      <c r="T1414" s="210" t="s">
        <v>13134</v>
      </c>
      <c r="U1414" s="210"/>
    </row>
    <row r="1415">
      <c r="A1415" s="189" t="s">
        <v>15793</v>
      </c>
      <c r="B1415" s="194" t="s">
        <v>7803</v>
      </c>
      <c r="C1415" s="208">
        <v>41956.0</v>
      </c>
      <c r="D1415" s="192">
        <v>30.0</v>
      </c>
      <c r="E1415" s="193">
        <v>835.5</v>
      </c>
      <c r="F1415" s="190" t="s">
        <v>12677</v>
      </c>
      <c r="G1415" s="190">
        <v>40.0</v>
      </c>
      <c r="H1415" s="232">
        <v>8.147</v>
      </c>
      <c r="I1415" s="195">
        <v>0.32588</v>
      </c>
      <c r="J1415" s="206"/>
      <c r="K1415" s="197" t="b">
        <f>NOT(ISERROR(MATCH(P1415,Ligations!$L:$L,0)))</f>
        <v>1</v>
      </c>
      <c r="L1415" s="198"/>
      <c r="M1415" s="199"/>
      <c r="N1415" s="198"/>
      <c r="O1415" s="200"/>
      <c r="P1415" s="198" t="s">
        <v>15794</v>
      </c>
      <c r="Q1415" s="198" t="s">
        <v>7806</v>
      </c>
      <c r="R1415" s="233"/>
      <c r="S1415" s="201">
        <v>1.6735281320078992</v>
      </c>
      <c r="T1415" s="210" t="s">
        <v>13134</v>
      </c>
      <c r="U1415" s="210"/>
    </row>
    <row r="1416">
      <c r="A1416" s="189" t="s">
        <v>15795</v>
      </c>
      <c r="B1416" s="194" t="s">
        <v>7835</v>
      </c>
      <c r="C1416" s="208">
        <v>41956.0</v>
      </c>
      <c r="D1416" s="192">
        <v>30.0</v>
      </c>
      <c r="E1416" s="193">
        <v>809.58</v>
      </c>
      <c r="F1416" s="190" t="s">
        <v>12677</v>
      </c>
      <c r="G1416" s="190">
        <v>40.0</v>
      </c>
      <c r="H1416" s="232">
        <v>7.064</v>
      </c>
      <c r="I1416" s="195">
        <v>0.28256000000000003</v>
      </c>
      <c r="J1416" s="206"/>
      <c r="K1416" s="197" t="b">
        <f>NOT(ISERROR(MATCH(P1416,Ligations!$L:$L,0)))</f>
        <v>1</v>
      </c>
      <c r="L1416" s="198"/>
      <c r="M1416" s="199"/>
      <c r="N1416" s="198"/>
      <c r="O1416" s="200"/>
      <c r="P1416" s="198" t="s">
        <v>15796</v>
      </c>
      <c r="Q1416" s="198" t="s">
        <v>7838</v>
      </c>
      <c r="R1416" s="233"/>
      <c r="S1416" s="201">
        <v>1.196888090963495</v>
      </c>
      <c r="T1416" s="210" t="s">
        <v>13134</v>
      </c>
      <c r="U1416" s="210"/>
    </row>
    <row r="1417">
      <c r="A1417" s="189" t="s">
        <v>15797</v>
      </c>
      <c r="B1417" s="194" t="s">
        <v>7903</v>
      </c>
      <c r="C1417" s="208">
        <v>41956.0</v>
      </c>
      <c r="D1417" s="192">
        <v>30.0</v>
      </c>
      <c r="E1417" s="193">
        <v>786.48</v>
      </c>
      <c r="F1417" s="190" t="s">
        <v>12677</v>
      </c>
      <c r="G1417" s="190">
        <v>40.0</v>
      </c>
      <c r="H1417" s="232">
        <v>7.796</v>
      </c>
      <c r="I1417" s="195">
        <v>0.31184000000000006</v>
      </c>
      <c r="J1417" s="206"/>
      <c r="K1417" s="197" t="b">
        <f>NOT(ISERROR(MATCH(P1417,Ligations!$L:$L,0)))</f>
        <v>1</v>
      </c>
      <c r="L1417" s="198"/>
      <c r="M1417" s="199"/>
      <c r="N1417" s="198"/>
      <c r="O1417" s="200"/>
      <c r="P1417" s="198" t="s">
        <v>15798</v>
      </c>
      <c r="Q1417" s="198" t="s">
        <v>7906</v>
      </c>
      <c r="R1417" s="233"/>
      <c r="S1417" s="201">
        <v>1.2352083796536475</v>
      </c>
      <c r="T1417" s="210" t="s">
        <v>13134</v>
      </c>
      <c r="U1417" s="210"/>
    </row>
    <row r="1418">
      <c r="A1418" s="189" t="s">
        <v>15799</v>
      </c>
      <c r="B1418" s="194" t="s">
        <v>7907</v>
      </c>
      <c r="C1418" s="208">
        <v>41956.0</v>
      </c>
      <c r="D1418" s="192">
        <v>30.0</v>
      </c>
      <c r="E1418" s="193">
        <v>794.1899999999999</v>
      </c>
      <c r="F1418" s="190" t="s">
        <v>12677</v>
      </c>
      <c r="G1418" s="190">
        <v>40.0</v>
      </c>
      <c r="H1418" s="232">
        <v>6.823</v>
      </c>
      <c r="I1418" s="195">
        <v>0.27292</v>
      </c>
      <c r="J1418" s="206"/>
      <c r="K1418" s="197" t="b">
        <f>NOT(ISERROR(MATCH(P1418,Ligations!$L:$L,0)))</f>
        <v>1</v>
      </c>
      <c r="L1418" s="198"/>
      <c r="M1418" s="199"/>
      <c r="N1418" s="198"/>
      <c r="O1418" s="200"/>
      <c r="P1418" s="198" t="s">
        <v>15800</v>
      </c>
      <c r="Q1418" s="198" t="s">
        <v>7910</v>
      </c>
      <c r="R1418" s="233"/>
      <c r="S1418" s="201">
        <v>1.2714881497304444</v>
      </c>
      <c r="T1418" s="210" t="s">
        <v>13134</v>
      </c>
      <c r="U1418" s="210"/>
    </row>
    <row r="1419">
      <c r="A1419" s="189" t="s">
        <v>15801</v>
      </c>
      <c r="B1419" s="194" t="s">
        <v>7919</v>
      </c>
      <c r="C1419" s="208">
        <v>41956.0</v>
      </c>
      <c r="D1419" s="192">
        <v>30.0</v>
      </c>
      <c r="E1419" s="193">
        <v>880.2</v>
      </c>
      <c r="F1419" s="190" t="s">
        <v>12677</v>
      </c>
      <c r="G1419" s="190">
        <v>40.0</v>
      </c>
      <c r="H1419" s="232">
        <v>9.198</v>
      </c>
      <c r="I1419" s="195">
        <v>0.36792</v>
      </c>
      <c r="J1419" s="206"/>
      <c r="K1419" s="197" t="b">
        <f>NOT(ISERROR(MATCH(P1419,Ligations!$L:$L,0)))</f>
        <v>1</v>
      </c>
      <c r="L1419" s="198"/>
      <c r="M1419" s="199"/>
      <c r="N1419" s="198"/>
      <c r="O1419" s="200"/>
      <c r="P1419" s="198" t="s">
        <v>15802</v>
      </c>
      <c r="Q1419" s="198" t="s">
        <v>7922</v>
      </c>
      <c r="R1419" s="233"/>
      <c r="S1419" s="201">
        <v>1.2591445372014254</v>
      </c>
      <c r="T1419" s="210" t="s">
        <v>13134</v>
      </c>
      <c r="U1419" s="210"/>
    </row>
    <row r="1420">
      <c r="A1420" s="189" t="s">
        <v>15803</v>
      </c>
      <c r="B1420" s="194" t="s">
        <v>7923</v>
      </c>
      <c r="C1420" s="208">
        <v>41956.0</v>
      </c>
      <c r="D1420" s="192">
        <v>30.0</v>
      </c>
      <c r="E1420" s="193">
        <v>822.72</v>
      </c>
      <c r="F1420" s="190" t="s">
        <v>12677</v>
      </c>
      <c r="G1420" s="190">
        <v>40.0</v>
      </c>
      <c r="H1420" s="232">
        <v>6.938</v>
      </c>
      <c r="I1420" s="195">
        <v>0.27752</v>
      </c>
      <c r="J1420" s="206"/>
      <c r="K1420" s="197" t="b">
        <f>NOT(ISERROR(MATCH(P1420,Ligations!$L:$L,0)))</f>
        <v>1</v>
      </c>
      <c r="L1420" s="198"/>
      <c r="M1420" s="199"/>
      <c r="N1420" s="198"/>
      <c r="O1420" s="200"/>
      <c r="P1420" s="198" t="s">
        <v>15804</v>
      </c>
      <c r="Q1420" s="198" t="s">
        <v>7926</v>
      </c>
      <c r="R1420" s="233"/>
      <c r="S1420" s="201">
        <v>1.1361054305839582</v>
      </c>
      <c r="T1420" s="210" t="s">
        <v>13134</v>
      </c>
      <c r="U1420" s="210"/>
    </row>
    <row r="1421">
      <c r="A1421" s="189" t="s">
        <v>15805</v>
      </c>
      <c r="B1421" s="194" t="s">
        <v>7935</v>
      </c>
      <c r="C1421" s="208">
        <v>41956.0</v>
      </c>
      <c r="D1421" s="192">
        <v>30.0</v>
      </c>
      <c r="E1421" s="193">
        <v>616.1999999999999</v>
      </c>
      <c r="F1421" s="190" t="s">
        <v>12677</v>
      </c>
      <c r="G1421" s="190">
        <v>40.0</v>
      </c>
      <c r="H1421" s="232">
        <v>3.641</v>
      </c>
      <c r="I1421" s="195">
        <v>0.14564</v>
      </c>
      <c r="J1421" s="206"/>
      <c r="K1421" s="197" t="b">
        <f>NOT(ISERROR(MATCH(P1421,Ligations!$L:$L,0)))</f>
        <v>1</v>
      </c>
      <c r="L1421" s="198"/>
      <c r="M1421" s="199"/>
      <c r="N1421" s="198"/>
      <c r="O1421" s="200"/>
      <c r="P1421" s="198" t="s">
        <v>15806</v>
      </c>
      <c r="Q1421" s="198" t="s">
        <v>7938</v>
      </c>
      <c r="R1421" s="233"/>
      <c r="S1421" s="201">
        <v>1.2154803578374174</v>
      </c>
      <c r="T1421" s="210" t="s">
        <v>13134</v>
      </c>
      <c r="U1421" s="210"/>
    </row>
    <row r="1422">
      <c r="A1422" s="189" t="s">
        <v>15807</v>
      </c>
      <c r="B1422" s="194" t="s">
        <v>8516</v>
      </c>
      <c r="C1422" s="208">
        <v>41956.0</v>
      </c>
      <c r="D1422" s="192">
        <v>30.0</v>
      </c>
      <c r="E1422" s="193">
        <v>603.4019999999999</v>
      </c>
      <c r="F1422" s="190" t="s">
        <v>12677</v>
      </c>
      <c r="G1422" s="190">
        <v>40.0</v>
      </c>
      <c r="H1422" s="232">
        <v>7.784</v>
      </c>
      <c r="I1422" s="195">
        <v>0.31136</v>
      </c>
      <c r="J1422" s="206"/>
      <c r="K1422" s="197" t="b">
        <f>NOT(ISERROR(MATCH(P1422,Ligations!$L:$L,0)))</f>
        <v>1</v>
      </c>
      <c r="L1422" s="198"/>
      <c r="M1422" s="199"/>
      <c r="N1422" s="198"/>
      <c r="O1422" s="200"/>
      <c r="P1422" s="198" t="s">
        <v>15808</v>
      </c>
      <c r="Q1422" s="198" t="s">
        <v>8518</v>
      </c>
      <c r="R1422" s="233"/>
      <c r="S1422" s="201">
        <v>1.622849724115547</v>
      </c>
      <c r="T1422" s="210" t="s">
        <v>13134</v>
      </c>
      <c r="U1422" s="210"/>
    </row>
    <row r="1423">
      <c r="A1423" s="189" t="s">
        <v>15809</v>
      </c>
      <c r="B1423" s="194" t="s">
        <v>8685</v>
      </c>
      <c r="C1423" s="208">
        <v>41956.0</v>
      </c>
      <c r="D1423" s="192">
        <v>30.0</v>
      </c>
      <c r="E1423" s="193">
        <v>650.8710000000001</v>
      </c>
      <c r="F1423" s="190" t="s">
        <v>12677</v>
      </c>
      <c r="G1423" s="190">
        <v>40.0</v>
      </c>
      <c r="H1423" s="232">
        <v>4.894</v>
      </c>
      <c r="I1423" s="195">
        <v>0.19576</v>
      </c>
      <c r="J1423" s="206"/>
      <c r="K1423" s="197" t="b">
        <f>NOT(ISERROR(MATCH(P1423,Ligations!$L:$L,0)))</f>
        <v>1</v>
      </c>
      <c r="L1423" s="198"/>
      <c r="M1423" s="199"/>
      <c r="N1423" s="198"/>
      <c r="O1423" s="200"/>
      <c r="P1423" s="198" t="s">
        <v>15810</v>
      </c>
      <c r="Q1423" s="198" t="s">
        <v>8688</v>
      </c>
      <c r="R1423" s="233"/>
      <c r="S1423" s="201">
        <v>1.657269946072436</v>
      </c>
      <c r="T1423" s="210" t="s">
        <v>13134</v>
      </c>
      <c r="U1423" s="210"/>
    </row>
    <row r="1424">
      <c r="A1424" s="189" t="s">
        <v>15811</v>
      </c>
      <c r="B1424" s="194" t="s">
        <v>8769</v>
      </c>
      <c r="C1424" s="208">
        <v>41956.0</v>
      </c>
      <c r="D1424" s="192">
        <v>30.0</v>
      </c>
      <c r="E1424" s="193">
        <v>853.8779999999999</v>
      </c>
      <c r="F1424" s="190" t="s">
        <v>12677</v>
      </c>
      <c r="G1424" s="190">
        <v>40.0</v>
      </c>
      <c r="H1424" s="232">
        <v>5.51</v>
      </c>
      <c r="I1424" s="195">
        <v>0.22039999999999998</v>
      </c>
      <c r="J1424" s="206"/>
      <c r="K1424" s="197" t="b">
        <f>NOT(ISERROR(MATCH(P1424,Ligations!$L:$L,0)))</f>
        <v>1</v>
      </c>
      <c r="L1424" s="198"/>
      <c r="M1424" s="199"/>
      <c r="N1424" s="198"/>
      <c r="O1424" s="200"/>
      <c r="P1424" s="198" t="s">
        <v>15812</v>
      </c>
      <c r="Q1424" s="198" t="s">
        <v>8772</v>
      </c>
      <c r="R1424" s="233"/>
      <c r="S1424" s="201">
        <v>1.5364027587647935</v>
      </c>
      <c r="T1424" s="210" t="s">
        <v>13134</v>
      </c>
      <c r="U1424" s="210"/>
    </row>
    <row r="1425">
      <c r="A1425" s="189" t="s">
        <v>15813</v>
      </c>
      <c r="B1425" s="194" t="s">
        <v>8773</v>
      </c>
      <c r="C1425" s="208">
        <v>41956.0</v>
      </c>
      <c r="D1425" s="192">
        <v>30.0</v>
      </c>
      <c r="E1425" s="193">
        <v>678.783</v>
      </c>
      <c r="F1425" s="190" t="s">
        <v>12677</v>
      </c>
      <c r="G1425" s="190">
        <v>40.0</v>
      </c>
      <c r="H1425" s="232">
        <v>5.761</v>
      </c>
      <c r="I1425" s="195">
        <v>0.23044</v>
      </c>
      <c r="J1425" s="206"/>
      <c r="K1425" s="197" t="b">
        <f>NOT(ISERROR(MATCH(P1425,Ligations!$L:$L,0)))</f>
        <v>1</v>
      </c>
      <c r="L1425" s="198"/>
      <c r="M1425" s="199"/>
      <c r="N1425" s="198"/>
      <c r="O1425" s="200"/>
      <c r="P1425" s="198" t="s">
        <v>15814</v>
      </c>
      <c r="Q1425" s="198" t="s">
        <v>8776</v>
      </c>
      <c r="R1425" s="233"/>
      <c r="S1425" s="201">
        <v>1.171127491280956</v>
      </c>
      <c r="T1425" s="210" t="s">
        <v>13134</v>
      </c>
      <c r="U1425" s="210"/>
    </row>
    <row r="1426">
      <c r="A1426" s="189" t="s">
        <v>15815</v>
      </c>
      <c r="B1426" s="194" t="s">
        <v>8777</v>
      </c>
      <c r="C1426" s="208">
        <v>41956.0</v>
      </c>
      <c r="D1426" s="192">
        <v>30.0</v>
      </c>
      <c r="E1426" s="193">
        <v>705.372</v>
      </c>
      <c r="F1426" s="190" t="s">
        <v>12677</v>
      </c>
      <c r="G1426" s="190">
        <v>40.0</v>
      </c>
      <c r="H1426" s="232">
        <v>3.4</v>
      </c>
      <c r="I1426" s="195">
        <v>0.136</v>
      </c>
      <c r="J1426" s="206"/>
      <c r="K1426" s="197" t="b">
        <f>NOT(ISERROR(MATCH(P1426,Ligations!$L:$L,0)))</f>
        <v>1</v>
      </c>
      <c r="L1426" s="198"/>
      <c r="M1426" s="199"/>
      <c r="N1426" s="198"/>
      <c r="O1426" s="200"/>
      <c r="P1426" s="198" t="s">
        <v>15816</v>
      </c>
      <c r="Q1426" s="198" t="s">
        <v>8780</v>
      </c>
      <c r="R1426" s="233"/>
      <c r="S1426" s="201">
        <v>1.4732248745180714</v>
      </c>
      <c r="T1426" s="210" t="s">
        <v>13134</v>
      </c>
      <c r="U1426" s="210"/>
    </row>
    <row r="1427">
      <c r="A1427" s="189" t="s">
        <v>15817</v>
      </c>
      <c r="B1427" s="194" t="s">
        <v>8785</v>
      </c>
      <c r="C1427" s="208">
        <v>41956.0</v>
      </c>
      <c r="D1427" s="192">
        <v>30.0</v>
      </c>
      <c r="E1427" s="193">
        <v>651.801</v>
      </c>
      <c r="F1427" s="190" t="s">
        <v>12677</v>
      </c>
      <c r="G1427" s="190">
        <v>40.0</v>
      </c>
      <c r="H1427" s="232">
        <v>5.859</v>
      </c>
      <c r="I1427" s="195">
        <v>0.23436</v>
      </c>
      <c r="J1427" s="206"/>
      <c r="K1427" s="197" t="b">
        <f>NOT(ISERROR(MATCH(P1427,Ligations!$L:$L,0)))</f>
        <v>1</v>
      </c>
      <c r="L1427" s="198"/>
      <c r="M1427" s="199"/>
      <c r="N1427" s="198"/>
      <c r="O1427" s="200"/>
      <c r="P1427" s="198" t="s">
        <v>15818</v>
      </c>
      <c r="Q1427" s="198" t="s">
        <v>8788</v>
      </c>
      <c r="R1427" s="233"/>
      <c r="S1427" s="201">
        <v>1.4176916577352092</v>
      </c>
      <c r="T1427" s="210" t="s">
        <v>13134</v>
      </c>
      <c r="U1427" s="210"/>
    </row>
    <row r="1428">
      <c r="A1428" s="189" t="s">
        <v>15819</v>
      </c>
      <c r="B1428" s="194" t="s">
        <v>8789</v>
      </c>
      <c r="C1428" s="208">
        <v>41956.0</v>
      </c>
      <c r="D1428" s="192">
        <v>30.0</v>
      </c>
      <c r="E1428" s="193">
        <v>896.028</v>
      </c>
      <c r="F1428" s="190" t="s">
        <v>12677</v>
      </c>
      <c r="G1428" s="190">
        <v>40.0</v>
      </c>
      <c r="H1428" s="232">
        <v>7.57</v>
      </c>
      <c r="I1428" s="195">
        <v>0.3028</v>
      </c>
      <c r="J1428" s="206"/>
      <c r="K1428" s="197" t="b">
        <f>NOT(ISERROR(MATCH(P1428,Ligations!$L:$L,0)))</f>
        <v>1</v>
      </c>
      <c r="L1428" s="198"/>
      <c r="M1428" s="199"/>
      <c r="N1428" s="198"/>
      <c r="O1428" s="200"/>
      <c r="P1428" s="198" t="s">
        <v>15820</v>
      </c>
      <c r="Q1428" s="198" t="s">
        <v>8792</v>
      </c>
      <c r="R1428" s="233"/>
      <c r="S1428" s="201">
        <v>1.5342105949515266</v>
      </c>
      <c r="T1428" s="210" t="s">
        <v>13134</v>
      </c>
      <c r="U1428" s="210"/>
    </row>
    <row r="1429">
      <c r="A1429" s="189" t="s">
        <v>15821</v>
      </c>
      <c r="B1429" s="194" t="s">
        <v>8809</v>
      </c>
      <c r="C1429" s="208">
        <v>41956.0</v>
      </c>
      <c r="D1429" s="192">
        <v>30.0</v>
      </c>
      <c r="E1429" s="193">
        <v>786.225</v>
      </c>
      <c r="F1429" s="190" t="s">
        <v>12677</v>
      </c>
      <c r="G1429" s="190">
        <v>40.0</v>
      </c>
      <c r="H1429" s="232">
        <v>5.405</v>
      </c>
      <c r="I1429" s="195">
        <v>0.21620000000000003</v>
      </c>
      <c r="J1429" s="206"/>
      <c r="K1429" s="197" t="b">
        <f>NOT(ISERROR(MATCH(P1429,Ligations!$L:$L,0)))</f>
        <v>1</v>
      </c>
      <c r="L1429" s="198"/>
      <c r="M1429" s="199"/>
      <c r="N1429" s="198"/>
      <c r="O1429" s="200"/>
      <c r="P1429" s="198" t="s">
        <v>15822</v>
      </c>
      <c r="Q1429" s="198" t="s">
        <v>8812</v>
      </c>
      <c r="R1429" s="233"/>
      <c r="S1429" s="201">
        <v>1.116036552429165</v>
      </c>
      <c r="T1429" s="210" t="s">
        <v>13134</v>
      </c>
      <c r="U1429" s="210"/>
    </row>
    <row r="1430">
      <c r="A1430" s="189" t="s">
        <v>15823</v>
      </c>
      <c r="B1430" s="194" t="s">
        <v>8813</v>
      </c>
      <c r="C1430" s="208">
        <v>41956.0</v>
      </c>
      <c r="D1430" s="192">
        <v>30.0</v>
      </c>
      <c r="E1430" s="193">
        <v>882.5310000000001</v>
      </c>
      <c r="F1430" s="190" t="s">
        <v>12677</v>
      </c>
      <c r="G1430" s="190">
        <v>40.0</v>
      </c>
      <c r="H1430" s="232">
        <v>6.414</v>
      </c>
      <c r="I1430" s="195">
        <v>0.25656</v>
      </c>
      <c r="J1430" s="206"/>
      <c r="K1430" s="197" t="b">
        <f>NOT(ISERROR(MATCH(P1430,Ligations!$L:$L,0)))</f>
        <v>1</v>
      </c>
      <c r="L1430" s="198"/>
      <c r="M1430" s="199"/>
      <c r="N1430" s="198"/>
      <c r="O1430" s="200"/>
      <c r="P1430" s="198" t="s">
        <v>15824</v>
      </c>
      <c r="Q1430" s="198" t="s">
        <v>8816</v>
      </c>
      <c r="R1430" s="233"/>
      <c r="S1430" s="201">
        <v>1.271900537377977</v>
      </c>
      <c r="T1430" s="210" t="s">
        <v>13134</v>
      </c>
      <c r="U1430" s="210"/>
    </row>
    <row r="1431">
      <c r="A1431" s="189" t="s">
        <v>15825</v>
      </c>
      <c r="B1431" s="194" t="s">
        <v>8817</v>
      </c>
      <c r="C1431" s="208">
        <v>41956.0</v>
      </c>
      <c r="D1431" s="192">
        <v>30.0</v>
      </c>
      <c r="E1431" s="193">
        <v>814.191</v>
      </c>
      <c r="F1431" s="190" t="s">
        <v>12677</v>
      </c>
      <c r="G1431" s="190">
        <v>40.0</v>
      </c>
      <c r="H1431" s="232">
        <v>5.746</v>
      </c>
      <c r="I1431" s="195">
        <v>0.22984000000000004</v>
      </c>
      <c r="J1431" s="206"/>
      <c r="K1431" s="197" t="b">
        <f>NOT(ISERROR(MATCH(P1431,Ligations!$L:$L,0)))</f>
        <v>1</v>
      </c>
      <c r="L1431" s="198"/>
      <c r="M1431" s="199"/>
      <c r="N1431" s="198"/>
      <c r="O1431" s="200"/>
      <c r="P1431" s="198" t="s">
        <v>15826</v>
      </c>
      <c r="Q1431" s="198" t="s">
        <v>8820</v>
      </c>
      <c r="R1431" s="233"/>
      <c r="S1431" s="201">
        <v>1.1331046728103602</v>
      </c>
      <c r="T1431" s="210" t="s">
        <v>13134</v>
      </c>
      <c r="U1431" s="210"/>
    </row>
    <row r="1432">
      <c r="A1432" s="189" t="s">
        <v>15827</v>
      </c>
      <c r="B1432" s="194" t="s">
        <v>9010</v>
      </c>
      <c r="C1432" s="208">
        <v>41956.0</v>
      </c>
      <c r="D1432" s="192">
        <v>30.0</v>
      </c>
      <c r="E1432" s="193">
        <v>895.4460000000001</v>
      </c>
      <c r="F1432" s="190" t="s">
        <v>12677</v>
      </c>
      <c r="G1432" s="190">
        <v>40.0</v>
      </c>
      <c r="H1432" s="232">
        <v>3.612</v>
      </c>
      <c r="I1432" s="195">
        <v>0.14448000000000003</v>
      </c>
      <c r="J1432" s="206"/>
      <c r="K1432" s="197" t="b">
        <f>NOT(ISERROR(MATCH(P1432,Ligations!$L:$L,0)))</f>
        <v>1</v>
      </c>
      <c r="L1432" s="198"/>
      <c r="M1432" s="199"/>
      <c r="N1432" s="198"/>
      <c r="O1432" s="200"/>
      <c r="P1432" s="198" t="s">
        <v>15828</v>
      </c>
      <c r="Q1432" s="198" t="s">
        <v>9012</v>
      </c>
      <c r="R1432" s="233"/>
      <c r="S1432" s="201">
        <v>1.2282130360075216</v>
      </c>
      <c r="T1432" s="210" t="s">
        <v>13134</v>
      </c>
      <c r="U1432" s="210"/>
    </row>
    <row r="1433">
      <c r="A1433" s="189" t="s">
        <v>15829</v>
      </c>
      <c r="B1433" s="194" t="s">
        <v>9023</v>
      </c>
      <c r="C1433" s="208">
        <v>41956.0</v>
      </c>
      <c r="D1433" s="192">
        <v>30.0</v>
      </c>
      <c r="E1433" s="193">
        <v>914.5559999999999</v>
      </c>
      <c r="F1433" s="190" t="s">
        <v>12677</v>
      </c>
      <c r="G1433" s="190">
        <v>40.0</v>
      </c>
      <c r="H1433" s="232">
        <v>10.612</v>
      </c>
      <c r="I1433" s="195">
        <v>0.42448</v>
      </c>
      <c r="J1433" s="206"/>
      <c r="K1433" s="197" t="b">
        <f>NOT(ISERROR(MATCH(P1433,Ligations!$L:$L,0)))</f>
        <v>1</v>
      </c>
      <c r="L1433" s="198"/>
      <c r="M1433" s="199"/>
      <c r="N1433" s="198"/>
      <c r="O1433" s="200"/>
      <c r="P1433" s="198" t="s">
        <v>15830</v>
      </c>
      <c r="Q1433" s="198" t="s">
        <v>9024</v>
      </c>
      <c r="R1433" s="233"/>
      <c r="S1433" s="201">
        <v>1.1167619264589934</v>
      </c>
      <c r="T1433" s="210" t="s">
        <v>13134</v>
      </c>
      <c r="U1433" s="210"/>
    </row>
    <row r="1434">
      <c r="A1434" s="189" t="s">
        <v>15831</v>
      </c>
      <c r="B1434" s="194" t="s">
        <v>9033</v>
      </c>
      <c r="C1434" s="208">
        <v>41956.0</v>
      </c>
      <c r="D1434" s="192">
        <v>30.0</v>
      </c>
      <c r="E1434" s="193">
        <v>935.01</v>
      </c>
      <c r="F1434" s="190" t="s">
        <v>12677</v>
      </c>
      <c r="G1434" s="190">
        <v>40.0</v>
      </c>
      <c r="H1434" s="232">
        <v>7.615</v>
      </c>
      <c r="I1434" s="195">
        <v>0.30460000000000004</v>
      </c>
      <c r="J1434" s="206"/>
      <c r="K1434" s="197" t="b">
        <f>NOT(ISERROR(MATCH(P1434,Ligations!$L:$L,0)))</f>
        <v>1</v>
      </c>
      <c r="L1434" s="198"/>
      <c r="M1434" s="199"/>
      <c r="N1434" s="198"/>
      <c r="O1434" s="200"/>
      <c r="P1434" s="198" t="s">
        <v>15832</v>
      </c>
      <c r="Q1434" s="198" t="s">
        <v>9034</v>
      </c>
      <c r="R1434" s="233"/>
      <c r="S1434" s="201">
        <v>1.0934267557153416</v>
      </c>
      <c r="T1434" s="210" t="s">
        <v>13134</v>
      </c>
      <c r="U1434" s="210"/>
    </row>
    <row r="1435">
      <c r="A1435" s="189" t="s">
        <v>15833</v>
      </c>
      <c r="B1435" s="194" t="s">
        <v>9039</v>
      </c>
      <c r="C1435" s="208">
        <v>41956.0</v>
      </c>
      <c r="D1435" s="192">
        <v>30.0</v>
      </c>
      <c r="E1435" s="193">
        <v>818.7390000000001</v>
      </c>
      <c r="F1435" s="190" t="s">
        <v>12677</v>
      </c>
      <c r="G1435" s="190">
        <v>40.0</v>
      </c>
      <c r="H1435" s="232">
        <v>8.706</v>
      </c>
      <c r="I1435" s="195">
        <v>0.34824</v>
      </c>
      <c r="J1435" s="206"/>
      <c r="K1435" s="197" t="b">
        <f>NOT(ISERROR(MATCH(P1435,Ligations!$L:$L,0)))</f>
        <v>1</v>
      </c>
      <c r="L1435" s="198"/>
      <c r="M1435" s="199"/>
      <c r="N1435" s="198"/>
      <c r="O1435" s="200"/>
      <c r="P1435" s="198" t="s">
        <v>15834</v>
      </c>
      <c r="Q1435" s="198" t="s">
        <v>9040</v>
      </c>
      <c r="R1435" s="233"/>
      <c r="S1435" s="201">
        <v>1.0695072779970267</v>
      </c>
      <c r="T1435" s="210" t="s">
        <v>13134</v>
      </c>
      <c r="U1435" s="210"/>
    </row>
    <row r="1436">
      <c r="A1436" s="189" t="s">
        <v>15835</v>
      </c>
      <c r="B1436" s="194" t="s">
        <v>9045</v>
      </c>
      <c r="C1436" s="208">
        <v>41956.0</v>
      </c>
      <c r="D1436" s="192">
        <v>30.0</v>
      </c>
      <c r="E1436" s="193">
        <v>891.414</v>
      </c>
      <c r="F1436" s="190" t="s">
        <v>12677</v>
      </c>
      <c r="G1436" s="190">
        <v>40.0</v>
      </c>
      <c r="H1436" s="232">
        <v>7.149</v>
      </c>
      <c r="I1436" s="195">
        <v>0.28596</v>
      </c>
      <c r="J1436" s="206"/>
      <c r="K1436" s="197" t="b">
        <f>NOT(ISERROR(MATCH(P1436,Ligations!$L:$L,0)))</f>
        <v>1</v>
      </c>
      <c r="L1436" s="198"/>
      <c r="M1436" s="199"/>
      <c r="N1436" s="198"/>
      <c r="O1436" s="200"/>
      <c r="P1436" s="198" t="s">
        <v>15836</v>
      </c>
      <c r="Q1436" s="198" t="s">
        <v>9046</v>
      </c>
      <c r="R1436" s="233"/>
      <c r="S1436" s="201">
        <v>1.2213904553221475</v>
      </c>
      <c r="T1436" s="210" t="s">
        <v>13134</v>
      </c>
      <c r="U1436" s="210"/>
    </row>
    <row r="1437">
      <c r="A1437" s="189" t="s">
        <v>15837</v>
      </c>
      <c r="B1437" s="194" t="s">
        <v>7424</v>
      </c>
      <c r="C1437" s="208">
        <v>41956.0</v>
      </c>
      <c r="D1437" s="192">
        <v>30.0</v>
      </c>
      <c r="E1437" s="193">
        <v>391.569</v>
      </c>
      <c r="F1437" s="190" t="s">
        <v>12677</v>
      </c>
      <c r="G1437" s="190">
        <v>40.0</v>
      </c>
      <c r="H1437" s="232">
        <v>6.908</v>
      </c>
      <c r="I1437" s="195">
        <v>0.27632</v>
      </c>
      <c r="J1437" s="206"/>
      <c r="K1437" s="197" t="b">
        <f>NOT(ISERROR(MATCH(P1437,Ligations!$L:$L,0)))</f>
        <v>1</v>
      </c>
      <c r="L1437" s="198"/>
      <c r="M1437" s="199"/>
      <c r="N1437" s="198"/>
      <c r="O1437" s="200"/>
      <c r="P1437" s="198" t="s">
        <v>15838</v>
      </c>
      <c r="Q1437" s="198" t="s">
        <v>7427</v>
      </c>
      <c r="R1437" s="233"/>
      <c r="S1437" s="201">
        <v>1.1218132091261748</v>
      </c>
      <c r="T1437" s="210" t="s">
        <v>13134</v>
      </c>
      <c r="U1437" s="210"/>
    </row>
    <row r="1438">
      <c r="A1438" s="189" t="s">
        <v>15839</v>
      </c>
      <c r="B1438" s="194" t="s">
        <v>7544</v>
      </c>
      <c r="C1438" s="208">
        <v>41956.0</v>
      </c>
      <c r="D1438" s="192">
        <v>30.0</v>
      </c>
      <c r="E1438" s="193">
        <v>374.055</v>
      </c>
      <c r="F1438" s="190" t="s">
        <v>12677</v>
      </c>
      <c r="G1438" s="190">
        <v>40.0</v>
      </c>
      <c r="H1438" s="232">
        <v>5.16</v>
      </c>
      <c r="I1438" s="195">
        <v>0.2064</v>
      </c>
      <c r="J1438" s="206"/>
      <c r="K1438" s="197" t="b">
        <f>NOT(ISERROR(MATCH(P1438,Ligations!$L:$L,0)))</f>
        <v>1</v>
      </c>
      <c r="L1438" s="198"/>
      <c r="M1438" s="199"/>
      <c r="N1438" s="198"/>
      <c r="O1438" s="200"/>
      <c r="P1438" s="198" t="s">
        <v>15840</v>
      </c>
      <c r="Q1438" s="198" t="s">
        <v>7547</v>
      </c>
      <c r="R1438" s="233"/>
      <c r="S1438" s="201">
        <v>2.5538283163376057</v>
      </c>
      <c r="T1438" s="210" t="s">
        <v>13134</v>
      </c>
      <c r="U1438" s="210"/>
    </row>
    <row r="1439">
      <c r="A1439" s="189" t="s">
        <v>15841</v>
      </c>
      <c r="B1439" s="194" t="s">
        <v>7548</v>
      </c>
      <c r="C1439" s="208">
        <v>41956.0</v>
      </c>
      <c r="D1439" s="192">
        <v>30.0</v>
      </c>
      <c r="E1439" s="193">
        <v>404.83500000000004</v>
      </c>
      <c r="F1439" s="190" t="s">
        <v>12677</v>
      </c>
      <c r="G1439" s="190">
        <v>40.0</v>
      </c>
      <c r="H1439" s="232">
        <v>4.73</v>
      </c>
      <c r="I1439" s="195">
        <v>0.18920000000000003</v>
      </c>
      <c r="J1439" s="206"/>
      <c r="K1439" s="197" t="b">
        <f>NOT(ISERROR(MATCH(P1439,Ligations!$L:$L,0)))</f>
        <v>1</v>
      </c>
      <c r="L1439" s="198"/>
      <c r="M1439" s="199"/>
      <c r="N1439" s="198"/>
      <c r="O1439" s="200"/>
      <c r="P1439" s="198" t="s">
        <v>15842</v>
      </c>
      <c r="Q1439" s="198" t="s">
        <v>7551</v>
      </c>
      <c r="R1439" s="233"/>
      <c r="S1439" s="201">
        <v>2.6734036438491664</v>
      </c>
      <c r="T1439" s="210" t="s">
        <v>13134</v>
      </c>
      <c r="U1439" s="210"/>
    </row>
    <row r="1440">
      <c r="A1440" s="189" t="s">
        <v>15843</v>
      </c>
      <c r="B1440" s="194" t="s">
        <v>7600</v>
      </c>
      <c r="C1440" s="208">
        <v>41956.0</v>
      </c>
      <c r="D1440" s="192">
        <v>30.0</v>
      </c>
      <c r="E1440" s="193">
        <v>390.93</v>
      </c>
      <c r="F1440" s="190" t="s">
        <v>12677</v>
      </c>
      <c r="G1440" s="190">
        <v>40.0</v>
      </c>
      <c r="H1440" s="232">
        <v>4.53</v>
      </c>
      <c r="I1440" s="195">
        <v>0.18120000000000003</v>
      </c>
      <c r="J1440" s="206"/>
      <c r="K1440" s="197" t="b">
        <f>NOT(ISERROR(MATCH(P1440,Ligations!$L:$L,0)))</f>
        <v>1</v>
      </c>
      <c r="L1440" s="198"/>
      <c r="M1440" s="199"/>
      <c r="N1440" s="198"/>
      <c r="O1440" s="200"/>
      <c r="P1440" s="198" t="s">
        <v>15844</v>
      </c>
      <c r="Q1440" s="198" t="s">
        <v>7603</v>
      </c>
      <c r="R1440" s="233"/>
      <c r="S1440" s="201">
        <v>2.4701421566811166</v>
      </c>
      <c r="T1440" s="210" t="s">
        <v>13134</v>
      </c>
      <c r="U1440" s="210"/>
    </row>
    <row r="1441">
      <c r="A1441" s="189" t="s">
        <v>15845</v>
      </c>
      <c r="B1441" s="194" t="s">
        <v>7648</v>
      </c>
      <c r="C1441" s="208">
        <v>41956.0</v>
      </c>
      <c r="D1441" s="192">
        <v>30.0</v>
      </c>
      <c r="E1441" s="193">
        <v>456.69</v>
      </c>
      <c r="F1441" s="190" t="s">
        <v>12677</v>
      </c>
      <c r="G1441" s="190">
        <v>40.0</v>
      </c>
      <c r="H1441" s="232">
        <v>9.582</v>
      </c>
      <c r="I1441" s="195">
        <v>0.38328000000000007</v>
      </c>
      <c r="J1441" s="206"/>
      <c r="K1441" s="197" t="b">
        <f>NOT(ISERROR(MATCH(P1441,Ligations!$L:$L,0)))</f>
        <v>1</v>
      </c>
      <c r="L1441" s="198"/>
      <c r="M1441" s="199"/>
      <c r="N1441" s="198"/>
      <c r="O1441" s="200"/>
      <c r="P1441" s="198" t="s">
        <v>15846</v>
      </c>
      <c r="Q1441" s="198" t="s">
        <v>7651</v>
      </c>
      <c r="R1441" s="233"/>
      <c r="S1441" s="201">
        <v>2.558002711482874</v>
      </c>
      <c r="T1441" s="210" t="s">
        <v>13134</v>
      </c>
      <c r="U1441" s="210"/>
    </row>
    <row r="1442">
      <c r="A1442" s="189" t="s">
        <v>15847</v>
      </c>
      <c r="B1442" s="194" t="s">
        <v>7664</v>
      </c>
      <c r="C1442" s="208">
        <v>41956.0</v>
      </c>
      <c r="D1442" s="192">
        <v>30.0</v>
      </c>
      <c r="E1442" s="193">
        <v>339.78000000000003</v>
      </c>
      <c r="F1442" s="190" t="s">
        <v>12677</v>
      </c>
      <c r="G1442" s="190">
        <v>40.0</v>
      </c>
      <c r="H1442" s="232">
        <v>2.762</v>
      </c>
      <c r="I1442" s="195">
        <v>0.11048000000000001</v>
      </c>
      <c r="J1442" s="206"/>
      <c r="K1442" s="197" t="b">
        <f>NOT(ISERROR(MATCH(P1442,Ligations!$L:$L,0)))</f>
        <v>1</v>
      </c>
      <c r="L1442" s="198"/>
      <c r="M1442" s="199"/>
      <c r="N1442" s="198"/>
      <c r="O1442" s="200"/>
      <c r="P1442" s="198" t="s">
        <v>15848</v>
      </c>
      <c r="Q1442" s="198" t="s">
        <v>7667</v>
      </c>
      <c r="R1442" s="233"/>
      <c r="S1442" s="201">
        <v>2.189669140992796</v>
      </c>
      <c r="T1442" s="210" t="s">
        <v>13134</v>
      </c>
      <c r="U1442" s="210"/>
    </row>
    <row r="1443">
      <c r="A1443" s="189" t="s">
        <v>15849</v>
      </c>
      <c r="B1443" s="194" t="s">
        <v>7728</v>
      </c>
      <c r="C1443" s="208">
        <v>41956.0</v>
      </c>
      <c r="D1443" s="192">
        <v>30.0</v>
      </c>
      <c r="E1443" s="193">
        <v>579.1800000000001</v>
      </c>
      <c r="F1443" s="190" t="s">
        <v>12677</v>
      </c>
      <c r="G1443" s="190">
        <v>40.0</v>
      </c>
      <c r="H1443" s="232">
        <v>12.739</v>
      </c>
      <c r="I1443" s="195">
        <v>0.5095600000000001</v>
      </c>
      <c r="J1443" s="206"/>
      <c r="K1443" s="197" t="b">
        <f>NOT(ISERROR(MATCH(P1443,Ligations!$L:$L,0)))</f>
        <v>1</v>
      </c>
      <c r="L1443" s="198"/>
      <c r="M1443" s="199"/>
      <c r="N1443" s="198"/>
      <c r="O1443" s="200"/>
      <c r="P1443" s="198" t="s">
        <v>15850</v>
      </c>
      <c r="Q1443" s="198" t="s">
        <v>7731</v>
      </c>
      <c r="R1443" s="233"/>
      <c r="S1443" s="201">
        <v>2.9430808169992346</v>
      </c>
      <c r="T1443" s="210" t="s">
        <v>13134</v>
      </c>
      <c r="U1443" s="210"/>
    </row>
    <row r="1444">
      <c r="A1444" s="189" t="s">
        <v>15851</v>
      </c>
      <c r="B1444" s="194" t="s">
        <v>7732</v>
      </c>
      <c r="C1444" s="208">
        <v>41956.0</v>
      </c>
      <c r="D1444" s="192">
        <v>30.0</v>
      </c>
      <c r="E1444" s="193">
        <v>520.74</v>
      </c>
      <c r="F1444" s="190" t="s">
        <v>12677</v>
      </c>
      <c r="G1444" s="190">
        <v>40.0</v>
      </c>
      <c r="H1444" s="232">
        <v>10.455</v>
      </c>
      <c r="I1444" s="195">
        <v>0.4182</v>
      </c>
      <c r="J1444" s="206"/>
      <c r="K1444" s="197" t="b">
        <f>NOT(ISERROR(MATCH(P1444,Ligations!$L:$L,0)))</f>
        <v>1</v>
      </c>
      <c r="L1444" s="198"/>
      <c r="M1444" s="199"/>
      <c r="N1444" s="198"/>
      <c r="O1444" s="200"/>
      <c r="P1444" s="198" t="s">
        <v>15852</v>
      </c>
      <c r="Q1444" s="198" t="s">
        <v>7735</v>
      </c>
      <c r="R1444" s="233"/>
      <c r="S1444" s="201">
        <v>1.7265789564556786</v>
      </c>
      <c r="T1444" s="210" t="s">
        <v>13134</v>
      </c>
      <c r="U1444" s="210"/>
    </row>
    <row r="1445">
      <c r="A1445" s="189" t="s">
        <v>15853</v>
      </c>
      <c r="B1445" s="194" t="s">
        <v>7756</v>
      </c>
      <c r="C1445" s="208">
        <v>41956.0</v>
      </c>
      <c r="D1445" s="192">
        <v>30.0</v>
      </c>
      <c r="E1445" s="193">
        <v>517.44</v>
      </c>
      <c r="F1445" s="190" t="s">
        <v>12677</v>
      </c>
      <c r="G1445" s="190">
        <v>40.0</v>
      </c>
      <c r="H1445" s="232">
        <v>8.307</v>
      </c>
      <c r="I1445" s="195">
        <v>0.33228</v>
      </c>
      <c r="J1445" s="206"/>
      <c r="K1445" s="197" t="b">
        <f>NOT(ISERROR(MATCH(P1445,Ligations!$L:$L,0)))</f>
        <v>1</v>
      </c>
      <c r="L1445" s="198"/>
      <c r="M1445" s="199"/>
      <c r="N1445" s="198"/>
      <c r="O1445" s="200"/>
      <c r="P1445" s="198" t="s">
        <v>15854</v>
      </c>
      <c r="Q1445" s="198" t="s">
        <v>7759</v>
      </c>
      <c r="R1445" s="233"/>
      <c r="S1445" s="201">
        <v>1.9203441256673195</v>
      </c>
      <c r="T1445" s="210" t="s">
        <v>13134</v>
      </c>
      <c r="U1445" s="210"/>
    </row>
    <row r="1446">
      <c r="A1446" s="189" t="s">
        <v>15855</v>
      </c>
      <c r="B1446" s="194" t="s">
        <v>7855</v>
      </c>
      <c r="C1446" s="208">
        <v>41956.0</v>
      </c>
      <c r="D1446" s="192">
        <v>30.0</v>
      </c>
      <c r="E1446" s="193">
        <v>301.65</v>
      </c>
      <c r="F1446" s="190" t="s">
        <v>12677</v>
      </c>
      <c r="G1446" s="190">
        <v>40.0</v>
      </c>
      <c r="H1446" s="232">
        <v>3.416</v>
      </c>
      <c r="I1446" s="195">
        <v>0.13663999999999998</v>
      </c>
      <c r="J1446" s="206"/>
      <c r="K1446" s="197" t="b">
        <f>NOT(ISERROR(MATCH(P1446,Ligations!$L:$L,0)))</f>
        <v>1</v>
      </c>
      <c r="L1446" s="198"/>
      <c r="M1446" s="199"/>
      <c r="N1446" s="198"/>
      <c r="O1446" s="200"/>
      <c r="P1446" s="198" t="s">
        <v>15856</v>
      </c>
      <c r="Q1446" s="198" t="s">
        <v>7858</v>
      </c>
      <c r="R1446" s="233"/>
      <c r="S1446" s="201">
        <v>1.9325912183055038</v>
      </c>
      <c r="T1446" s="210" t="s">
        <v>13134</v>
      </c>
      <c r="U1446" s="210"/>
    </row>
    <row r="1447">
      <c r="A1447" s="189" t="s">
        <v>15857</v>
      </c>
      <c r="B1447" s="194" t="s">
        <v>7859</v>
      </c>
      <c r="C1447" s="208">
        <v>41956.0</v>
      </c>
      <c r="D1447" s="192">
        <v>30.0</v>
      </c>
      <c r="E1447" s="193">
        <v>338.64</v>
      </c>
      <c r="F1447" s="190" t="s">
        <v>12677</v>
      </c>
      <c r="G1447" s="190">
        <v>40.0</v>
      </c>
      <c r="H1447" s="232">
        <v>7.0</v>
      </c>
      <c r="I1447" s="195">
        <v>0.28</v>
      </c>
      <c r="J1447" s="206"/>
      <c r="K1447" s="197" t="b">
        <f>NOT(ISERROR(MATCH(P1447,Ligations!$L:$L,0)))</f>
        <v>1</v>
      </c>
      <c r="L1447" s="198"/>
      <c r="M1447" s="199"/>
      <c r="N1447" s="198"/>
      <c r="O1447" s="200"/>
      <c r="P1447" s="198" t="s">
        <v>15858</v>
      </c>
      <c r="Q1447" s="198" t="s">
        <v>7862</v>
      </c>
      <c r="R1447" s="233"/>
      <c r="S1447" s="201">
        <v>3.3151002817835242</v>
      </c>
      <c r="T1447" s="210" t="s">
        <v>13134</v>
      </c>
      <c r="U1447" s="210"/>
    </row>
    <row r="1448">
      <c r="A1448" s="189" t="s">
        <v>15859</v>
      </c>
      <c r="B1448" s="194" t="s">
        <v>7863</v>
      </c>
      <c r="C1448" s="208">
        <v>41956.0</v>
      </c>
      <c r="D1448" s="192">
        <v>30.0</v>
      </c>
      <c r="E1448" s="193">
        <v>466.46999999999997</v>
      </c>
      <c r="F1448" s="190" t="s">
        <v>12677</v>
      </c>
      <c r="G1448" s="190">
        <v>40.0</v>
      </c>
      <c r="H1448" s="232">
        <v>7.151</v>
      </c>
      <c r="I1448" s="195">
        <v>0.28603999999999996</v>
      </c>
      <c r="J1448" s="206"/>
      <c r="K1448" s="197" t="b">
        <f>NOT(ISERROR(MATCH(P1448,Ligations!$L:$L,0)))</f>
        <v>1</v>
      </c>
      <c r="L1448" s="198"/>
      <c r="M1448" s="199"/>
      <c r="N1448" s="198"/>
      <c r="O1448" s="200"/>
      <c r="P1448" s="198" t="s">
        <v>15860</v>
      </c>
      <c r="Q1448" s="198" t="s">
        <v>7866</v>
      </c>
      <c r="R1448" s="233"/>
      <c r="S1448" s="201">
        <v>2.952988424285377</v>
      </c>
      <c r="T1448" s="210" t="s">
        <v>13134</v>
      </c>
      <c r="U1448" s="210"/>
    </row>
    <row r="1449">
      <c r="A1449" s="189" t="s">
        <v>15861</v>
      </c>
      <c r="B1449" s="194" t="s">
        <v>7879</v>
      </c>
      <c r="C1449" s="208">
        <v>41956.0</v>
      </c>
      <c r="D1449" s="192">
        <v>30.0</v>
      </c>
      <c r="E1449" s="193">
        <v>304.65</v>
      </c>
      <c r="F1449" s="190" t="s">
        <v>12677</v>
      </c>
      <c r="G1449" s="190">
        <v>40.0</v>
      </c>
      <c r="H1449" s="232">
        <v>5.438</v>
      </c>
      <c r="I1449" s="195">
        <v>0.21752</v>
      </c>
      <c r="J1449" s="206"/>
      <c r="K1449" s="197" t="b">
        <f>NOT(ISERROR(MATCH(P1449,Ligations!$L:$L,0)))</f>
        <v>1</v>
      </c>
      <c r="L1449" s="198"/>
      <c r="M1449" s="199"/>
      <c r="N1449" s="198"/>
      <c r="O1449" s="200"/>
      <c r="P1449" s="198" t="s">
        <v>15862</v>
      </c>
      <c r="Q1449" s="198" t="s">
        <v>7882</v>
      </c>
      <c r="R1449" s="233"/>
      <c r="S1449" s="201">
        <v>2.143760584817888</v>
      </c>
      <c r="T1449" s="210" t="s">
        <v>13134</v>
      </c>
      <c r="U1449" s="210"/>
    </row>
    <row r="1450">
      <c r="A1450" s="189" t="s">
        <v>15863</v>
      </c>
      <c r="B1450" s="194" t="s">
        <v>7911</v>
      </c>
      <c r="C1450" s="208">
        <v>41956.0</v>
      </c>
      <c r="D1450" s="192">
        <v>30.0</v>
      </c>
      <c r="E1450" s="193">
        <v>325.38</v>
      </c>
      <c r="F1450" s="190" t="s">
        <v>12677</v>
      </c>
      <c r="G1450" s="190">
        <v>40.0</v>
      </c>
      <c r="H1450" s="232">
        <v>3.174</v>
      </c>
      <c r="I1450" s="195">
        <v>0.12696</v>
      </c>
      <c r="J1450" s="206"/>
      <c r="K1450" s="197" t="b">
        <f>NOT(ISERROR(MATCH(P1450,Ligations!$L:$L,0)))</f>
        <v>1</v>
      </c>
      <c r="L1450" s="198"/>
      <c r="M1450" s="199"/>
      <c r="N1450" s="198"/>
      <c r="O1450" s="200"/>
      <c r="P1450" s="198" t="s">
        <v>15864</v>
      </c>
      <c r="Q1450" s="198" t="s">
        <v>7914</v>
      </c>
      <c r="R1450" s="233"/>
      <c r="S1450" s="201">
        <v>3.282455276546857</v>
      </c>
      <c r="T1450" s="210" t="s">
        <v>13134</v>
      </c>
      <c r="U1450" s="210"/>
    </row>
    <row r="1451">
      <c r="A1451" s="189" t="s">
        <v>15865</v>
      </c>
      <c r="B1451" s="194" t="s">
        <v>7915</v>
      </c>
      <c r="C1451" s="208">
        <v>41956.0</v>
      </c>
      <c r="D1451" s="192">
        <v>30.0</v>
      </c>
      <c r="E1451" s="193">
        <v>505.85999999999996</v>
      </c>
      <c r="F1451" s="190" t="s">
        <v>12677</v>
      </c>
      <c r="G1451" s="190">
        <v>40.0</v>
      </c>
      <c r="H1451" s="232">
        <v>6.769</v>
      </c>
      <c r="I1451" s="195">
        <v>0.27076</v>
      </c>
      <c r="J1451" s="206"/>
      <c r="K1451" s="197" t="b">
        <f>NOT(ISERROR(MATCH(P1451,Ligations!$L:$L,0)))</f>
        <v>1</v>
      </c>
      <c r="L1451" s="198"/>
      <c r="M1451" s="199"/>
      <c r="N1451" s="198"/>
      <c r="O1451" s="200"/>
      <c r="P1451" s="198" t="s">
        <v>15866</v>
      </c>
      <c r="Q1451" s="198" t="s">
        <v>7918</v>
      </c>
      <c r="R1451" s="233"/>
      <c r="S1451" s="201">
        <v>3.073329645337759</v>
      </c>
      <c r="T1451" s="210" t="s">
        <v>13134</v>
      </c>
      <c r="U1451" s="210"/>
    </row>
    <row r="1452">
      <c r="A1452" s="240" t="s">
        <v>15867</v>
      </c>
      <c r="B1452" s="190" t="s">
        <v>8231</v>
      </c>
      <c r="C1452" s="241">
        <v>41956.0</v>
      </c>
      <c r="D1452" s="242">
        <v>30.0</v>
      </c>
      <c r="E1452" s="243">
        <v>412.05600000000004</v>
      </c>
      <c r="F1452" s="245" t="s">
        <v>12677</v>
      </c>
      <c r="G1452" s="245">
        <v>40.0</v>
      </c>
      <c r="H1452" s="246">
        <v>2.083</v>
      </c>
      <c r="I1452" s="247">
        <v>0.08332</v>
      </c>
      <c r="J1452" s="248" t="s">
        <v>15122</v>
      </c>
      <c r="K1452" s="197" t="s">
        <v>3735</v>
      </c>
      <c r="L1452" s="249"/>
      <c r="M1452" s="250"/>
      <c r="N1452" s="249"/>
      <c r="O1452" s="251"/>
      <c r="P1452" s="249" t="s">
        <v>15868</v>
      </c>
      <c r="Q1452" s="252" t="s">
        <v>8234</v>
      </c>
      <c r="R1452" s="253"/>
      <c r="S1452" s="201">
        <v>1.9768315344166372</v>
      </c>
      <c r="T1452" s="210">
        <v>-20.0</v>
      </c>
      <c r="U1452" s="210"/>
    </row>
    <row r="1453">
      <c r="A1453" s="240" t="s">
        <v>15869</v>
      </c>
      <c r="B1453" s="190" t="s">
        <v>8235</v>
      </c>
      <c r="C1453" s="241">
        <v>41956.0</v>
      </c>
      <c r="D1453" s="242">
        <v>30.0</v>
      </c>
      <c r="E1453" s="243">
        <v>342.225</v>
      </c>
      <c r="F1453" s="245" t="s">
        <v>12677</v>
      </c>
      <c r="G1453" s="245">
        <v>40.0</v>
      </c>
      <c r="H1453" s="246">
        <v>1.261</v>
      </c>
      <c r="I1453" s="247">
        <v>0.05044</v>
      </c>
      <c r="J1453" s="248" t="s">
        <v>15122</v>
      </c>
      <c r="K1453" s="197" t="s">
        <v>3735</v>
      </c>
      <c r="L1453" s="249"/>
      <c r="M1453" s="250"/>
      <c r="N1453" s="249"/>
      <c r="O1453" s="251"/>
      <c r="P1453" s="249" t="s">
        <v>15870</v>
      </c>
      <c r="Q1453" s="252" t="s">
        <v>8238</v>
      </c>
      <c r="R1453" s="253"/>
      <c r="S1453" s="201">
        <v>2.4268546022870674</v>
      </c>
      <c r="T1453" s="210">
        <v>-20.0</v>
      </c>
      <c r="U1453" s="210"/>
    </row>
    <row r="1454">
      <c r="A1454" s="240" t="s">
        <v>15871</v>
      </c>
      <c r="B1454" s="190" t="s">
        <v>8271</v>
      </c>
      <c r="C1454" s="241">
        <v>41956.0</v>
      </c>
      <c r="D1454" s="242">
        <v>30.0</v>
      </c>
      <c r="E1454" s="243">
        <v>419.28</v>
      </c>
      <c r="F1454" s="245" t="s">
        <v>12677</v>
      </c>
      <c r="G1454" s="245">
        <v>40.0</v>
      </c>
      <c r="H1454" s="246">
        <v>3.529</v>
      </c>
      <c r="I1454" s="247">
        <v>0.14116</v>
      </c>
      <c r="J1454" s="248" t="s">
        <v>15122</v>
      </c>
      <c r="K1454" s="197" t="s">
        <v>3735</v>
      </c>
      <c r="L1454" s="249"/>
      <c r="M1454" s="250"/>
      <c r="N1454" s="249"/>
      <c r="O1454" s="251"/>
      <c r="P1454" s="249" t="s">
        <v>15872</v>
      </c>
      <c r="Q1454" s="252" t="s">
        <v>8274</v>
      </c>
      <c r="R1454" s="253"/>
      <c r="S1454" s="201">
        <v>2.922054204105486</v>
      </c>
      <c r="T1454" s="210">
        <v>-20.0</v>
      </c>
      <c r="U1454" s="210"/>
    </row>
    <row r="1455">
      <c r="A1455" s="240" t="s">
        <v>15873</v>
      </c>
      <c r="B1455" s="190" t="s">
        <v>8279</v>
      </c>
      <c r="C1455" s="241">
        <v>41956.0</v>
      </c>
      <c r="D1455" s="242">
        <v>30.0</v>
      </c>
      <c r="E1455" s="243">
        <v>356.937</v>
      </c>
      <c r="F1455" s="245" t="s">
        <v>12677</v>
      </c>
      <c r="G1455" s="245">
        <v>40.0</v>
      </c>
      <c r="H1455" s="246">
        <v>3.723</v>
      </c>
      <c r="I1455" s="247">
        <v>0.14892</v>
      </c>
      <c r="J1455" s="248" t="s">
        <v>15122</v>
      </c>
      <c r="K1455" s="197" t="s">
        <v>3735</v>
      </c>
      <c r="L1455" s="249"/>
      <c r="M1455" s="250"/>
      <c r="N1455" s="249"/>
      <c r="O1455" s="251"/>
      <c r="P1455" s="249" t="s">
        <v>15874</v>
      </c>
      <c r="Q1455" s="252" t="s">
        <v>8282</v>
      </c>
      <c r="R1455" s="253"/>
      <c r="S1455" s="201">
        <v>2.3850410227055905</v>
      </c>
      <c r="T1455" s="210">
        <v>-20.0</v>
      </c>
      <c r="U1455" s="210"/>
    </row>
    <row r="1456">
      <c r="A1456" s="240" t="s">
        <v>15875</v>
      </c>
      <c r="B1456" s="190" t="s">
        <v>8359</v>
      </c>
      <c r="C1456" s="241">
        <v>41956.0</v>
      </c>
      <c r="D1456" s="242">
        <v>30.0</v>
      </c>
      <c r="E1456" s="243">
        <v>356.91</v>
      </c>
      <c r="F1456" s="245" t="s">
        <v>12677</v>
      </c>
      <c r="G1456" s="245">
        <v>40.0</v>
      </c>
      <c r="H1456" s="246">
        <v>3.933</v>
      </c>
      <c r="I1456" s="247">
        <v>0.15732</v>
      </c>
      <c r="J1456" s="248" t="s">
        <v>15122</v>
      </c>
      <c r="K1456" s="197" t="s">
        <v>3735</v>
      </c>
      <c r="L1456" s="249"/>
      <c r="M1456" s="250"/>
      <c r="N1456" s="249"/>
      <c r="O1456" s="251"/>
      <c r="P1456" s="249" t="s">
        <v>15876</v>
      </c>
      <c r="Q1456" s="252" t="s">
        <v>8362</v>
      </c>
      <c r="R1456" s="253"/>
      <c r="S1456" s="201">
        <v>2.801614850800001</v>
      </c>
      <c r="T1456" s="210">
        <v>-20.0</v>
      </c>
      <c r="U1456" s="210"/>
    </row>
    <row r="1457">
      <c r="A1457" s="240" t="s">
        <v>15877</v>
      </c>
      <c r="B1457" s="190" t="s">
        <v>8371</v>
      </c>
      <c r="C1457" s="241">
        <v>41956.0</v>
      </c>
      <c r="D1457" s="242">
        <v>30.0</v>
      </c>
      <c r="E1457" s="243">
        <v>480.183</v>
      </c>
      <c r="F1457" s="245" t="s">
        <v>12677</v>
      </c>
      <c r="G1457" s="245">
        <v>40.0</v>
      </c>
      <c r="H1457" s="246">
        <v>5.203</v>
      </c>
      <c r="I1457" s="247">
        <v>0.20812</v>
      </c>
      <c r="J1457" s="248" t="s">
        <v>15122</v>
      </c>
      <c r="K1457" s="197" t="s">
        <v>3735</v>
      </c>
      <c r="L1457" s="249"/>
      <c r="M1457" s="250"/>
      <c r="N1457" s="249"/>
      <c r="O1457" s="251"/>
      <c r="P1457" s="249" t="s">
        <v>15878</v>
      </c>
      <c r="Q1457" s="252" t="s">
        <v>8374</v>
      </c>
      <c r="R1457" s="253"/>
      <c r="S1457" s="201">
        <v>2.801826791067776</v>
      </c>
      <c r="T1457" s="210">
        <v>-20.0</v>
      </c>
      <c r="U1457" s="210"/>
    </row>
    <row r="1458">
      <c r="A1458" s="240" t="s">
        <v>15879</v>
      </c>
      <c r="B1458" s="190" t="s">
        <v>8399</v>
      </c>
      <c r="C1458" s="241">
        <v>41956.0</v>
      </c>
      <c r="D1458" s="242">
        <v>30.0</v>
      </c>
      <c r="E1458" s="243">
        <v>456.531</v>
      </c>
      <c r="F1458" s="245" t="s">
        <v>12677</v>
      </c>
      <c r="G1458" s="245">
        <v>40.0</v>
      </c>
      <c r="H1458" s="246">
        <v>3.141</v>
      </c>
      <c r="I1458" s="247">
        <v>0.12564</v>
      </c>
      <c r="J1458" s="248" t="s">
        <v>15122</v>
      </c>
      <c r="K1458" s="197" t="s">
        <v>3735</v>
      </c>
      <c r="L1458" s="249"/>
      <c r="M1458" s="250"/>
      <c r="N1458" s="249"/>
      <c r="O1458" s="251"/>
      <c r="P1458" s="249" t="s">
        <v>15880</v>
      </c>
      <c r="Q1458" s="252" t="s">
        <v>8402</v>
      </c>
      <c r="R1458" s="253"/>
      <c r="S1458" s="201">
        <v>2.0825393652003505</v>
      </c>
      <c r="T1458" s="210">
        <v>-20.0</v>
      </c>
      <c r="U1458" s="210"/>
    </row>
    <row r="1459">
      <c r="A1459" s="189" t="s">
        <v>15881</v>
      </c>
      <c r="B1459" s="194" t="s">
        <v>8475</v>
      </c>
      <c r="C1459" s="208">
        <v>41956.0</v>
      </c>
      <c r="D1459" s="192">
        <v>30.0</v>
      </c>
      <c r="E1459" s="193">
        <v>340.2180000000001</v>
      </c>
      <c r="F1459" s="190" t="s">
        <v>12677</v>
      </c>
      <c r="G1459" s="190">
        <v>40.0</v>
      </c>
      <c r="H1459" s="232">
        <v>4.418</v>
      </c>
      <c r="I1459" s="195">
        <v>0.17672000000000002</v>
      </c>
      <c r="J1459" s="206"/>
      <c r="K1459" s="197" t="b">
        <f>NOT(ISERROR(MATCH(P1459,Ligations!$L:$L,0)))</f>
        <v>1</v>
      </c>
      <c r="L1459" s="198"/>
      <c r="M1459" s="199"/>
      <c r="N1459" s="198"/>
      <c r="O1459" s="200"/>
      <c r="P1459" s="198" t="s">
        <v>15882</v>
      </c>
      <c r="Q1459" s="198" t="s">
        <v>8476</v>
      </c>
      <c r="R1459" s="233"/>
      <c r="S1459" s="201">
        <v>2.190431756003426</v>
      </c>
      <c r="T1459" s="210">
        <v>-20.0</v>
      </c>
      <c r="U1459" s="210"/>
    </row>
    <row r="1460">
      <c r="A1460" s="189" t="s">
        <v>15883</v>
      </c>
      <c r="B1460" s="194" t="s">
        <v>8477</v>
      </c>
      <c r="C1460" s="208">
        <v>41956.0</v>
      </c>
      <c r="D1460" s="192">
        <v>30.0</v>
      </c>
      <c r="E1460" s="193">
        <v>391.13399999999996</v>
      </c>
      <c r="F1460" s="190" t="s">
        <v>12677</v>
      </c>
      <c r="G1460" s="190">
        <v>40.0</v>
      </c>
      <c r="H1460" s="232">
        <v>2.723</v>
      </c>
      <c r="I1460" s="195">
        <v>0.10891999999999999</v>
      </c>
      <c r="J1460" s="206"/>
      <c r="K1460" s="197" t="b">
        <f>NOT(ISERROR(MATCH(P1460,Ligations!$L:$L,0)))</f>
        <v>1</v>
      </c>
      <c r="L1460" s="198"/>
      <c r="M1460" s="199"/>
      <c r="N1460" s="198"/>
      <c r="O1460" s="200"/>
      <c r="P1460" s="198" t="s">
        <v>15884</v>
      </c>
      <c r="Q1460" s="198" t="s">
        <v>8478</v>
      </c>
      <c r="R1460" s="233"/>
      <c r="S1460" s="201">
        <v>2.93929186580369</v>
      </c>
      <c r="T1460" s="210">
        <v>-20.0</v>
      </c>
      <c r="U1460" s="210"/>
    </row>
    <row r="1461">
      <c r="A1461" s="189" t="s">
        <v>15885</v>
      </c>
      <c r="B1461" s="194" t="s">
        <v>8489</v>
      </c>
      <c r="C1461" s="208">
        <v>41956.0</v>
      </c>
      <c r="D1461" s="192">
        <v>30.0</v>
      </c>
      <c r="E1461" s="193">
        <v>402.747</v>
      </c>
      <c r="F1461" s="190" t="s">
        <v>12677</v>
      </c>
      <c r="G1461" s="190">
        <v>40.0</v>
      </c>
      <c r="H1461" s="232">
        <v>2.732</v>
      </c>
      <c r="I1461" s="195">
        <v>0.10928</v>
      </c>
      <c r="J1461" s="206"/>
      <c r="K1461" s="197" t="b">
        <f>NOT(ISERROR(MATCH(P1461,Ligations!$L:$L,0)))</f>
        <v>1</v>
      </c>
      <c r="L1461" s="198"/>
      <c r="M1461" s="199"/>
      <c r="N1461" s="198"/>
      <c r="O1461" s="200"/>
      <c r="P1461" s="198" t="s">
        <v>15886</v>
      </c>
      <c r="Q1461" s="198" t="s">
        <v>8490</v>
      </c>
      <c r="R1461" s="233"/>
      <c r="S1461" s="201">
        <v>2.5566685586014004</v>
      </c>
      <c r="T1461" s="210">
        <v>-20.0</v>
      </c>
      <c r="U1461" s="210"/>
    </row>
    <row r="1462">
      <c r="A1462" s="189" t="s">
        <v>15887</v>
      </c>
      <c r="B1462" s="194" t="s">
        <v>8503</v>
      </c>
      <c r="C1462" s="208">
        <v>41956.0</v>
      </c>
      <c r="D1462" s="192">
        <v>30.0</v>
      </c>
      <c r="E1462" s="193">
        <v>340.485</v>
      </c>
      <c r="F1462" s="190" t="s">
        <v>12677</v>
      </c>
      <c r="G1462" s="190">
        <v>40.0</v>
      </c>
      <c r="H1462" s="232">
        <v>2.716</v>
      </c>
      <c r="I1462" s="195">
        <v>0.10864000000000001</v>
      </c>
      <c r="J1462" s="206"/>
      <c r="K1462" s="197" t="b">
        <f>NOT(ISERROR(MATCH(P1462,Ligations!$L:$L,0)))</f>
        <v>1</v>
      </c>
      <c r="L1462" s="198"/>
      <c r="M1462" s="199"/>
      <c r="N1462" s="198"/>
      <c r="O1462" s="200"/>
      <c r="P1462" s="198" t="s">
        <v>15888</v>
      </c>
      <c r="Q1462" s="198" t="s">
        <v>8504</v>
      </c>
      <c r="R1462" s="233"/>
      <c r="S1462" s="201">
        <v>2.482948352191326</v>
      </c>
      <c r="T1462" s="210">
        <v>-20.0</v>
      </c>
      <c r="U1462" s="210"/>
    </row>
    <row r="1463">
      <c r="A1463" s="189" t="s">
        <v>15889</v>
      </c>
      <c r="B1463" s="194" t="s">
        <v>8507</v>
      </c>
      <c r="C1463" s="208">
        <v>41956.0</v>
      </c>
      <c r="D1463" s="192">
        <v>30.0</v>
      </c>
      <c r="E1463" s="193">
        <v>441.46500000000003</v>
      </c>
      <c r="F1463" s="190" t="s">
        <v>12677</v>
      </c>
      <c r="G1463" s="190">
        <v>40.0</v>
      </c>
      <c r="H1463" s="232">
        <v>3.212</v>
      </c>
      <c r="I1463" s="195">
        <v>0.12848</v>
      </c>
      <c r="J1463" s="206"/>
      <c r="K1463" s="197" t="b">
        <f>NOT(ISERROR(MATCH(P1463,Ligations!$L:$L,0)))</f>
        <v>1</v>
      </c>
      <c r="L1463" s="198"/>
      <c r="M1463" s="199"/>
      <c r="N1463" s="198"/>
      <c r="O1463" s="200"/>
      <c r="P1463" s="198" t="s">
        <v>15890</v>
      </c>
      <c r="Q1463" s="198" t="s">
        <v>8509</v>
      </c>
      <c r="R1463" s="233"/>
      <c r="S1463" s="201">
        <v>2.936986945093029</v>
      </c>
      <c r="T1463" s="210">
        <v>-20.0</v>
      </c>
      <c r="U1463" s="210"/>
    </row>
    <row r="1464">
      <c r="A1464" s="189" t="s">
        <v>15891</v>
      </c>
      <c r="B1464" s="194" t="s">
        <v>8528</v>
      </c>
      <c r="C1464" s="208">
        <v>41956.0</v>
      </c>
      <c r="D1464" s="192">
        <v>30.0</v>
      </c>
      <c r="E1464" s="193">
        <v>456.20400000000006</v>
      </c>
      <c r="F1464" s="190" t="s">
        <v>12677</v>
      </c>
      <c r="G1464" s="190">
        <v>40.0</v>
      </c>
      <c r="H1464" s="232">
        <v>4.561</v>
      </c>
      <c r="I1464" s="195">
        <v>0.18244</v>
      </c>
      <c r="J1464" s="206"/>
      <c r="K1464" s="197" t="b">
        <f>NOT(ISERROR(MATCH(P1464,Ligations!$L:$L,0)))</f>
        <v>1</v>
      </c>
      <c r="L1464" s="198"/>
      <c r="M1464" s="199"/>
      <c r="N1464" s="198"/>
      <c r="O1464" s="200"/>
      <c r="P1464" s="198" t="s">
        <v>15892</v>
      </c>
      <c r="Q1464" s="198" t="s">
        <v>8529</v>
      </c>
      <c r="R1464" s="233"/>
      <c r="S1464" s="201">
        <v>2.2651852355226345</v>
      </c>
      <c r="T1464" s="210">
        <v>-20.0</v>
      </c>
      <c r="U1464" s="210"/>
    </row>
    <row r="1465">
      <c r="A1465" s="189" t="s">
        <v>15893</v>
      </c>
      <c r="B1465" s="194" t="s">
        <v>8535</v>
      </c>
      <c r="C1465" s="208">
        <v>41956.0</v>
      </c>
      <c r="D1465" s="192">
        <v>30.0</v>
      </c>
      <c r="E1465" s="193">
        <v>414.663</v>
      </c>
      <c r="F1465" s="190" t="s">
        <v>12677</v>
      </c>
      <c r="G1465" s="190">
        <v>40.0</v>
      </c>
      <c r="H1465" s="232">
        <v>8.29</v>
      </c>
      <c r="I1465" s="195">
        <v>0.33159999999999995</v>
      </c>
      <c r="J1465" s="206"/>
      <c r="K1465" s="197" t="b">
        <f>NOT(ISERROR(MATCH(P1465,Ligations!$L:$L,0)))</f>
        <v>1</v>
      </c>
      <c r="L1465" s="198"/>
      <c r="M1465" s="199"/>
      <c r="N1465" s="198"/>
      <c r="O1465" s="200"/>
      <c r="P1465" s="198" t="s">
        <v>15894</v>
      </c>
      <c r="Q1465" s="198" t="s">
        <v>8536</v>
      </c>
      <c r="R1465" s="233"/>
      <c r="S1465" s="201">
        <v>2.192001823745517</v>
      </c>
      <c r="T1465" s="210">
        <v>-20.0</v>
      </c>
      <c r="U1465" s="210"/>
    </row>
    <row r="1466">
      <c r="A1466" s="189" t="s">
        <v>15895</v>
      </c>
      <c r="B1466" s="194" t="s">
        <v>8539</v>
      </c>
      <c r="C1466" s="208">
        <v>41956.0</v>
      </c>
      <c r="D1466" s="192">
        <v>30.0</v>
      </c>
      <c r="E1466" s="193">
        <v>561.9180000000001</v>
      </c>
      <c r="F1466" s="190" t="s">
        <v>12677</v>
      </c>
      <c r="G1466" s="190">
        <v>40.0</v>
      </c>
      <c r="H1466" s="232">
        <v>6.089</v>
      </c>
      <c r="I1466" s="195">
        <v>0.24356</v>
      </c>
      <c r="J1466" s="206"/>
      <c r="K1466" s="197" t="b">
        <f>NOT(ISERROR(MATCH(P1466,Ligations!$L:$L,0)))</f>
        <v>1</v>
      </c>
      <c r="L1466" s="198"/>
      <c r="M1466" s="199"/>
      <c r="N1466" s="198"/>
      <c r="O1466" s="200"/>
      <c r="P1466" s="198" t="s">
        <v>15896</v>
      </c>
      <c r="Q1466" s="198" t="s">
        <v>8540</v>
      </c>
      <c r="R1466" s="233"/>
      <c r="S1466" s="201">
        <v>2.411596887110738</v>
      </c>
      <c r="T1466" s="210">
        <v>-20.0</v>
      </c>
      <c r="U1466" s="210"/>
    </row>
    <row r="1467">
      <c r="A1467" s="189" t="s">
        <v>15897</v>
      </c>
      <c r="B1467" s="194" t="s">
        <v>8553</v>
      </c>
      <c r="C1467" s="208">
        <v>41956.0</v>
      </c>
      <c r="D1467" s="192">
        <v>30.0</v>
      </c>
      <c r="E1467" s="193">
        <v>400.857</v>
      </c>
      <c r="F1467" s="190" t="s">
        <v>12677</v>
      </c>
      <c r="G1467" s="190">
        <v>40.0</v>
      </c>
      <c r="H1467" s="232">
        <v>3.88</v>
      </c>
      <c r="I1467" s="195">
        <v>0.1552</v>
      </c>
      <c r="J1467" s="206"/>
      <c r="K1467" s="197" t="b">
        <f>NOT(ISERROR(MATCH(P1467,Ligations!$L:$L,0)))</f>
        <v>1</v>
      </c>
      <c r="L1467" s="198"/>
      <c r="M1467" s="199"/>
      <c r="N1467" s="198"/>
      <c r="O1467" s="200"/>
      <c r="P1467" s="198" t="s">
        <v>15898</v>
      </c>
      <c r="Q1467" s="198" t="s">
        <v>8554</v>
      </c>
      <c r="R1467" s="233"/>
      <c r="S1467" s="201">
        <v>1.7796190903299054</v>
      </c>
      <c r="T1467" s="210">
        <v>-20.0</v>
      </c>
      <c r="U1467" s="210"/>
    </row>
    <row r="1468">
      <c r="A1468" s="189" t="s">
        <v>15899</v>
      </c>
      <c r="B1468" s="194" t="s">
        <v>8579</v>
      </c>
      <c r="C1468" s="208">
        <v>41956.0</v>
      </c>
      <c r="D1468" s="192">
        <v>30.0</v>
      </c>
      <c r="E1468" s="193">
        <v>544.746</v>
      </c>
      <c r="F1468" s="190" t="s">
        <v>12677</v>
      </c>
      <c r="G1468" s="190">
        <v>40.0</v>
      </c>
      <c r="H1468" s="232">
        <v>3.19</v>
      </c>
      <c r="I1468" s="195">
        <v>0.1276</v>
      </c>
      <c r="J1468" s="206"/>
      <c r="K1468" s="197" t="b">
        <f>NOT(ISERROR(MATCH(P1468,Ligations!$L:$L,0)))</f>
        <v>1</v>
      </c>
      <c r="L1468" s="198"/>
      <c r="M1468" s="199"/>
      <c r="N1468" s="198"/>
      <c r="O1468" s="200"/>
      <c r="P1468" s="198" t="s">
        <v>15900</v>
      </c>
      <c r="Q1468" s="198" t="s">
        <v>8580</v>
      </c>
      <c r="R1468" s="233"/>
      <c r="S1468" s="201">
        <v>2.4946552012313616</v>
      </c>
      <c r="T1468" s="210">
        <v>-20.0</v>
      </c>
      <c r="U1468" s="210"/>
    </row>
    <row r="1469">
      <c r="A1469" s="189" t="s">
        <v>15901</v>
      </c>
      <c r="B1469" s="194" t="s">
        <v>8581</v>
      </c>
      <c r="C1469" s="208">
        <v>41956.0</v>
      </c>
      <c r="D1469" s="192">
        <v>30.0</v>
      </c>
      <c r="E1469" s="193">
        <v>555.4920000000001</v>
      </c>
      <c r="F1469" s="190" t="s">
        <v>12677</v>
      </c>
      <c r="G1469" s="190">
        <v>40.0</v>
      </c>
      <c r="H1469" s="232">
        <v>0.801</v>
      </c>
      <c r="I1469" s="195">
        <v>0.03204</v>
      </c>
      <c r="J1469" s="206"/>
      <c r="K1469" s="197" t="b">
        <f>NOT(ISERROR(MATCH(P1469,Ligations!$L:$L,0)))</f>
        <v>1</v>
      </c>
      <c r="L1469" s="198"/>
      <c r="M1469" s="199"/>
      <c r="N1469" s="198"/>
      <c r="O1469" s="200"/>
      <c r="P1469" s="198" t="s">
        <v>15902</v>
      </c>
      <c r="Q1469" s="198" t="s">
        <v>8582</v>
      </c>
      <c r="R1469" s="233"/>
      <c r="S1469" s="201">
        <v>1.8357179309256058</v>
      </c>
      <c r="T1469" s="210">
        <v>-20.0</v>
      </c>
      <c r="U1469" s="210"/>
    </row>
    <row r="1470">
      <c r="A1470" s="189" t="s">
        <v>15903</v>
      </c>
      <c r="B1470" s="194" t="s">
        <v>8821</v>
      </c>
      <c r="C1470" s="208">
        <v>41956.0</v>
      </c>
      <c r="D1470" s="192">
        <v>30.0</v>
      </c>
      <c r="E1470" s="193">
        <v>374.46</v>
      </c>
      <c r="F1470" s="190" t="s">
        <v>12677</v>
      </c>
      <c r="G1470" s="190">
        <v>40.0</v>
      </c>
      <c r="H1470" s="232">
        <v>0.815</v>
      </c>
      <c r="I1470" s="195">
        <v>0.0326</v>
      </c>
      <c r="J1470" s="206"/>
      <c r="K1470" s="197" t="b">
        <f>NOT(ISERROR(MATCH(P1470,Ligations!$L:$L,0)))</f>
        <v>1</v>
      </c>
      <c r="L1470" s="198"/>
      <c r="M1470" s="199"/>
      <c r="N1470" s="198"/>
      <c r="O1470" s="200"/>
      <c r="P1470" s="198" t="s">
        <v>15904</v>
      </c>
      <c r="Q1470" s="198" t="s">
        <v>8824</v>
      </c>
      <c r="R1470" s="233"/>
      <c r="S1470" s="201">
        <v>1.8002059435599431</v>
      </c>
      <c r="T1470" s="210">
        <v>-20.0</v>
      </c>
      <c r="U1470" s="210"/>
    </row>
    <row r="1471">
      <c r="A1471" s="189" t="s">
        <v>15905</v>
      </c>
      <c r="B1471" s="194" t="s">
        <v>8845</v>
      </c>
      <c r="C1471" s="208">
        <v>41956.0</v>
      </c>
      <c r="D1471" s="192">
        <v>30.0</v>
      </c>
      <c r="E1471" s="193">
        <v>528.432</v>
      </c>
      <c r="F1471" s="190" t="s">
        <v>12677</v>
      </c>
      <c r="G1471" s="190">
        <v>40.0</v>
      </c>
      <c r="H1471" s="232">
        <v>1.368</v>
      </c>
      <c r="I1471" s="195">
        <v>0.054720000000000005</v>
      </c>
      <c r="J1471" s="206"/>
      <c r="K1471" s="197" t="b">
        <f>NOT(ISERROR(MATCH(P1471,Ligations!$L:$L,0)))</f>
        <v>1</v>
      </c>
      <c r="L1471" s="198"/>
      <c r="M1471" s="199"/>
      <c r="N1471" s="198"/>
      <c r="O1471" s="200"/>
      <c r="P1471" s="198" t="s">
        <v>15906</v>
      </c>
      <c r="Q1471" s="198" t="s">
        <v>8848</v>
      </c>
      <c r="R1471" s="233"/>
      <c r="S1471" s="201">
        <v>2.6705122042407736</v>
      </c>
      <c r="T1471" s="210">
        <v>-20.0</v>
      </c>
      <c r="U1471" s="210"/>
    </row>
    <row r="1472">
      <c r="A1472" s="189" t="s">
        <v>15907</v>
      </c>
      <c r="B1472" s="194" t="s">
        <v>9013</v>
      </c>
      <c r="C1472" s="208">
        <v>41956.0</v>
      </c>
      <c r="D1472" s="192">
        <v>30.0</v>
      </c>
      <c r="E1472" s="193">
        <v>535.695</v>
      </c>
      <c r="F1472" s="190" t="s">
        <v>12677</v>
      </c>
      <c r="G1472" s="190">
        <v>40.0</v>
      </c>
      <c r="H1472" s="232">
        <v>0.825</v>
      </c>
      <c r="I1472" s="195">
        <v>0.033</v>
      </c>
      <c r="J1472" s="206"/>
      <c r="K1472" s="197" t="b">
        <f>NOT(ISERROR(MATCH(P1472,Ligations!$L:$L,0)))</f>
        <v>1</v>
      </c>
      <c r="L1472" s="198"/>
      <c r="M1472" s="199"/>
      <c r="N1472" s="198"/>
      <c r="O1472" s="200"/>
      <c r="P1472" s="198" t="s">
        <v>15908</v>
      </c>
      <c r="Q1472" s="198" t="s">
        <v>9014</v>
      </c>
      <c r="R1472" s="233"/>
      <c r="S1472" s="201">
        <v>1.8923910739697822</v>
      </c>
      <c r="T1472" s="210">
        <v>-20.0</v>
      </c>
      <c r="U1472" s="210"/>
    </row>
    <row r="1473">
      <c r="A1473" s="189" t="s">
        <v>15909</v>
      </c>
      <c r="B1473" s="190" t="s">
        <v>5885</v>
      </c>
      <c r="C1473" s="208">
        <v>41984.0</v>
      </c>
      <c r="D1473" s="204">
        <v>8.4</v>
      </c>
      <c r="E1473" s="193" t="e">
        <v>#REF!</v>
      </c>
      <c r="F1473" s="190" t="s">
        <v>12677</v>
      </c>
      <c r="G1473" s="190"/>
      <c r="H1473" s="232">
        <v>27.8</v>
      </c>
      <c r="I1473" s="195">
        <v>0.0</v>
      </c>
      <c r="J1473" s="196" t="s">
        <v>15910</v>
      </c>
      <c r="K1473" s="197" t="s">
        <v>3735</v>
      </c>
      <c r="L1473" s="238"/>
      <c r="M1473" s="275"/>
      <c r="N1473" s="238"/>
      <c r="O1473" s="270"/>
      <c r="P1473" s="238" t="s">
        <v>15911</v>
      </c>
      <c r="Q1473" s="238" t="s">
        <v>5886</v>
      </c>
      <c r="R1473" s="233"/>
      <c r="S1473" s="201"/>
      <c r="T1473" s="210">
        <v>-20.0</v>
      </c>
      <c r="U1473" s="210"/>
    </row>
    <row r="1474">
      <c r="A1474" s="189" t="s">
        <v>15912</v>
      </c>
      <c r="B1474" s="190" t="s">
        <v>5903</v>
      </c>
      <c r="C1474" s="208">
        <v>41984.0</v>
      </c>
      <c r="D1474" s="204">
        <v>8.4</v>
      </c>
      <c r="E1474" s="193" t="e">
        <v>#REF!</v>
      </c>
      <c r="F1474" s="190" t="s">
        <v>12677</v>
      </c>
      <c r="G1474" s="190"/>
      <c r="H1474" s="232">
        <v>25.8</v>
      </c>
      <c r="I1474" s="195">
        <v>0.0</v>
      </c>
      <c r="J1474" s="196" t="s">
        <v>15910</v>
      </c>
      <c r="K1474" s="197" t="s">
        <v>3735</v>
      </c>
      <c r="L1474" s="238"/>
      <c r="M1474" s="275"/>
      <c r="N1474" s="238"/>
      <c r="O1474" s="270"/>
      <c r="P1474" s="238" t="s">
        <v>15913</v>
      </c>
      <c r="Q1474" s="238" t="s">
        <v>5904</v>
      </c>
      <c r="R1474" s="233"/>
      <c r="S1474" s="201"/>
      <c r="T1474" s="210">
        <v>-20.0</v>
      </c>
      <c r="U1474" s="210"/>
    </row>
    <row r="1475">
      <c r="A1475" s="189" t="s">
        <v>15914</v>
      </c>
      <c r="B1475" s="194" t="s">
        <v>7939</v>
      </c>
      <c r="C1475" s="208">
        <v>42086.0</v>
      </c>
      <c r="D1475" s="204">
        <v>30.0</v>
      </c>
      <c r="E1475" s="193">
        <v>1446.0</v>
      </c>
      <c r="F1475" s="190" t="s">
        <v>12669</v>
      </c>
      <c r="G1475" s="190">
        <v>40.0</v>
      </c>
      <c r="H1475" s="276">
        <v>110.607</v>
      </c>
      <c r="I1475" s="195">
        <v>4.4242799999999995</v>
      </c>
      <c r="J1475" s="216" t="s">
        <v>13647</v>
      </c>
      <c r="K1475" s="197" t="b">
        <f>NOT(ISERROR(MATCH(P1475,Ligations!$L:$L,0)))</f>
        <v>1</v>
      </c>
      <c r="L1475" s="277"/>
      <c r="M1475" s="278"/>
      <c r="N1475" s="277"/>
      <c r="O1475" s="279"/>
      <c r="P1475" s="277" t="s">
        <v>15915</v>
      </c>
      <c r="Q1475" s="239" t="s">
        <v>7941</v>
      </c>
      <c r="R1475" s="233"/>
      <c r="S1475" s="201"/>
      <c r="T1475" s="210">
        <v>-20.0</v>
      </c>
      <c r="U1475" s="210"/>
    </row>
    <row r="1476">
      <c r="A1476" s="189" t="s">
        <v>15916</v>
      </c>
      <c r="B1476" s="194" t="s">
        <v>7942</v>
      </c>
      <c r="C1476" s="208">
        <v>42086.0</v>
      </c>
      <c r="D1476" s="204">
        <v>30.0</v>
      </c>
      <c r="E1476" s="193">
        <v>3993.5070000000005</v>
      </c>
      <c r="F1476" s="190" t="s">
        <v>12669</v>
      </c>
      <c r="G1476" s="190">
        <v>40.0</v>
      </c>
      <c r="H1476" s="276">
        <v>104.362</v>
      </c>
      <c r="I1476" s="195">
        <v>4.17448</v>
      </c>
      <c r="J1476" s="206"/>
      <c r="K1476" s="197" t="b">
        <f>NOT(ISERROR(MATCH(P1476,Ligations!$L:$L,0)))</f>
        <v>1</v>
      </c>
      <c r="L1476" s="277"/>
      <c r="M1476" s="278"/>
      <c r="N1476" s="277"/>
      <c r="O1476" s="279"/>
      <c r="P1476" s="277" t="s">
        <v>15917</v>
      </c>
      <c r="Q1476" s="198" t="s">
        <v>7944</v>
      </c>
      <c r="R1476" s="233"/>
      <c r="S1476" s="201"/>
      <c r="T1476" s="210">
        <v>-20.0</v>
      </c>
      <c r="U1476" s="210"/>
    </row>
    <row r="1477">
      <c r="A1477" s="189" t="s">
        <v>15918</v>
      </c>
      <c r="B1477" s="194" t="s">
        <v>7945</v>
      </c>
      <c r="C1477" s="208">
        <v>42086.0</v>
      </c>
      <c r="D1477" s="204">
        <v>30.0</v>
      </c>
      <c r="E1477" s="193">
        <v>2229.411</v>
      </c>
      <c r="F1477" s="190" t="s">
        <v>12669</v>
      </c>
      <c r="G1477" s="190">
        <v>40.0</v>
      </c>
      <c r="H1477" s="276">
        <v>36.929</v>
      </c>
      <c r="I1477" s="195">
        <v>1.47716</v>
      </c>
      <c r="J1477" s="206"/>
      <c r="K1477" s="197" t="b">
        <f>NOT(ISERROR(MATCH(P1477,Ligations!$L:$L,0)))</f>
        <v>1</v>
      </c>
      <c r="L1477" s="277"/>
      <c r="M1477" s="278"/>
      <c r="N1477" s="277"/>
      <c r="O1477" s="279"/>
      <c r="P1477" s="277" t="s">
        <v>15919</v>
      </c>
      <c r="Q1477" s="198" t="s">
        <v>7947</v>
      </c>
      <c r="R1477" s="233"/>
      <c r="S1477" s="201"/>
      <c r="T1477" s="210">
        <v>-20.0</v>
      </c>
      <c r="U1477" s="210"/>
    </row>
    <row r="1478">
      <c r="A1478" s="189" t="s">
        <v>15920</v>
      </c>
      <c r="B1478" s="194" t="s">
        <v>15625</v>
      </c>
      <c r="C1478" s="208">
        <v>42086.0</v>
      </c>
      <c r="D1478" s="204">
        <v>30.0</v>
      </c>
      <c r="E1478" s="193">
        <v>1500.0</v>
      </c>
      <c r="F1478" s="190" t="s">
        <v>12669</v>
      </c>
      <c r="G1478" s="190">
        <v>40.0</v>
      </c>
      <c r="H1478" s="276">
        <v>46.894</v>
      </c>
      <c r="I1478" s="195">
        <v>1.87576</v>
      </c>
      <c r="J1478" s="216" t="s">
        <v>13647</v>
      </c>
      <c r="K1478" s="197" t="b">
        <f>NOT(ISERROR(MATCH(P1478,Ligations!$L:$L,0)))</f>
        <v>1</v>
      </c>
      <c r="L1478" s="277"/>
      <c r="M1478" s="278"/>
      <c r="N1478" s="277"/>
      <c r="O1478" s="279"/>
      <c r="P1478" s="277" t="s">
        <v>15921</v>
      </c>
      <c r="Q1478" s="239" t="s">
        <v>15627</v>
      </c>
      <c r="R1478" s="233"/>
      <c r="S1478" s="201"/>
      <c r="T1478" s="210">
        <v>-20.0</v>
      </c>
      <c r="U1478" s="210"/>
    </row>
    <row r="1479">
      <c r="A1479" s="189" t="s">
        <v>15922</v>
      </c>
      <c r="B1479" s="194" t="s">
        <v>7951</v>
      </c>
      <c r="C1479" s="208">
        <v>42086.0</v>
      </c>
      <c r="D1479" s="204">
        <v>30.0</v>
      </c>
      <c r="E1479" s="193">
        <v>1975.8990000000003</v>
      </c>
      <c r="F1479" s="190" t="s">
        <v>12669</v>
      </c>
      <c r="G1479" s="190">
        <v>40.0</v>
      </c>
      <c r="H1479" s="276">
        <v>43.522</v>
      </c>
      <c r="I1479" s="195">
        <v>1.74088</v>
      </c>
      <c r="J1479" s="206"/>
      <c r="K1479" s="197" t="b">
        <f>NOT(ISERROR(MATCH(P1479,Ligations!$L:$L,0)))</f>
        <v>1</v>
      </c>
      <c r="L1479" s="277"/>
      <c r="M1479" s="278"/>
      <c r="N1479" s="277"/>
      <c r="O1479" s="279"/>
      <c r="P1479" s="277" t="s">
        <v>15923</v>
      </c>
      <c r="Q1479" s="198" t="s">
        <v>7953</v>
      </c>
      <c r="R1479" s="233"/>
      <c r="S1479" s="201"/>
      <c r="T1479" s="210">
        <v>-20.0</v>
      </c>
      <c r="U1479" s="210"/>
    </row>
    <row r="1480">
      <c r="A1480" s="189" t="s">
        <v>15924</v>
      </c>
      <c r="B1480" s="194" t="s">
        <v>7954</v>
      </c>
      <c r="C1480" s="208">
        <v>42086.0</v>
      </c>
      <c r="D1480" s="204">
        <v>30.0</v>
      </c>
      <c r="E1480" s="193">
        <v>3647.409</v>
      </c>
      <c r="F1480" s="190" t="s">
        <v>12669</v>
      </c>
      <c r="G1480" s="190">
        <v>40.0</v>
      </c>
      <c r="H1480" s="276">
        <v>71.332</v>
      </c>
      <c r="I1480" s="195">
        <v>2.85328</v>
      </c>
      <c r="J1480" s="206"/>
      <c r="K1480" s="197" t="b">
        <f>NOT(ISERROR(MATCH(P1480,Ligations!$L:$L,0)))</f>
        <v>1</v>
      </c>
      <c r="L1480" s="277"/>
      <c r="M1480" s="278"/>
      <c r="N1480" s="277"/>
      <c r="O1480" s="279"/>
      <c r="P1480" s="277" t="s">
        <v>15925</v>
      </c>
      <c r="Q1480" s="198" t="s">
        <v>7956</v>
      </c>
      <c r="R1480" s="233"/>
      <c r="S1480" s="201"/>
      <c r="T1480" s="210">
        <v>-20.0</v>
      </c>
      <c r="U1480" s="210"/>
    </row>
    <row r="1481">
      <c r="A1481" s="189" t="s">
        <v>15926</v>
      </c>
      <c r="B1481" s="194" t="s">
        <v>7957</v>
      </c>
      <c r="C1481" s="208">
        <v>42086.0</v>
      </c>
      <c r="D1481" s="204">
        <v>30.0</v>
      </c>
      <c r="E1481" s="193">
        <v>4161.831</v>
      </c>
      <c r="F1481" s="190" t="s">
        <v>12669</v>
      </c>
      <c r="G1481" s="190">
        <v>40.0</v>
      </c>
      <c r="H1481" s="276">
        <v>120.032</v>
      </c>
      <c r="I1481" s="195">
        <v>4.80128</v>
      </c>
      <c r="J1481" s="206"/>
      <c r="K1481" s="197" t="b">
        <f>NOT(ISERROR(MATCH(P1481,Ligations!$L:$L,0)))</f>
        <v>1</v>
      </c>
      <c r="L1481" s="277"/>
      <c r="M1481" s="278"/>
      <c r="N1481" s="277"/>
      <c r="O1481" s="279"/>
      <c r="P1481" s="277" t="s">
        <v>15927</v>
      </c>
      <c r="Q1481" s="198" t="s">
        <v>7959</v>
      </c>
      <c r="R1481" s="233"/>
      <c r="S1481" s="201"/>
      <c r="T1481" s="210">
        <v>-20.0</v>
      </c>
      <c r="U1481" s="210"/>
    </row>
    <row r="1482">
      <c r="A1482" s="189" t="s">
        <v>15928</v>
      </c>
      <c r="B1482" s="194" t="s">
        <v>7960</v>
      </c>
      <c r="C1482" s="208">
        <v>42086.0</v>
      </c>
      <c r="D1482" s="204">
        <v>30.0</v>
      </c>
      <c r="E1482" s="193">
        <v>631.38</v>
      </c>
      <c r="F1482" s="190" t="s">
        <v>12669</v>
      </c>
      <c r="G1482" s="190">
        <v>40.0</v>
      </c>
      <c r="H1482" s="276">
        <v>15.412</v>
      </c>
      <c r="I1482" s="195">
        <v>0.61648</v>
      </c>
      <c r="J1482" s="206"/>
      <c r="K1482" s="197" t="b">
        <f>NOT(ISERROR(MATCH(P1482,Ligations!$L:$L,0)))</f>
        <v>1</v>
      </c>
      <c r="L1482" s="277"/>
      <c r="M1482" s="278"/>
      <c r="N1482" s="277"/>
      <c r="O1482" s="279"/>
      <c r="P1482" s="277" t="s">
        <v>15929</v>
      </c>
      <c r="Q1482" s="198" t="s">
        <v>7962</v>
      </c>
      <c r="R1482" s="233"/>
      <c r="S1482" s="201"/>
      <c r="T1482" s="210">
        <v>-20.0</v>
      </c>
      <c r="U1482" s="210"/>
    </row>
    <row r="1483">
      <c r="A1483" s="189" t="s">
        <v>15930</v>
      </c>
      <c r="B1483" s="194" t="s">
        <v>7963</v>
      </c>
      <c r="C1483" s="208">
        <v>42086.0</v>
      </c>
      <c r="D1483" s="204">
        <v>30.0</v>
      </c>
      <c r="E1483" s="193">
        <v>361.419</v>
      </c>
      <c r="F1483" s="190" t="s">
        <v>12669</v>
      </c>
      <c r="G1483" s="190">
        <v>40.0</v>
      </c>
      <c r="H1483" s="276">
        <v>1.658</v>
      </c>
      <c r="I1483" s="195">
        <v>0.06631999999999999</v>
      </c>
      <c r="J1483" s="206"/>
      <c r="K1483" s="197" t="b">
        <f>NOT(ISERROR(MATCH(P1483,Ligations!$L:$L,0)))</f>
        <v>1</v>
      </c>
      <c r="L1483" s="277"/>
      <c r="M1483" s="278"/>
      <c r="N1483" s="277"/>
      <c r="O1483" s="279"/>
      <c r="P1483" s="277" t="s">
        <v>15931</v>
      </c>
      <c r="Q1483" s="198" t="s">
        <v>7965</v>
      </c>
      <c r="R1483" s="233"/>
      <c r="S1483" s="201"/>
      <c r="T1483" s="210">
        <v>-20.0</v>
      </c>
      <c r="U1483" s="210"/>
    </row>
    <row r="1484">
      <c r="A1484" s="189" t="s">
        <v>15932</v>
      </c>
      <c r="B1484" s="194" t="s">
        <v>7966</v>
      </c>
      <c r="C1484" s="208">
        <v>42086.0</v>
      </c>
      <c r="D1484" s="204">
        <v>30.0</v>
      </c>
      <c r="E1484" s="193">
        <v>327.843</v>
      </c>
      <c r="F1484" s="190" t="s">
        <v>12669</v>
      </c>
      <c r="G1484" s="190">
        <v>40.0</v>
      </c>
      <c r="H1484" s="276">
        <v>1.318</v>
      </c>
      <c r="I1484" s="195">
        <v>0.05272</v>
      </c>
      <c r="J1484" s="206"/>
      <c r="K1484" s="197" t="b">
        <f>NOT(ISERROR(MATCH(P1484,Ligations!$L:$L,0)))</f>
        <v>1</v>
      </c>
      <c r="L1484" s="277"/>
      <c r="M1484" s="278"/>
      <c r="N1484" s="277"/>
      <c r="O1484" s="279"/>
      <c r="P1484" s="277" t="s">
        <v>15933</v>
      </c>
      <c r="Q1484" s="198" t="s">
        <v>7968</v>
      </c>
      <c r="R1484" s="233"/>
      <c r="S1484" s="201"/>
      <c r="T1484" s="210">
        <v>-20.0</v>
      </c>
      <c r="U1484" s="210"/>
    </row>
    <row r="1485">
      <c r="A1485" s="189" t="s">
        <v>15934</v>
      </c>
      <c r="B1485" s="190" t="s">
        <v>7969</v>
      </c>
      <c r="C1485" s="208">
        <v>42086.0</v>
      </c>
      <c r="D1485" s="204">
        <v>30.0</v>
      </c>
      <c r="E1485" s="193" t="e">
        <v>#N/A</v>
      </c>
      <c r="F1485" s="190" t="s">
        <v>12669</v>
      </c>
      <c r="G1485" s="190">
        <v>40.0</v>
      </c>
      <c r="H1485" s="276">
        <v>0.135</v>
      </c>
      <c r="I1485" s="195">
        <v>0.0054</v>
      </c>
      <c r="J1485" s="206" t="s">
        <v>15935</v>
      </c>
      <c r="K1485" s="197" t="s">
        <v>3735</v>
      </c>
      <c r="L1485" s="277"/>
      <c r="M1485" s="278"/>
      <c r="N1485" s="277"/>
      <c r="O1485" s="279"/>
      <c r="P1485" s="277" t="s">
        <v>15936</v>
      </c>
      <c r="Q1485" s="238" t="s">
        <v>7971</v>
      </c>
      <c r="R1485" s="273" t="s">
        <v>3735</v>
      </c>
      <c r="S1485" s="201"/>
      <c r="T1485" s="210">
        <v>-20.0</v>
      </c>
      <c r="U1485" s="210"/>
    </row>
    <row r="1486">
      <c r="A1486" s="189" t="s">
        <v>15937</v>
      </c>
      <c r="B1486" s="190" t="s">
        <v>7972</v>
      </c>
      <c r="C1486" s="208">
        <v>42086.0</v>
      </c>
      <c r="D1486" s="204">
        <v>30.0</v>
      </c>
      <c r="E1486" s="193" t="e">
        <v>#N/A</v>
      </c>
      <c r="F1486" s="190" t="s">
        <v>12669</v>
      </c>
      <c r="G1486" s="190">
        <v>40.0</v>
      </c>
      <c r="H1486" s="276">
        <v>-0.256</v>
      </c>
      <c r="I1486" s="195">
        <v>-0.01024</v>
      </c>
      <c r="J1486" s="206"/>
      <c r="K1486" s="197" t="s">
        <v>3735</v>
      </c>
      <c r="L1486" s="277"/>
      <c r="M1486" s="278"/>
      <c r="N1486" s="277"/>
      <c r="O1486" s="279"/>
      <c r="P1486" s="277" t="s">
        <v>15938</v>
      </c>
      <c r="Q1486" s="238" t="s">
        <v>7974</v>
      </c>
      <c r="R1486" s="273" t="s">
        <v>3735</v>
      </c>
      <c r="S1486" s="201"/>
      <c r="T1486" s="210">
        <v>-20.0</v>
      </c>
      <c r="U1486" s="210"/>
    </row>
    <row r="1487">
      <c r="A1487" s="189" t="s">
        <v>15939</v>
      </c>
      <c r="B1487" s="190" t="s">
        <v>7975</v>
      </c>
      <c r="C1487" s="208">
        <v>42086.0</v>
      </c>
      <c r="D1487" s="204">
        <v>30.0</v>
      </c>
      <c r="E1487" s="193" t="e">
        <v>#N/A</v>
      </c>
      <c r="F1487" s="190" t="s">
        <v>12669</v>
      </c>
      <c r="G1487" s="190">
        <v>40.0</v>
      </c>
      <c r="H1487" s="276">
        <v>0.448</v>
      </c>
      <c r="I1487" s="195">
        <v>0.017920000000000002</v>
      </c>
      <c r="J1487" s="206" t="s">
        <v>15935</v>
      </c>
      <c r="K1487" s="197" t="s">
        <v>3735</v>
      </c>
      <c r="L1487" s="277"/>
      <c r="M1487" s="278"/>
      <c r="N1487" s="277"/>
      <c r="O1487" s="279"/>
      <c r="P1487" s="277" t="s">
        <v>15940</v>
      </c>
      <c r="Q1487" s="238" t="s">
        <v>7977</v>
      </c>
      <c r="R1487" s="273" t="s">
        <v>3735</v>
      </c>
      <c r="S1487" s="201"/>
      <c r="T1487" s="210">
        <v>-20.0</v>
      </c>
      <c r="U1487" s="210"/>
    </row>
    <row r="1488">
      <c r="A1488" s="189" t="s">
        <v>15941</v>
      </c>
      <c r="B1488" s="194" t="s">
        <v>7978</v>
      </c>
      <c r="C1488" s="208">
        <v>42086.0</v>
      </c>
      <c r="D1488" s="204">
        <v>30.0</v>
      </c>
      <c r="E1488" s="193">
        <v>267.98400000000004</v>
      </c>
      <c r="F1488" s="190" t="s">
        <v>12669</v>
      </c>
      <c r="G1488" s="190">
        <v>40.0</v>
      </c>
      <c r="H1488" s="276">
        <v>0.569</v>
      </c>
      <c r="I1488" s="195">
        <v>0.02276</v>
      </c>
      <c r="J1488" s="196" t="s">
        <v>15942</v>
      </c>
      <c r="K1488" s="197" t="s">
        <v>3735</v>
      </c>
      <c r="L1488" s="277"/>
      <c r="M1488" s="278"/>
      <c r="N1488" s="277"/>
      <c r="O1488" s="279"/>
      <c r="P1488" s="277" t="s">
        <v>15943</v>
      </c>
      <c r="Q1488" s="198" t="s">
        <v>7980</v>
      </c>
      <c r="R1488" s="233"/>
      <c r="S1488" s="201"/>
      <c r="T1488" s="210">
        <v>-20.0</v>
      </c>
      <c r="U1488" s="210"/>
    </row>
    <row r="1489">
      <c r="A1489" s="189" t="s">
        <v>15944</v>
      </c>
      <c r="B1489" s="194" t="s">
        <v>7981</v>
      </c>
      <c r="C1489" s="208">
        <v>42086.0</v>
      </c>
      <c r="D1489" s="204">
        <v>30.0</v>
      </c>
      <c r="E1489" s="193">
        <v>1110.246</v>
      </c>
      <c r="F1489" s="190" t="s">
        <v>12669</v>
      </c>
      <c r="G1489" s="190">
        <v>40.0</v>
      </c>
      <c r="H1489" s="276">
        <v>7.602</v>
      </c>
      <c r="I1489" s="195">
        <v>0.3040800000000001</v>
      </c>
      <c r="J1489" s="206"/>
      <c r="K1489" s="197" t="b">
        <f>NOT(ISERROR(MATCH(P1489,Ligations!$L:$L,0)))</f>
        <v>1</v>
      </c>
      <c r="L1489" s="277"/>
      <c r="M1489" s="278"/>
      <c r="N1489" s="277"/>
      <c r="O1489" s="279"/>
      <c r="P1489" s="277" t="s">
        <v>15945</v>
      </c>
      <c r="Q1489" s="198" t="s">
        <v>7983</v>
      </c>
      <c r="R1489" s="233"/>
      <c r="S1489" s="201"/>
      <c r="T1489" s="210">
        <v>-20.0</v>
      </c>
      <c r="U1489" s="210"/>
    </row>
    <row r="1490">
      <c r="A1490" s="189" t="s">
        <v>15946</v>
      </c>
      <c r="B1490" s="194" t="s">
        <v>7984</v>
      </c>
      <c r="C1490" s="208">
        <v>42086.0</v>
      </c>
      <c r="D1490" s="204">
        <v>30.0</v>
      </c>
      <c r="E1490" s="193">
        <v>813.1800000000001</v>
      </c>
      <c r="F1490" s="190" t="s">
        <v>12669</v>
      </c>
      <c r="G1490" s="190">
        <v>40.0</v>
      </c>
      <c r="H1490" s="276">
        <v>5.314</v>
      </c>
      <c r="I1490" s="195">
        <v>0.21256</v>
      </c>
      <c r="J1490" s="206"/>
      <c r="K1490" s="197" t="b">
        <f>NOT(ISERROR(MATCH(P1490,Ligations!$L:$L,0)))</f>
        <v>1</v>
      </c>
      <c r="L1490" s="277"/>
      <c r="M1490" s="278"/>
      <c r="N1490" s="277"/>
      <c r="O1490" s="279"/>
      <c r="P1490" s="277" t="s">
        <v>15947</v>
      </c>
      <c r="Q1490" s="198" t="s">
        <v>7986</v>
      </c>
      <c r="R1490" s="233"/>
      <c r="S1490" s="201"/>
      <c r="T1490" s="210">
        <v>-20.0</v>
      </c>
      <c r="U1490" s="210"/>
    </row>
    <row r="1491">
      <c r="A1491" s="189" t="s">
        <v>15948</v>
      </c>
      <c r="B1491" s="194" t="s">
        <v>7987</v>
      </c>
      <c r="C1491" s="208">
        <v>42086.0</v>
      </c>
      <c r="D1491" s="204">
        <v>30.0</v>
      </c>
      <c r="E1491" s="193">
        <v>684.5880000000001</v>
      </c>
      <c r="F1491" s="190" t="s">
        <v>12669</v>
      </c>
      <c r="G1491" s="190">
        <v>40.0</v>
      </c>
      <c r="H1491" s="276">
        <v>6.969</v>
      </c>
      <c r="I1491" s="195">
        <v>0.27876</v>
      </c>
      <c r="J1491" s="206"/>
      <c r="K1491" s="197" t="b">
        <f>NOT(ISERROR(MATCH(P1491,Ligations!$L:$L,0)))</f>
        <v>1</v>
      </c>
      <c r="L1491" s="277"/>
      <c r="M1491" s="278"/>
      <c r="N1491" s="277"/>
      <c r="O1491" s="279"/>
      <c r="P1491" s="277" t="s">
        <v>15949</v>
      </c>
      <c r="Q1491" s="198" t="s">
        <v>7989</v>
      </c>
      <c r="R1491" s="233"/>
      <c r="S1491" s="201"/>
      <c r="T1491" s="210">
        <v>-20.0</v>
      </c>
      <c r="U1491" s="210"/>
    </row>
    <row r="1492">
      <c r="A1492" s="189" t="s">
        <v>15950</v>
      </c>
      <c r="B1492" s="194" t="s">
        <v>7990</v>
      </c>
      <c r="C1492" s="208">
        <v>42086.0</v>
      </c>
      <c r="D1492" s="204">
        <v>30.0</v>
      </c>
      <c r="E1492" s="193">
        <v>697.683</v>
      </c>
      <c r="F1492" s="190" t="s">
        <v>12669</v>
      </c>
      <c r="G1492" s="190">
        <v>40.0</v>
      </c>
      <c r="H1492" s="276">
        <v>4.6</v>
      </c>
      <c r="I1492" s="195">
        <v>0.184</v>
      </c>
      <c r="J1492" s="206"/>
      <c r="K1492" s="197" t="b">
        <f>NOT(ISERROR(MATCH(P1492,Ligations!$L:$L,0)))</f>
        <v>1</v>
      </c>
      <c r="L1492" s="277"/>
      <c r="M1492" s="278"/>
      <c r="N1492" s="277"/>
      <c r="O1492" s="279"/>
      <c r="P1492" s="277" t="s">
        <v>15951</v>
      </c>
      <c r="Q1492" s="198" t="s">
        <v>7992</v>
      </c>
      <c r="R1492" s="233"/>
      <c r="S1492" s="201"/>
      <c r="T1492" s="210">
        <v>-20.0</v>
      </c>
      <c r="U1492" s="210"/>
    </row>
    <row r="1493">
      <c r="A1493" s="189" t="s">
        <v>15952</v>
      </c>
      <c r="B1493" s="194" t="s">
        <v>7993</v>
      </c>
      <c r="C1493" s="208">
        <v>42086.0</v>
      </c>
      <c r="D1493" s="204">
        <v>30.0</v>
      </c>
      <c r="E1493" s="193">
        <v>442.72200000000004</v>
      </c>
      <c r="F1493" s="190" t="s">
        <v>12669</v>
      </c>
      <c r="G1493" s="190">
        <v>40.0</v>
      </c>
      <c r="H1493" s="276">
        <v>1.887</v>
      </c>
      <c r="I1493" s="195">
        <v>0.07548</v>
      </c>
      <c r="J1493" s="206"/>
      <c r="K1493" s="197" t="b">
        <f>NOT(ISERROR(MATCH(P1493,Ligations!$L:$L,0)))</f>
        <v>1</v>
      </c>
      <c r="L1493" s="277"/>
      <c r="M1493" s="278"/>
      <c r="N1493" s="277"/>
      <c r="O1493" s="279"/>
      <c r="P1493" s="277" t="s">
        <v>15953</v>
      </c>
      <c r="Q1493" s="198" t="s">
        <v>7995</v>
      </c>
      <c r="R1493" s="233"/>
      <c r="S1493" s="201"/>
      <c r="T1493" s="210">
        <v>-20.0</v>
      </c>
      <c r="U1493" s="210"/>
    </row>
    <row r="1494">
      <c r="A1494" s="189" t="s">
        <v>15954</v>
      </c>
      <c r="B1494" s="194" t="s">
        <v>7996</v>
      </c>
      <c r="C1494" s="208">
        <v>42086.0</v>
      </c>
      <c r="D1494" s="204">
        <v>30.0</v>
      </c>
      <c r="E1494" s="193">
        <v>255.78599999999997</v>
      </c>
      <c r="F1494" s="190" t="s">
        <v>12669</v>
      </c>
      <c r="G1494" s="190">
        <v>40.0</v>
      </c>
      <c r="H1494" s="276">
        <v>0.742</v>
      </c>
      <c r="I1494" s="195">
        <v>0.02968</v>
      </c>
      <c r="J1494" s="196" t="s">
        <v>15942</v>
      </c>
      <c r="K1494" s="197" t="b">
        <f>NOT(ISERROR(MATCH(P1494,Ligations!$L:$L,0)))</f>
        <v>0</v>
      </c>
      <c r="L1494" s="277"/>
      <c r="M1494" s="278"/>
      <c r="N1494" s="277"/>
      <c r="O1494" s="279"/>
      <c r="P1494" s="277" t="s">
        <v>15955</v>
      </c>
      <c r="Q1494" s="198" t="s">
        <v>7998</v>
      </c>
      <c r="R1494" s="233"/>
      <c r="S1494" s="201"/>
      <c r="T1494" s="210">
        <v>-20.0</v>
      </c>
      <c r="U1494" s="210"/>
    </row>
    <row r="1495">
      <c r="A1495" s="189" t="s">
        <v>15956</v>
      </c>
      <c r="B1495" s="194" t="s">
        <v>7999</v>
      </c>
      <c r="C1495" s="208">
        <v>42086.0</v>
      </c>
      <c r="D1495" s="204">
        <v>30.0</v>
      </c>
      <c r="E1495" s="193">
        <v>690.3810000000001</v>
      </c>
      <c r="F1495" s="190" t="s">
        <v>12669</v>
      </c>
      <c r="G1495" s="190">
        <v>40.0</v>
      </c>
      <c r="H1495" s="276">
        <v>3.799</v>
      </c>
      <c r="I1495" s="195">
        <v>0.15196</v>
      </c>
      <c r="J1495" s="206"/>
      <c r="K1495" s="197" t="b">
        <f>NOT(ISERROR(MATCH(P1495,Ligations!$L:$L,0)))</f>
        <v>1</v>
      </c>
      <c r="L1495" s="277"/>
      <c r="M1495" s="278"/>
      <c r="N1495" s="277"/>
      <c r="O1495" s="279"/>
      <c r="P1495" s="277" t="s">
        <v>15957</v>
      </c>
      <c r="Q1495" s="198" t="s">
        <v>8001</v>
      </c>
      <c r="R1495" s="233"/>
      <c r="S1495" s="201"/>
      <c r="T1495" s="210">
        <v>-20.0</v>
      </c>
      <c r="U1495" s="210"/>
    </row>
    <row r="1496">
      <c r="A1496" s="189" t="s">
        <v>15958</v>
      </c>
      <c r="B1496" s="194" t="s">
        <v>8002</v>
      </c>
      <c r="C1496" s="208">
        <v>42086.0</v>
      </c>
      <c r="D1496" s="204">
        <v>30.0</v>
      </c>
      <c r="E1496" s="193">
        <v>309.75</v>
      </c>
      <c r="F1496" s="190" t="s">
        <v>12669</v>
      </c>
      <c r="G1496" s="190">
        <v>40.0</v>
      </c>
      <c r="H1496" s="276">
        <v>0.748</v>
      </c>
      <c r="I1496" s="195">
        <v>0.029920000000000002</v>
      </c>
      <c r="J1496" s="206"/>
      <c r="K1496" s="197" t="b">
        <f>NOT(ISERROR(MATCH(P1496,Ligations!$L:$L,0)))</f>
        <v>1</v>
      </c>
      <c r="L1496" s="277"/>
      <c r="M1496" s="278"/>
      <c r="N1496" s="277"/>
      <c r="O1496" s="279"/>
      <c r="P1496" s="277" t="s">
        <v>15959</v>
      </c>
      <c r="Q1496" s="198" t="s">
        <v>8004</v>
      </c>
      <c r="R1496" s="233"/>
      <c r="S1496" s="201"/>
      <c r="T1496" s="210">
        <v>-20.0</v>
      </c>
      <c r="U1496" s="210"/>
    </row>
    <row r="1497">
      <c r="A1497" s="189" t="s">
        <v>15960</v>
      </c>
      <c r="B1497" s="190" t="s">
        <v>8005</v>
      </c>
      <c r="C1497" s="208">
        <v>42086.0</v>
      </c>
      <c r="D1497" s="204">
        <v>30.0</v>
      </c>
      <c r="E1497" s="193" t="e">
        <v>#N/A</v>
      </c>
      <c r="F1497" s="190" t="s">
        <v>12669</v>
      </c>
      <c r="G1497" s="190">
        <v>40.0</v>
      </c>
      <c r="H1497" s="276">
        <v>-0.221</v>
      </c>
      <c r="I1497" s="195">
        <v>-0.00884</v>
      </c>
      <c r="J1497" s="206"/>
      <c r="K1497" s="197" t="s">
        <v>3735</v>
      </c>
      <c r="L1497" s="277"/>
      <c r="M1497" s="278"/>
      <c r="N1497" s="277"/>
      <c r="O1497" s="279"/>
      <c r="P1497" s="277" t="s">
        <v>15961</v>
      </c>
      <c r="Q1497" s="238" t="s">
        <v>8007</v>
      </c>
      <c r="R1497" s="273" t="s">
        <v>3735</v>
      </c>
      <c r="S1497" s="201"/>
      <c r="T1497" s="210">
        <v>-20.0</v>
      </c>
      <c r="U1497" s="210"/>
    </row>
    <row r="1498">
      <c r="A1498" s="189" t="s">
        <v>15962</v>
      </c>
      <c r="B1498" s="194" t="s">
        <v>8008</v>
      </c>
      <c r="C1498" s="208">
        <v>42086.0</v>
      </c>
      <c r="D1498" s="204">
        <v>30.0</v>
      </c>
      <c r="E1498" s="193">
        <v>484.5930000000001</v>
      </c>
      <c r="F1498" s="190" t="s">
        <v>12669</v>
      </c>
      <c r="G1498" s="190">
        <v>40.0</v>
      </c>
      <c r="H1498" s="276">
        <v>2.627</v>
      </c>
      <c r="I1498" s="195">
        <v>0.10507999999999999</v>
      </c>
      <c r="J1498" s="206"/>
      <c r="K1498" s="197" t="b">
        <f>NOT(ISERROR(MATCH(P1498,Ligations!$L:$L,0)))</f>
        <v>1</v>
      </c>
      <c r="L1498" s="277"/>
      <c r="M1498" s="278"/>
      <c r="N1498" s="277"/>
      <c r="O1498" s="279"/>
      <c r="P1498" s="277" t="s">
        <v>15963</v>
      </c>
      <c r="Q1498" s="198" t="s">
        <v>8010</v>
      </c>
      <c r="R1498" s="233"/>
      <c r="S1498" s="201"/>
      <c r="T1498" s="210">
        <v>-20.0</v>
      </c>
      <c r="U1498" s="210"/>
    </row>
    <row r="1499">
      <c r="A1499" s="189" t="s">
        <v>15964</v>
      </c>
      <c r="B1499" s="190" t="s">
        <v>8011</v>
      </c>
      <c r="C1499" s="208">
        <v>42086.0</v>
      </c>
      <c r="D1499" s="204">
        <v>30.0</v>
      </c>
      <c r="E1499" s="193" t="e">
        <v>#N/A</v>
      </c>
      <c r="F1499" s="190" t="s">
        <v>12669</v>
      </c>
      <c r="G1499" s="190">
        <v>40.0</v>
      </c>
      <c r="H1499" s="276">
        <v>0.439</v>
      </c>
      <c r="I1499" s="195">
        <v>0.01756</v>
      </c>
      <c r="J1499" s="206" t="s">
        <v>15935</v>
      </c>
      <c r="K1499" s="197" t="s">
        <v>3735</v>
      </c>
      <c r="L1499" s="277"/>
      <c r="M1499" s="278"/>
      <c r="N1499" s="277"/>
      <c r="O1499" s="279"/>
      <c r="P1499" s="277" t="s">
        <v>15965</v>
      </c>
      <c r="Q1499" s="238" t="s">
        <v>8013</v>
      </c>
      <c r="R1499" s="273" t="s">
        <v>3735</v>
      </c>
      <c r="S1499" s="201"/>
      <c r="T1499" s="210">
        <v>-20.0</v>
      </c>
      <c r="U1499" s="210"/>
    </row>
    <row r="1500">
      <c r="A1500" s="189" t="s">
        <v>15966</v>
      </c>
      <c r="B1500" s="190" t="s">
        <v>8020</v>
      </c>
      <c r="C1500" s="208">
        <v>42086.0</v>
      </c>
      <c r="D1500" s="204">
        <v>30.0</v>
      </c>
      <c r="E1500" s="193" t="e">
        <v>#N/A</v>
      </c>
      <c r="F1500" s="190" t="s">
        <v>12669</v>
      </c>
      <c r="G1500" s="190">
        <v>40.0</v>
      </c>
      <c r="H1500" s="276">
        <v>0.437</v>
      </c>
      <c r="I1500" s="195">
        <v>0.017480000000000002</v>
      </c>
      <c r="J1500" s="206" t="s">
        <v>15935</v>
      </c>
      <c r="K1500" s="197" t="s">
        <v>3735</v>
      </c>
      <c r="L1500" s="277"/>
      <c r="M1500" s="278"/>
      <c r="N1500" s="277"/>
      <c r="O1500" s="279"/>
      <c r="P1500" s="277" t="s">
        <v>15967</v>
      </c>
      <c r="Q1500" s="238" t="s">
        <v>8022</v>
      </c>
      <c r="R1500" s="273" t="s">
        <v>3735</v>
      </c>
      <c r="S1500" s="201"/>
      <c r="T1500" s="210">
        <v>-20.0</v>
      </c>
      <c r="U1500" s="210"/>
    </row>
    <row r="1501">
      <c r="A1501" s="189" t="s">
        <v>15968</v>
      </c>
      <c r="B1501" s="194" t="s">
        <v>8023</v>
      </c>
      <c r="C1501" s="208">
        <v>42086.0</v>
      </c>
      <c r="D1501" s="204">
        <v>30.0</v>
      </c>
      <c r="E1501" s="193">
        <v>144.95399999999998</v>
      </c>
      <c r="F1501" s="190" t="s">
        <v>12669</v>
      </c>
      <c r="G1501" s="190">
        <v>40.0</v>
      </c>
      <c r="H1501" s="276">
        <v>0.551</v>
      </c>
      <c r="I1501" s="195">
        <v>0.022040000000000004</v>
      </c>
      <c r="J1501" s="196" t="s">
        <v>15942</v>
      </c>
      <c r="K1501" s="197" t="b">
        <f>NOT(ISERROR(MATCH(P1501,Ligations!$L:$L,0)))</f>
        <v>0</v>
      </c>
      <c r="L1501" s="277"/>
      <c r="M1501" s="278"/>
      <c r="N1501" s="277"/>
      <c r="O1501" s="279"/>
      <c r="P1501" s="277" t="s">
        <v>15969</v>
      </c>
      <c r="Q1501" s="198" t="s">
        <v>8025</v>
      </c>
      <c r="R1501" s="233"/>
      <c r="S1501" s="201"/>
      <c r="T1501" s="210">
        <v>-20.0</v>
      </c>
      <c r="U1501" s="210"/>
    </row>
    <row r="1502">
      <c r="A1502" s="189" t="s">
        <v>15970</v>
      </c>
      <c r="B1502" s="194" t="s">
        <v>8029</v>
      </c>
      <c r="C1502" s="208">
        <v>42086.0</v>
      </c>
      <c r="D1502" s="204">
        <v>30.0</v>
      </c>
      <c r="E1502" s="193">
        <v>160.68599999999998</v>
      </c>
      <c r="F1502" s="190" t="s">
        <v>12669</v>
      </c>
      <c r="G1502" s="190">
        <v>40.0</v>
      </c>
      <c r="H1502" s="276">
        <v>0.811</v>
      </c>
      <c r="I1502" s="195">
        <v>0.032440000000000004</v>
      </c>
      <c r="J1502" s="206"/>
      <c r="K1502" s="197" t="b">
        <f>NOT(ISERROR(MATCH(P1502,Ligations!$L:$L,0)))</f>
        <v>1</v>
      </c>
      <c r="L1502" s="277"/>
      <c r="M1502" s="278"/>
      <c r="N1502" s="277"/>
      <c r="O1502" s="279"/>
      <c r="P1502" s="277" t="s">
        <v>15971</v>
      </c>
      <c r="Q1502" s="198" t="s">
        <v>8031</v>
      </c>
      <c r="R1502" s="233"/>
      <c r="S1502" s="201"/>
      <c r="T1502" s="210">
        <v>-20.0</v>
      </c>
      <c r="U1502" s="210"/>
    </row>
    <row r="1503">
      <c r="A1503" s="189" t="s">
        <v>15972</v>
      </c>
      <c r="B1503" s="194" t="s">
        <v>8032</v>
      </c>
      <c r="C1503" s="208">
        <v>42086.0</v>
      </c>
      <c r="D1503" s="204">
        <v>30.0</v>
      </c>
      <c r="E1503" s="193">
        <v>190.536</v>
      </c>
      <c r="F1503" s="190" t="s">
        <v>12669</v>
      </c>
      <c r="G1503" s="190">
        <v>40.0</v>
      </c>
      <c r="H1503" s="276">
        <v>0.509</v>
      </c>
      <c r="I1503" s="195">
        <v>0.02036</v>
      </c>
      <c r="J1503" s="196" t="s">
        <v>15942</v>
      </c>
      <c r="K1503" s="197" t="b">
        <f>NOT(ISERROR(MATCH(P1503,Ligations!$L:$L,0)))</f>
        <v>0</v>
      </c>
      <c r="L1503" s="277"/>
      <c r="M1503" s="278"/>
      <c r="N1503" s="277"/>
      <c r="O1503" s="279"/>
      <c r="P1503" s="277" t="s">
        <v>15973</v>
      </c>
      <c r="Q1503" s="198" t="s">
        <v>8034</v>
      </c>
      <c r="R1503" s="233"/>
      <c r="S1503" s="201"/>
      <c r="T1503" s="210">
        <v>-20.0</v>
      </c>
      <c r="U1503" s="210"/>
    </row>
    <row r="1504">
      <c r="A1504" s="189" t="s">
        <v>15974</v>
      </c>
      <c r="B1504" s="190" t="s">
        <v>8035</v>
      </c>
      <c r="C1504" s="208">
        <v>42086.0</v>
      </c>
      <c r="D1504" s="204">
        <v>30.0</v>
      </c>
      <c r="E1504" s="193" t="e">
        <v>#N/A</v>
      </c>
      <c r="F1504" s="190" t="s">
        <v>12669</v>
      </c>
      <c r="G1504" s="190">
        <v>40.0</v>
      </c>
      <c r="H1504" s="276">
        <v>-0.149</v>
      </c>
      <c r="I1504" s="195">
        <v>-0.00596</v>
      </c>
      <c r="J1504" s="206"/>
      <c r="K1504" s="197" t="s">
        <v>3735</v>
      </c>
      <c r="L1504" s="277"/>
      <c r="M1504" s="278"/>
      <c r="N1504" s="277"/>
      <c r="O1504" s="279"/>
      <c r="P1504" s="277" t="s">
        <v>15975</v>
      </c>
      <c r="Q1504" s="238" t="s">
        <v>8037</v>
      </c>
      <c r="R1504" s="273" t="s">
        <v>3735</v>
      </c>
      <c r="S1504" s="201"/>
      <c r="T1504" s="210">
        <v>-20.0</v>
      </c>
      <c r="U1504" s="210"/>
    </row>
    <row r="1505">
      <c r="A1505" s="189" t="s">
        <v>15976</v>
      </c>
      <c r="B1505" s="190" t="s">
        <v>9049</v>
      </c>
      <c r="C1505" s="208">
        <v>42086.0</v>
      </c>
      <c r="D1505" s="204">
        <v>30.0</v>
      </c>
      <c r="E1505" s="193" t="e">
        <v>#N/A</v>
      </c>
      <c r="F1505" s="190" t="s">
        <v>12669</v>
      </c>
      <c r="G1505" s="190">
        <v>40.0</v>
      </c>
      <c r="H1505" s="276">
        <v>0.314</v>
      </c>
      <c r="I1505" s="195">
        <v>0.01256</v>
      </c>
      <c r="J1505" s="206" t="s">
        <v>15935</v>
      </c>
      <c r="K1505" s="197" t="s">
        <v>3735</v>
      </c>
      <c r="L1505" s="277"/>
      <c r="M1505" s="278"/>
      <c r="N1505" s="277"/>
      <c r="O1505" s="279"/>
      <c r="P1505" s="277" t="s">
        <v>15977</v>
      </c>
      <c r="Q1505" s="238" t="s">
        <v>9051</v>
      </c>
      <c r="R1505" s="273" t="s">
        <v>3735</v>
      </c>
      <c r="S1505" s="201"/>
      <c r="T1505" s="210">
        <v>-20.0</v>
      </c>
      <c r="U1505" s="210"/>
    </row>
    <row r="1506">
      <c r="A1506" s="189" t="s">
        <v>15978</v>
      </c>
      <c r="B1506" s="194" t="s">
        <v>9052</v>
      </c>
      <c r="C1506" s="208">
        <v>42086.0</v>
      </c>
      <c r="D1506" s="204">
        <v>30.0</v>
      </c>
      <c r="E1506" s="193">
        <v>1132.5990000000002</v>
      </c>
      <c r="F1506" s="190" t="s">
        <v>12669</v>
      </c>
      <c r="G1506" s="190">
        <v>40.0</v>
      </c>
      <c r="H1506" s="276">
        <v>11.739</v>
      </c>
      <c r="I1506" s="195">
        <v>0.4695600000000001</v>
      </c>
      <c r="J1506" s="206"/>
      <c r="K1506" s="197" t="b">
        <f>NOT(ISERROR(MATCH(P1506,Ligations!$L:$L,0)))</f>
        <v>1</v>
      </c>
      <c r="L1506" s="277"/>
      <c r="M1506" s="278"/>
      <c r="N1506" s="277"/>
      <c r="O1506" s="279"/>
      <c r="P1506" s="277" t="s">
        <v>15979</v>
      </c>
      <c r="Q1506" s="198" t="s">
        <v>9053</v>
      </c>
      <c r="R1506" s="233"/>
      <c r="S1506" s="201"/>
      <c r="T1506" s="210">
        <v>-20.0</v>
      </c>
      <c r="U1506" s="210"/>
    </row>
    <row r="1507">
      <c r="A1507" s="189" t="s">
        <v>15980</v>
      </c>
      <c r="B1507" s="194" t="s">
        <v>9054</v>
      </c>
      <c r="C1507" s="208">
        <v>42086.0</v>
      </c>
      <c r="D1507" s="204">
        <v>30.0</v>
      </c>
      <c r="E1507" s="193">
        <v>862.329</v>
      </c>
      <c r="F1507" s="190" t="s">
        <v>12669</v>
      </c>
      <c r="G1507" s="190">
        <v>40.0</v>
      </c>
      <c r="H1507" s="276">
        <v>5.681</v>
      </c>
      <c r="I1507" s="195">
        <v>0.22724000000000003</v>
      </c>
      <c r="J1507" s="206"/>
      <c r="K1507" s="197" t="b">
        <f>NOT(ISERROR(MATCH(P1507,Ligations!$L:$L,0)))</f>
        <v>1</v>
      </c>
      <c r="L1507" s="277"/>
      <c r="M1507" s="278"/>
      <c r="N1507" s="277"/>
      <c r="O1507" s="279"/>
      <c r="P1507" s="277" t="s">
        <v>15981</v>
      </c>
      <c r="Q1507" s="198" t="s">
        <v>9055</v>
      </c>
      <c r="R1507" s="233"/>
      <c r="S1507" s="201"/>
      <c r="T1507" s="210">
        <v>-20.0</v>
      </c>
      <c r="U1507" s="210"/>
    </row>
    <row r="1508">
      <c r="A1508" s="189" t="s">
        <v>15982</v>
      </c>
      <c r="B1508" s="194" t="s">
        <v>9056</v>
      </c>
      <c r="C1508" s="208">
        <v>42086.0</v>
      </c>
      <c r="D1508" s="204">
        <v>30.0</v>
      </c>
      <c r="E1508" s="193">
        <v>3006.582</v>
      </c>
      <c r="F1508" s="190" t="s">
        <v>12669</v>
      </c>
      <c r="G1508" s="190">
        <v>40.0</v>
      </c>
      <c r="H1508" s="276">
        <v>21.983</v>
      </c>
      <c r="I1508" s="195">
        <v>0.8793200000000001</v>
      </c>
      <c r="J1508" s="206"/>
      <c r="K1508" s="197" t="b">
        <f>NOT(ISERROR(MATCH(P1508,Ligations!$L:$L,0)))</f>
        <v>1</v>
      </c>
      <c r="L1508" s="277"/>
      <c r="M1508" s="278"/>
      <c r="N1508" s="277"/>
      <c r="O1508" s="279"/>
      <c r="P1508" s="277" t="s">
        <v>15983</v>
      </c>
      <c r="Q1508" s="198" t="s">
        <v>9057</v>
      </c>
      <c r="R1508" s="233"/>
      <c r="S1508" s="201"/>
      <c r="T1508" s="210">
        <v>-20.0</v>
      </c>
      <c r="U1508" s="210"/>
    </row>
    <row r="1509">
      <c r="A1509" s="189" t="s">
        <v>15984</v>
      </c>
      <c r="B1509" s="194" t="s">
        <v>9058</v>
      </c>
      <c r="C1509" s="208">
        <v>42086.0</v>
      </c>
      <c r="D1509" s="204">
        <v>30.0</v>
      </c>
      <c r="E1509" s="193">
        <v>3207.162</v>
      </c>
      <c r="F1509" s="190" t="s">
        <v>12669</v>
      </c>
      <c r="G1509" s="190">
        <v>40.0</v>
      </c>
      <c r="H1509" s="276">
        <v>29.214</v>
      </c>
      <c r="I1509" s="195">
        <v>1.16856</v>
      </c>
      <c r="J1509" s="206"/>
      <c r="K1509" s="197" t="b">
        <f>NOT(ISERROR(MATCH(P1509,Ligations!$L:$L,0)))</f>
        <v>1</v>
      </c>
      <c r="L1509" s="277"/>
      <c r="M1509" s="278"/>
      <c r="N1509" s="277"/>
      <c r="O1509" s="279"/>
      <c r="P1509" s="277" t="s">
        <v>15985</v>
      </c>
      <c r="Q1509" s="198" t="s">
        <v>9059</v>
      </c>
      <c r="R1509" s="233"/>
      <c r="S1509" s="201"/>
      <c r="T1509" s="210">
        <v>-20.0</v>
      </c>
      <c r="U1509" s="210"/>
    </row>
    <row r="1510">
      <c r="A1510" s="189" t="s">
        <v>15986</v>
      </c>
      <c r="B1510" s="194" t="s">
        <v>9060</v>
      </c>
      <c r="C1510" s="208">
        <v>42086.0</v>
      </c>
      <c r="D1510" s="204">
        <v>30.0</v>
      </c>
      <c r="E1510" s="193">
        <v>1275.5369999999998</v>
      </c>
      <c r="F1510" s="190" t="s">
        <v>12669</v>
      </c>
      <c r="G1510" s="190">
        <v>40.0</v>
      </c>
      <c r="H1510" s="276">
        <v>9.057</v>
      </c>
      <c r="I1510" s="195">
        <v>0.36228000000000005</v>
      </c>
      <c r="J1510" s="206"/>
      <c r="K1510" s="197" t="b">
        <f>NOT(ISERROR(MATCH(P1510,Ligations!$L:$L,0)))</f>
        <v>1</v>
      </c>
      <c r="L1510" s="277"/>
      <c r="M1510" s="278"/>
      <c r="N1510" s="277"/>
      <c r="O1510" s="279"/>
      <c r="P1510" s="277" t="s">
        <v>15987</v>
      </c>
      <c r="Q1510" s="198" t="s">
        <v>9061</v>
      </c>
      <c r="R1510" s="233"/>
      <c r="S1510" s="201"/>
      <c r="T1510" s="210">
        <v>-20.0</v>
      </c>
      <c r="U1510" s="210"/>
    </row>
    <row r="1511">
      <c r="A1511" s="189" t="s">
        <v>15988</v>
      </c>
      <c r="B1511" s="194" t="s">
        <v>9062</v>
      </c>
      <c r="C1511" s="208">
        <v>42086.0</v>
      </c>
      <c r="D1511" s="204">
        <v>30.0</v>
      </c>
      <c r="E1511" s="193">
        <v>836.0369999999999</v>
      </c>
      <c r="F1511" s="190" t="s">
        <v>12669</v>
      </c>
      <c r="G1511" s="190">
        <v>40.0</v>
      </c>
      <c r="H1511" s="276">
        <v>6.081</v>
      </c>
      <c r="I1511" s="195">
        <v>0.24324</v>
      </c>
      <c r="J1511" s="206"/>
      <c r="K1511" s="197" t="b">
        <f>NOT(ISERROR(MATCH(P1511,Ligations!$L:$L,0)))</f>
        <v>1</v>
      </c>
      <c r="L1511" s="277"/>
      <c r="M1511" s="278"/>
      <c r="N1511" s="277"/>
      <c r="O1511" s="279"/>
      <c r="P1511" s="277" t="s">
        <v>15989</v>
      </c>
      <c r="Q1511" s="198" t="s">
        <v>9063</v>
      </c>
      <c r="R1511" s="233"/>
      <c r="S1511" s="201"/>
      <c r="T1511" s="210">
        <v>-20.0</v>
      </c>
      <c r="U1511" s="210"/>
    </row>
    <row r="1512">
      <c r="A1512" s="189" t="s">
        <v>15990</v>
      </c>
      <c r="B1512" s="194" t="s">
        <v>9064</v>
      </c>
      <c r="C1512" s="208">
        <v>42086.0</v>
      </c>
      <c r="D1512" s="204">
        <v>30.0</v>
      </c>
      <c r="E1512" s="193">
        <v>732.501</v>
      </c>
      <c r="F1512" s="190" t="s">
        <v>12669</v>
      </c>
      <c r="G1512" s="190">
        <v>40.0</v>
      </c>
      <c r="H1512" s="276">
        <v>6.353</v>
      </c>
      <c r="I1512" s="195">
        <v>0.25412</v>
      </c>
      <c r="J1512" s="206"/>
      <c r="K1512" s="197" t="b">
        <f>NOT(ISERROR(MATCH(P1512,Ligations!$L:$L,0)))</f>
        <v>1</v>
      </c>
      <c r="L1512" s="277"/>
      <c r="M1512" s="278"/>
      <c r="N1512" s="277"/>
      <c r="O1512" s="279"/>
      <c r="P1512" s="277" t="s">
        <v>15991</v>
      </c>
      <c r="Q1512" s="198" t="s">
        <v>9065</v>
      </c>
      <c r="R1512" s="233"/>
      <c r="S1512" s="201"/>
      <c r="T1512" s="210">
        <v>-20.0</v>
      </c>
      <c r="U1512" s="210"/>
    </row>
    <row r="1513">
      <c r="A1513" s="189" t="s">
        <v>15992</v>
      </c>
      <c r="B1513" s="194" t="s">
        <v>9066</v>
      </c>
      <c r="C1513" s="208">
        <v>42086.0</v>
      </c>
      <c r="D1513" s="204">
        <v>30.0</v>
      </c>
      <c r="E1513" s="193">
        <v>472.635</v>
      </c>
      <c r="F1513" s="190" t="s">
        <v>12669</v>
      </c>
      <c r="G1513" s="190">
        <v>40.0</v>
      </c>
      <c r="H1513" s="276">
        <v>4.193</v>
      </c>
      <c r="I1513" s="195">
        <v>0.16771999999999998</v>
      </c>
      <c r="J1513" s="206"/>
      <c r="K1513" s="197" t="b">
        <f>NOT(ISERROR(MATCH(P1513,Ligations!$L:$L,0)))</f>
        <v>1</v>
      </c>
      <c r="L1513" s="277"/>
      <c r="M1513" s="278"/>
      <c r="N1513" s="277"/>
      <c r="O1513" s="279"/>
      <c r="P1513" s="277" t="s">
        <v>15993</v>
      </c>
      <c r="Q1513" s="198" t="s">
        <v>9068</v>
      </c>
      <c r="R1513" s="233"/>
      <c r="S1513" s="201"/>
      <c r="T1513" s="210">
        <v>-20.0</v>
      </c>
      <c r="U1513" s="210"/>
    </row>
    <row r="1514">
      <c r="A1514" s="189" t="s">
        <v>15994</v>
      </c>
      <c r="B1514" s="194" t="s">
        <v>9069</v>
      </c>
      <c r="C1514" s="208">
        <v>42086.0</v>
      </c>
      <c r="D1514" s="204">
        <v>30.0</v>
      </c>
      <c r="E1514" s="193">
        <v>3920.7360000000003</v>
      </c>
      <c r="F1514" s="190" t="s">
        <v>12669</v>
      </c>
      <c r="G1514" s="190">
        <v>40.0</v>
      </c>
      <c r="H1514" s="276">
        <v>57.319</v>
      </c>
      <c r="I1514" s="195">
        <v>2.2927600000000004</v>
      </c>
      <c r="J1514" s="206"/>
      <c r="K1514" s="197" t="b">
        <f>NOT(ISERROR(MATCH(P1514,Ligations!$L:$L,0)))</f>
        <v>1</v>
      </c>
      <c r="L1514" s="277"/>
      <c r="M1514" s="278"/>
      <c r="N1514" s="277"/>
      <c r="O1514" s="279"/>
      <c r="P1514" s="277" t="s">
        <v>15995</v>
      </c>
      <c r="Q1514" s="198" t="s">
        <v>9071</v>
      </c>
      <c r="R1514" s="233"/>
      <c r="S1514" s="201"/>
      <c r="T1514" s="210">
        <v>-20.0</v>
      </c>
      <c r="U1514" s="210"/>
    </row>
    <row r="1515">
      <c r="A1515" s="189" t="s">
        <v>15996</v>
      </c>
      <c r="B1515" s="194" t="s">
        <v>9072</v>
      </c>
      <c r="C1515" s="208">
        <v>42086.0</v>
      </c>
      <c r="D1515" s="204">
        <v>30.0</v>
      </c>
      <c r="E1515" s="193">
        <v>1834.089</v>
      </c>
      <c r="F1515" s="190" t="s">
        <v>12669</v>
      </c>
      <c r="G1515" s="190">
        <v>40.0</v>
      </c>
      <c r="H1515" s="276">
        <v>22.584</v>
      </c>
      <c r="I1515" s="195">
        <v>0.90336</v>
      </c>
      <c r="J1515" s="206"/>
      <c r="K1515" s="197" t="b">
        <f>NOT(ISERROR(MATCH(P1515,Ligations!$L:$L,0)))</f>
        <v>1</v>
      </c>
      <c r="L1515" s="277"/>
      <c r="M1515" s="278"/>
      <c r="N1515" s="277"/>
      <c r="O1515" s="279"/>
      <c r="P1515" s="277" t="s">
        <v>15997</v>
      </c>
      <c r="Q1515" s="198" t="s">
        <v>9073</v>
      </c>
      <c r="R1515" s="233"/>
      <c r="S1515" s="201"/>
      <c r="T1515" s="210">
        <v>-20.0</v>
      </c>
      <c r="U1515" s="210"/>
    </row>
    <row r="1516">
      <c r="A1516" s="189" t="s">
        <v>15998</v>
      </c>
      <c r="B1516" s="194" t="s">
        <v>9074</v>
      </c>
      <c r="C1516" s="208">
        <v>42086.0</v>
      </c>
      <c r="D1516" s="204">
        <v>30.0</v>
      </c>
      <c r="E1516" s="193">
        <v>1378.899</v>
      </c>
      <c r="F1516" s="190" t="s">
        <v>12669</v>
      </c>
      <c r="G1516" s="190">
        <v>40.0</v>
      </c>
      <c r="H1516" s="276">
        <v>15.215</v>
      </c>
      <c r="I1516" s="195">
        <v>0.6086</v>
      </c>
      <c r="J1516" s="206"/>
      <c r="K1516" s="197" t="b">
        <f>NOT(ISERROR(MATCH(P1516,Ligations!$L:$L,0)))</f>
        <v>1</v>
      </c>
      <c r="L1516" s="277"/>
      <c r="M1516" s="278"/>
      <c r="N1516" s="277"/>
      <c r="O1516" s="279"/>
      <c r="P1516" s="277" t="s">
        <v>15999</v>
      </c>
      <c r="Q1516" s="198" t="s">
        <v>9075</v>
      </c>
      <c r="R1516" s="233"/>
      <c r="S1516" s="201"/>
      <c r="T1516" s="210">
        <v>-20.0</v>
      </c>
      <c r="U1516" s="210"/>
    </row>
    <row r="1517">
      <c r="A1517" s="189" t="s">
        <v>16000</v>
      </c>
      <c r="B1517" s="194" t="s">
        <v>9076</v>
      </c>
      <c r="C1517" s="208">
        <v>42086.0</v>
      </c>
      <c r="D1517" s="204">
        <v>30.0</v>
      </c>
      <c r="E1517" s="193">
        <v>1960.1490000000001</v>
      </c>
      <c r="F1517" s="190" t="s">
        <v>12669</v>
      </c>
      <c r="G1517" s="190">
        <v>40.0</v>
      </c>
      <c r="H1517" s="276">
        <v>23.294</v>
      </c>
      <c r="I1517" s="195">
        <v>0.93176</v>
      </c>
      <c r="J1517" s="206"/>
      <c r="K1517" s="197" t="b">
        <f>NOT(ISERROR(MATCH(P1517,Ligations!$L:$L,0)))</f>
        <v>1</v>
      </c>
      <c r="L1517" s="277"/>
      <c r="M1517" s="278"/>
      <c r="N1517" s="277"/>
      <c r="O1517" s="279"/>
      <c r="P1517" s="277" t="s">
        <v>16001</v>
      </c>
      <c r="Q1517" s="198" t="s">
        <v>9077</v>
      </c>
      <c r="R1517" s="233"/>
      <c r="S1517" s="201"/>
      <c r="T1517" s="210">
        <v>-20.0</v>
      </c>
      <c r="U1517" s="210"/>
    </row>
    <row r="1518">
      <c r="A1518" s="189" t="s">
        <v>16002</v>
      </c>
      <c r="B1518" s="194" t="s">
        <v>9078</v>
      </c>
      <c r="C1518" s="208">
        <v>42086.0</v>
      </c>
      <c r="D1518" s="204">
        <v>30.0</v>
      </c>
      <c r="E1518" s="193">
        <v>1131.075</v>
      </c>
      <c r="F1518" s="190" t="s">
        <v>12669</v>
      </c>
      <c r="G1518" s="190">
        <v>40.0</v>
      </c>
      <c r="H1518" s="276">
        <v>15.136</v>
      </c>
      <c r="I1518" s="195">
        <v>0.60544</v>
      </c>
      <c r="J1518" s="206"/>
      <c r="K1518" s="197" t="b">
        <f>NOT(ISERROR(MATCH(P1518,Ligations!$L:$L,0)))</f>
        <v>1</v>
      </c>
      <c r="L1518" s="277"/>
      <c r="M1518" s="278"/>
      <c r="N1518" s="277"/>
      <c r="O1518" s="279"/>
      <c r="P1518" s="277" t="s">
        <v>16003</v>
      </c>
      <c r="Q1518" s="198" t="s">
        <v>9079</v>
      </c>
      <c r="R1518" s="233"/>
      <c r="S1518" s="201"/>
      <c r="T1518" s="210">
        <v>-20.0</v>
      </c>
      <c r="U1518" s="210"/>
    </row>
    <row r="1519">
      <c r="A1519" s="189" t="s">
        <v>16004</v>
      </c>
      <c r="B1519" s="194" t="s">
        <v>9080</v>
      </c>
      <c r="C1519" s="208">
        <v>42086.0</v>
      </c>
      <c r="D1519" s="204">
        <v>30.0</v>
      </c>
      <c r="E1519" s="193">
        <v>988.56</v>
      </c>
      <c r="F1519" s="190" t="s">
        <v>12669</v>
      </c>
      <c r="G1519" s="190">
        <v>40.0</v>
      </c>
      <c r="H1519" s="276">
        <v>11.989</v>
      </c>
      <c r="I1519" s="195">
        <v>0.47956000000000004</v>
      </c>
      <c r="J1519" s="206"/>
      <c r="K1519" s="197" t="b">
        <f>NOT(ISERROR(MATCH(P1519,Ligations!$L:$L,0)))</f>
        <v>1</v>
      </c>
      <c r="L1519" s="277"/>
      <c r="M1519" s="278"/>
      <c r="N1519" s="277"/>
      <c r="O1519" s="279"/>
      <c r="P1519" s="277" t="s">
        <v>16005</v>
      </c>
      <c r="Q1519" s="198" t="s">
        <v>9081</v>
      </c>
      <c r="R1519" s="233"/>
      <c r="S1519" s="201"/>
      <c r="T1519" s="210">
        <v>-20.0</v>
      </c>
      <c r="U1519" s="210"/>
    </row>
    <row r="1520">
      <c r="A1520" s="189" t="s">
        <v>16006</v>
      </c>
      <c r="B1520" s="194" t="s">
        <v>9082</v>
      </c>
      <c r="C1520" s="208">
        <v>42086.0</v>
      </c>
      <c r="D1520" s="204">
        <v>30.0</v>
      </c>
      <c r="E1520" s="193">
        <v>2294.3909999999996</v>
      </c>
      <c r="F1520" s="190" t="s">
        <v>12669</v>
      </c>
      <c r="G1520" s="190">
        <v>40.0</v>
      </c>
      <c r="H1520" s="276">
        <v>31.937</v>
      </c>
      <c r="I1520" s="195">
        <v>1.27748</v>
      </c>
      <c r="J1520" s="206"/>
      <c r="K1520" s="197" t="b">
        <f>NOT(ISERROR(MATCH(P1520,Ligations!$L:$L,0)))</f>
        <v>1</v>
      </c>
      <c r="L1520" s="277"/>
      <c r="M1520" s="278"/>
      <c r="N1520" s="277"/>
      <c r="O1520" s="279"/>
      <c r="P1520" s="277" t="s">
        <v>16007</v>
      </c>
      <c r="Q1520" s="198" t="s">
        <v>9083</v>
      </c>
      <c r="R1520" s="233"/>
      <c r="S1520" s="201"/>
      <c r="T1520" s="210">
        <v>-20.0</v>
      </c>
      <c r="U1520" s="210"/>
    </row>
    <row r="1521">
      <c r="A1521" s="189" t="s">
        <v>16008</v>
      </c>
      <c r="B1521" s="194" t="s">
        <v>9084</v>
      </c>
      <c r="C1521" s="208">
        <v>42086.0</v>
      </c>
      <c r="D1521" s="204">
        <v>30.0</v>
      </c>
      <c r="E1521" s="193">
        <v>652.3530000000001</v>
      </c>
      <c r="F1521" s="190" t="s">
        <v>12669</v>
      </c>
      <c r="G1521" s="190">
        <v>40.0</v>
      </c>
      <c r="H1521" s="276">
        <v>13.778</v>
      </c>
      <c r="I1521" s="195">
        <v>0.55112</v>
      </c>
      <c r="J1521" s="206"/>
      <c r="K1521" s="197" t="b">
        <f>NOT(ISERROR(MATCH(P1521,Ligations!$L:$L,0)))</f>
        <v>1</v>
      </c>
      <c r="L1521" s="277"/>
      <c r="M1521" s="278"/>
      <c r="N1521" s="277"/>
      <c r="O1521" s="279"/>
      <c r="P1521" s="277" t="s">
        <v>16009</v>
      </c>
      <c r="Q1521" s="198" t="s">
        <v>9085</v>
      </c>
      <c r="R1521" s="233"/>
      <c r="S1521" s="201"/>
      <c r="T1521" s="210">
        <v>-20.0</v>
      </c>
      <c r="U1521" s="210"/>
    </row>
    <row r="1522">
      <c r="A1522" s="189" t="s">
        <v>16010</v>
      </c>
      <c r="B1522" s="194" t="s">
        <v>9086</v>
      </c>
      <c r="C1522" s="208">
        <v>42086.0</v>
      </c>
      <c r="D1522" s="204">
        <v>30.0</v>
      </c>
      <c r="E1522" s="193">
        <v>717.5939999999999</v>
      </c>
      <c r="F1522" s="190" t="s">
        <v>12669</v>
      </c>
      <c r="G1522" s="190">
        <v>40.0</v>
      </c>
      <c r="H1522" s="276">
        <v>11.703</v>
      </c>
      <c r="I1522" s="195">
        <v>0.46812000000000004</v>
      </c>
      <c r="J1522" s="206"/>
      <c r="K1522" s="197" t="b">
        <f>NOT(ISERROR(MATCH(P1522,Ligations!$L:$L,0)))</f>
        <v>1</v>
      </c>
      <c r="L1522" s="277"/>
      <c r="M1522" s="278"/>
      <c r="N1522" s="277"/>
      <c r="O1522" s="279"/>
      <c r="P1522" s="277" t="s">
        <v>16011</v>
      </c>
      <c r="Q1522" s="198" t="s">
        <v>9087</v>
      </c>
      <c r="R1522" s="233"/>
      <c r="S1522" s="201"/>
      <c r="T1522" s="210">
        <v>-20.0</v>
      </c>
      <c r="U1522" s="210"/>
    </row>
    <row r="1523">
      <c r="A1523" s="189" t="s">
        <v>16012</v>
      </c>
      <c r="B1523" s="190" t="s">
        <v>9088</v>
      </c>
      <c r="C1523" s="208">
        <v>42086.0</v>
      </c>
      <c r="D1523" s="204">
        <v>30.0</v>
      </c>
      <c r="E1523" s="193" t="e">
        <v>#N/A</v>
      </c>
      <c r="F1523" s="190" t="s">
        <v>12669</v>
      </c>
      <c r="G1523" s="190">
        <v>40.0</v>
      </c>
      <c r="H1523" s="276">
        <v>-0.266</v>
      </c>
      <c r="I1523" s="195">
        <v>-0.01064</v>
      </c>
      <c r="J1523" s="206"/>
      <c r="K1523" s="197" t="s">
        <v>3735</v>
      </c>
      <c r="L1523" s="277"/>
      <c r="M1523" s="278"/>
      <c r="N1523" s="277"/>
      <c r="O1523" s="279"/>
      <c r="P1523" s="277" t="s">
        <v>16013</v>
      </c>
      <c r="Q1523" s="238" t="s">
        <v>9089</v>
      </c>
      <c r="R1523" s="273" t="s">
        <v>3735</v>
      </c>
      <c r="S1523" s="201"/>
      <c r="T1523" s="210">
        <v>-20.0</v>
      </c>
      <c r="U1523" s="210"/>
    </row>
    <row r="1524">
      <c r="A1524" s="189" t="s">
        <v>16014</v>
      </c>
      <c r="B1524" s="194" t="s">
        <v>9090</v>
      </c>
      <c r="C1524" s="208">
        <v>42086.0</v>
      </c>
      <c r="D1524" s="204">
        <v>30.0</v>
      </c>
      <c r="E1524" s="193">
        <v>332.4</v>
      </c>
      <c r="F1524" s="190" t="s">
        <v>12669</v>
      </c>
      <c r="G1524" s="190">
        <v>40.0</v>
      </c>
      <c r="H1524" s="276">
        <v>0.646</v>
      </c>
      <c r="I1524" s="195">
        <v>0.025840000000000002</v>
      </c>
      <c r="J1524" s="196" t="s">
        <v>15942</v>
      </c>
      <c r="K1524" s="197" t="b">
        <f>NOT(ISERROR(MATCH(P1524,Ligations!$L:$L,0)))</f>
        <v>0</v>
      </c>
      <c r="L1524" s="277"/>
      <c r="M1524" s="278"/>
      <c r="N1524" s="277"/>
      <c r="O1524" s="279"/>
      <c r="P1524" s="277" t="s">
        <v>16015</v>
      </c>
      <c r="Q1524" s="198" t="s">
        <v>9091</v>
      </c>
      <c r="R1524" s="233"/>
      <c r="S1524" s="201"/>
      <c r="T1524" s="210">
        <v>-20.0</v>
      </c>
      <c r="U1524" s="210"/>
    </row>
    <row r="1525">
      <c r="A1525" s="189" t="s">
        <v>16016</v>
      </c>
      <c r="B1525" s="190" t="s">
        <v>9092</v>
      </c>
      <c r="C1525" s="208">
        <v>42086.0</v>
      </c>
      <c r="D1525" s="204">
        <v>30.0</v>
      </c>
      <c r="E1525" s="193" t="e">
        <v>#N/A</v>
      </c>
      <c r="F1525" s="190" t="s">
        <v>12669</v>
      </c>
      <c r="G1525" s="190">
        <v>40.0</v>
      </c>
      <c r="H1525" s="276">
        <v>-0.274</v>
      </c>
      <c r="I1525" s="195">
        <v>-0.010960000000000001</v>
      </c>
      <c r="J1525" s="206"/>
      <c r="K1525" s="197" t="s">
        <v>3735</v>
      </c>
      <c r="L1525" s="277"/>
      <c r="M1525" s="278"/>
      <c r="N1525" s="277"/>
      <c r="O1525" s="279"/>
      <c r="P1525" s="277" t="s">
        <v>16017</v>
      </c>
      <c r="Q1525" s="238" t="s">
        <v>9093</v>
      </c>
      <c r="R1525" s="273" t="s">
        <v>3735</v>
      </c>
      <c r="S1525" s="201"/>
      <c r="T1525" s="210">
        <v>-20.0</v>
      </c>
      <c r="U1525" s="210"/>
    </row>
    <row r="1526">
      <c r="A1526" s="189" t="s">
        <v>16018</v>
      </c>
      <c r="B1526" s="190" t="s">
        <v>9094</v>
      </c>
      <c r="C1526" s="208">
        <v>42086.0</v>
      </c>
      <c r="D1526" s="204">
        <v>30.0</v>
      </c>
      <c r="E1526" s="193">
        <v>222.351</v>
      </c>
      <c r="F1526" s="190" t="s">
        <v>12669</v>
      </c>
      <c r="G1526" s="190">
        <v>40.0</v>
      </c>
      <c r="H1526" s="276">
        <v>0.027</v>
      </c>
      <c r="I1526" s="195">
        <v>0.00108</v>
      </c>
      <c r="J1526" s="206" t="s">
        <v>15935</v>
      </c>
      <c r="K1526" s="197" t="s">
        <v>3735</v>
      </c>
      <c r="L1526" s="277"/>
      <c r="M1526" s="278"/>
      <c r="N1526" s="277"/>
      <c r="O1526" s="279"/>
      <c r="P1526" s="277" t="s">
        <v>16019</v>
      </c>
      <c r="Q1526" s="238" t="s">
        <v>9095</v>
      </c>
      <c r="R1526" s="273" t="s">
        <v>3735</v>
      </c>
      <c r="S1526" s="201"/>
      <c r="T1526" s="210">
        <v>-20.0</v>
      </c>
      <c r="U1526" s="210"/>
    </row>
    <row r="1527">
      <c r="A1527" s="189" t="s">
        <v>16020</v>
      </c>
      <c r="B1527" s="194" t="s">
        <v>9096</v>
      </c>
      <c r="C1527" s="208">
        <v>42086.0</v>
      </c>
      <c r="D1527" s="204">
        <v>30.0</v>
      </c>
      <c r="E1527" s="193">
        <v>878.5169999999999</v>
      </c>
      <c r="F1527" s="190" t="s">
        <v>12669</v>
      </c>
      <c r="G1527" s="190">
        <v>40.0</v>
      </c>
      <c r="H1527" s="276">
        <v>3.652</v>
      </c>
      <c r="I1527" s="195">
        <v>0.14608000000000002</v>
      </c>
      <c r="J1527" s="206"/>
      <c r="K1527" s="197" t="b">
        <f>NOT(ISERROR(MATCH(P1527,Ligations!$L:$L,0)))</f>
        <v>1</v>
      </c>
      <c r="L1527" s="277"/>
      <c r="M1527" s="278"/>
      <c r="N1527" s="277"/>
      <c r="O1527" s="279"/>
      <c r="P1527" s="277" t="s">
        <v>16021</v>
      </c>
      <c r="Q1527" s="198" t="s">
        <v>9097</v>
      </c>
      <c r="R1527" s="233"/>
      <c r="S1527" s="201"/>
      <c r="T1527" s="210">
        <v>-20.0</v>
      </c>
      <c r="U1527" s="210"/>
    </row>
    <row r="1528">
      <c r="A1528" s="189" t="s">
        <v>16022</v>
      </c>
      <c r="B1528" s="194" t="s">
        <v>9098</v>
      </c>
      <c r="C1528" s="208">
        <v>42086.0</v>
      </c>
      <c r="D1528" s="204">
        <v>30.0</v>
      </c>
      <c r="E1528" s="193">
        <v>853.4219999999999</v>
      </c>
      <c r="F1528" s="190" t="s">
        <v>12669</v>
      </c>
      <c r="G1528" s="190">
        <v>40.0</v>
      </c>
      <c r="H1528" s="276">
        <v>4.241</v>
      </c>
      <c r="I1528" s="195">
        <v>0.16963999999999999</v>
      </c>
      <c r="J1528" s="206"/>
      <c r="K1528" s="197" t="b">
        <f>NOT(ISERROR(MATCH(P1528,Ligations!$L:$L,0)))</f>
        <v>1</v>
      </c>
      <c r="L1528" s="277"/>
      <c r="M1528" s="278"/>
      <c r="N1528" s="277"/>
      <c r="O1528" s="279"/>
      <c r="P1528" s="277" t="s">
        <v>16023</v>
      </c>
      <c r="Q1528" s="198" t="s">
        <v>9099</v>
      </c>
      <c r="R1528" s="233"/>
      <c r="S1528" s="201"/>
      <c r="T1528" s="210">
        <v>-20.0</v>
      </c>
      <c r="U1528" s="210"/>
    </row>
    <row r="1529">
      <c r="A1529" s="189" t="s">
        <v>16024</v>
      </c>
      <c r="B1529" s="194" t="s">
        <v>9100</v>
      </c>
      <c r="C1529" s="208">
        <v>42086.0</v>
      </c>
      <c r="D1529" s="204">
        <v>30.0</v>
      </c>
      <c r="E1529" s="193">
        <v>904.251</v>
      </c>
      <c r="F1529" s="190" t="s">
        <v>12669</v>
      </c>
      <c r="G1529" s="190">
        <v>40.0</v>
      </c>
      <c r="H1529" s="276">
        <v>4.4</v>
      </c>
      <c r="I1529" s="195">
        <v>0.176</v>
      </c>
      <c r="J1529" s="206"/>
      <c r="K1529" s="197" t="b">
        <f>NOT(ISERROR(MATCH(P1529,Ligations!$L:$L,0)))</f>
        <v>1</v>
      </c>
      <c r="L1529" s="277"/>
      <c r="M1529" s="278"/>
      <c r="N1529" s="277"/>
      <c r="O1529" s="279"/>
      <c r="P1529" s="277" t="s">
        <v>16025</v>
      </c>
      <c r="Q1529" s="198" t="s">
        <v>9101</v>
      </c>
      <c r="R1529" s="233"/>
      <c r="S1529" s="201"/>
      <c r="T1529" s="210">
        <v>-20.0</v>
      </c>
      <c r="U1529" s="210"/>
    </row>
    <row r="1530">
      <c r="A1530" s="189" t="s">
        <v>16026</v>
      </c>
      <c r="B1530" s="194" t="s">
        <v>9102</v>
      </c>
      <c r="C1530" s="208">
        <v>42086.0</v>
      </c>
      <c r="D1530" s="204">
        <v>30.0</v>
      </c>
      <c r="E1530" s="193">
        <v>1709.499</v>
      </c>
      <c r="F1530" s="190" t="s">
        <v>12669</v>
      </c>
      <c r="G1530" s="190">
        <v>40.0</v>
      </c>
      <c r="H1530" s="276">
        <v>16.147</v>
      </c>
      <c r="I1530" s="195">
        <v>0.6458799999999999</v>
      </c>
      <c r="J1530" s="206"/>
      <c r="K1530" s="197" t="b">
        <f>NOT(ISERROR(MATCH(P1530,Ligations!$L:$L,0)))</f>
        <v>1</v>
      </c>
      <c r="L1530" s="277"/>
      <c r="M1530" s="278"/>
      <c r="N1530" s="277"/>
      <c r="O1530" s="279"/>
      <c r="P1530" s="277" t="s">
        <v>16027</v>
      </c>
      <c r="Q1530" s="198" t="s">
        <v>9103</v>
      </c>
      <c r="R1530" s="233"/>
      <c r="S1530" s="201"/>
      <c r="T1530" s="210">
        <v>-20.0</v>
      </c>
      <c r="U1530" s="210"/>
    </row>
    <row r="1531">
      <c r="A1531" s="189" t="s">
        <v>16028</v>
      </c>
      <c r="B1531" s="194" t="s">
        <v>8038</v>
      </c>
      <c r="C1531" s="208">
        <v>42131.0</v>
      </c>
      <c r="D1531" s="204">
        <v>30.0</v>
      </c>
      <c r="E1531" s="280">
        <v>138.093</v>
      </c>
      <c r="F1531" s="190" t="s">
        <v>12669</v>
      </c>
      <c r="G1531" s="190">
        <v>40.0</v>
      </c>
      <c r="H1531" s="276">
        <v>1.37</v>
      </c>
      <c r="I1531" s="195">
        <v>0.05480000000000001</v>
      </c>
      <c r="J1531" s="206"/>
      <c r="K1531" s="197" t="b">
        <f>NOT(ISERROR(MATCH(P1531,Ligations!$L:$L,0)))</f>
        <v>1</v>
      </c>
      <c r="L1531" s="277"/>
      <c r="M1531" s="278"/>
      <c r="N1531" s="277"/>
      <c r="O1531" s="279"/>
      <c r="P1531" s="277" t="s">
        <v>16029</v>
      </c>
      <c r="Q1531" s="198" t="s">
        <v>8040</v>
      </c>
      <c r="R1531" s="233"/>
      <c r="S1531" s="201"/>
      <c r="T1531" s="210">
        <v>-20.0</v>
      </c>
      <c r="U1531" s="210"/>
    </row>
    <row r="1532">
      <c r="A1532" s="189" t="s">
        <v>16030</v>
      </c>
      <c r="B1532" s="194" t="s">
        <v>8044</v>
      </c>
      <c r="C1532" s="208">
        <v>42131.0</v>
      </c>
      <c r="D1532" s="204">
        <v>30.0</v>
      </c>
      <c r="E1532" s="280">
        <v>150.048</v>
      </c>
      <c r="F1532" s="190" t="s">
        <v>12669</v>
      </c>
      <c r="G1532" s="190">
        <v>40.0</v>
      </c>
      <c r="H1532" s="276">
        <v>2.156</v>
      </c>
      <c r="I1532" s="195">
        <v>0.08624000000000001</v>
      </c>
      <c r="J1532" s="206"/>
      <c r="K1532" s="197" t="b">
        <f>NOT(ISERROR(MATCH(P1532,Ligations!$L:$L,0)))</f>
        <v>1</v>
      </c>
      <c r="L1532" s="277"/>
      <c r="M1532" s="278"/>
      <c r="N1532" s="277"/>
      <c r="O1532" s="279"/>
      <c r="P1532" s="277" t="s">
        <v>16031</v>
      </c>
      <c r="Q1532" s="198" t="s">
        <v>8046</v>
      </c>
      <c r="R1532" s="233"/>
      <c r="S1532" s="201"/>
      <c r="T1532" s="210">
        <v>-20.0</v>
      </c>
      <c r="U1532" s="210"/>
    </row>
    <row r="1533">
      <c r="A1533" s="189" t="s">
        <v>16032</v>
      </c>
      <c r="B1533" s="194" t="s">
        <v>8050</v>
      </c>
      <c r="C1533" s="208">
        <v>42131.0</v>
      </c>
      <c r="D1533" s="204">
        <v>30.0</v>
      </c>
      <c r="E1533" s="280">
        <v>240.033</v>
      </c>
      <c r="F1533" s="190" t="s">
        <v>12669</v>
      </c>
      <c r="G1533" s="190">
        <v>40.0</v>
      </c>
      <c r="H1533" s="276">
        <v>3.3</v>
      </c>
      <c r="I1533" s="195">
        <v>0.132</v>
      </c>
      <c r="J1533" s="206"/>
      <c r="K1533" s="197" t="b">
        <f>NOT(ISERROR(MATCH(P1533,Ligations!$L:$L,0)))</f>
        <v>1</v>
      </c>
      <c r="L1533" s="277"/>
      <c r="M1533" s="278"/>
      <c r="N1533" s="277"/>
      <c r="O1533" s="279"/>
      <c r="P1533" s="277" t="s">
        <v>16033</v>
      </c>
      <c r="Q1533" s="198" t="s">
        <v>8052</v>
      </c>
      <c r="R1533" s="233"/>
      <c r="S1533" s="201"/>
      <c r="T1533" s="210">
        <v>-20.0</v>
      </c>
      <c r="U1533" s="210"/>
    </row>
    <row r="1534">
      <c r="A1534" s="189" t="s">
        <v>16034</v>
      </c>
      <c r="B1534" s="194" t="s">
        <v>8053</v>
      </c>
      <c r="C1534" s="208">
        <v>42131.0</v>
      </c>
      <c r="D1534" s="204">
        <v>30.0</v>
      </c>
      <c r="E1534" s="280">
        <v>159.444</v>
      </c>
      <c r="F1534" s="190" t="s">
        <v>12669</v>
      </c>
      <c r="G1534" s="190">
        <v>40.0</v>
      </c>
      <c r="H1534" s="276">
        <v>1.88</v>
      </c>
      <c r="I1534" s="195">
        <v>0.07519999999999999</v>
      </c>
      <c r="J1534" s="206"/>
      <c r="K1534" s="197" t="b">
        <f>NOT(ISERROR(MATCH(P1534,Ligations!$L:$L,0)))</f>
        <v>1</v>
      </c>
      <c r="L1534" s="277"/>
      <c r="M1534" s="278"/>
      <c r="N1534" s="277"/>
      <c r="O1534" s="279"/>
      <c r="P1534" s="277" t="s">
        <v>16035</v>
      </c>
      <c r="Q1534" s="198" t="s">
        <v>8055</v>
      </c>
      <c r="R1534" s="233"/>
      <c r="S1534" s="201"/>
      <c r="T1534" s="210">
        <v>-20.0</v>
      </c>
      <c r="U1534" s="210"/>
    </row>
    <row r="1535">
      <c r="A1535" s="189" t="s">
        <v>16036</v>
      </c>
      <c r="B1535" s="194" t="s">
        <v>8056</v>
      </c>
      <c r="C1535" s="208">
        <v>42131.0</v>
      </c>
      <c r="D1535" s="204">
        <v>30.0</v>
      </c>
      <c r="E1535" s="280">
        <v>268.506</v>
      </c>
      <c r="F1535" s="190" t="s">
        <v>12669</v>
      </c>
      <c r="G1535" s="190">
        <v>40.0</v>
      </c>
      <c r="H1535" s="276">
        <v>6.271</v>
      </c>
      <c r="I1535" s="195">
        <v>0.25084</v>
      </c>
      <c r="J1535" s="206"/>
      <c r="K1535" s="197" t="b">
        <f>NOT(ISERROR(MATCH(P1535,Ligations!$L:$L,0)))</f>
        <v>1</v>
      </c>
      <c r="L1535" s="277"/>
      <c r="M1535" s="278"/>
      <c r="N1535" s="277"/>
      <c r="O1535" s="279"/>
      <c r="P1535" s="277" t="s">
        <v>16037</v>
      </c>
      <c r="Q1535" s="198" t="s">
        <v>8058</v>
      </c>
      <c r="R1535" s="233"/>
      <c r="S1535" s="201"/>
      <c r="T1535" s="210">
        <v>-20.0</v>
      </c>
      <c r="U1535" s="210"/>
    </row>
    <row r="1536">
      <c r="A1536" s="189" t="s">
        <v>16038</v>
      </c>
      <c r="B1536" s="194" t="s">
        <v>8059</v>
      </c>
      <c r="C1536" s="208">
        <v>42131.0</v>
      </c>
      <c r="D1536" s="204">
        <v>30.0</v>
      </c>
      <c r="E1536" s="280">
        <v>131.859</v>
      </c>
      <c r="F1536" s="190" t="s">
        <v>12669</v>
      </c>
      <c r="G1536" s="190">
        <v>40.0</v>
      </c>
      <c r="H1536" s="276">
        <v>2.383</v>
      </c>
      <c r="I1536" s="195">
        <v>0.09532</v>
      </c>
      <c r="J1536" s="206"/>
      <c r="K1536" s="197" t="b">
        <f>NOT(ISERROR(MATCH(P1536,Ligations!$L:$L,0)))</f>
        <v>1</v>
      </c>
      <c r="L1536" s="277"/>
      <c r="M1536" s="278"/>
      <c r="N1536" s="277"/>
      <c r="O1536" s="279"/>
      <c r="P1536" s="277" t="s">
        <v>16039</v>
      </c>
      <c r="Q1536" s="198" t="s">
        <v>8061</v>
      </c>
      <c r="R1536" s="233"/>
      <c r="S1536" s="201"/>
      <c r="T1536" s="210">
        <v>-20.0</v>
      </c>
      <c r="U1536" s="210"/>
    </row>
    <row r="1537">
      <c r="A1537" s="189" t="s">
        <v>16040</v>
      </c>
      <c r="B1537" s="194" t="s">
        <v>8062</v>
      </c>
      <c r="C1537" s="208">
        <v>42131.0</v>
      </c>
      <c r="D1537" s="204">
        <v>30.0</v>
      </c>
      <c r="E1537" s="280">
        <v>105.28200000000001</v>
      </c>
      <c r="F1537" s="190" t="s">
        <v>12669</v>
      </c>
      <c r="G1537" s="190">
        <v>40.0</v>
      </c>
      <c r="H1537" s="276">
        <v>0.814</v>
      </c>
      <c r="I1537" s="195">
        <v>0.03256</v>
      </c>
      <c r="J1537" s="196" t="s">
        <v>15942</v>
      </c>
      <c r="K1537" s="197" t="b">
        <f>NOT(ISERROR(MATCH(P1537,Ligations!$L:$L,0)))</f>
        <v>0</v>
      </c>
      <c r="L1537" s="277"/>
      <c r="M1537" s="278"/>
      <c r="N1537" s="277"/>
      <c r="O1537" s="279"/>
      <c r="P1537" s="277" t="s">
        <v>16041</v>
      </c>
      <c r="Q1537" s="198" t="s">
        <v>8064</v>
      </c>
      <c r="R1537" s="233"/>
      <c r="S1537" s="201"/>
      <c r="T1537" s="210">
        <v>-20.0</v>
      </c>
      <c r="U1537" s="210"/>
    </row>
    <row r="1538">
      <c r="A1538" s="189" t="s">
        <v>16042</v>
      </c>
      <c r="B1538" s="194" t="s">
        <v>8071</v>
      </c>
      <c r="C1538" s="208">
        <v>42131.0</v>
      </c>
      <c r="D1538" s="204">
        <v>30.0</v>
      </c>
      <c r="E1538" s="280">
        <v>137.001</v>
      </c>
      <c r="F1538" s="190" t="s">
        <v>12669</v>
      </c>
      <c r="G1538" s="190">
        <v>40.0</v>
      </c>
      <c r="H1538" s="276">
        <v>1.264</v>
      </c>
      <c r="I1538" s="195">
        <v>0.05056</v>
      </c>
      <c r="J1538" s="206"/>
      <c r="K1538" s="197" t="b">
        <f>NOT(ISERROR(MATCH(P1538,Ligations!$L:$L,0)))</f>
        <v>1</v>
      </c>
      <c r="L1538" s="277"/>
      <c r="M1538" s="278"/>
      <c r="N1538" s="277"/>
      <c r="O1538" s="279"/>
      <c r="P1538" s="277" t="s">
        <v>16043</v>
      </c>
      <c r="Q1538" s="198" t="s">
        <v>8073</v>
      </c>
      <c r="R1538" s="233"/>
      <c r="S1538" s="201"/>
      <c r="T1538" s="210">
        <v>-20.0</v>
      </c>
      <c r="U1538" s="210"/>
    </row>
    <row r="1539">
      <c r="A1539" s="189" t="s">
        <v>16044</v>
      </c>
      <c r="B1539" s="194" t="s">
        <v>8074</v>
      </c>
      <c r="C1539" s="208">
        <v>42131.0</v>
      </c>
      <c r="D1539" s="204">
        <v>30.0</v>
      </c>
      <c r="E1539" s="280">
        <v>136.554</v>
      </c>
      <c r="F1539" s="190" t="s">
        <v>12669</v>
      </c>
      <c r="G1539" s="190">
        <v>40.0</v>
      </c>
      <c r="H1539" s="276">
        <v>1.415</v>
      </c>
      <c r="I1539" s="195">
        <v>0.056600000000000004</v>
      </c>
      <c r="J1539" s="206"/>
      <c r="K1539" s="197" t="b">
        <f>NOT(ISERROR(MATCH(P1539,Ligations!$L:$L,0)))</f>
        <v>1</v>
      </c>
      <c r="L1539" s="277"/>
      <c r="M1539" s="278"/>
      <c r="N1539" s="277"/>
      <c r="O1539" s="279"/>
      <c r="P1539" s="277" t="s">
        <v>16045</v>
      </c>
      <c r="Q1539" s="198" t="s">
        <v>8076</v>
      </c>
      <c r="R1539" s="233"/>
      <c r="S1539" s="201"/>
      <c r="T1539" s="210">
        <v>-20.0</v>
      </c>
      <c r="U1539" s="210"/>
    </row>
    <row r="1540">
      <c r="A1540" s="189" t="s">
        <v>16046</v>
      </c>
      <c r="B1540" s="194" t="s">
        <v>8077</v>
      </c>
      <c r="C1540" s="208">
        <v>42131.0</v>
      </c>
      <c r="D1540" s="204">
        <v>30.0</v>
      </c>
      <c r="E1540" s="280">
        <v>232.5</v>
      </c>
      <c r="F1540" s="190" t="s">
        <v>12669</v>
      </c>
      <c r="G1540" s="190">
        <v>40.0</v>
      </c>
      <c r="H1540" s="276">
        <v>2.893</v>
      </c>
      <c r="I1540" s="195">
        <v>0.11572</v>
      </c>
      <c r="J1540" s="206"/>
      <c r="K1540" s="197" t="b">
        <f>NOT(ISERROR(MATCH(P1540,Ligations!$L:$L,0)))</f>
        <v>1</v>
      </c>
      <c r="L1540" s="277"/>
      <c r="M1540" s="278"/>
      <c r="N1540" s="277"/>
      <c r="O1540" s="279"/>
      <c r="P1540" s="277" t="s">
        <v>16047</v>
      </c>
      <c r="Q1540" s="198" t="s">
        <v>8079</v>
      </c>
      <c r="R1540" s="233"/>
      <c r="S1540" s="201"/>
      <c r="T1540" s="210">
        <v>-20.0</v>
      </c>
      <c r="U1540" s="210"/>
    </row>
    <row r="1541">
      <c r="A1541" s="189" t="s">
        <v>16048</v>
      </c>
      <c r="B1541" s="194" t="s">
        <v>8080</v>
      </c>
      <c r="C1541" s="208">
        <v>42131.0</v>
      </c>
      <c r="D1541" s="204">
        <v>30.0</v>
      </c>
      <c r="E1541" s="280">
        <v>191.4</v>
      </c>
      <c r="F1541" s="190" t="s">
        <v>12669</v>
      </c>
      <c r="G1541" s="190">
        <v>40.0</v>
      </c>
      <c r="H1541" s="276">
        <v>1.848</v>
      </c>
      <c r="I1541" s="195">
        <v>0.07392</v>
      </c>
      <c r="J1541" s="206"/>
      <c r="K1541" s="197" t="b">
        <f>NOT(ISERROR(MATCH(P1541,Ligations!$L:$L,0)))</f>
        <v>1</v>
      </c>
      <c r="L1541" s="277"/>
      <c r="M1541" s="278"/>
      <c r="N1541" s="277"/>
      <c r="O1541" s="279"/>
      <c r="P1541" s="277" t="s">
        <v>16049</v>
      </c>
      <c r="Q1541" s="198" t="s">
        <v>8082</v>
      </c>
      <c r="R1541" s="233"/>
      <c r="S1541" s="201"/>
      <c r="T1541" s="210">
        <v>-20.0</v>
      </c>
      <c r="U1541" s="210"/>
    </row>
    <row r="1542">
      <c r="A1542" s="189" t="s">
        <v>16050</v>
      </c>
      <c r="B1542" s="194" t="s">
        <v>8083</v>
      </c>
      <c r="C1542" s="208">
        <v>42131.0</v>
      </c>
      <c r="D1542" s="204">
        <v>30.0</v>
      </c>
      <c r="E1542" s="280">
        <v>217.422</v>
      </c>
      <c r="F1542" s="190" t="s">
        <v>12669</v>
      </c>
      <c r="G1542" s="190">
        <v>40.0</v>
      </c>
      <c r="H1542" s="276">
        <v>4.247</v>
      </c>
      <c r="I1542" s="195">
        <v>0.16988</v>
      </c>
      <c r="J1542" s="206"/>
      <c r="K1542" s="197" t="b">
        <f>NOT(ISERROR(MATCH(P1542,Ligations!$L:$L,0)))</f>
        <v>1</v>
      </c>
      <c r="L1542" s="277"/>
      <c r="M1542" s="278"/>
      <c r="N1542" s="277"/>
      <c r="O1542" s="279"/>
      <c r="P1542" s="277" t="s">
        <v>16051</v>
      </c>
      <c r="Q1542" s="198" t="s">
        <v>8085</v>
      </c>
      <c r="R1542" s="233"/>
      <c r="S1542" s="201"/>
      <c r="T1542" s="210">
        <v>-20.0</v>
      </c>
      <c r="U1542" s="210"/>
    </row>
    <row r="1543">
      <c r="A1543" s="189" t="s">
        <v>16052</v>
      </c>
      <c r="B1543" s="194" t="s">
        <v>8086</v>
      </c>
      <c r="C1543" s="208">
        <v>42131.0</v>
      </c>
      <c r="D1543" s="204">
        <v>30.0</v>
      </c>
      <c r="E1543" s="280">
        <v>171.312</v>
      </c>
      <c r="F1543" s="190" t="s">
        <v>12669</v>
      </c>
      <c r="G1543" s="190">
        <v>40.0</v>
      </c>
      <c r="H1543" s="276">
        <v>2.347</v>
      </c>
      <c r="I1543" s="195">
        <v>0.09387999999999999</v>
      </c>
      <c r="J1543" s="206"/>
      <c r="K1543" s="197" t="b">
        <f>NOT(ISERROR(MATCH(P1543,Ligations!$L:$L,0)))</f>
        <v>1</v>
      </c>
      <c r="L1543" s="277"/>
      <c r="M1543" s="278"/>
      <c r="N1543" s="277"/>
      <c r="O1543" s="279"/>
      <c r="P1543" s="277" t="s">
        <v>16053</v>
      </c>
      <c r="Q1543" s="198" t="s">
        <v>8088</v>
      </c>
      <c r="R1543" s="233"/>
      <c r="S1543" s="201"/>
      <c r="T1543" s="210">
        <v>-20.0</v>
      </c>
      <c r="U1543" s="210"/>
    </row>
    <row r="1544">
      <c r="A1544" s="189" t="s">
        <v>16054</v>
      </c>
      <c r="B1544" s="194" t="s">
        <v>8089</v>
      </c>
      <c r="C1544" s="208">
        <v>42131.0</v>
      </c>
      <c r="D1544" s="204">
        <v>30.0</v>
      </c>
      <c r="E1544" s="280">
        <v>121.15799999999999</v>
      </c>
      <c r="F1544" s="190" t="s">
        <v>12669</v>
      </c>
      <c r="G1544" s="190">
        <v>40.0</v>
      </c>
      <c r="H1544" s="276">
        <v>1.334</v>
      </c>
      <c r="I1544" s="195">
        <v>0.05336</v>
      </c>
      <c r="J1544" s="206"/>
      <c r="K1544" s="197" t="b">
        <f>NOT(ISERROR(MATCH(P1544,Ligations!$L:$L,0)))</f>
        <v>1</v>
      </c>
      <c r="L1544" s="277"/>
      <c r="M1544" s="278"/>
      <c r="N1544" s="277"/>
      <c r="O1544" s="279"/>
      <c r="P1544" s="277" t="s">
        <v>16055</v>
      </c>
      <c r="Q1544" s="198" t="s">
        <v>8091</v>
      </c>
      <c r="R1544" s="233"/>
      <c r="S1544" s="201"/>
      <c r="T1544" s="210">
        <v>-20.0</v>
      </c>
      <c r="U1544" s="210"/>
    </row>
    <row r="1545">
      <c r="A1545" s="189" t="s">
        <v>16056</v>
      </c>
      <c r="B1545" s="194" t="s">
        <v>8095</v>
      </c>
      <c r="C1545" s="208">
        <v>42131.0</v>
      </c>
      <c r="D1545" s="204">
        <v>30.0</v>
      </c>
      <c r="E1545" s="280">
        <v>144.444</v>
      </c>
      <c r="F1545" s="190" t="s">
        <v>12669</v>
      </c>
      <c r="G1545" s="190">
        <v>40.0</v>
      </c>
      <c r="H1545" s="276">
        <v>1.952</v>
      </c>
      <c r="I1545" s="195">
        <v>0.07808</v>
      </c>
      <c r="J1545" s="206"/>
      <c r="K1545" s="197" t="b">
        <f>NOT(ISERROR(MATCH(P1545,Ligations!$L:$L,0)))</f>
        <v>1</v>
      </c>
      <c r="L1545" s="277"/>
      <c r="M1545" s="278"/>
      <c r="N1545" s="277"/>
      <c r="O1545" s="279"/>
      <c r="P1545" s="277" t="s">
        <v>16057</v>
      </c>
      <c r="Q1545" s="198" t="s">
        <v>8097</v>
      </c>
      <c r="R1545" s="233"/>
      <c r="S1545" s="201"/>
      <c r="T1545" s="210">
        <v>-20.0</v>
      </c>
      <c r="U1545" s="210"/>
    </row>
    <row r="1546">
      <c r="A1546" s="189" t="s">
        <v>16058</v>
      </c>
      <c r="B1546" s="194" t="s">
        <v>8098</v>
      </c>
      <c r="C1546" s="208">
        <v>42131.0</v>
      </c>
      <c r="D1546" s="204">
        <v>30.0</v>
      </c>
      <c r="E1546" s="280">
        <v>237.3</v>
      </c>
      <c r="F1546" s="190" t="s">
        <v>12669</v>
      </c>
      <c r="G1546" s="190">
        <v>40.0</v>
      </c>
      <c r="H1546" s="276">
        <v>3.338</v>
      </c>
      <c r="I1546" s="195">
        <v>0.13352</v>
      </c>
      <c r="J1546" s="206"/>
      <c r="K1546" s="197" t="b">
        <f>NOT(ISERROR(MATCH(P1546,Ligations!$L:$L,0)))</f>
        <v>1</v>
      </c>
      <c r="L1546" s="277"/>
      <c r="M1546" s="278"/>
      <c r="N1546" s="277"/>
      <c r="O1546" s="279"/>
      <c r="P1546" s="277" t="s">
        <v>16059</v>
      </c>
      <c r="Q1546" s="198" t="s">
        <v>8100</v>
      </c>
      <c r="R1546" s="233"/>
      <c r="S1546" s="201"/>
      <c r="T1546" s="210">
        <v>-20.0</v>
      </c>
      <c r="U1546" s="210"/>
    </row>
    <row r="1547">
      <c r="A1547" s="189" t="s">
        <v>16060</v>
      </c>
      <c r="B1547" s="194" t="s">
        <v>8101</v>
      </c>
      <c r="C1547" s="208">
        <v>42131.0</v>
      </c>
      <c r="D1547" s="204">
        <v>30.0</v>
      </c>
      <c r="E1547" s="280">
        <v>178.5</v>
      </c>
      <c r="F1547" s="190" t="s">
        <v>12669</v>
      </c>
      <c r="G1547" s="190">
        <v>40.0</v>
      </c>
      <c r="H1547" s="276">
        <v>3.157</v>
      </c>
      <c r="I1547" s="195">
        <v>0.12628</v>
      </c>
      <c r="J1547" s="206"/>
      <c r="K1547" s="197" t="b">
        <f>NOT(ISERROR(MATCH(P1547,Ligations!$L:$L,0)))</f>
        <v>1</v>
      </c>
      <c r="L1547" s="277"/>
      <c r="M1547" s="278"/>
      <c r="N1547" s="277"/>
      <c r="O1547" s="279"/>
      <c r="P1547" s="277" t="s">
        <v>16061</v>
      </c>
      <c r="Q1547" s="198" t="s">
        <v>8103</v>
      </c>
      <c r="R1547" s="233"/>
      <c r="S1547" s="201"/>
      <c r="T1547" s="210">
        <v>-20.0</v>
      </c>
      <c r="U1547" s="210"/>
    </row>
    <row r="1548">
      <c r="A1548" s="189" t="s">
        <v>16062</v>
      </c>
      <c r="B1548" s="194" t="s">
        <v>8104</v>
      </c>
      <c r="C1548" s="208">
        <v>42131.0</v>
      </c>
      <c r="D1548" s="204">
        <v>30.0</v>
      </c>
      <c r="E1548" s="280">
        <v>147.68099999999998</v>
      </c>
      <c r="F1548" s="190" t="s">
        <v>12669</v>
      </c>
      <c r="G1548" s="190">
        <v>40.0</v>
      </c>
      <c r="H1548" s="276">
        <v>1.899</v>
      </c>
      <c r="I1548" s="195">
        <v>0.07596000000000001</v>
      </c>
      <c r="J1548" s="206"/>
      <c r="K1548" s="197" t="b">
        <f>NOT(ISERROR(MATCH(P1548,Ligations!$L:$L,0)))</f>
        <v>1</v>
      </c>
      <c r="L1548" s="277"/>
      <c r="M1548" s="278"/>
      <c r="N1548" s="277"/>
      <c r="O1548" s="279"/>
      <c r="P1548" s="277" t="s">
        <v>16063</v>
      </c>
      <c r="Q1548" s="198" t="s">
        <v>8106</v>
      </c>
      <c r="R1548" s="233"/>
      <c r="S1548" s="201"/>
      <c r="T1548" s="210">
        <v>-20.0</v>
      </c>
      <c r="U1548" s="210"/>
    </row>
    <row r="1549">
      <c r="A1549" s="189" t="s">
        <v>16064</v>
      </c>
      <c r="B1549" s="194" t="s">
        <v>8107</v>
      </c>
      <c r="C1549" s="208">
        <v>42131.0</v>
      </c>
      <c r="D1549" s="204">
        <v>30.0</v>
      </c>
      <c r="E1549" s="280">
        <v>332.997</v>
      </c>
      <c r="F1549" s="190" t="s">
        <v>12669</v>
      </c>
      <c r="G1549" s="190">
        <v>40.0</v>
      </c>
      <c r="H1549" s="276">
        <v>6.044</v>
      </c>
      <c r="I1549" s="195">
        <v>0.24176</v>
      </c>
      <c r="J1549" s="206"/>
      <c r="K1549" s="197" t="b">
        <f>NOT(ISERROR(MATCH(P1549,Ligations!$L:$L,0)))</f>
        <v>1</v>
      </c>
      <c r="L1549" s="277"/>
      <c r="M1549" s="278"/>
      <c r="N1549" s="277"/>
      <c r="O1549" s="279"/>
      <c r="P1549" s="277" t="s">
        <v>16065</v>
      </c>
      <c r="Q1549" s="198" t="s">
        <v>8109</v>
      </c>
      <c r="R1549" s="233"/>
      <c r="S1549" s="201"/>
      <c r="T1549" s="210">
        <v>-20.0</v>
      </c>
      <c r="U1549" s="210"/>
    </row>
    <row r="1550">
      <c r="A1550" s="189" t="s">
        <v>16066</v>
      </c>
      <c r="B1550" s="194" t="s">
        <v>8110</v>
      </c>
      <c r="C1550" s="208">
        <v>42131.0</v>
      </c>
      <c r="D1550" s="204">
        <v>30.0</v>
      </c>
      <c r="E1550" s="280">
        <v>176.955</v>
      </c>
      <c r="F1550" s="190" t="s">
        <v>12669</v>
      </c>
      <c r="G1550" s="190">
        <v>40.0</v>
      </c>
      <c r="H1550" s="276">
        <v>2.524</v>
      </c>
      <c r="I1550" s="195">
        <v>0.10096000000000001</v>
      </c>
      <c r="J1550" s="206"/>
      <c r="K1550" s="197" t="b">
        <f>NOT(ISERROR(MATCH(P1550,Ligations!$L:$L,0)))</f>
        <v>1</v>
      </c>
      <c r="L1550" s="277"/>
      <c r="M1550" s="278"/>
      <c r="N1550" s="277"/>
      <c r="O1550" s="279"/>
      <c r="P1550" s="277" t="s">
        <v>16067</v>
      </c>
      <c r="Q1550" s="198" t="s">
        <v>8112</v>
      </c>
      <c r="R1550" s="233"/>
      <c r="S1550" s="201"/>
      <c r="T1550" s="210">
        <v>-20.0</v>
      </c>
      <c r="U1550" s="210"/>
    </row>
    <row r="1551">
      <c r="A1551" s="189" t="s">
        <v>16068</v>
      </c>
      <c r="B1551" s="194" t="s">
        <v>8113</v>
      </c>
      <c r="C1551" s="208">
        <v>42131.0</v>
      </c>
      <c r="D1551" s="204">
        <v>30.0</v>
      </c>
      <c r="E1551" s="280">
        <v>106.74600000000001</v>
      </c>
      <c r="F1551" s="190" t="s">
        <v>12669</v>
      </c>
      <c r="G1551" s="190">
        <v>40.0</v>
      </c>
      <c r="H1551" s="276">
        <v>1.432</v>
      </c>
      <c r="I1551" s="195">
        <v>0.057280000000000005</v>
      </c>
      <c r="J1551" s="206"/>
      <c r="K1551" s="197" t="b">
        <f>NOT(ISERROR(MATCH(P1551,Ligations!$L:$L,0)))</f>
        <v>1</v>
      </c>
      <c r="L1551" s="277"/>
      <c r="M1551" s="278"/>
      <c r="N1551" s="277"/>
      <c r="O1551" s="279"/>
      <c r="P1551" s="277" t="s">
        <v>16069</v>
      </c>
      <c r="Q1551" s="198" t="s">
        <v>8115</v>
      </c>
      <c r="R1551" s="233"/>
      <c r="S1551" s="201"/>
      <c r="T1551" s="210">
        <v>-20.0</v>
      </c>
      <c r="U1551" s="210"/>
    </row>
    <row r="1552">
      <c r="A1552" s="189" t="s">
        <v>16070</v>
      </c>
      <c r="B1552" s="194" t="s">
        <v>8116</v>
      </c>
      <c r="C1552" s="208">
        <v>42131.0</v>
      </c>
      <c r="D1552" s="204">
        <v>30.0</v>
      </c>
      <c r="E1552" s="280">
        <v>296.70000000000005</v>
      </c>
      <c r="F1552" s="190" t="s">
        <v>12669</v>
      </c>
      <c r="G1552" s="190">
        <v>40.0</v>
      </c>
      <c r="H1552" s="276">
        <v>5.07</v>
      </c>
      <c r="I1552" s="195">
        <v>0.2028</v>
      </c>
      <c r="J1552" s="206"/>
      <c r="K1552" s="197" t="b">
        <f>NOT(ISERROR(MATCH(P1552,Ligations!$L:$L,0)))</f>
        <v>1</v>
      </c>
      <c r="L1552" s="277"/>
      <c r="M1552" s="278"/>
      <c r="N1552" s="277"/>
      <c r="O1552" s="279"/>
      <c r="P1552" s="277" t="s">
        <v>16071</v>
      </c>
      <c r="Q1552" s="198" t="s">
        <v>8118</v>
      </c>
      <c r="R1552" s="233"/>
      <c r="S1552" s="201"/>
      <c r="T1552" s="210">
        <v>-20.0</v>
      </c>
      <c r="U1552" s="210"/>
    </row>
    <row r="1553">
      <c r="A1553" s="189" t="s">
        <v>16072</v>
      </c>
      <c r="B1553" s="194" t="s">
        <v>8119</v>
      </c>
      <c r="C1553" s="208">
        <v>42131.0</v>
      </c>
      <c r="D1553" s="204">
        <v>30.0</v>
      </c>
      <c r="E1553" s="280">
        <v>174.9</v>
      </c>
      <c r="F1553" s="190" t="s">
        <v>12669</v>
      </c>
      <c r="G1553" s="190">
        <v>40.0</v>
      </c>
      <c r="H1553" s="276">
        <v>2.209</v>
      </c>
      <c r="I1553" s="195">
        <v>0.08836000000000001</v>
      </c>
      <c r="J1553" s="206"/>
      <c r="K1553" s="197" t="b">
        <f>NOT(ISERROR(MATCH(P1553,Ligations!$L:$L,0)))</f>
        <v>1</v>
      </c>
      <c r="L1553" s="277"/>
      <c r="M1553" s="278"/>
      <c r="N1553" s="277"/>
      <c r="O1553" s="279"/>
      <c r="P1553" s="277" t="s">
        <v>16073</v>
      </c>
      <c r="Q1553" s="198" t="s">
        <v>8121</v>
      </c>
      <c r="R1553" s="233"/>
      <c r="S1553" s="201"/>
      <c r="T1553" s="210">
        <v>-20.0</v>
      </c>
      <c r="U1553" s="210"/>
    </row>
    <row r="1554">
      <c r="A1554" s="189" t="s">
        <v>16074</v>
      </c>
      <c r="B1554" s="194" t="s">
        <v>8128</v>
      </c>
      <c r="C1554" s="208">
        <v>42131.0</v>
      </c>
      <c r="D1554" s="204">
        <v>30.0</v>
      </c>
      <c r="E1554" s="280">
        <v>175.92</v>
      </c>
      <c r="F1554" s="190" t="s">
        <v>12669</v>
      </c>
      <c r="G1554" s="190">
        <v>40.0</v>
      </c>
      <c r="H1554" s="276">
        <v>3.368</v>
      </c>
      <c r="I1554" s="195">
        <v>0.13472</v>
      </c>
      <c r="J1554" s="206"/>
      <c r="K1554" s="197" t="b">
        <f>NOT(ISERROR(MATCH(P1554,Ligations!$L:$L,0)))</f>
        <v>1</v>
      </c>
      <c r="L1554" s="277"/>
      <c r="M1554" s="278"/>
      <c r="N1554" s="277"/>
      <c r="O1554" s="279"/>
      <c r="P1554" s="277" t="s">
        <v>16075</v>
      </c>
      <c r="Q1554" s="198" t="s">
        <v>8130</v>
      </c>
      <c r="R1554" s="233"/>
      <c r="S1554" s="201"/>
      <c r="T1554" s="210">
        <v>-20.0</v>
      </c>
      <c r="U1554" s="210"/>
    </row>
    <row r="1555">
      <c r="A1555" s="189" t="s">
        <v>16076</v>
      </c>
      <c r="B1555" s="194" t="s">
        <v>8131</v>
      </c>
      <c r="C1555" s="208">
        <v>42131.0</v>
      </c>
      <c r="D1555" s="204">
        <v>30.0</v>
      </c>
      <c r="E1555" s="280">
        <v>206.901</v>
      </c>
      <c r="F1555" s="190" t="s">
        <v>12669</v>
      </c>
      <c r="G1555" s="190">
        <v>40.0</v>
      </c>
      <c r="H1555" s="276">
        <v>6.098</v>
      </c>
      <c r="I1555" s="195">
        <v>0.24392</v>
      </c>
      <c r="J1555" s="206"/>
      <c r="K1555" s="197" t="b">
        <f>NOT(ISERROR(MATCH(P1555,Ligations!$L:$L,0)))</f>
        <v>1</v>
      </c>
      <c r="L1555" s="277"/>
      <c r="M1555" s="278"/>
      <c r="N1555" s="277"/>
      <c r="O1555" s="279"/>
      <c r="P1555" s="277" t="s">
        <v>16077</v>
      </c>
      <c r="Q1555" s="198" t="s">
        <v>8133</v>
      </c>
      <c r="R1555" s="233"/>
      <c r="S1555" s="201"/>
      <c r="T1555" s="210">
        <v>-20.0</v>
      </c>
      <c r="U1555" s="210"/>
    </row>
    <row r="1556">
      <c r="A1556" s="189" t="s">
        <v>16078</v>
      </c>
      <c r="B1556" s="194" t="s">
        <v>8134</v>
      </c>
      <c r="C1556" s="208">
        <v>42131.0</v>
      </c>
      <c r="D1556" s="204">
        <v>30.0</v>
      </c>
      <c r="E1556" s="280">
        <v>158.262</v>
      </c>
      <c r="F1556" s="190" t="s">
        <v>12669</v>
      </c>
      <c r="G1556" s="190">
        <v>40.0</v>
      </c>
      <c r="H1556" s="276">
        <v>2.67</v>
      </c>
      <c r="I1556" s="195">
        <v>0.1068</v>
      </c>
      <c r="J1556" s="206"/>
      <c r="K1556" s="197" t="b">
        <f>NOT(ISERROR(MATCH(P1556,Ligations!$L:$L,0)))</f>
        <v>1</v>
      </c>
      <c r="L1556" s="277"/>
      <c r="M1556" s="278"/>
      <c r="N1556" s="277"/>
      <c r="O1556" s="279"/>
      <c r="P1556" s="277" t="s">
        <v>16079</v>
      </c>
      <c r="Q1556" s="198" t="s">
        <v>8136</v>
      </c>
      <c r="R1556" s="233"/>
      <c r="S1556" s="201"/>
      <c r="T1556" s="210">
        <v>-20.0</v>
      </c>
      <c r="U1556" s="210"/>
    </row>
    <row r="1557">
      <c r="A1557" s="189" t="s">
        <v>16080</v>
      </c>
      <c r="B1557" s="194" t="s">
        <v>8137</v>
      </c>
      <c r="C1557" s="208">
        <v>42131.0</v>
      </c>
      <c r="D1557" s="204">
        <v>30.0</v>
      </c>
      <c r="E1557" s="280">
        <v>212.136</v>
      </c>
      <c r="F1557" s="190" t="s">
        <v>12669</v>
      </c>
      <c r="G1557" s="190">
        <v>40.0</v>
      </c>
      <c r="H1557" s="276">
        <v>3.814</v>
      </c>
      <c r="I1557" s="195">
        <v>0.15256</v>
      </c>
      <c r="J1557" s="206"/>
      <c r="K1557" s="197" t="b">
        <f>NOT(ISERROR(MATCH(P1557,Ligations!$L:$L,0)))</f>
        <v>1</v>
      </c>
      <c r="L1557" s="277"/>
      <c r="M1557" s="278"/>
      <c r="N1557" s="277"/>
      <c r="O1557" s="279"/>
      <c r="P1557" s="277" t="s">
        <v>16081</v>
      </c>
      <c r="Q1557" s="198" t="s">
        <v>8139</v>
      </c>
      <c r="R1557" s="233"/>
      <c r="S1557" s="201"/>
      <c r="T1557" s="210">
        <v>-20.0</v>
      </c>
      <c r="U1557" s="210"/>
    </row>
    <row r="1558">
      <c r="A1558" s="189" t="s">
        <v>16082</v>
      </c>
      <c r="B1558" s="194" t="s">
        <v>8140</v>
      </c>
      <c r="C1558" s="208">
        <v>42131.0</v>
      </c>
      <c r="D1558" s="204">
        <v>30.0</v>
      </c>
      <c r="E1558" s="280">
        <v>113.169</v>
      </c>
      <c r="F1558" s="190" t="s">
        <v>12669</v>
      </c>
      <c r="G1558" s="190">
        <v>40.0</v>
      </c>
      <c r="H1558" s="276">
        <v>1.799</v>
      </c>
      <c r="I1558" s="195">
        <v>0.07196</v>
      </c>
      <c r="J1558" s="206"/>
      <c r="K1558" s="197" t="b">
        <f>NOT(ISERROR(MATCH(P1558,Ligations!$L:$L,0)))</f>
        <v>1</v>
      </c>
      <c r="L1558" s="277"/>
      <c r="M1558" s="278"/>
      <c r="N1558" s="277"/>
      <c r="O1558" s="279"/>
      <c r="P1558" s="277" t="s">
        <v>16083</v>
      </c>
      <c r="Q1558" s="198" t="s">
        <v>8142</v>
      </c>
      <c r="R1558" s="233"/>
      <c r="S1558" s="201"/>
      <c r="T1558" s="210">
        <v>-20.0</v>
      </c>
      <c r="U1558" s="210"/>
    </row>
    <row r="1559">
      <c r="A1559" s="189" t="s">
        <v>16084</v>
      </c>
      <c r="B1559" s="194" t="s">
        <v>8143</v>
      </c>
      <c r="C1559" s="208">
        <v>42131.0</v>
      </c>
      <c r="D1559" s="204">
        <v>30.0</v>
      </c>
      <c r="E1559" s="280">
        <v>570.999</v>
      </c>
      <c r="F1559" s="190" t="s">
        <v>12669</v>
      </c>
      <c r="G1559" s="190">
        <v>40.0</v>
      </c>
      <c r="H1559" s="276">
        <v>18.05</v>
      </c>
      <c r="I1559" s="195">
        <v>0.722</v>
      </c>
      <c r="J1559" s="206"/>
      <c r="K1559" s="197" t="b">
        <f>NOT(ISERROR(MATCH(P1559,Ligations!$L:$L,0)))</f>
        <v>1</v>
      </c>
      <c r="L1559" s="277"/>
      <c r="M1559" s="278"/>
      <c r="N1559" s="277"/>
      <c r="O1559" s="279"/>
      <c r="P1559" s="277" t="s">
        <v>16085</v>
      </c>
      <c r="Q1559" s="198" t="s">
        <v>8145</v>
      </c>
      <c r="R1559" s="233"/>
      <c r="S1559" s="201"/>
      <c r="T1559" s="210">
        <v>-20.0</v>
      </c>
      <c r="U1559" s="210"/>
    </row>
    <row r="1560">
      <c r="A1560" s="189" t="s">
        <v>16086</v>
      </c>
      <c r="B1560" s="194" t="s">
        <v>8149</v>
      </c>
      <c r="C1560" s="208">
        <v>42131.0</v>
      </c>
      <c r="D1560" s="204">
        <v>30.0</v>
      </c>
      <c r="E1560" s="280">
        <v>186.501</v>
      </c>
      <c r="F1560" s="190" t="s">
        <v>12669</v>
      </c>
      <c r="G1560" s="190">
        <v>40.0</v>
      </c>
      <c r="H1560" s="276">
        <v>3.219</v>
      </c>
      <c r="I1560" s="195">
        <v>0.12875999999999999</v>
      </c>
      <c r="J1560" s="206"/>
      <c r="K1560" s="197" t="b">
        <f>NOT(ISERROR(MATCH(P1560,Ligations!$L:$L,0)))</f>
        <v>1</v>
      </c>
      <c r="L1560" s="277"/>
      <c r="M1560" s="278"/>
      <c r="N1560" s="277"/>
      <c r="O1560" s="279"/>
      <c r="P1560" s="277" t="s">
        <v>16087</v>
      </c>
      <c r="Q1560" s="198" t="s">
        <v>8151</v>
      </c>
      <c r="R1560" s="233"/>
      <c r="S1560" s="201"/>
      <c r="T1560" s="210">
        <v>-20.0</v>
      </c>
      <c r="U1560" s="210"/>
    </row>
    <row r="1561">
      <c r="A1561" s="189" t="s">
        <v>16088</v>
      </c>
      <c r="B1561" s="194" t="s">
        <v>8152</v>
      </c>
      <c r="C1561" s="208">
        <v>42131.0</v>
      </c>
      <c r="D1561" s="204">
        <v>30.0</v>
      </c>
      <c r="E1561" s="280">
        <v>170.799</v>
      </c>
      <c r="F1561" s="190" t="s">
        <v>12669</v>
      </c>
      <c r="G1561" s="190">
        <v>40.0</v>
      </c>
      <c r="H1561" s="276">
        <v>2.942</v>
      </c>
      <c r="I1561" s="195">
        <v>0.11768</v>
      </c>
      <c r="J1561" s="206"/>
      <c r="K1561" s="197" t="b">
        <f>NOT(ISERROR(MATCH(P1561,Ligations!$L:$L,0)))</f>
        <v>1</v>
      </c>
      <c r="L1561" s="277"/>
      <c r="M1561" s="278"/>
      <c r="N1561" s="277"/>
      <c r="O1561" s="279"/>
      <c r="P1561" s="277" t="s">
        <v>16089</v>
      </c>
      <c r="Q1561" s="198" t="s">
        <v>8154</v>
      </c>
      <c r="R1561" s="233"/>
      <c r="S1561" s="201"/>
      <c r="T1561" s="210">
        <v>-20.0</v>
      </c>
      <c r="U1561" s="210"/>
    </row>
    <row r="1562">
      <c r="A1562" s="189" t="s">
        <v>16090</v>
      </c>
      <c r="B1562" s="194" t="s">
        <v>8155</v>
      </c>
      <c r="C1562" s="208">
        <v>42131.0</v>
      </c>
      <c r="D1562" s="204">
        <v>30.0</v>
      </c>
      <c r="E1562" s="280">
        <v>123.46799999999999</v>
      </c>
      <c r="F1562" s="190" t="s">
        <v>12669</v>
      </c>
      <c r="G1562" s="190">
        <v>40.0</v>
      </c>
      <c r="H1562" s="276">
        <v>2.564</v>
      </c>
      <c r="I1562" s="195">
        <v>0.10256</v>
      </c>
      <c r="J1562" s="206"/>
      <c r="K1562" s="197" t="b">
        <f>NOT(ISERROR(MATCH(P1562,Ligations!$L:$L,0)))</f>
        <v>1</v>
      </c>
      <c r="L1562" s="277"/>
      <c r="M1562" s="278"/>
      <c r="N1562" s="277"/>
      <c r="O1562" s="279"/>
      <c r="P1562" s="277" t="s">
        <v>16091</v>
      </c>
      <c r="Q1562" s="198" t="s">
        <v>8157</v>
      </c>
      <c r="R1562" s="233"/>
      <c r="S1562" s="201"/>
      <c r="T1562" s="210">
        <v>-20.0</v>
      </c>
      <c r="U1562" s="210"/>
    </row>
    <row r="1563">
      <c r="A1563" s="189" t="s">
        <v>16092</v>
      </c>
      <c r="B1563" s="194" t="s">
        <v>8158</v>
      </c>
      <c r="C1563" s="208">
        <v>42131.0</v>
      </c>
      <c r="D1563" s="204">
        <v>30.0</v>
      </c>
      <c r="E1563" s="280">
        <v>405.0</v>
      </c>
      <c r="F1563" s="190" t="s">
        <v>12669</v>
      </c>
      <c r="G1563" s="190">
        <v>40.0</v>
      </c>
      <c r="H1563" s="276">
        <v>7.262</v>
      </c>
      <c r="I1563" s="195">
        <v>0.29047999999999996</v>
      </c>
      <c r="J1563" s="206"/>
      <c r="K1563" s="197" t="b">
        <f>NOT(ISERROR(MATCH(P1563,Ligations!$L:$L,0)))</f>
        <v>1</v>
      </c>
      <c r="L1563" s="277"/>
      <c r="M1563" s="278"/>
      <c r="N1563" s="277"/>
      <c r="O1563" s="279"/>
      <c r="P1563" s="277" t="s">
        <v>16093</v>
      </c>
      <c r="Q1563" s="198" t="s">
        <v>8160</v>
      </c>
      <c r="R1563" s="233"/>
      <c r="S1563" s="201"/>
      <c r="T1563" s="210">
        <v>-20.0</v>
      </c>
      <c r="U1563" s="210"/>
    </row>
    <row r="1564">
      <c r="A1564" s="189" t="s">
        <v>16094</v>
      </c>
      <c r="B1564" s="194" t="s">
        <v>8161</v>
      </c>
      <c r="C1564" s="208">
        <v>42131.0</v>
      </c>
      <c r="D1564" s="204">
        <v>30.0</v>
      </c>
      <c r="E1564" s="280">
        <v>207.89100000000002</v>
      </c>
      <c r="F1564" s="190" t="s">
        <v>12669</v>
      </c>
      <c r="G1564" s="190">
        <v>40.0</v>
      </c>
      <c r="H1564" s="276">
        <v>3.57</v>
      </c>
      <c r="I1564" s="195">
        <v>0.14279999999999998</v>
      </c>
      <c r="J1564" s="206"/>
      <c r="K1564" s="197" t="b">
        <f>NOT(ISERROR(MATCH(P1564,Ligations!$L:$L,0)))</f>
        <v>1</v>
      </c>
      <c r="L1564" s="277"/>
      <c r="M1564" s="278"/>
      <c r="N1564" s="277"/>
      <c r="O1564" s="279"/>
      <c r="P1564" s="277" t="s">
        <v>16095</v>
      </c>
      <c r="Q1564" s="198" t="s">
        <v>8163</v>
      </c>
      <c r="R1564" s="233"/>
      <c r="S1564" s="201"/>
      <c r="T1564" s="210">
        <v>-20.0</v>
      </c>
      <c r="U1564" s="210"/>
    </row>
    <row r="1565">
      <c r="A1565" s="189" t="s">
        <v>16096</v>
      </c>
      <c r="B1565" s="194" t="s">
        <v>8164</v>
      </c>
      <c r="C1565" s="208">
        <v>42131.0</v>
      </c>
      <c r="D1565" s="204">
        <v>30.0</v>
      </c>
      <c r="E1565" s="280">
        <v>268.761</v>
      </c>
      <c r="F1565" s="190" t="s">
        <v>12669</v>
      </c>
      <c r="G1565" s="190">
        <v>40.0</v>
      </c>
      <c r="H1565" s="276">
        <v>5.376</v>
      </c>
      <c r="I1565" s="195">
        <v>0.21504000000000004</v>
      </c>
      <c r="J1565" s="206"/>
      <c r="K1565" s="197" t="b">
        <f>NOT(ISERROR(MATCH(P1565,Ligations!$L:$L,0)))</f>
        <v>1</v>
      </c>
      <c r="L1565" s="277"/>
      <c r="M1565" s="278"/>
      <c r="N1565" s="277"/>
      <c r="O1565" s="279"/>
      <c r="P1565" s="277" t="s">
        <v>16097</v>
      </c>
      <c r="Q1565" s="198" t="s">
        <v>8166</v>
      </c>
      <c r="R1565" s="233"/>
      <c r="S1565" s="201"/>
      <c r="T1565" s="210">
        <v>-20.0</v>
      </c>
      <c r="U1565" s="210"/>
    </row>
    <row r="1566">
      <c r="A1566" s="189" t="s">
        <v>16098</v>
      </c>
      <c r="B1566" s="194" t="s">
        <v>8167</v>
      </c>
      <c r="C1566" s="208">
        <v>42131.0</v>
      </c>
      <c r="D1566" s="204">
        <v>30.0</v>
      </c>
      <c r="E1566" s="280">
        <v>287.4</v>
      </c>
      <c r="F1566" s="190" t="s">
        <v>12669</v>
      </c>
      <c r="G1566" s="190">
        <v>40.0</v>
      </c>
      <c r="H1566" s="276">
        <v>7.015</v>
      </c>
      <c r="I1566" s="195">
        <v>0.28059999999999996</v>
      </c>
      <c r="J1566" s="206"/>
      <c r="K1566" s="197" t="b">
        <f>NOT(ISERROR(MATCH(P1566,Ligations!$L:$L,0)))</f>
        <v>1</v>
      </c>
      <c r="L1566" s="277"/>
      <c r="M1566" s="278"/>
      <c r="N1566" s="277"/>
      <c r="O1566" s="279"/>
      <c r="P1566" s="277" t="s">
        <v>16099</v>
      </c>
      <c r="Q1566" s="198" t="s">
        <v>8169</v>
      </c>
      <c r="R1566" s="233"/>
      <c r="S1566" s="201"/>
      <c r="T1566" s="210">
        <v>-20.0</v>
      </c>
      <c r="U1566" s="210"/>
    </row>
    <row r="1567">
      <c r="A1567" s="189" t="s">
        <v>16100</v>
      </c>
      <c r="B1567" s="194" t="s">
        <v>8170</v>
      </c>
      <c r="C1567" s="208">
        <v>42131.0</v>
      </c>
      <c r="D1567" s="204">
        <v>30.0</v>
      </c>
      <c r="E1567" s="280">
        <v>103.311</v>
      </c>
      <c r="F1567" s="190" t="s">
        <v>12669</v>
      </c>
      <c r="G1567" s="190">
        <v>40.0</v>
      </c>
      <c r="H1567" s="276">
        <v>0.938</v>
      </c>
      <c r="I1567" s="195">
        <v>0.03752</v>
      </c>
      <c r="J1567" s="196" t="s">
        <v>15942</v>
      </c>
      <c r="K1567" s="197" t="b">
        <f>NOT(ISERROR(MATCH(P1567,Ligations!$L:$L,0)))</f>
        <v>0</v>
      </c>
      <c r="L1567" s="277"/>
      <c r="M1567" s="278"/>
      <c r="N1567" s="277"/>
      <c r="O1567" s="279"/>
      <c r="P1567" s="277" t="s">
        <v>16101</v>
      </c>
      <c r="Q1567" s="198" t="s">
        <v>8172</v>
      </c>
      <c r="R1567" s="233"/>
      <c r="S1567" s="201"/>
      <c r="T1567" s="210">
        <v>-20.0</v>
      </c>
      <c r="U1567" s="210"/>
    </row>
    <row r="1568">
      <c r="A1568" s="189" t="s">
        <v>16102</v>
      </c>
      <c r="B1568" s="194" t="s">
        <v>8173</v>
      </c>
      <c r="C1568" s="208">
        <v>42131.0</v>
      </c>
      <c r="D1568" s="204">
        <v>30.0</v>
      </c>
      <c r="E1568" s="280">
        <v>336.0</v>
      </c>
      <c r="F1568" s="190" t="s">
        <v>12669</v>
      </c>
      <c r="G1568" s="190">
        <v>40.0</v>
      </c>
      <c r="H1568" s="276">
        <v>8.807</v>
      </c>
      <c r="I1568" s="195">
        <v>0.35228000000000004</v>
      </c>
      <c r="J1568" s="206"/>
      <c r="K1568" s="197" t="b">
        <f>NOT(ISERROR(MATCH(P1568,Ligations!$L:$L,0)))</f>
        <v>1</v>
      </c>
      <c r="L1568" s="277"/>
      <c r="M1568" s="278"/>
      <c r="N1568" s="277"/>
      <c r="O1568" s="279"/>
      <c r="P1568" s="277" t="s">
        <v>16103</v>
      </c>
      <c r="Q1568" s="198" t="s">
        <v>8175</v>
      </c>
      <c r="R1568" s="233"/>
      <c r="S1568" s="201"/>
      <c r="T1568" s="210">
        <v>-20.0</v>
      </c>
      <c r="U1568" s="210"/>
    </row>
    <row r="1569">
      <c r="A1569" s="189" t="s">
        <v>16104</v>
      </c>
      <c r="B1569" s="194" t="s">
        <v>8176</v>
      </c>
      <c r="C1569" s="208">
        <v>42131.0</v>
      </c>
      <c r="D1569" s="204">
        <v>30.0</v>
      </c>
      <c r="E1569" s="280">
        <v>163.36800000000002</v>
      </c>
      <c r="F1569" s="190" t="s">
        <v>12669</v>
      </c>
      <c r="G1569" s="190">
        <v>40.0</v>
      </c>
      <c r="H1569" s="276">
        <v>3.605</v>
      </c>
      <c r="I1569" s="195">
        <v>0.1442</v>
      </c>
      <c r="J1569" s="206"/>
      <c r="K1569" s="197" t="b">
        <f>NOT(ISERROR(MATCH(P1569,Ligations!$L:$L,0)))</f>
        <v>1</v>
      </c>
      <c r="L1569" s="277"/>
      <c r="M1569" s="278"/>
      <c r="N1569" s="277"/>
      <c r="O1569" s="279"/>
      <c r="P1569" s="277" t="s">
        <v>16105</v>
      </c>
      <c r="Q1569" s="198" t="s">
        <v>8178</v>
      </c>
      <c r="R1569" s="233"/>
      <c r="S1569" s="201"/>
      <c r="T1569" s="210">
        <v>-20.0</v>
      </c>
      <c r="U1569" s="210"/>
    </row>
    <row r="1570">
      <c r="A1570" s="189" t="s">
        <v>16106</v>
      </c>
      <c r="B1570" s="194" t="s">
        <v>8179</v>
      </c>
      <c r="C1570" s="208">
        <v>42131.0</v>
      </c>
      <c r="D1570" s="204">
        <v>30.0</v>
      </c>
      <c r="E1570" s="280">
        <v>297.993</v>
      </c>
      <c r="F1570" s="190" t="s">
        <v>12669</v>
      </c>
      <c r="G1570" s="190">
        <v>40.0</v>
      </c>
      <c r="H1570" s="276">
        <v>17.348</v>
      </c>
      <c r="I1570" s="195">
        <v>0.69392</v>
      </c>
      <c r="J1570" s="206"/>
      <c r="K1570" s="197" t="b">
        <f>NOT(ISERROR(MATCH(P1570,Ligations!$L:$L,0)))</f>
        <v>1</v>
      </c>
      <c r="L1570" s="277"/>
      <c r="M1570" s="278"/>
      <c r="N1570" s="277"/>
      <c r="O1570" s="279"/>
      <c r="P1570" s="277" t="s">
        <v>16107</v>
      </c>
      <c r="Q1570" s="198" t="s">
        <v>8181</v>
      </c>
      <c r="R1570" s="233"/>
      <c r="S1570" s="201"/>
      <c r="T1570" s="210">
        <v>-20.0</v>
      </c>
      <c r="U1570" s="210"/>
    </row>
    <row r="1571">
      <c r="A1571" s="189" t="s">
        <v>16108</v>
      </c>
      <c r="B1571" s="194" t="s">
        <v>8182</v>
      </c>
      <c r="C1571" s="208">
        <v>42131.0</v>
      </c>
      <c r="D1571" s="204">
        <v>30.0</v>
      </c>
      <c r="E1571" s="280">
        <v>145.725</v>
      </c>
      <c r="F1571" s="190" t="s">
        <v>12669</v>
      </c>
      <c r="G1571" s="190">
        <v>40.0</v>
      </c>
      <c r="H1571" s="276">
        <v>1.791</v>
      </c>
      <c r="I1571" s="195">
        <v>0.07164</v>
      </c>
      <c r="J1571" s="206"/>
      <c r="K1571" s="197" t="b">
        <f>NOT(ISERROR(MATCH(P1571,Ligations!$L:$L,0)))</f>
        <v>1</v>
      </c>
      <c r="L1571" s="277"/>
      <c r="M1571" s="278"/>
      <c r="N1571" s="277"/>
      <c r="O1571" s="279"/>
      <c r="P1571" s="277" t="s">
        <v>16109</v>
      </c>
      <c r="Q1571" s="198" t="s">
        <v>8184</v>
      </c>
      <c r="R1571" s="233"/>
      <c r="S1571" s="201"/>
      <c r="T1571" s="210">
        <v>-20.0</v>
      </c>
      <c r="U1571" s="210"/>
    </row>
    <row r="1572">
      <c r="A1572" s="189" t="s">
        <v>16110</v>
      </c>
      <c r="B1572" s="194" t="s">
        <v>8185</v>
      </c>
      <c r="C1572" s="208">
        <v>42131.0</v>
      </c>
      <c r="D1572" s="204">
        <v>30.0</v>
      </c>
      <c r="E1572" s="280">
        <v>528.0</v>
      </c>
      <c r="F1572" s="190" t="s">
        <v>12669</v>
      </c>
      <c r="G1572" s="190">
        <v>40.0</v>
      </c>
      <c r="H1572" s="276">
        <v>12.599</v>
      </c>
      <c r="I1572" s="195">
        <v>0.5039600000000001</v>
      </c>
      <c r="J1572" s="206"/>
      <c r="K1572" s="197" t="b">
        <f>NOT(ISERROR(MATCH(P1572,Ligations!$L:$L,0)))</f>
        <v>1</v>
      </c>
      <c r="L1572" s="277"/>
      <c r="M1572" s="278"/>
      <c r="N1572" s="277"/>
      <c r="O1572" s="279"/>
      <c r="P1572" s="277" t="s">
        <v>16111</v>
      </c>
      <c r="Q1572" s="198" t="s">
        <v>8187</v>
      </c>
      <c r="R1572" s="233"/>
      <c r="S1572" s="201"/>
      <c r="T1572" s="210">
        <v>-20.0</v>
      </c>
      <c r="U1572" s="210"/>
    </row>
    <row r="1573">
      <c r="A1573" s="189" t="s">
        <v>16112</v>
      </c>
      <c r="B1573" s="194" t="s">
        <v>8188</v>
      </c>
      <c r="C1573" s="208">
        <v>42131.0</v>
      </c>
      <c r="D1573" s="204">
        <v>30.0</v>
      </c>
      <c r="E1573" s="280">
        <v>202.23</v>
      </c>
      <c r="F1573" s="190" t="s">
        <v>12669</v>
      </c>
      <c r="G1573" s="190">
        <v>40.0</v>
      </c>
      <c r="H1573" s="276">
        <v>2.953</v>
      </c>
      <c r="I1573" s="195">
        <v>0.11811999999999999</v>
      </c>
      <c r="J1573" s="206"/>
      <c r="K1573" s="197" t="b">
        <f>NOT(ISERROR(MATCH(P1573,Ligations!$L:$L,0)))</f>
        <v>1</v>
      </c>
      <c r="L1573" s="277"/>
      <c r="M1573" s="278"/>
      <c r="N1573" s="277"/>
      <c r="O1573" s="279"/>
      <c r="P1573" s="277" t="s">
        <v>16113</v>
      </c>
      <c r="Q1573" s="198" t="s">
        <v>8190</v>
      </c>
      <c r="R1573" s="233"/>
      <c r="S1573" s="201"/>
      <c r="T1573" s="210">
        <v>-20.0</v>
      </c>
      <c r="U1573" s="210"/>
    </row>
    <row r="1574">
      <c r="A1574" s="189" t="s">
        <v>16114</v>
      </c>
      <c r="B1574" s="194" t="s">
        <v>8191</v>
      </c>
      <c r="C1574" s="208">
        <v>42131.0</v>
      </c>
      <c r="D1574" s="204">
        <v>30.0</v>
      </c>
      <c r="E1574" s="280">
        <v>230.24099999999999</v>
      </c>
      <c r="F1574" s="190" t="s">
        <v>12669</v>
      </c>
      <c r="G1574" s="190">
        <v>40.0</v>
      </c>
      <c r="H1574" s="276">
        <v>3.557</v>
      </c>
      <c r="I1574" s="195">
        <v>0.14228000000000002</v>
      </c>
      <c r="J1574" s="206"/>
      <c r="K1574" s="197" t="b">
        <f>NOT(ISERROR(MATCH(P1574,Ligations!$L:$L,0)))</f>
        <v>1</v>
      </c>
      <c r="L1574" s="277"/>
      <c r="M1574" s="278"/>
      <c r="N1574" s="277"/>
      <c r="O1574" s="279"/>
      <c r="P1574" s="277" t="s">
        <v>16115</v>
      </c>
      <c r="Q1574" s="198" t="s">
        <v>8193</v>
      </c>
      <c r="R1574" s="233"/>
      <c r="S1574" s="201"/>
      <c r="T1574" s="210">
        <v>-20.0</v>
      </c>
      <c r="U1574" s="210"/>
    </row>
    <row r="1575">
      <c r="A1575" s="189" t="s">
        <v>16116</v>
      </c>
      <c r="B1575" s="194" t="s">
        <v>8194</v>
      </c>
      <c r="C1575" s="208">
        <v>42131.0</v>
      </c>
      <c r="D1575" s="204">
        <v>30.0</v>
      </c>
      <c r="E1575" s="280">
        <v>100.266</v>
      </c>
      <c r="F1575" s="190" t="s">
        <v>12669</v>
      </c>
      <c r="G1575" s="190">
        <v>40.0</v>
      </c>
      <c r="H1575" s="276">
        <v>1.505</v>
      </c>
      <c r="I1575" s="195">
        <v>0.0602</v>
      </c>
      <c r="J1575" s="206"/>
      <c r="K1575" s="197" t="b">
        <f>NOT(ISERROR(MATCH(P1575,Ligations!$L:$L,0)))</f>
        <v>1</v>
      </c>
      <c r="L1575" s="277"/>
      <c r="M1575" s="278"/>
      <c r="N1575" s="277"/>
      <c r="O1575" s="279"/>
      <c r="P1575" s="277" t="s">
        <v>16117</v>
      </c>
      <c r="Q1575" s="198" t="s">
        <v>8196</v>
      </c>
      <c r="R1575" s="233"/>
      <c r="S1575" s="201"/>
      <c r="T1575" s="210">
        <v>-20.0</v>
      </c>
      <c r="U1575" s="210"/>
    </row>
    <row r="1576">
      <c r="A1576" s="189" t="s">
        <v>16118</v>
      </c>
      <c r="B1576" s="194" t="s">
        <v>8197</v>
      </c>
      <c r="C1576" s="208">
        <v>42131.0</v>
      </c>
      <c r="D1576" s="204">
        <v>30.0</v>
      </c>
      <c r="E1576" s="280">
        <v>263.802</v>
      </c>
      <c r="F1576" s="190" t="s">
        <v>12669</v>
      </c>
      <c r="G1576" s="190">
        <v>40.0</v>
      </c>
      <c r="H1576" s="276">
        <v>4.542</v>
      </c>
      <c r="I1576" s="195">
        <v>0.18168</v>
      </c>
      <c r="J1576" s="206"/>
      <c r="K1576" s="197" t="b">
        <f>NOT(ISERROR(MATCH(P1576,Ligations!$L:$L,0)))</f>
        <v>1</v>
      </c>
      <c r="L1576" s="277"/>
      <c r="M1576" s="278"/>
      <c r="N1576" s="277"/>
      <c r="O1576" s="279"/>
      <c r="P1576" s="277" t="s">
        <v>16119</v>
      </c>
      <c r="Q1576" s="198" t="s">
        <v>8199</v>
      </c>
      <c r="R1576" s="233"/>
      <c r="S1576" s="201"/>
      <c r="T1576" s="210">
        <v>-20.0</v>
      </c>
      <c r="U1576" s="210"/>
    </row>
    <row r="1577">
      <c r="A1577" s="189" t="s">
        <v>16120</v>
      </c>
      <c r="B1577" s="194" t="s">
        <v>8200</v>
      </c>
      <c r="C1577" s="208">
        <v>42131.0</v>
      </c>
      <c r="D1577" s="204">
        <v>30.0</v>
      </c>
      <c r="E1577" s="280">
        <v>744.0</v>
      </c>
      <c r="F1577" s="190" t="s">
        <v>12669</v>
      </c>
      <c r="G1577" s="190">
        <v>40.0</v>
      </c>
      <c r="H1577" s="276">
        <v>13.407</v>
      </c>
      <c r="I1577" s="195">
        <v>0.53628</v>
      </c>
      <c r="J1577" s="206"/>
      <c r="K1577" s="197" t="b">
        <f>NOT(ISERROR(MATCH(P1577,Ligations!$L:$L,0)))</f>
        <v>1</v>
      </c>
      <c r="L1577" s="277"/>
      <c r="M1577" s="278"/>
      <c r="N1577" s="277"/>
      <c r="O1577" s="279"/>
      <c r="P1577" s="277" t="s">
        <v>16121</v>
      </c>
      <c r="Q1577" s="198" t="s">
        <v>8202</v>
      </c>
      <c r="R1577" s="233"/>
      <c r="S1577" s="201"/>
      <c r="T1577" s="210">
        <v>-20.0</v>
      </c>
      <c r="U1577" s="210"/>
    </row>
    <row r="1578">
      <c r="A1578" s="189" t="s">
        <v>16122</v>
      </c>
      <c r="B1578" s="194" t="s">
        <v>8203</v>
      </c>
      <c r="C1578" s="208">
        <v>42131.0</v>
      </c>
      <c r="D1578" s="204">
        <v>30.0</v>
      </c>
      <c r="E1578" s="280">
        <v>299.1</v>
      </c>
      <c r="F1578" s="190" t="s">
        <v>12669</v>
      </c>
      <c r="G1578" s="190">
        <v>40.0</v>
      </c>
      <c r="H1578" s="276">
        <v>3.996</v>
      </c>
      <c r="I1578" s="195">
        <v>0.15984</v>
      </c>
      <c r="J1578" s="206"/>
      <c r="K1578" s="197" t="b">
        <f>NOT(ISERROR(MATCH(P1578,Ligations!$L:$L,0)))</f>
        <v>1</v>
      </c>
      <c r="L1578" s="277"/>
      <c r="M1578" s="278"/>
      <c r="N1578" s="277"/>
      <c r="O1578" s="279"/>
      <c r="P1578" s="277" t="s">
        <v>16123</v>
      </c>
      <c r="Q1578" s="198" t="s">
        <v>8205</v>
      </c>
      <c r="R1578" s="233"/>
      <c r="S1578" s="201"/>
      <c r="T1578" s="210">
        <v>-20.0</v>
      </c>
      <c r="U1578" s="210"/>
    </row>
    <row r="1579">
      <c r="A1579" s="189" t="s">
        <v>16124</v>
      </c>
      <c r="B1579" s="194" t="s">
        <v>8206</v>
      </c>
      <c r="C1579" s="208">
        <v>42131.0</v>
      </c>
      <c r="D1579" s="204">
        <v>30.0</v>
      </c>
      <c r="E1579" s="280">
        <v>418.09200000000004</v>
      </c>
      <c r="F1579" s="190" t="s">
        <v>12669</v>
      </c>
      <c r="G1579" s="190">
        <v>40.0</v>
      </c>
      <c r="H1579" s="276">
        <v>8.114</v>
      </c>
      <c r="I1579" s="195">
        <v>0.32456000000000007</v>
      </c>
      <c r="J1579" s="206"/>
      <c r="K1579" s="197" t="b">
        <f>NOT(ISERROR(MATCH(P1579,Ligations!$L:$L,0)))</f>
        <v>1</v>
      </c>
      <c r="L1579" s="277"/>
      <c r="M1579" s="278"/>
      <c r="N1579" s="277"/>
      <c r="O1579" s="279"/>
      <c r="P1579" s="277" t="s">
        <v>16125</v>
      </c>
      <c r="Q1579" s="198" t="s">
        <v>8208</v>
      </c>
      <c r="R1579" s="233"/>
      <c r="S1579" s="201"/>
      <c r="T1579" s="210">
        <v>-20.0</v>
      </c>
      <c r="U1579" s="210"/>
    </row>
    <row r="1580">
      <c r="A1580" s="189" t="s">
        <v>16126</v>
      </c>
      <c r="B1580" s="194" t="s">
        <v>8209</v>
      </c>
      <c r="C1580" s="208">
        <v>42131.0</v>
      </c>
      <c r="D1580" s="204">
        <v>30.0</v>
      </c>
      <c r="E1580" s="280">
        <v>161.124</v>
      </c>
      <c r="F1580" s="190" t="s">
        <v>12669</v>
      </c>
      <c r="G1580" s="190">
        <v>40.0</v>
      </c>
      <c r="H1580" s="276">
        <v>2.44</v>
      </c>
      <c r="I1580" s="195">
        <v>0.09759999999999999</v>
      </c>
      <c r="J1580" s="206"/>
      <c r="K1580" s="197" t="b">
        <f>NOT(ISERROR(MATCH(P1580,Ligations!$L:$L,0)))</f>
        <v>1</v>
      </c>
      <c r="L1580" s="277"/>
      <c r="M1580" s="278"/>
      <c r="N1580" s="277"/>
      <c r="O1580" s="279"/>
      <c r="P1580" s="277" t="s">
        <v>16127</v>
      </c>
      <c r="Q1580" s="198" t="s">
        <v>8211</v>
      </c>
      <c r="R1580" s="233"/>
      <c r="S1580" s="201"/>
      <c r="T1580" s="210">
        <v>-20.0</v>
      </c>
      <c r="U1580" s="210"/>
    </row>
    <row r="1581">
      <c r="A1581" s="189" t="s">
        <v>16128</v>
      </c>
      <c r="B1581" s="194" t="s">
        <v>8212</v>
      </c>
      <c r="C1581" s="208">
        <v>42131.0</v>
      </c>
      <c r="D1581" s="204">
        <v>30.0</v>
      </c>
      <c r="E1581" s="280">
        <v>447.0</v>
      </c>
      <c r="F1581" s="190" t="s">
        <v>12669</v>
      </c>
      <c r="G1581" s="190">
        <v>40.0</v>
      </c>
      <c r="H1581" s="276">
        <v>5.916</v>
      </c>
      <c r="I1581" s="195">
        <v>0.23664000000000002</v>
      </c>
      <c r="J1581" s="206"/>
      <c r="K1581" s="197" t="b">
        <f>NOT(ISERROR(MATCH(P1581,Ligations!$L:$L,0)))</f>
        <v>1</v>
      </c>
      <c r="L1581" s="277"/>
      <c r="M1581" s="278"/>
      <c r="N1581" s="277"/>
      <c r="O1581" s="279"/>
      <c r="P1581" s="277" t="s">
        <v>16129</v>
      </c>
      <c r="Q1581" s="198" t="s">
        <v>8214</v>
      </c>
      <c r="R1581" s="233"/>
      <c r="S1581" s="201"/>
      <c r="T1581" s="210">
        <v>-20.0</v>
      </c>
      <c r="U1581" s="210"/>
    </row>
    <row r="1582">
      <c r="A1582" s="189" t="s">
        <v>16130</v>
      </c>
      <c r="B1582" s="194" t="s">
        <v>8215</v>
      </c>
      <c r="C1582" s="208">
        <v>42131.0</v>
      </c>
      <c r="D1582" s="204">
        <v>30.0</v>
      </c>
      <c r="E1582" s="280">
        <v>465.0</v>
      </c>
      <c r="F1582" s="190" t="s">
        <v>12669</v>
      </c>
      <c r="G1582" s="190">
        <v>40.0</v>
      </c>
      <c r="H1582" s="276">
        <v>5.825</v>
      </c>
      <c r="I1582" s="195">
        <v>0.233</v>
      </c>
      <c r="J1582" s="206"/>
      <c r="K1582" s="197" t="b">
        <f>NOT(ISERROR(MATCH(P1582,Ligations!$L:$L,0)))</f>
        <v>1</v>
      </c>
      <c r="L1582" s="277"/>
      <c r="M1582" s="278"/>
      <c r="N1582" s="277"/>
      <c r="O1582" s="279"/>
      <c r="P1582" s="277" t="s">
        <v>16131</v>
      </c>
      <c r="Q1582" s="198" t="s">
        <v>8217</v>
      </c>
      <c r="R1582" s="233"/>
      <c r="S1582" s="201"/>
      <c r="T1582" s="210">
        <v>-20.0</v>
      </c>
      <c r="U1582" s="210"/>
    </row>
    <row r="1583">
      <c r="A1583" s="189" t="s">
        <v>16132</v>
      </c>
      <c r="B1583" s="194" t="s">
        <v>8218</v>
      </c>
      <c r="C1583" s="208">
        <v>42131.0</v>
      </c>
      <c r="D1583" s="204">
        <v>30.0</v>
      </c>
      <c r="E1583" s="280">
        <v>175.01100000000002</v>
      </c>
      <c r="F1583" s="190" t="s">
        <v>12669</v>
      </c>
      <c r="G1583" s="190">
        <v>40.0</v>
      </c>
      <c r="H1583" s="276">
        <v>1.516</v>
      </c>
      <c r="I1583" s="195">
        <v>0.06064</v>
      </c>
      <c r="J1583" s="206"/>
      <c r="K1583" s="197" t="b">
        <f>NOT(ISERROR(MATCH(P1583,Ligations!$L:$L,0)))</f>
        <v>1</v>
      </c>
      <c r="L1583" s="277"/>
      <c r="M1583" s="278"/>
      <c r="N1583" s="277"/>
      <c r="O1583" s="279"/>
      <c r="P1583" s="277" t="s">
        <v>16133</v>
      </c>
      <c r="Q1583" s="198" t="s">
        <v>8220</v>
      </c>
      <c r="R1583" s="233"/>
      <c r="S1583" s="201"/>
      <c r="T1583" s="210">
        <v>-20.0</v>
      </c>
      <c r="U1583" s="210"/>
    </row>
    <row r="1584">
      <c r="A1584" s="189" t="s">
        <v>16134</v>
      </c>
      <c r="B1584" s="194" t="s">
        <v>8221</v>
      </c>
      <c r="C1584" s="208">
        <v>42131.0</v>
      </c>
      <c r="D1584" s="204">
        <v>30.0</v>
      </c>
      <c r="E1584" s="280">
        <v>563.61</v>
      </c>
      <c r="F1584" s="190" t="s">
        <v>12669</v>
      </c>
      <c r="G1584" s="190">
        <v>40.0</v>
      </c>
      <c r="H1584" s="276">
        <v>6.575</v>
      </c>
      <c r="I1584" s="195">
        <v>0.263</v>
      </c>
      <c r="J1584" s="206"/>
      <c r="K1584" s="197" t="b">
        <f>NOT(ISERROR(MATCH(P1584,Ligations!$L:$L,0)))</f>
        <v>1</v>
      </c>
      <c r="L1584" s="277"/>
      <c r="M1584" s="278"/>
      <c r="N1584" s="277"/>
      <c r="O1584" s="279"/>
      <c r="P1584" s="277" t="s">
        <v>16135</v>
      </c>
      <c r="Q1584" s="198" t="s">
        <v>8223</v>
      </c>
      <c r="R1584" s="233"/>
      <c r="S1584" s="201"/>
      <c r="T1584" s="210">
        <v>-20.0</v>
      </c>
      <c r="U1584" s="210"/>
    </row>
    <row r="1585">
      <c r="A1585" s="189" t="s">
        <v>16136</v>
      </c>
      <c r="B1585" s="194" t="s">
        <v>8224</v>
      </c>
      <c r="C1585" s="208">
        <v>42131.0</v>
      </c>
      <c r="D1585" s="204">
        <v>30.0</v>
      </c>
      <c r="E1585" s="280">
        <v>305.565</v>
      </c>
      <c r="F1585" s="190" t="s">
        <v>12669</v>
      </c>
      <c r="G1585" s="190">
        <v>40.0</v>
      </c>
      <c r="H1585" s="276">
        <v>9.91</v>
      </c>
      <c r="I1585" s="195">
        <v>0.3964</v>
      </c>
      <c r="J1585" s="206"/>
      <c r="K1585" s="197" t="b">
        <f>NOT(ISERROR(MATCH(P1585,Ligations!$L:$L,0)))</f>
        <v>1</v>
      </c>
      <c r="L1585" s="277"/>
      <c r="M1585" s="278"/>
      <c r="N1585" s="277"/>
      <c r="O1585" s="279"/>
      <c r="P1585" s="277" t="s">
        <v>16137</v>
      </c>
      <c r="Q1585" s="198" t="s">
        <v>8226</v>
      </c>
      <c r="R1585" s="233"/>
      <c r="S1585" s="201"/>
      <c r="T1585" s="210">
        <v>-20.0</v>
      </c>
      <c r="U1585" s="210"/>
    </row>
    <row r="1586">
      <c r="A1586" s="189" t="s">
        <v>16138</v>
      </c>
      <c r="B1586" s="194" t="s">
        <v>8849</v>
      </c>
      <c r="C1586" s="208">
        <v>42131.0</v>
      </c>
      <c r="D1586" s="204">
        <v>30.0</v>
      </c>
      <c r="E1586" s="280">
        <v>1530.0</v>
      </c>
      <c r="F1586" s="190" t="s">
        <v>12669</v>
      </c>
      <c r="G1586" s="190">
        <v>40.0</v>
      </c>
      <c r="H1586" s="276">
        <v>14.501</v>
      </c>
      <c r="I1586" s="195">
        <v>0.58004</v>
      </c>
      <c r="J1586" s="206"/>
      <c r="K1586" s="197" t="b">
        <f>NOT(ISERROR(MATCH(P1586,Ligations!$L:$L,0)))</f>
        <v>1</v>
      </c>
      <c r="L1586" s="277"/>
      <c r="M1586" s="278"/>
      <c r="N1586" s="277"/>
      <c r="O1586" s="279"/>
      <c r="P1586" s="277" t="s">
        <v>16139</v>
      </c>
      <c r="Q1586" s="198" t="s">
        <v>8851</v>
      </c>
      <c r="R1586" s="233"/>
      <c r="S1586" s="201"/>
      <c r="T1586" s="210">
        <v>-20.0</v>
      </c>
      <c r="U1586" s="210"/>
    </row>
    <row r="1587">
      <c r="A1587" s="189" t="s">
        <v>16140</v>
      </c>
      <c r="B1587" s="194" t="s">
        <v>8852</v>
      </c>
      <c r="C1587" s="208">
        <v>42131.0</v>
      </c>
      <c r="D1587" s="204">
        <v>30.0</v>
      </c>
      <c r="E1587" s="280">
        <v>1363.5510000000002</v>
      </c>
      <c r="F1587" s="190" t="s">
        <v>12669</v>
      </c>
      <c r="G1587" s="190">
        <v>40.0</v>
      </c>
      <c r="H1587" s="276">
        <v>20.116</v>
      </c>
      <c r="I1587" s="195">
        <v>0.80464</v>
      </c>
      <c r="J1587" s="206"/>
      <c r="K1587" s="197" t="b">
        <f>NOT(ISERROR(MATCH(P1587,Ligations!$L:$L,0)))</f>
        <v>1</v>
      </c>
      <c r="L1587" s="277"/>
      <c r="M1587" s="278"/>
      <c r="N1587" s="277"/>
      <c r="O1587" s="279"/>
      <c r="P1587" s="277" t="s">
        <v>16141</v>
      </c>
      <c r="Q1587" s="198" t="s">
        <v>8854</v>
      </c>
      <c r="R1587" s="233"/>
      <c r="S1587" s="201"/>
      <c r="T1587" s="210">
        <v>-20.0</v>
      </c>
      <c r="U1587" s="210"/>
    </row>
    <row r="1588">
      <c r="A1588" s="189" t="s">
        <v>16142</v>
      </c>
      <c r="B1588" s="194" t="s">
        <v>8855</v>
      </c>
      <c r="C1588" s="208">
        <v>42131.0</v>
      </c>
      <c r="D1588" s="204">
        <v>30.0</v>
      </c>
      <c r="E1588" s="280">
        <v>1660.203</v>
      </c>
      <c r="F1588" s="190" t="s">
        <v>12669</v>
      </c>
      <c r="G1588" s="190">
        <v>40.0</v>
      </c>
      <c r="H1588" s="276">
        <v>35.275</v>
      </c>
      <c r="I1588" s="195">
        <v>1.411</v>
      </c>
      <c r="J1588" s="206"/>
      <c r="K1588" s="197" t="b">
        <f>NOT(ISERROR(MATCH(P1588,Ligations!$L:$L,0)))</f>
        <v>1</v>
      </c>
      <c r="L1588" s="277"/>
      <c r="M1588" s="278"/>
      <c r="N1588" s="277"/>
      <c r="O1588" s="279"/>
      <c r="P1588" s="277" t="s">
        <v>16143</v>
      </c>
      <c r="Q1588" s="198" t="s">
        <v>8856</v>
      </c>
      <c r="R1588" s="233"/>
      <c r="S1588" s="201"/>
      <c r="T1588" s="210">
        <v>-20.0</v>
      </c>
      <c r="U1588" s="210"/>
    </row>
    <row r="1589">
      <c r="A1589" s="189" t="s">
        <v>16144</v>
      </c>
      <c r="B1589" s="194" t="s">
        <v>8857</v>
      </c>
      <c r="C1589" s="208">
        <v>42131.0</v>
      </c>
      <c r="D1589" s="204">
        <v>30.0</v>
      </c>
      <c r="E1589" s="280">
        <v>864.0</v>
      </c>
      <c r="F1589" s="190" t="s">
        <v>12669</v>
      </c>
      <c r="G1589" s="190">
        <v>40.0</v>
      </c>
      <c r="H1589" s="276">
        <v>13.99</v>
      </c>
      <c r="I1589" s="195">
        <v>0.5596</v>
      </c>
      <c r="J1589" s="206"/>
      <c r="K1589" s="197" t="b">
        <f>NOT(ISERROR(MATCH(P1589,Ligations!$L:$L,0)))</f>
        <v>1</v>
      </c>
      <c r="L1589" s="277"/>
      <c r="M1589" s="278"/>
      <c r="N1589" s="277"/>
      <c r="O1589" s="279"/>
      <c r="P1589" s="277" t="s">
        <v>16145</v>
      </c>
      <c r="Q1589" s="198" t="s">
        <v>8859</v>
      </c>
      <c r="R1589" s="233"/>
      <c r="S1589" s="201"/>
      <c r="T1589" s="210">
        <v>-20.0</v>
      </c>
      <c r="U1589" s="210"/>
    </row>
    <row r="1590">
      <c r="A1590" s="189" t="s">
        <v>16146</v>
      </c>
      <c r="B1590" s="194" t="s">
        <v>8860</v>
      </c>
      <c r="C1590" s="208">
        <v>42131.0</v>
      </c>
      <c r="D1590" s="204">
        <v>30.0</v>
      </c>
      <c r="E1590" s="280">
        <v>1557.8700000000001</v>
      </c>
      <c r="F1590" s="190" t="s">
        <v>12669</v>
      </c>
      <c r="G1590" s="190">
        <v>40.0</v>
      </c>
      <c r="H1590" s="276">
        <v>29.88</v>
      </c>
      <c r="I1590" s="195">
        <v>1.1952</v>
      </c>
      <c r="J1590" s="206"/>
      <c r="K1590" s="197" t="b">
        <f>NOT(ISERROR(MATCH(P1590,Ligations!$L:$L,0)))</f>
        <v>1</v>
      </c>
      <c r="L1590" s="277"/>
      <c r="M1590" s="278"/>
      <c r="N1590" s="277"/>
      <c r="O1590" s="279"/>
      <c r="P1590" s="277" t="s">
        <v>16147</v>
      </c>
      <c r="Q1590" s="198" t="s">
        <v>8861</v>
      </c>
      <c r="R1590" s="233"/>
      <c r="S1590" s="201"/>
      <c r="T1590" s="210">
        <v>-20.0</v>
      </c>
      <c r="U1590" s="210"/>
    </row>
    <row r="1591">
      <c r="A1591" s="189" t="s">
        <v>16148</v>
      </c>
      <c r="B1591" s="194" t="s">
        <v>8862</v>
      </c>
      <c r="C1591" s="208">
        <v>42131.0</v>
      </c>
      <c r="D1591" s="204">
        <v>30.0</v>
      </c>
      <c r="E1591" s="280">
        <v>4066.4220000000005</v>
      </c>
      <c r="F1591" s="190" t="s">
        <v>12669</v>
      </c>
      <c r="G1591" s="190">
        <v>40.0</v>
      </c>
      <c r="H1591" s="276">
        <v>147.149</v>
      </c>
      <c r="I1591" s="195">
        <v>5.88596</v>
      </c>
      <c r="J1591" s="206"/>
      <c r="K1591" s="197" t="b">
        <f>NOT(ISERROR(MATCH(P1591,Ligations!$L:$L,0)))</f>
        <v>1</v>
      </c>
      <c r="L1591" s="277"/>
      <c r="M1591" s="278"/>
      <c r="N1591" s="277"/>
      <c r="O1591" s="279"/>
      <c r="P1591" s="277" t="s">
        <v>16149</v>
      </c>
      <c r="Q1591" s="198" t="s">
        <v>8863</v>
      </c>
      <c r="R1591" s="233"/>
      <c r="S1591" s="201"/>
      <c r="T1591" s="210">
        <v>-20.0</v>
      </c>
      <c r="U1591" s="210"/>
    </row>
    <row r="1592">
      <c r="A1592" s="189" t="s">
        <v>16150</v>
      </c>
      <c r="B1592" s="194" t="s">
        <v>8864</v>
      </c>
      <c r="C1592" s="208">
        <v>42131.0</v>
      </c>
      <c r="D1592" s="204">
        <v>30.0</v>
      </c>
      <c r="E1592" s="280">
        <v>3113.229</v>
      </c>
      <c r="F1592" s="190" t="s">
        <v>12669</v>
      </c>
      <c r="G1592" s="190">
        <v>40.0</v>
      </c>
      <c r="H1592" s="276">
        <v>115.068</v>
      </c>
      <c r="I1592" s="195">
        <v>4.602720000000001</v>
      </c>
      <c r="J1592" s="206"/>
      <c r="K1592" s="197" t="b">
        <f>NOT(ISERROR(MATCH(P1592,Ligations!$L:$L,0)))</f>
        <v>1</v>
      </c>
      <c r="L1592" s="277"/>
      <c r="M1592" s="278"/>
      <c r="N1592" s="277"/>
      <c r="O1592" s="279"/>
      <c r="P1592" s="277" t="s">
        <v>16151</v>
      </c>
      <c r="Q1592" s="198" t="s">
        <v>8865</v>
      </c>
      <c r="R1592" s="233"/>
      <c r="S1592" s="201"/>
      <c r="T1592" s="210">
        <v>-20.0</v>
      </c>
      <c r="U1592" s="210"/>
    </row>
    <row r="1593">
      <c r="A1593" s="189" t="s">
        <v>16152</v>
      </c>
      <c r="B1593" s="194" t="s">
        <v>8866</v>
      </c>
      <c r="C1593" s="208">
        <v>42131.0</v>
      </c>
      <c r="D1593" s="204">
        <v>30.0</v>
      </c>
      <c r="E1593" s="280">
        <v>3742.5660000000003</v>
      </c>
      <c r="F1593" s="190" t="s">
        <v>12669</v>
      </c>
      <c r="G1593" s="190">
        <v>40.0</v>
      </c>
      <c r="H1593" s="276">
        <v>141.8</v>
      </c>
      <c r="I1593" s="195">
        <v>5.672</v>
      </c>
      <c r="J1593" s="206"/>
      <c r="K1593" s="197" t="b">
        <f>NOT(ISERROR(MATCH(P1593,Ligations!$L:$L,0)))</f>
        <v>1</v>
      </c>
      <c r="L1593" s="277"/>
      <c r="M1593" s="278"/>
      <c r="N1593" s="277"/>
      <c r="O1593" s="279"/>
      <c r="P1593" s="277" t="s">
        <v>16153</v>
      </c>
      <c r="Q1593" s="198" t="s">
        <v>8867</v>
      </c>
      <c r="R1593" s="233"/>
      <c r="S1593" s="201"/>
      <c r="T1593" s="210">
        <v>-20.0</v>
      </c>
      <c r="U1593" s="210"/>
    </row>
    <row r="1594">
      <c r="A1594" s="189" t="s">
        <v>16154</v>
      </c>
      <c r="B1594" s="194" t="s">
        <v>8868</v>
      </c>
      <c r="C1594" s="208">
        <v>42131.0</v>
      </c>
      <c r="D1594" s="204">
        <v>30.0</v>
      </c>
      <c r="E1594" s="280">
        <v>2623.3019999999997</v>
      </c>
      <c r="F1594" s="190" t="s">
        <v>12669</v>
      </c>
      <c r="G1594" s="190">
        <v>40.0</v>
      </c>
      <c r="H1594" s="276">
        <v>72.505</v>
      </c>
      <c r="I1594" s="195">
        <v>2.9002</v>
      </c>
      <c r="J1594" s="206"/>
      <c r="K1594" s="197" t="b">
        <f>NOT(ISERROR(MATCH(P1594,Ligations!$L:$L,0)))</f>
        <v>1</v>
      </c>
      <c r="L1594" s="277"/>
      <c r="M1594" s="278"/>
      <c r="N1594" s="277"/>
      <c r="O1594" s="279"/>
      <c r="P1594" s="277" t="s">
        <v>16155</v>
      </c>
      <c r="Q1594" s="198" t="s">
        <v>8869</v>
      </c>
      <c r="R1594" s="233"/>
      <c r="S1594" s="201"/>
      <c r="T1594" s="210">
        <v>-20.0</v>
      </c>
      <c r="U1594" s="210"/>
    </row>
    <row r="1595">
      <c r="A1595" s="189" t="s">
        <v>16156</v>
      </c>
      <c r="B1595" s="194" t="s">
        <v>8870</v>
      </c>
      <c r="C1595" s="208">
        <v>42131.0</v>
      </c>
      <c r="D1595" s="204">
        <v>30.0</v>
      </c>
      <c r="E1595" s="280">
        <v>1757.106</v>
      </c>
      <c r="F1595" s="190" t="s">
        <v>12669</v>
      </c>
      <c r="G1595" s="190">
        <v>40.0</v>
      </c>
      <c r="H1595" s="276">
        <v>31.906</v>
      </c>
      <c r="I1595" s="195">
        <v>1.27624</v>
      </c>
      <c r="J1595" s="206"/>
      <c r="K1595" s="197" t="b">
        <f>NOT(ISERROR(MATCH(P1595,Ligations!$L:$L,0)))</f>
        <v>1</v>
      </c>
      <c r="L1595" s="277"/>
      <c r="M1595" s="278"/>
      <c r="N1595" s="277"/>
      <c r="O1595" s="279"/>
      <c r="P1595" s="277" t="s">
        <v>16157</v>
      </c>
      <c r="Q1595" s="198" t="s">
        <v>8871</v>
      </c>
      <c r="R1595" s="233"/>
      <c r="S1595" s="201"/>
      <c r="T1595" s="210">
        <v>-20.0</v>
      </c>
      <c r="U1595" s="210"/>
    </row>
    <row r="1596">
      <c r="A1596" s="189" t="s">
        <v>16158</v>
      </c>
      <c r="B1596" s="194" t="s">
        <v>8872</v>
      </c>
      <c r="C1596" s="208">
        <v>42131.0</v>
      </c>
      <c r="D1596" s="204">
        <v>30.0</v>
      </c>
      <c r="E1596" s="280">
        <v>2201.523</v>
      </c>
      <c r="F1596" s="190" t="s">
        <v>12669</v>
      </c>
      <c r="G1596" s="190">
        <v>40.0</v>
      </c>
      <c r="H1596" s="276">
        <v>61.204</v>
      </c>
      <c r="I1596" s="195">
        <v>2.44816</v>
      </c>
      <c r="J1596" s="206"/>
      <c r="K1596" s="197" t="b">
        <f>NOT(ISERROR(MATCH(P1596,Ligations!$L:$L,0)))</f>
        <v>1</v>
      </c>
      <c r="L1596" s="277"/>
      <c r="M1596" s="278"/>
      <c r="N1596" s="277"/>
      <c r="O1596" s="279"/>
      <c r="P1596" s="277" t="s">
        <v>16159</v>
      </c>
      <c r="Q1596" s="198" t="s">
        <v>8873</v>
      </c>
      <c r="R1596" s="233"/>
      <c r="S1596" s="201"/>
      <c r="T1596" s="210">
        <v>-20.0</v>
      </c>
      <c r="U1596" s="210"/>
    </row>
    <row r="1597">
      <c r="A1597" s="189" t="s">
        <v>16160</v>
      </c>
      <c r="B1597" s="194" t="s">
        <v>8874</v>
      </c>
      <c r="C1597" s="208">
        <v>42131.0</v>
      </c>
      <c r="D1597" s="204">
        <v>30.0</v>
      </c>
      <c r="E1597" s="280">
        <v>4075.0560000000005</v>
      </c>
      <c r="F1597" s="190" t="s">
        <v>12669</v>
      </c>
      <c r="G1597" s="190">
        <v>40.0</v>
      </c>
      <c r="H1597" s="276">
        <v>145.195</v>
      </c>
      <c r="I1597" s="195">
        <v>5.807799999999999</v>
      </c>
      <c r="J1597" s="206"/>
      <c r="K1597" s="197" t="b">
        <f>NOT(ISERROR(MATCH(P1597,Ligations!$L:$L,0)))</f>
        <v>1</v>
      </c>
      <c r="L1597" s="277"/>
      <c r="M1597" s="278"/>
      <c r="N1597" s="277"/>
      <c r="O1597" s="279"/>
      <c r="P1597" s="277" t="s">
        <v>16161</v>
      </c>
      <c r="Q1597" s="198" t="s">
        <v>8875</v>
      </c>
      <c r="R1597" s="233"/>
      <c r="S1597" s="201"/>
      <c r="T1597" s="210">
        <v>-20.0</v>
      </c>
      <c r="U1597" s="210"/>
    </row>
    <row r="1598">
      <c r="A1598" s="189" t="s">
        <v>16162</v>
      </c>
      <c r="B1598" s="194" t="s">
        <v>8876</v>
      </c>
      <c r="C1598" s="208">
        <v>42131.0</v>
      </c>
      <c r="D1598" s="204">
        <v>30.0</v>
      </c>
      <c r="E1598" s="280">
        <v>2365.3469999999998</v>
      </c>
      <c r="F1598" s="190" t="s">
        <v>12669</v>
      </c>
      <c r="G1598" s="190">
        <v>40.0</v>
      </c>
      <c r="H1598" s="276">
        <v>47.785</v>
      </c>
      <c r="I1598" s="195">
        <v>1.9114</v>
      </c>
      <c r="J1598" s="206"/>
      <c r="K1598" s="197" t="b">
        <f>NOT(ISERROR(MATCH(P1598,Ligations!$L:$L,0)))</f>
        <v>1</v>
      </c>
      <c r="L1598" s="277"/>
      <c r="M1598" s="278"/>
      <c r="N1598" s="277"/>
      <c r="O1598" s="279"/>
      <c r="P1598" s="277" t="s">
        <v>16163</v>
      </c>
      <c r="Q1598" s="198" t="s">
        <v>8877</v>
      </c>
      <c r="R1598" s="233"/>
      <c r="S1598" s="201"/>
      <c r="T1598" s="210">
        <v>-20.0</v>
      </c>
      <c r="U1598" s="210"/>
    </row>
    <row r="1599">
      <c r="A1599" s="189" t="s">
        <v>16164</v>
      </c>
      <c r="B1599" s="194" t="s">
        <v>8878</v>
      </c>
      <c r="C1599" s="208">
        <v>42131.0</v>
      </c>
      <c r="D1599" s="204">
        <v>30.0</v>
      </c>
      <c r="E1599" s="280">
        <v>1873.095</v>
      </c>
      <c r="F1599" s="190" t="s">
        <v>12669</v>
      </c>
      <c r="G1599" s="190">
        <v>40.0</v>
      </c>
      <c r="H1599" s="276">
        <v>28.625</v>
      </c>
      <c r="I1599" s="195">
        <v>1.145</v>
      </c>
      <c r="J1599" s="206"/>
      <c r="K1599" s="197" t="b">
        <f>NOT(ISERROR(MATCH(P1599,Ligations!$L:$L,0)))</f>
        <v>1</v>
      </c>
      <c r="L1599" s="277"/>
      <c r="M1599" s="278"/>
      <c r="N1599" s="277"/>
      <c r="O1599" s="279"/>
      <c r="P1599" s="277" t="s">
        <v>16165</v>
      </c>
      <c r="Q1599" s="198" t="s">
        <v>8879</v>
      </c>
      <c r="R1599" s="233"/>
      <c r="S1599" s="201"/>
      <c r="T1599" s="210">
        <v>-20.0</v>
      </c>
      <c r="U1599" s="210"/>
    </row>
    <row r="1600">
      <c r="A1600" s="189" t="s">
        <v>16166</v>
      </c>
      <c r="B1600" s="194" t="s">
        <v>8880</v>
      </c>
      <c r="C1600" s="208">
        <v>42131.0</v>
      </c>
      <c r="D1600" s="204">
        <v>30.0</v>
      </c>
      <c r="E1600" s="280">
        <v>1784.871</v>
      </c>
      <c r="F1600" s="190" t="s">
        <v>12669</v>
      </c>
      <c r="G1600" s="190">
        <v>40.0</v>
      </c>
      <c r="H1600" s="276">
        <v>45.203</v>
      </c>
      <c r="I1600" s="195">
        <v>1.8081200000000002</v>
      </c>
      <c r="J1600" s="206"/>
      <c r="K1600" s="197" t="b">
        <f>NOT(ISERROR(MATCH(P1600,Ligations!$L:$L,0)))</f>
        <v>1</v>
      </c>
      <c r="L1600" s="277"/>
      <c r="M1600" s="278"/>
      <c r="N1600" s="277"/>
      <c r="O1600" s="279"/>
      <c r="P1600" s="277" t="s">
        <v>16167</v>
      </c>
      <c r="Q1600" s="198" t="s">
        <v>8881</v>
      </c>
      <c r="R1600" s="233"/>
      <c r="S1600" s="201"/>
      <c r="T1600" s="210">
        <v>-20.0</v>
      </c>
      <c r="U1600" s="210"/>
    </row>
    <row r="1601">
      <c r="A1601" s="189" t="s">
        <v>16168</v>
      </c>
      <c r="B1601" s="194" t="s">
        <v>8882</v>
      </c>
      <c r="C1601" s="208">
        <v>42131.0</v>
      </c>
      <c r="D1601" s="204">
        <v>30.0</v>
      </c>
      <c r="E1601" s="280">
        <v>1233.003</v>
      </c>
      <c r="F1601" s="190" t="s">
        <v>12669</v>
      </c>
      <c r="G1601" s="190">
        <v>40.0</v>
      </c>
      <c r="H1601" s="276">
        <v>24.777</v>
      </c>
      <c r="I1601" s="195">
        <v>0.9910800000000001</v>
      </c>
      <c r="J1601" s="206"/>
      <c r="K1601" s="197" t="b">
        <f>NOT(ISERROR(MATCH(P1601,Ligations!$L:$L,0)))</f>
        <v>1</v>
      </c>
      <c r="L1601" s="277"/>
      <c r="M1601" s="278"/>
      <c r="N1601" s="277"/>
      <c r="O1601" s="279"/>
      <c r="P1601" s="277" t="s">
        <v>16169</v>
      </c>
      <c r="Q1601" s="198" t="s">
        <v>8883</v>
      </c>
      <c r="R1601" s="233"/>
      <c r="S1601" s="201"/>
      <c r="T1601" s="210">
        <v>-20.0</v>
      </c>
      <c r="U1601" s="210"/>
    </row>
    <row r="1602">
      <c r="A1602" s="189" t="s">
        <v>16170</v>
      </c>
      <c r="B1602" s="194" t="s">
        <v>8884</v>
      </c>
      <c r="C1602" s="208">
        <v>42131.0</v>
      </c>
      <c r="D1602" s="204">
        <v>30.0</v>
      </c>
      <c r="E1602" s="280">
        <v>3267.549</v>
      </c>
      <c r="F1602" s="190" t="s">
        <v>12669</v>
      </c>
      <c r="G1602" s="190">
        <v>40.0</v>
      </c>
      <c r="H1602" s="276">
        <v>100.95</v>
      </c>
      <c r="I1602" s="195">
        <v>4.038</v>
      </c>
      <c r="J1602" s="206"/>
      <c r="K1602" s="197" t="b">
        <f>NOT(ISERROR(MATCH(P1602,Ligations!$L:$L,0)))</f>
        <v>1</v>
      </c>
      <c r="L1602" s="277"/>
      <c r="M1602" s="278"/>
      <c r="N1602" s="277"/>
      <c r="O1602" s="279"/>
      <c r="P1602" s="277" t="s">
        <v>16171</v>
      </c>
      <c r="Q1602" s="198" t="s">
        <v>8885</v>
      </c>
      <c r="R1602" s="233"/>
      <c r="S1602" s="201"/>
      <c r="T1602" s="210">
        <v>-20.0</v>
      </c>
      <c r="U1602" s="210"/>
    </row>
    <row r="1603">
      <c r="A1603" s="189" t="s">
        <v>16172</v>
      </c>
      <c r="B1603" s="194" t="s">
        <v>8886</v>
      </c>
      <c r="C1603" s="208">
        <v>42131.0</v>
      </c>
      <c r="D1603" s="204">
        <v>30.0</v>
      </c>
      <c r="E1603" s="280">
        <v>951.0</v>
      </c>
      <c r="F1603" s="190" t="s">
        <v>12669</v>
      </c>
      <c r="G1603" s="190">
        <v>40.0</v>
      </c>
      <c r="H1603" s="276">
        <v>11.739</v>
      </c>
      <c r="I1603" s="195">
        <v>0.4695600000000001</v>
      </c>
      <c r="J1603" s="206"/>
      <c r="K1603" s="197" t="b">
        <f>NOT(ISERROR(MATCH(P1603,Ligations!$L:$L,0)))</f>
        <v>1</v>
      </c>
      <c r="L1603" s="277"/>
      <c r="M1603" s="278"/>
      <c r="N1603" s="277"/>
      <c r="O1603" s="279"/>
      <c r="P1603" s="277" t="s">
        <v>16173</v>
      </c>
      <c r="Q1603" s="198" t="s">
        <v>8888</v>
      </c>
      <c r="R1603" s="233"/>
      <c r="S1603" s="201"/>
      <c r="T1603" s="210">
        <v>-20.0</v>
      </c>
      <c r="U1603" s="210"/>
    </row>
    <row r="1604">
      <c r="A1604" s="189" t="s">
        <v>16174</v>
      </c>
      <c r="B1604" s="194" t="s">
        <v>8889</v>
      </c>
      <c r="C1604" s="208">
        <v>42131.0</v>
      </c>
      <c r="D1604" s="204">
        <v>30.0</v>
      </c>
      <c r="E1604" s="280">
        <v>2493.561</v>
      </c>
      <c r="F1604" s="190" t="s">
        <v>12669</v>
      </c>
      <c r="G1604" s="190">
        <v>40.0</v>
      </c>
      <c r="H1604" s="276">
        <v>51.904</v>
      </c>
      <c r="I1604" s="195">
        <v>2.0761600000000002</v>
      </c>
      <c r="J1604" s="206"/>
      <c r="K1604" s="197" t="b">
        <f>NOT(ISERROR(MATCH(P1604,Ligations!$L:$L,0)))</f>
        <v>1</v>
      </c>
      <c r="L1604" s="277"/>
      <c r="M1604" s="278"/>
      <c r="N1604" s="277"/>
      <c r="O1604" s="279"/>
      <c r="P1604" s="277" t="s">
        <v>16175</v>
      </c>
      <c r="Q1604" s="198" t="s">
        <v>8890</v>
      </c>
      <c r="R1604" s="233"/>
      <c r="S1604" s="201"/>
      <c r="T1604" s="210">
        <v>-20.0</v>
      </c>
      <c r="U1604" s="210"/>
    </row>
    <row r="1605">
      <c r="A1605" s="189" t="s">
        <v>16176</v>
      </c>
      <c r="B1605" s="194" t="s">
        <v>8891</v>
      </c>
      <c r="C1605" s="208">
        <v>42131.0</v>
      </c>
      <c r="D1605" s="204">
        <v>30.0</v>
      </c>
      <c r="E1605" s="280">
        <v>1559.1870000000001</v>
      </c>
      <c r="F1605" s="190" t="s">
        <v>12669</v>
      </c>
      <c r="G1605" s="190">
        <v>40.0</v>
      </c>
      <c r="H1605" s="276">
        <v>23.47</v>
      </c>
      <c r="I1605" s="195">
        <v>0.9388</v>
      </c>
      <c r="J1605" s="206"/>
      <c r="K1605" s="197" t="b">
        <f>NOT(ISERROR(MATCH(P1605,Ligations!$L:$L,0)))</f>
        <v>1</v>
      </c>
      <c r="L1605" s="277"/>
      <c r="M1605" s="278"/>
      <c r="N1605" s="277"/>
      <c r="O1605" s="279"/>
      <c r="P1605" s="277" t="s">
        <v>16177</v>
      </c>
      <c r="Q1605" s="198" t="s">
        <v>8892</v>
      </c>
      <c r="R1605" s="233"/>
      <c r="S1605" s="201"/>
      <c r="T1605" s="210">
        <v>-20.0</v>
      </c>
      <c r="U1605" s="210"/>
    </row>
    <row r="1606">
      <c r="A1606" s="189" t="s">
        <v>16178</v>
      </c>
      <c r="B1606" s="194" t="s">
        <v>8893</v>
      </c>
      <c r="C1606" s="208">
        <v>42131.0</v>
      </c>
      <c r="D1606" s="204">
        <v>30.0</v>
      </c>
      <c r="E1606" s="280">
        <v>1050.0</v>
      </c>
      <c r="F1606" s="190" t="s">
        <v>12669</v>
      </c>
      <c r="G1606" s="190">
        <v>40.0</v>
      </c>
      <c r="H1606" s="276">
        <v>21.245</v>
      </c>
      <c r="I1606" s="195">
        <v>0.8498000000000001</v>
      </c>
      <c r="J1606" s="216" t="s">
        <v>13647</v>
      </c>
      <c r="K1606" s="197" t="b">
        <f>NOT(ISERROR(MATCH(P1606,Ligations!$L:$L,0)))</f>
        <v>1</v>
      </c>
      <c r="L1606" s="277"/>
      <c r="M1606" s="278"/>
      <c r="N1606" s="277"/>
      <c r="O1606" s="279"/>
      <c r="P1606" s="277" t="s">
        <v>16179</v>
      </c>
      <c r="Q1606" s="239" t="s">
        <v>15644</v>
      </c>
      <c r="R1606" s="233"/>
      <c r="S1606" s="201"/>
      <c r="T1606" s="210">
        <v>-20.0</v>
      </c>
      <c r="U1606" s="210"/>
    </row>
    <row r="1607">
      <c r="A1607" s="189" t="s">
        <v>16180</v>
      </c>
      <c r="B1607" s="194" t="s">
        <v>8896</v>
      </c>
      <c r="C1607" s="208">
        <v>42131.0</v>
      </c>
      <c r="D1607" s="204">
        <v>30.0</v>
      </c>
      <c r="E1607" s="280">
        <v>2932.986</v>
      </c>
      <c r="F1607" s="190" t="s">
        <v>12669</v>
      </c>
      <c r="G1607" s="190">
        <v>40.0</v>
      </c>
      <c r="H1607" s="276">
        <v>110.247</v>
      </c>
      <c r="I1607" s="195">
        <v>4.40988</v>
      </c>
      <c r="J1607" s="206"/>
      <c r="K1607" s="197" t="b">
        <f>NOT(ISERROR(MATCH(P1607,Ligations!$L:$L,0)))</f>
        <v>1</v>
      </c>
      <c r="L1607" s="277"/>
      <c r="M1607" s="278"/>
      <c r="N1607" s="277"/>
      <c r="O1607" s="279"/>
      <c r="P1607" s="277" t="s">
        <v>16181</v>
      </c>
      <c r="Q1607" s="198" t="s">
        <v>8897</v>
      </c>
      <c r="R1607" s="233"/>
      <c r="S1607" s="201"/>
      <c r="T1607" s="210">
        <v>-20.0</v>
      </c>
      <c r="U1607" s="210"/>
    </row>
    <row r="1608">
      <c r="A1608" s="189" t="s">
        <v>16182</v>
      </c>
      <c r="B1608" s="194" t="s">
        <v>8898</v>
      </c>
      <c r="C1608" s="208">
        <v>42131.0</v>
      </c>
      <c r="D1608" s="204">
        <v>30.0</v>
      </c>
      <c r="E1608" s="280">
        <v>3379.158</v>
      </c>
      <c r="F1608" s="190" t="s">
        <v>12669</v>
      </c>
      <c r="G1608" s="190">
        <v>40.0</v>
      </c>
      <c r="H1608" s="276">
        <v>156.954</v>
      </c>
      <c r="I1608" s="195">
        <v>6.27816</v>
      </c>
      <c r="J1608" s="206"/>
      <c r="K1608" s="197" t="b">
        <f>NOT(ISERROR(MATCH(P1608,Ligations!$L:$L,0)))</f>
        <v>1</v>
      </c>
      <c r="L1608" s="277"/>
      <c r="M1608" s="278"/>
      <c r="N1608" s="277"/>
      <c r="O1608" s="279"/>
      <c r="P1608" s="277" t="s">
        <v>16183</v>
      </c>
      <c r="Q1608" s="198" t="s">
        <v>8899</v>
      </c>
      <c r="R1608" s="233"/>
      <c r="S1608" s="201"/>
      <c r="T1608" s="210">
        <v>-20.0</v>
      </c>
      <c r="U1608" s="210"/>
    </row>
    <row r="1609">
      <c r="A1609" s="189" t="s">
        <v>16184</v>
      </c>
      <c r="B1609" s="194" t="s">
        <v>8900</v>
      </c>
      <c r="C1609" s="208">
        <v>42131.0</v>
      </c>
      <c r="D1609" s="204">
        <v>30.0</v>
      </c>
      <c r="E1609" s="280">
        <v>2284.545</v>
      </c>
      <c r="F1609" s="190" t="s">
        <v>12669</v>
      </c>
      <c r="G1609" s="190">
        <v>40.0</v>
      </c>
      <c r="H1609" s="276">
        <v>65.462</v>
      </c>
      <c r="I1609" s="195">
        <v>2.61848</v>
      </c>
      <c r="J1609" s="206"/>
      <c r="K1609" s="197" t="b">
        <f>NOT(ISERROR(MATCH(P1609,Ligations!$L:$L,0)))</f>
        <v>1</v>
      </c>
      <c r="L1609" s="277"/>
      <c r="M1609" s="278"/>
      <c r="N1609" s="277"/>
      <c r="O1609" s="279"/>
      <c r="P1609" s="277" t="s">
        <v>16185</v>
      </c>
      <c r="Q1609" s="198" t="s">
        <v>8901</v>
      </c>
      <c r="R1609" s="233"/>
      <c r="S1609" s="201"/>
      <c r="T1609" s="210">
        <v>-20.0</v>
      </c>
      <c r="U1609" s="210"/>
    </row>
    <row r="1610">
      <c r="A1610" s="189" t="s">
        <v>16186</v>
      </c>
      <c r="B1610" s="194" t="s">
        <v>8902</v>
      </c>
      <c r="C1610" s="208">
        <v>42131.0</v>
      </c>
      <c r="D1610" s="204">
        <v>30.0</v>
      </c>
      <c r="E1610" s="280">
        <v>3707.5769999999998</v>
      </c>
      <c r="F1610" s="190" t="s">
        <v>12669</v>
      </c>
      <c r="G1610" s="190">
        <v>40.0</v>
      </c>
      <c r="H1610" s="276">
        <v>153.805</v>
      </c>
      <c r="I1610" s="195">
        <v>6.152200000000001</v>
      </c>
      <c r="J1610" s="206"/>
      <c r="K1610" s="197" t="b">
        <f>NOT(ISERROR(MATCH(P1610,Ligations!$L:$L,0)))</f>
        <v>1</v>
      </c>
      <c r="L1610" s="277"/>
      <c r="M1610" s="278"/>
      <c r="N1610" s="277"/>
      <c r="O1610" s="279"/>
      <c r="P1610" s="277" t="s">
        <v>16187</v>
      </c>
      <c r="Q1610" s="198" t="s">
        <v>8903</v>
      </c>
      <c r="R1610" s="233"/>
      <c r="S1610" s="201"/>
      <c r="T1610" s="210">
        <v>-20.0</v>
      </c>
      <c r="U1610" s="210"/>
    </row>
    <row r="1611">
      <c r="A1611" s="189" t="s">
        <v>16188</v>
      </c>
      <c r="B1611" s="194" t="s">
        <v>8904</v>
      </c>
      <c r="C1611" s="208">
        <v>42131.0</v>
      </c>
      <c r="D1611" s="204">
        <v>30.0</v>
      </c>
      <c r="E1611" s="280">
        <v>870.0</v>
      </c>
      <c r="F1611" s="190" t="s">
        <v>12669</v>
      </c>
      <c r="G1611" s="190">
        <v>40.0</v>
      </c>
      <c r="H1611" s="276">
        <v>10.737</v>
      </c>
      <c r="I1611" s="195">
        <v>0.42948000000000003</v>
      </c>
      <c r="J1611" s="206"/>
      <c r="K1611" s="197" t="b">
        <f>NOT(ISERROR(MATCH(P1611,Ligations!$L:$L,0)))</f>
        <v>1</v>
      </c>
      <c r="L1611" s="277"/>
      <c r="M1611" s="278"/>
      <c r="N1611" s="277"/>
      <c r="O1611" s="279"/>
      <c r="P1611" s="277" t="s">
        <v>16189</v>
      </c>
      <c r="Q1611" s="198" t="s">
        <v>8906</v>
      </c>
      <c r="R1611" s="233"/>
      <c r="S1611" s="201"/>
      <c r="T1611" s="210">
        <v>-20.0</v>
      </c>
      <c r="U1611" s="210"/>
    </row>
    <row r="1612">
      <c r="A1612" s="189" t="s">
        <v>16190</v>
      </c>
      <c r="B1612" s="194" t="s">
        <v>8907</v>
      </c>
      <c r="C1612" s="208">
        <v>42131.0</v>
      </c>
      <c r="D1612" s="204">
        <v>30.0</v>
      </c>
      <c r="E1612" s="280">
        <v>1466.3519999999999</v>
      </c>
      <c r="F1612" s="190" t="s">
        <v>12669</v>
      </c>
      <c r="G1612" s="190">
        <v>40.0</v>
      </c>
      <c r="H1612" s="276">
        <v>50.682</v>
      </c>
      <c r="I1612" s="195">
        <v>2.02728</v>
      </c>
      <c r="J1612" s="206"/>
      <c r="K1612" s="197" t="b">
        <f>NOT(ISERROR(MATCH(P1612,Ligations!$L:$L,0)))</f>
        <v>1</v>
      </c>
      <c r="L1612" s="277"/>
      <c r="M1612" s="278"/>
      <c r="N1612" s="277"/>
      <c r="O1612" s="279"/>
      <c r="P1612" s="277" t="s">
        <v>16191</v>
      </c>
      <c r="Q1612" s="198" t="s">
        <v>8908</v>
      </c>
      <c r="R1612" s="233"/>
      <c r="S1612" s="201"/>
      <c r="T1612" s="210">
        <v>-20.0</v>
      </c>
      <c r="U1612" s="210"/>
    </row>
    <row r="1613">
      <c r="A1613" s="189" t="s">
        <v>16192</v>
      </c>
      <c r="B1613" s="194" t="s">
        <v>9104</v>
      </c>
      <c r="C1613" s="208">
        <v>42131.0</v>
      </c>
      <c r="D1613" s="204">
        <v>30.0</v>
      </c>
      <c r="E1613" s="280">
        <v>4003.455</v>
      </c>
      <c r="F1613" s="190" t="s">
        <v>12669</v>
      </c>
      <c r="G1613" s="190">
        <v>40.0</v>
      </c>
      <c r="H1613" s="276">
        <v>68.582</v>
      </c>
      <c r="I1613" s="195">
        <v>2.74328</v>
      </c>
      <c r="J1613" s="206"/>
      <c r="K1613" s="197" t="b">
        <f>NOT(ISERROR(MATCH(P1613,Ligations!$L:$L,0)))</f>
        <v>1</v>
      </c>
      <c r="L1613" s="277"/>
      <c r="M1613" s="278"/>
      <c r="N1613" s="277"/>
      <c r="O1613" s="279"/>
      <c r="P1613" s="277" t="s">
        <v>16193</v>
      </c>
      <c r="Q1613" s="198" t="s">
        <v>9105</v>
      </c>
      <c r="R1613" s="233"/>
      <c r="S1613" s="201"/>
      <c r="T1613" s="210">
        <v>-20.0</v>
      </c>
      <c r="U1613" s="210"/>
    </row>
    <row r="1614">
      <c r="A1614" s="189" t="s">
        <v>16194</v>
      </c>
      <c r="B1614" s="194" t="s">
        <v>9106</v>
      </c>
      <c r="C1614" s="208">
        <v>42131.0</v>
      </c>
      <c r="D1614" s="204">
        <v>30.0</v>
      </c>
      <c r="E1614" s="280">
        <v>2324.211</v>
      </c>
      <c r="F1614" s="190" t="s">
        <v>12669</v>
      </c>
      <c r="G1614" s="190">
        <v>40.0</v>
      </c>
      <c r="H1614" s="276">
        <v>39.164</v>
      </c>
      <c r="I1614" s="195">
        <v>1.56656</v>
      </c>
      <c r="J1614" s="206"/>
      <c r="K1614" s="197" t="b">
        <f>NOT(ISERROR(MATCH(P1614,Ligations!$L:$L,0)))</f>
        <v>1</v>
      </c>
      <c r="L1614" s="277"/>
      <c r="M1614" s="278"/>
      <c r="N1614" s="277"/>
      <c r="O1614" s="279"/>
      <c r="P1614" s="277" t="s">
        <v>16195</v>
      </c>
      <c r="Q1614" s="198" t="s">
        <v>9107</v>
      </c>
      <c r="R1614" s="233"/>
      <c r="S1614" s="201"/>
      <c r="T1614" s="210">
        <v>-20.0</v>
      </c>
      <c r="U1614" s="210"/>
    </row>
    <row r="1615">
      <c r="A1615" s="189" t="s">
        <v>16196</v>
      </c>
      <c r="B1615" s="194" t="s">
        <v>9108</v>
      </c>
      <c r="C1615" s="208">
        <v>42131.0</v>
      </c>
      <c r="D1615" s="204">
        <v>30.0</v>
      </c>
      <c r="E1615" s="280">
        <v>3035.964</v>
      </c>
      <c r="F1615" s="190" t="s">
        <v>12669</v>
      </c>
      <c r="G1615" s="190">
        <v>40.0</v>
      </c>
      <c r="H1615" s="276">
        <v>37.218</v>
      </c>
      <c r="I1615" s="195">
        <v>1.4887200000000003</v>
      </c>
      <c r="J1615" s="206"/>
      <c r="K1615" s="197" t="b">
        <f>NOT(ISERROR(MATCH(P1615,Ligations!$L:$L,0)))</f>
        <v>1</v>
      </c>
      <c r="L1615" s="277"/>
      <c r="M1615" s="278"/>
      <c r="N1615" s="277"/>
      <c r="O1615" s="279"/>
      <c r="P1615" s="277" t="s">
        <v>16197</v>
      </c>
      <c r="Q1615" s="198" t="s">
        <v>9109</v>
      </c>
      <c r="R1615" s="233"/>
      <c r="S1615" s="201"/>
      <c r="T1615" s="210">
        <v>-20.0</v>
      </c>
      <c r="U1615" s="210"/>
    </row>
    <row r="1616">
      <c r="A1616" s="189" t="s">
        <v>16198</v>
      </c>
      <c r="B1616" s="194" t="s">
        <v>9110</v>
      </c>
      <c r="C1616" s="208">
        <v>42131.0</v>
      </c>
      <c r="D1616" s="204">
        <v>30.0</v>
      </c>
      <c r="E1616" s="280">
        <v>2183.136</v>
      </c>
      <c r="F1616" s="190" t="s">
        <v>12669</v>
      </c>
      <c r="G1616" s="190">
        <v>40.0</v>
      </c>
      <c r="H1616" s="276">
        <v>28.271</v>
      </c>
      <c r="I1616" s="195">
        <v>1.13084</v>
      </c>
      <c r="J1616" s="206"/>
      <c r="K1616" s="197" t="b">
        <f>NOT(ISERROR(MATCH(P1616,Ligations!$L:$L,0)))</f>
        <v>1</v>
      </c>
      <c r="L1616" s="277"/>
      <c r="M1616" s="278"/>
      <c r="N1616" s="277"/>
      <c r="O1616" s="279"/>
      <c r="P1616" s="277" t="s">
        <v>16199</v>
      </c>
      <c r="Q1616" s="198" t="s">
        <v>9111</v>
      </c>
      <c r="R1616" s="233"/>
      <c r="S1616" s="201"/>
      <c r="T1616" s="210">
        <v>-20.0</v>
      </c>
      <c r="U1616" s="210"/>
    </row>
    <row r="1617">
      <c r="A1617" s="189" t="s">
        <v>16200</v>
      </c>
      <c r="B1617" s="194" t="s">
        <v>9112</v>
      </c>
      <c r="C1617" s="208">
        <v>42131.0</v>
      </c>
      <c r="D1617" s="204">
        <v>30.0</v>
      </c>
      <c r="E1617" s="280">
        <v>530.6070000000001</v>
      </c>
      <c r="F1617" s="190" t="s">
        <v>12669</v>
      </c>
      <c r="G1617" s="190">
        <v>40.0</v>
      </c>
      <c r="H1617" s="276">
        <v>5.68</v>
      </c>
      <c r="I1617" s="195">
        <v>0.22719999999999999</v>
      </c>
      <c r="J1617" s="206"/>
      <c r="K1617" s="197" t="b">
        <f>NOT(ISERROR(MATCH(P1617,Ligations!$L:$L,0)))</f>
        <v>1</v>
      </c>
      <c r="L1617" s="277"/>
      <c r="M1617" s="278"/>
      <c r="N1617" s="277"/>
      <c r="O1617" s="279"/>
      <c r="P1617" s="277" t="s">
        <v>16201</v>
      </c>
      <c r="Q1617" s="198" t="s">
        <v>9113</v>
      </c>
      <c r="R1617" s="233"/>
      <c r="S1617" s="201"/>
      <c r="T1617" s="210">
        <v>-20.0</v>
      </c>
      <c r="U1617" s="210"/>
    </row>
    <row r="1618">
      <c r="A1618" s="189" t="s">
        <v>16202</v>
      </c>
      <c r="B1618" s="194" t="s">
        <v>9114</v>
      </c>
      <c r="C1618" s="208">
        <v>42131.0</v>
      </c>
      <c r="D1618" s="204">
        <v>30.0</v>
      </c>
      <c r="E1618" s="280">
        <v>143.085</v>
      </c>
      <c r="F1618" s="190" t="s">
        <v>12669</v>
      </c>
      <c r="G1618" s="190">
        <v>40.0</v>
      </c>
      <c r="H1618" s="276">
        <v>1.018</v>
      </c>
      <c r="I1618" s="195">
        <v>0.04072</v>
      </c>
      <c r="J1618" s="206"/>
      <c r="K1618" s="197" t="b">
        <f>NOT(ISERROR(MATCH(P1618,Ligations!$L:$L,0)))</f>
        <v>1</v>
      </c>
      <c r="L1618" s="277"/>
      <c r="M1618" s="278"/>
      <c r="N1618" s="277"/>
      <c r="O1618" s="279"/>
      <c r="P1618" s="277" t="s">
        <v>16203</v>
      </c>
      <c r="Q1618" s="198" t="s">
        <v>9115</v>
      </c>
      <c r="R1618" s="233"/>
      <c r="S1618" s="201"/>
      <c r="T1618" s="210">
        <v>-20.0</v>
      </c>
      <c r="U1618" s="210"/>
    </row>
    <row r="1619">
      <c r="A1619" s="189" t="s">
        <v>16204</v>
      </c>
      <c r="B1619" s="194" t="s">
        <v>9116</v>
      </c>
      <c r="C1619" s="208">
        <v>42131.0</v>
      </c>
      <c r="D1619" s="204">
        <v>30.0</v>
      </c>
      <c r="E1619" s="280">
        <v>592.4309999999999</v>
      </c>
      <c r="F1619" s="190" t="s">
        <v>12669</v>
      </c>
      <c r="G1619" s="190">
        <v>40.0</v>
      </c>
      <c r="H1619" s="276">
        <v>5.28</v>
      </c>
      <c r="I1619" s="195">
        <v>0.21120000000000003</v>
      </c>
      <c r="J1619" s="206"/>
      <c r="K1619" s="197" t="b">
        <f>NOT(ISERROR(MATCH(P1619,Ligations!$L:$L,0)))</f>
        <v>1</v>
      </c>
      <c r="L1619" s="277"/>
      <c r="M1619" s="278"/>
      <c r="N1619" s="277"/>
      <c r="O1619" s="279"/>
      <c r="P1619" s="277" t="s">
        <v>16205</v>
      </c>
      <c r="Q1619" s="198" t="s">
        <v>9118</v>
      </c>
      <c r="R1619" s="233"/>
      <c r="S1619" s="201"/>
      <c r="T1619" s="210">
        <v>-20.0</v>
      </c>
      <c r="U1619" s="210"/>
    </row>
    <row r="1620">
      <c r="A1620" s="189" t="s">
        <v>16206</v>
      </c>
      <c r="B1620" s="194" t="s">
        <v>9119</v>
      </c>
      <c r="C1620" s="208">
        <v>42131.0</v>
      </c>
      <c r="D1620" s="204">
        <v>30.0</v>
      </c>
      <c r="E1620" s="280">
        <v>1922.226</v>
      </c>
      <c r="F1620" s="190" t="s">
        <v>12669</v>
      </c>
      <c r="G1620" s="190">
        <v>40.0</v>
      </c>
      <c r="H1620" s="276">
        <v>24.367</v>
      </c>
      <c r="I1620" s="195">
        <v>0.9746800000000001</v>
      </c>
      <c r="J1620" s="206"/>
      <c r="K1620" s="197" t="b">
        <f>NOT(ISERROR(MATCH(P1620,Ligations!$L:$L,0)))</f>
        <v>1</v>
      </c>
      <c r="L1620" s="277"/>
      <c r="M1620" s="278"/>
      <c r="N1620" s="277"/>
      <c r="O1620" s="279"/>
      <c r="P1620" s="277" t="s">
        <v>16207</v>
      </c>
      <c r="Q1620" s="198" t="s">
        <v>9120</v>
      </c>
      <c r="R1620" s="233"/>
      <c r="S1620" s="201"/>
      <c r="T1620" s="210">
        <v>-20.0</v>
      </c>
      <c r="U1620" s="210"/>
    </row>
    <row r="1621">
      <c r="A1621" s="189" t="s">
        <v>16208</v>
      </c>
      <c r="B1621" s="194" t="s">
        <v>9121</v>
      </c>
      <c r="C1621" s="208">
        <v>42131.0</v>
      </c>
      <c r="D1621" s="204">
        <v>30.0</v>
      </c>
      <c r="E1621" s="280">
        <v>1316.82</v>
      </c>
      <c r="F1621" s="190" t="s">
        <v>12669</v>
      </c>
      <c r="G1621" s="190">
        <v>40.0</v>
      </c>
      <c r="H1621" s="276">
        <v>9.919</v>
      </c>
      <c r="I1621" s="195">
        <v>0.39676</v>
      </c>
      <c r="J1621" s="206"/>
      <c r="K1621" s="197" t="b">
        <f>NOT(ISERROR(MATCH(P1621,Ligations!$L:$L,0)))</f>
        <v>1</v>
      </c>
      <c r="L1621" s="277"/>
      <c r="M1621" s="278"/>
      <c r="N1621" s="277"/>
      <c r="O1621" s="279"/>
      <c r="P1621" s="277" t="s">
        <v>16209</v>
      </c>
      <c r="Q1621" s="198" t="s">
        <v>9122</v>
      </c>
      <c r="R1621" s="233"/>
      <c r="S1621" s="201"/>
      <c r="T1621" s="210">
        <v>-20.0</v>
      </c>
      <c r="U1621" s="210"/>
    </row>
    <row r="1622">
      <c r="A1622" s="189" t="s">
        <v>16210</v>
      </c>
      <c r="B1622" s="194" t="s">
        <v>9123</v>
      </c>
      <c r="C1622" s="208">
        <v>42131.0</v>
      </c>
      <c r="D1622" s="204">
        <v>30.0</v>
      </c>
      <c r="E1622" s="280">
        <v>849.273</v>
      </c>
      <c r="F1622" s="190" t="s">
        <v>12669</v>
      </c>
      <c r="G1622" s="190">
        <v>40.0</v>
      </c>
      <c r="H1622" s="276">
        <v>7.2</v>
      </c>
      <c r="I1622" s="195">
        <v>0.28800000000000003</v>
      </c>
      <c r="J1622" s="206"/>
      <c r="K1622" s="197" t="b">
        <f>NOT(ISERROR(MATCH(P1622,Ligations!$L:$L,0)))</f>
        <v>1</v>
      </c>
      <c r="L1622" s="277"/>
      <c r="M1622" s="278"/>
      <c r="N1622" s="277"/>
      <c r="O1622" s="279"/>
      <c r="P1622" s="277" t="s">
        <v>16211</v>
      </c>
      <c r="Q1622" s="198" t="s">
        <v>9124</v>
      </c>
      <c r="R1622" s="233"/>
      <c r="S1622" s="201"/>
      <c r="T1622" s="210">
        <v>-20.0</v>
      </c>
      <c r="U1622" s="210"/>
    </row>
    <row r="1623">
      <c r="A1623" s="189" t="s">
        <v>16212</v>
      </c>
      <c r="B1623" s="194" t="s">
        <v>9125</v>
      </c>
      <c r="C1623" s="208">
        <v>42131.0</v>
      </c>
      <c r="D1623" s="204">
        <v>30.0</v>
      </c>
      <c r="E1623" s="280">
        <v>1291.0110000000002</v>
      </c>
      <c r="F1623" s="190" t="s">
        <v>12669</v>
      </c>
      <c r="G1623" s="190">
        <v>40.0</v>
      </c>
      <c r="H1623" s="276">
        <v>15.698</v>
      </c>
      <c r="I1623" s="195">
        <v>0.62792</v>
      </c>
      <c r="J1623" s="206"/>
      <c r="K1623" s="197" t="b">
        <f>NOT(ISERROR(MATCH(P1623,Ligations!$L:$L,0)))</f>
        <v>1</v>
      </c>
      <c r="L1623" s="277"/>
      <c r="M1623" s="278"/>
      <c r="N1623" s="277"/>
      <c r="O1623" s="279"/>
      <c r="P1623" s="277" t="s">
        <v>16213</v>
      </c>
      <c r="Q1623" s="198" t="s">
        <v>9126</v>
      </c>
      <c r="R1623" s="233"/>
      <c r="S1623" s="201"/>
      <c r="T1623" s="210">
        <v>-20.0</v>
      </c>
      <c r="U1623" s="210"/>
    </row>
    <row r="1624">
      <c r="A1624" s="189" t="s">
        <v>16214</v>
      </c>
      <c r="B1624" s="194" t="s">
        <v>9127</v>
      </c>
      <c r="C1624" s="208">
        <v>42131.0</v>
      </c>
      <c r="D1624" s="204">
        <v>30.0</v>
      </c>
      <c r="E1624" s="280">
        <v>989.2139999999999</v>
      </c>
      <c r="F1624" s="190" t="s">
        <v>12669</v>
      </c>
      <c r="G1624" s="190">
        <v>40.0</v>
      </c>
      <c r="H1624" s="276">
        <v>7.67</v>
      </c>
      <c r="I1624" s="195">
        <v>0.3068</v>
      </c>
      <c r="J1624" s="206"/>
      <c r="K1624" s="197" t="b">
        <f>NOT(ISERROR(MATCH(P1624,Ligations!$L:$L,0)))</f>
        <v>1</v>
      </c>
      <c r="L1624" s="277"/>
      <c r="M1624" s="278"/>
      <c r="N1624" s="277"/>
      <c r="O1624" s="279"/>
      <c r="P1624" s="277" t="s">
        <v>16215</v>
      </c>
      <c r="Q1624" s="198" t="s">
        <v>9128</v>
      </c>
      <c r="R1624" s="233"/>
      <c r="S1624" s="201"/>
      <c r="T1624" s="210">
        <v>-20.0</v>
      </c>
      <c r="U1624" s="210"/>
    </row>
    <row r="1625">
      <c r="A1625" s="189" t="s">
        <v>16216</v>
      </c>
      <c r="B1625" s="194" t="s">
        <v>9129</v>
      </c>
      <c r="C1625" s="208">
        <v>42131.0</v>
      </c>
      <c r="D1625" s="204">
        <v>30.0</v>
      </c>
      <c r="E1625" s="280">
        <v>362.952</v>
      </c>
      <c r="F1625" s="190" t="s">
        <v>12669</v>
      </c>
      <c r="G1625" s="190">
        <v>40.0</v>
      </c>
      <c r="H1625" s="276">
        <v>2.741</v>
      </c>
      <c r="I1625" s="195">
        <v>0.10964</v>
      </c>
      <c r="J1625" s="206"/>
      <c r="K1625" s="197" t="b">
        <f>NOT(ISERROR(MATCH(P1625,Ligations!$L:$L,0)))</f>
        <v>1</v>
      </c>
      <c r="L1625" s="277"/>
      <c r="M1625" s="278"/>
      <c r="N1625" s="277"/>
      <c r="O1625" s="279"/>
      <c r="P1625" s="277" t="s">
        <v>16217</v>
      </c>
      <c r="Q1625" s="198" t="s">
        <v>9130</v>
      </c>
      <c r="R1625" s="233"/>
      <c r="S1625" s="201"/>
      <c r="T1625" s="210">
        <v>-20.0</v>
      </c>
      <c r="U1625" s="210"/>
    </row>
    <row r="1626">
      <c r="A1626" s="189" t="s">
        <v>16218</v>
      </c>
      <c r="B1626" s="194" t="s">
        <v>9131</v>
      </c>
      <c r="C1626" s="208">
        <v>42131.0</v>
      </c>
      <c r="D1626" s="204">
        <v>30.0</v>
      </c>
      <c r="E1626" s="280">
        <v>363.162</v>
      </c>
      <c r="F1626" s="190" t="s">
        <v>12669</v>
      </c>
      <c r="G1626" s="190">
        <v>40.0</v>
      </c>
      <c r="H1626" s="276">
        <v>2.105</v>
      </c>
      <c r="I1626" s="195">
        <v>0.08420000000000001</v>
      </c>
      <c r="J1626" s="206"/>
      <c r="K1626" s="197" t="b">
        <f>NOT(ISERROR(MATCH(P1626,Ligations!$L:$L,0)))</f>
        <v>1</v>
      </c>
      <c r="L1626" s="277"/>
      <c r="M1626" s="278"/>
      <c r="N1626" s="277"/>
      <c r="O1626" s="279"/>
      <c r="P1626" s="277" t="s">
        <v>16219</v>
      </c>
      <c r="Q1626" s="198" t="s">
        <v>9132</v>
      </c>
      <c r="R1626" s="233"/>
      <c r="S1626" s="201"/>
      <c r="T1626" s="210">
        <v>-20.0</v>
      </c>
      <c r="U1626" s="210"/>
    </row>
    <row r="1627">
      <c r="A1627" s="189" t="s">
        <v>16220</v>
      </c>
      <c r="B1627" s="194" t="s">
        <v>9133</v>
      </c>
      <c r="C1627" s="208">
        <v>42131.0</v>
      </c>
      <c r="D1627" s="204">
        <v>30.0</v>
      </c>
      <c r="E1627" s="280">
        <v>753.33</v>
      </c>
      <c r="F1627" s="190" t="s">
        <v>12669</v>
      </c>
      <c r="G1627" s="190">
        <v>40.0</v>
      </c>
      <c r="H1627" s="276">
        <v>14.396</v>
      </c>
      <c r="I1627" s="195">
        <v>0.57584</v>
      </c>
      <c r="J1627" s="206"/>
      <c r="K1627" s="197" t="b">
        <f>NOT(ISERROR(MATCH(P1627,Ligations!$L:$L,0)))</f>
        <v>1</v>
      </c>
      <c r="L1627" s="277"/>
      <c r="M1627" s="278"/>
      <c r="N1627" s="277"/>
      <c r="O1627" s="279"/>
      <c r="P1627" s="277" t="s">
        <v>16221</v>
      </c>
      <c r="Q1627" s="198" t="s">
        <v>9135</v>
      </c>
      <c r="R1627" s="233"/>
      <c r="S1627" s="201"/>
      <c r="T1627" s="210">
        <v>-20.0</v>
      </c>
      <c r="U1627" s="210"/>
    </row>
    <row r="1628">
      <c r="A1628" s="189" t="s">
        <v>16222</v>
      </c>
      <c r="B1628" s="194" t="s">
        <v>9136</v>
      </c>
      <c r="C1628" s="208">
        <v>42131.0</v>
      </c>
      <c r="D1628" s="204">
        <v>30.0</v>
      </c>
      <c r="E1628" s="280">
        <v>193.482</v>
      </c>
      <c r="F1628" s="190" t="s">
        <v>12669</v>
      </c>
      <c r="G1628" s="190">
        <v>40.0</v>
      </c>
      <c r="H1628" s="276">
        <v>2.089</v>
      </c>
      <c r="I1628" s="195">
        <v>0.08356000000000001</v>
      </c>
      <c r="J1628" s="206"/>
      <c r="K1628" s="197" t="b">
        <f>NOT(ISERROR(MATCH(P1628,Ligations!$L:$L,0)))</f>
        <v>1</v>
      </c>
      <c r="L1628" s="277"/>
      <c r="M1628" s="278"/>
      <c r="N1628" s="277"/>
      <c r="O1628" s="279"/>
      <c r="P1628" s="277" t="s">
        <v>16223</v>
      </c>
      <c r="Q1628" s="198" t="s">
        <v>9137</v>
      </c>
      <c r="R1628" s="233"/>
      <c r="S1628" s="201"/>
      <c r="T1628" s="210">
        <v>-20.0</v>
      </c>
      <c r="U1628" s="210"/>
    </row>
    <row r="1629">
      <c r="A1629" s="189" t="s">
        <v>16224</v>
      </c>
      <c r="B1629" s="194" t="s">
        <v>9138</v>
      </c>
      <c r="C1629" s="208">
        <v>42131.0</v>
      </c>
      <c r="D1629" s="204">
        <v>30.0</v>
      </c>
      <c r="E1629" s="280">
        <v>292.299</v>
      </c>
      <c r="F1629" s="190" t="s">
        <v>12669</v>
      </c>
      <c r="G1629" s="190">
        <v>40.0</v>
      </c>
      <c r="H1629" s="276">
        <v>4.298</v>
      </c>
      <c r="I1629" s="195">
        <v>0.17192000000000002</v>
      </c>
      <c r="J1629" s="206"/>
      <c r="K1629" s="197" t="b">
        <f>NOT(ISERROR(MATCH(P1629,Ligations!$L:$L,0)))</f>
        <v>1</v>
      </c>
      <c r="L1629" s="277"/>
      <c r="M1629" s="278"/>
      <c r="N1629" s="277"/>
      <c r="O1629" s="279"/>
      <c r="P1629" s="277" t="s">
        <v>16225</v>
      </c>
      <c r="Q1629" s="198" t="s">
        <v>9139</v>
      </c>
      <c r="R1629" s="233"/>
      <c r="S1629" s="201"/>
      <c r="T1629" s="210">
        <v>-20.0</v>
      </c>
      <c r="U1629" s="210"/>
    </row>
    <row r="1630">
      <c r="A1630" s="189" t="s">
        <v>16226</v>
      </c>
      <c r="B1630" s="194" t="s">
        <v>9140</v>
      </c>
      <c r="C1630" s="208">
        <v>42131.0</v>
      </c>
      <c r="D1630" s="204">
        <v>30.0</v>
      </c>
      <c r="E1630" s="280">
        <v>297.741</v>
      </c>
      <c r="F1630" s="190" t="s">
        <v>12669</v>
      </c>
      <c r="G1630" s="190">
        <v>40.0</v>
      </c>
      <c r="H1630" s="276">
        <v>3.612</v>
      </c>
      <c r="I1630" s="195">
        <v>0.14448000000000003</v>
      </c>
      <c r="J1630" s="206"/>
      <c r="K1630" s="197" t="b">
        <f>NOT(ISERROR(MATCH(P1630,Ligations!$L:$L,0)))</f>
        <v>1</v>
      </c>
      <c r="L1630" s="277"/>
      <c r="M1630" s="278"/>
      <c r="N1630" s="277"/>
      <c r="O1630" s="279"/>
      <c r="P1630" s="277" t="s">
        <v>16227</v>
      </c>
      <c r="Q1630" s="198" t="s">
        <v>9141</v>
      </c>
      <c r="R1630" s="233"/>
      <c r="S1630" s="201"/>
      <c r="T1630" s="210">
        <v>-20.0</v>
      </c>
      <c r="U1630" s="210"/>
    </row>
    <row r="1631">
      <c r="A1631" s="189" t="s">
        <v>16228</v>
      </c>
      <c r="B1631" s="194" t="s">
        <v>9142</v>
      </c>
      <c r="C1631" s="208">
        <v>42131.0</v>
      </c>
      <c r="D1631" s="204">
        <v>30.0</v>
      </c>
      <c r="E1631" s="280">
        <v>662.973</v>
      </c>
      <c r="F1631" s="190" t="s">
        <v>12669</v>
      </c>
      <c r="G1631" s="190">
        <v>40.0</v>
      </c>
      <c r="H1631" s="276">
        <v>12.055</v>
      </c>
      <c r="I1631" s="195">
        <v>0.4822</v>
      </c>
      <c r="J1631" s="206"/>
      <c r="K1631" s="197" t="b">
        <f>NOT(ISERROR(MATCH(P1631,Ligations!$L:$L,0)))</f>
        <v>1</v>
      </c>
      <c r="L1631" s="277"/>
      <c r="M1631" s="278"/>
      <c r="N1631" s="277"/>
      <c r="O1631" s="279"/>
      <c r="P1631" s="277" t="s">
        <v>16229</v>
      </c>
      <c r="Q1631" s="198" t="s">
        <v>9143</v>
      </c>
      <c r="R1631" s="233"/>
      <c r="S1631" s="201"/>
      <c r="T1631" s="210">
        <v>-20.0</v>
      </c>
      <c r="U1631" s="210"/>
    </row>
    <row r="1632">
      <c r="A1632" s="189" t="s">
        <v>16230</v>
      </c>
      <c r="B1632" s="194" t="s">
        <v>9144</v>
      </c>
      <c r="C1632" s="208">
        <v>42131.0</v>
      </c>
      <c r="D1632" s="204">
        <v>30.0</v>
      </c>
      <c r="E1632" s="280">
        <v>298.335</v>
      </c>
      <c r="F1632" s="190" t="s">
        <v>12669</v>
      </c>
      <c r="G1632" s="190">
        <v>40.0</v>
      </c>
      <c r="H1632" s="276">
        <v>4.541</v>
      </c>
      <c r="I1632" s="195">
        <v>0.18164000000000002</v>
      </c>
      <c r="J1632" s="206"/>
      <c r="K1632" s="197" t="b">
        <f>NOT(ISERROR(MATCH(P1632,Ligations!$L:$L,0)))</f>
        <v>1</v>
      </c>
      <c r="L1632" s="277"/>
      <c r="M1632" s="278"/>
      <c r="N1632" s="277"/>
      <c r="O1632" s="279"/>
      <c r="P1632" s="277" t="s">
        <v>16231</v>
      </c>
      <c r="Q1632" s="198" t="s">
        <v>9145</v>
      </c>
      <c r="R1632" s="233"/>
      <c r="S1632" s="201"/>
      <c r="T1632" s="210">
        <v>-20.0</v>
      </c>
      <c r="U1632" s="210"/>
    </row>
    <row r="1633">
      <c r="A1633" s="189" t="s">
        <v>16232</v>
      </c>
      <c r="B1633" s="194" t="s">
        <v>9146</v>
      </c>
      <c r="C1633" s="208">
        <v>42131.0</v>
      </c>
      <c r="D1633" s="204">
        <v>30.0</v>
      </c>
      <c r="E1633" s="280">
        <v>334.455</v>
      </c>
      <c r="F1633" s="190" t="s">
        <v>12669</v>
      </c>
      <c r="G1633" s="190">
        <v>40.0</v>
      </c>
      <c r="H1633" s="276">
        <v>5.027</v>
      </c>
      <c r="I1633" s="195">
        <v>0.20108</v>
      </c>
      <c r="J1633" s="206"/>
      <c r="K1633" s="197" t="b">
        <f>NOT(ISERROR(MATCH(P1633,Ligations!$L:$L,0)))</f>
        <v>1</v>
      </c>
      <c r="L1633" s="277"/>
      <c r="M1633" s="278"/>
      <c r="N1633" s="277"/>
      <c r="O1633" s="279"/>
      <c r="P1633" s="277" t="s">
        <v>16233</v>
      </c>
      <c r="Q1633" s="198" t="s">
        <v>9147</v>
      </c>
      <c r="R1633" s="233"/>
      <c r="S1633" s="201"/>
      <c r="T1633" s="210">
        <v>-20.0</v>
      </c>
      <c r="U1633" s="210"/>
    </row>
    <row r="1634">
      <c r="A1634" s="189" t="s">
        <v>16234</v>
      </c>
      <c r="B1634" s="194" t="s">
        <v>9148</v>
      </c>
      <c r="C1634" s="208">
        <v>42131.0</v>
      </c>
      <c r="D1634" s="204">
        <v>30.0</v>
      </c>
      <c r="E1634" s="280">
        <v>654.6</v>
      </c>
      <c r="F1634" s="190" t="s">
        <v>12669</v>
      </c>
      <c r="G1634" s="190">
        <v>40.0</v>
      </c>
      <c r="H1634" s="276">
        <v>10.412</v>
      </c>
      <c r="I1634" s="195">
        <v>0.41648</v>
      </c>
      <c r="J1634" s="206"/>
      <c r="K1634" s="197" t="b">
        <f>NOT(ISERROR(MATCH(P1634,Ligations!$L:$L,0)))</f>
        <v>1</v>
      </c>
      <c r="L1634" s="277"/>
      <c r="M1634" s="278"/>
      <c r="N1634" s="277"/>
      <c r="O1634" s="279"/>
      <c r="P1634" s="277" t="s">
        <v>16235</v>
      </c>
      <c r="Q1634" s="198" t="s">
        <v>9149</v>
      </c>
      <c r="R1634" s="233"/>
      <c r="S1634" s="201"/>
      <c r="T1634" s="210">
        <v>-20.0</v>
      </c>
      <c r="U1634" s="210"/>
    </row>
    <row r="1635">
      <c r="A1635" s="189" t="s">
        <v>16236</v>
      </c>
      <c r="B1635" s="194" t="s">
        <v>9150</v>
      </c>
      <c r="C1635" s="208">
        <v>42131.0</v>
      </c>
      <c r="D1635" s="204">
        <v>30.0</v>
      </c>
      <c r="E1635" s="280">
        <v>710.388</v>
      </c>
      <c r="F1635" s="190" t="s">
        <v>12669</v>
      </c>
      <c r="G1635" s="190">
        <v>40.0</v>
      </c>
      <c r="H1635" s="276">
        <v>11.135</v>
      </c>
      <c r="I1635" s="195">
        <v>0.44539999999999996</v>
      </c>
      <c r="J1635" s="206"/>
      <c r="K1635" s="197" t="b">
        <f>NOT(ISERROR(MATCH(P1635,Ligations!$L:$L,0)))</f>
        <v>1</v>
      </c>
      <c r="L1635" s="277"/>
      <c r="M1635" s="278"/>
      <c r="N1635" s="277"/>
      <c r="O1635" s="279"/>
      <c r="P1635" s="277" t="s">
        <v>16237</v>
      </c>
      <c r="Q1635" s="198" t="s">
        <v>9151</v>
      </c>
      <c r="R1635" s="233"/>
      <c r="S1635" s="201"/>
      <c r="T1635" s="210">
        <v>-20.0</v>
      </c>
      <c r="U1635" s="210"/>
    </row>
    <row r="1636">
      <c r="A1636" s="189" t="s">
        <v>16238</v>
      </c>
      <c r="B1636" s="194" t="s">
        <v>9152</v>
      </c>
      <c r="C1636" s="208">
        <v>42131.0</v>
      </c>
      <c r="D1636" s="204">
        <v>30.0</v>
      </c>
      <c r="E1636" s="280">
        <v>339.15599999999995</v>
      </c>
      <c r="F1636" s="190" t="s">
        <v>12669</v>
      </c>
      <c r="G1636" s="190">
        <v>40.0</v>
      </c>
      <c r="H1636" s="276">
        <v>5.831</v>
      </c>
      <c r="I1636" s="195">
        <v>0.23324</v>
      </c>
      <c r="J1636" s="206"/>
      <c r="K1636" s="197" t="b">
        <f>NOT(ISERROR(MATCH(P1636,Ligations!$L:$L,0)))</f>
        <v>1</v>
      </c>
      <c r="L1636" s="277"/>
      <c r="M1636" s="278"/>
      <c r="N1636" s="277"/>
      <c r="O1636" s="279"/>
      <c r="P1636" s="277" t="s">
        <v>16239</v>
      </c>
      <c r="Q1636" s="198" t="s">
        <v>9153</v>
      </c>
      <c r="R1636" s="233"/>
      <c r="S1636" s="201"/>
      <c r="T1636" s="210">
        <v>-20.0</v>
      </c>
      <c r="U1636" s="210"/>
    </row>
    <row r="1637">
      <c r="A1637" s="189" t="s">
        <v>16240</v>
      </c>
      <c r="B1637" s="194" t="s">
        <v>9154</v>
      </c>
      <c r="C1637" s="208">
        <v>42131.0</v>
      </c>
      <c r="D1637" s="204">
        <v>30.0</v>
      </c>
      <c r="E1637" s="280">
        <v>180.117</v>
      </c>
      <c r="F1637" s="190" t="s">
        <v>12669</v>
      </c>
      <c r="G1637" s="190">
        <v>40.0</v>
      </c>
      <c r="H1637" s="276">
        <v>3.41</v>
      </c>
      <c r="I1637" s="195">
        <v>0.13640000000000002</v>
      </c>
      <c r="J1637" s="206"/>
      <c r="K1637" s="197" t="b">
        <f>NOT(ISERROR(MATCH(P1637,Ligations!$L:$L,0)))</f>
        <v>1</v>
      </c>
      <c r="L1637" s="277"/>
      <c r="M1637" s="278"/>
      <c r="N1637" s="277"/>
      <c r="O1637" s="279"/>
      <c r="P1637" s="277" t="s">
        <v>16241</v>
      </c>
      <c r="Q1637" s="198" t="s">
        <v>9155</v>
      </c>
      <c r="R1637" s="233"/>
      <c r="S1637" s="201"/>
      <c r="T1637" s="210">
        <v>-20.0</v>
      </c>
      <c r="U1637" s="210"/>
    </row>
    <row r="1638">
      <c r="A1638" s="189" t="s">
        <v>16242</v>
      </c>
      <c r="B1638" s="194" t="s">
        <v>9156</v>
      </c>
      <c r="C1638" s="208">
        <v>42131.0</v>
      </c>
      <c r="D1638" s="204">
        <v>30.0</v>
      </c>
      <c r="E1638" s="280">
        <v>154.956</v>
      </c>
      <c r="F1638" s="190" t="s">
        <v>12669</v>
      </c>
      <c r="G1638" s="190">
        <v>40.0</v>
      </c>
      <c r="H1638" s="276">
        <v>4.344</v>
      </c>
      <c r="I1638" s="195">
        <v>0.17376000000000003</v>
      </c>
      <c r="J1638" s="206"/>
      <c r="K1638" s="197" t="b">
        <f>NOT(ISERROR(MATCH(P1638,Ligations!$L:$L,0)))</f>
        <v>1</v>
      </c>
      <c r="L1638" s="277"/>
      <c r="M1638" s="278"/>
      <c r="N1638" s="277"/>
      <c r="O1638" s="279"/>
      <c r="P1638" s="277" t="s">
        <v>16243</v>
      </c>
      <c r="Q1638" s="198" t="s">
        <v>9157</v>
      </c>
      <c r="R1638" s="233"/>
      <c r="S1638" s="201"/>
      <c r="T1638" s="210">
        <v>-20.0</v>
      </c>
      <c r="U1638" s="210"/>
    </row>
    <row r="1639">
      <c r="A1639" s="189" t="s">
        <v>16244</v>
      </c>
      <c r="B1639" s="194" t="s">
        <v>9158</v>
      </c>
      <c r="C1639" s="208">
        <v>42131.0</v>
      </c>
      <c r="D1639" s="204">
        <v>30.0</v>
      </c>
      <c r="E1639" s="280">
        <v>330.97200000000004</v>
      </c>
      <c r="F1639" s="190" t="s">
        <v>12669</v>
      </c>
      <c r="G1639" s="190">
        <v>40.0</v>
      </c>
      <c r="H1639" s="276">
        <v>3.329</v>
      </c>
      <c r="I1639" s="195">
        <v>0.13316</v>
      </c>
      <c r="J1639" s="206"/>
      <c r="K1639" s="197" t="b">
        <f>NOT(ISERROR(MATCH(P1639,Ligations!$L:$L,0)))</f>
        <v>1</v>
      </c>
      <c r="L1639" s="277"/>
      <c r="M1639" s="278"/>
      <c r="N1639" s="277"/>
      <c r="O1639" s="279"/>
      <c r="P1639" s="277" t="s">
        <v>16245</v>
      </c>
      <c r="Q1639" s="198" t="s">
        <v>9159</v>
      </c>
      <c r="R1639" s="233"/>
      <c r="S1639" s="201"/>
      <c r="T1639" s="210">
        <v>-20.0</v>
      </c>
      <c r="U1639" s="210"/>
    </row>
    <row r="1640">
      <c r="A1640" s="189" t="s">
        <v>16246</v>
      </c>
      <c r="B1640" s="194" t="s">
        <v>9160</v>
      </c>
      <c r="C1640" s="208">
        <v>42131.0</v>
      </c>
      <c r="D1640" s="204">
        <v>30.0</v>
      </c>
      <c r="E1640" s="280">
        <v>104.649</v>
      </c>
      <c r="F1640" s="190" t="s">
        <v>12669</v>
      </c>
      <c r="G1640" s="190">
        <v>40.0</v>
      </c>
      <c r="H1640" s="276">
        <v>-0.016</v>
      </c>
      <c r="I1640" s="195">
        <v>-6.4E-4</v>
      </c>
      <c r="J1640" s="206"/>
      <c r="K1640" s="197" t="s">
        <v>3735</v>
      </c>
      <c r="L1640" s="277"/>
      <c r="M1640" s="278"/>
      <c r="N1640" s="277"/>
      <c r="O1640" s="279"/>
      <c r="P1640" s="277" t="s">
        <v>16247</v>
      </c>
      <c r="Q1640" s="198" t="s">
        <v>9161</v>
      </c>
      <c r="R1640" s="273" t="s">
        <v>3735</v>
      </c>
      <c r="S1640" s="201"/>
      <c r="T1640" s="210">
        <v>-20.0</v>
      </c>
      <c r="U1640" s="210"/>
    </row>
    <row r="1641">
      <c r="A1641" s="189" t="s">
        <v>16248</v>
      </c>
      <c r="B1641" s="194" t="s">
        <v>9162</v>
      </c>
      <c r="C1641" s="208">
        <v>42131.0</v>
      </c>
      <c r="D1641" s="204">
        <v>30.0</v>
      </c>
      <c r="E1641" s="280">
        <v>181.698</v>
      </c>
      <c r="F1641" s="190" t="s">
        <v>12669</v>
      </c>
      <c r="G1641" s="190">
        <v>40.0</v>
      </c>
      <c r="H1641" s="276">
        <v>1.352</v>
      </c>
      <c r="I1641" s="195">
        <v>0.05408</v>
      </c>
      <c r="J1641" s="206"/>
      <c r="K1641" s="197" t="b">
        <f>NOT(ISERROR(MATCH(P1641,Ligations!$L:$L,0)))</f>
        <v>1</v>
      </c>
      <c r="L1641" s="277"/>
      <c r="M1641" s="278"/>
      <c r="N1641" s="277"/>
      <c r="O1641" s="279"/>
      <c r="P1641" s="277" t="s">
        <v>16249</v>
      </c>
      <c r="Q1641" s="198" t="s">
        <v>9163</v>
      </c>
      <c r="R1641" s="233"/>
      <c r="S1641" s="201"/>
      <c r="T1641" s="210">
        <v>-20.0</v>
      </c>
      <c r="U1641" s="210"/>
    </row>
    <row r="1642">
      <c r="A1642" s="189" t="s">
        <v>16250</v>
      </c>
      <c r="B1642" s="194" t="s">
        <v>9164</v>
      </c>
      <c r="C1642" s="208">
        <v>42131.0</v>
      </c>
      <c r="D1642" s="204">
        <v>30.0</v>
      </c>
      <c r="E1642" s="280">
        <v>166.98299999999998</v>
      </c>
      <c r="F1642" s="190" t="s">
        <v>12669</v>
      </c>
      <c r="G1642" s="190">
        <v>40.0</v>
      </c>
      <c r="H1642" s="276">
        <v>2.198</v>
      </c>
      <c r="I1642" s="195">
        <v>0.08792</v>
      </c>
      <c r="J1642" s="206"/>
      <c r="K1642" s="197" t="b">
        <f>NOT(ISERROR(MATCH(P1642,Ligations!$L:$L,0)))</f>
        <v>1</v>
      </c>
      <c r="L1642" s="277"/>
      <c r="M1642" s="278"/>
      <c r="N1642" s="277"/>
      <c r="O1642" s="279"/>
      <c r="P1642" s="277" t="s">
        <v>16251</v>
      </c>
      <c r="Q1642" s="198" t="s">
        <v>9165</v>
      </c>
      <c r="R1642" s="233"/>
      <c r="S1642" s="201"/>
      <c r="T1642" s="210">
        <v>-20.0</v>
      </c>
      <c r="U1642" s="210"/>
    </row>
    <row r="1643">
      <c r="A1643" s="189" t="s">
        <v>16252</v>
      </c>
      <c r="B1643" s="194" t="s">
        <v>9166</v>
      </c>
      <c r="C1643" s="208">
        <v>42131.0</v>
      </c>
      <c r="D1643" s="204">
        <v>30.0</v>
      </c>
      <c r="E1643" s="280">
        <v>181.76399999999998</v>
      </c>
      <c r="F1643" s="190" t="s">
        <v>12669</v>
      </c>
      <c r="G1643" s="190">
        <v>40.0</v>
      </c>
      <c r="H1643" s="276">
        <v>2.705</v>
      </c>
      <c r="I1643" s="195">
        <v>0.1082</v>
      </c>
      <c r="J1643" s="206"/>
      <c r="K1643" s="197" t="b">
        <f>NOT(ISERROR(MATCH(P1643,Ligations!$L:$L,0)))</f>
        <v>1</v>
      </c>
      <c r="L1643" s="277"/>
      <c r="M1643" s="278"/>
      <c r="N1643" s="277"/>
      <c r="O1643" s="279"/>
      <c r="P1643" s="277" t="s">
        <v>16253</v>
      </c>
      <c r="Q1643" s="198" t="s">
        <v>9167</v>
      </c>
      <c r="R1643" s="233"/>
      <c r="S1643" s="201"/>
      <c r="T1643" s="210">
        <v>-20.0</v>
      </c>
      <c r="U1643" s="210"/>
    </row>
    <row r="1644">
      <c r="A1644" s="189" t="s">
        <v>16254</v>
      </c>
      <c r="B1644" s="194" t="s">
        <v>9168</v>
      </c>
      <c r="C1644" s="208">
        <v>42131.0</v>
      </c>
      <c r="D1644" s="204">
        <v>30.0</v>
      </c>
      <c r="E1644" s="280">
        <v>369.531</v>
      </c>
      <c r="F1644" s="190" t="s">
        <v>12669</v>
      </c>
      <c r="G1644" s="190">
        <v>40.0</v>
      </c>
      <c r="H1644" s="276">
        <v>6.445</v>
      </c>
      <c r="I1644" s="195">
        <v>0.25780000000000003</v>
      </c>
      <c r="J1644" s="206"/>
      <c r="K1644" s="197" t="b">
        <f>NOT(ISERROR(MATCH(P1644,Ligations!$L:$L,0)))</f>
        <v>1</v>
      </c>
      <c r="L1644" s="277"/>
      <c r="M1644" s="278"/>
      <c r="N1644" s="277"/>
      <c r="O1644" s="279"/>
      <c r="P1644" s="277" t="s">
        <v>16255</v>
      </c>
      <c r="Q1644" s="198" t="s">
        <v>9169</v>
      </c>
      <c r="R1644" s="233"/>
      <c r="S1644" s="201"/>
      <c r="T1644" s="210">
        <v>-20.0</v>
      </c>
      <c r="U1644" s="210"/>
    </row>
    <row r="1645">
      <c r="A1645" s="189" t="s">
        <v>16256</v>
      </c>
      <c r="B1645" s="194" t="s">
        <v>9170</v>
      </c>
      <c r="C1645" s="208">
        <v>42131.0</v>
      </c>
      <c r="D1645" s="204">
        <v>30.0</v>
      </c>
      <c r="E1645" s="280">
        <v>429.381</v>
      </c>
      <c r="F1645" s="190" t="s">
        <v>12669</v>
      </c>
      <c r="G1645" s="190">
        <v>40.0</v>
      </c>
      <c r="H1645" s="276">
        <v>7.732</v>
      </c>
      <c r="I1645" s="195">
        <v>0.30928000000000005</v>
      </c>
      <c r="J1645" s="206"/>
      <c r="K1645" s="197" t="b">
        <f>NOT(ISERROR(MATCH(P1645,Ligations!$L:$L,0)))</f>
        <v>1</v>
      </c>
      <c r="L1645" s="277"/>
      <c r="M1645" s="278"/>
      <c r="N1645" s="277"/>
      <c r="O1645" s="279"/>
      <c r="P1645" s="277" t="s">
        <v>16257</v>
      </c>
      <c r="Q1645" s="198" t="s">
        <v>9171</v>
      </c>
      <c r="R1645" s="233"/>
      <c r="S1645" s="201"/>
      <c r="T1645" s="210">
        <v>-20.0</v>
      </c>
      <c r="U1645" s="210"/>
    </row>
    <row r="1646">
      <c r="A1646" s="189" t="s">
        <v>16258</v>
      </c>
      <c r="B1646" s="194" t="s">
        <v>9172</v>
      </c>
      <c r="C1646" s="208">
        <v>42131.0</v>
      </c>
      <c r="D1646" s="204">
        <v>30.0</v>
      </c>
      <c r="E1646" s="280">
        <v>716.1840000000001</v>
      </c>
      <c r="F1646" s="190" t="s">
        <v>12669</v>
      </c>
      <c r="G1646" s="190">
        <v>40.0</v>
      </c>
      <c r="H1646" s="276">
        <v>14.341</v>
      </c>
      <c r="I1646" s="195">
        <v>0.57364</v>
      </c>
      <c r="J1646" s="206"/>
      <c r="K1646" s="197" t="b">
        <f>NOT(ISERROR(MATCH(P1646,Ligations!$L:$L,0)))</f>
        <v>1</v>
      </c>
      <c r="L1646" s="277"/>
      <c r="M1646" s="278"/>
      <c r="N1646" s="277"/>
      <c r="O1646" s="279"/>
      <c r="P1646" s="277" t="s">
        <v>16259</v>
      </c>
      <c r="Q1646" s="198" t="s">
        <v>9174</v>
      </c>
      <c r="R1646" s="233"/>
      <c r="S1646" s="201"/>
      <c r="T1646" s="210">
        <v>-20.0</v>
      </c>
      <c r="U1646" s="210"/>
    </row>
    <row r="1647">
      <c r="A1647" s="189" t="s">
        <v>16260</v>
      </c>
      <c r="B1647" s="194" t="s">
        <v>9175</v>
      </c>
      <c r="C1647" s="208">
        <v>42131.0</v>
      </c>
      <c r="D1647" s="204">
        <v>30.0</v>
      </c>
      <c r="E1647" s="280">
        <v>954.8100000000001</v>
      </c>
      <c r="F1647" s="190" t="s">
        <v>12669</v>
      </c>
      <c r="G1647" s="190">
        <v>40.0</v>
      </c>
      <c r="H1647" s="276">
        <v>16.223</v>
      </c>
      <c r="I1647" s="195">
        <v>0.6489199999999999</v>
      </c>
      <c r="J1647" s="206"/>
      <c r="K1647" s="197" t="b">
        <f>NOT(ISERROR(MATCH(P1647,Ligations!$L:$L,0)))</f>
        <v>1</v>
      </c>
      <c r="L1647" s="277"/>
      <c r="M1647" s="278"/>
      <c r="N1647" s="277"/>
      <c r="O1647" s="279"/>
      <c r="P1647" s="277" t="s">
        <v>16261</v>
      </c>
      <c r="Q1647" s="198" t="s">
        <v>9176</v>
      </c>
      <c r="R1647" s="233"/>
      <c r="S1647" s="201"/>
      <c r="T1647" s="210">
        <v>-20.0</v>
      </c>
      <c r="U1647" s="210"/>
    </row>
    <row r="1648">
      <c r="A1648" s="189" t="s">
        <v>16262</v>
      </c>
      <c r="B1648" s="194" t="s">
        <v>9177</v>
      </c>
      <c r="C1648" s="208">
        <v>42131.0</v>
      </c>
      <c r="D1648" s="204">
        <v>30.0</v>
      </c>
      <c r="E1648" s="280">
        <v>665.271</v>
      </c>
      <c r="F1648" s="190" t="s">
        <v>12669</v>
      </c>
      <c r="G1648" s="190">
        <v>40.0</v>
      </c>
      <c r="H1648" s="276">
        <v>10.466</v>
      </c>
      <c r="I1648" s="195">
        <v>0.41864</v>
      </c>
      <c r="J1648" s="206"/>
      <c r="K1648" s="197" t="b">
        <f>NOT(ISERROR(MATCH(P1648,Ligations!$L:$L,0)))</f>
        <v>1</v>
      </c>
      <c r="L1648" s="277"/>
      <c r="M1648" s="278"/>
      <c r="N1648" s="277"/>
      <c r="O1648" s="279"/>
      <c r="P1648" s="277" t="s">
        <v>16263</v>
      </c>
      <c r="Q1648" s="198" t="s">
        <v>9178</v>
      </c>
      <c r="R1648" s="233"/>
      <c r="S1648" s="201"/>
      <c r="T1648" s="210">
        <v>-20.0</v>
      </c>
      <c r="U1648" s="210"/>
    </row>
    <row r="1649">
      <c r="A1649" s="189" t="s">
        <v>16264</v>
      </c>
      <c r="B1649" s="194" t="s">
        <v>9179</v>
      </c>
      <c r="C1649" s="208">
        <v>42131.0</v>
      </c>
      <c r="D1649" s="204">
        <v>30.0</v>
      </c>
      <c r="E1649" s="280">
        <v>124.746</v>
      </c>
      <c r="F1649" s="190" t="s">
        <v>12669</v>
      </c>
      <c r="G1649" s="190">
        <v>40.0</v>
      </c>
      <c r="H1649" s="276">
        <v>1.166</v>
      </c>
      <c r="I1649" s="195">
        <v>0.04664</v>
      </c>
      <c r="J1649" s="206"/>
      <c r="K1649" s="197" t="b">
        <f>NOT(ISERROR(MATCH(P1649,Ligations!$L:$L,0)))</f>
        <v>1</v>
      </c>
      <c r="L1649" s="277"/>
      <c r="M1649" s="278"/>
      <c r="N1649" s="277"/>
      <c r="O1649" s="279"/>
      <c r="P1649" s="277" t="s">
        <v>16265</v>
      </c>
      <c r="Q1649" s="198" t="s">
        <v>9180</v>
      </c>
      <c r="R1649" s="233"/>
      <c r="S1649" s="201"/>
      <c r="T1649" s="210">
        <v>-20.0</v>
      </c>
      <c r="U1649" s="210"/>
    </row>
    <row r="1650">
      <c r="A1650" s="189" t="s">
        <v>16266</v>
      </c>
      <c r="B1650" s="194" t="s">
        <v>9181</v>
      </c>
      <c r="C1650" s="208">
        <v>42131.0</v>
      </c>
      <c r="D1650" s="204">
        <v>30.0</v>
      </c>
      <c r="E1650" s="280">
        <v>270.54</v>
      </c>
      <c r="F1650" s="190" t="s">
        <v>12669</v>
      </c>
      <c r="G1650" s="190">
        <v>40.0</v>
      </c>
      <c r="H1650" s="276">
        <v>6.68</v>
      </c>
      <c r="I1650" s="195">
        <v>0.2672</v>
      </c>
      <c r="J1650" s="206"/>
      <c r="K1650" s="197" t="b">
        <f>NOT(ISERROR(MATCH(P1650,Ligations!$L:$L,0)))</f>
        <v>1</v>
      </c>
      <c r="L1650" s="277"/>
      <c r="M1650" s="278"/>
      <c r="N1650" s="277"/>
      <c r="O1650" s="279"/>
      <c r="P1650" s="277" t="s">
        <v>16267</v>
      </c>
      <c r="Q1650" s="198" t="s">
        <v>9182</v>
      </c>
      <c r="R1650" s="233"/>
      <c r="S1650" s="201"/>
      <c r="T1650" s="210">
        <v>-20.0</v>
      </c>
      <c r="U1650" s="210"/>
    </row>
    <row r="1651">
      <c r="A1651" s="189" t="s">
        <v>16268</v>
      </c>
      <c r="B1651" s="194" t="s">
        <v>9183</v>
      </c>
      <c r="C1651" s="208">
        <v>42131.0</v>
      </c>
      <c r="D1651" s="204">
        <v>30.0</v>
      </c>
      <c r="E1651" s="280">
        <v>647.853</v>
      </c>
      <c r="F1651" s="190" t="s">
        <v>12669</v>
      </c>
      <c r="G1651" s="190">
        <v>40.0</v>
      </c>
      <c r="H1651" s="276">
        <v>9.743</v>
      </c>
      <c r="I1651" s="195">
        <v>0.38972</v>
      </c>
      <c r="J1651" s="206"/>
      <c r="K1651" s="197" t="b">
        <f>NOT(ISERROR(MATCH(P1651,Ligations!$L:$L,0)))</f>
        <v>1</v>
      </c>
      <c r="L1651" s="277"/>
      <c r="M1651" s="278"/>
      <c r="N1651" s="277"/>
      <c r="O1651" s="279"/>
      <c r="P1651" s="277" t="s">
        <v>16269</v>
      </c>
      <c r="Q1651" s="198" t="s">
        <v>9184</v>
      </c>
      <c r="R1651" s="233"/>
      <c r="S1651" s="201"/>
      <c r="T1651" s="210">
        <v>-20.0</v>
      </c>
      <c r="U1651" s="210"/>
    </row>
    <row r="1652">
      <c r="A1652" s="189" t="s">
        <v>16270</v>
      </c>
      <c r="B1652" s="194" t="s">
        <v>9185</v>
      </c>
      <c r="C1652" s="208">
        <v>42131.0</v>
      </c>
      <c r="D1652" s="204">
        <v>30.0</v>
      </c>
      <c r="E1652" s="280">
        <v>124.095</v>
      </c>
      <c r="F1652" s="190" t="s">
        <v>12669</v>
      </c>
      <c r="G1652" s="190">
        <v>40.0</v>
      </c>
      <c r="H1652" s="276">
        <v>0.678</v>
      </c>
      <c r="I1652" s="195">
        <v>0.027120000000000002</v>
      </c>
      <c r="J1652" s="196" t="s">
        <v>15942</v>
      </c>
      <c r="K1652" s="197" t="b">
        <f>NOT(ISERROR(MATCH(P1652,Ligations!$L:$L,0)))</f>
        <v>0</v>
      </c>
      <c r="L1652" s="277"/>
      <c r="M1652" s="278"/>
      <c r="N1652" s="277"/>
      <c r="O1652" s="279"/>
      <c r="P1652" s="277" t="s">
        <v>16271</v>
      </c>
      <c r="Q1652" s="198" t="s">
        <v>9186</v>
      </c>
      <c r="R1652" s="233"/>
      <c r="S1652" s="201"/>
      <c r="T1652" s="210">
        <v>-20.0</v>
      </c>
      <c r="U1652" s="210"/>
    </row>
    <row r="1653">
      <c r="A1653" s="189" t="s">
        <v>16272</v>
      </c>
      <c r="B1653" s="194" t="s">
        <v>9187</v>
      </c>
      <c r="C1653" s="208">
        <v>42131.0</v>
      </c>
      <c r="D1653" s="204">
        <v>30.0</v>
      </c>
      <c r="E1653" s="280">
        <v>174.03</v>
      </c>
      <c r="F1653" s="190" t="s">
        <v>12669</v>
      </c>
      <c r="G1653" s="190">
        <v>40.0</v>
      </c>
      <c r="H1653" s="276">
        <v>1.393</v>
      </c>
      <c r="I1653" s="195">
        <v>0.05572</v>
      </c>
      <c r="J1653" s="206"/>
      <c r="K1653" s="197" t="b">
        <f>NOT(ISERROR(MATCH(P1653,Ligations!$L:$L,0)))</f>
        <v>1</v>
      </c>
      <c r="L1653" s="277"/>
      <c r="M1653" s="278"/>
      <c r="N1653" s="277"/>
      <c r="O1653" s="279"/>
      <c r="P1653" s="277" t="s">
        <v>16273</v>
      </c>
      <c r="Q1653" s="198" t="s">
        <v>9188</v>
      </c>
      <c r="R1653" s="233"/>
      <c r="S1653" s="201"/>
      <c r="T1653" s="210">
        <v>-20.0</v>
      </c>
      <c r="U1653" s="210"/>
    </row>
    <row r="1654">
      <c r="A1654" s="189" t="s">
        <v>16274</v>
      </c>
      <c r="B1654" s="194" t="s">
        <v>9189</v>
      </c>
      <c r="C1654" s="208">
        <v>42131.0</v>
      </c>
      <c r="D1654" s="204">
        <v>30.0</v>
      </c>
      <c r="E1654" s="280">
        <v>918.336</v>
      </c>
      <c r="F1654" s="190" t="s">
        <v>12669</v>
      </c>
      <c r="G1654" s="190">
        <v>40.0</v>
      </c>
      <c r="H1654" s="276">
        <v>15.823</v>
      </c>
      <c r="I1654" s="195">
        <v>0.63292</v>
      </c>
      <c r="J1654" s="206"/>
      <c r="K1654" s="197" t="b">
        <f>NOT(ISERROR(MATCH(P1654,Ligations!$L:$L,0)))</f>
        <v>1</v>
      </c>
      <c r="L1654" s="277"/>
      <c r="M1654" s="278"/>
      <c r="N1654" s="277"/>
      <c r="O1654" s="279"/>
      <c r="P1654" s="277" t="s">
        <v>16275</v>
      </c>
      <c r="Q1654" s="198" t="s">
        <v>9190</v>
      </c>
      <c r="R1654" s="233"/>
      <c r="S1654" s="201"/>
      <c r="T1654" s="210">
        <v>-20.0</v>
      </c>
      <c r="U1654" s="210"/>
    </row>
    <row r="1655">
      <c r="A1655" s="189" t="s">
        <v>16276</v>
      </c>
      <c r="B1655" s="194" t="s">
        <v>9191</v>
      </c>
      <c r="C1655" s="208">
        <v>42131.0</v>
      </c>
      <c r="D1655" s="204">
        <v>30.0</v>
      </c>
      <c r="E1655" s="280">
        <v>1853.4270000000001</v>
      </c>
      <c r="F1655" s="190" t="s">
        <v>12669</v>
      </c>
      <c r="G1655" s="190">
        <v>40.0</v>
      </c>
      <c r="H1655" s="276">
        <v>32.003</v>
      </c>
      <c r="I1655" s="195">
        <v>1.28012</v>
      </c>
      <c r="J1655" s="206"/>
      <c r="K1655" s="197" t="b">
        <f>NOT(ISERROR(MATCH(P1655,Ligations!$L:$L,0)))</f>
        <v>1</v>
      </c>
      <c r="L1655" s="277"/>
      <c r="M1655" s="278"/>
      <c r="N1655" s="277"/>
      <c r="O1655" s="279"/>
      <c r="P1655" s="277" t="s">
        <v>16277</v>
      </c>
      <c r="Q1655" s="198" t="s">
        <v>9192</v>
      </c>
      <c r="R1655" s="233"/>
      <c r="S1655" s="201"/>
      <c r="T1655" s="210">
        <v>-20.0</v>
      </c>
      <c r="U1655" s="210"/>
    </row>
    <row r="1656">
      <c r="A1656" s="189" t="s">
        <v>16278</v>
      </c>
      <c r="B1656" s="194" t="s">
        <v>9193</v>
      </c>
      <c r="C1656" s="208">
        <v>42131.0</v>
      </c>
      <c r="D1656" s="204">
        <v>30.0</v>
      </c>
      <c r="E1656" s="280">
        <v>616.677</v>
      </c>
      <c r="F1656" s="190" t="s">
        <v>12669</v>
      </c>
      <c r="G1656" s="190">
        <v>40.0</v>
      </c>
      <c r="H1656" s="276">
        <v>10.935</v>
      </c>
      <c r="I1656" s="195">
        <v>0.43740000000000007</v>
      </c>
      <c r="J1656" s="206"/>
      <c r="K1656" s="197" t="b">
        <f>NOT(ISERROR(MATCH(P1656,Ligations!$L:$L,0)))</f>
        <v>1</v>
      </c>
      <c r="L1656" s="277"/>
      <c r="M1656" s="278"/>
      <c r="N1656" s="277"/>
      <c r="O1656" s="279"/>
      <c r="P1656" s="277" t="s">
        <v>16279</v>
      </c>
      <c r="Q1656" s="198" t="s">
        <v>9194</v>
      </c>
      <c r="R1656" s="233"/>
      <c r="S1656" s="201"/>
      <c r="T1656" s="210">
        <v>-20.0</v>
      </c>
      <c r="U1656" s="210"/>
    </row>
    <row r="1657">
      <c r="A1657" s="189" t="s">
        <v>16280</v>
      </c>
      <c r="B1657" s="194" t="s">
        <v>9195</v>
      </c>
      <c r="C1657" s="208">
        <v>42131.0</v>
      </c>
      <c r="D1657" s="204">
        <v>30.0</v>
      </c>
      <c r="E1657" s="280">
        <v>248.484</v>
      </c>
      <c r="F1657" s="190" t="s">
        <v>12669</v>
      </c>
      <c r="G1657" s="190">
        <v>40.0</v>
      </c>
      <c r="H1657" s="276">
        <v>3.527</v>
      </c>
      <c r="I1657" s="195">
        <v>0.14108</v>
      </c>
      <c r="J1657" s="206"/>
      <c r="K1657" s="197" t="b">
        <f>NOT(ISERROR(MATCH(P1657,Ligations!$L:$L,0)))</f>
        <v>1</v>
      </c>
      <c r="L1657" s="277"/>
      <c r="M1657" s="278"/>
      <c r="N1657" s="277"/>
      <c r="O1657" s="279"/>
      <c r="P1657" s="277" t="s">
        <v>16281</v>
      </c>
      <c r="Q1657" s="198" t="s">
        <v>9196</v>
      </c>
      <c r="R1657" s="233"/>
      <c r="S1657" s="201"/>
      <c r="T1657" s="210">
        <v>-20.0</v>
      </c>
      <c r="U1657" s="210"/>
    </row>
    <row r="1658">
      <c r="A1658" s="189" t="s">
        <v>16282</v>
      </c>
      <c r="B1658" s="194" t="s">
        <v>9197</v>
      </c>
      <c r="C1658" s="208">
        <v>42131.0</v>
      </c>
      <c r="D1658" s="204">
        <v>30.0</v>
      </c>
      <c r="E1658" s="280">
        <v>583.5150000000001</v>
      </c>
      <c r="F1658" s="190" t="s">
        <v>12669</v>
      </c>
      <c r="G1658" s="190">
        <v>40.0</v>
      </c>
      <c r="H1658" s="276">
        <v>9.164</v>
      </c>
      <c r="I1658" s="195">
        <v>0.36656</v>
      </c>
      <c r="J1658" s="206"/>
      <c r="K1658" s="197" t="b">
        <f>NOT(ISERROR(MATCH(P1658,Ligations!$L:$L,0)))</f>
        <v>1</v>
      </c>
      <c r="L1658" s="277"/>
      <c r="M1658" s="278"/>
      <c r="N1658" s="277"/>
      <c r="O1658" s="279"/>
      <c r="P1658" s="277" t="s">
        <v>16283</v>
      </c>
      <c r="Q1658" s="198" t="s">
        <v>9198</v>
      </c>
      <c r="R1658" s="233"/>
      <c r="S1658" s="201"/>
      <c r="T1658" s="210">
        <v>-20.0</v>
      </c>
      <c r="U1658" s="210"/>
    </row>
    <row r="1659">
      <c r="A1659" s="189" t="s">
        <v>16284</v>
      </c>
      <c r="B1659" s="194" t="s">
        <v>9199</v>
      </c>
      <c r="C1659" s="208">
        <v>42131.0</v>
      </c>
      <c r="D1659" s="204">
        <v>30.0</v>
      </c>
      <c r="E1659" s="280">
        <v>753.216</v>
      </c>
      <c r="F1659" s="190" t="s">
        <v>12669</v>
      </c>
      <c r="G1659" s="190">
        <v>40.0</v>
      </c>
      <c r="H1659" s="276">
        <v>12.215</v>
      </c>
      <c r="I1659" s="195">
        <v>0.48860000000000003</v>
      </c>
      <c r="J1659" s="206"/>
      <c r="K1659" s="197" t="b">
        <f>NOT(ISERROR(MATCH(P1659,Ligations!$L:$L,0)))</f>
        <v>1</v>
      </c>
      <c r="L1659" s="277"/>
      <c r="M1659" s="278"/>
      <c r="N1659" s="277"/>
      <c r="O1659" s="279"/>
      <c r="P1659" s="277" t="s">
        <v>16285</v>
      </c>
      <c r="Q1659" s="198" t="s">
        <v>9200</v>
      </c>
      <c r="R1659" s="233"/>
      <c r="S1659" s="201"/>
      <c r="T1659" s="210">
        <v>-20.0</v>
      </c>
      <c r="U1659" s="210"/>
    </row>
    <row r="1660">
      <c r="A1660" s="189" t="s">
        <v>16286</v>
      </c>
      <c r="B1660" s="194" t="s">
        <v>9201</v>
      </c>
      <c r="C1660" s="208">
        <v>42131.0</v>
      </c>
      <c r="D1660" s="204">
        <v>30.0</v>
      </c>
      <c r="E1660" s="280">
        <v>1931.613</v>
      </c>
      <c r="F1660" s="190" t="s">
        <v>12669</v>
      </c>
      <c r="G1660" s="190">
        <v>40.0</v>
      </c>
      <c r="H1660" s="276">
        <v>22.042</v>
      </c>
      <c r="I1660" s="195">
        <v>0.8816800000000001</v>
      </c>
      <c r="J1660" s="206"/>
      <c r="K1660" s="197" t="b">
        <f>NOT(ISERROR(MATCH(P1660,Ligations!$L:$L,0)))</f>
        <v>1</v>
      </c>
      <c r="L1660" s="277"/>
      <c r="M1660" s="278"/>
      <c r="N1660" s="277"/>
      <c r="O1660" s="279"/>
      <c r="P1660" s="277" t="s">
        <v>16287</v>
      </c>
      <c r="Q1660" s="198" t="s">
        <v>9202</v>
      </c>
      <c r="R1660" s="233"/>
      <c r="S1660" s="201"/>
      <c r="T1660" s="210">
        <v>-20.0</v>
      </c>
      <c r="U1660" s="210"/>
    </row>
    <row r="1661">
      <c r="A1661" s="189" t="s">
        <v>16288</v>
      </c>
      <c r="B1661" s="194" t="s">
        <v>9203</v>
      </c>
      <c r="C1661" s="208">
        <v>42131.0</v>
      </c>
      <c r="D1661" s="204">
        <v>30.0</v>
      </c>
      <c r="E1661" s="280">
        <v>480.24299999999994</v>
      </c>
      <c r="F1661" s="190" t="s">
        <v>12669</v>
      </c>
      <c r="G1661" s="190">
        <v>40.0</v>
      </c>
      <c r="H1661" s="276">
        <v>5.664</v>
      </c>
      <c r="I1661" s="195">
        <v>0.22656</v>
      </c>
      <c r="J1661" s="206"/>
      <c r="K1661" s="197" t="b">
        <f>NOT(ISERROR(MATCH(P1661,Ligations!$L:$L,0)))</f>
        <v>1</v>
      </c>
      <c r="L1661" s="277"/>
      <c r="M1661" s="278"/>
      <c r="N1661" s="277"/>
      <c r="O1661" s="279"/>
      <c r="P1661" s="277" t="s">
        <v>16289</v>
      </c>
      <c r="Q1661" s="198" t="s">
        <v>9204</v>
      </c>
      <c r="R1661" s="233"/>
      <c r="S1661" s="201"/>
      <c r="T1661" s="210">
        <v>-20.0</v>
      </c>
      <c r="U1661" s="210"/>
    </row>
    <row r="1662">
      <c r="A1662" s="189" t="s">
        <v>16290</v>
      </c>
      <c r="B1662" s="194" t="s">
        <v>9205</v>
      </c>
      <c r="C1662" s="208">
        <v>42131.0</v>
      </c>
      <c r="D1662" s="204">
        <v>30.0</v>
      </c>
      <c r="E1662" s="280">
        <v>1450.461</v>
      </c>
      <c r="F1662" s="190" t="s">
        <v>12669</v>
      </c>
      <c r="G1662" s="190">
        <v>40.0</v>
      </c>
      <c r="H1662" s="276">
        <v>20.671</v>
      </c>
      <c r="I1662" s="195">
        <v>0.8268399999999999</v>
      </c>
      <c r="J1662" s="206"/>
      <c r="K1662" s="197" t="b">
        <f>NOT(ISERROR(MATCH(P1662,Ligations!$L:$L,0)))</f>
        <v>1</v>
      </c>
      <c r="L1662" s="277"/>
      <c r="M1662" s="278"/>
      <c r="N1662" s="277"/>
      <c r="O1662" s="279"/>
      <c r="P1662" s="277" t="s">
        <v>16291</v>
      </c>
      <c r="Q1662" s="198" t="s">
        <v>9206</v>
      </c>
      <c r="R1662" s="233"/>
      <c r="S1662" s="201"/>
      <c r="T1662" s="210">
        <v>-20.0</v>
      </c>
      <c r="U1662" s="210"/>
    </row>
    <row r="1663">
      <c r="A1663" s="189" t="s">
        <v>16292</v>
      </c>
      <c r="B1663" s="194" t="s">
        <v>9207</v>
      </c>
      <c r="C1663" s="208">
        <v>42131.0</v>
      </c>
      <c r="D1663" s="204">
        <v>30.0</v>
      </c>
      <c r="E1663" s="280">
        <v>692.5649999999999</v>
      </c>
      <c r="F1663" s="190" t="s">
        <v>12669</v>
      </c>
      <c r="G1663" s="190">
        <v>40.0</v>
      </c>
      <c r="H1663" s="276">
        <v>10.532</v>
      </c>
      <c r="I1663" s="195">
        <v>0.42128</v>
      </c>
      <c r="J1663" s="206"/>
      <c r="K1663" s="197" t="b">
        <f>NOT(ISERROR(MATCH(P1663,Ligations!$L:$L,0)))</f>
        <v>1</v>
      </c>
      <c r="L1663" s="277"/>
      <c r="M1663" s="278"/>
      <c r="N1663" s="277"/>
      <c r="O1663" s="279"/>
      <c r="P1663" s="277" t="s">
        <v>16293</v>
      </c>
      <c r="Q1663" s="198" t="s">
        <v>9208</v>
      </c>
      <c r="R1663" s="233"/>
      <c r="S1663" s="201"/>
      <c r="T1663" s="210">
        <v>-20.0</v>
      </c>
      <c r="U1663" s="210"/>
    </row>
    <row r="1664">
      <c r="A1664" s="189" t="s">
        <v>16294</v>
      </c>
      <c r="B1664" s="194" t="s">
        <v>9209</v>
      </c>
      <c r="C1664" s="208">
        <v>42131.0</v>
      </c>
      <c r="D1664" s="204">
        <v>30.0</v>
      </c>
      <c r="E1664" s="280">
        <v>252.873</v>
      </c>
      <c r="F1664" s="190" t="s">
        <v>12669</v>
      </c>
      <c r="G1664" s="190">
        <v>40.0</v>
      </c>
      <c r="H1664" s="276">
        <v>3.861</v>
      </c>
      <c r="I1664" s="195">
        <v>0.15444</v>
      </c>
      <c r="J1664" s="206"/>
      <c r="K1664" s="197" t="b">
        <f>NOT(ISERROR(MATCH(P1664,Ligations!$L:$L,0)))</f>
        <v>1</v>
      </c>
      <c r="L1664" s="277"/>
      <c r="M1664" s="278"/>
      <c r="N1664" s="277"/>
      <c r="O1664" s="279"/>
      <c r="P1664" s="277" t="s">
        <v>16295</v>
      </c>
      <c r="Q1664" s="198" t="s">
        <v>9210</v>
      </c>
      <c r="R1664" s="233"/>
      <c r="S1664" s="201"/>
      <c r="T1664" s="210">
        <v>-20.0</v>
      </c>
      <c r="U1664" s="210"/>
    </row>
    <row r="1665">
      <c r="A1665" s="189" t="s">
        <v>16296</v>
      </c>
      <c r="B1665" s="194" t="s">
        <v>9211</v>
      </c>
      <c r="C1665" s="208">
        <v>42131.0</v>
      </c>
      <c r="D1665" s="204">
        <v>30.0</v>
      </c>
      <c r="E1665" s="280">
        <v>895.02</v>
      </c>
      <c r="F1665" s="190" t="s">
        <v>12669</v>
      </c>
      <c r="G1665" s="190">
        <v>40.0</v>
      </c>
      <c r="H1665" s="276">
        <v>16.679</v>
      </c>
      <c r="I1665" s="195">
        <v>0.66716</v>
      </c>
      <c r="J1665" s="206"/>
      <c r="K1665" s="197" t="b">
        <f>NOT(ISERROR(MATCH(P1665,Ligations!$L:$L,0)))</f>
        <v>1</v>
      </c>
      <c r="L1665" s="277"/>
      <c r="M1665" s="278"/>
      <c r="N1665" s="277"/>
      <c r="O1665" s="279"/>
      <c r="P1665" s="277" t="s">
        <v>16297</v>
      </c>
      <c r="Q1665" s="198" t="s">
        <v>9212</v>
      </c>
      <c r="R1665" s="233"/>
      <c r="S1665" s="201"/>
      <c r="T1665" s="210">
        <v>-20.0</v>
      </c>
      <c r="U1665" s="210"/>
    </row>
    <row r="1666">
      <c r="A1666" s="189" t="s">
        <v>16298</v>
      </c>
      <c r="B1666" s="194" t="s">
        <v>9213</v>
      </c>
      <c r="C1666" s="208">
        <v>42131.0</v>
      </c>
      <c r="D1666" s="204">
        <v>30.0</v>
      </c>
      <c r="E1666" s="280">
        <v>939.9</v>
      </c>
      <c r="F1666" s="190" t="s">
        <v>12669</v>
      </c>
      <c r="G1666" s="190">
        <v>40.0</v>
      </c>
      <c r="H1666" s="276">
        <v>17.449</v>
      </c>
      <c r="I1666" s="195">
        <v>0.69796</v>
      </c>
      <c r="J1666" s="206"/>
      <c r="K1666" s="197" t="b">
        <f>NOT(ISERROR(MATCH(P1666,Ligations!$L:$L,0)))</f>
        <v>1</v>
      </c>
      <c r="L1666" s="277"/>
      <c r="M1666" s="278"/>
      <c r="N1666" s="277"/>
      <c r="O1666" s="279"/>
      <c r="P1666" s="277" t="s">
        <v>16299</v>
      </c>
      <c r="Q1666" s="198" t="s">
        <v>9214</v>
      </c>
      <c r="R1666" s="233"/>
      <c r="S1666" s="201"/>
      <c r="T1666" s="210">
        <v>-20.0</v>
      </c>
      <c r="U1666" s="210"/>
    </row>
    <row r="1667">
      <c r="A1667" s="189" t="s">
        <v>16300</v>
      </c>
      <c r="B1667" s="194" t="s">
        <v>9215</v>
      </c>
      <c r="C1667" s="208">
        <v>42131.0</v>
      </c>
      <c r="D1667" s="204">
        <v>30.0</v>
      </c>
      <c r="E1667" s="280">
        <v>143.09699999999998</v>
      </c>
      <c r="F1667" s="190" t="s">
        <v>12669</v>
      </c>
      <c r="G1667" s="190">
        <v>40.0</v>
      </c>
      <c r="H1667" s="276">
        <v>0.871</v>
      </c>
      <c r="I1667" s="195">
        <v>0.03484</v>
      </c>
      <c r="J1667" s="196" t="s">
        <v>15942</v>
      </c>
      <c r="K1667" s="197" t="b">
        <f>NOT(ISERROR(MATCH(P1667,Ligations!$L:$L,0)))</f>
        <v>0</v>
      </c>
      <c r="L1667" s="277"/>
      <c r="M1667" s="278"/>
      <c r="N1667" s="277"/>
      <c r="O1667" s="279"/>
      <c r="P1667" s="277" t="s">
        <v>16301</v>
      </c>
      <c r="Q1667" s="198" t="s">
        <v>9216</v>
      </c>
      <c r="R1667" s="233"/>
      <c r="S1667" s="201"/>
      <c r="T1667" s="210">
        <v>-20.0</v>
      </c>
      <c r="U1667" s="210"/>
    </row>
    <row r="1668">
      <c r="A1668" s="189" t="s">
        <v>16302</v>
      </c>
      <c r="B1668" s="194" t="s">
        <v>9217</v>
      </c>
      <c r="C1668" s="208">
        <v>42131.0</v>
      </c>
      <c r="D1668" s="204">
        <v>30.0</v>
      </c>
      <c r="E1668" s="280">
        <v>1160.5529999999999</v>
      </c>
      <c r="F1668" s="190" t="s">
        <v>12669</v>
      </c>
      <c r="G1668" s="190">
        <v>40.0</v>
      </c>
      <c r="H1668" s="276">
        <v>16.816</v>
      </c>
      <c r="I1668" s="195">
        <v>0.67264</v>
      </c>
      <c r="J1668" s="206"/>
      <c r="K1668" s="197" t="b">
        <f>NOT(ISERROR(MATCH(P1668,Ligations!$L:$L,0)))</f>
        <v>1</v>
      </c>
      <c r="L1668" s="277"/>
      <c r="M1668" s="278"/>
      <c r="N1668" s="277"/>
      <c r="O1668" s="279"/>
      <c r="P1668" s="277" t="s">
        <v>16303</v>
      </c>
      <c r="Q1668" s="198" t="s">
        <v>9218</v>
      </c>
      <c r="R1668" s="233"/>
      <c r="S1668" s="201"/>
      <c r="T1668" s="210">
        <v>-20.0</v>
      </c>
      <c r="U1668" s="210"/>
    </row>
    <row r="1669">
      <c r="A1669" s="189" t="s">
        <v>16304</v>
      </c>
      <c r="B1669" s="194" t="s">
        <v>9219</v>
      </c>
      <c r="C1669" s="208">
        <v>42131.0</v>
      </c>
      <c r="D1669" s="204">
        <v>30.0</v>
      </c>
      <c r="E1669" s="280">
        <v>799.1759999999999</v>
      </c>
      <c r="F1669" s="190" t="s">
        <v>12669</v>
      </c>
      <c r="G1669" s="190">
        <v>40.0</v>
      </c>
      <c r="H1669" s="276">
        <v>9.521</v>
      </c>
      <c r="I1669" s="195">
        <v>0.38084000000000007</v>
      </c>
      <c r="J1669" s="206"/>
      <c r="K1669" s="197" t="b">
        <f>NOT(ISERROR(MATCH(P1669,Ligations!$L:$L,0)))</f>
        <v>1</v>
      </c>
      <c r="L1669" s="277"/>
      <c r="M1669" s="278"/>
      <c r="N1669" s="277"/>
      <c r="O1669" s="279"/>
      <c r="P1669" s="277" t="s">
        <v>16305</v>
      </c>
      <c r="Q1669" s="198" t="s">
        <v>9220</v>
      </c>
      <c r="R1669" s="233"/>
      <c r="S1669" s="201"/>
      <c r="T1669" s="210">
        <v>-20.0</v>
      </c>
      <c r="U1669" s="210"/>
    </row>
    <row r="1670">
      <c r="A1670" s="189" t="s">
        <v>16306</v>
      </c>
      <c r="B1670" s="194" t="s">
        <v>9221</v>
      </c>
      <c r="C1670" s="208">
        <v>42131.0</v>
      </c>
      <c r="D1670" s="204">
        <v>30.0</v>
      </c>
      <c r="E1670" s="280">
        <v>760.755</v>
      </c>
      <c r="F1670" s="190" t="s">
        <v>12669</v>
      </c>
      <c r="G1670" s="190">
        <v>40.0</v>
      </c>
      <c r="H1670" s="276">
        <v>10.51</v>
      </c>
      <c r="I1670" s="195">
        <v>0.4204</v>
      </c>
      <c r="J1670" s="206"/>
      <c r="K1670" s="197" t="b">
        <f>NOT(ISERROR(MATCH(P1670,Ligations!$L:$L,0)))</f>
        <v>1</v>
      </c>
      <c r="L1670" s="277"/>
      <c r="M1670" s="278"/>
      <c r="N1670" s="277"/>
      <c r="O1670" s="279"/>
      <c r="P1670" s="277" t="s">
        <v>16307</v>
      </c>
      <c r="Q1670" s="198" t="s">
        <v>9222</v>
      </c>
      <c r="R1670" s="233"/>
      <c r="S1670" s="201"/>
      <c r="T1670" s="210">
        <v>-20.0</v>
      </c>
      <c r="U1670" s="210"/>
    </row>
    <row r="1671">
      <c r="A1671" s="189" t="s">
        <v>16308</v>
      </c>
      <c r="B1671" s="194" t="s">
        <v>9223</v>
      </c>
      <c r="C1671" s="208">
        <v>42131.0</v>
      </c>
      <c r="D1671" s="204">
        <v>30.0</v>
      </c>
      <c r="E1671" s="280">
        <v>1062.264</v>
      </c>
      <c r="F1671" s="190" t="s">
        <v>12669</v>
      </c>
      <c r="G1671" s="190">
        <v>40.0</v>
      </c>
      <c r="H1671" s="276">
        <v>9.349</v>
      </c>
      <c r="I1671" s="195">
        <v>0.37396000000000007</v>
      </c>
      <c r="J1671" s="206"/>
      <c r="K1671" s="197" t="b">
        <f>NOT(ISERROR(MATCH(P1671,Ligations!$L:$L,0)))</f>
        <v>1</v>
      </c>
      <c r="L1671" s="277"/>
      <c r="M1671" s="278"/>
      <c r="N1671" s="277"/>
      <c r="O1671" s="279"/>
      <c r="P1671" s="277" t="s">
        <v>16309</v>
      </c>
      <c r="Q1671" s="198" t="s">
        <v>9224</v>
      </c>
      <c r="R1671" s="233"/>
      <c r="S1671" s="201"/>
      <c r="T1671" s="210">
        <v>-20.0</v>
      </c>
      <c r="U1671" s="210"/>
    </row>
    <row r="1672">
      <c r="A1672" s="189" t="s">
        <v>16310</v>
      </c>
      <c r="B1672" s="194" t="s">
        <v>9225</v>
      </c>
      <c r="C1672" s="208">
        <v>42131.0</v>
      </c>
      <c r="D1672" s="204">
        <v>30.0</v>
      </c>
      <c r="E1672" s="280">
        <v>288.207</v>
      </c>
      <c r="F1672" s="190" t="s">
        <v>12669</v>
      </c>
      <c r="G1672" s="190">
        <v>40.0</v>
      </c>
      <c r="H1672" s="276">
        <v>3.347</v>
      </c>
      <c r="I1672" s="195">
        <v>0.13388</v>
      </c>
      <c r="J1672" s="206"/>
      <c r="K1672" s="197" t="b">
        <f>NOT(ISERROR(MATCH(P1672,Ligations!$L:$L,0)))</f>
        <v>1</v>
      </c>
      <c r="L1672" s="277"/>
      <c r="M1672" s="278"/>
      <c r="N1672" s="277"/>
      <c r="O1672" s="279"/>
      <c r="P1672" s="277" t="s">
        <v>16311</v>
      </c>
      <c r="Q1672" s="198" t="s">
        <v>9226</v>
      </c>
      <c r="R1672" s="233"/>
      <c r="S1672" s="201"/>
      <c r="T1672" s="210">
        <v>-20.0</v>
      </c>
      <c r="U1672" s="210"/>
    </row>
    <row r="1673">
      <c r="A1673" s="189" t="s">
        <v>16312</v>
      </c>
      <c r="B1673" s="194" t="s">
        <v>9227</v>
      </c>
      <c r="C1673" s="208">
        <v>42131.0</v>
      </c>
      <c r="D1673" s="204">
        <v>30.0</v>
      </c>
      <c r="E1673" s="280">
        <v>578.1210000000001</v>
      </c>
      <c r="F1673" s="190" t="s">
        <v>12669</v>
      </c>
      <c r="G1673" s="190">
        <v>40.0</v>
      </c>
      <c r="H1673" s="276">
        <v>5.73</v>
      </c>
      <c r="I1673" s="195">
        <v>0.22920000000000001</v>
      </c>
      <c r="J1673" s="206"/>
      <c r="K1673" s="197" t="b">
        <f>NOT(ISERROR(MATCH(P1673,Ligations!$L:$L,0)))</f>
        <v>1</v>
      </c>
      <c r="L1673" s="277"/>
      <c r="M1673" s="278"/>
      <c r="N1673" s="277"/>
      <c r="O1673" s="279"/>
      <c r="P1673" s="277" t="s">
        <v>16313</v>
      </c>
      <c r="Q1673" s="198" t="s">
        <v>9228</v>
      </c>
      <c r="R1673" s="233"/>
      <c r="S1673" s="201"/>
      <c r="T1673" s="210">
        <v>-20.0</v>
      </c>
      <c r="U1673" s="210"/>
    </row>
    <row r="1674">
      <c r="A1674" s="189" t="s">
        <v>16314</v>
      </c>
      <c r="B1674" s="194" t="s">
        <v>9229</v>
      </c>
      <c r="C1674" s="208">
        <v>42131.0</v>
      </c>
      <c r="D1674" s="204">
        <v>30.0</v>
      </c>
      <c r="E1674" s="280">
        <v>977.658</v>
      </c>
      <c r="F1674" s="190" t="s">
        <v>12669</v>
      </c>
      <c r="G1674" s="190">
        <v>40.0</v>
      </c>
      <c r="H1674" s="276">
        <v>9.466</v>
      </c>
      <c r="I1674" s="195">
        <v>0.37864</v>
      </c>
      <c r="J1674" s="206"/>
      <c r="K1674" s="197" t="b">
        <f>NOT(ISERROR(MATCH(P1674,Ligations!$L:$L,0)))</f>
        <v>1</v>
      </c>
      <c r="L1674" s="277"/>
      <c r="M1674" s="278"/>
      <c r="N1674" s="277"/>
      <c r="O1674" s="279"/>
      <c r="P1674" s="277" t="s">
        <v>16315</v>
      </c>
      <c r="Q1674" s="198" t="s">
        <v>9230</v>
      </c>
      <c r="R1674" s="233"/>
      <c r="S1674" s="201"/>
      <c r="T1674" s="210">
        <v>-20.0</v>
      </c>
      <c r="U1674" s="210"/>
    </row>
    <row r="1675">
      <c r="A1675" s="189" t="s">
        <v>16316</v>
      </c>
      <c r="B1675" s="194" t="s">
        <v>9231</v>
      </c>
      <c r="C1675" s="208">
        <v>42131.0</v>
      </c>
      <c r="D1675" s="204">
        <v>30.0</v>
      </c>
      <c r="E1675" s="280">
        <v>684.918</v>
      </c>
      <c r="F1675" s="190" t="s">
        <v>12669</v>
      </c>
      <c r="G1675" s="190">
        <v>40.0</v>
      </c>
      <c r="H1675" s="276">
        <v>12.78</v>
      </c>
      <c r="I1675" s="195">
        <v>0.5112</v>
      </c>
      <c r="J1675" s="206"/>
      <c r="K1675" s="197" t="b">
        <f>NOT(ISERROR(MATCH(P1675,Ligations!$L:$L,0)))</f>
        <v>1</v>
      </c>
      <c r="L1675" s="277"/>
      <c r="M1675" s="278"/>
      <c r="N1675" s="277"/>
      <c r="O1675" s="279"/>
      <c r="P1675" s="277" t="s">
        <v>16317</v>
      </c>
      <c r="Q1675" s="198" t="s">
        <v>9232</v>
      </c>
      <c r="R1675" s="233"/>
      <c r="S1675" s="201"/>
      <c r="T1675" s="210">
        <v>-20.0</v>
      </c>
      <c r="U1675" s="210"/>
    </row>
    <row r="1676">
      <c r="A1676" s="189" t="s">
        <v>16318</v>
      </c>
      <c r="B1676" s="194" t="s">
        <v>9233</v>
      </c>
      <c r="C1676" s="208">
        <v>42131.0</v>
      </c>
      <c r="D1676" s="204">
        <v>30.0</v>
      </c>
      <c r="E1676" s="280">
        <v>276.933</v>
      </c>
      <c r="F1676" s="190" t="s">
        <v>12669</v>
      </c>
      <c r="G1676" s="190">
        <v>40.0</v>
      </c>
      <c r="H1676" s="276">
        <v>4.732</v>
      </c>
      <c r="I1676" s="195">
        <v>0.18928</v>
      </c>
      <c r="J1676" s="206"/>
      <c r="K1676" s="197" t="b">
        <f>NOT(ISERROR(MATCH(P1676,Ligations!$L:$L,0)))</f>
        <v>1</v>
      </c>
      <c r="L1676" s="277"/>
      <c r="M1676" s="278"/>
      <c r="N1676" s="277"/>
      <c r="O1676" s="279"/>
      <c r="P1676" s="277" t="s">
        <v>16319</v>
      </c>
      <c r="Q1676" s="198" t="s">
        <v>9234</v>
      </c>
      <c r="R1676" s="233"/>
      <c r="S1676" s="201"/>
      <c r="T1676" s="210">
        <v>-20.0</v>
      </c>
      <c r="U1676" s="210"/>
    </row>
    <row r="1677">
      <c r="A1677" s="189" t="s">
        <v>16320</v>
      </c>
      <c r="B1677" s="194" t="s">
        <v>9235</v>
      </c>
      <c r="C1677" s="208">
        <v>42131.0</v>
      </c>
      <c r="D1677" s="204">
        <v>30.0</v>
      </c>
      <c r="E1677" s="280">
        <v>287.82</v>
      </c>
      <c r="F1677" s="190" t="s">
        <v>12669</v>
      </c>
      <c r="G1677" s="190">
        <v>40.0</v>
      </c>
      <c r="H1677" s="276">
        <v>3.899</v>
      </c>
      <c r="I1677" s="195">
        <v>0.15596000000000002</v>
      </c>
      <c r="J1677" s="206"/>
      <c r="K1677" s="197" t="b">
        <f>NOT(ISERROR(MATCH(P1677,Ligations!$L:$L,0)))</f>
        <v>1</v>
      </c>
      <c r="L1677" s="277"/>
      <c r="M1677" s="278"/>
      <c r="N1677" s="277"/>
      <c r="O1677" s="279"/>
      <c r="P1677" s="277" t="s">
        <v>16321</v>
      </c>
      <c r="Q1677" s="198" t="s">
        <v>9236</v>
      </c>
      <c r="R1677" s="233"/>
      <c r="S1677" s="201"/>
      <c r="T1677" s="210">
        <v>-20.0</v>
      </c>
      <c r="U1677" s="210"/>
    </row>
    <row r="1678">
      <c r="A1678" s="189" t="s">
        <v>16322</v>
      </c>
      <c r="B1678" s="194" t="s">
        <v>9237</v>
      </c>
      <c r="C1678" s="208">
        <v>42131.0</v>
      </c>
      <c r="D1678" s="204">
        <v>30.0</v>
      </c>
      <c r="E1678" s="280">
        <v>230.70000000000002</v>
      </c>
      <c r="F1678" s="190" t="s">
        <v>12669</v>
      </c>
      <c r="G1678" s="190">
        <v>40.0</v>
      </c>
      <c r="H1678" s="276">
        <v>1.559</v>
      </c>
      <c r="I1678" s="195">
        <v>0.06236</v>
      </c>
      <c r="J1678" s="206"/>
      <c r="K1678" s="197" t="b">
        <f>NOT(ISERROR(MATCH(P1678,Ligations!$L:$L,0)))</f>
        <v>1</v>
      </c>
      <c r="L1678" s="277"/>
      <c r="M1678" s="278"/>
      <c r="N1678" s="277"/>
      <c r="O1678" s="279"/>
      <c r="P1678" s="277" t="s">
        <v>16323</v>
      </c>
      <c r="Q1678" s="198" t="s">
        <v>9238</v>
      </c>
      <c r="R1678" s="233"/>
      <c r="S1678" s="201"/>
      <c r="T1678" s="210">
        <v>-20.0</v>
      </c>
      <c r="U1678" s="210"/>
    </row>
    <row r="1679">
      <c r="A1679" s="189" t="s">
        <v>16324</v>
      </c>
      <c r="B1679" s="194" t="s">
        <v>9239</v>
      </c>
      <c r="C1679" s="208">
        <v>42131.0</v>
      </c>
      <c r="D1679" s="204">
        <v>30.0</v>
      </c>
      <c r="E1679" s="280">
        <v>496.641</v>
      </c>
      <c r="F1679" s="190" t="s">
        <v>12669</v>
      </c>
      <c r="G1679" s="190">
        <v>40.0</v>
      </c>
      <c r="H1679" s="276">
        <v>8.242</v>
      </c>
      <c r="I1679" s="195">
        <v>0.3296800000000001</v>
      </c>
      <c r="J1679" s="206"/>
      <c r="K1679" s="197" t="b">
        <f>NOT(ISERROR(MATCH(P1679,Ligations!$L:$L,0)))</f>
        <v>1</v>
      </c>
      <c r="L1679" s="277"/>
      <c r="M1679" s="278"/>
      <c r="N1679" s="277"/>
      <c r="O1679" s="279"/>
      <c r="P1679" s="277" t="s">
        <v>16325</v>
      </c>
      <c r="Q1679" s="198" t="s">
        <v>9240</v>
      </c>
      <c r="R1679" s="233"/>
      <c r="S1679" s="201"/>
      <c r="T1679" s="210">
        <v>-20.0</v>
      </c>
      <c r="U1679" s="210"/>
    </row>
    <row r="1680">
      <c r="A1680" s="189" t="s">
        <v>16326</v>
      </c>
      <c r="B1680" s="194" t="s">
        <v>9241</v>
      </c>
      <c r="C1680" s="208">
        <v>42131.0</v>
      </c>
      <c r="D1680" s="204">
        <v>30.0</v>
      </c>
      <c r="E1680" s="280">
        <v>2568.576</v>
      </c>
      <c r="F1680" s="190" t="s">
        <v>12669</v>
      </c>
      <c r="G1680" s="190">
        <v>40.0</v>
      </c>
      <c r="H1680" s="276">
        <v>47.219</v>
      </c>
      <c r="I1680" s="195">
        <v>1.88876</v>
      </c>
      <c r="J1680" s="206"/>
      <c r="K1680" s="197" t="b">
        <f>NOT(ISERROR(MATCH(P1680,Ligations!$L:$L,0)))</f>
        <v>1</v>
      </c>
      <c r="L1680" s="277"/>
      <c r="M1680" s="278"/>
      <c r="N1680" s="277"/>
      <c r="O1680" s="279"/>
      <c r="P1680" s="277" t="s">
        <v>16327</v>
      </c>
      <c r="Q1680" s="198" t="s">
        <v>9242</v>
      </c>
      <c r="R1680" s="233"/>
      <c r="S1680" s="201"/>
      <c r="T1680" s="210">
        <v>-20.0</v>
      </c>
      <c r="U1680" s="210"/>
    </row>
    <row r="1681">
      <c r="A1681" s="189" t="s">
        <v>16328</v>
      </c>
      <c r="B1681" s="194" t="s">
        <v>9243</v>
      </c>
      <c r="C1681" s="208">
        <v>42131.0</v>
      </c>
      <c r="D1681" s="204">
        <v>30.0</v>
      </c>
      <c r="E1681" s="280">
        <v>386.12399999999997</v>
      </c>
      <c r="F1681" s="190" t="s">
        <v>12669</v>
      </c>
      <c r="G1681" s="190">
        <v>40.0</v>
      </c>
      <c r="H1681" s="276">
        <v>5.832</v>
      </c>
      <c r="I1681" s="195">
        <v>0.23328000000000002</v>
      </c>
      <c r="J1681" s="206"/>
      <c r="K1681" s="197" t="b">
        <f>NOT(ISERROR(MATCH(P1681,Ligations!$L:$L,0)))</f>
        <v>1</v>
      </c>
      <c r="L1681" s="277"/>
      <c r="M1681" s="278"/>
      <c r="N1681" s="277"/>
      <c r="O1681" s="279"/>
      <c r="P1681" s="277" t="s">
        <v>16329</v>
      </c>
      <c r="Q1681" s="198" t="s">
        <v>9244</v>
      </c>
      <c r="R1681" s="233"/>
      <c r="S1681" s="201"/>
      <c r="T1681" s="210">
        <v>-20.0</v>
      </c>
      <c r="U1681" s="210"/>
    </row>
    <row r="1682">
      <c r="A1682" s="189" t="s">
        <v>16330</v>
      </c>
      <c r="B1682" s="194" t="s">
        <v>9245</v>
      </c>
      <c r="C1682" s="208">
        <v>42131.0</v>
      </c>
      <c r="D1682" s="204">
        <v>30.0</v>
      </c>
      <c r="E1682" s="280">
        <v>231.651</v>
      </c>
      <c r="F1682" s="190" t="s">
        <v>12669</v>
      </c>
      <c r="G1682" s="190">
        <v>40.0</v>
      </c>
      <c r="H1682" s="276">
        <v>2.386</v>
      </c>
      <c r="I1682" s="195">
        <v>0.09544</v>
      </c>
      <c r="J1682" s="206"/>
      <c r="K1682" s="197" t="b">
        <f>NOT(ISERROR(MATCH(P1682,Ligations!$L:$L,0)))</f>
        <v>1</v>
      </c>
      <c r="L1682" s="277"/>
      <c r="M1682" s="278"/>
      <c r="N1682" s="277"/>
      <c r="O1682" s="279"/>
      <c r="P1682" s="277" t="s">
        <v>16331</v>
      </c>
      <c r="Q1682" s="198" t="s">
        <v>9246</v>
      </c>
      <c r="R1682" s="233"/>
      <c r="S1682" s="201"/>
      <c r="T1682" s="210">
        <v>-20.0</v>
      </c>
      <c r="U1682" s="210"/>
    </row>
    <row r="1683">
      <c r="A1683" s="189" t="s">
        <v>16332</v>
      </c>
      <c r="B1683" s="194" t="s">
        <v>9247</v>
      </c>
      <c r="C1683" s="208">
        <v>42131.0</v>
      </c>
      <c r="D1683" s="204">
        <v>30.0</v>
      </c>
      <c r="E1683" s="280">
        <v>475.509</v>
      </c>
      <c r="F1683" s="190" t="s">
        <v>12669</v>
      </c>
      <c r="G1683" s="190">
        <v>40.0</v>
      </c>
      <c r="H1683" s="276">
        <v>6.273</v>
      </c>
      <c r="I1683" s="195">
        <v>0.25092</v>
      </c>
      <c r="J1683" s="206"/>
      <c r="K1683" s="197" t="b">
        <f>NOT(ISERROR(MATCH(P1683,Ligations!$L:$L,0)))</f>
        <v>1</v>
      </c>
      <c r="L1683" s="277"/>
      <c r="M1683" s="278"/>
      <c r="N1683" s="277"/>
      <c r="O1683" s="279"/>
      <c r="P1683" s="277" t="s">
        <v>16333</v>
      </c>
      <c r="Q1683" s="198" t="s">
        <v>9248</v>
      </c>
      <c r="R1683" s="233"/>
      <c r="S1683" s="201"/>
      <c r="T1683" s="210">
        <v>-20.0</v>
      </c>
      <c r="U1683" s="210"/>
    </row>
    <row r="1684">
      <c r="A1684" s="189" t="s">
        <v>16334</v>
      </c>
      <c r="B1684" s="194" t="s">
        <v>9249</v>
      </c>
      <c r="C1684" s="208">
        <v>42131.0</v>
      </c>
      <c r="D1684" s="204">
        <v>30.0</v>
      </c>
      <c r="E1684" s="280">
        <v>301.359</v>
      </c>
      <c r="F1684" s="190" t="s">
        <v>12669</v>
      </c>
      <c r="G1684" s="190">
        <v>40.0</v>
      </c>
      <c r="H1684" s="276">
        <v>3.052</v>
      </c>
      <c r="I1684" s="195">
        <v>0.12208</v>
      </c>
      <c r="J1684" s="206"/>
      <c r="K1684" s="197" t="b">
        <f>NOT(ISERROR(MATCH(P1684,Ligations!$L:$L,0)))</f>
        <v>1</v>
      </c>
      <c r="L1684" s="277"/>
      <c r="M1684" s="278"/>
      <c r="N1684" s="277"/>
      <c r="O1684" s="279"/>
      <c r="P1684" s="277" t="s">
        <v>16335</v>
      </c>
      <c r="Q1684" s="198" t="s">
        <v>9250</v>
      </c>
      <c r="R1684" s="233"/>
      <c r="S1684" s="201"/>
      <c r="T1684" s="210">
        <v>-20.0</v>
      </c>
      <c r="U1684" s="210"/>
    </row>
    <row r="1685">
      <c r="A1685" s="189" t="s">
        <v>16336</v>
      </c>
      <c r="B1685" s="194" t="s">
        <v>9251</v>
      </c>
      <c r="C1685" s="208">
        <v>42131.0</v>
      </c>
      <c r="D1685" s="204">
        <v>30.0</v>
      </c>
      <c r="E1685" s="280">
        <v>858.117</v>
      </c>
      <c r="F1685" s="190" t="s">
        <v>12669</v>
      </c>
      <c r="G1685" s="190">
        <v>40.0</v>
      </c>
      <c r="H1685" s="276">
        <v>10.547</v>
      </c>
      <c r="I1685" s="195">
        <v>0.42188</v>
      </c>
      <c r="J1685" s="206"/>
      <c r="K1685" s="197" t="b">
        <f>NOT(ISERROR(MATCH(P1685,Ligations!$L:$L,0)))</f>
        <v>1</v>
      </c>
      <c r="L1685" s="277"/>
      <c r="M1685" s="278"/>
      <c r="N1685" s="277"/>
      <c r="O1685" s="279"/>
      <c r="P1685" s="277" t="s">
        <v>16337</v>
      </c>
      <c r="Q1685" s="198" t="s">
        <v>9252</v>
      </c>
      <c r="R1685" s="233"/>
      <c r="S1685" s="201"/>
      <c r="T1685" s="210">
        <v>-20.0</v>
      </c>
      <c r="U1685" s="210"/>
    </row>
    <row r="1686">
      <c r="A1686" s="189" t="s">
        <v>16338</v>
      </c>
      <c r="B1686" s="194" t="s">
        <v>9253</v>
      </c>
      <c r="C1686" s="208">
        <v>42131.0</v>
      </c>
      <c r="D1686" s="204">
        <v>30.0</v>
      </c>
      <c r="E1686" s="280">
        <v>584.028</v>
      </c>
      <c r="F1686" s="190" t="s">
        <v>12669</v>
      </c>
      <c r="G1686" s="190">
        <v>40.0</v>
      </c>
      <c r="H1686" s="276">
        <v>7.979</v>
      </c>
      <c r="I1686" s="195">
        <v>0.31916000000000005</v>
      </c>
      <c r="J1686" s="206"/>
      <c r="K1686" s="197" t="b">
        <f>NOT(ISERROR(MATCH(P1686,Ligations!$L:$L,0)))</f>
        <v>1</v>
      </c>
      <c r="L1686" s="277"/>
      <c r="M1686" s="278"/>
      <c r="N1686" s="277"/>
      <c r="O1686" s="279"/>
      <c r="P1686" s="277" t="s">
        <v>16339</v>
      </c>
      <c r="Q1686" s="198" t="s">
        <v>9254</v>
      </c>
      <c r="R1686" s="233"/>
      <c r="S1686" s="201"/>
      <c r="T1686" s="210">
        <v>-20.0</v>
      </c>
      <c r="U1686" s="210"/>
    </row>
    <row r="1687">
      <c r="A1687" s="189" t="s">
        <v>16340</v>
      </c>
      <c r="B1687" s="194" t="s">
        <v>9255</v>
      </c>
      <c r="C1687" s="208">
        <v>42131.0</v>
      </c>
      <c r="D1687" s="204">
        <v>30.0</v>
      </c>
      <c r="E1687" s="280">
        <v>155.967</v>
      </c>
      <c r="F1687" s="190" t="s">
        <v>12669</v>
      </c>
      <c r="G1687" s="190">
        <v>40.0</v>
      </c>
      <c r="H1687" s="276">
        <v>0.832</v>
      </c>
      <c r="I1687" s="195">
        <v>0.033280000000000004</v>
      </c>
      <c r="J1687" s="196" t="s">
        <v>15942</v>
      </c>
      <c r="K1687" s="197" t="b">
        <f>NOT(ISERROR(MATCH(P1687,Ligations!$L:$L,0)))</f>
        <v>0</v>
      </c>
      <c r="L1687" s="277"/>
      <c r="M1687" s="278"/>
      <c r="N1687" s="277"/>
      <c r="O1687" s="279"/>
      <c r="P1687" s="277" t="s">
        <v>16341</v>
      </c>
      <c r="Q1687" s="198" t="s">
        <v>9256</v>
      </c>
      <c r="R1687" s="233"/>
      <c r="S1687" s="201"/>
      <c r="T1687" s="210">
        <v>-20.0</v>
      </c>
      <c r="U1687" s="210"/>
    </row>
    <row r="1688">
      <c r="A1688" s="189" t="s">
        <v>16342</v>
      </c>
      <c r="B1688" s="194" t="s">
        <v>9257</v>
      </c>
      <c r="C1688" s="208">
        <v>42131.0</v>
      </c>
      <c r="D1688" s="204">
        <v>30.0</v>
      </c>
      <c r="E1688" s="280">
        <v>640.7579999999999</v>
      </c>
      <c r="F1688" s="190" t="s">
        <v>12669</v>
      </c>
      <c r="G1688" s="190">
        <v>40.0</v>
      </c>
      <c r="H1688" s="276">
        <v>8.643</v>
      </c>
      <c r="I1688" s="195">
        <v>0.34572</v>
      </c>
      <c r="J1688" s="206"/>
      <c r="K1688" s="197" t="b">
        <f>NOT(ISERROR(MATCH(P1688,Ligations!$L:$L,0)))</f>
        <v>1</v>
      </c>
      <c r="L1688" s="277"/>
      <c r="M1688" s="278"/>
      <c r="N1688" s="277"/>
      <c r="O1688" s="279"/>
      <c r="P1688" s="277" t="s">
        <v>16343</v>
      </c>
      <c r="Q1688" s="198" t="s">
        <v>9258</v>
      </c>
      <c r="R1688" s="233"/>
      <c r="S1688" s="201"/>
      <c r="T1688" s="210">
        <v>-20.0</v>
      </c>
      <c r="U1688" s="210"/>
    </row>
    <row r="1689">
      <c r="A1689" s="189" t="s">
        <v>16344</v>
      </c>
      <c r="B1689" s="194" t="s">
        <v>9259</v>
      </c>
      <c r="C1689" s="208">
        <v>42131.0</v>
      </c>
      <c r="D1689" s="204">
        <v>30.0</v>
      </c>
      <c r="E1689" s="280">
        <v>283.59299999999996</v>
      </c>
      <c r="F1689" s="190" t="s">
        <v>12669</v>
      </c>
      <c r="G1689" s="190">
        <v>40.0</v>
      </c>
      <c r="H1689" s="276">
        <v>2.38</v>
      </c>
      <c r="I1689" s="195">
        <v>0.09519999999999999</v>
      </c>
      <c r="J1689" s="206"/>
      <c r="K1689" s="197" t="b">
        <f>NOT(ISERROR(MATCH(P1689,Ligations!$L:$L,0)))</f>
        <v>1</v>
      </c>
      <c r="L1689" s="277"/>
      <c r="M1689" s="278"/>
      <c r="N1689" s="277"/>
      <c r="O1689" s="279"/>
      <c r="P1689" s="277" t="s">
        <v>16345</v>
      </c>
      <c r="Q1689" s="198" t="s">
        <v>9260</v>
      </c>
      <c r="R1689" s="233"/>
      <c r="S1689" s="201"/>
      <c r="T1689" s="210">
        <v>-20.0</v>
      </c>
      <c r="U1689" s="210"/>
    </row>
    <row r="1690">
      <c r="A1690" s="189" t="s">
        <v>16346</v>
      </c>
      <c r="B1690" s="194" t="s">
        <v>9261</v>
      </c>
      <c r="C1690" s="208">
        <v>42131.0</v>
      </c>
      <c r="D1690" s="204">
        <v>30.0</v>
      </c>
      <c r="E1690" s="280">
        <v>570.2969999999999</v>
      </c>
      <c r="F1690" s="190" t="s">
        <v>12669</v>
      </c>
      <c r="G1690" s="190">
        <v>40.0</v>
      </c>
      <c r="H1690" s="276">
        <v>8.158</v>
      </c>
      <c r="I1690" s="195">
        <v>0.32632</v>
      </c>
      <c r="J1690" s="206"/>
      <c r="K1690" s="197" t="b">
        <f>NOT(ISERROR(MATCH(P1690,Ligations!$L:$L,0)))</f>
        <v>1</v>
      </c>
      <c r="L1690" s="277"/>
      <c r="M1690" s="278"/>
      <c r="N1690" s="277"/>
      <c r="O1690" s="279"/>
      <c r="P1690" s="277" t="s">
        <v>16347</v>
      </c>
      <c r="Q1690" s="198" t="s">
        <v>9262</v>
      </c>
      <c r="R1690" s="233"/>
      <c r="S1690" s="201"/>
      <c r="T1690" s="210">
        <v>-20.0</v>
      </c>
      <c r="U1690" s="210"/>
    </row>
    <row r="1691">
      <c r="A1691" s="189" t="s">
        <v>16348</v>
      </c>
      <c r="B1691" s="194" t="s">
        <v>9263</v>
      </c>
      <c r="C1691" s="208">
        <v>42131.0</v>
      </c>
      <c r="D1691" s="204">
        <v>30.0</v>
      </c>
      <c r="E1691" s="280">
        <v>333.37800000000004</v>
      </c>
      <c r="F1691" s="190" t="s">
        <v>12669</v>
      </c>
      <c r="G1691" s="190">
        <v>40.0</v>
      </c>
      <c r="H1691" s="276">
        <v>5.837</v>
      </c>
      <c r="I1691" s="195">
        <v>0.23348</v>
      </c>
      <c r="J1691" s="206"/>
      <c r="K1691" s="197" t="b">
        <f>NOT(ISERROR(MATCH(P1691,Ligations!$L:$L,0)))</f>
        <v>1</v>
      </c>
      <c r="L1691" s="277"/>
      <c r="M1691" s="278"/>
      <c r="N1691" s="277"/>
      <c r="O1691" s="279"/>
      <c r="P1691" s="277" t="s">
        <v>16349</v>
      </c>
      <c r="Q1691" s="198" t="s">
        <v>9264</v>
      </c>
      <c r="R1691" s="233"/>
      <c r="S1691" s="201"/>
      <c r="T1691" s="210">
        <v>-20.0</v>
      </c>
      <c r="U1691" s="210"/>
    </row>
    <row r="1692">
      <c r="A1692" s="189" t="s">
        <v>16350</v>
      </c>
      <c r="B1692" s="194" t="s">
        <v>9265</v>
      </c>
      <c r="C1692" s="208">
        <v>42131.0</v>
      </c>
      <c r="D1692" s="204">
        <v>30.0</v>
      </c>
      <c r="E1692" s="280">
        <v>705.447</v>
      </c>
      <c r="F1692" s="190" t="s">
        <v>12669</v>
      </c>
      <c r="G1692" s="190">
        <v>40.0</v>
      </c>
      <c r="H1692" s="276">
        <v>20.063</v>
      </c>
      <c r="I1692" s="195">
        <v>0.80252</v>
      </c>
      <c r="J1692" s="206"/>
      <c r="K1692" s="197" t="b">
        <f>NOT(ISERROR(MATCH(P1692,Ligations!$L:$L,0)))</f>
        <v>1</v>
      </c>
      <c r="L1692" s="277"/>
      <c r="M1692" s="278"/>
      <c r="N1692" s="277"/>
      <c r="O1692" s="279"/>
      <c r="P1692" s="277" t="s">
        <v>16351</v>
      </c>
      <c r="Q1692" s="198" t="s">
        <v>9266</v>
      </c>
      <c r="R1692" s="233"/>
      <c r="S1692" s="201"/>
      <c r="T1692" s="210">
        <v>-20.0</v>
      </c>
      <c r="U1692" s="210"/>
    </row>
    <row r="1693">
      <c r="A1693" s="189" t="s">
        <v>16352</v>
      </c>
      <c r="B1693" s="194" t="s">
        <v>9267</v>
      </c>
      <c r="C1693" s="208">
        <v>42131.0</v>
      </c>
      <c r="D1693" s="204">
        <v>30.0</v>
      </c>
      <c r="E1693" s="280">
        <v>2155.164</v>
      </c>
      <c r="F1693" s="190" t="s">
        <v>12669</v>
      </c>
      <c r="G1693" s="190">
        <v>40.0</v>
      </c>
      <c r="H1693" s="276">
        <v>45.76</v>
      </c>
      <c r="I1693" s="195">
        <v>1.8303999999999998</v>
      </c>
      <c r="J1693" s="206"/>
      <c r="K1693" s="197" t="b">
        <f>NOT(ISERROR(MATCH(P1693,Ligations!$L:$L,0)))</f>
        <v>1</v>
      </c>
      <c r="L1693" s="277"/>
      <c r="M1693" s="278"/>
      <c r="N1693" s="277"/>
      <c r="O1693" s="279"/>
      <c r="P1693" s="277" t="s">
        <v>16353</v>
      </c>
      <c r="Q1693" s="198" t="s">
        <v>9268</v>
      </c>
      <c r="R1693" s="233"/>
      <c r="S1693" s="201"/>
      <c r="T1693" s="210">
        <v>-20.0</v>
      </c>
      <c r="U1693" s="210"/>
    </row>
    <row r="1694">
      <c r="A1694" s="189" t="s">
        <v>16354</v>
      </c>
      <c r="B1694" s="194" t="s">
        <v>9269</v>
      </c>
      <c r="C1694" s="208">
        <v>42131.0</v>
      </c>
      <c r="D1694" s="204">
        <v>30.0</v>
      </c>
      <c r="E1694" s="280">
        <v>1683.8490000000002</v>
      </c>
      <c r="F1694" s="190" t="s">
        <v>12669</v>
      </c>
      <c r="G1694" s="190">
        <v>40.0</v>
      </c>
      <c r="H1694" s="276">
        <v>24.878</v>
      </c>
      <c r="I1694" s="195">
        <v>0.99512</v>
      </c>
      <c r="J1694" s="206"/>
      <c r="K1694" s="197" t="b">
        <f>NOT(ISERROR(MATCH(P1694,Ligations!$L:$L,0)))</f>
        <v>1</v>
      </c>
      <c r="L1694" s="277"/>
      <c r="M1694" s="278"/>
      <c r="N1694" s="277"/>
      <c r="O1694" s="279"/>
      <c r="P1694" s="277" t="s">
        <v>16355</v>
      </c>
      <c r="Q1694" s="198" t="s">
        <v>9270</v>
      </c>
      <c r="R1694" s="233"/>
      <c r="S1694" s="201"/>
      <c r="T1694" s="210">
        <v>-20.0</v>
      </c>
      <c r="U1694" s="210"/>
    </row>
    <row r="1695">
      <c r="A1695" s="189" t="s">
        <v>16356</v>
      </c>
      <c r="B1695" s="194" t="s">
        <v>9271</v>
      </c>
      <c r="C1695" s="208">
        <v>42131.0</v>
      </c>
      <c r="D1695" s="204">
        <v>30.0</v>
      </c>
      <c r="E1695" s="280">
        <v>614.0790000000001</v>
      </c>
      <c r="F1695" s="190" t="s">
        <v>12669</v>
      </c>
      <c r="G1695" s="190">
        <v>40.0</v>
      </c>
      <c r="H1695" s="276">
        <v>9.887</v>
      </c>
      <c r="I1695" s="195">
        <v>0.39548000000000005</v>
      </c>
      <c r="J1695" s="206"/>
      <c r="K1695" s="197" t="b">
        <f>NOT(ISERROR(MATCH(P1695,Ligations!$L:$L,0)))</f>
        <v>1</v>
      </c>
      <c r="L1695" s="277"/>
      <c r="M1695" s="278"/>
      <c r="N1695" s="277"/>
      <c r="O1695" s="279"/>
      <c r="P1695" s="277" t="s">
        <v>16357</v>
      </c>
      <c r="Q1695" s="198" t="s">
        <v>9273</v>
      </c>
      <c r="R1695" s="233"/>
      <c r="S1695" s="201"/>
      <c r="T1695" s="210">
        <v>-20.0</v>
      </c>
      <c r="U1695" s="210"/>
    </row>
    <row r="1696">
      <c r="A1696" s="189" t="s">
        <v>16358</v>
      </c>
      <c r="B1696" s="194" t="s">
        <v>9274</v>
      </c>
      <c r="C1696" s="208">
        <v>42131.0</v>
      </c>
      <c r="D1696" s="204">
        <v>30.0</v>
      </c>
      <c r="E1696" s="280">
        <v>1002.0870000000001</v>
      </c>
      <c r="F1696" s="190" t="s">
        <v>12669</v>
      </c>
      <c r="G1696" s="190">
        <v>40.0</v>
      </c>
      <c r="H1696" s="276">
        <v>15.45</v>
      </c>
      <c r="I1696" s="195">
        <v>0.618</v>
      </c>
      <c r="J1696" s="206"/>
      <c r="K1696" s="197" t="b">
        <f>NOT(ISERROR(MATCH(P1696,Ligations!$L:$L,0)))</f>
        <v>1</v>
      </c>
      <c r="L1696" s="277"/>
      <c r="M1696" s="278"/>
      <c r="N1696" s="277"/>
      <c r="O1696" s="279"/>
      <c r="P1696" s="277" t="s">
        <v>16359</v>
      </c>
      <c r="Q1696" s="198" t="s">
        <v>9275</v>
      </c>
      <c r="R1696" s="233"/>
      <c r="S1696" s="201"/>
      <c r="T1696" s="210">
        <v>-20.0</v>
      </c>
      <c r="U1696" s="210"/>
    </row>
    <row r="1697">
      <c r="A1697" s="189" t="s">
        <v>16360</v>
      </c>
      <c r="B1697" s="194" t="s">
        <v>9276</v>
      </c>
      <c r="C1697" s="208">
        <v>42131.0</v>
      </c>
      <c r="D1697" s="204">
        <v>30.0</v>
      </c>
      <c r="E1697" s="280">
        <v>744.744</v>
      </c>
      <c r="F1697" s="190" t="s">
        <v>12669</v>
      </c>
      <c r="G1697" s="190">
        <v>40.0</v>
      </c>
      <c r="H1697" s="276">
        <v>11.603</v>
      </c>
      <c r="I1697" s="195">
        <v>0.46412000000000003</v>
      </c>
      <c r="J1697" s="206"/>
      <c r="K1697" s="197" t="b">
        <f>NOT(ISERROR(MATCH(P1697,Ligations!$L:$L,0)))</f>
        <v>1</v>
      </c>
      <c r="L1697" s="277"/>
      <c r="M1697" s="278"/>
      <c r="N1697" s="277"/>
      <c r="O1697" s="279"/>
      <c r="P1697" s="277" t="s">
        <v>16361</v>
      </c>
      <c r="Q1697" s="198" t="s">
        <v>9277</v>
      </c>
      <c r="R1697" s="233"/>
      <c r="S1697" s="201"/>
      <c r="T1697" s="210">
        <v>-20.0</v>
      </c>
      <c r="U1697" s="210"/>
    </row>
    <row r="1698">
      <c r="A1698" s="189" t="s">
        <v>16362</v>
      </c>
      <c r="B1698" s="194" t="s">
        <v>9278</v>
      </c>
      <c r="C1698" s="208">
        <v>42131.0</v>
      </c>
      <c r="D1698" s="204">
        <v>30.0</v>
      </c>
      <c r="E1698" s="280">
        <v>1796.937</v>
      </c>
      <c r="F1698" s="190" t="s">
        <v>12669</v>
      </c>
      <c r="G1698" s="190">
        <v>40.0</v>
      </c>
      <c r="H1698" s="276">
        <v>31.987</v>
      </c>
      <c r="I1698" s="195">
        <v>1.27948</v>
      </c>
      <c r="J1698" s="206"/>
      <c r="K1698" s="197" t="b">
        <f>NOT(ISERROR(MATCH(P1698,Ligations!$L:$L,0)))</f>
        <v>1</v>
      </c>
      <c r="L1698" s="277"/>
      <c r="M1698" s="278"/>
      <c r="N1698" s="277"/>
      <c r="O1698" s="279"/>
      <c r="P1698" s="277" t="s">
        <v>16363</v>
      </c>
      <c r="Q1698" s="198" t="s">
        <v>9279</v>
      </c>
      <c r="R1698" s="233"/>
      <c r="S1698" s="201"/>
      <c r="T1698" s="210">
        <v>-20.0</v>
      </c>
      <c r="U1698" s="210"/>
    </row>
    <row r="1699">
      <c r="A1699" s="189" t="s">
        <v>16364</v>
      </c>
      <c r="B1699" s="194" t="s">
        <v>9280</v>
      </c>
      <c r="C1699" s="208">
        <v>42131.0</v>
      </c>
      <c r="D1699" s="204">
        <v>30.0</v>
      </c>
      <c r="E1699" s="280">
        <v>939.534</v>
      </c>
      <c r="F1699" s="190" t="s">
        <v>12669</v>
      </c>
      <c r="G1699" s="190">
        <v>40.0</v>
      </c>
      <c r="H1699" s="276">
        <v>15.498</v>
      </c>
      <c r="I1699" s="195">
        <v>0.61992</v>
      </c>
      <c r="J1699" s="206"/>
      <c r="K1699" s="197" t="b">
        <f>NOT(ISERROR(MATCH(P1699,Ligations!$L:$L,0)))</f>
        <v>1</v>
      </c>
      <c r="L1699" s="277"/>
      <c r="M1699" s="278"/>
      <c r="N1699" s="277"/>
      <c r="O1699" s="279"/>
      <c r="P1699" s="277" t="s">
        <v>16365</v>
      </c>
      <c r="Q1699" s="198" t="s">
        <v>9281</v>
      </c>
      <c r="R1699" s="233"/>
      <c r="S1699" s="201"/>
      <c r="T1699" s="210">
        <v>-20.0</v>
      </c>
      <c r="U1699" s="210"/>
    </row>
    <row r="1700">
      <c r="A1700" s="189" t="s">
        <v>16366</v>
      </c>
      <c r="B1700" s="194" t="s">
        <v>9282</v>
      </c>
      <c r="C1700" s="208">
        <v>42131.0</v>
      </c>
      <c r="D1700" s="204">
        <v>30.0</v>
      </c>
      <c r="E1700" s="280">
        <v>276.744</v>
      </c>
      <c r="F1700" s="190" t="s">
        <v>12669</v>
      </c>
      <c r="G1700" s="190">
        <v>40.0</v>
      </c>
      <c r="H1700" s="276">
        <v>3.947</v>
      </c>
      <c r="I1700" s="195">
        <v>0.15788</v>
      </c>
      <c r="J1700" s="206"/>
      <c r="K1700" s="197" t="b">
        <f>NOT(ISERROR(MATCH(P1700,Ligations!$L:$L,0)))</f>
        <v>1</v>
      </c>
      <c r="L1700" s="277"/>
      <c r="M1700" s="278"/>
      <c r="N1700" s="277"/>
      <c r="O1700" s="279"/>
      <c r="P1700" s="277" t="s">
        <v>16367</v>
      </c>
      <c r="Q1700" s="198" t="s">
        <v>9283</v>
      </c>
      <c r="R1700" s="233"/>
      <c r="S1700" s="201"/>
      <c r="T1700" s="210">
        <v>-20.0</v>
      </c>
      <c r="U1700" s="210"/>
    </row>
    <row r="1701">
      <c r="A1701" s="189" t="s">
        <v>16368</v>
      </c>
      <c r="B1701" s="194" t="s">
        <v>9284</v>
      </c>
      <c r="C1701" s="208">
        <v>42131.0</v>
      </c>
      <c r="D1701" s="204">
        <v>30.0</v>
      </c>
      <c r="E1701" s="280">
        <v>1959.582</v>
      </c>
      <c r="F1701" s="190" t="s">
        <v>12669</v>
      </c>
      <c r="G1701" s="190">
        <v>40.0</v>
      </c>
      <c r="H1701" s="276">
        <v>25.288</v>
      </c>
      <c r="I1701" s="195">
        <v>1.01152</v>
      </c>
      <c r="J1701" s="206"/>
      <c r="K1701" s="197" t="b">
        <f>NOT(ISERROR(MATCH(P1701,Ligations!$L:$L,0)))</f>
        <v>1</v>
      </c>
      <c r="L1701" s="277"/>
      <c r="M1701" s="278"/>
      <c r="N1701" s="277"/>
      <c r="O1701" s="279"/>
      <c r="P1701" s="277" t="s">
        <v>16369</v>
      </c>
      <c r="Q1701" s="198" t="s">
        <v>9285</v>
      </c>
      <c r="R1701" s="233"/>
      <c r="S1701" s="201"/>
      <c r="T1701" s="210">
        <v>-20.0</v>
      </c>
      <c r="U1701" s="210"/>
    </row>
    <row r="1702">
      <c r="A1702" s="189" t="s">
        <v>16370</v>
      </c>
      <c r="B1702" s="194" t="s">
        <v>9286</v>
      </c>
      <c r="C1702" s="208">
        <v>42131.0</v>
      </c>
      <c r="D1702" s="204">
        <v>30.0</v>
      </c>
      <c r="E1702" s="280">
        <v>673.2420000000001</v>
      </c>
      <c r="F1702" s="190" t="s">
        <v>12669</v>
      </c>
      <c r="G1702" s="190">
        <v>40.0</v>
      </c>
      <c r="H1702" s="276">
        <v>7.468</v>
      </c>
      <c r="I1702" s="195">
        <v>0.29872000000000004</v>
      </c>
      <c r="J1702" s="206"/>
      <c r="K1702" s="197" t="b">
        <f>NOT(ISERROR(MATCH(P1702,Ligations!$L:$L,0)))</f>
        <v>1</v>
      </c>
      <c r="L1702" s="277"/>
      <c r="M1702" s="278"/>
      <c r="N1702" s="277"/>
      <c r="O1702" s="279"/>
      <c r="P1702" s="277" t="s">
        <v>16371</v>
      </c>
      <c r="Q1702" s="198" t="s">
        <v>9287</v>
      </c>
      <c r="R1702" s="233"/>
      <c r="S1702" s="201"/>
      <c r="T1702" s="210">
        <v>-20.0</v>
      </c>
      <c r="U1702" s="210"/>
    </row>
    <row r="1703">
      <c r="A1703" s="189" t="s">
        <v>16372</v>
      </c>
      <c r="B1703" s="194" t="s">
        <v>9288</v>
      </c>
      <c r="C1703" s="208">
        <v>42131.0</v>
      </c>
      <c r="D1703" s="204">
        <v>30.0</v>
      </c>
      <c r="E1703" s="280">
        <v>1960.581</v>
      </c>
      <c r="F1703" s="190" t="s">
        <v>12669</v>
      </c>
      <c r="G1703" s="190">
        <v>40.0</v>
      </c>
      <c r="H1703" s="276">
        <v>22.727</v>
      </c>
      <c r="I1703" s="195">
        <v>0.9090800000000001</v>
      </c>
      <c r="J1703" s="206"/>
      <c r="K1703" s="197" t="b">
        <f>NOT(ISERROR(MATCH(P1703,Ligations!$L:$L,0)))</f>
        <v>1</v>
      </c>
      <c r="L1703" s="277"/>
      <c r="M1703" s="278"/>
      <c r="N1703" s="277"/>
      <c r="O1703" s="279"/>
      <c r="P1703" s="277" t="s">
        <v>16373</v>
      </c>
      <c r="Q1703" s="198" t="s">
        <v>9289</v>
      </c>
      <c r="R1703" s="233"/>
      <c r="S1703" s="201"/>
      <c r="T1703" s="210">
        <v>-20.0</v>
      </c>
      <c r="U1703" s="210"/>
    </row>
    <row r="1704">
      <c r="A1704" s="189" t="s">
        <v>16374</v>
      </c>
      <c r="B1704" s="194" t="s">
        <v>9290</v>
      </c>
      <c r="C1704" s="208">
        <v>42131.0</v>
      </c>
      <c r="D1704" s="204">
        <v>30.0</v>
      </c>
      <c r="E1704" s="280">
        <v>124.002</v>
      </c>
      <c r="F1704" s="190" t="s">
        <v>12669</v>
      </c>
      <c r="G1704" s="190">
        <v>40.0</v>
      </c>
      <c r="H1704" s="276">
        <v>0.531</v>
      </c>
      <c r="I1704" s="195">
        <v>0.021240000000000002</v>
      </c>
      <c r="J1704" s="196" t="s">
        <v>15942</v>
      </c>
      <c r="K1704" s="197" t="b">
        <f>NOT(ISERROR(MATCH(P1704,Ligations!$L:$L,0)))</f>
        <v>0</v>
      </c>
      <c r="L1704" s="277"/>
      <c r="M1704" s="278"/>
      <c r="N1704" s="277"/>
      <c r="O1704" s="279"/>
      <c r="P1704" s="277" t="s">
        <v>16375</v>
      </c>
      <c r="Q1704" s="198" t="s">
        <v>9291</v>
      </c>
      <c r="R1704" s="233"/>
      <c r="S1704" s="201"/>
      <c r="T1704" s="210">
        <v>-20.0</v>
      </c>
      <c r="U1704" s="210"/>
    </row>
    <row r="1705">
      <c r="A1705" s="189" t="s">
        <v>16376</v>
      </c>
      <c r="B1705" s="194" t="s">
        <v>9292</v>
      </c>
      <c r="C1705" s="208">
        <v>42131.0</v>
      </c>
      <c r="D1705" s="204">
        <v>30.0</v>
      </c>
      <c r="E1705" s="280">
        <v>1976.4360000000001</v>
      </c>
      <c r="F1705" s="190" t="s">
        <v>12669</v>
      </c>
      <c r="G1705" s="190">
        <v>40.0</v>
      </c>
      <c r="H1705" s="276">
        <v>28.422</v>
      </c>
      <c r="I1705" s="195">
        <v>1.1368800000000001</v>
      </c>
      <c r="J1705" s="206"/>
      <c r="K1705" s="197" t="b">
        <f>NOT(ISERROR(MATCH(P1705,Ligations!$L:$L,0)))</f>
        <v>1</v>
      </c>
      <c r="L1705" s="277"/>
      <c r="M1705" s="278"/>
      <c r="N1705" s="277"/>
      <c r="O1705" s="279"/>
      <c r="P1705" s="277" t="s">
        <v>16377</v>
      </c>
      <c r="Q1705" s="198" t="s">
        <v>9293</v>
      </c>
      <c r="R1705" s="233"/>
      <c r="S1705" s="201"/>
      <c r="T1705" s="210">
        <v>-20.0</v>
      </c>
      <c r="U1705" s="210"/>
    </row>
    <row r="1706">
      <c r="A1706" s="189" t="s">
        <v>16378</v>
      </c>
      <c r="B1706" s="194" t="s">
        <v>9294</v>
      </c>
      <c r="C1706" s="208">
        <v>42131.0</v>
      </c>
      <c r="D1706" s="204">
        <v>30.0</v>
      </c>
      <c r="E1706" s="280">
        <v>829.119</v>
      </c>
      <c r="F1706" s="190" t="s">
        <v>12669</v>
      </c>
      <c r="G1706" s="190">
        <v>40.0</v>
      </c>
      <c r="H1706" s="276">
        <v>7.867</v>
      </c>
      <c r="I1706" s="195">
        <v>0.31468</v>
      </c>
      <c r="J1706" s="206"/>
      <c r="K1706" s="197" t="b">
        <f>NOT(ISERROR(MATCH(P1706,Ligations!$L:$L,0)))</f>
        <v>1</v>
      </c>
      <c r="L1706" s="277"/>
      <c r="M1706" s="278"/>
      <c r="N1706" s="277"/>
      <c r="O1706" s="279"/>
      <c r="P1706" s="277" t="s">
        <v>16379</v>
      </c>
      <c r="Q1706" s="198" t="s">
        <v>9296</v>
      </c>
      <c r="R1706" s="233"/>
      <c r="S1706" s="201"/>
      <c r="T1706" s="210">
        <v>-20.0</v>
      </c>
      <c r="U1706" s="210"/>
    </row>
    <row r="1707">
      <c r="A1707" s="189" t="s">
        <v>16380</v>
      </c>
      <c r="B1707" s="194" t="s">
        <v>9297</v>
      </c>
      <c r="C1707" s="208">
        <v>42131.0</v>
      </c>
      <c r="D1707" s="204">
        <v>30.0</v>
      </c>
      <c r="E1707" s="280">
        <v>176.994</v>
      </c>
      <c r="F1707" s="190" t="s">
        <v>12669</v>
      </c>
      <c r="G1707" s="190">
        <v>40.0</v>
      </c>
      <c r="H1707" s="276">
        <v>1.806</v>
      </c>
      <c r="I1707" s="195">
        <v>0.07224000000000001</v>
      </c>
      <c r="J1707" s="206"/>
      <c r="K1707" s="197" t="b">
        <f>NOT(ISERROR(MATCH(P1707,Ligations!$L:$L,0)))</f>
        <v>1</v>
      </c>
      <c r="L1707" s="277"/>
      <c r="M1707" s="278"/>
      <c r="N1707" s="277"/>
      <c r="O1707" s="279"/>
      <c r="P1707" s="277" t="s">
        <v>16381</v>
      </c>
      <c r="Q1707" s="198" t="s">
        <v>9298</v>
      </c>
      <c r="R1707" s="233"/>
      <c r="S1707" s="201"/>
      <c r="T1707" s="210">
        <v>-20.0</v>
      </c>
      <c r="U1707" s="210"/>
    </row>
    <row r="1708">
      <c r="A1708" s="189" t="s">
        <v>16382</v>
      </c>
      <c r="B1708" s="194" t="s">
        <v>9299</v>
      </c>
      <c r="C1708" s="208">
        <v>42131.0</v>
      </c>
      <c r="D1708" s="204">
        <v>30.0</v>
      </c>
      <c r="E1708" s="280">
        <v>990.1560000000001</v>
      </c>
      <c r="F1708" s="190" t="s">
        <v>12669</v>
      </c>
      <c r="G1708" s="190">
        <v>40.0</v>
      </c>
      <c r="H1708" s="276">
        <v>17.615</v>
      </c>
      <c r="I1708" s="195">
        <v>0.7045999999999999</v>
      </c>
      <c r="J1708" s="206"/>
      <c r="K1708" s="197" t="b">
        <f>NOT(ISERROR(MATCH(P1708,Ligations!$L:$L,0)))</f>
        <v>1</v>
      </c>
      <c r="L1708" s="277"/>
      <c r="M1708" s="278"/>
      <c r="N1708" s="277"/>
      <c r="O1708" s="279"/>
      <c r="P1708" s="277" t="s">
        <v>16383</v>
      </c>
      <c r="Q1708" s="198" t="s">
        <v>9300</v>
      </c>
      <c r="R1708" s="233"/>
      <c r="S1708" s="201"/>
      <c r="T1708" s="210">
        <v>-20.0</v>
      </c>
      <c r="U1708" s="210"/>
    </row>
    <row r="1709">
      <c r="A1709" s="189" t="s">
        <v>16384</v>
      </c>
      <c r="B1709" s="194" t="s">
        <v>9301</v>
      </c>
      <c r="C1709" s="208">
        <v>42131.0</v>
      </c>
      <c r="D1709" s="204">
        <v>30.0</v>
      </c>
      <c r="E1709" s="280">
        <v>2176.89</v>
      </c>
      <c r="F1709" s="190" t="s">
        <v>12669</v>
      </c>
      <c r="G1709" s="190">
        <v>40.0</v>
      </c>
      <c r="H1709" s="276">
        <v>39.466</v>
      </c>
      <c r="I1709" s="195">
        <v>1.57864</v>
      </c>
      <c r="J1709" s="206"/>
      <c r="K1709" s="197" t="b">
        <f>NOT(ISERROR(MATCH(P1709,Ligations!$L:$L,0)))</f>
        <v>1</v>
      </c>
      <c r="L1709" s="277"/>
      <c r="M1709" s="278"/>
      <c r="N1709" s="277"/>
      <c r="O1709" s="279"/>
      <c r="P1709" s="277" t="s">
        <v>16385</v>
      </c>
      <c r="Q1709" s="198" t="s">
        <v>9302</v>
      </c>
      <c r="R1709" s="233"/>
      <c r="S1709" s="201"/>
      <c r="T1709" s="210">
        <v>-20.0</v>
      </c>
      <c r="U1709" s="210"/>
    </row>
    <row r="1710">
      <c r="A1710" s="189" t="s">
        <v>16386</v>
      </c>
      <c r="B1710" s="194" t="s">
        <v>9303</v>
      </c>
      <c r="C1710" s="208">
        <v>42131.0</v>
      </c>
      <c r="D1710" s="204">
        <v>30.0</v>
      </c>
      <c r="E1710" s="280">
        <v>278.517</v>
      </c>
      <c r="F1710" s="190" t="s">
        <v>12669</v>
      </c>
      <c r="G1710" s="190">
        <v>40.0</v>
      </c>
      <c r="H1710" s="276">
        <v>2.976</v>
      </c>
      <c r="I1710" s="195">
        <v>0.11903999999999999</v>
      </c>
      <c r="J1710" s="206"/>
      <c r="K1710" s="197" t="b">
        <f>NOT(ISERROR(MATCH(P1710,Ligations!$L:$L,0)))</f>
        <v>1</v>
      </c>
      <c r="L1710" s="277"/>
      <c r="M1710" s="278"/>
      <c r="N1710" s="277"/>
      <c r="O1710" s="279"/>
      <c r="P1710" s="277" t="s">
        <v>16387</v>
      </c>
      <c r="Q1710" s="198" t="s">
        <v>9304</v>
      </c>
      <c r="R1710" s="233"/>
      <c r="S1710" s="201"/>
      <c r="T1710" s="210">
        <v>-20.0</v>
      </c>
      <c r="U1710" s="210"/>
    </row>
    <row r="1711">
      <c r="A1711" s="189" t="s">
        <v>16388</v>
      </c>
      <c r="B1711" s="194" t="s">
        <v>9305</v>
      </c>
      <c r="C1711" s="208">
        <v>42131.0</v>
      </c>
      <c r="D1711" s="204">
        <v>30.0</v>
      </c>
      <c r="E1711" s="280">
        <v>1603.218</v>
      </c>
      <c r="F1711" s="190" t="s">
        <v>12669</v>
      </c>
      <c r="G1711" s="190">
        <v>40.0</v>
      </c>
      <c r="H1711" s="276">
        <v>27.136</v>
      </c>
      <c r="I1711" s="195">
        <v>1.0854400000000002</v>
      </c>
      <c r="J1711" s="206"/>
      <c r="K1711" s="197" t="b">
        <f>NOT(ISERROR(MATCH(P1711,Ligations!$L:$L,0)))</f>
        <v>1</v>
      </c>
      <c r="L1711" s="277"/>
      <c r="M1711" s="278"/>
      <c r="N1711" s="277"/>
      <c r="O1711" s="279"/>
      <c r="P1711" s="277" t="s">
        <v>16389</v>
      </c>
      <c r="Q1711" s="198" t="s">
        <v>9306</v>
      </c>
      <c r="R1711" s="233"/>
      <c r="S1711" s="201"/>
      <c r="T1711" s="210">
        <v>-20.0</v>
      </c>
      <c r="U1711" s="210"/>
    </row>
    <row r="1712">
      <c r="A1712" s="189" t="s">
        <v>16390</v>
      </c>
      <c r="B1712" s="194" t="s">
        <v>9307</v>
      </c>
      <c r="C1712" s="208">
        <v>42131.0</v>
      </c>
      <c r="D1712" s="204">
        <v>30.0</v>
      </c>
      <c r="E1712" s="280">
        <v>186.87599999999998</v>
      </c>
      <c r="F1712" s="190" t="s">
        <v>12669</v>
      </c>
      <c r="G1712" s="190">
        <v>40.0</v>
      </c>
      <c r="H1712" s="276">
        <v>2.078</v>
      </c>
      <c r="I1712" s="195">
        <v>0.08311999999999999</v>
      </c>
      <c r="J1712" s="206"/>
      <c r="K1712" s="197" t="b">
        <f>NOT(ISERROR(MATCH(P1712,Ligations!$L:$L,0)))</f>
        <v>1</v>
      </c>
      <c r="L1712" s="277"/>
      <c r="M1712" s="278"/>
      <c r="N1712" s="277"/>
      <c r="O1712" s="279"/>
      <c r="P1712" s="277" t="s">
        <v>16391</v>
      </c>
      <c r="Q1712" s="198" t="s">
        <v>9308</v>
      </c>
      <c r="R1712" s="233"/>
      <c r="S1712" s="201"/>
      <c r="T1712" s="210">
        <v>-20.0</v>
      </c>
      <c r="U1712" s="210"/>
    </row>
    <row r="1713">
      <c r="A1713" s="189" t="s">
        <v>16392</v>
      </c>
      <c r="B1713" s="194" t="s">
        <v>9309</v>
      </c>
      <c r="C1713" s="208">
        <v>42131.0</v>
      </c>
      <c r="D1713" s="204">
        <v>30.0</v>
      </c>
      <c r="E1713" s="280">
        <v>539.412</v>
      </c>
      <c r="F1713" s="190" t="s">
        <v>12669</v>
      </c>
      <c r="G1713" s="190">
        <v>40.0</v>
      </c>
      <c r="H1713" s="276">
        <v>8.132</v>
      </c>
      <c r="I1713" s="195">
        <v>0.32527999999999996</v>
      </c>
      <c r="J1713" s="206"/>
      <c r="K1713" s="197" t="b">
        <f>NOT(ISERROR(MATCH(P1713,Ligations!$L:$L,0)))</f>
        <v>1</v>
      </c>
      <c r="L1713" s="277"/>
      <c r="M1713" s="278"/>
      <c r="N1713" s="277"/>
      <c r="O1713" s="279"/>
      <c r="P1713" s="277" t="s">
        <v>16393</v>
      </c>
      <c r="Q1713" s="198" t="s">
        <v>9310</v>
      </c>
      <c r="R1713" s="233"/>
      <c r="S1713" s="201"/>
      <c r="T1713" s="210">
        <v>-20.0</v>
      </c>
      <c r="U1713" s="210"/>
    </row>
    <row r="1714">
      <c r="A1714" s="189" t="s">
        <v>16394</v>
      </c>
      <c r="B1714" s="194" t="s">
        <v>9311</v>
      </c>
      <c r="C1714" s="208">
        <v>42131.0</v>
      </c>
      <c r="D1714" s="204">
        <v>30.0</v>
      </c>
      <c r="E1714" s="280">
        <v>651.3299999999999</v>
      </c>
      <c r="F1714" s="190" t="s">
        <v>12669</v>
      </c>
      <c r="G1714" s="190">
        <v>40.0</v>
      </c>
      <c r="H1714" s="276">
        <v>9.554</v>
      </c>
      <c r="I1714" s="195">
        <v>0.38216000000000006</v>
      </c>
      <c r="J1714" s="206"/>
      <c r="K1714" s="197" t="b">
        <f>NOT(ISERROR(MATCH(P1714,Ligations!$L:$L,0)))</f>
        <v>1</v>
      </c>
      <c r="L1714" s="277"/>
      <c r="M1714" s="278"/>
      <c r="N1714" s="277"/>
      <c r="O1714" s="279"/>
      <c r="P1714" s="277" t="s">
        <v>16395</v>
      </c>
      <c r="Q1714" s="198" t="s">
        <v>9312</v>
      </c>
      <c r="R1714" s="233"/>
      <c r="S1714" s="201"/>
      <c r="T1714" s="210">
        <v>-20.0</v>
      </c>
      <c r="U1714" s="210"/>
    </row>
    <row r="1715">
      <c r="A1715" s="189" t="s">
        <v>16396</v>
      </c>
      <c r="B1715" s="194" t="s">
        <v>9313</v>
      </c>
      <c r="C1715" s="208">
        <v>42131.0</v>
      </c>
      <c r="D1715" s="204">
        <v>30.0</v>
      </c>
      <c r="E1715" s="280">
        <v>256.602</v>
      </c>
      <c r="F1715" s="190" t="s">
        <v>12669</v>
      </c>
      <c r="G1715" s="190">
        <v>40.0</v>
      </c>
      <c r="H1715" s="276">
        <v>3.139</v>
      </c>
      <c r="I1715" s="195">
        <v>0.12555999999999998</v>
      </c>
      <c r="J1715" s="206"/>
      <c r="K1715" s="197" t="b">
        <f>NOT(ISERROR(MATCH(P1715,Ligations!$L:$L,0)))</f>
        <v>1</v>
      </c>
      <c r="L1715" s="277"/>
      <c r="M1715" s="278"/>
      <c r="N1715" s="277"/>
      <c r="O1715" s="279"/>
      <c r="P1715" s="277" t="s">
        <v>16397</v>
      </c>
      <c r="Q1715" s="198" t="s">
        <v>9314</v>
      </c>
      <c r="R1715" s="233"/>
      <c r="S1715" s="201"/>
      <c r="T1715" s="210">
        <v>-20.0</v>
      </c>
      <c r="U1715" s="210"/>
    </row>
    <row r="1716">
      <c r="A1716" s="189" t="s">
        <v>16398</v>
      </c>
      <c r="B1716" s="194" t="s">
        <v>9315</v>
      </c>
      <c r="C1716" s="208">
        <v>42131.0</v>
      </c>
      <c r="D1716" s="204">
        <v>30.0</v>
      </c>
      <c r="E1716" s="280">
        <v>366.30600000000004</v>
      </c>
      <c r="F1716" s="190" t="s">
        <v>12669</v>
      </c>
      <c r="G1716" s="190">
        <v>40.0</v>
      </c>
      <c r="H1716" s="276">
        <v>4.531</v>
      </c>
      <c r="I1716" s="195">
        <v>0.18123999999999998</v>
      </c>
      <c r="J1716" s="206"/>
      <c r="K1716" s="197" t="b">
        <f>NOT(ISERROR(MATCH(P1716,Ligations!$L:$L,0)))</f>
        <v>1</v>
      </c>
      <c r="L1716" s="277"/>
      <c r="M1716" s="278"/>
      <c r="N1716" s="277"/>
      <c r="O1716" s="279"/>
      <c r="P1716" s="277" t="s">
        <v>16399</v>
      </c>
      <c r="Q1716" s="198" t="s">
        <v>9316</v>
      </c>
      <c r="R1716" s="233"/>
      <c r="S1716" s="201"/>
      <c r="T1716" s="210">
        <v>-20.0</v>
      </c>
      <c r="U1716" s="210"/>
    </row>
    <row r="1717">
      <c r="A1717" s="189" t="s">
        <v>16400</v>
      </c>
      <c r="B1717" s="190" t="s">
        <v>9317</v>
      </c>
      <c r="C1717" s="208">
        <v>42131.0</v>
      </c>
      <c r="D1717" s="204">
        <v>30.0</v>
      </c>
      <c r="E1717" s="280">
        <v>125.54100000000001</v>
      </c>
      <c r="F1717" s="190" t="s">
        <v>12669</v>
      </c>
      <c r="G1717" s="190">
        <v>40.0</v>
      </c>
      <c r="H1717" s="276">
        <v>0.382</v>
      </c>
      <c r="I1717" s="195">
        <v>0.015280000000000002</v>
      </c>
      <c r="J1717" s="206"/>
      <c r="K1717" s="197" t="s">
        <v>3735</v>
      </c>
      <c r="L1717" s="277"/>
      <c r="M1717" s="278"/>
      <c r="N1717" s="277"/>
      <c r="O1717" s="279"/>
      <c r="P1717" s="277" t="s">
        <v>16401</v>
      </c>
      <c r="Q1717" s="238" t="s">
        <v>9318</v>
      </c>
      <c r="R1717" s="273" t="s">
        <v>3735</v>
      </c>
      <c r="S1717" s="201"/>
      <c r="T1717" s="210">
        <v>-20.0</v>
      </c>
      <c r="U1717" s="210"/>
    </row>
    <row r="1718">
      <c r="A1718" s="189" t="s">
        <v>16402</v>
      </c>
      <c r="B1718" s="190" t="s">
        <v>9319</v>
      </c>
      <c r="C1718" s="208">
        <v>42131.0</v>
      </c>
      <c r="D1718" s="204">
        <v>30.0</v>
      </c>
      <c r="E1718" s="280">
        <v>107.625</v>
      </c>
      <c r="F1718" s="190" t="s">
        <v>12669</v>
      </c>
      <c r="G1718" s="190">
        <v>40.0</v>
      </c>
      <c r="H1718" s="276">
        <v>0.152</v>
      </c>
      <c r="I1718" s="195">
        <v>0.00608</v>
      </c>
      <c r="J1718" s="206"/>
      <c r="K1718" s="197" t="s">
        <v>3735</v>
      </c>
      <c r="L1718" s="277"/>
      <c r="M1718" s="278"/>
      <c r="N1718" s="277"/>
      <c r="O1718" s="279"/>
      <c r="P1718" s="277" t="s">
        <v>16403</v>
      </c>
      <c r="Q1718" s="238" t="s">
        <v>9320</v>
      </c>
      <c r="R1718" s="273" t="s">
        <v>3735</v>
      </c>
      <c r="S1718" s="201"/>
      <c r="T1718" s="210">
        <v>-20.0</v>
      </c>
      <c r="U1718" s="210"/>
    </row>
    <row r="1719">
      <c r="A1719" s="189" t="s">
        <v>16404</v>
      </c>
      <c r="B1719" s="190" t="s">
        <v>9321</v>
      </c>
      <c r="C1719" s="208">
        <v>42131.0</v>
      </c>
      <c r="D1719" s="204">
        <v>30.0</v>
      </c>
      <c r="E1719" s="280">
        <v>124.23</v>
      </c>
      <c r="F1719" s="190" t="s">
        <v>12669</v>
      </c>
      <c r="G1719" s="190">
        <v>40.0</v>
      </c>
      <c r="H1719" s="276">
        <v>0.014</v>
      </c>
      <c r="I1719" s="195">
        <v>5.600000000000001E-4</v>
      </c>
      <c r="J1719" s="206"/>
      <c r="K1719" s="197" t="s">
        <v>3735</v>
      </c>
      <c r="L1719" s="277"/>
      <c r="M1719" s="278"/>
      <c r="N1719" s="277"/>
      <c r="O1719" s="279"/>
      <c r="P1719" s="277" t="s">
        <v>16405</v>
      </c>
      <c r="Q1719" s="238" t="s">
        <v>9322</v>
      </c>
      <c r="R1719" s="273" t="s">
        <v>3735</v>
      </c>
      <c r="S1719" s="201"/>
      <c r="T1719" s="210">
        <v>-20.0</v>
      </c>
      <c r="U1719" s="210"/>
    </row>
    <row r="1720">
      <c r="A1720" s="189" t="s">
        <v>16406</v>
      </c>
      <c r="B1720" s="190" t="s">
        <v>9323</v>
      </c>
      <c r="C1720" s="208">
        <v>42131.0</v>
      </c>
      <c r="D1720" s="204">
        <v>30.0</v>
      </c>
      <c r="E1720" s="280">
        <v>114.42</v>
      </c>
      <c r="F1720" s="190" t="s">
        <v>12669</v>
      </c>
      <c r="G1720" s="190">
        <v>40.0</v>
      </c>
      <c r="H1720" s="276">
        <v>0.17</v>
      </c>
      <c r="I1720" s="195">
        <v>0.0068000000000000005</v>
      </c>
      <c r="J1720" s="206"/>
      <c r="K1720" s="197" t="s">
        <v>3735</v>
      </c>
      <c r="L1720" s="277"/>
      <c r="M1720" s="278"/>
      <c r="N1720" s="277"/>
      <c r="O1720" s="279"/>
      <c r="P1720" s="277" t="s">
        <v>16407</v>
      </c>
      <c r="Q1720" s="238" t="s">
        <v>9324</v>
      </c>
      <c r="R1720" s="273" t="s">
        <v>3735</v>
      </c>
      <c r="S1720" s="201"/>
      <c r="T1720" s="210">
        <v>-20.0</v>
      </c>
      <c r="U1720" s="210"/>
    </row>
    <row r="1721">
      <c r="A1721" s="189" t="s">
        <v>16408</v>
      </c>
      <c r="B1721" s="194" t="s">
        <v>9325</v>
      </c>
      <c r="C1721" s="208">
        <v>42131.0</v>
      </c>
      <c r="D1721" s="204">
        <v>30.0</v>
      </c>
      <c r="E1721" s="280">
        <v>201.16799999999998</v>
      </c>
      <c r="F1721" s="190" t="s">
        <v>12669</v>
      </c>
      <c r="G1721" s="190">
        <v>40.0</v>
      </c>
      <c r="H1721" s="276">
        <v>2.855</v>
      </c>
      <c r="I1721" s="195">
        <v>0.11420000000000001</v>
      </c>
      <c r="J1721" s="206"/>
      <c r="K1721" s="197" t="b">
        <f>NOT(ISERROR(MATCH(P1721,Ligations!$L:$L,0)))</f>
        <v>1</v>
      </c>
      <c r="L1721" s="277"/>
      <c r="M1721" s="278"/>
      <c r="N1721" s="277"/>
      <c r="O1721" s="279"/>
      <c r="P1721" s="277" t="s">
        <v>16409</v>
      </c>
      <c r="Q1721" s="198" t="s">
        <v>9326</v>
      </c>
      <c r="R1721" s="233"/>
      <c r="S1721" s="201"/>
      <c r="T1721" s="210">
        <v>-20.0</v>
      </c>
      <c r="U1721" s="210"/>
    </row>
    <row r="1722">
      <c r="A1722" s="189" t="s">
        <v>16410</v>
      </c>
      <c r="B1722" s="194" t="s">
        <v>9327</v>
      </c>
      <c r="C1722" s="208">
        <v>42131.0</v>
      </c>
      <c r="D1722" s="204">
        <v>30.0</v>
      </c>
      <c r="E1722" s="280">
        <v>276.222</v>
      </c>
      <c r="F1722" s="190" t="s">
        <v>12669</v>
      </c>
      <c r="G1722" s="190">
        <v>40.0</v>
      </c>
      <c r="H1722" s="276">
        <v>2.485</v>
      </c>
      <c r="I1722" s="195">
        <v>0.09939999999999999</v>
      </c>
      <c r="J1722" s="206"/>
      <c r="K1722" s="197" t="b">
        <f>NOT(ISERROR(MATCH(P1722,Ligations!$L:$L,0)))</f>
        <v>1</v>
      </c>
      <c r="L1722" s="277"/>
      <c r="M1722" s="278"/>
      <c r="N1722" s="277"/>
      <c r="O1722" s="279"/>
      <c r="P1722" s="277" t="s">
        <v>16411</v>
      </c>
      <c r="Q1722" s="198" t="s">
        <v>9328</v>
      </c>
      <c r="R1722" s="233"/>
      <c r="S1722" s="201"/>
      <c r="T1722" s="210">
        <v>-20.0</v>
      </c>
      <c r="U1722" s="210"/>
    </row>
    <row r="1723">
      <c r="A1723" s="189" t="s">
        <v>16412</v>
      </c>
      <c r="B1723" s="194" t="s">
        <v>9329</v>
      </c>
      <c r="C1723" s="208">
        <v>42136.0</v>
      </c>
      <c r="D1723" s="204">
        <v>30.0</v>
      </c>
      <c r="E1723" s="280">
        <v>574.317</v>
      </c>
      <c r="F1723" s="190" t="s">
        <v>12669</v>
      </c>
      <c r="G1723" s="190">
        <v>40.0</v>
      </c>
      <c r="H1723" s="276">
        <v>7.634</v>
      </c>
      <c r="I1723" s="195">
        <v>0.30536</v>
      </c>
      <c r="J1723" s="206"/>
      <c r="K1723" s="197" t="b">
        <f>NOT(ISERROR(MATCH(P1723,Ligations!$L:$L,0)))</f>
        <v>1</v>
      </c>
      <c r="L1723" s="277"/>
      <c r="M1723" s="278"/>
      <c r="N1723" s="277"/>
      <c r="O1723" s="279"/>
      <c r="P1723" s="277" t="s">
        <v>16413</v>
      </c>
      <c r="Q1723" s="198" t="s">
        <v>9331</v>
      </c>
      <c r="R1723" s="233"/>
      <c r="S1723" s="201"/>
      <c r="T1723" s="210">
        <v>-20.0</v>
      </c>
      <c r="U1723" s="210"/>
    </row>
    <row r="1724">
      <c r="A1724" s="189" t="s">
        <v>16414</v>
      </c>
      <c r="B1724" s="194" t="s">
        <v>9332</v>
      </c>
      <c r="C1724" s="208">
        <v>42136.0</v>
      </c>
      <c r="D1724" s="204">
        <v>30.0</v>
      </c>
      <c r="E1724" s="280">
        <v>449.295</v>
      </c>
      <c r="F1724" s="190" t="s">
        <v>12669</v>
      </c>
      <c r="G1724" s="190">
        <v>40.0</v>
      </c>
      <c r="H1724" s="276">
        <v>6.778</v>
      </c>
      <c r="I1724" s="195">
        <v>0.27112</v>
      </c>
      <c r="J1724" s="206"/>
      <c r="K1724" s="197" t="b">
        <f>NOT(ISERROR(MATCH(P1724,Ligations!$L:$L,0)))</f>
        <v>1</v>
      </c>
      <c r="L1724" s="277"/>
      <c r="M1724" s="278"/>
      <c r="N1724" s="277"/>
      <c r="O1724" s="279"/>
      <c r="P1724" s="277" t="s">
        <v>16415</v>
      </c>
      <c r="Q1724" s="198" t="s">
        <v>9333</v>
      </c>
      <c r="R1724" s="233"/>
      <c r="S1724" s="201"/>
      <c r="T1724" s="210">
        <v>-20.0</v>
      </c>
      <c r="U1724" s="210"/>
    </row>
    <row r="1725">
      <c r="A1725" s="189" t="s">
        <v>16416</v>
      </c>
      <c r="B1725" s="194" t="s">
        <v>9334</v>
      </c>
      <c r="C1725" s="208">
        <v>42136.0</v>
      </c>
      <c r="D1725" s="204">
        <v>30.0</v>
      </c>
      <c r="E1725" s="280">
        <v>289.248</v>
      </c>
      <c r="F1725" s="190" t="s">
        <v>12669</v>
      </c>
      <c r="G1725" s="190">
        <v>40.0</v>
      </c>
      <c r="H1725" s="276">
        <v>3.519</v>
      </c>
      <c r="I1725" s="195">
        <v>0.14076</v>
      </c>
      <c r="J1725" s="206"/>
      <c r="K1725" s="197" t="b">
        <f>NOT(ISERROR(MATCH(P1725,Ligations!$L:$L,0)))</f>
        <v>1</v>
      </c>
      <c r="L1725" s="277"/>
      <c r="M1725" s="278"/>
      <c r="N1725" s="277"/>
      <c r="O1725" s="279"/>
      <c r="P1725" s="277" t="s">
        <v>16417</v>
      </c>
      <c r="Q1725" s="198" t="s">
        <v>9335</v>
      </c>
      <c r="R1725" s="233"/>
      <c r="S1725" s="201"/>
      <c r="T1725" s="210">
        <v>-20.0</v>
      </c>
      <c r="U1725" s="210"/>
    </row>
    <row r="1726">
      <c r="A1726" s="189" t="s">
        <v>16418</v>
      </c>
      <c r="B1726" s="194" t="s">
        <v>9336</v>
      </c>
      <c r="C1726" s="208">
        <v>42136.0</v>
      </c>
      <c r="D1726" s="204">
        <v>30.0</v>
      </c>
      <c r="E1726" s="280">
        <v>2961.183</v>
      </c>
      <c r="F1726" s="190" t="s">
        <v>12669</v>
      </c>
      <c r="G1726" s="190">
        <v>40.0</v>
      </c>
      <c r="H1726" s="276">
        <v>46.034</v>
      </c>
      <c r="I1726" s="195">
        <v>1.8413599999999999</v>
      </c>
      <c r="J1726" s="206"/>
      <c r="K1726" s="197" t="b">
        <f>NOT(ISERROR(MATCH(P1726,Ligations!$L:$L,0)))</f>
        <v>1</v>
      </c>
      <c r="L1726" s="277"/>
      <c r="M1726" s="278"/>
      <c r="N1726" s="277"/>
      <c r="O1726" s="279"/>
      <c r="P1726" s="277" t="s">
        <v>16419</v>
      </c>
      <c r="Q1726" s="198" t="s">
        <v>9337</v>
      </c>
      <c r="R1726" s="233"/>
      <c r="S1726" s="201"/>
      <c r="T1726" s="210">
        <v>-20.0</v>
      </c>
      <c r="U1726" s="210"/>
    </row>
    <row r="1727">
      <c r="A1727" s="189" t="s">
        <v>16420</v>
      </c>
      <c r="B1727" s="194" t="s">
        <v>9338</v>
      </c>
      <c r="C1727" s="208">
        <v>42136.0</v>
      </c>
      <c r="D1727" s="204">
        <v>30.0</v>
      </c>
      <c r="E1727" s="280">
        <v>419.448</v>
      </c>
      <c r="F1727" s="190" t="s">
        <v>12669</v>
      </c>
      <c r="G1727" s="190">
        <v>40.0</v>
      </c>
      <c r="H1727" s="276">
        <v>5.759</v>
      </c>
      <c r="I1727" s="195">
        <v>0.23036</v>
      </c>
      <c r="J1727" s="206"/>
      <c r="K1727" s="197" t="b">
        <f>NOT(ISERROR(MATCH(P1727,Ligations!$L:$L,0)))</f>
        <v>1</v>
      </c>
      <c r="L1727" s="277"/>
      <c r="M1727" s="278"/>
      <c r="N1727" s="277"/>
      <c r="O1727" s="279"/>
      <c r="P1727" s="277" t="s">
        <v>16421</v>
      </c>
      <c r="Q1727" s="198" t="s">
        <v>9339</v>
      </c>
      <c r="R1727" s="233"/>
      <c r="S1727" s="201"/>
      <c r="T1727" s="210">
        <v>-20.0</v>
      </c>
      <c r="U1727" s="210"/>
    </row>
    <row r="1728">
      <c r="A1728" s="189" t="s">
        <v>16422</v>
      </c>
      <c r="B1728" s="194" t="s">
        <v>9340</v>
      </c>
      <c r="C1728" s="208">
        <v>42136.0</v>
      </c>
      <c r="D1728" s="204">
        <v>30.0</v>
      </c>
      <c r="E1728" s="280">
        <v>223.32</v>
      </c>
      <c r="F1728" s="190" t="s">
        <v>12669</v>
      </c>
      <c r="G1728" s="190">
        <v>40.0</v>
      </c>
      <c r="H1728" s="276">
        <v>2.478</v>
      </c>
      <c r="I1728" s="195">
        <v>0.09912</v>
      </c>
      <c r="J1728" s="206"/>
      <c r="K1728" s="197" t="b">
        <f>NOT(ISERROR(MATCH(P1728,Ligations!$L:$L,0)))</f>
        <v>1</v>
      </c>
      <c r="L1728" s="277"/>
      <c r="M1728" s="278"/>
      <c r="N1728" s="277"/>
      <c r="O1728" s="279"/>
      <c r="P1728" s="277" t="s">
        <v>16423</v>
      </c>
      <c r="Q1728" s="198" t="s">
        <v>9341</v>
      </c>
      <c r="R1728" s="233"/>
      <c r="S1728" s="201"/>
      <c r="T1728" s="210">
        <v>-20.0</v>
      </c>
      <c r="U1728" s="210"/>
    </row>
    <row r="1729">
      <c r="A1729" s="189" t="s">
        <v>16424</v>
      </c>
      <c r="B1729" s="194" t="s">
        <v>9342</v>
      </c>
      <c r="C1729" s="208">
        <v>42136.0</v>
      </c>
      <c r="D1729" s="204">
        <v>30.0</v>
      </c>
      <c r="E1729" s="280">
        <v>598.221</v>
      </c>
      <c r="F1729" s="190" t="s">
        <v>12669</v>
      </c>
      <c r="G1729" s="190">
        <v>40.0</v>
      </c>
      <c r="H1729" s="276">
        <v>9.89</v>
      </c>
      <c r="I1729" s="195">
        <v>0.3956</v>
      </c>
      <c r="J1729" s="206"/>
      <c r="K1729" s="197" t="b">
        <f>NOT(ISERROR(MATCH(P1729,Ligations!$L:$L,0)))</f>
        <v>1</v>
      </c>
      <c r="L1729" s="277"/>
      <c r="M1729" s="278"/>
      <c r="N1729" s="277"/>
      <c r="O1729" s="279"/>
      <c r="P1729" s="277" t="s">
        <v>16425</v>
      </c>
      <c r="Q1729" s="198" t="s">
        <v>9343</v>
      </c>
      <c r="R1729" s="233"/>
      <c r="S1729" s="201"/>
      <c r="T1729" s="210">
        <v>-20.0</v>
      </c>
      <c r="U1729" s="210"/>
    </row>
    <row r="1730">
      <c r="A1730" s="189" t="s">
        <v>16426</v>
      </c>
      <c r="B1730" s="194" t="s">
        <v>9344</v>
      </c>
      <c r="C1730" s="208">
        <v>42136.0</v>
      </c>
      <c r="D1730" s="204">
        <v>30.0</v>
      </c>
      <c r="E1730" s="280">
        <v>653.7660000000001</v>
      </c>
      <c r="F1730" s="190" t="s">
        <v>12669</v>
      </c>
      <c r="G1730" s="190">
        <v>40.0</v>
      </c>
      <c r="H1730" s="276">
        <v>11.297</v>
      </c>
      <c r="I1730" s="195">
        <v>0.45188</v>
      </c>
      <c r="J1730" s="206"/>
      <c r="K1730" s="197" t="b">
        <f>NOT(ISERROR(MATCH(P1730,Ligations!$L:$L,0)))</f>
        <v>1</v>
      </c>
      <c r="L1730" s="277"/>
      <c r="M1730" s="278"/>
      <c r="N1730" s="277"/>
      <c r="O1730" s="279"/>
      <c r="P1730" s="277" t="s">
        <v>16427</v>
      </c>
      <c r="Q1730" s="198" t="s">
        <v>9346</v>
      </c>
      <c r="R1730" s="233"/>
      <c r="S1730" s="201"/>
      <c r="T1730" s="210">
        <v>-20.0</v>
      </c>
      <c r="U1730" s="210"/>
    </row>
    <row r="1731">
      <c r="A1731" s="189" t="s">
        <v>16428</v>
      </c>
      <c r="B1731" s="194" t="s">
        <v>9347</v>
      </c>
      <c r="C1731" s="208">
        <v>42136.0</v>
      </c>
      <c r="D1731" s="204">
        <v>30.0</v>
      </c>
      <c r="E1731" s="280">
        <v>665.703</v>
      </c>
      <c r="F1731" s="190" t="s">
        <v>12669</v>
      </c>
      <c r="G1731" s="190">
        <v>40.0</v>
      </c>
      <c r="H1731" s="276">
        <v>10.07</v>
      </c>
      <c r="I1731" s="195">
        <v>0.40280000000000005</v>
      </c>
      <c r="J1731" s="206"/>
      <c r="K1731" s="197" t="b">
        <f>NOT(ISERROR(MATCH(P1731,Ligations!$L:$L,0)))</f>
        <v>1</v>
      </c>
      <c r="L1731" s="277"/>
      <c r="M1731" s="278"/>
      <c r="N1731" s="277"/>
      <c r="O1731" s="279"/>
      <c r="P1731" s="277" t="s">
        <v>16429</v>
      </c>
      <c r="Q1731" s="198" t="s">
        <v>9348</v>
      </c>
      <c r="R1731" s="233"/>
      <c r="S1731" s="201"/>
      <c r="T1731" s="210">
        <v>-20.0</v>
      </c>
      <c r="U1731" s="210"/>
    </row>
    <row r="1732">
      <c r="A1732" s="189" t="s">
        <v>16430</v>
      </c>
      <c r="B1732" s="194" t="s">
        <v>9349</v>
      </c>
      <c r="C1732" s="208">
        <v>42136.0</v>
      </c>
      <c r="D1732" s="204">
        <v>30.0</v>
      </c>
      <c r="E1732" s="280">
        <v>1079.934</v>
      </c>
      <c r="F1732" s="190" t="s">
        <v>12669</v>
      </c>
      <c r="G1732" s="190">
        <v>40.0</v>
      </c>
      <c r="H1732" s="276">
        <v>14.806</v>
      </c>
      <c r="I1732" s="195">
        <v>0.59224</v>
      </c>
      <c r="J1732" s="206"/>
      <c r="K1732" s="197" t="b">
        <f>NOT(ISERROR(MATCH(P1732,Ligations!$L:$L,0)))</f>
        <v>1</v>
      </c>
      <c r="L1732" s="277"/>
      <c r="M1732" s="278"/>
      <c r="N1732" s="277"/>
      <c r="O1732" s="279"/>
      <c r="P1732" s="277" t="s">
        <v>16431</v>
      </c>
      <c r="Q1732" s="198" t="s">
        <v>9350</v>
      </c>
      <c r="R1732" s="233"/>
      <c r="S1732" s="201"/>
      <c r="T1732" s="210">
        <v>-20.0</v>
      </c>
      <c r="U1732" s="210"/>
    </row>
    <row r="1733">
      <c r="A1733" s="189" t="s">
        <v>16432</v>
      </c>
      <c r="B1733" s="194" t="s">
        <v>9351</v>
      </c>
      <c r="C1733" s="208">
        <v>42136.0</v>
      </c>
      <c r="D1733" s="204">
        <v>30.0</v>
      </c>
      <c r="E1733" s="280">
        <v>693.573</v>
      </c>
      <c r="F1733" s="190" t="s">
        <v>12669</v>
      </c>
      <c r="G1733" s="190">
        <v>40.0</v>
      </c>
      <c r="H1733" s="276">
        <v>7.644</v>
      </c>
      <c r="I1733" s="195">
        <v>0.30576</v>
      </c>
      <c r="J1733" s="206"/>
      <c r="K1733" s="197" t="b">
        <f>NOT(ISERROR(MATCH(P1733,Ligations!$L:$L,0)))</f>
        <v>1</v>
      </c>
      <c r="L1733" s="277"/>
      <c r="M1733" s="278"/>
      <c r="N1733" s="277"/>
      <c r="O1733" s="279"/>
      <c r="P1733" s="277" t="s">
        <v>16433</v>
      </c>
      <c r="Q1733" s="198" t="s">
        <v>9352</v>
      </c>
      <c r="R1733" s="233"/>
      <c r="S1733" s="201"/>
      <c r="T1733" s="210">
        <v>-20.0</v>
      </c>
      <c r="U1733" s="210"/>
    </row>
    <row r="1734">
      <c r="A1734" s="189" t="s">
        <v>16434</v>
      </c>
      <c r="B1734" s="194" t="s">
        <v>9353</v>
      </c>
      <c r="C1734" s="208">
        <v>42136.0</v>
      </c>
      <c r="D1734" s="204">
        <v>30.0</v>
      </c>
      <c r="E1734" s="280">
        <v>494.679</v>
      </c>
      <c r="F1734" s="190" t="s">
        <v>12669</v>
      </c>
      <c r="G1734" s="190">
        <v>40.0</v>
      </c>
      <c r="H1734" s="276">
        <v>5.445</v>
      </c>
      <c r="I1734" s="195">
        <v>0.21780000000000002</v>
      </c>
      <c r="J1734" s="206"/>
      <c r="K1734" s="197" t="b">
        <f>NOT(ISERROR(MATCH(P1734,Ligations!$L:$L,0)))</f>
        <v>1</v>
      </c>
      <c r="L1734" s="277"/>
      <c r="M1734" s="278"/>
      <c r="N1734" s="277"/>
      <c r="O1734" s="279"/>
      <c r="P1734" s="277" t="s">
        <v>16435</v>
      </c>
      <c r="Q1734" s="198" t="s">
        <v>9354</v>
      </c>
      <c r="R1734" s="233"/>
      <c r="S1734" s="201"/>
      <c r="T1734" s="210">
        <v>-20.0</v>
      </c>
      <c r="U1734" s="210"/>
    </row>
    <row r="1735">
      <c r="A1735" s="189" t="s">
        <v>16436</v>
      </c>
      <c r="B1735" s="194" t="s">
        <v>9355</v>
      </c>
      <c r="C1735" s="208">
        <v>42136.0</v>
      </c>
      <c r="D1735" s="204">
        <v>15.0</v>
      </c>
      <c r="E1735" s="280">
        <v>2713.695</v>
      </c>
      <c r="F1735" s="190" t="s">
        <v>12669</v>
      </c>
      <c r="G1735" s="190">
        <v>40.0</v>
      </c>
      <c r="H1735" s="276">
        <v>60.782</v>
      </c>
      <c r="I1735" s="195">
        <v>2.4312799999999997</v>
      </c>
      <c r="J1735" s="206"/>
      <c r="K1735" s="197" t="b">
        <f>NOT(ISERROR(MATCH(P1735,Ligations!$L:$L,0)))</f>
        <v>1</v>
      </c>
      <c r="L1735" s="277"/>
      <c r="M1735" s="278"/>
      <c r="N1735" s="277"/>
      <c r="O1735" s="279"/>
      <c r="P1735" s="277" t="s">
        <v>16437</v>
      </c>
      <c r="Q1735" s="198" t="s">
        <v>9356</v>
      </c>
      <c r="R1735" s="233"/>
      <c r="S1735" s="201"/>
      <c r="T1735" s="210">
        <v>-20.0</v>
      </c>
      <c r="U1735" s="210"/>
    </row>
    <row r="1736">
      <c r="A1736" s="189" t="s">
        <v>16438</v>
      </c>
      <c r="B1736" s="194" t="s">
        <v>9357</v>
      </c>
      <c r="C1736" s="208">
        <v>42136.0</v>
      </c>
      <c r="D1736" s="204">
        <v>30.0</v>
      </c>
      <c r="E1736" s="280">
        <v>830.9730000000001</v>
      </c>
      <c r="F1736" s="190" t="s">
        <v>12669</v>
      </c>
      <c r="G1736" s="190">
        <v>40.0</v>
      </c>
      <c r="H1736" s="276">
        <v>10.389</v>
      </c>
      <c r="I1736" s="195">
        <v>0.41555999999999993</v>
      </c>
      <c r="J1736" s="206"/>
      <c r="K1736" s="197" t="b">
        <f>NOT(ISERROR(MATCH(P1736,Ligations!$L:$L,0)))</f>
        <v>1</v>
      </c>
      <c r="L1736" s="277"/>
      <c r="M1736" s="278"/>
      <c r="N1736" s="277"/>
      <c r="O1736" s="279"/>
      <c r="P1736" s="277" t="s">
        <v>16439</v>
      </c>
      <c r="Q1736" s="198" t="s">
        <v>9358</v>
      </c>
      <c r="R1736" s="233"/>
      <c r="S1736" s="201"/>
      <c r="T1736" s="210">
        <v>-20.0</v>
      </c>
      <c r="U1736" s="210"/>
    </row>
    <row r="1737">
      <c r="A1737" s="189" t="s">
        <v>16440</v>
      </c>
      <c r="B1737" s="194" t="s">
        <v>9359</v>
      </c>
      <c r="C1737" s="208">
        <v>42136.0</v>
      </c>
      <c r="D1737" s="204">
        <v>30.0</v>
      </c>
      <c r="E1737" s="280">
        <v>1328.934</v>
      </c>
      <c r="F1737" s="190" t="s">
        <v>12669</v>
      </c>
      <c r="G1737" s="190">
        <v>40.0</v>
      </c>
      <c r="H1737" s="276">
        <v>21.492</v>
      </c>
      <c r="I1737" s="195">
        <v>0.8596800000000001</v>
      </c>
      <c r="J1737" s="206"/>
      <c r="K1737" s="197" t="b">
        <f>NOT(ISERROR(MATCH(P1737,Ligations!$L:$L,0)))</f>
        <v>1</v>
      </c>
      <c r="L1737" s="277"/>
      <c r="M1737" s="278"/>
      <c r="N1737" s="277"/>
      <c r="O1737" s="279"/>
      <c r="P1737" s="277" t="s">
        <v>16441</v>
      </c>
      <c r="Q1737" s="198" t="s">
        <v>9360</v>
      </c>
      <c r="R1737" s="233"/>
      <c r="S1737" s="201"/>
      <c r="T1737" s="210">
        <v>-20.0</v>
      </c>
      <c r="U1737" s="210"/>
    </row>
    <row r="1738">
      <c r="A1738" s="189" t="s">
        <v>16442</v>
      </c>
      <c r="B1738" s="194" t="s">
        <v>9361</v>
      </c>
      <c r="C1738" s="208">
        <v>42136.0</v>
      </c>
      <c r="D1738" s="204">
        <v>30.0</v>
      </c>
      <c r="E1738" s="280">
        <v>365.64000000000004</v>
      </c>
      <c r="F1738" s="190" t="s">
        <v>12669</v>
      </c>
      <c r="G1738" s="190">
        <v>40.0</v>
      </c>
      <c r="H1738" s="276">
        <v>7.32</v>
      </c>
      <c r="I1738" s="195">
        <v>0.2928</v>
      </c>
      <c r="J1738" s="206"/>
      <c r="K1738" s="197" t="b">
        <f>NOT(ISERROR(MATCH(P1738,Ligations!$L:$L,0)))</f>
        <v>1</v>
      </c>
      <c r="L1738" s="277"/>
      <c r="M1738" s="278"/>
      <c r="N1738" s="277"/>
      <c r="O1738" s="279"/>
      <c r="P1738" s="277" t="s">
        <v>16443</v>
      </c>
      <c r="Q1738" s="198" t="s">
        <v>9362</v>
      </c>
      <c r="R1738" s="233"/>
      <c r="S1738" s="201"/>
      <c r="T1738" s="210">
        <v>-20.0</v>
      </c>
      <c r="U1738" s="210"/>
    </row>
    <row r="1739">
      <c r="A1739" s="189" t="s">
        <v>16444</v>
      </c>
      <c r="B1739" s="194" t="s">
        <v>9363</v>
      </c>
      <c r="C1739" s="208">
        <v>42136.0</v>
      </c>
      <c r="D1739" s="204">
        <v>30.0</v>
      </c>
      <c r="E1739" s="280">
        <v>1423.479</v>
      </c>
      <c r="F1739" s="190" t="s">
        <v>12669</v>
      </c>
      <c r="G1739" s="190">
        <v>40.0</v>
      </c>
      <c r="H1739" s="276">
        <v>14.868</v>
      </c>
      <c r="I1739" s="195">
        <v>0.59472</v>
      </c>
      <c r="J1739" s="206"/>
      <c r="K1739" s="197" t="b">
        <f>NOT(ISERROR(MATCH(P1739,Ligations!$L:$L,0)))</f>
        <v>1</v>
      </c>
      <c r="L1739" s="277"/>
      <c r="M1739" s="278"/>
      <c r="N1739" s="277"/>
      <c r="O1739" s="279"/>
      <c r="P1739" s="277" t="s">
        <v>16445</v>
      </c>
      <c r="Q1739" s="198" t="s">
        <v>9364</v>
      </c>
      <c r="R1739" s="233"/>
      <c r="S1739" s="201"/>
      <c r="T1739" s="210">
        <v>-20.0</v>
      </c>
      <c r="U1739" s="210"/>
    </row>
    <row r="1740">
      <c r="A1740" s="189" t="s">
        <v>16446</v>
      </c>
      <c r="B1740" s="194" t="s">
        <v>9365</v>
      </c>
      <c r="C1740" s="208">
        <v>42136.0</v>
      </c>
      <c r="D1740" s="204">
        <v>30.0</v>
      </c>
      <c r="E1740" s="280">
        <v>319.476</v>
      </c>
      <c r="F1740" s="190" t="s">
        <v>12669</v>
      </c>
      <c r="G1740" s="190">
        <v>40.0</v>
      </c>
      <c r="H1740" s="276">
        <v>1.917</v>
      </c>
      <c r="I1740" s="195">
        <v>0.07668000000000001</v>
      </c>
      <c r="J1740" s="206"/>
      <c r="K1740" s="197" t="b">
        <f>NOT(ISERROR(MATCH(P1740,Ligations!$L:$L,0)))</f>
        <v>1</v>
      </c>
      <c r="L1740" s="277"/>
      <c r="M1740" s="278"/>
      <c r="N1740" s="277"/>
      <c r="O1740" s="279"/>
      <c r="P1740" s="277" t="s">
        <v>16447</v>
      </c>
      <c r="Q1740" s="198" t="s">
        <v>9366</v>
      </c>
      <c r="R1740" s="233"/>
      <c r="S1740" s="201"/>
      <c r="T1740" s="210">
        <v>-20.0</v>
      </c>
      <c r="U1740" s="210"/>
    </row>
    <row r="1741">
      <c r="A1741" s="189" t="s">
        <v>16448</v>
      </c>
      <c r="B1741" s="194" t="s">
        <v>9367</v>
      </c>
      <c r="C1741" s="208">
        <v>42136.0</v>
      </c>
      <c r="D1741" s="204">
        <v>30.0</v>
      </c>
      <c r="E1741" s="280">
        <v>528.8159999999999</v>
      </c>
      <c r="F1741" s="190" t="s">
        <v>12669</v>
      </c>
      <c r="G1741" s="190">
        <v>40.0</v>
      </c>
      <c r="H1741" s="276">
        <v>4.978</v>
      </c>
      <c r="I1741" s="195">
        <v>0.19912000000000002</v>
      </c>
      <c r="J1741" s="206"/>
      <c r="K1741" s="197" t="b">
        <f>NOT(ISERROR(MATCH(P1741,Ligations!$L:$L,0)))</f>
        <v>1</v>
      </c>
      <c r="L1741" s="277"/>
      <c r="M1741" s="278"/>
      <c r="N1741" s="277"/>
      <c r="O1741" s="279"/>
      <c r="P1741" s="277" t="s">
        <v>16449</v>
      </c>
      <c r="Q1741" s="198" t="s">
        <v>9368</v>
      </c>
      <c r="R1741" s="233"/>
      <c r="S1741" s="201"/>
      <c r="T1741" s="210">
        <v>-20.0</v>
      </c>
      <c r="U1741" s="210"/>
    </row>
    <row r="1742">
      <c r="A1742" s="189" t="s">
        <v>16450</v>
      </c>
      <c r="B1742" s="194" t="s">
        <v>9369</v>
      </c>
      <c r="C1742" s="208">
        <v>42136.0</v>
      </c>
      <c r="D1742" s="204">
        <v>30.0</v>
      </c>
      <c r="E1742" s="280">
        <v>1120.4940000000001</v>
      </c>
      <c r="F1742" s="190" t="s">
        <v>12669</v>
      </c>
      <c r="G1742" s="190">
        <v>40.0</v>
      </c>
      <c r="H1742" s="276">
        <v>16.963</v>
      </c>
      <c r="I1742" s="195">
        <v>0.67852</v>
      </c>
      <c r="J1742" s="206"/>
      <c r="K1742" s="197" t="b">
        <f>NOT(ISERROR(MATCH(P1742,Ligations!$L:$L,0)))</f>
        <v>1</v>
      </c>
      <c r="L1742" s="277"/>
      <c r="M1742" s="278"/>
      <c r="N1742" s="277"/>
      <c r="O1742" s="279"/>
      <c r="P1742" s="277" t="s">
        <v>16451</v>
      </c>
      <c r="Q1742" s="198" t="s">
        <v>9370</v>
      </c>
      <c r="R1742" s="233"/>
      <c r="S1742" s="201"/>
      <c r="T1742" s="210">
        <v>-20.0</v>
      </c>
      <c r="U1742" s="210"/>
    </row>
    <row r="1743">
      <c r="A1743" s="189" t="s">
        <v>16452</v>
      </c>
      <c r="B1743" s="194" t="s">
        <v>9371</v>
      </c>
      <c r="C1743" s="208">
        <v>42136.0</v>
      </c>
      <c r="D1743" s="204">
        <v>30.0</v>
      </c>
      <c r="E1743" s="280">
        <v>921.9209999999999</v>
      </c>
      <c r="F1743" s="190" t="s">
        <v>12669</v>
      </c>
      <c r="G1743" s="190">
        <v>40.0</v>
      </c>
      <c r="H1743" s="276">
        <v>11.091</v>
      </c>
      <c r="I1743" s="195">
        <v>0.44364</v>
      </c>
      <c r="J1743" s="206"/>
      <c r="K1743" s="197" t="b">
        <f>NOT(ISERROR(MATCH(P1743,Ligations!$L:$L,0)))</f>
        <v>1</v>
      </c>
      <c r="L1743" s="277"/>
      <c r="M1743" s="278"/>
      <c r="N1743" s="277"/>
      <c r="O1743" s="279"/>
      <c r="P1743" s="277" t="s">
        <v>16453</v>
      </c>
      <c r="Q1743" s="198" t="s">
        <v>9372</v>
      </c>
      <c r="R1743" s="233"/>
      <c r="S1743" s="201"/>
      <c r="T1743" s="210">
        <v>-20.0</v>
      </c>
      <c r="U1743" s="210"/>
    </row>
    <row r="1744">
      <c r="A1744" s="189" t="s">
        <v>16454</v>
      </c>
      <c r="B1744" s="194" t="s">
        <v>9373</v>
      </c>
      <c r="C1744" s="208">
        <v>42136.0</v>
      </c>
      <c r="D1744" s="204">
        <v>30.0</v>
      </c>
      <c r="E1744" s="280">
        <v>468.852</v>
      </c>
      <c r="F1744" s="190" t="s">
        <v>12669</v>
      </c>
      <c r="G1744" s="190">
        <v>40.0</v>
      </c>
      <c r="H1744" s="276">
        <v>5.719</v>
      </c>
      <c r="I1744" s="195">
        <v>0.22876000000000002</v>
      </c>
      <c r="J1744" s="206"/>
      <c r="K1744" s="197" t="b">
        <f>NOT(ISERROR(MATCH(P1744,Ligations!$L:$L,0)))</f>
        <v>1</v>
      </c>
      <c r="L1744" s="277"/>
      <c r="M1744" s="278"/>
      <c r="N1744" s="277"/>
      <c r="O1744" s="279"/>
      <c r="P1744" s="277" t="s">
        <v>16455</v>
      </c>
      <c r="Q1744" s="198" t="s">
        <v>9374</v>
      </c>
      <c r="R1744" s="233"/>
      <c r="S1744" s="201"/>
      <c r="T1744" s="210">
        <v>-20.0</v>
      </c>
      <c r="U1744" s="210"/>
    </row>
    <row r="1745">
      <c r="A1745" s="189" t="s">
        <v>16456</v>
      </c>
      <c r="B1745" s="194" t="s">
        <v>9375</v>
      </c>
      <c r="C1745" s="208">
        <v>42136.0</v>
      </c>
      <c r="D1745" s="204">
        <v>30.0</v>
      </c>
      <c r="E1745" s="280">
        <v>1202.709</v>
      </c>
      <c r="F1745" s="190" t="s">
        <v>12669</v>
      </c>
      <c r="G1745" s="190">
        <v>40.0</v>
      </c>
      <c r="H1745" s="276">
        <v>21.935</v>
      </c>
      <c r="I1745" s="195">
        <v>0.8774</v>
      </c>
      <c r="J1745" s="206"/>
      <c r="K1745" s="197" t="b">
        <f>NOT(ISERROR(MATCH(P1745,Ligations!$L:$L,0)))</f>
        <v>1</v>
      </c>
      <c r="L1745" s="277"/>
      <c r="M1745" s="278"/>
      <c r="N1745" s="277"/>
      <c r="O1745" s="279"/>
      <c r="P1745" s="277" t="s">
        <v>16457</v>
      </c>
      <c r="Q1745" s="198" t="s">
        <v>9376</v>
      </c>
      <c r="R1745" s="233"/>
      <c r="S1745" s="201"/>
      <c r="T1745" s="210">
        <v>-20.0</v>
      </c>
      <c r="U1745" s="210"/>
    </row>
    <row r="1746">
      <c r="A1746" s="189" t="s">
        <v>16458</v>
      </c>
      <c r="B1746" s="194" t="s">
        <v>9377</v>
      </c>
      <c r="C1746" s="208">
        <v>42136.0</v>
      </c>
      <c r="D1746" s="204">
        <v>30.0</v>
      </c>
      <c r="E1746" s="280">
        <v>788.2049999999999</v>
      </c>
      <c r="F1746" s="190" t="s">
        <v>12669</v>
      </c>
      <c r="G1746" s="190">
        <v>40.0</v>
      </c>
      <c r="H1746" s="276">
        <v>13.031</v>
      </c>
      <c r="I1746" s="195">
        <v>0.52124</v>
      </c>
      <c r="J1746" s="206"/>
      <c r="K1746" s="197" t="b">
        <f>NOT(ISERROR(MATCH(P1746,Ligations!$L:$L,0)))</f>
        <v>1</v>
      </c>
      <c r="L1746" s="277"/>
      <c r="M1746" s="278"/>
      <c r="N1746" s="277"/>
      <c r="O1746" s="279"/>
      <c r="P1746" s="277" t="s">
        <v>16459</v>
      </c>
      <c r="Q1746" s="198" t="s">
        <v>9379</v>
      </c>
      <c r="R1746" s="233"/>
      <c r="S1746" s="201"/>
      <c r="T1746" s="210">
        <v>-20.0</v>
      </c>
      <c r="U1746" s="210"/>
    </row>
    <row r="1747">
      <c r="A1747" s="189" t="s">
        <v>16460</v>
      </c>
      <c r="B1747" s="194" t="s">
        <v>9380</v>
      </c>
      <c r="C1747" s="208">
        <v>42136.0</v>
      </c>
      <c r="D1747" s="204">
        <v>30.0</v>
      </c>
      <c r="E1747" s="280">
        <v>639.7529999999999</v>
      </c>
      <c r="F1747" s="190" t="s">
        <v>12669</v>
      </c>
      <c r="G1747" s="190">
        <v>40.0</v>
      </c>
      <c r="H1747" s="276">
        <v>9.47</v>
      </c>
      <c r="I1747" s="195">
        <v>0.3788</v>
      </c>
      <c r="J1747" s="206"/>
      <c r="K1747" s="197" t="b">
        <f>NOT(ISERROR(MATCH(P1747,Ligations!$L:$L,0)))</f>
        <v>1</v>
      </c>
      <c r="L1747" s="277"/>
      <c r="M1747" s="278"/>
      <c r="N1747" s="277"/>
      <c r="O1747" s="279"/>
      <c r="P1747" s="277" t="s">
        <v>16461</v>
      </c>
      <c r="Q1747" s="198" t="s">
        <v>9381</v>
      </c>
      <c r="R1747" s="233"/>
      <c r="S1747" s="201"/>
      <c r="T1747" s="210">
        <v>-20.0</v>
      </c>
      <c r="U1747" s="210"/>
    </row>
    <row r="1748">
      <c r="A1748" s="189" t="s">
        <v>16462</v>
      </c>
      <c r="B1748" s="194" t="s">
        <v>9382</v>
      </c>
      <c r="C1748" s="208">
        <v>42136.0</v>
      </c>
      <c r="D1748" s="204">
        <v>30.0</v>
      </c>
      <c r="E1748" s="280">
        <v>222.432</v>
      </c>
      <c r="F1748" s="190" t="s">
        <v>12669</v>
      </c>
      <c r="G1748" s="190">
        <v>40.0</v>
      </c>
      <c r="H1748" s="276">
        <v>2.355</v>
      </c>
      <c r="I1748" s="195">
        <v>0.0942</v>
      </c>
      <c r="J1748" s="206"/>
      <c r="K1748" s="197" t="b">
        <f>NOT(ISERROR(MATCH(P1748,Ligations!$L:$L,0)))</f>
        <v>1</v>
      </c>
      <c r="L1748" s="277"/>
      <c r="M1748" s="278"/>
      <c r="N1748" s="277"/>
      <c r="O1748" s="279"/>
      <c r="P1748" s="277" t="s">
        <v>16463</v>
      </c>
      <c r="Q1748" s="198" t="s">
        <v>9383</v>
      </c>
      <c r="R1748" s="233"/>
      <c r="S1748" s="201"/>
      <c r="T1748" s="210">
        <v>-20.0</v>
      </c>
      <c r="U1748" s="210"/>
    </row>
    <row r="1749">
      <c r="A1749" s="189" t="s">
        <v>16464</v>
      </c>
      <c r="B1749" s="194" t="s">
        <v>9384</v>
      </c>
      <c r="C1749" s="208">
        <v>42136.0</v>
      </c>
      <c r="D1749" s="204">
        <v>30.0</v>
      </c>
      <c r="E1749" s="280">
        <v>1538.706</v>
      </c>
      <c r="F1749" s="190" t="s">
        <v>12669</v>
      </c>
      <c r="G1749" s="190">
        <v>40.0</v>
      </c>
      <c r="H1749" s="276">
        <v>23.266</v>
      </c>
      <c r="I1749" s="195">
        <v>0.9306399999999999</v>
      </c>
      <c r="J1749" s="206"/>
      <c r="K1749" s="197" t="b">
        <f>NOT(ISERROR(MATCH(P1749,Ligations!$L:$L,0)))</f>
        <v>1</v>
      </c>
      <c r="L1749" s="277"/>
      <c r="M1749" s="278"/>
      <c r="N1749" s="277"/>
      <c r="O1749" s="279"/>
      <c r="P1749" s="277" t="s">
        <v>16465</v>
      </c>
      <c r="Q1749" s="198" t="s">
        <v>9385</v>
      </c>
      <c r="R1749" s="233"/>
      <c r="S1749" s="201"/>
      <c r="T1749" s="210">
        <v>-20.0</v>
      </c>
      <c r="U1749" s="210"/>
    </row>
    <row r="1750">
      <c r="A1750" s="189" t="s">
        <v>16466</v>
      </c>
      <c r="B1750" s="194" t="s">
        <v>9386</v>
      </c>
      <c r="C1750" s="208">
        <v>42136.0</v>
      </c>
      <c r="D1750" s="204">
        <v>30.0</v>
      </c>
      <c r="E1750" s="280">
        <v>809.8829999999999</v>
      </c>
      <c r="F1750" s="190" t="s">
        <v>12669</v>
      </c>
      <c r="G1750" s="190">
        <v>40.0</v>
      </c>
      <c r="H1750" s="276">
        <v>9.623</v>
      </c>
      <c r="I1750" s="195">
        <v>0.38492</v>
      </c>
      <c r="J1750" s="206"/>
      <c r="K1750" s="197" t="b">
        <f>NOT(ISERROR(MATCH(P1750,Ligations!$L:$L,0)))</f>
        <v>1</v>
      </c>
      <c r="L1750" s="277"/>
      <c r="M1750" s="278"/>
      <c r="N1750" s="277"/>
      <c r="O1750" s="279"/>
      <c r="P1750" s="277" t="s">
        <v>16467</v>
      </c>
      <c r="Q1750" s="198" t="s">
        <v>9387</v>
      </c>
      <c r="R1750" s="233"/>
      <c r="S1750" s="201"/>
      <c r="T1750" s="210">
        <v>-20.0</v>
      </c>
      <c r="U1750" s="210"/>
    </row>
    <row r="1751">
      <c r="A1751" s="189" t="s">
        <v>16468</v>
      </c>
      <c r="B1751" s="194" t="s">
        <v>9388</v>
      </c>
      <c r="C1751" s="208">
        <v>42136.0</v>
      </c>
      <c r="D1751" s="204">
        <v>30.0</v>
      </c>
      <c r="E1751" s="280">
        <v>546.162</v>
      </c>
      <c r="F1751" s="190" t="s">
        <v>12669</v>
      </c>
      <c r="G1751" s="190">
        <v>40.0</v>
      </c>
      <c r="H1751" s="276">
        <v>6.969</v>
      </c>
      <c r="I1751" s="195">
        <v>0.27876</v>
      </c>
      <c r="J1751" s="206"/>
      <c r="K1751" s="197" t="b">
        <f>NOT(ISERROR(MATCH(P1751,Ligations!$L:$L,0)))</f>
        <v>1</v>
      </c>
      <c r="L1751" s="277"/>
      <c r="M1751" s="278"/>
      <c r="N1751" s="277"/>
      <c r="O1751" s="279"/>
      <c r="P1751" s="277" t="s">
        <v>16469</v>
      </c>
      <c r="Q1751" s="198" t="s">
        <v>9389</v>
      </c>
      <c r="R1751" s="233"/>
      <c r="S1751" s="201"/>
      <c r="T1751" s="210">
        <v>-20.0</v>
      </c>
      <c r="U1751" s="210"/>
    </row>
    <row r="1752">
      <c r="A1752" s="189" t="s">
        <v>16470</v>
      </c>
      <c r="B1752" s="194" t="s">
        <v>9390</v>
      </c>
      <c r="C1752" s="208">
        <v>42136.0</v>
      </c>
      <c r="D1752" s="204">
        <v>30.0</v>
      </c>
      <c r="E1752" s="280">
        <v>427.608</v>
      </c>
      <c r="F1752" s="190" t="s">
        <v>12669</v>
      </c>
      <c r="G1752" s="190">
        <v>40.0</v>
      </c>
      <c r="H1752" s="276">
        <v>5.434</v>
      </c>
      <c r="I1752" s="195">
        <v>0.21736000000000003</v>
      </c>
      <c r="J1752" s="206"/>
      <c r="K1752" s="197" t="b">
        <f>NOT(ISERROR(MATCH(P1752,Ligations!$L:$L,0)))</f>
        <v>1</v>
      </c>
      <c r="L1752" s="277"/>
      <c r="M1752" s="278"/>
      <c r="N1752" s="277"/>
      <c r="O1752" s="279"/>
      <c r="P1752" s="277" t="s">
        <v>16471</v>
      </c>
      <c r="Q1752" s="198" t="s">
        <v>9391</v>
      </c>
      <c r="R1752" s="233"/>
      <c r="S1752" s="201"/>
      <c r="T1752" s="210">
        <v>-20.0</v>
      </c>
      <c r="U1752" s="210"/>
    </row>
    <row r="1753">
      <c r="A1753" s="189" t="s">
        <v>16472</v>
      </c>
      <c r="B1753" s="194" t="s">
        <v>9392</v>
      </c>
      <c r="C1753" s="208">
        <v>42136.0</v>
      </c>
      <c r="D1753" s="204">
        <v>30.0</v>
      </c>
      <c r="E1753" s="280">
        <v>417.46799999999996</v>
      </c>
      <c r="F1753" s="190" t="s">
        <v>12669</v>
      </c>
      <c r="G1753" s="190">
        <v>40.0</v>
      </c>
      <c r="H1753" s="276">
        <v>6.171</v>
      </c>
      <c r="I1753" s="195">
        <v>0.24684</v>
      </c>
      <c r="J1753" s="206"/>
      <c r="K1753" s="197" t="b">
        <f>NOT(ISERROR(MATCH(P1753,Ligations!$L:$L,0)))</f>
        <v>1</v>
      </c>
      <c r="L1753" s="277"/>
      <c r="M1753" s="278"/>
      <c r="N1753" s="277"/>
      <c r="O1753" s="279"/>
      <c r="P1753" s="277" t="s">
        <v>16473</v>
      </c>
      <c r="Q1753" s="198" t="s">
        <v>9393</v>
      </c>
      <c r="R1753" s="233"/>
      <c r="S1753" s="201"/>
      <c r="T1753" s="210">
        <v>-20.0</v>
      </c>
      <c r="U1753" s="210"/>
    </row>
    <row r="1754">
      <c r="A1754" s="189" t="s">
        <v>16474</v>
      </c>
      <c r="B1754" s="194" t="s">
        <v>9394</v>
      </c>
      <c r="C1754" s="208">
        <v>42136.0</v>
      </c>
      <c r="D1754" s="204">
        <v>30.0</v>
      </c>
      <c r="E1754" s="280">
        <v>369.039</v>
      </c>
      <c r="F1754" s="190" t="s">
        <v>12669</v>
      </c>
      <c r="G1754" s="190">
        <v>40.0</v>
      </c>
      <c r="H1754" s="276">
        <v>5.055</v>
      </c>
      <c r="I1754" s="195">
        <v>0.2022</v>
      </c>
      <c r="J1754" s="206"/>
      <c r="K1754" s="197" t="b">
        <f>NOT(ISERROR(MATCH(P1754,Ligations!$L:$L,0)))</f>
        <v>1</v>
      </c>
      <c r="L1754" s="277"/>
      <c r="M1754" s="278"/>
      <c r="N1754" s="277"/>
      <c r="O1754" s="279"/>
      <c r="P1754" s="277" t="s">
        <v>16475</v>
      </c>
      <c r="Q1754" s="198" t="s">
        <v>9395</v>
      </c>
      <c r="R1754" s="233"/>
      <c r="S1754" s="201"/>
      <c r="T1754" s="210">
        <v>-20.0</v>
      </c>
      <c r="U1754" s="210"/>
    </row>
    <row r="1755">
      <c r="A1755" s="189" t="s">
        <v>16476</v>
      </c>
      <c r="B1755" s="194" t="s">
        <v>9396</v>
      </c>
      <c r="C1755" s="208">
        <v>42136.0</v>
      </c>
      <c r="D1755" s="204">
        <v>30.0</v>
      </c>
      <c r="E1755" s="280">
        <v>384.57300000000004</v>
      </c>
      <c r="F1755" s="190" t="s">
        <v>12669</v>
      </c>
      <c r="G1755" s="190">
        <v>40.0</v>
      </c>
      <c r="H1755" s="276">
        <v>5.067</v>
      </c>
      <c r="I1755" s="195">
        <v>0.20268</v>
      </c>
      <c r="J1755" s="206"/>
      <c r="K1755" s="197" t="b">
        <f>NOT(ISERROR(MATCH(P1755,Ligations!$L:$L,0)))</f>
        <v>1</v>
      </c>
      <c r="L1755" s="277"/>
      <c r="M1755" s="278"/>
      <c r="N1755" s="277"/>
      <c r="O1755" s="279"/>
      <c r="P1755" s="277" t="s">
        <v>16477</v>
      </c>
      <c r="Q1755" s="198" t="s">
        <v>9397</v>
      </c>
      <c r="R1755" s="233"/>
      <c r="S1755" s="201"/>
      <c r="T1755" s="210">
        <v>-20.0</v>
      </c>
      <c r="U1755" s="210"/>
    </row>
    <row r="1756">
      <c r="A1756" s="189" t="s">
        <v>16478</v>
      </c>
      <c r="B1756" s="194" t="s">
        <v>9398</v>
      </c>
      <c r="C1756" s="208">
        <v>42136.0</v>
      </c>
      <c r="D1756" s="204">
        <v>30.0</v>
      </c>
      <c r="E1756" s="280">
        <v>2279.625</v>
      </c>
      <c r="F1756" s="190" t="s">
        <v>12669</v>
      </c>
      <c r="G1756" s="190">
        <v>40.0</v>
      </c>
      <c r="H1756" s="276">
        <v>33.955</v>
      </c>
      <c r="I1756" s="195">
        <v>1.3581999999999999</v>
      </c>
      <c r="J1756" s="206"/>
      <c r="K1756" s="197" t="b">
        <f>NOT(ISERROR(MATCH(P1756,Ligations!$L:$L,0)))</f>
        <v>1</v>
      </c>
      <c r="L1756" s="277"/>
      <c r="M1756" s="278"/>
      <c r="N1756" s="277"/>
      <c r="O1756" s="279"/>
      <c r="P1756" s="277" t="s">
        <v>16479</v>
      </c>
      <c r="Q1756" s="198" t="s">
        <v>9399</v>
      </c>
      <c r="R1756" s="233"/>
      <c r="S1756" s="201"/>
      <c r="T1756" s="210">
        <v>-20.0</v>
      </c>
      <c r="U1756" s="210"/>
    </row>
    <row r="1757">
      <c r="A1757" s="189" t="s">
        <v>16480</v>
      </c>
      <c r="B1757" s="194" t="s">
        <v>9400</v>
      </c>
      <c r="C1757" s="208">
        <v>42136.0</v>
      </c>
      <c r="D1757" s="204">
        <v>30.0</v>
      </c>
      <c r="E1757" s="280">
        <v>918.4680000000001</v>
      </c>
      <c r="F1757" s="190" t="s">
        <v>12669</v>
      </c>
      <c r="G1757" s="190">
        <v>40.0</v>
      </c>
      <c r="H1757" s="276">
        <v>8.214</v>
      </c>
      <c r="I1757" s="195">
        <v>0.32856</v>
      </c>
      <c r="J1757" s="206"/>
      <c r="K1757" s="197" t="b">
        <f>NOT(ISERROR(MATCH(P1757,Ligations!$L:$L,0)))</f>
        <v>1</v>
      </c>
      <c r="L1757" s="277"/>
      <c r="M1757" s="278"/>
      <c r="N1757" s="277"/>
      <c r="O1757" s="279"/>
      <c r="P1757" s="277" t="s">
        <v>16481</v>
      </c>
      <c r="Q1757" s="198" t="s">
        <v>9401</v>
      </c>
      <c r="R1757" s="233"/>
      <c r="S1757" s="201"/>
      <c r="T1757" s="210">
        <v>-20.0</v>
      </c>
      <c r="U1757" s="210"/>
    </row>
    <row r="1758">
      <c r="A1758" s="189" t="s">
        <v>16482</v>
      </c>
      <c r="B1758" s="194" t="s">
        <v>9402</v>
      </c>
      <c r="C1758" s="208">
        <v>42136.0</v>
      </c>
      <c r="D1758" s="204">
        <v>30.0</v>
      </c>
      <c r="E1758" s="280">
        <v>269.694</v>
      </c>
      <c r="F1758" s="190" t="s">
        <v>12669</v>
      </c>
      <c r="G1758" s="190">
        <v>40.0</v>
      </c>
      <c r="H1758" s="276">
        <v>1.675</v>
      </c>
      <c r="I1758" s="195">
        <v>0.067</v>
      </c>
      <c r="J1758" s="206"/>
      <c r="K1758" s="197" t="b">
        <f>NOT(ISERROR(MATCH(P1758,Ligations!$L:$L,0)))</f>
        <v>1</v>
      </c>
      <c r="L1758" s="277"/>
      <c r="M1758" s="278"/>
      <c r="N1758" s="277"/>
      <c r="O1758" s="279"/>
      <c r="P1758" s="277" t="s">
        <v>16483</v>
      </c>
      <c r="Q1758" s="198" t="s">
        <v>9403</v>
      </c>
      <c r="R1758" s="233"/>
      <c r="S1758" s="201"/>
      <c r="T1758" s="210">
        <v>-20.0</v>
      </c>
      <c r="U1758" s="210"/>
    </row>
    <row r="1759">
      <c r="A1759" s="189" t="s">
        <v>16484</v>
      </c>
      <c r="B1759" s="194" t="s">
        <v>9404</v>
      </c>
      <c r="C1759" s="208">
        <v>42136.0</v>
      </c>
      <c r="D1759" s="204">
        <v>30.0</v>
      </c>
      <c r="E1759" s="280">
        <v>472.962</v>
      </c>
      <c r="F1759" s="190" t="s">
        <v>12669</v>
      </c>
      <c r="G1759" s="190">
        <v>40.0</v>
      </c>
      <c r="H1759" s="276">
        <v>5.125</v>
      </c>
      <c r="I1759" s="195">
        <v>0.20500000000000002</v>
      </c>
      <c r="J1759" s="206"/>
      <c r="K1759" s="197" t="b">
        <f>NOT(ISERROR(MATCH(P1759,Ligations!$L:$L,0)))</f>
        <v>1</v>
      </c>
      <c r="L1759" s="277"/>
      <c r="M1759" s="278"/>
      <c r="N1759" s="277"/>
      <c r="O1759" s="279"/>
      <c r="P1759" s="277" t="s">
        <v>16485</v>
      </c>
      <c r="Q1759" s="198" t="s">
        <v>9405</v>
      </c>
      <c r="R1759" s="233"/>
      <c r="S1759" s="201"/>
      <c r="T1759" s="210">
        <v>-20.0</v>
      </c>
      <c r="U1759" s="210"/>
    </row>
    <row r="1760">
      <c r="A1760" s="189" t="s">
        <v>16486</v>
      </c>
      <c r="B1760" s="194" t="s">
        <v>9406</v>
      </c>
      <c r="C1760" s="208">
        <v>42136.0</v>
      </c>
      <c r="D1760" s="204">
        <v>30.0</v>
      </c>
      <c r="E1760" s="280">
        <v>634.98</v>
      </c>
      <c r="F1760" s="190" t="s">
        <v>12669</v>
      </c>
      <c r="G1760" s="190">
        <v>40.0</v>
      </c>
      <c r="H1760" s="276">
        <v>13.143</v>
      </c>
      <c r="I1760" s="195">
        <v>0.5257200000000001</v>
      </c>
      <c r="J1760" s="206"/>
      <c r="K1760" s="197" t="b">
        <f>NOT(ISERROR(MATCH(P1760,Ligations!$L:$L,0)))</f>
        <v>1</v>
      </c>
      <c r="L1760" s="277"/>
      <c r="M1760" s="278"/>
      <c r="N1760" s="277"/>
      <c r="O1760" s="279"/>
      <c r="P1760" s="277" t="s">
        <v>16487</v>
      </c>
      <c r="Q1760" s="198" t="s">
        <v>9407</v>
      </c>
      <c r="R1760" s="233"/>
      <c r="S1760" s="201"/>
      <c r="T1760" s="210">
        <v>-20.0</v>
      </c>
      <c r="U1760" s="210"/>
    </row>
    <row r="1761">
      <c r="A1761" s="189" t="s">
        <v>16488</v>
      </c>
      <c r="B1761" s="194" t="s">
        <v>9408</v>
      </c>
      <c r="C1761" s="208">
        <v>42136.0</v>
      </c>
      <c r="D1761" s="204">
        <v>30.0</v>
      </c>
      <c r="E1761" s="280">
        <v>427.848</v>
      </c>
      <c r="F1761" s="190" t="s">
        <v>12669</v>
      </c>
      <c r="G1761" s="190">
        <v>40.0</v>
      </c>
      <c r="H1761" s="276">
        <v>7.273</v>
      </c>
      <c r="I1761" s="195">
        <v>0.29091999999999996</v>
      </c>
      <c r="J1761" s="206"/>
      <c r="K1761" s="197" t="b">
        <f>NOT(ISERROR(MATCH(P1761,Ligations!$L:$L,0)))</f>
        <v>1</v>
      </c>
      <c r="L1761" s="277"/>
      <c r="M1761" s="278"/>
      <c r="N1761" s="277"/>
      <c r="O1761" s="279"/>
      <c r="P1761" s="277" t="s">
        <v>16489</v>
      </c>
      <c r="Q1761" s="198" t="s">
        <v>9409</v>
      </c>
      <c r="R1761" s="233"/>
      <c r="S1761" s="201"/>
      <c r="T1761" s="210">
        <v>-20.0</v>
      </c>
      <c r="U1761" s="210"/>
    </row>
    <row r="1762">
      <c r="A1762" s="189" t="s">
        <v>16490</v>
      </c>
      <c r="B1762" s="194" t="s">
        <v>9410</v>
      </c>
      <c r="C1762" s="208">
        <v>42136.0</v>
      </c>
      <c r="D1762" s="204">
        <v>30.0</v>
      </c>
      <c r="E1762" s="280">
        <v>382.71900000000005</v>
      </c>
      <c r="F1762" s="190" t="s">
        <v>12669</v>
      </c>
      <c r="G1762" s="190">
        <v>40.0</v>
      </c>
      <c r="H1762" s="276">
        <v>5.809</v>
      </c>
      <c r="I1762" s="195">
        <v>0.23236</v>
      </c>
      <c r="J1762" s="206"/>
      <c r="K1762" s="197" t="b">
        <f>NOT(ISERROR(MATCH(P1762,Ligations!$L:$L,0)))</f>
        <v>1</v>
      </c>
      <c r="L1762" s="277"/>
      <c r="M1762" s="278"/>
      <c r="N1762" s="277"/>
      <c r="O1762" s="279"/>
      <c r="P1762" s="277" t="s">
        <v>16491</v>
      </c>
      <c r="Q1762" s="198" t="s">
        <v>9411</v>
      </c>
      <c r="R1762" s="233"/>
      <c r="S1762" s="201"/>
      <c r="T1762" s="210">
        <v>-20.0</v>
      </c>
      <c r="U1762" s="210"/>
    </row>
    <row r="1763">
      <c r="A1763" s="189" t="s">
        <v>16492</v>
      </c>
      <c r="B1763" s="194" t="s">
        <v>9412</v>
      </c>
      <c r="C1763" s="208">
        <v>42136.0</v>
      </c>
      <c r="D1763" s="204">
        <v>30.0</v>
      </c>
      <c r="E1763" s="280">
        <v>268.833</v>
      </c>
      <c r="F1763" s="190" t="s">
        <v>12669</v>
      </c>
      <c r="G1763" s="190">
        <v>40.0</v>
      </c>
      <c r="H1763" s="276">
        <v>2.558</v>
      </c>
      <c r="I1763" s="195">
        <v>0.10232</v>
      </c>
      <c r="J1763" s="206"/>
      <c r="K1763" s="197" t="b">
        <f>NOT(ISERROR(MATCH(P1763,Ligations!$L:$L,0)))</f>
        <v>1</v>
      </c>
      <c r="L1763" s="277"/>
      <c r="M1763" s="278"/>
      <c r="N1763" s="277"/>
      <c r="O1763" s="279"/>
      <c r="P1763" s="277" t="s">
        <v>16493</v>
      </c>
      <c r="Q1763" s="198" t="s">
        <v>9413</v>
      </c>
      <c r="R1763" s="233"/>
      <c r="S1763" s="201"/>
      <c r="T1763" s="210">
        <v>-20.0</v>
      </c>
      <c r="U1763" s="210"/>
    </row>
    <row r="1764">
      <c r="A1764" s="189" t="s">
        <v>16494</v>
      </c>
      <c r="B1764" s="194" t="s">
        <v>9414</v>
      </c>
      <c r="C1764" s="208">
        <v>42136.0</v>
      </c>
      <c r="D1764" s="204">
        <v>30.0</v>
      </c>
      <c r="E1764" s="280">
        <v>386.553</v>
      </c>
      <c r="F1764" s="190" t="s">
        <v>12669</v>
      </c>
      <c r="G1764" s="190">
        <v>40.0</v>
      </c>
      <c r="H1764" s="276">
        <v>5.264</v>
      </c>
      <c r="I1764" s="195">
        <v>0.21056</v>
      </c>
      <c r="J1764" s="206"/>
      <c r="K1764" s="197" t="b">
        <f>NOT(ISERROR(MATCH(P1764,Ligations!$L:$L,0)))</f>
        <v>1</v>
      </c>
      <c r="L1764" s="277"/>
      <c r="M1764" s="278"/>
      <c r="N1764" s="277"/>
      <c r="O1764" s="279"/>
      <c r="P1764" s="277" t="s">
        <v>16495</v>
      </c>
      <c r="Q1764" s="198" t="s">
        <v>9415</v>
      </c>
      <c r="R1764" s="233"/>
      <c r="S1764" s="201"/>
      <c r="T1764" s="210">
        <v>-20.0</v>
      </c>
      <c r="U1764" s="210"/>
    </row>
    <row r="1765">
      <c r="A1765" s="189" t="s">
        <v>16496</v>
      </c>
      <c r="B1765" s="194" t="s">
        <v>9416</v>
      </c>
      <c r="C1765" s="208">
        <v>42136.0</v>
      </c>
      <c r="D1765" s="204">
        <v>30.0</v>
      </c>
      <c r="E1765" s="280">
        <v>1357.1309999999999</v>
      </c>
      <c r="F1765" s="190" t="s">
        <v>12669</v>
      </c>
      <c r="G1765" s="190">
        <v>40.0</v>
      </c>
      <c r="H1765" s="276">
        <v>19.768</v>
      </c>
      <c r="I1765" s="195">
        <v>0.7907200000000001</v>
      </c>
      <c r="J1765" s="206"/>
      <c r="K1765" s="197" t="b">
        <f>NOT(ISERROR(MATCH(P1765,Ligations!$L:$L,0)))</f>
        <v>1</v>
      </c>
      <c r="L1765" s="277"/>
      <c r="M1765" s="278"/>
      <c r="N1765" s="277"/>
      <c r="O1765" s="279"/>
      <c r="P1765" s="277" t="s">
        <v>16497</v>
      </c>
      <c r="Q1765" s="198" t="s">
        <v>9417</v>
      </c>
      <c r="R1765" s="233"/>
      <c r="S1765" s="201"/>
      <c r="T1765" s="210">
        <v>-20.0</v>
      </c>
      <c r="U1765" s="210"/>
    </row>
    <row r="1766">
      <c r="A1766" s="189" t="s">
        <v>16498</v>
      </c>
      <c r="B1766" s="194" t="s">
        <v>9418</v>
      </c>
      <c r="C1766" s="208">
        <v>42136.0</v>
      </c>
      <c r="D1766" s="204">
        <v>30.0</v>
      </c>
      <c r="E1766" s="280">
        <v>504.67800000000005</v>
      </c>
      <c r="F1766" s="190" t="s">
        <v>12669</v>
      </c>
      <c r="G1766" s="190">
        <v>40.0</v>
      </c>
      <c r="H1766" s="276">
        <v>5.3</v>
      </c>
      <c r="I1766" s="195">
        <v>0.212</v>
      </c>
      <c r="J1766" s="206"/>
      <c r="K1766" s="197" t="b">
        <f>NOT(ISERROR(MATCH(P1766,Ligations!$L:$L,0)))</f>
        <v>1</v>
      </c>
      <c r="L1766" s="277"/>
      <c r="M1766" s="278"/>
      <c r="N1766" s="277"/>
      <c r="O1766" s="279"/>
      <c r="P1766" s="277" t="s">
        <v>16499</v>
      </c>
      <c r="Q1766" s="198" t="s">
        <v>9419</v>
      </c>
      <c r="R1766" s="233"/>
      <c r="S1766" s="201"/>
      <c r="T1766" s="210">
        <v>-20.0</v>
      </c>
      <c r="U1766" s="210"/>
    </row>
    <row r="1767">
      <c r="A1767" s="189" t="s">
        <v>16500</v>
      </c>
      <c r="B1767" s="194" t="s">
        <v>9420</v>
      </c>
      <c r="C1767" s="208">
        <v>42136.0</v>
      </c>
      <c r="D1767" s="204">
        <v>30.0</v>
      </c>
      <c r="E1767" s="280">
        <v>432.207</v>
      </c>
      <c r="F1767" s="190" t="s">
        <v>12669</v>
      </c>
      <c r="G1767" s="190">
        <v>40.0</v>
      </c>
      <c r="H1767" s="276">
        <v>4.262</v>
      </c>
      <c r="I1767" s="195">
        <v>0.17048</v>
      </c>
      <c r="J1767" s="206"/>
      <c r="K1767" s="197" t="b">
        <f>NOT(ISERROR(MATCH(P1767,Ligations!$L:$L,0)))</f>
        <v>1</v>
      </c>
      <c r="L1767" s="277"/>
      <c r="M1767" s="278"/>
      <c r="N1767" s="277"/>
      <c r="O1767" s="279"/>
      <c r="P1767" s="277" t="s">
        <v>16501</v>
      </c>
      <c r="Q1767" s="198" t="s">
        <v>9421</v>
      </c>
      <c r="R1767" s="233"/>
      <c r="S1767" s="201"/>
      <c r="T1767" s="210">
        <v>-20.0</v>
      </c>
      <c r="U1767" s="210"/>
    </row>
    <row r="1768">
      <c r="A1768" s="189" t="s">
        <v>16502</v>
      </c>
      <c r="B1768" s="194" t="s">
        <v>9422</v>
      </c>
      <c r="C1768" s="208">
        <v>42136.0</v>
      </c>
      <c r="D1768" s="204">
        <v>30.0</v>
      </c>
      <c r="E1768" s="280">
        <v>1548.141</v>
      </c>
      <c r="F1768" s="190" t="s">
        <v>12669</v>
      </c>
      <c r="G1768" s="190">
        <v>40.0</v>
      </c>
      <c r="H1768" s="276">
        <v>22.237</v>
      </c>
      <c r="I1768" s="195">
        <v>0.8894799999999999</v>
      </c>
      <c r="J1768" s="206"/>
      <c r="K1768" s="197" t="b">
        <f>NOT(ISERROR(MATCH(P1768,Ligations!$L:$L,0)))</f>
        <v>1</v>
      </c>
      <c r="L1768" s="277"/>
      <c r="M1768" s="278"/>
      <c r="N1768" s="277"/>
      <c r="O1768" s="279"/>
      <c r="P1768" s="277" t="s">
        <v>16503</v>
      </c>
      <c r="Q1768" s="198" t="s">
        <v>9423</v>
      </c>
      <c r="R1768" s="233"/>
      <c r="S1768" s="201"/>
      <c r="T1768" s="210">
        <v>-20.0</v>
      </c>
      <c r="U1768" s="210"/>
    </row>
    <row r="1769">
      <c r="A1769" s="189" t="s">
        <v>16504</v>
      </c>
      <c r="B1769" s="194" t="s">
        <v>9424</v>
      </c>
      <c r="C1769" s="208">
        <v>42136.0</v>
      </c>
      <c r="D1769" s="204">
        <v>30.0</v>
      </c>
      <c r="E1769" s="280">
        <v>438.771</v>
      </c>
      <c r="F1769" s="190" t="s">
        <v>12669</v>
      </c>
      <c r="G1769" s="190">
        <v>40.0</v>
      </c>
      <c r="H1769" s="276">
        <v>5.298</v>
      </c>
      <c r="I1769" s="195">
        <v>0.21192000000000003</v>
      </c>
      <c r="J1769" s="206"/>
      <c r="K1769" s="197" t="b">
        <f>NOT(ISERROR(MATCH(P1769,Ligations!$L:$L,0)))</f>
        <v>1</v>
      </c>
      <c r="L1769" s="277"/>
      <c r="M1769" s="278"/>
      <c r="N1769" s="277"/>
      <c r="O1769" s="279"/>
      <c r="P1769" s="277" t="s">
        <v>16505</v>
      </c>
      <c r="Q1769" s="198" t="s">
        <v>9425</v>
      </c>
      <c r="R1769" s="233"/>
      <c r="S1769" s="201"/>
      <c r="T1769" s="210">
        <v>-20.0</v>
      </c>
      <c r="U1769" s="210"/>
    </row>
    <row r="1770">
      <c r="A1770" s="189" t="s">
        <v>16506</v>
      </c>
      <c r="B1770" s="194" t="s">
        <v>7969</v>
      </c>
      <c r="C1770" s="208">
        <v>42136.0</v>
      </c>
      <c r="D1770" s="204">
        <v>30.0</v>
      </c>
      <c r="E1770" s="280">
        <v>183.97199999999998</v>
      </c>
      <c r="F1770" s="190" t="s">
        <v>12669</v>
      </c>
      <c r="G1770" s="190">
        <v>40.0</v>
      </c>
      <c r="H1770" s="276">
        <v>2.167</v>
      </c>
      <c r="I1770" s="195">
        <v>0.08668</v>
      </c>
      <c r="J1770" s="206"/>
      <c r="K1770" s="197" t="b">
        <f>NOT(ISERROR(MATCH(P1770,Ligations!$L:$L,0)))</f>
        <v>1</v>
      </c>
      <c r="L1770" s="277"/>
      <c r="M1770" s="278"/>
      <c r="N1770" s="277"/>
      <c r="O1770" s="279"/>
      <c r="P1770" s="277" t="s">
        <v>16507</v>
      </c>
      <c r="Q1770" s="281" t="s">
        <v>7971</v>
      </c>
      <c r="R1770" s="233"/>
      <c r="S1770" s="201"/>
      <c r="T1770" s="210">
        <v>-20.0</v>
      </c>
      <c r="U1770" s="210"/>
    </row>
    <row r="1771">
      <c r="A1771" s="189" t="s">
        <v>16508</v>
      </c>
      <c r="B1771" s="194" t="s">
        <v>7972</v>
      </c>
      <c r="C1771" s="208">
        <v>42136.0</v>
      </c>
      <c r="D1771" s="204">
        <v>30.0</v>
      </c>
      <c r="E1771" s="280">
        <v>194.319</v>
      </c>
      <c r="F1771" s="190" t="s">
        <v>12669</v>
      </c>
      <c r="G1771" s="190">
        <v>40.0</v>
      </c>
      <c r="H1771" s="276">
        <v>2.636</v>
      </c>
      <c r="I1771" s="195">
        <v>0.10544</v>
      </c>
      <c r="J1771" s="206"/>
      <c r="K1771" s="197" t="b">
        <f>NOT(ISERROR(MATCH(P1771,Ligations!$L:$L,0)))</f>
        <v>1</v>
      </c>
      <c r="L1771" s="277"/>
      <c r="M1771" s="278"/>
      <c r="N1771" s="277"/>
      <c r="O1771" s="279"/>
      <c r="P1771" s="277" t="s">
        <v>16509</v>
      </c>
      <c r="Q1771" s="281" t="s">
        <v>7974</v>
      </c>
      <c r="R1771" s="233"/>
      <c r="S1771" s="201"/>
      <c r="T1771" s="210">
        <v>-20.0</v>
      </c>
      <c r="U1771" s="210"/>
    </row>
    <row r="1772">
      <c r="A1772" s="189" t="s">
        <v>16510</v>
      </c>
      <c r="B1772" s="194" t="s">
        <v>7975</v>
      </c>
      <c r="C1772" s="208">
        <v>42136.0</v>
      </c>
      <c r="D1772" s="204">
        <v>30.0</v>
      </c>
      <c r="E1772" s="280">
        <v>213.38700000000003</v>
      </c>
      <c r="F1772" s="190" t="s">
        <v>12669</v>
      </c>
      <c r="G1772" s="190">
        <v>40.0</v>
      </c>
      <c r="H1772" s="276">
        <v>2.96</v>
      </c>
      <c r="I1772" s="195">
        <v>0.1184</v>
      </c>
      <c r="J1772" s="206"/>
      <c r="K1772" s="197" t="b">
        <f>NOT(ISERROR(MATCH(P1772,Ligations!$L:$L,0)))</f>
        <v>1</v>
      </c>
      <c r="L1772" s="277"/>
      <c r="M1772" s="278"/>
      <c r="N1772" s="277"/>
      <c r="O1772" s="279"/>
      <c r="P1772" s="277" t="s">
        <v>16511</v>
      </c>
      <c r="Q1772" s="281" t="s">
        <v>7977</v>
      </c>
      <c r="R1772" s="233"/>
      <c r="S1772" s="201"/>
      <c r="T1772" s="210">
        <v>-20.0</v>
      </c>
      <c r="U1772" s="210"/>
    </row>
    <row r="1773">
      <c r="A1773" s="189" t="s">
        <v>16512</v>
      </c>
      <c r="B1773" s="194" t="s">
        <v>7978</v>
      </c>
      <c r="C1773" s="208">
        <v>42136.0</v>
      </c>
      <c r="D1773" s="204">
        <v>30.0</v>
      </c>
      <c r="E1773" s="280">
        <v>267.98400000000004</v>
      </c>
      <c r="F1773" s="190" t="s">
        <v>12669</v>
      </c>
      <c r="G1773" s="190">
        <v>40.0</v>
      </c>
      <c r="H1773" s="276">
        <v>3.022</v>
      </c>
      <c r="I1773" s="195">
        <v>0.12088</v>
      </c>
      <c r="J1773" s="206"/>
      <c r="K1773" s="197" t="b">
        <f>NOT(ISERROR(MATCH(P1773,Ligations!$L:$L,0)))</f>
        <v>1</v>
      </c>
      <c r="L1773" s="277"/>
      <c r="M1773" s="278"/>
      <c r="N1773" s="277"/>
      <c r="O1773" s="279"/>
      <c r="P1773" s="277" t="s">
        <v>16513</v>
      </c>
      <c r="Q1773" s="281" t="s">
        <v>7980</v>
      </c>
      <c r="R1773" s="233"/>
      <c r="S1773" s="201"/>
      <c r="T1773" s="210">
        <v>-20.0</v>
      </c>
      <c r="U1773" s="210"/>
    </row>
    <row r="1774">
      <c r="A1774" s="189" t="s">
        <v>16514</v>
      </c>
      <c r="B1774" s="194" t="s">
        <v>7996</v>
      </c>
      <c r="C1774" s="208">
        <v>42136.0</v>
      </c>
      <c r="D1774" s="204">
        <v>30.0</v>
      </c>
      <c r="E1774" s="280">
        <v>255.78599999999997</v>
      </c>
      <c r="F1774" s="190" t="s">
        <v>12669</v>
      </c>
      <c r="G1774" s="190">
        <v>40.0</v>
      </c>
      <c r="H1774" s="276">
        <v>2.237</v>
      </c>
      <c r="I1774" s="195">
        <v>0.08948</v>
      </c>
      <c r="J1774" s="206"/>
      <c r="K1774" s="197" t="b">
        <f>NOT(ISERROR(MATCH(P1774,Ligations!$L:$L,0)))</f>
        <v>1</v>
      </c>
      <c r="L1774" s="277"/>
      <c r="M1774" s="278"/>
      <c r="N1774" s="277"/>
      <c r="O1774" s="279"/>
      <c r="P1774" s="277" t="s">
        <v>16515</v>
      </c>
      <c r="Q1774" s="281" t="s">
        <v>7998</v>
      </c>
      <c r="R1774" s="233"/>
      <c r="S1774" s="201"/>
      <c r="T1774" s="210">
        <v>-20.0</v>
      </c>
      <c r="U1774" s="210"/>
    </row>
    <row r="1775">
      <c r="A1775" s="189" t="s">
        <v>16516</v>
      </c>
      <c r="B1775" s="194" t="s">
        <v>8005</v>
      </c>
      <c r="C1775" s="208">
        <v>42136.0</v>
      </c>
      <c r="D1775" s="204">
        <v>30.0</v>
      </c>
      <c r="E1775" s="280">
        <v>160.779</v>
      </c>
      <c r="F1775" s="190" t="s">
        <v>12669</v>
      </c>
      <c r="G1775" s="190">
        <v>40.0</v>
      </c>
      <c r="H1775" s="276">
        <v>3.669</v>
      </c>
      <c r="I1775" s="195">
        <v>0.14676</v>
      </c>
      <c r="J1775" s="206"/>
      <c r="K1775" s="197" t="b">
        <f>NOT(ISERROR(MATCH(P1775,Ligations!$L:$L,0)))</f>
        <v>1</v>
      </c>
      <c r="L1775" s="277"/>
      <c r="M1775" s="278"/>
      <c r="N1775" s="277"/>
      <c r="O1775" s="279"/>
      <c r="P1775" s="277" t="s">
        <v>16517</v>
      </c>
      <c r="Q1775" s="281" t="s">
        <v>8007</v>
      </c>
      <c r="R1775" s="233"/>
      <c r="S1775" s="201"/>
      <c r="T1775" s="210">
        <v>-20.0</v>
      </c>
      <c r="U1775" s="210"/>
    </row>
    <row r="1776">
      <c r="A1776" s="189" t="s">
        <v>16518</v>
      </c>
      <c r="B1776" s="194" t="s">
        <v>8011</v>
      </c>
      <c r="C1776" s="208">
        <v>42136.0</v>
      </c>
      <c r="D1776" s="204">
        <v>30.0</v>
      </c>
      <c r="E1776" s="280">
        <v>214.90500000000003</v>
      </c>
      <c r="F1776" s="190" t="s">
        <v>12669</v>
      </c>
      <c r="G1776" s="190">
        <v>40.0</v>
      </c>
      <c r="H1776" s="276">
        <v>4.584</v>
      </c>
      <c r="I1776" s="195">
        <v>0.18336</v>
      </c>
      <c r="J1776" s="206"/>
      <c r="K1776" s="197" t="b">
        <f>NOT(ISERROR(MATCH(P1776,Ligations!$L:$L,0)))</f>
        <v>1</v>
      </c>
      <c r="L1776" s="277"/>
      <c r="M1776" s="278"/>
      <c r="N1776" s="277"/>
      <c r="O1776" s="279"/>
      <c r="P1776" s="277" t="s">
        <v>16519</v>
      </c>
      <c r="Q1776" s="281" t="s">
        <v>8013</v>
      </c>
      <c r="R1776" s="233"/>
      <c r="S1776" s="201"/>
      <c r="T1776" s="210">
        <v>-20.0</v>
      </c>
      <c r="U1776" s="210"/>
    </row>
    <row r="1777">
      <c r="A1777" s="189" t="s">
        <v>16520</v>
      </c>
      <c r="B1777" s="194" t="s">
        <v>8020</v>
      </c>
      <c r="C1777" s="208">
        <v>42136.0</v>
      </c>
      <c r="D1777" s="204">
        <v>30.0</v>
      </c>
      <c r="E1777" s="280">
        <v>166.428</v>
      </c>
      <c r="F1777" s="190" t="s">
        <v>12669</v>
      </c>
      <c r="G1777" s="190">
        <v>40.0</v>
      </c>
      <c r="H1777" s="276">
        <v>1.634</v>
      </c>
      <c r="I1777" s="195">
        <v>0.06536</v>
      </c>
      <c r="J1777" s="206"/>
      <c r="K1777" s="197" t="b">
        <f>NOT(ISERROR(MATCH(P1777,Ligations!$L:$L,0)))</f>
        <v>1</v>
      </c>
      <c r="L1777" s="277"/>
      <c r="M1777" s="278"/>
      <c r="N1777" s="277"/>
      <c r="O1777" s="279"/>
      <c r="P1777" s="277" t="s">
        <v>16521</v>
      </c>
      <c r="Q1777" s="281" t="s">
        <v>8022</v>
      </c>
      <c r="R1777" s="233"/>
      <c r="S1777" s="201"/>
      <c r="T1777" s="210">
        <v>-20.0</v>
      </c>
      <c r="U1777" s="210"/>
    </row>
    <row r="1778">
      <c r="A1778" s="189" t="s">
        <v>16522</v>
      </c>
      <c r="B1778" s="194" t="s">
        <v>8023</v>
      </c>
      <c r="C1778" s="208">
        <v>42136.0</v>
      </c>
      <c r="D1778" s="204">
        <v>30.0</v>
      </c>
      <c r="E1778" s="280">
        <v>144.95399999999998</v>
      </c>
      <c r="F1778" s="190" t="s">
        <v>12669</v>
      </c>
      <c r="G1778" s="190">
        <v>40.0</v>
      </c>
      <c r="H1778" s="276">
        <v>0.87</v>
      </c>
      <c r="I1778" s="195">
        <v>0.0348</v>
      </c>
      <c r="J1778" s="196" t="s">
        <v>15942</v>
      </c>
      <c r="K1778" s="197" t="b">
        <f>NOT(ISERROR(MATCH(P1778,Ligations!$L:$L,0)))</f>
        <v>0</v>
      </c>
      <c r="L1778" s="277"/>
      <c r="M1778" s="278"/>
      <c r="N1778" s="277"/>
      <c r="O1778" s="279"/>
      <c r="P1778" s="277" t="s">
        <v>16523</v>
      </c>
      <c r="Q1778" s="281" t="s">
        <v>8025</v>
      </c>
      <c r="R1778" s="233"/>
      <c r="S1778" s="201"/>
      <c r="T1778" s="210">
        <v>-20.0</v>
      </c>
      <c r="U1778" s="210"/>
    </row>
    <row r="1779">
      <c r="A1779" s="189" t="s">
        <v>16524</v>
      </c>
      <c r="B1779" s="194" t="s">
        <v>8032</v>
      </c>
      <c r="C1779" s="208">
        <v>42136.0</v>
      </c>
      <c r="D1779" s="204">
        <v>30.0</v>
      </c>
      <c r="E1779" s="280">
        <v>190.536</v>
      </c>
      <c r="F1779" s="190" t="s">
        <v>12669</v>
      </c>
      <c r="G1779" s="190">
        <v>40.0</v>
      </c>
      <c r="H1779" s="276">
        <v>2.71</v>
      </c>
      <c r="I1779" s="195">
        <v>0.10840000000000001</v>
      </c>
      <c r="J1779" s="206"/>
      <c r="K1779" s="197" t="b">
        <f>NOT(ISERROR(MATCH(P1779,Ligations!$L:$L,0)))</f>
        <v>1</v>
      </c>
      <c r="L1779" s="277"/>
      <c r="M1779" s="278"/>
      <c r="N1779" s="277"/>
      <c r="O1779" s="279"/>
      <c r="P1779" s="277" t="s">
        <v>16525</v>
      </c>
      <c r="Q1779" s="281" t="s">
        <v>8034</v>
      </c>
      <c r="R1779" s="233"/>
      <c r="S1779" s="201"/>
      <c r="T1779" s="210">
        <v>-20.0</v>
      </c>
      <c r="U1779" s="210"/>
    </row>
    <row r="1780">
      <c r="A1780" s="189" t="s">
        <v>16526</v>
      </c>
      <c r="B1780" s="190" t="s">
        <v>8035</v>
      </c>
      <c r="C1780" s="208">
        <v>42136.0</v>
      </c>
      <c r="D1780" s="204">
        <v>30.0</v>
      </c>
      <c r="E1780" s="280">
        <v>114.213</v>
      </c>
      <c r="F1780" s="190" t="s">
        <v>12669</v>
      </c>
      <c r="G1780" s="190">
        <v>40.0</v>
      </c>
      <c r="H1780" s="276">
        <v>0.433</v>
      </c>
      <c r="I1780" s="195">
        <v>0.017320000000000002</v>
      </c>
      <c r="J1780" s="206"/>
      <c r="K1780" s="197" t="s">
        <v>3735</v>
      </c>
      <c r="L1780" s="277"/>
      <c r="M1780" s="278"/>
      <c r="N1780" s="277"/>
      <c r="O1780" s="279"/>
      <c r="P1780" s="277" t="s">
        <v>16527</v>
      </c>
      <c r="Q1780" s="281" t="s">
        <v>8037</v>
      </c>
      <c r="R1780" s="273" t="s">
        <v>3735</v>
      </c>
      <c r="S1780" s="201"/>
      <c r="T1780" s="210">
        <v>-20.0</v>
      </c>
      <c r="U1780" s="210"/>
    </row>
    <row r="1781">
      <c r="A1781" s="189" t="s">
        <v>16528</v>
      </c>
      <c r="B1781" s="194" t="s">
        <v>9049</v>
      </c>
      <c r="C1781" s="208">
        <v>42136.0</v>
      </c>
      <c r="D1781" s="204">
        <v>30.0</v>
      </c>
      <c r="E1781" s="280">
        <v>210.822</v>
      </c>
      <c r="F1781" s="190" t="s">
        <v>12669</v>
      </c>
      <c r="G1781" s="190">
        <v>40.0</v>
      </c>
      <c r="H1781" s="276">
        <v>0.674</v>
      </c>
      <c r="I1781" s="195">
        <v>0.02696</v>
      </c>
      <c r="J1781" s="196" t="s">
        <v>15942</v>
      </c>
      <c r="K1781" s="197" t="b">
        <f>NOT(ISERROR(MATCH(P1781,Ligations!$L:$L,0)))</f>
        <v>0</v>
      </c>
      <c r="L1781" s="277"/>
      <c r="M1781" s="278"/>
      <c r="N1781" s="277"/>
      <c r="O1781" s="279"/>
      <c r="P1781" s="277" t="s">
        <v>16529</v>
      </c>
      <c r="Q1781" s="281" t="s">
        <v>9051</v>
      </c>
      <c r="R1781" s="233"/>
      <c r="S1781" s="201"/>
      <c r="T1781" s="210">
        <v>-20.0</v>
      </c>
      <c r="U1781" s="210"/>
    </row>
    <row r="1782">
      <c r="A1782" s="189" t="s">
        <v>16530</v>
      </c>
      <c r="B1782" s="194" t="s">
        <v>9088</v>
      </c>
      <c r="C1782" s="208">
        <v>42136.0</v>
      </c>
      <c r="D1782" s="204">
        <v>30.0</v>
      </c>
      <c r="E1782" s="280">
        <v>169.98899999999998</v>
      </c>
      <c r="F1782" s="190" t="s">
        <v>12669</v>
      </c>
      <c r="G1782" s="190">
        <v>40.0</v>
      </c>
      <c r="H1782" s="276">
        <v>0.589</v>
      </c>
      <c r="I1782" s="195">
        <v>0.023559999999999998</v>
      </c>
      <c r="J1782" s="196" t="s">
        <v>15942</v>
      </c>
      <c r="K1782" s="197" t="b">
        <f>NOT(ISERROR(MATCH(P1782,Ligations!$L:$L,0)))</f>
        <v>0</v>
      </c>
      <c r="L1782" s="277"/>
      <c r="M1782" s="278"/>
      <c r="N1782" s="277"/>
      <c r="O1782" s="279"/>
      <c r="P1782" s="277" t="s">
        <v>16531</v>
      </c>
      <c r="Q1782" s="281" t="s">
        <v>9089</v>
      </c>
      <c r="R1782" s="233"/>
      <c r="S1782" s="201"/>
      <c r="T1782" s="210">
        <v>-20.0</v>
      </c>
      <c r="U1782" s="210"/>
    </row>
    <row r="1783">
      <c r="A1783" s="189" t="s">
        <v>16532</v>
      </c>
      <c r="B1783" s="194" t="s">
        <v>9090</v>
      </c>
      <c r="C1783" s="208">
        <v>42136.0</v>
      </c>
      <c r="D1783" s="204">
        <v>30.0</v>
      </c>
      <c r="E1783" s="280">
        <v>332.4</v>
      </c>
      <c r="F1783" s="190" t="s">
        <v>12669</v>
      </c>
      <c r="G1783" s="190">
        <v>40.0</v>
      </c>
      <c r="H1783" s="276">
        <v>4.639</v>
      </c>
      <c r="I1783" s="195">
        <v>0.18556</v>
      </c>
      <c r="J1783" s="206"/>
      <c r="K1783" s="197" t="b">
        <f>NOT(ISERROR(MATCH(P1783,Ligations!$L:$L,0)))</f>
        <v>1</v>
      </c>
      <c r="L1783" s="277"/>
      <c r="M1783" s="278"/>
      <c r="N1783" s="277"/>
      <c r="O1783" s="279"/>
      <c r="P1783" s="277" t="s">
        <v>16533</v>
      </c>
      <c r="Q1783" s="281" t="s">
        <v>9091</v>
      </c>
      <c r="R1783" s="233"/>
      <c r="S1783" s="201"/>
      <c r="T1783" s="210">
        <v>-20.0</v>
      </c>
      <c r="U1783" s="210"/>
    </row>
    <row r="1784">
      <c r="A1784" s="189" t="s">
        <v>16534</v>
      </c>
      <c r="B1784" s="194" t="s">
        <v>9092</v>
      </c>
      <c r="C1784" s="208">
        <v>42136.0</v>
      </c>
      <c r="D1784" s="204">
        <v>30.0</v>
      </c>
      <c r="E1784" s="280">
        <v>184.068</v>
      </c>
      <c r="F1784" s="190" t="s">
        <v>12669</v>
      </c>
      <c r="G1784" s="190">
        <v>40.0</v>
      </c>
      <c r="H1784" s="276">
        <v>1.311</v>
      </c>
      <c r="I1784" s="195">
        <v>0.05244</v>
      </c>
      <c r="J1784" s="206"/>
      <c r="K1784" s="197" t="b">
        <f>NOT(ISERROR(MATCH(P1784,Ligations!$L:$L,0)))</f>
        <v>1</v>
      </c>
      <c r="L1784" s="277"/>
      <c r="M1784" s="278"/>
      <c r="N1784" s="277"/>
      <c r="O1784" s="279"/>
      <c r="P1784" s="277" t="s">
        <v>16535</v>
      </c>
      <c r="Q1784" s="281" t="s">
        <v>9093</v>
      </c>
      <c r="R1784" s="233"/>
      <c r="S1784" s="201"/>
      <c r="T1784" s="210">
        <v>-20.0</v>
      </c>
      <c r="U1784" s="210"/>
    </row>
    <row r="1785">
      <c r="A1785" s="189" t="s">
        <v>16536</v>
      </c>
      <c r="B1785" s="194" t="s">
        <v>9094</v>
      </c>
      <c r="C1785" s="208">
        <v>42136.0</v>
      </c>
      <c r="D1785" s="204">
        <v>30.0</v>
      </c>
      <c r="E1785" s="280">
        <v>222.351</v>
      </c>
      <c r="F1785" s="190" t="s">
        <v>12669</v>
      </c>
      <c r="G1785" s="190">
        <v>40.0</v>
      </c>
      <c r="H1785" s="276">
        <v>2.14</v>
      </c>
      <c r="I1785" s="195">
        <v>0.08560000000000001</v>
      </c>
      <c r="J1785" s="206"/>
      <c r="K1785" s="197" t="b">
        <f>NOT(ISERROR(MATCH(P1785,Ligations!$L:$L,0)))</f>
        <v>1</v>
      </c>
      <c r="L1785" s="277"/>
      <c r="M1785" s="278"/>
      <c r="N1785" s="277"/>
      <c r="O1785" s="279"/>
      <c r="P1785" s="277" t="s">
        <v>16537</v>
      </c>
      <c r="Q1785" s="281" t="s">
        <v>9095</v>
      </c>
      <c r="R1785" s="233"/>
      <c r="S1785" s="201"/>
      <c r="T1785" s="210">
        <v>-20.0</v>
      </c>
      <c r="U1785" s="210"/>
    </row>
    <row r="1786">
      <c r="A1786" s="189" t="s">
        <v>16538</v>
      </c>
      <c r="B1786" s="194" t="s">
        <v>5384</v>
      </c>
      <c r="C1786" s="208">
        <v>42186.0</v>
      </c>
      <c r="D1786" s="204">
        <v>30.0</v>
      </c>
      <c r="E1786" s="193">
        <v>222.03</v>
      </c>
      <c r="F1786" s="190" t="s">
        <v>12677</v>
      </c>
      <c r="G1786" s="190">
        <v>40.0</v>
      </c>
      <c r="H1786" s="276">
        <v>1.555</v>
      </c>
      <c r="I1786" s="195">
        <v>0.0622</v>
      </c>
      <c r="J1786" s="206"/>
      <c r="K1786" s="197" t="b">
        <f>NOT(ISERROR(MATCH(P1786,Ligations!$L:$L,0)))</f>
        <v>1</v>
      </c>
      <c r="L1786" s="198"/>
      <c r="M1786" s="199"/>
      <c r="N1786" s="198"/>
      <c r="O1786" s="200"/>
      <c r="P1786" s="198" t="s">
        <v>16539</v>
      </c>
      <c r="Q1786" s="177" t="s">
        <v>5386</v>
      </c>
      <c r="R1786" s="233"/>
      <c r="S1786" s="201"/>
      <c r="T1786" s="210">
        <v>-20.0</v>
      </c>
      <c r="U1786" s="210"/>
    </row>
    <row r="1787">
      <c r="A1787" s="189" t="s">
        <v>16540</v>
      </c>
      <c r="B1787" s="194" t="s">
        <v>5457</v>
      </c>
      <c r="C1787" s="208">
        <v>42186.0</v>
      </c>
      <c r="D1787" s="204">
        <v>30.0</v>
      </c>
      <c r="E1787" s="193">
        <v>1637.19</v>
      </c>
      <c r="F1787" s="190" t="s">
        <v>12677</v>
      </c>
      <c r="G1787" s="190">
        <v>40.0</v>
      </c>
      <c r="H1787" s="276">
        <v>4.323</v>
      </c>
      <c r="I1787" s="195">
        <v>0.17292000000000002</v>
      </c>
      <c r="J1787" s="206"/>
      <c r="K1787" s="197" t="b">
        <f>NOT(ISERROR(MATCH(P1787,Ligations!$L:$L,0)))</f>
        <v>1</v>
      </c>
      <c r="L1787" s="198"/>
      <c r="M1787" s="199"/>
      <c r="N1787" s="198"/>
      <c r="O1787" s="200"/>
      <c r="P1787" s="198" t="s">
        <v>16541</v>
      </c>
      <c r="Q1787" s="177" t="s">
        <v>5458</v>
      </c>
      <c r="R1787" s="233"/>
      <c r="S1787" s="201"/>
      <c r="T1787" s="210">
        <v>-20.0</v>
      </c>
      <c r="U1787" s="210"/>
    </row>
    <row r="1788">
      <c r="A1788" s="189" t="s">
        <v>16542</v>
      </c>
      <c r="B1788" s="194" t="s">
        <v>5556</v>
      </c>
      <c r="C1788" s="208">
        <v>42186.0</v>
      </c>
      <c r="D1788" s="204">
        <v>30.0</v>
      </c>
      <c r="E1788" s="193">
        <v>415.56</v>
      </c>
      <c r="F1788" s="190" t="s">
        <v>12677</v>
      </c>
      <c r="G1788" s="190">
        <v>40.0</v>
      </c>
      <c r="H1788" s="276">
        <v>3.426</v>
      </c>
      <c r="I1788" s="195">
        <v>0.13704000000000002</v>
      </c>
      <c r="J1788" s="206"/>
      <c r="K1788" s="197" t="b">
        <f>NOT(ISERROR(MATCH(P1788,Ligations!$L:$L,0)))</f>
        <v>1</v>
      </c>
      <c r="L1788" s="198"/>
      <c r="M1788" s="199"/>
      <c r="N1788" s="198"/>
      <c r="O1788" s="200"/>
      <c r="P1788" s="198" t="s">
        <v>16543</v>
      </c>
      <c r="Q1788" s="177" t="s">
        <v>5557</v>
      </c>
      <c r="R1788" s="233"/>
      <c r="S1788" s="201"/>
      <c r="T1788" s="210">
        <v>-20.0</v>
      </c>
      <c r="U1788" s="210"/>
    </row>
    <row r="1789">
      <c r="A1789" s="189" t="s">
        <v>16544</v>
      </c>
      <c r="B1789" s="194" t="s">
        <v>5986</v>
      </c>
      <c r="C1789" s="208">
        <v>42186.0</v>
      </c>
      <c r="D1789" s="204">
        <v>30.0</v>
      </c>
      <c r="E1789" s="193">
        <v>1245.51</v>
      </c>
      <c r="F1789" s="190" t="s">
        <v>12677</v>
      </c>
      <c r="G1789" s="190">
        <v>40.0</v>
      </c>
      <c r="H1789" s="276">
        <v>0.58</v>
      </c>
      <c r="I1789" s="195">
        <v>0.0232</v>
      </c>
      <c r="J1789" s="206"/>
      <c r="K1789" s="197" t="b">
        <f>NOT(ISERROR(MATCH(P1789,Ligations!$L:$L,0)))</f>
        <v>1</v>
      </c>
      <c r="L1789" s="198"/>
      <c r="M1789" s="199"/>
      <c r="N1789" s="198"/>
      <c r="O1789" s="200"/>
      <c r="P1789" s="198" t="s">
        <v>16545</v>
      </c>
      <c r="Q1789" s="177" t="s">
        <v>5987</v>
      </c>
      <c r="R1789" s="233"/>
      <c r="S1789" s="201"/>
      <c r="T1789" s="210">
        <v>-20.0</v>
      </c>
      <c r="U1789" s="210"/>
    </row>
    <row r="1790">
      <c r="A1790" s="189" t="s">
        <v>16546</v>
      </c>
      <c r="B1790" s="194" t="s">
        <v>5988</v>
      </c>
      <c r="C1790" s="208">
        <v>42186.0</v>
      </c>
      <c r="D1790" s="204">
        <v>30.0</v>
      </c>
      <c r="E1790" s="193">
        <v>2287.44</v>
      </c>
      <c r="F1790" s="190" t="s">
        <v>12677</v>
      </c>
      <c r="G1790" s="190">
        <v>40.0</v>
      </c>
      <c r="H1790" s="276">
        <v>1.044</v>
      </c>
      <c r="I1790" s="195">
        <v>0.041760000000000005</v>
      </c>
      <c r="J1790" s="206"/>
      <c r="K1790" s="197" t="b">
        <f>NOT(ISERROR(MATCH(P1790,Ligations!$L:$L,0)))</f>
        <v>1</v>
      </c>
      <c r="L1790" s="198"/>
      <c r="M1790" s="199"/>
      <c r="N1790" s="198"/>
      <c r="O1790" s="200"/>
      <c r="P1790" s="198" t="s">
        <v>16547</v>
      </c>
      <c r="Q1790" s="177" t="s">
        <v>5989</v>
      </c>
      <c r="R1790" s="233"/>
      <c r="S1790" s="201"/>
      <c r="T1790" s="210">
        <v>-20.0</v>
      </c>
      <c r="U1790" s="210"/>
    </row>
    <row r="1791">
      <c r="A1791" s="189" t="s">
        <v>16548</v>
      </c>
      <c r="B1791" s="190" t="s">
        <v>6127</v>
      </c>
      <c r="C1791" s="208">
        <v>42186.0</v>
      </c>
      <c r="D1791" s="204">
        <v>30.0</v>
      </c>
      <c r="E1791" s="193">
        <v>1254.66</v>
      </c>
      <c r="F1791" s="190" t="s">
        <v>12677</v>
      </c>
      <c r="G1791" s="190">
        <v>40.0</v>
      </c>
      <c r="H1791" s="276">
        <v>0.337</v>
      </c>
      <c r="I1791" s="195">
        <v>0.01348</v>
      </c>
      <c r="J1791" s="196" t="s">
        <v>16549</v>
      </c>
      <c r="K1791" s="197" t="s">
        <v>3735</v>
      </c>
      <c r="L1791" s="198"/>
      <c r="M1791" s="199"/>
      <c r="N1791" s="198"/>
      <c r="O1791" s="200"/>
      <c r="P1791" s="198" t="s">
        <v>16550</v>
      </c>
      <c r="Q1791" s="178" t="s">
        <v>6128</v>
      </c>
      <c r="R1791" s="233"/>
      <c r="S1791" s="201"/>
      <c r="T1791" s="210">
        <v>-20.0</v>
      </c>
      <c r="U1791" s="210"/>
    </row>
    <row r="1792">
      <c r="A1792" s="189" t="s">
        <v>16551</v>
      </c>
      <c r="B1792" s="194" t="s">
        <v>6200</v>
      </c>
      <c r="C1792" s="208">
        <v>42186.0</v>
      </c>
      <c r="D1792" s="204">
        <v>30.0</v>
      </c>
      <c r="E1792" s="193">
        <v>128.65800000000002</v>
      </c>
      <c r="F1792" s="190" t="s">
        <v>12677</v>
      </c>
      <c r="G1792" s="190">
        <v>40.0</v>
      </c>
      <c r="H1792" s="276">
        <v>0.741</v>
      </c>
      <c r="I1792" s="195">
        <v>0.02964</v>
      </c>
      <c r="J1792" s="206"/>
      <c r="K1792" s="197" t="b">
        <f>NOT(ISERROR(MATCH(P1792,Ligations!$L:$L,0)))</f>
        <v>1</v>
      </c>
      <c r="L1792" s="198"/>
      <c r="M1792" s="199"/>
      <c r="N1792" s="198"/>
      <c r="O1792" s="200"/>
      <c r="P1792" s="198" t="s">
        <v>16552</v>
      </c>
      <c r="Q1792" s="177" t="s">
        <v>6203</v>
      </c>
      <c r="R1792" s="233"/>
      <c r="S1792" s="201"/>
      <c r="T1792" s="210">
        <v>-20.0</v>
      </c>
      <c r="U1792" s="210"/>
    </row>
    <row r="1793">
      <c r="A1793" s="189" t="s">
        <v>16553</v>
      </c>
      <c r="B1793" s="194" t="s">
        <v>6519</v>
      </c>
      <c r="C1793" s="208">
        <v>42186.0</v>
      </c>
      <c r="D1793" s="204">
        <v>30.0</v>
      </c>
      <c r="E1793" s="193">
        <v>565.359</v>
      </c>
      <c r="F1793" s="190" t="s">
        <v>12677</v>
      </c>
      <c r="G1793" s="190">
        <v>40.0</v>
      </c>
      <c r="H1793" s="276">
        <v>11.562</v>
      </c>
      <c r="I1793" s="195">
        <v>0.46247999999999995</v>
      </c>
      <c r="J1793" s="206"/>
      <c r="K1793" s="197" t="b">
        <f>NOT(ISERROR(MATCH(P1793,Ligations!$L:$L,0)))</f>
        <v>1</v>
      </c>
      <c r="L1793" s="198"/>
      <c r="M1793" s="199"/>
      <c r="N1793" s="198"/>
      <c r="O1793" s="200"/>
      <c r="P1793" s="198" t="s">
        <v>16554</v>
      </c>
      <c r="Q1793" s="177" t="s">
        <v>6520</v>
      </c>
      <c r="R1793" s="233"/>
      <c r="S1793" s="201"/>
      <c r="T1793" s="210">
        <v>-20.0</v>
      </c>
      <c r="U1793" s="210"/>
    </row>
    <row r="1794">
      <c r="A1794" s="189" t="s">
        <v>16555</v>
      </c>
      <c r="B1794" s="194" t="s">
        <v>6555</v>
      </c>
      <c r="C1794" s="208">
        <v>42186.0</v>
      </c>
      <c r="D1794" s="204">
        <v>30.0</v>
      </c>
      <c r="E1794" s="193">
        <v>587.706</v>
      </c>
      <c r="F1794" s="190" t="s">
        <v>12677</v>
      </c>
      <c r="G1794" s="190">
        <v>40.0</v>
      </c>
      <c r="H1794" s="276">
        <v>10.642</v>
      </c>
      <c r="I1794" s="195">
        <v>0.42567999999999995</v>
      </c>
      <c r="J1794" s="206"/>
      <c r="K1794" s="197" t="b">
        <f>NOT(ISERROR(MATCH(P1794,Ligations!$L:$L,0)))</f>
        <v>1</v>
      </c>
      <c r="L1794" s="198"/>
      <c r="M1794" s="199"/>
      <c r="N1794" s="198"/>
      <c r="O1794" s="200"/>
      <c r="P1794" s="198" t="s">
        <v>16556</v>
      </c>
      <c r="Q1794" s="177" t="s">
        <v>6556</v>
      </c>
      <c r="R1794" s="233"/>
      <c r="S1794" s="201"/>
      <c r="T1794" s="210">
        <v>-20.0</v>
      </c>
      <c r="U1794" s="210"/>
    </row>
    <row r="1795">
      <c r="A1795" s="189" t="s">
        <v>16557</v>
      </c>
      <c r="B1795" s="194" t="s">
        <v>6561</v>
      </c>
      <c r="C1795" s="208">
        <v>42186.0</v>
      </c>
      <c r="D1795" s="204">
        <v>30.0</v>
      </c>
      <c r="E1795" s="193">
        <v>1103.598</v>
      </c>
      <c r="F1795" s="190" t="s">
        <v>12677</v>
      </c>
      <c r="G1795" s="190">
        <v>40.0</v>
      </c>
      <c r="H1795" s="276">
        <v>26.842</v>
      </c>
      <c r="I1795" s="195">
        <v>1.07368</v>
      </c>
      <c r="J1795" s="206"/>
      <c r="K1795" s="197" t="b">
        <f>NOT(ISERROR(MATCH(P1795,Ligations!$L:$L,0)))</f>
        <v>1</v>
      </c>
      <c r="L1795" s="198"/>
      <c r="M1795" s="199"/>
      <c r="N1795" s="198"/>
      <c r="O1795" s="200"/>
      <c r="P1795" s="198" t="s">
        <v>16558</v>
      </c>
      <c r="Q1795" s="177" t="s">
        <v>6562</v>
      </c>
      <c r="R1795" s="233"/>
      <c r="S1795" s="201"/>
      <c r="T1795" s="210">
        <v>-20.0</v>
      </c>
      <c r="U1795" s="210"/>
    </row>
    <row r="1796">
      <c r="A1796" s="189" t="s">
        <v>16559</v>
      </c>
      <c r="B1796" s="194" t="s">
        <v>6713</v>
      </c>
      <c r="C1796" s="208">
        <v>42186.0</v>
      </c>
      <c r="D1796" s="204">
        <v>30.0</v>
      </c>
      <c r="E1796" s="193">
        <v>858.171</v>
      </c>
      <c r="F1796" s="190" t="s">
        <v>12677</v>
      </c>
      <c r="G1796" s="190">
        <v>40.0</v>
      </c>
      <c r="H1796" s="276">
        <v>5.948</v>
      </c>
      <c r="I1796" s="195">
        <v>0.23792000000000002</v>
      </c>
      <c r="J1796" s="206"/>
      <c r="K1796" s="197" t="b">
        <f>NOT(ISERROR(MATCH(P1796,Ligations!$L:$L,0)))</f>
        <v>1</v>
      </c>
      <c r="L1796" s="198"/>
      <c r="M1796" s="199"/>
      <c r="N1796" s="198"/>
      <c r="O1796" s="200"/>
      <c r="P1796" s="198" t="s">
        <v>16560</v>
      </c>
      <c r="Q1796" s="177" t="s">
        <v>6715</v>
      </c>
      <c r="R1796" s="233"/>
      <c r="S1796" s="201"/>
      <c r="T1796" s="210">
        <v>-20.0</v>
      </c>
      <c r="U1796" s="210"/>
    </row>
    <row r="1797">
      <c r="A1797" s="189" t="s">
        <v>16561</v>
      </c>
      <c r="B1797" s="194" t="s">
        <v>6753</v>
      </c>
      <c r="C1797" s="208">
        <v>42186.0</v>
      </c>
      <c r="D1797" s="204">
        <v>30.0</v>
      </c>
      <c r="E1797" s="193">
        <v>974.439</v>
      </c>
      <c r="F1797" s="190" t="s">
        <v>12677</v>
      </c>
      <c r="G1797" s="190">
        <v>40.0</v>
      </c>
      <c r="H1797" s="276">
        <v>9.064</v>
      </c>
      <c r="I1797" s="195">
        <v>0.36256</v>
      </c>
      <c r="J1797" s="206"/>
      <c r="K1797" s="197" t="b">
        <f>NOT(ISERROR(MATCH(P1797,Ligations!$L:$L,0)))</f>
        <v>1</v>
      </c>
      <c r="L1797" s="198"/>
      <c r="M1797" s="199"/>
      <c r="N1797" s="198"/>
      <c r="O1797" s="200"/>
      <c r="P1797" s="198" t="s">
        <v>16562</v>
      </c>
      <c r="Q1797" s="177" t="s">
        <v>6756</v>
      </c>
      <c r="R1797" s="233"/>
      <c r="S1797" s="201"/>
      <c r="T1797" s="210">
        <v>-20.0</v>
      </c>
      <c r="U1797" s="210"/>
    </row>
    <row r="1798">
      <c r="A1798" s="189" t="s">
        <v>16563</v>
      </c>
      <c r="B1798" s="194" t="s">
        <v>6791</v>
      </c>
      <c r="C1798" s="208">
        <v>42186.0</v>
      </c>
      <c r="D1798" s="204">
        <v>30.0</v>
      </c>
      <c r="E1798" s="193">
        <v>131.43</v>
      </c>
      <c r="F1798" s="190" t="s">
        <v>12677</v>
      </c>
      <c r="G1798" s="190">
        <v>40.0</v>
      </c>
      <c r="H1798" s="276">
        <v>0.803</v>
      </c>
      <c r="I1798" s="195">
        <v>0.03212</v>
      </c>
      <c r="J1798" s="206"/>
      <c r="K1798" s="197" t="b">
        <f>NOT(ISERROR(MATCH(P1798,Ligations!$L:$L,0)))</f>
        <v>1</v>
      </c>
      <c r="L1798" s="198"/>
      <c r="M1798" s="199"/>
      <c r="N1798" s="198"/>
      <c r="O1798" s="200"/>
      <c r="P1798" s="198" t="s">
        <v>16564</v>
      </c>
      <c r="Q1798" s="177" t="s">
        <v>6794</v>
      </c>
      <c r="R1798" s="233"/>
      <c r="S1798" s="201"/>
      <c r="T1798" s="210">
        <v>-20.0</v>
      </c>
      <c r="U1798" s="210"/>
    </row>
    <row r="1799">
      <c r="A1799" s="189" t="s">
        <v>16565</v>
      </c>
      <c r="B1799" s="194" t="s">
        <v>6795</v>
      </c>
      <c r="C1799" s="208">
        <v>42186.0</v>
      </c>
      <c r="D1799" s="204">
        <v>30.0</v>
      </c>
      <c r="E1799" s="193">
        <v>132.54</v>
      </c>
      <c r="F1799" s="190" t="s">
        <v>12677</v>
      </c>
      <c r="G1799" s="190">
        <v>40.0</v>
      </c>
      <c r="H1799" s="276">
        <v>1.041</v>
      </c>
      <c r="I1799" s="195">
        <v>0.04164</v>
      </c>
      <c r="J1799" s="206"/>
      <c r="K1799" s="197" t="b">
        <f>NOT(ISERROR(MATCH(P1799,Ligations!$L:$L,0)))</f>
        <v>1</v>
      </c>
      <c r="L1799" s="198"/>
      <c r="M1799" s="199"/>
      <c r="N1799" s="198"/>
      <c r="O1799" s="200"/>
      <c r="P1799" s="198" t="s">
        <v>16566</v>
      </c>
      <c r="Q1799" s="177" t="s">
        <v>6797</v>
      </c>
      <c r="R1799" s="233"/>
      <c r="S1799" s="201"/>
      <c r="T1799" s="210">
        <v>-20.0</v>
      </c>
      <c r="U1799" s="210"/>
    </row>
    <row r="1800">
      <c r="A1800" s="189" t="s">
        <v>16567</v>
      </c>
      <c r="B1800" s="194" t="s">
        <v>6823</v>
      </c>
      <c r="C1800" s="208">
        <v>42186.0</v>
      </c>
      <c r="D1800" s="204">
        <v>30.0</v>
      </c>
      <c r="E1800" s="193">
        <v>3396.2880000000005</v>
      </c>
      <c r="F1800" s="190" t="s">
        <v>12677</v>
      </c>
      <c r="G1800" s="190">
        <v>40.0</v>
      </c>
      <c r="H1800" s="276">
        <v>50.059</v>
      </c>
      <c r="I1800" s="195">
        <v>2.00236</v>
      </c>
      <c r="J1800" s="206"/>
      <c r="K1800" s="197" t="b">
        <f>NOT(ISERROR(MATCH(P1800,Ligations!$L:$L,0)))</f>
        <v>1</v>
      </c>
      <c r="L1800" s="198"/>
      <c r="M1800" s="199"/>
      <c r="N1800" s="198"/>
      <c r="O1800" s="200"/>
      <c r="P1800" s="198" t="s">
        <v>16568</v>
      </c>
      <c r="Q1800" s="177" t="s">
        <v>6825</v>
      </c>
      <c r="R1800" s="233"/>
      <c r="S1800" s="201"/>
      <c r="T1800" s="210">
        <v>-20.0</v>
      </c>
      <c r="U1800" s="210"/>
    </row>
    <row r="1801">
      <c r="A1801" s="189" t="s">
        <v>16569</v>
      </c>
      <c r="B1801" s="194" t="s">
        <v>6900</v>
      </c>
      <c r="C1801" s="208">
        <v>42186.0</v>
      </c>
      <c r="D1801" s="204">
        <v>30.0</v>
      </c>
      <c r="E1801" s="193">
        <v>985.884</v>
      </c>
      <c r="F1801" s="190" t="s">
        <v>12677</v>
      </c>
      <c r="G1801" s="190">
        <v>40.0</v>
      </c>
      <c r="H1801" s="276">
        <v>22.346</v>
      </c>
      <c r="I1801" s="195">
        <v>0.8938400000000001</v>
      </c>
      <c r="J1801" s="206"/>
      <c r="K1801" s="197" t="b">
        <f>NOT(ISERROR(MATCH(P1801,Ligations!$L:$L,0)))</f>
        <v>1</v>
      </c>
      <c r="L1801" s="198"/>
      <c r="M1801" s="199"/>
      <c r="N1801" s="198"/>
      <c r="O1801" s="200"/>
      <c r="P1801" s="198" t="s">
        <v>16570</v>
      </c>
      <c r="Q1801" s="177" t="s">
        <v>6902</v>
      </c>
      <c r="R1801" s="233"/>
      <c r="S1801" s="201"/>
      <c r="T1801" s="210">
        <v>-20.0</v>
      </c>
      <c r="U1801" s="210"/>
    </row>
    <row r="1802">
      <c r="A1802" s="189" t="s">
        <v>16571</v>
      </c>
      <c r="B1802" s="194" t="s">
        <v>6946</v>
      </c>
      <c r="C1802" s="208">
        <v>42186.0</v>
      </c>
      <c r="D1802" s="204">
        <v>30.0</v>
      </c>
      <c r="E1802" s="193">
        <v>4993.164000000001</v>
      </c>
      <c r="F1802" s="190" t="s">
        <v>12677</v>
      </c>
      <c r="G1802" s="190">
        <v>40.0</v>
      </c>
      <c r="H1802" s="276">
        <v>56.395</v>
      </c>
      <c r="I1802" s="195">
        <v>2.2558000000000002</v>
      </c>
      <c r="J1802" s="206"/>
      <c r="K1802" s="197" t="b">
        <f>NOT(ISERROR(MATCH(P1802,Ligations!$L:$L,0)))</f>
        <v>1</v>
      </c>
      <c r="L1802" s="198"/>
      <c r="M1802" s="199"/>
      <c r="N1802" s="198"/>
      <c r="O1802" s="200"/>
      <c r="P1802" s="198" t="s">
        <v>16572</v>
      </c>
      <c r="Q1802" s="177" t="s">
        <v>6947</v>
      </c>
      <c r="R1802" s="233"/>
      <c r="S1802" s="201"/>
      <c r="T1802" s="210">
        <v>-20.0</v>
      </c>
      <c r="U1802" s="210"/>
    </row>
    <row r="1803">
      <c r="A1803" s="189" t="s">
        <v>16573</v>
      </c>
      <c r="B1803" s="194" t="s">
        <v>7172</v>
      </c>
      <c r="C1803" s="208">
        <v>42186.0</v>
      </c>
      <c r="D1803" s="204">
        <v>30.0</v>
      </c>
      <c r="E1803" s="193">
        <v>2927.442</v>
      </c>
      <c r="F1803" s="190" t="s">
        <v>12677</v>
      </c>
      <c r="G1803" s="190">
        <v>40.0</v>
      </c>
      <c r="H1803" s="276">
        <v>41.582</v>
      </c>
      <c r="I1803" s="195">
        <v>1.66328</v>
      </c>
      <c r="J1803" s="206"/>
      <c r="K1803" s="197" t="b">
        <f>NOT(ISERROR(MATCH(P1803,Ligations!$L:$L,0)))</f>
        <v>1</v>
      </c>
      <c r="L1803" s="198"/>
      <c r="M1803" s="199"/>
      <c r="N1803" s="198"/>
      <c r="O1803" s="200"/>
      <c r="P1803" s="198" t="s">
        <v>16574</v>
      </c>
      <c r="Q1803" s="177" t="s">
        <v>7175</v>
      </c>
      <c r="R1803" s="233"/>
      <c r="S1803" s="201"/>
      <c r="T1803" s="210">
        <v>-20.0</v>
      </c>
      <c r="U1803" s="210"/>
    </row>
    <row r="1804">
      <c r="A1804" s="189" t="s">
        <v>16575</v>
      </c>
      <c r="B1804" s="194" t="s">
        <v>7568</v>
      </c>
      <c r="C1804" s="208">
        <v>42186.0</v>
      </c>
      <c r="D1804" s="204">
        <v>30.0</v>
      </c>
      <c r="E1804" s="193">
        <v>3312.3330000000005</v>
      </c>
      <c r="F1804" s="190" t="s">
        <v>12677</v>
      </c>
      <c r="G1804" s="190">
        <v>40.0</v>
      </c>
      <c r="H1804" s="276">
        <v>44.247</v>
      </c>
      <c r="I1804" s="195">
        <v>1.7698800000000001</v>
      </c>
      <c r="J1804" s="206"/>
      <c r="K1804" s="197" t="b">
        <f>NOT(ISERROR(MATCH(P1804,Ligations!$L:$L,0)))</f>
        <v>1</v>
      </c>
      <c r="L1804" s="198"/>
      <c r="M1804" s="199"/>
      <c r="N1804" s="198"/>
      <c r="O1804" s="200"/>
      <c r="P1804" s="198" t="s">
        <v>16576</v>
      </c>
      <c r="Q1804" s="177" t="s">
        <v>7571</v>
      </c>
      <c r="R1804" s="233"/>
      <c r="S1804" s="201"/>
      <c r="T1804" s="210">
        <v>-20.0</v>
      </c>
      <c r="U1804" s="210"/>
    </row>
    <row r="1805">
      <c r="A1805" s="189" t="s">
        <v>16577</v>
      </c>
      <c r="B1805" s="194" t="s">
        <v>7783</v>
      </c>
      <c r="C1805" s="208">
        <v>42186.0</v>
      </c>
      <c r="D1805" s="204">
        <v>30.0</v>
      </c>
      <c r="E1805" s="193">
        <v>798.81</v>
      </c>
      <c r="F1805" s="190" t="s">
        <v>12677</v>
      </c>
      <c r="G1805" s="190">
        <v>40.0</v>
      </c>
      <c r="H1805" s="276">
        <v>3.422</v>
      </c>
      <c r="I1805" s="195">
        <v>0.13688</v>
      </c>
      <c r="J1805" s="206"/>
      <c r="K1805" s="197" t="b">
        <f>NOT(ISERROR(MATCH(P1805,Ligations!$L:$L,0)))</f>
        <v>1</v>
      </c>
      <c r="L1805" s="198"/>
      <c r="M1805" s="199"/>
      <c r="N1805" s="198"/>
      <c r="O1805" s="200"/>
      <c r="P1805" s="198" t="s">
        <v>16578</v>
      </c>
      <c r="Q1805" s="177" t="s">
        <v>7786</v>
      </c>
      <c r="R1805" s="233"/>
      <c r="S1805" s="201"/>
      <c r="T1805" s="210">
        <v>-20.0</v>
      </c>
      <c r="U1805" s="210"/>
    </row>
    <row r="1806">
      <c r="A1806" s="189" t="s">
        <v>16579</v>
      </c>
      <c r="B1806" s="194" t="s">
        <v>8483</v>
      </c>
      <c r="C1806" s="208">
        <v>42186.0</v>
      </c>
      <c r="D1806" s="204">
        <v>30.0</v>
      </c>
      <c r="E1806" s="193">
        <v>597.942</v>
      </c>
      <c r="F1806" s="190" t="s">
        <v>12677</v>
      </c>
      <c r="G1806" s="190">
        <v>40.0</v>
      </c>
      <c r="H1806" s="276">
        <v>7.98</v>
      </c>
      <c r="I1806" s="195">
        <v>0.31920000000000004</v>
      </c>
      <c r="J1806" s="206"/>
      <c r="K1806" s="197" t="b">
        <f>NOT(ISERROR(MATCH(P1806,Ligations!$L:$L,0)))</f>
        <v>1</v>
      </c>
      <c r="L1806" s="198"/>
      <c r="M1806" s="199"/>
      <c r="N1806" s="198"/>
      <c r="O1806" s="200"/>
      <c r="P1806" s="198" t="s">
        <v>16580</v>
      </c>
      <c r="Q1806" s="177" t="s">
        <v>8484</v>
      </c>
      <c r="R1806" s="233"/>
      <c r="S1806" s="201"/>
      <c r="T1806" s="210">
        <v>-20.0</v>
      </c>
      <c r="U1806" s="210"/>
    </row>
    <row r="1807">
      <c r="A1807" s="189" t="s">
        <v>16581</v>
      </c>
      <c r="B1807" s="194" t="s">
        <v>7815</v>
      </c>
      <c r="C1807" s="208">
        <v>42186.0</v>
      </c>
      <c r="D1807" s="204">
        <v>15.0</v>
      </c>
      <c r="E1807" s="193">
        <v>3268.0049999999997</v>
      </c>
      <c r="F1807" s="190" t="s">
        <v>12677</v>
      </c>
      <c r="G1807" s="190">
        <v>40.0</v>
      </c>
      <c r="H1807" s="276">
        <v>101.489</v>
      </c>
      <c r="I1807" s="195">
        <v>4.05956</v>
      </c>
      <c r="J1807" s="206" t="s">
        <v>16582</v>
      </c>
      <c r="K1807" s="197" t="b">
        <f>NOT(ISERROR(MATCH(P1807,Ligations!$L:$L,0)))</f>
        <v>1</v>
      </c>
      <c r="L1807" s="198"/>
      <c r="M1807" s="199"/>
      <c r="N1807" s="198"/>
      <c r="O1807" s="200"/>
      <c r="P1807" s="198" t="s">
        <v>16583</v>
      </c>
      <c r="Q1807" s="177" t="s">
        <v>7818</v>
      </c>
      <c r="R1807" s="233"/>
      <c r="S1807" s="201"/>
      <c r="T1807" s="210">
        <v>-20.0</v>
      </c>
      <c r="U1807" s="210"/>
    </row>
    <row r="1808">
      <c r="A1808" s="189" t="s">
        <v>16584</v>
      </c>
      <c r="B1808" s="194" t="s">
        <v>7819</v>
      </c>
      <c r="C1808" s="208">
        <v>42186.0</v>
      </c>
      <c r="D1808" s="204">
        <v>15.0</v>
      </c>
      <c r="E1808" s="193">
        <v>3064.44</v>
      </c>
      <c r="F1808" s="190" t="s">
        <v>12677</v>
      </c>
      <c r="G1808" s="190">
        <v>40.0</v>
      </c>
      <c r="H1808" s="276">
        <v>41.372</v>
      </c>
      <c r="I1808" s="195">
        <v>1.6548800000000001</v>
      </c>
      <c r="J1808" s="206" t="s">
        <v>16582</v>
      </c>
      <c r="K1808" s="197" t="b">
        <f>NOT(ISERROR(MATCH(P1808,Ligations!$L:$L,0)))</f>
        <v>1</v>
      </c>
      <c r="L1808" s="198"/>
      <c r="M1808" s="199"/>
      <c r="N1808" s="198"/>
      <c r="O1808" s="200"/>
      <c r="P1808" s="198" t="s">
        <v>16585</v>
      </c>
      <c r="Q1808" s="177" t="s">
        <v>7822</v>
      </c>
      <c r="R1808" s="233"/>
      <c r="S1808" s="201"/>
      <c r="T1808" s="210">
        <v>-20.0</v>
      </c>
      <c r="U1808" s="210"/>
    </row>
    <row r="1809">
      <c r="A1809" s="189" t="s">
        <v>16586</v>
      </c>
      <c r="B1809" s="194" t="s">
        <v>8429</v>
      </c>
      <c r="C1809" s="208">
        <v>42186.0</v>
      </c>
      <c r="D1809" s="204">
        <v>30.0</v>
      </c>
      <c r="E1809" s="193">
        <v>529.23</v>
      </c>
      <c r="F1809" s="190" t="s">
        <v>12677</v>
      </c>
      <c r="G1809" s="190">
        <v>40.0</v>
      </c>
      <c r="H1809" s="276">
        <v>5.495</v>
      </c>
      <c r="I1809" s="195">
        <v>0.21980000000000002</v>
      </c>
      <c r="J1809" s="206"/>
      <c r="K1809" s="197" t="b">
        <f>NOT(ISERROR(MATCH(P1809,Ligations!$L:$L,0)))</f>
        <v>1</v>
      </c>
      <c r="L1809" s="198"/>
      <c r="M1809" s="199"/>
      <c r="N1809" s="198"/>
      <c r="O1809" s="200"/>
      <c r="P1809" s="198" t="s">
        <v>16587</v>
      </c>
      <c r="Q1809" s="177" t="s">
        <v>8430</v>
      </c>
      <c r="R1809" s="233"/>
      <c r="S1809" s="201"/>
      <c r="T1809" s="210">
        <v>-20.0</v>
      </c>
      <c r="U1809" s="210"/>
    </row>
    <row r="1810">
      <c r="A1810" s="189" t="s">
        <v>16588</v>
      </c>
      <c r="B1810" s="194" t="s">
        <v>8431</v>
      </c>
      <c r="C1810" s="208">
        <v>42186.0</v>
      </c>
      <c r="D1810" s="204">
        <v>30.0</v>
      </c>
      <c r="E1810" s="193">
        <v>773.604</v>
      </c>
      <c r="F1810" s="190" t="s">
        <v>12677</v>
      </c>
      <c r="G1810" s="190">
        <v>40.0</v>
      </c>
      <c r="H1810" s="276">
        <v>11.649</v>
      </c>
      <c r="I1810" s="195">
        <v>0.46596</v>
      </c>
      <c r="J1810" s="206"/>
      <c r="K1810" s="197" t="b">
        <f>NOT(ISERROR(MATCH(P1810,Ligations!$L:$L,0)))</f>
        <v>1</v>
      </c>
      <c r="L1810" s="198"/>
      <c r="M1810" s="199"/>
      <c r="N1810" s="198"/>
      <c r="O1810" s="200"/>
      <c r="P1810" s="198" t="s">
        <v>16589</v>
      </c>
      <c r="Q1810" s="177" t="s">
        <v>8432</v>
      </c>
      <c r="R1810" s="233"/>
      <c r="S1810" s="201"/>
      <c r="T1810" s="210">
        <v>-20.0</v>
      </c>
      <c r="U1810" s="210"/>
    </row>
    <row r="1811">
      <c r="A1811" s="189" t="s">
        <v>16590</v>
      </c>
      <c r="B1811" s="194" t="s">
        <v>8433</v>
      </c>
      <c r="C1811" s="208">
        <v>42186.0</v>
      </c>
      <c r="D1811" s="204">
        <v>30.0</v>
      </c>
      <c r="E1811" s="193">
        <v>740.331</v>
      </c>
      <c r="F1811" s="190" t="s">
        <v>12677</v>
      </c>
      <c r="G1811" s="190">
        <v>40.0</v>
      </c>
      <c r="H1811" s="276">
        <v>9.81</v>
      </c>
      <c r="I1811" s="195">
        <v>0.3924</v>
      </c>
      <c r="J1811" s="206"/>
      <c r="K1811" s="197" t="b">
        <f>NOT(ISERROR(MATCH(P1811,Ligations!$L:$L,0)))</f>
        <v>1</v>
      </c>
      <c r="L1811" s="198"/>
      <c r="M1811" s="199"/>
      <c r="N1811" s="198"/>
      <c r="O1811" s="200"/>
      <c r="P1811" s="198" t="s">
        <v>16591</v>
      </c>
      <c r="Q1811" s="177" t="s">
        <v>8434</v>
      </c>
      <c r="R1811" s="233"/>
      <c r="S1811" s="201"/>
      <c r="T1811" s="210">
        <v>-20.0</v>
      </c>
      <c r="U1811" s="210"/>
    </row>
    <row r="1812">
      <c r="A1812" s="189" t="s">
        <v>16592</v>
      </c>
      <c r="B1812" s="194" t="s">
        <v>8479</v>
      </c>
      <c r="C1812" s="208">
        <v>42186.0</v>
      </c>
      <c r="D1812" s="204">
        <v>30.0</v>
      </c>
      <c r="E1812" s="193">
        <v>857.4990000000001</v>
      </c>
      <c r="F1812" s="190" t="s">
        <v>12677</v>
      </c>
      <c r="G1812" s="190">
        <v>40.0</v>
      </c>
      <c r="H1812" s="276">
        <v>12.61</v>
      </c>
      <c r="I1812" s="195">
        <v>0.5044</v>
      </c>
      <c r="J1812" s="206"/>
      <c r="K1812" s="197" t="b">
        <f>NOT(ISERROR(MATCH(P1812,Ligations!$L:$L,0)))</f>
        <v>1</v>
      </c>
      <c r="L1812" s="198"/>
      <c r="M1812" s="199"/>
      <c r="N1812" s="198"/>
      <c r="O1812" s="200"/>
      <c r="P1812" s="198" t="s">
        <v>16593</v>
      </c>
      <c r="Q1812" s="177" t="s">
        <v>8480</v>
      </c>
      <c r="R1812" s="233"/>
      <c r="S1812" s="201"/>
      <c r="T1812" s="210">
        <v>-20.0</v>
      </c>
      <c r="U1812" s="210"/>
    </row>
    <row r="1813">
      <c r="A1813" s="189" t="s">
        <v>16594</v>
      </c>
      <c r="B1813" s="194" t="s">
        <v>8481</v>
      </c>
      <c r="C1813" s="208">
        <v>42186.0</v>
      </c>
      <c r="D1813" s="204">
        <v>30.0</v>
      </c>
      <c r="E1813" s="193">
        <v>838.278</v>
      </c>
      <c r="F1813" s="190" t="s">
        <v>12677</v>
      </c>
      <c r="G1813" s="190">
        <v>40.0</v>
      </c>
      <c r="H1813" s="276">
        <v>12.015</v>
      </c>
      <c r="I1813" s="195">
        <v>0.4806</v>
      </c>
      <c r="J1813" s="206"/>
      <c r="K1813" s="197" t="b">
        <f>NOT(ISERROR(MATCH(P1813,Ligations!$L:$L,0)))</f>
        <v>1</v>
      </c>
      <c r="L1813" s="198"/>
      <c r="M1813" s="199"/>
      <c r="N1813" s="198"/>
      <c r="O1813" s="200"/>
      <c r="P1813" s="198" t="s">
        <v>16595</v>
      </c>
      <c r="Q1813" s="177" t="s">
        <v>8482</v>
      </c>
      <c r="R1813" s="233"/>
      <c r="S1813" s="201"/>
      <c r="T1813" s="210">
        <v>-20.0</v>
      </c>
      <c r="U1813" s="210"/>
    </row>
    <row r="1814">
      <c r="A1814" s="189" t="s">
        <v>16596</v>
      </c>
      <c r="B1814" s="194" t="s">
        <v>7787</v>
      </c>
      <c r="C1814" s="208">
        <v>42186.0</v>
      </c>
      <c r="D1814" s="204">
        <v>30.0</v>
      </c>
      <c r="E1814" s="193">
        <v>1963.2599999999998</v>
      </c>
      <c r="F1814" s="190" t="s">
        <v>12677</v>
      </c>
      <c r="G1814" s="190">
        <v>40.0</v>
      </c>
      <c r="H1814" s="276">
        <v>18.476</v>
      </c>
      <c r="I1814" s="195">
        <v>0.73904</v>
      </c>
      <c r="J1814" s="206"/>
      <c r="K1814" s="197" t="b">
        <f>NOT(ISERROR(MATCH(P1814,Ligations!$L:$L,0)))</f>
        <v>1</v>
      </c>
      <c r="L1814" s="198"/>
      <c r="M1814" s="199"/>
      <c r="N1814" s="198"/>
      <c r="O1814" s="200"/>
      <c r="P1814" s="198" t="s">
        <v>16597</v>
      </c>
      <c r="Q1814" s="177" t="s">
        <v>7790</v>
      </c>
      <c r="R1814" s="233"/>
      <c r="S1814" s="201"/>
      <c r="T1814" s="210">
        <v>-20.0</v>
      </c>
      <c r="U1814" s="210"/>
    </row>
    <row r="1815">
      <c r="A1815" s="189" t="s">
        <v>16598</v>
      </c>
      <c r="B1815" s="194" t="s">
        <v>8597</v>
      </c>
      <c r="C1815" s="208">
        <v>42186.0</v>
      </c>
      <c r="D1815" s="204">
        <v>30.0</v>
      </c>
      <c r="E1815" s="193">
        <v>2260.215</v>
      </c>
      <c r="F1815" s="190" t="s">
        <v>12677</v>
      </c>
      <c r="G1815" s="190">
        <v>40.0</v>
      </c>
      <c r="H1815" s="276">
        <v>20.688</v>
      </c>
      <c r="I1815" s="195">
        <v>0.82752</v>
      </c>
      <c r="J1815" s="206"/>
      <c r="K1815" s="197" t="b">
        <f>NOT(ISERROR(MATCH(P1815,Ligations!$L:$L,0)))</f>
        <v>1</v>
      </c>
      <c r="L1815" s="198"/>
      <c r="M1815" s="199"/>
      <c r="N1815" s="198"/>
      <c r="O1815" s="200"/>
      <c r="P1815" s="198" t="s">
        <v>16599</v>
      </c>
      <c r="Q1815" s="177" t="s">
        <v>8600</v>
      </c>
      <c r="R1815" s="233"/>
      <c r="S1815" s="201"/>
      <c r="T1815" s="210">
        <v>-20.0</v>
      </c>
      <c r="U1815" s="210"/>
    </row>
    <row r="1816">
      <c r="A1816" s="189" t="s">
        <v>16600</v>
      </c>
      <c r="B1816" s="194" t="s">
        <v>8605</v>
      </c>
      <c r="C1816" s="208">
        <v>42186.0</v>
      </c>
      <c r="D1816" s="204">
        <v>30.0</v>
      </c>
      <c r="E1816" s="193">
        <v>2031.033</v>
      </c>
      <c r="F1816" s="190" t="s">
        <v>12677</v>
      </c>
      <c r="G1816" s="190">
        <v>40.0</v>
      </c>
      <c r="H1816" s="276">
        <v>26.796</v>
      </c>
      <c r="I1816" s="195">
        <v>1.07184</v>
      </c>
      <c r="J1816" s="206"/>
      <c r="K1816" s="197" t="b">
        <f>NOT(ISERROR(MATCH(P1816,Ligations!$L:$L,0)))</f>
        <v>1</v>
      </c>
      <c r="L1816" s="198"/>
      <c r="M1816" s="199"/>
      <c r="N1816" s="198"/>
      <c r="O1816" s="200"/>
      <c r="P1816" s="198" t="s">
        <v>16601</v>
      </c>
      <c r="Q1816" s="177" t="s">
        <v>8608</v>
      </c>
      <c r="R1816" s="233"/>
      <c r="S1816" s="201"/>
      <c r="T1816" s="210">
        <v>-20.0</v>
      </c>
      <c r="U1816" s="210"/>
    </row>
    <row r="1817">
      <c r="A1817" s="189" t="s">
        <v>16602</v>
      </c>
      <c r="B1817" s="194" t="s">
        <v>8609</v>
      </c>
      <c r="C1817" s="208">
        <v>42186.0</v>
      </c>
      <c r="D1817" s="204">
        <v>30.0</v>
      </c>
      <c r="E1817" s="193">
        <v>1886.7150000000001</v>
      </c>
      <c r="F1817" s="190" t="s">
        <v>12677</v>
      </c>
      <c r="G1817" s="190">
        <v>40.0</v>
      </c>
      <c r="H1817" s="276">
        <v>20.738</v>
      </c>
      <c r="I1817" s="195">
        <v>0.82952</v>
      </c>
      <c r="J1817" s="206"/>
      <c r="K1817" s="197" t="b">
        <f>NOT(ISERROR(MATCH(P1817,Ligations!$L:$L,0)))</f>
        <v>1</v>
      </c>
      <c r="L1817" s="198"/>
      <c r="M1817" s="199"/>
      <c r="N1817" s="198"/>
      <c r="O1817" s="200"/>
      <c r="P1817" s="198" t="s">
        <v>16603</v>
      </c>
      <c r="Q1817" s="177" t="s">
        <v>8612</v>
      </c>
      <c r="R1817" s="233"/>
      <c r="S1817" s="201"/>
      <c r="T1817" s="210">
        <v>-20.0</v>
      </c>
      <c r="U1817" s="210"/>
    </row>
    <row r="1818">
      <c r="A1818" s="189" t="s">
        <v>16604</v>
      </c>
      <c r="B1818" s="194" t="s">
        <v>8641</v>
      </c>
      <c r="C1818" s="208">
        <v>42186.0</v>
      </c>
      <c r="D1818" s="204">
        <v>30.0</v>
      </c>
      <c r="E1818" s="193">
        <v>2091.486</v>
      </c>
      <c r="F1818" s="190" t="s">
        <v>12677</v>
      </c>
      <c r="G1818" s="190">
        <v>40.0</v>
      </c>
      <c r="H1818" s="276">
        <v>16.915</v>
      </c>
      <c r="I1818" s="195">
        <v>0.6765999999999999</v>
      </c>
      <c r="J1818" s="206"/>
      <c r="K1818" s="197" t="b">
        <f>NOT(ISERROR(MATCH(P1818,Ligations!$L:$L,0)))</f>
        <v>1</v>
      </c>
      <c r="L1818" s="198"/>
      <c r="M1818" s="199"/>
      <c r="N1818" s="198"/>
      <c r="O1818" s="200"/>
      <c r="P1818" s="198" t="s">
        <v>16605</v>
      </c>
      <c r="Q1818" s="177" t="s">
        <v>8644</v>
      </c>
      <c r="R1818" s="233"/>
      <c r="S1818" s="201"/>
      <c r="T1818" s="210">
        <v>-20.0</v>
      </c>
      <c r="U1818" s="210"/>
    </row>
    <row r="1819">
      <c r="A1819" s="189" t="s">
        <v>16606</v>
      </c>
      <c r="B1819" s="194" t="s">
        <v>8733</v>
      </c>
      <c r="C1819" s="208">
        <v>42186.0</v>
      </c>
      <c r="D1819" s="204">
        <v>30.0</v>
      </c>
      <c r="E1819" s="193">
        <v>3092.4990000000003</v>
      </c>
      <c r="F1819" s="190" t="s">
        <v>12677</v>
      </c>
      <c r="G1819" s="190">
        <v>40.0</v>
      </c>
      <c r="H1819" s="276">
        <v>43.076</v>
      </c>
      <c r="I1819" s="195">
        <v>1.72304</v>
      </c>
      <c r="J1819" s="206"/>
      <c r="K1819" s="197" t="b">
        <f>NOT(ISERROR(MATCH(P1819,Ligations!$L:$L,0)))</f>
        <v>1</v>
      </c>
      <c r="L1819" s="198"/>
      <c r="M1819" s="199"/>
      <c r="N1819" s="198"/>
      <c r="O1819" s="200"/>
      <c r="P1819" s="198" t="s">
        <v>16607</v>
      </c>
      <c r="Q1819" s="177" t="s">
        <v>8736</v>
      </c>
      <c r="R1819" s="233"/>
      <c r="S1819" s="201"/>
      <c r="T1819" s="210">
        <v>-20.0</v>
      </c>
      <c r="U1819" s="210"/>
    </row>
    <row r="1820">
      <c r="A1820" s="189" t="s">
        <v>16608</v>
      </c>
      <c r="B1820" s="194" t="s">
        <v>9008</v>
      </c>
      <c r="C1820" s="208">
        <v>42186.0</v>
      </c>
      <c r="D1820" s="204">
        <v>30.0</v>
      </c>
      <c r="E1820" s="193">
        <v>1265.007</v>
      </c>
      <c r="F1820" s="190" t="s">
        <v>12677</v>
      </c>
      <c r="G1820" s="190">
        <v>40.0</v>
      </c>
      <c r="H1820" s="276">
        <v>7.199</v>
      </c>
      <c r="I1820" s="195">
        <v>0.28796</v>
      </c>
      <c r="J1820" s="206"/>
      <c r="K1820" s="197" t="b">
        <f>NOT(ISERROR(MATCH(P1820,Ligations!$L:$L,0)))</f>
        <v>1</v>
      </c>
      <c r="L1820" s="198"/>
      <c r="M1820" s="199"/>
      <c r="N1820" s="198"/>
      <c r="O1820" s="200"/>
      <c r="P1820" s="198" t="s">
        <v>16609</v>
      </c>
      <c r="Q1820" s="177" t="s">
        <v>9009</v>
      </c>
      <c r="R1820" s="233"/>
      <c r="S1820" s="201"/>
      <c r="T1820" s="210">
        <v>-20.0</v>
      </c>
      <c r="U1820" s="210"/>
    </row>
    <row r="1821">
      <c r="A1821" s="189" t="s">
        <v>16610</v>
      </c>
      <c r="B1821" s="194" t="s">
        <v>9029</v>
      </c>
      <c r="C1821" s="208">
        <v>42186.0</v>
      </c>
      <c r="D1821" s="204">
        <v>30.0</v>
      </c>
      <c r="E1821" s="193">
        <v>2546.784</v>
      </c>
      <c r="F1821" s="190" t="s">
        <v>12677</v>
      </c>
      <c r="G1821" s="190">
        <v>40.0</v>
      </c>
      <c r="H1821" s="276">
        <v>48.337</v>
      </c>
      <c r="I1821" s="195">
        <v>1.93348</v>
      </c>
      <c r="J1821" s="206"/>
      <c r="K1821" s="197" t="b">
        <f>NOT(ISERROR(MATCH(P1821,Ligations!$L:$L,0)))</f>
        <v>1</v>
      </c>
      <c r="L1821" s="198"/>
      <c r="M1821" s="199"/>
      <c r="N1821" s="198"/>
      <c r="O1821" s="200"/>
      <c r="P1821" s="198" t="s">
        <v>16611</v>
      </c>
      <c r="Q1821" s="177" t="s">
        <v>9030</v>
      </c>
      <c r="R1821" s="233"/>
      <c r="S1821" s="201"/>
      <c r="T1821" s="210">
        <v>-20.0</v>
      </c>
      <c r="U1821" s="210"/>
    </row>
    <row r="1822">
      <c r="A1822" s="189" t="s">
        <v>16612</v>
      </c>
      <c r="B1822" s="194" t="s">
        <v>9444</v>
      </c>
      <c r="C1822" s="208">
        <v>42186.0</v>
      </c>
      <c r="D1822" s="204">
        <v>30.0</v>
      </c>
      <c r="E1822" s="193">
        <v>3082.08</v>
      </c>
      <c r="F1822" s="190" t="s">
        <v>12677</v>
      </c>
      <c r="G1822" s="190">
        <v>40.0</v>
      </c>
      <c r="H1822" s="276">
        <v>7.803</v>
      </c>
      <c r="I1822" s="195">
        <v>0.31212</v>
      </c>
      <c r="J1822" s="206"/>
      <c r="K1822" s="197" t="b">
        <f>NOT(ISERROR(MATCH(P1822,Ligations!$L:$L,0)))</f>
        <v>1</v>
      </c>
      <c r="L1822" s="198"/>
      <c r="M1822" s="199"/>
      <c r="N1822" s="198"/>
      <c r="O1822" s="200"/>
      <c r="P1822" s="198" t="s">
        <v>16613</v>
      </c>
      <c r="Q1822" s="198" t="s">
        <v>9445</v>
      </c>
      <c r="R1822" s="233"/>
      <c r="S1822" s="201"/>
      <c r="T1822" s="210">
        <v>-20.0</v>
      </c>
      <c r="U1822" s="210"/>
    </row>
    <row r="1823">
      <c r="A1823" s="189" t="s">
        <v>16614</v>
      </c>
      <c r="B1823" s="194" t="s">
        <v>9450</v>
      </c>
      <c r="C1823" s="208">
        <v>42186.0</v>
      </c>
      <c r="D1823" s="204">
        <v>30.0</v>
      </c>
      <c r="E1823" s="193">
        <v>2643.45</v>
      </c>
      <c r="F1823" s="190" t="s">
        <v>12677</v>
      </c>
      <c r="G1823" s="190">
        <v>40.0</v>
      </c>
      <c r="H1823" s="276">
        <v>9.227</v>
      </c>
      <c r="I1823" s="195">
        <v>0.3690800000000001</v>
      </c>
      <c r="J1823" s="206"/>
      <c r="K1823" s="197" t="b">
        <f>NOT(ISERROR(MATCH(P1823,Ligations!$L:$L,0)))</f>
        <v>1</v>
      </c>
      <c r="L1823" s="198"/>
      <c r="M1823" s="199"/>
      <c r="N1823" s="198"/>
      <c r="O1823" s="200"/>
      <c r="P1823" s="198" t="s">
        <v>16615</v>
      </c>
      <c r="Q1823" s="198" t="s">
        <v>9451</v>
      </c>
      <c r="R1823" s="233"/>
      <c r="S1823" s="201"/>
      <c r="T1823" s="210">
        <v>-20.0</v>
      </c>
      <c r="U1823" s="210"/>
    </row>
    <row r="1824">
      <c r="A1824" s="189" t="s">
        <v>16616</v>
      </c>
      <c r="B1824" s="194" t="s">
        <v>9460</v>
      </c>
      <c r="C1824" s="208">
        <v>42186.0</v>
      </c>
      <c r="D1824" s="204">
        <v>30.0</v>
      </c>
      <c r="E1824" s="193">
        <v>2462.7599999999998</v>
      </c>
      <c r="F1824" s="190" t="s">
        <v>12677</v>
      </c>
      <c r="G1824" s="190">
        <v>40.0</v>
      </c>
      <c r="H1824" s="276">
        <v>10.075</v>
      </c>
      <c r="I1824" s="195">
        <v>0.403</v>
      </c>
      <c r="J1824" s="206"/>
      <c r="K1824" s="197" t="b">
        <f>NOT(ISERROR(MATCH(P1824,Ligations!$L:$L,0)))</f>
        <v>1</v>
      </c>
      <c r="L1824" s="198"/>
      <c r="M1824" s="199"/>
      <c r="N1824" s="198"/>
      <c r="O1824" s="200"/>
      <c r="P1824" s="198" t="s">
        <v>16617</v>
      </c>
      <c r="Q1824" s="198" t="s">
        <v>9461</v>
      </c>
      <c r="R1824" s="233"/>
      <c r="S1824" s="201"/>
      <c r="T1824" s="210">
        <v>-20.0</v>
      </c>
      <c r="U1824" s="210"/>
    </row>
    <row r="1825">
      <c r="A1825" s="189" t="s">
        <v>16618</v>
      </c>
      <c r="B1825" s="194" t="s">
        <v>9475</v>
      </c>
      <c r="C1825" s="208">
        <v>42186.0</v>
      </c>
      <c r="D1825" s="204">
        <v>30.0</v>
      </c>
      <c r="E1825" s="193">
        <v>2396.31</v>
      </c>
      <c r="F1825" s="190" t="s">
        <v>12677</v>
      </c>
      <c r="G1825" s="190">
        <v>40.0</v>
      </c>
      <c r="H1825" s="276">
        <v>3.225</v>
      </c>
      <c r="I1825" s="195">
        <v>0.129</v>
      </c>
      <c r="J1825" s="206"/>
      <c r="K1825" s="197" t="b">
        <f>NOT(ISERROR(MATCH(P1825,Ligations!$L:$L,0)))</f>
        <v>1</v>
      </c>
      <c r="L1825" s="198"/>
      <c r="M1825" s="199"/>
      <c r="N1825" s="198"/>
      <c r="O1825" s="200"/>
      <c r="P1825" s="198" t="s">
        <v>16619</v>
      </c>
      <c r="Q1825" s="198" t="s">
        <v>9476</v>
      </c>
      <c r="R1825" s="233"/>
      <c r="S1825" s="201"/>
      <c r="T1825" s="210">
        <v>-20.0</v>
      </c>
      <c r="U1825" s="210"/>
    </row>
    <row r="1826">
      <c r="A1826" s="189" t="s">
        <v>16620</v>
      </c>
      <c r="B1826" s="194" t="s">
        <v>9477</v>
      </c>
      <c r="C1826" s="208">
        <v>42186.0</v>
      </c>
      <c r="D1826" s="204">
        <v>30.0</v>
      </c>
      <c r="E1826" s="193">
        <v>3158.2799999999997</v>
      </c>
      <c r="F1826" s="190" t="s">
        <v>12677</v>
      </c>
      <c r="G1826" s="190">
        <v>40.0</v>
      </c>
      <c r="H1826" s="276">
        <v>34.292</v>
      </c>
      <c r="I1826" s="195">
        <v>1.37168</v>
      </c>
      <c r="J1826" s="206"/>
      <c r="K1826" s="197" t="b">
        <f>NOT(ISERROR(MATCH(P1826,Ligations!$L:$L,0)))</f>
        <v>1</v>
      </c>
      <c r="L1826" s="198"/>
      <c r="M1826" s="199"/>
      <c r="N1826" s="198"/>
      <c r="O1826" s="200"/>
      <c r="P1826" s="198" t="s">
        <v>16621</v>
      </c>
      <c r="Q1826" s="198" t="s">
        <v>9478</v>
      </c>
      <c r="R1826" s="233"/>
      <c r="S1826" s="201"/>
      <c r="T1826" s="210">
        <v>-20.0</v>
      </c>
      <c r="U1826" s="210"/>
    </row>
    <row r="1827">
      <c r="A1827" s="189" t="s">
        <v>16622</v>
      </c>
      <c r="B1827" s="194" t="s">
        <v>9499</v>
      </c>
      <c r="C1827" s="208">
        <v>42186.0</v>
      </c>
      <c r="D1827" s="204">
        <v>30.0</v>
      </c>
      <c r="E1827" s="193">
        <v>2979.87</v>
      </c>
      <c r="F1827" s="190" t="s">
        <v>12677</v>
      </c>
      <c r="G1827" s="190">
        <v>40.0</v>
      </c>
      <c r="H1827" s="276">
        <v>48.597</v>
      </c>
      <c r="I1827" s="195">
        <v>1.94388</v>
      </c>
      <c r="J1827" s="206"/>
      <c r="K1827" s="197" t="b">
        <f>NOT(ISERROR(MATCH(P1827,Ligations!$L:$L,0)))</f>
        <v>1</v>
      </c>
      <c r="L1827" s="198"/>
      <c r="M1827" s="199"/>
      <c r="N1827" s="198"/>
      <c r="O1827" s="200"/>
      <c r="P1827" s="198" t="s">
        <v>16623</v>
      </c>
      <c r="Q1827" s="198" t="s">
        <v>9500</v>
      </c>
      <c r="R1827" s="233"/>
      <c r="S1827" s="201"/>
      <c r="T1827" s="210">
        <v>-20.0</v>
      </c>
      <c r="U1827" s="210"/>
    </row>
    <row r="1828">
      <c r="A1828" s="189" t="s">
        <v>16624</v>
      </c>
      <c r="B1828" s="194" t="s">
        <v>9501</v>
      </c>
      <c r="C1828" s="208">
        <v>42186.0</v>
      </c>
      <c r="D1828" s="204">
        <v>30.0</v>
      </c>
      <c r="E1828" s="193">
        <v>3906.3</v>
      </c>
      <c r="F1828" s="190" t="s">
        <v>12677</v>
      </c>
      <c r="G1828" s="190">
        <v>40.0</v>
      </c>
      <c r="H1828" s="276">
        <v>46.426</v>
      </c>
      <c r="I1828" s="195">
        <v>1.85704</v>
      </c>
      <c r="J1828" s="206"/>
      <c r="K1828" s="197" t="b">
        <f>NOT(ISERROR(MATCH(P1828,Ligations!$L:$L,0)))</f>
        <v>1</v>
      </c>
      <c r="L1828" s="198"/>
      <c r="M1828" s="199"/>
      <c r="N1828" s="198"/>
      <c r="O1828" s="200"/>
      <c r="P1828" s="198" t="s">
        <v>16625</v>
      </c>
      <c r="Q1828" s="198" t="s">
        <v>9502</v>
      </c>
      <c r="R1828" s="233"/>
      <c r="S1828" s="201"/>
      <c r="T1828" s="210">
        <v>-20.0</v>
      </c>
      <c r="U1828" s="210"/>
    </row>
    <row r="1829">
      <c r="A1829" s="189" t="s">
        <v>16626</v>
      </c>
      <c r="B1829" s="194" t="s">
        <v>9503</v>
      </c>
      <c r="C1829" s="208">
        <v>42186.0</v>
      </c>
      <c r="D1829" s="204">
        <v>30.0</v>
      </c>
      <c r="E1829" s="193">
        <v>3054.18</v>
      </c>
      <c r="F1829" s="190" t="s">
        <v>12677</v>
      </c>
      <c r="G1829" s="190">
        <v>40.0</v>
      </c>
      <c r="H1829" s="276">
        <v>26.384</v>
      </c>
      <c r="I1829" s="195">
        <v>1.05536</v>
      </c>
      <c r="J1829" s="206"/>
      <c r="K1829" s="197" t="b">
        <f>NOT(ISERROR(MATCH(P1829,Ligations!$L:$L,0)))</f>
        <v>1</v>
      </c>
      <c r="L1829" s="198"/>
      <c r="M1829" s="199"/>
      <c r="N1829" s="198"/>
      <c r="O1829" s="200"/>
      <c r="P1829" s="198" t="s">
        <v>16627</v>
      </c>
      <c r="Q1829" s="198" t="s">
        <v>9504</v>
      </c>
      <c r="R1829" s="233"/>
      <c r="S1829" s="201"/>
      <c r="T1829" s="210">
        <v>-20.0</v>
      </c>
      <c r="U1829" s="210"/>
    </row>
    <row r="1830">
      <c r="A1830" s="189" t="s">
        <v>16628</v>
      </c>
      <c r="B1830" s="194" t="s">
        <v>9505</v>
      </c>
      <c r="C1830" s="208">
        <v>42186.0</v>
      </c>
      <c r="D1830" s="204">
        <v>30.0</v>
      </c>
      <c r="E1830" s="193">
        <v>3104.6099999999997</v>
      </c>
      <c r="F1830" s="190" t="s">
        <v>12677</v>
      </c>
      <c r="G1830" s="190">
        <v>40.0</v>
      </c>
      <c r="H1830" s="276">
        <v>25.658</v>
      </c>
      <c r="I1830" s="195">
        <v>1.0263200000000001</v>
      </c>
      <c r="J1830" s="206"/>
      <c r="K1830" s="197" t="b">
        <f>NOT(ISERROR(MATCH(P1830,Ligations!$L:$L,0)))</f>
        <v>1</v>
      </c>
      <c r="L1830" s="198"/>
      <c r="M1830" s="199"/>
      <c r="N1830" s="198"/>
      <c r="O1830" s="200"/>
      <c r="P1830" s="198" t="s">
        <v>16629</v>
      </c>
      <c r="Q1830" s="198" t="s">
        <v>9506</v>
      </c>
      <c r="R1830" s="233"/>
      <c r="S1830" s="201"/>
      <c r="T1830" s="210">
        <v>-20.0</v>
      </c>
      <c r="U1830" s="210"/>
    </row>
    <row r="1831">
      <c r="A1831" s="189" t="s">
        <v>16630</v>
      </c>
      <c r="B1831" s="194" t="s">
        <v>9507</v>
      </c>
      <c r="C1831" s="208">
        <v>42186.0</v>
      </c>
      <c r="D1831" s="204">
        <v>30.0</v>
      </c>
      <c r="E1831" s="193">
        <v>3407.67</v>
      </c>
      <c r="F1831" s="190" t="s">
        <v>12677</v>
      </c>
      <c r="G1831" s="190">
        <v>40.0</v>
      </c>
      <c r="H1831" s="276">
        <v>28.909</v>
      </c>
      <c r="I1831" s="195">
        <v>1.1563599999999998</v>
      </c>
      <c r="J1831" s="206"/>
      <c r="K1831" s="197" t="b">
        <f>NOT(ISERROR(MATCH(P1831,Ligations!$L:$L,0)))</f>
        <v>1</v>
      </c>
      <c r="L1831" s="198"/>
      <c r="M1831" s="199"/>
      <c r="N1831" s="198"/>
      <c r="O1831" s="200"/>
      <c r="P1831" s="198" t="s">
        <v>16631</v>
      </c>
      <c r="Q1831" s="198" t="s">
        <v>9508</v>
      </c>
      <c r="R1831" s="233"/>
      <c r="S1831" s="201"/>
      <c r="T1831" s="210">
        <v>-20.0</v>
      </c>
      <c r="U1831" s="210"/>
    </row>
    <row r="1832">
      <c r="A1832" s="189" t="s">
        <v>16632</v>
      </c>
      <c r="B1832" s="194" t="s">
        <v>9543</v>
      </c>
      <c r="C1832" s="208">
        <v>42186.0</v>
      </c>
      <c r="D1832" s="204">
        <v>30.0</v>
      </c>
      <c r="E1832" s="193">
        <v>2675.97</v>
      </c>
      <c r="F1832" s="190" t="s">
        <v>12677</v>
      </c>
      <c r="G1832" s="190">
        <v>40.0</v>
      </c>
      <c r="H1832" s="276">
        <v>23.394</v>
      </c>
      <c r="I1832" s="195">
        <v>0.93576</v>
      </c>
      <c r="J1832" s="206"/>
      <c r="K1832" s="197" t="b">
        <f>NOT(ISERROR(MATCH(P1832,Ligations!$L:$L,0)))</f>
        <v>1</v>
      </c>
      <c r="L1832" s="198"/>
      <c r="M1832" s="199"/>
      <c r="N1832" s="198"/>
      <c r="O1832" s="200"/>
      <c r="P1832" s="198" t="s">
        <v>16633</v>
      </c>
      <c r="Q1832" s="198" t="s">
        <v>9544</v>
      </c>
      <c r="R1832" s="233"/>
      <c r="S1832" s="201"/>
      <c r="T1832" s="210">
        <v>-20.0</v>
      </c>
      <c r="U1832" s="210"/>
    </row>
    <row r="1833">
      <c r="A1833" s="189" t="s">
        <v>16634</v>
      </c>
      <c r="B1833" s="194" t="s">
        <v>9549</v>
      </c>
      <c r="C1833" s="208">
        <v>42186.0</v>
      </c>
      <c r="D1833" s="204">
        <v>30.0</v>
      </c>
      <c r="E1833" s="193">
        <v>3235.08</v>
      </c>
      <c r="F1833" s="190" t="s">
        <v>12677</v>
      </c>
      <c r="G1833" s="190">
        <v>40.0</v>
      </c>
      <c r="H1833" s="276">
        <v>28.668</v>
      </c>
      <c r="I1833" s="195">
        <v>1.14672</v>
      </c>
      <c r="J1833" s="206"/>
      <c r="K1833" s="197" t="b">
        <f>NOT(ISERROR(MATCH(P1833,Ligations!$L:$L,0)))</f>
        <v>1</v>
      </c>
      <c r="L1833" s="198"/>
      <c r="M1833" s="199"/>
      <c r="N1833" s="198"/>
      <c r="O1833" s="200"/>
      <c r="P1833" s="198" t="s">
        <v>16635</v>
      </c>
      <c r="Q1833" s="198" t="s">
        <v>9550</v>
      </c>
      <c r="R1833" s="233"/>
      <c r="S1833" s="201"/>
      <c r="T1833" s="210">
        <v>-20.0</v>
      </c>
      <c r="U1833" s="210"/>
    </row>
    <row r="1834">
      <c r="A1834" s="189" t="s">
        <v>16636</v>
      </c>
      <c r="B1834" s="194" t="s">
        <v>9563</v>
      </c>
      <c r="C1834" s="208">
        <v>42186.0</v>
      </c>
      <c r="D1834" s="204">
        <v>30.0</v>
      </c>
      <c r="E1834" s="193">
        <v>3963.2700000000004</v>
      </c>
      <c r="F1834" s="190" t="s">
        <v>12677</v>
      </c>
      <c r="G1834" s="190">
        <v>40.0</v>
      </c>
      <c r="H1834" s="276">
        <v>41.852</v>
      </c>
      <c r="I1834" s="195">
        <v>1.67408</v>
      </c>
      <c r="J1834" s="206"/>
      <c r="K1834" s="197" t="b">
        <f>NOT(ISERROR(MATCH(P1834,Ligations!$L:$L,0)))</f>
        <v>1</v>
      </c>
      <c r="L1834" s="198"/>
      <c r="M1834" s="199"/>
      <c r="N1834" s="198"/>
      <c r="O1834" s="200"/>
      <c r="P1834" s="198" t="s">
        <v>16637</v>
      </c>
      <c r="Q1834" s="198" t="s">
        <v>9564</v>
      </c>
      <c r="R1834" s="233"/>
      <c r="S1834" s="201"/>
      <c r="T1834" s="210">
        <v>-20.0</v>
      </c>
      <c r="U1834" s="210"/>
    </row>
    <row r="1835">
      <c r="A1835" s="189" t="s">
        <v>16638</v>
      </c>
      <c r="B1835" s="194" t="s">
        <v>9565</v>
      </c>
      <c r="C1835" s="208">
        <v>42186.0</v>
      </c>
      <c r="D1835" s="204">
        <v>30.0</v>
      </c>
      <c r="E1835" s="193">
        <v>4761.4800000000005</v>
      </c>
      <c r="F1835" s="190" t="s">
        <v>12677</v>
      </c>
      <c r="G1835" s="190">
        <v>40.0</v>
      </c>
      <c r="H1835" s="276">
        <v>57.725</v>
      </c>
      <c r="I1835" s="195">
        <v>2.309</v>
      </c>
      <c r="J1835" s="206"/>
      <c r="K1835" s="197" t="b">
        <f>NOT(ISERROR(MATCH(P1835,Ligations!$L:$L,0)))</f>
        <v>1</v>
      </c>
      <c r="L1835" s="198"/>
      <c r="M1835" s="199"/>
      <c r="N1835" s="198"/>
      <c r="O1835" s="200"/>
      <c r="P1835" s="198" t="s">
        <v>16639</v>
      </c>
      <c r="Q1835" s="198" t="s">
        <v>9566</v>
      </c>
      <c r="R1835" s="233"/>
      <c r="S1835" s="201"/>
      <c r="T1835" s="210">
        <v>-20.0</v>
      </c>
      <c r="U1835" s="210"/>
    </row>
    <row r="1836">
      <c r="A1836" s="189" t="s">
        <v>16640</v>
      </c>
      <c r="B1836" s="194" t="s">
        <v>9567</v>
      </c>
      <c r="C1836" s="208">
        <v>42186.0</v>
      </c>
      <c r="D1836" s="204">
        <v>30.0</v>
      </c>
      <c r="E1836" s="193">
        <v>2336.52</v>
      </c>
      <c r="F1836" s="190" t="s">
        <v>12677</v>
      </c>
      <c r="G1836" s="190">
        <v>40.0</v>
      </c>
      <c r="H1836" s="276">
        <v>19.801</v>
      </c>
      <c r="I1836" s="195">
        <v>0.79204</v>
      </c>
      <c r="J1836" s="206"/>
      <c r="K1836" s="197" t="b">
        <f>NOT(ISERROR(MATCH(P1836,Ligations!$L:$L,0)))</f>
        <v>1</v>
      </c>
      <c r="L1836" s="198"/>
      <c r="M1836" s="199"/>
      <c r="N1836" s="198"/>
      <c r="O1836" s="200"/>
      <c r="P1836" s="198" t="s">
        <v>16641</v>
      </c>
      <c r="Q1836" s="198" t="s">
        <v>9568</v>
      </c>
      <c r="R1836" s="233"/>
      <c r="S1836" s="201"/>
      <c r="T1836" s="210">
        <v>-20.0</v>
      </c>
      <c r="U1836" s="210"/>
    </row>
    <row r="1837">
      <c r="A1837" s="189" t="s">
        <v>16642</v>
      </c>
      <c r="B1837" s="194" t="s">
        <v>9569</v>
      </c>
      <c r="C1837" s="208">
        <v>42186.0</v>
      </c>
      <c r="D1837" s="204">
        <v>30.0</v>
      </c>
      <c r="E1837" s="193">
        <v>2712.27</v>
      </c>
      <c r="F1837" s="190" t="s">
        <v>12677</v>
      </c>
      <c r="G1837" s="190">
        <v>40.0</v>
      </c>
      <c r="H1837" s="276">
        <v>23.609</v>
      </c>
      <c r="I1837" s="195">
        <v>0.9443600000000002</v>
      </c>
      <c r="J1837" s="206"/>
      <c r="K1837" s="197" t="b">
        <f>NOT(ISERROR(MATCH(P1837,Ligations!$L:$L,0)))</f>
        <v>1</v>
      </c>
      <c r="L1837" s="198"/>
      <c r="M1837" s="199"/>
      <c r="N1837" s="198"/>
      <c r="O1837" s="200"/>
      <c r="P1837" s="198" t="s">
        <v>16643</v>
      </c>
      <c r="Q1837" s="198" t="s">
        <v>9570</v>
      </c>
      <c r="R1837" s="233"/>
      <c r="S1837" s="201"/>
      <c r="T1837" s="210">
        <v>-20.0</v>
      </c>
      <c r="U1837" s="210"/>
    </row>
    <row r="1838">
      <c r="A1838" s="189" t="s">
        <v>16644</v>
      </c>
      <c r="B1838" s="194" t="s">
        <v>9571</v>
      </c>
      <c r="C1838" s="208">
        <v>42186.0</v>
      </c>
      <c r="D1838" s="204">
        <v>30.0</v>
      </c>
      <c r="E1838" s="193">
        <v>3021.66</v>
      </c>
      <c r="F1838" s="190" t="s">
        <v>12677</v>
      </c>
      <c r="G1838" s="190">
        <v>40.0</v>
      </c>
      <c r="H1838" s="276">
        <v>25.565</v>
      </c>
      <c r="I1838" s="195">
        <v>1.0226</v>
      </c>
      <c r="J1838" s="206"/>
      <c r="K1838" s="197" t="b">
        <f>NOT(ISERROR(MATCH(P1838,Ligations!$L:$L,0)))</f>
        <v>1</v>
      </c>
      <c r="L1838" s="198"/>
      <c r="M1838" s="199"/>
      <c r="N1838" s="198"/>
      <c r="O1838" s="200"/>
      <c r="P1838" s="198" t="s">
        <v>16645</v>
      </c>
      <c r="Q1838" s="198" t="s">
        <v>9572</v>
      </c>
      <c r="R1838" s="233"/>
      <c r="S1838" s="201"/>
      <c r="T1838" s="210">
        <v>-20.0</v>
      </c>
      <c r="U1838" s="210"/>
    </row>
    <row r="1839">
      <c r="A1839" s="189" t="s">
        <v>16646</v>
      </c>
      <c r="B1839" s="194" t="s">
        <v>9577</v>
      </c>
      <c r="C1839" s="208">
        <v>42186.0</v>
      </c>
      <c r="D1839" s="204">
        <v>30.0</v>
      </c>
      <c r="E1839" s="193">
        <v>3797.5499999999997</v>
      </c>
      <c r="F1839" s="190" t="s">
        <v>12677</v>
      </c>
      <c r="G1839" s="190">
        <v>40.0</v>
      </c>
      <c r="H1839" s="276">
        <v>54.291</v>
      </c>
      <c r="I1839" s="195">
        <v>2.17164</v>
      </c>
      <c r="J1839" s="206"/>
      <c r="K1839" s="197" t="b">
        <f>NOT(ISERROR(MATCH(P1839,Ligations!$L:$L,0)))</f>
        <v>1</v>
      </c>
      <c r="L1839" s="198"/>
      <c r="M1839" s="199"/>
      <c r="N1839" s="198"/>
      <c r="O1839" s="200"/>
      <c r="P1839" s="198" t="s">
        <v>16647</v>
      </c>
      <c r="Q1839" s="198" t="s">
        <v>9578</v>
      </c>
      <c r="R1839" s="233"/>
      <c r="S1839" s="201"/>
      <c r="T1839" s="210">
        <v>-20.0</v>
      </c>
      <c r="U1839" s="210"/>
    </row>
    <row r="1840">
      <c r="A1840" s="189" t="s">
        <v>16648</v>
      </c>
      <c r="B1840" s="194" t="s">
        <v>9581</v>
      </c>
      <c r="C1840" s="208">
        <v>42186.0</v>
      </c>
      <c r="D1840" s="204">
        <v>30.0</v>
      </c>
      <c r="E1840" s="193">
        <v>2402.25</v>
      </c>
      <c r="F1840" s="190" t="s">
        <v>12677</v>
      </c>
      <c r="G1840" s="190">
        <v>40.0</v>
      </c>
      <c r="H1840" s="276">
        <v>27.998</v>
      </c>
      <c r="I1840" s="195">
        <v>1.11992</v>
      </c>
      <c r="J1840" s="206"/>
      <c r="K1840" s="197" t="b">
        <f>NOT(ISERROR(MATCH(P1840,Ligations!$L:$L,0)))</f>
        <v>1</v>
      </c>
      <c r="L1840" s="198"/>
      <c r="M1840" s="199"/>
      <c r="N1840" s="198"/>
      <c r="O1840" s="200"/>
      <c r="P1840" s="198" t="s">
        <v>16649</v>
      </c>
      <c r="Q1840" s="198" t="s">
        <v>9582</v>
      </c>
      <c r="R1840" s="233"/>
      <c r="S1840" s="201"/>
      <c r="T1840" s="210">
        <v>-20.0</v>
      </c>
      <c r="U1840" s="210"/>
    </row>
    <row r="1841">
      <c r="A1841" s="189" t="s">
        <v>16650</v>
      </c>
      <c r="B1841" s="194" t="s">
        <v>9583</v>
      </c>
      <c r="C1841" s="208">
        <v>42186.0</v>
      </c>
      <c r="D1841" s="204">
        <v>30.0</v>
      </c>
      <c r="E1841" s="193">
        <v>3033.78</v>
      </c>
      <c r="F1841" s="190" t="s">
        <v>12677</v>
      </c>
      <c r="G1841" s="190">
        <v>40.0</v>
      </c>
      <c r="H1841" s="276">
        <v>26.116</v>
      </c>
      <c r="I1841" s="195">
        <v>1.0446399999999998</v>
      </c>
      <c r="J1841" s="206"/>
      <c r="K1841" s="197" t="b">
        <f>NOT(ISERROR(MATCH(P1841,Ligations!$L:$L,0)))</f>
        <v>1</v>
      </c>
      <c r="L1841" s="198"/>
      <c r="M1841" s="199"/>
      <c r="N1841" s="198"/>
      <c r="O1841" s="200"/>
      <c r="P1841" s="198" t="s">
        <v>16651</v>
      </c>
      <c r="Q1841" s="198" t="s">
        <v>9584</v>
      </c>
      <c r="R1841" s="233"/>
      <c r="S1841" s="201"/>
      <c r="T1841" s="210">
        <v>-20.0</v>
      </c>
      <c r="U1841" s="210"/>
    </row>
    <row r="1842">
      <c r="A1842" s="189" t="s">
        <v>16652</v>
      </c>
      <c r="B1842" s="194" t="s">
        <v>9585</v>
      </c>
      <c r="C1842" s="208">
        <v>42186.0</v>
      </c>
      <c r="D1842" s="204">
        <v>30.0</v>
      </c>
      <c r="E1842" s="193">
        <v>3763.62</v>
      </c>
      <c r="F1842" s="190" t="s">
        <v>12677</v>
      </c>
      <c r="G1842" s="190">
        <v>40.0</v>
      </c>
      <c r="H1842" s="276">
        <v>57.627</v>
      </c>
      <c r="I1842" s="195">
        <v>2.30508</v>
      </c>
      <c r="J1842" s="206"/>
      <c r="K1842" s="197" t="b">
        <f>NOT(ISERROR(MATCH(P1842,Ligations!$L:$L,0)))</f>
        <v>1</v>
      </c>
      <c r="L1842" s="198"/>
      <c r="M1842" s="199"/>
      <c r="N1842" s="198"/>
      <c r="O1842" s="200"/>
      <c r="P1842" s="198" t="s">
        <v>16653</v>
      </c>
      <c r="Q1842" s="198" t="s">
        <v>9586</v>
      </c>
      <c r="R1842" s="233"/>
      <c r="S1842" s="201"/>
      <c r="T1842" s="210">
        <v>-20.0</v>
      </c>
      <c r="U1842" s="210"/>
    </row>
    <row r="1843">
      <c r="A1843" s="189" t="s">
        <v>16654</v>
      </c>
      <c r="B1843" s="194" t="s">
        <v>9587</v>
      </c>
      <c r="C1843" s="208">
        <v>42186.0</v>
      </c>
      <c r="D1843" s="204">
        <v>30.0</v>
      </c>
      <c r="E1843" s="193">
        <v>4037.2499999999995</v>
      </c>
      <c r="F1843" s="190" t="s">
        <v>12677</v>
      </c>
      <c r="G1843" s="190">
        <v>40.0</v>
      </c>
      <c r="H1843" s="276">
        <v>41.438</v>
      </c>
      <c r="I1843" s="195">
        <v>1.65752</v>
      </c>
      <c r="J1843" s="206"/>
      <c r="K1843" s="197" t="b">
        <f>NOT(ISERROR(MATCH(P1843,Ligations!$L:$L,0)))</f>
        <v>1</v>
      </c>
      <c r="L1843" s="198"/>
      <c r="M1843" s="199"/>
      <c r="N1843" s="198"/>
      <c r="O1843" s="200"/>
      <c r="P1843" s="198" t="s">
        <v>16655</v>
      </c>
      <c r="Q1843" s="198" t="s">
        <v>9588</v>
      </c>
      <c r="R1843" s="233"/>
      <c r="S1843" s="201"/>
      <c r="T1843" s="210">
        <v>-20.0</v>
      </c>
      <c r="U1843" s="210"/>
    </row>
    <row r="1844">
      <c r="A1844" s="189" t="s">
        <v>16656</v>
      </c>
      <c r="B1844" s="194" t="s">
        <v>9589</v>
      </c>
      <c r="C1844" s="208">
        <v>42186.0</v>
      </c>
      <c r="D1844" s="204">
        <v>30.0</v>
      </c>
      <c r="E1844" s="193">
        <v>3253.59</v>
      </c>
      <c r="F1844" s="190" t="s">
        <v>12677</v>
      </c>
      <c r="G1844" s="190">
        <v>40.0</v>
      </c>
      <c r="H1844" s="276">
        <v>19.858</v>
      </c>
      <c r="I1844" s="195">
        <v>0.79432</v>
      </c>
      <c r="J1844" s="206"/>
      <c r="K1844" s="197" t="b">
        <f>NOT(ISERROR(MATCH(P1844,Ligations!$L:$L,0)))</f>
        <v>1</v>
      </c>
      <c r="L1844" s="198"/>
      <c r="M1844" s="199"/>
      <c r="N1844" s="198"/>
      <c r="O1844" s="200"/>
      <c r="P1844" s="198" t="s">
        <v>16657</v>
      </c>
      <c r="Q1844" s="198" t="s">
        <v>9590</v>
      </c>
      <c r="R1844" s="233"/>
      <c r="S1844" s="201"/>
      <c r="T1844" s="210">
        <v>-20.0</v>
      </c>
      <c r="U1844" s="210"/>
    </row>
    <row r="1845">
      <c r="A1845" s="189" t="s">
        <v>16658</v>
      </c>
      <c r="B1845" s="194" t="s">
        <v>9591</v>
      </c>
      <c r="C1845" s="208">
        <v>42186.0</v>
      </c>
      <c r="D1845" s="204">
        <v>30.0</v>
      </c>
      <c r="E1845" s="193">
        <v>4306.41</v>
      </c>
      <c r="F1845" s="190" t="s">
        <v>12677</v>
      </c>
      <c r="G1845" s="190">
        <v>40.0</v>
      </c>
      <c r="H1845" s="276">
        <v>32.286</v>
      </c>
      <c r="I1845" s="195">
        <v>1.2914400000000001</v>
      </c>
      <c r="J1845" s="206"/>
      <c r="K1845" s="197" t="b">
        <f>NOT(ISERROR(MATCH(P1845,Ligations!$L:$L,0)))</f>
        <v>1</v>
      </c>
      <c r="L1845" s="198"/>
      <c r="M1845" s="199"/>
      <c r="N1845" s="198"/>
      <c r="O1845" s="200"/>
      <c r="P1845" s="198" t="s">
        <v>16659</v>
      </c>
      <c r="Q1845" s="198" t="s">
        <v>9592</v>
      </c>
      <c r="R1845" s="233"/>
      <c r="S1845" s="201"/>
      <c r="T1845" s="210">
        <v>-20.0</v>
      </c>
      <c r="U1845" s="210"/>
    </row>
    <row r="1846">
      <c r="A1846" s="189" t="s">
        <v>16660</v>
      </c>
      <c r="B1846" s="194" t="s">
        <v>9597</v>
      </c>
      <c r="C1846" s="208">
        <v>42186.0</v>
      </c>
      <c r="D1846" s="204">
        <v>30.0</v>
      </c>
      <c r="E1846" s="193">
        <v>3534.39</v>
      </c>
      <c r="F1846" s="190" t="s">
        <v>12677</v>
      </c>
      <c r="G1846" s="190">
        <v>40.0</v>
      </c>
      <c r="H1846" s="276">
        <v>23.987</v>
      </c>
      <c r="I1846" s="195">
        <v>0.9594799999999999</v>
      </c>
      <c r="J1846" s="206"/>
      <c r="K1846" s="197" t="b">
        <f>NOT(ISERROR(MATCH(P1846,Ligations!$L:$L,0)))</f>
        <v>1</v>
      </c>
      <c r="L1846" s="198"/>
      <c r="M1846" s="199"/>
      <c r="N1846" s="198"/>
      <c r="O1846" s="200"/>
      <c r="P1846" s="198" t="s">
        <v>16661</v>
      </c>
      <c r="Q1846" s="198" t="s">
        <v>9598</v>
      </c>
      <c r="R1846" s="233"/>
      <c r="S1846" s="201"/>
      <c r="T1846" s="210">
        <v>-20.0</v>
      </c>
      <c r="U1846" s="210"/>
    </row>
    <row r="1847">
      <c r="A1847" s="189" t="s">
        <v>16662</v>
      </c>
      <c r="B1847" s="194" t="s">
        <v>9599</v>
      </c>
      <c r="C1847" s="208">
        <v>42186.0</v>
      </c>
      <c r="D1847" s="204">
        <v>30.0</v>
      </c>
      <c r="E1847" s="193">
        <v>4686.27</v>
      </c>
      <c r="F1847" s="190" t="s">
        <v>12677</v>
      </c>
      <c r="G1847" s="190">
        <v>40.0</v>
      </c>
      <c r="H1847" s="276">
        <v>46.746</v>
      </c>
      <c r="I1847" s="195">
        <v>1.8698400000000002</v>
      </c>
      <c r="J1847" s="206"/>
      <c r="K1847" s="197" t="b">
        <f>NOT(ISERROR(MATCH(P1847,Ligations!$L:$L,0)))</f>
        <v>1</v>
      </c>
      <c r="L1847" s="198"/>
      <c r="M1847" s="199"/>
      <c r="N1847" s="198"/>
      <c r="O1847" s="200"/>
      <c r="P1847" s="198" t="s">
        <v>16663</v>
      </c>
      <c r="Q1847" s="198" t="s">
        <v>9600</v>
      </c>
      <c r="R1847" s="233"/>
      <c r="S1847" s="201"/>
      <c r="T1847" s="210">
        <v>-20.0</v>
      </c>
      <c r="U1847" s="210"/>
    </row>
    <row r="1848">
      <c r="A1848" s="189" t="s">
        <v>16664</v>
      </c>
      <c r="B1848" s="194" t="s">
        <v>9605</v>
      </c>
      <c r="C1848" s="208">
        <v>42186.0</v>
      </c>
      <c r="D1848" s="204">
        <v>30.0</v>
      </c>
      <c r="E1848" s="193">
        <v>2859.3300000000004</v>
      </c>
      <c r="F1848" s="190" t="s">
        <v>12677</v>
      </c>
      <c r="G1848" s="190">
        <v>40.0</v>
      </c>
      <c r="H1848" s="276">
        <v>28.017</v>
      </c>
      <c r="I1848" s="195">
        <v>1.1206800000000001</v>
      </c>
      <c r="J1848" s="206"/>
      <c r="K1848" s="197" t="b">
        <f>NOT(ISERROR(MATCH(P1848,Ligations!$L:$L,0)))</f>
        <v>1</v>
      </c>
      <c r="L1848" s="198"/>
      <c r="M1848" s="199"/>
      <c r="N1848" s="198"/>
      <c r="O1848" s="200"/>
      <c r="P1848" s="198" t="s">
        <v>16665</v>
      </c>
      <c r="Q1848" s="198" t="s">
        <v>9606</v>
      </c>
      <c r="R1848" s="233"/>
      <c r="S1848" s="201"/>
      <c r="T1848" s="210">
        <v>-20.0</v>
      </c>
      <c r="U1848" s="210"/>
    </row>
    <row r="1849">
      <c r="A1849" s="189" t="s">
        <v>16666</v>
      </c>
      <c r="B1849" s="194" t="s">
        <v>9609</v>
      </c>
      <c r="C1849" s="208">
        <v>42186.0</v>
      </c>
      <c r="D1849" s="204">
        <v>30.0</v>
      </c>
      <c r="E1849" s="193">
        <v>4357.62</v>
      </c>
      <c r="F1849" s="190" t="s">
        <v>12677</v>
      </c>
      <c r="G1849" s="190">
        <v>40.0</v>
      </c>
      <c r="H1849" s="276">
        <v>45.176</v>
      </c>
      <c r="I1849" s="195">
        <v>1.80704</v>
      </c>
      <c r="J1849" s="206"/>
      <c r="K1849" s="197" t="b">
        <f>NOT(ISERROR(MATCH(P1849,Ligations!$L:$L,0)))</f>
        <v>1</v>
      </c>
      <c r="L1849" s="198"/>
      <c r="M1849" s="199"/>
      <c r="N1849" s="198"/>
      <c r="O1849" s="200"/>
      <c r="P1849" s="198" t="s">
        <v>16667</v>
      </c>
      <c r="Q1849" s="198" t="s">
        <v>9610</v>
      </c>
      <c r="R1849" s="233"/>
      <c r="S1849" s="201"/>
      <c r="T1849" s="210">
        <v>-20.0</v>
      </c>
      <c r="U1849" s="210"/>
    </row>
    <row r="1850">
      <c r="A1850" s="189" t="s">
        <v>16668</v>
      </c>
      <c r="B1850" s="194" t="s">
        <v>9611</v>
      </c>
      <c r="C1850" s="208">
        <v>42186.0</v>
      </c>
      <c r="D1850" s="204">
        <v>30.0</v>
      </c>
      <c r="E1850" s="193">
        <v>4164.66</v>
      </c>
      <c r="F1850" s="190" t="s">
        <v>12677</v>
      </c>
      <c r="G1850" s="190">
        <v>40.0</v>
      </c>
      <c r="H1850" s="276">
        <v>49.34</v>
      </c>
      <c r="I1850" s="195">
        <v>1.9736000000000002</v>
      </c>
      <c r="J1850" s="206"/>
      <c r="K1850" s="197" t="b">
        <f>NOT(ISERROR(MATCH(P1850,Ligations!$L:$L,0)))</f>
        <v>1</v>
      </c>
      <c r="L1850" s="198"/>
      <c r="M1850" s="199"/>
      <c r="N1850" s="198"/>
      <c r="O1850" s="200"/>
      <c r="P1850" s="198" t="s">
        <v>16669</v>
      </c>
      <c r="Q1850" s="198" t="s">
        <v>9612</v>
      </c>
      <c r="R1850" s="233"/>
      <c r="S1850" s="201"/>
      <c r="T1850" s="210">
        <v>-20.0</v>
      </c>
      <c r="U1850" s="210"/>
    </row>
    <row r="1851">
      <c r="A1851" s="189" t="s">
        <v>16670</v>
      </c>
      <c r="B1851" s="194" t="s">
        <v>9613</v>
      </c>
      <c r="C1851" s="208">
        <v>42186.0</v>
      </c>
      <c r="D1851" s="204">
        <v>30.0</v>
      </c>
      <c r="E1851" s="193">
        <v>3534.03</v>
      </c>
      <c r="F1851" s="190" t="s">
        <v>12677</v>
      </c>
      <c r="G1851" s="190">
        <v>40.0</v>
      </c>
      <c r="H1851" s="276">
        <v>25.8</v>
      </c>
      <c r="I1851" s="195">
        <v>1.032</v>
      </c>
      <c r="J1851" s="206"/>
      <c r="K1851" s="197" t="b">
        <f>NOT(ISERROR(MATCH(P1851,Ligations!$L:$L,0)))</f>
        <v>1</v>
      </c>
      <c r="L1851" s="198"/>
      <c r="M1851" s="199"/>
      <c r="N1851" s="198"/>
      <c r="O1851" s="200"/>
      <c r="P1851" s="198" t="s">
        <v>16671</v>
      </c>
      <c r="Q1851" s="198" t="s">
        <v>9614</v>
      </c>
      <c r="R1851" s="233"/>
      <c r="S1851" s="201"/>
      <c r="T1851" s="210">
        <v>-20.0</v>
      </c>
      <c r="U1851" s="210"/>
    </row>
    <row r="1852">
      <c r="A1852" s="189" t="s">
        <v>16672</v>
      </c>
      <c r="B1852" s="194" t="s">
        <v>9615</v>
      </c>
      <c r="C1852" s="208">
        <v>42186.0</v>
      </c>
      <c r="D1852" s="204">
        <v>30.0</v>
      </c>
      <c r="E1852" s="193">
        <v>4044.3</v>
      </c>
      <c r="F1852" s="190" t="s">
        <v>12677</v>
      </c>
      <c r="G1852" s="190">
        <v>40.0</v>
      </c>
      <c r="H1852" s="276">
        <v>33.196</v>
      </c>
      <c r="I1852" s="195">
        <v>1.32784</v>
      </c>
      <c r="J1852" s="206"/>
      <c r="K1852" s="197" t="b">
        <f>NOT(ISERROR(MATCH(P1852,Ligations!$L:$L,0)))</f>
        <v>1</v>
      </c>
      <c r="L1852" s="198"/>
      <c r="M1852" s="199"/>
      <c r="N1852" s="198"/>
      <c r="O1852" s="200"/>
      <c r="P1852" s="198" t="s">
        <v>16673</v>
      </c>
      <c r="Q1852" s="198" t="s">
        <v>9616</v>
      </c>
      <c r="R1852" s="233"/>
      <c r="S1852" s="201"/>
      <c r="T1852" s="210">
        <v>-20.0</v>
      </c>
      <c r="U1852" s="210"/>
    </row>
    <row r="1853">
      <c r="A1853" s="189" t="s">
        <v>16674</v>
      </c>
      <c r="B1853" s="194" t="s">
        <v>9617</v>
      </c>
      <c r="C1853" s="208">
        <v>42186.0</v>
      </c>
      <c r="D1853" s="204">
        <v>30.0</v>
      </c>
      <c r="E1853" s="193">
        <v>4291.74</v>
      </c>
      <c r="F1853" s="190" t="s">
        <v>12677</v>
      </c>
      <c r="G1853" s="190">
        <v>40.0</v>
      </c>
      <c r="H1853" s="276">
        <v>36.564</v>
      </c>
      <c r="I1853" s="195">
        <v>1.46256</v>
      </c>
      <c r="J1853" s="206"/>
      <c r="K1853" s="197" t="b">
        <f>NOT(ISERROR(MATCH(P1853,Ligations!$L:$L,0)))</f>
        <v>1</v>
      </c>
      <c r="L1853" s="198"/>
      <c r="M1853" s="199"/>
      <c r="N1853" s="198"/>
      <c r="O1853" s="200"/>
      <c r="P1853" s="198" t="s">
        <v>16675</v>
      </c>
      <c r="Q1853" s="198" t="s">
        <v>9618</v>
      </c>
      <c r="R1853" s="233"/>
      <c r="S1853" s="201"/>
      <c r="T1853" s="210">
        <v>-20.0</v>
      </c>
      <c r="U1853" s="210"/>
    </row>
    <row r="1854">
      <c r="A1854" s="189" t="s">
        <v>16676</v>
      </c>
      <c r="B1854" s="194" t="s">
        <v>9619</v>
      </c>
      <c r="C1854" s="208">
        <v>42186.0</v>
      </c>
      <c r="D1854" s="204">
        <v>30.0</v>
      </c>
      <c r="E1854" s="193">
        <v>4955.5199999999995</v>
      </c>
      <c r="F1854" s="190" t="s">
        <v>12677</v>
      </c>
      <c r="G1854" s="190">
        <v>40.0</v>
      </c>
      <c r="H1854" s="276">
        <v>56.59</v>
      </c>
      <c r="I1854" s="195">
        <v>2.2636000000000003</v>
      </c>
      <c r="J1854" s="206"/>
      <c r="K1854" s="197" t="b">
        <f>NOT(ISERROR(MATCH(P1854,Ligations!$L:$L,0)))</f>
        <v>1</v>
      </c>
      <c r="L1854" s="198"/>
      <c r="M1854" s="199"/>
      <c r="N1854" s="198"/>
      <c r="O1854" s="200"/>
      <c r="P1854" s="198" t="s">
        <v>16677</v>
      </c>
      <c r="Q1854" s="198" t="s">
        <v>9620</v>
      </c>
      <c r="R1854" s="233"/>
      <c r="S1854" s="201"/>
      <c r="T1854" s="210">
        <v>-20.0</v>
      </c>
      <c r="U1854" s="210"/>
    </row>
    <row r="1855">
      <c r="A1855" s="189" t="s">
        <v>16678</v>
      </c>
      <c r="B1855" s="194" t="s">
        <v>9621</v>
      </c>
      <c r="C1855" s="208">
        <v>42186.0</v>
      </c>
      <c r="D1855" s="204">
        <v>30.0</v>
      </c>
      <c r="E1855" s="193">
        <v>4074.27</v>
      </c>
      <c r="F1855" s="190" t="s">
        <v>12677</v>
      </c>
      <c r="G1855" s="190">
        <v>40.0</v>
      </c>
      <c r="H1855" s="276">
        <v>56.232</v>
      </c>
      <c r="I1855" s="195">
        <v>2.2492799999999997</v>
      </c>
      <c r="J1855" s="206"/>
      <c r="K1855" s="197" t="b">
        <f>NOT(ISERROR(MATCH(P1855,Ligations!$L:$L,0)))</f>
        <v>1</v>
      </c>
      <c r="L1855" s="198"/>
      <c r="M1855" s="199"/>
      <c r="N1855" s="198"/>
      <c r="O1855" s="200"/>
      <c r="P1855" s="198" t="s">
        <v>16679</v>
      </c>
      <c r="Q1855" s="198" t="s">
        <v>9622</v>
      </c>
      <c r="R1855" s="233"/>
      <c r="S1855" s="201"/>
      <c r="T1855" s="210">
        <v>-20.0</v>
      </c>
      <c r="U1855" s="210"/>
    </row>
    <row r="1856">
      <c r="A1856" s="189" t="s">
        <v>16680</v>
      </c>
      <c r="B1856" s="194" t="s">
        <v>9623</v>
      </c>
      <c r="C1856" s="208">
        <v>42186.0</v>
      </c>
      <c r="D1856" s="204">
        <v>30.0</v>
      </c>
      <c r="E1856" s="193">
        <v>3675.75</v>
      </c>
      <c r="F1856" s="190" t="s">
        <v>12677</v>
      </c>
      <c r="G1856" s="190">
        <v>40.0</v>
      </c>
      <c r="H1856" s="276">
        <v>45.586</v>
      </c>
      <c r="I1856" s="195">
        <v>1.8234400000000002</v>
      </c>
      <c r="J1856" s="206"/>
      <c r="K1856" s="197" t="b">
        <f>NOT(ISERROR(MATCH(P1856,Ligations!$L:$L,0)))</f>
        <v>1</v>
      </c>
      <c r="L1856" s="198"/>
      <c r="M1856" s="199"/>
      <c r="N1856" s="198"/>
      <c r="O1856" s="200"/>
      <c r="P1856" s="198" t="s">
        <v>16681</v>
      </c>
      <c r="Q1856" s="198" t="s">
        <v>9624</v>
      </c>
      <c r="R1856" s="233"/>
      <c r="S1856" s="201"/>
      <c r="T1856" s="210">
        <v>-20.0</v>
      </c>
      <c r="U1856" s="210"/>
    </row>
    <row r="1857">
      <c r="A1857" s="189" t="s">
        <v>16682</v>
      </c>
      <c r="B1857" s="194" t="s">
        <v>9627</v>
      </c>
      <c r="C1857" s="208">
        <v>42186.0</v>
      </c>
      <c r="D1857" s="204">
        <v>30.0</v>
      </c>
      <c r="E1857" s="193">
        <v>2887.47</v>
      </c>
      <c r="F1857" s="190" t="s">
        <v>12677</v>
      </c>
      <c r="G1857" s="190">
        <v>40.0</v>
      </c>
      <c r="H1857" s="276">
        <v>34.163</v>
      </c>
      <c r="I1857" s="195">
        <v>1.36652</v>
      </c>
      <c r="J1857" s="206"/>
      <c r="K1857" s="197" t="b">
        <f>NOT(ISERROR(MATCH(P1857,Ligations!$L:$L,0)))</f>
        <v>1</v>
      </c>
      <c r="L1857" s="198"/>
      <c r="M1857" s="199"/>
      <c r="N1857" s="198"/>
      <c r="O1857" s="200"/>
      <c r="P1857" s="198" t="s">
        <v>16683</v>
      </c>
      <c r="Q1857" s="198" t="s">
        <v>9628</v>
      </c>
      <c r="R1857" s="233"/>
      <c r="S1857" s="201"/>
      <c r="T1857" s="210">
        <v>-20.0</v>
      </c>
      <c r="U1857" s="210"/>
    </row>
    <row r="1858">
      <c r="A1858" s="189" t="s">
        <v>16684</v>
      </c>
      <c r="B1858" s="194" t="s">
        <v>9631</v>
      </c>
      <c r="C1858" s="208">
        <v>42186.0</v>
      </c>
      <c r="D1858" s="204">
        <v>30.0</v>
      </c>
      <c r="E1858" s="193">
        <v>2664.75</v>
      </c>
      <c r="F1858" s="190" t="s">
        <v>12677</v>
      </c>
      <c r="G1858" s="190">
        <v>40.0</v>
      </c>
      <c r="H1858" s="276">
        <v>29.508</v>
      </c>
      <c r="I1858" s="195">
        <v>1.18032</v>
      </c>
      <c r="J1858" s="206"/>
      <c r="K1858" s="197" t="b">
        <f>NOT(ISERROR(MATCH(P1858,Ligations!$L:$L,0)))</f>
        <v>1</v>
      </c>
      <c r="L1858" s="198"/>
      <c r="M1858" s="199"/>
      <c r="N1858" s="198"/>
      <c r="O1858" s="200"/>
      <c r="P1858" s="198" t="s">
        <v>16685</v>
      </c>
      <c r="Q1858" s="198" t="s">
        <v>9632</v>
      </c>
      <c r="R1858" s="233"/>
      <c r="S1858" s="201"/>
      <c r="T1858" s="210">
        <v>-20.0</v>
      </c>
      <c r="U1858" s="210"/>
    </row>
    <row r="1859">
      <c r="A1859" s="189" t="s">
        <v>16686</v>
      </c>
      <c r="B1859" s="194" t="s">
        <v>9633</v>
      </c>
      <c r="C1859" s="208">
        <v>42186.0</v>
      </c>
      <c r="D1859" s="204">
        <v>30.0</v>
      </c>
      <c r="E1859" s="193">
        <v>3709.2</v>
      </c>
      <c r="F1859" s="190" t="s">
        <v>12677</v>
      </c>
      <c r="G1859" s="190">
        <v>40.0</v>
      </c>
      <c r="H1859" s="276">
        <v>35.581</v>
      </c>
      <c r="I1859" s="195">
        <v>1.4232400000000003</v>
      </c>
      <c r="J1859" s="206"/>
      <c r="K1859" s="197" t="b">
        <f>NOT(ISERROR(MATCH(P1859,Ligations!$L:$L,0)))</f>
        <v>1</v>
      </c>
      <c r="L1859" s="198"/>
      <c r="M1859" s="199"/>
      <c r="N1859" s="198"/>
      <c r="O1859" s="200"/>
      <c r="P1859" s="198" t="s">
        <v>16687</v>
      </c>
      <c r="Q1859" s="198" t="s">
        <v>9634</v>
      </c>
      <c r="R1859" s="233"/>
      <c r="S1859" s="201"/>
      <c r="T1859" s="210">
        <v>-20.0</v>
      </c>
      <c r="U1859" s="210"/>
    </row>
    <row r="1860">
      <c r="A1860" s="189" t="s">
        <v>16688</v>
      </c>
      <c r="B1860" s="194" t="s">
        <v>9635</v>
      </c>
      <c r="C1860" s="208">
        <v>42186.0</v>
      </c>
      <c r="D1860" s="204">
        <v>30.0</v>
      </c>
      <c r="E1860" s="193">
        <v>3102.93</v>
      </c>
      <c r="F1860" s="190" t="s">
        <v>12677</v>
      </c>
      <c r="G1860" s="190">
        <v>40.0</v>
      </c>
      <c r="H1860" s="276">
        <v>26.866</v>
      </c>
      <c r="I1860" s="195">
        <v>1.0746399999999998</v>
      </c>
      <c r="J1860" s="206"/>
      <c r="K1860" s="197" t="b">
        <f>NOT(ISERROR(MATCH(P1860,Ligations!$L:$L,0)))</f>
        <v>1</v>
      </c>
      <c r="L1860" s="198"/>
      <c r="M1860" s="199"/>
      <c r="N1860" s="198"/>
      <c r="O1860" s="200"/>
      <c r="P1860" s="198" t="s">
        <v>16689</v>
      </c>
      <c r="Q1860" s="198" t="s">
        <v>9636</v>
      </c>
      <c r="R1860" s="233"/>
      <c r="S1860" s="201"/>
      <c r="T1860" s="210">
        <v>-20.0</v>
      </c>
      <c r="U1860" s="210"/>
    </row>
    <row r="1861">
      <c r="A1861" s="189" t="s">
        <v>16690</v>
      </c>
      <c r="B1861" s="194" t="s">
        <v>9637</v>
      </c>
      <c r="C1861" s="208">
        <v>42186.0</v>
      </c>
      <c r="D1861" s="204">
        <v>30.0</v>
      </c>
      <c r="E1861" s="193">
        <v>4892.13</v>
      </c>
      <c r="F1861" s="190" t="s">
        <v>12677</v>
      </c>
      <c r="G1861" s="190">
        <v>40.0</v>
      </c>
      <c r="H1861" s="276">
        <v>57.447</v>
      </c>
      <c r="I1861" s="195">
        <v>2.29788</v>
      </c>
      <c r="J1861" s="206"/>
      <c r="K1861" s="197" t="b">
        <f>NOT(ISERROR(MATCH(P1861,Ligations!$L:$L,0)))</f>
        <v>1</v>
      </c>
      <c r="L1861" s="198"/>
      <c r="M1861" s="199"/>
      <c r="N1861" s="198"/>
      <c r="O1861" s="200"/>
      <c r="P1861" s="198" t="s">
        <v>16691</v>
      </c>
      <c r="Q1861" s="198" t="s">
        <v>9638</v>
      </c>
      <c r="R1861" s="233"/>
      <c r="S1861" s="201"/>
      <c r="T1861" s="210">
        <v>-20.0</v>
      </c>
      <c r="U1861" s="210"/>
    </row>
    <row r="1862">
      <c r="A1862" s="189" t="s">
        <v>16692</v>
      </c>
      <c r="B1862" s="194" t="s">
        <v>9639</v>
      </c>
      <c r="C1862" s="208">
        <v>42186.0</v>
      </c>
      <c r="D1862" s="204">
        <v>30.0</v>
      </c>
      <c r="E1862" s="193">
        <v>2634.39</v>
      </c>
      <c r="F1862" s="190" t="s">
        <v>12677</v>
      </c>
      <c r="G1862" s="190">
        <v>40.0</v>
      </c>
      <c r="H1862" s="276">
        <v>15.257</v>
      </c>
      <c r="I1862" s="195">
        <v>0.6102799999999999</v>
      </c>
      <c r="J1862" s="206"/>
      <c r="K1862" s="197" t="b">
        <f>NOT(ISERROR(MATCH(P1862,Ligations!$L:$L,0)))</f>
        <v>1</v>
      </c>
      <c r="L1862" s="198"/>
      <c r="M1862" s="199"/>
      <c r="N1862" s="198"/>
      <c r="O1862" s="200"/>
      <c r="P1862" s="198" t="s">
        <v>16693</v>
      </c>
      <c r="Q1862" s="198" t="s">
        <v>9640</v>
      </c>
      <c r="R1862" s="233"/>
      <c r="S1862" s="201"/>
      <c r="T1862" s="210">
        <v>-20.0</v>
      </c>
      <c r="U1862" s="210"/>
    </row>
    <row r="1863">
      <c r="A1863" s="189" t="s">
        <v>16694</v>
      </c>
      <c r="B1863" s="194" t="s">
        <v>9641</v>
      </c>
      <c r="C1863" s="208">
        <v>42186.0</v>
      </c>
      <c r="D1863" s="204">
        <v>30.0</v>
      </c>
      <c r="E1863" s="193">
        <v>4787.01</v>
      </c>
      <c r="F1863" s="190" t="s">
        <v>12677</v>
      </c>
      <c r="G1863" s="190">
        <v>40.0</v>
      </c>
      <c r="H1863" s="282" t="s">
        <v>16695</v>
      </c>
      <c r="I1863" s="195">
        <v>2.12208</v>
      </c>
      <c r="J1863" s="206"/>
      <c r="K1863" s="197" t="b">
        <f>NOT(ISERROR(MATCH(P1863,Ligations!$L:$L,0)))</f>
        <v>1</v>
      </c>
      <c r="L1863" s="198"/>
      <c r="M1863" s="199"/>
      <c r="N1863" s="198"/>
      <c r="O1863" s="200"/>
      <c r="P1863" s="198" t="s">
        <v>16696</v>
      </c>
      <c r="Q1863" s="198" t="s">
        <v>9642</v>
      </c>
      <c r="R1863" s="233"/>
      <c r="S1863" s="201"/>
      <c r="T1863" s="210">
        <v>-20.0</v>
      </c>
      <c r="U1863" s="210"/>
    </row>
    <row r="1864">
      <c r="A1864" s="189" t="s">
        <v>16697</v>
      </c>
      <c r="B1864" s="194" t="s">
        <v>9643</v>
      </c>
      <c r="C1864" s="208">
        <v>42186.0</v>
      </c>
      <c r="D1864" s="204">
        <v>30.0</v>
      </c>
      <c r="E1864" s="193">
        <v>3666.93</v>
      </c>
      <c r="F1864" s="190" t="s">
        <v>12677</v>
      </c>
      <c r="G1864" s="190">
        <v>40.0</v>
      </c>
      <c r="H1864" s="276">
        <v>33.477</v>
      </c>
      <c r="I1864" s="195">
        <v>1.33908</v>
      </c>
      <c r="J1864" s="206"/>
      <c r="K1864" s="197" t="b">
        <f>NOT(ISERROR(MATCH(P1864,Ligations!$L:$L,0)))</f>
        <v>1</v>
      </c>
      <c r="L1864" s="198"/>
      <c r="M1864" s="199"/>
      <c r="N1864" s="198"/>
      <c r="O1864" s="200"/>
      <c r="P1864" s="198" t="s">
        <v>16698</v>
      </c>
      <c r="Q1864" s="198" t="s">
        <v>9644</v>
      </c>
      <c r="R1864" s="233"/>
      <c r="S1864" s="201"/>
      <c r="T1864" s="210">
        <v>-20.0</v>
      </c>
      <c r="U1864" s="210"/>
    </row>
    <row r="1865">
      <c r="A1865" s="189" t="s">
        <v>16699</v>
      </c>
      <c r="B1865" s="194" t="s">
        <v>9645</v>
      </c>
      <c r="C1865" s="208">
        <v>42186.0</v>
      </c>
      <c r="D1865" s="204">
        <v>30.0</v>
      </c>
      <c r="E1865" s="193">
        <v>2328.06</v>
      </c>
      <c r="F1865" s="190" t="s">
        <v>12677</v>
      </c>
      <c r="G1865" s="190">
        <v>40.0</v>
      </c>
      <c r="H1865" s="276">
        <v>18.09</v>
      </c>
      <c r="I1865" s="195">
        <v>0.7236</v>
      </c>
      <c r="J1865" s="206"/>
      <c r="K1865" s="197" t="b">
        <f>NOT(ISERROR(MATCH(P1865,Ligations!$L:$L,0)))</f>
        <v>1</v>
      </c>
      <c r="L1865" s="198"/>
      <c r="M1865" s="199"/>
      <c r="N1865" s="198"/>
      <c r="O1865" s="200"/>
      <c r="P1865" s="198" t="s">
        <v>16700</v>
      </c>
      <c r="Q1865" s="198" t="s">
        <v>9646</v>
      </c>
      <c r="R1865" s="233"/>
      <c r="S1865" s="201"/>
      <c r="T1865" s="210">
        <v>-20.0</v>
      </c>
      <c r="U1865" s="210"/>
    </row>
    <row r="1866">
      <c r="A1866" s="189" t="s">
        <v>16701</v>
      </c>
      <c r="B1866" s="194" t="s">
        <v>9647</v>
      </c>
      <c r="C1866" s="208">
        <v>42186.0</v>
      </c>
      <c r="D1866" s="204">
        <v>30.0</v>
      </c>
      <c r="E1866" s="193">
        <v>3754.2599999999998</v>
      </c>
      <c r="F1866" s="190" t="s">
        <v>12677</v>
      </c>
      <c r="G1866" s="190">
        <v>40.0</v>
      </c>
      <c r="H1866" s="276">
        <v>19.719</v>
      </c>
      <c r="I1866" s="195">
        <v>0.78876</v>
      </c>
      <c r="J1866" s="206"/>
      <c r="K1866" s="197" t="b">
        <f>NOT(ISERROR(MATCH(P1866,Ligations!$L:$L,0)))</f>
        <v>1</v>
      </c>
      <c r="L1866" s="198"/>
      <c r="M1866" s="199"/>
      <c r="N1866" s="198"/>
      <c r="O1866" s="200"/>
      <c r="P1866" s="198" t="s">
        <v>16702</v>
      </c>
      <c r="Q1866" s="198" t="s">
        <v>9648</v>
      </c>
      <c r="R1866" s="233"/>
      <c r="S1866" s="201"/>
      <c r="T1866" s="210">
        <v>-20.0</v>
      </c>
      <c r="U1866" s="210"/>
    </row>
    <row r="1867">
      <c r="A1867" s="189" t="s">
        <v>16703</v>
      </c>
      <c r="B1867" s="194" t="s">
        <v>9649</v>
      </c>
      <c r="C1867" s="208">
        <v>42186.0</v>
      </c>
      <c r="D1867" s="204">
        <v>30.0</v>
      </c>
      <c r="E1867" s="193">
        <v>2492.7000000000003</v>
      </c>
      <c r="F1867" s="190" t="s">
        <v>12677</v>
      </c>
      <c r="G1867" s="190">
        <v>40.0</v>
      </c>
      <c r="H1867" s="276">
        <v>10.776</v>
      </c>
      <c r="I1867" s="195">
        <v>0.43104</v>
      </c>
      <c r="J1867" s="206"/>
      <c r="K1867" s="197" t="b">
        <f>NOT(ISERROR(MATCH(P1867,Ligations!$L:$L,0)))</f>
        <v>1</v>
      </c>
      <c r="L1867" s="198"/>
      <c r="M1867" s="199"/>
      <c r="N1867" s="198"/>
      <c r="O1867" s="200"/>
      <c r="P1867" s="198" t="s">
        <v>16704</v>
      </c>
      <c r="Q1867" s="198" t="s">
        <v>9650</v>
      </c>
      <c r="R1867" s="233"/>
      <c r="S1867" s="201"/>
      <c r="T1867" s="210">
        <v>-20.0</v>
      </c>
      <c r="U1867" s="210"/>
    </row>
    <row r="1868">
      <c r="A1868" s="189" t="s">
        <v>16705</v>
      </c>
      <c r="B1868" s="194" t="s">
        <v>9651</v>
      </c>
      <c r="C1868" s="208">
        <v>42186.0</v>
      </c>
      <c r="D1868" s="204">
        <v>15.0</v>
      </c>
      <c r="E1868" s="193">
        <v>2840.805</v>
      </c>
      <c r="F1868" s="190" t="s">
        <v>12677</v>
      </c>
      <c r="G1868" s="190">
        <v>40.0</v>
      </c>
      <c r="H1868" s="276">
        <v>27.44</v>
      </c>
      <c r="I1868" s="195">
        <v>1.0976000000000001</v>
      </c>
      <c r="J1868" s="206" t="s">
        <v>16582</v>
      </c>
      <c r="K1868" s="197" t="b">
        <f>NOT(ISERROR(MATCH(P1868,Ligations!$L:$L,0)))</f>
        <v>1</v>
      </c>
      <c r="L1868" s="198"/>
      <c r="M1868" s="199"/>
      <c r="N1868" s="198"/>
      <c r="O1868" s="200"/>
      <c r="P1868" s="198" t="s">
        <v>16706</v>
      </c>
      <c r="Q1868" s="198" t="s">
        <v>9652</v>
      </c>
      <c r="R1868" s="233"/>
      <c r="S1868" s="201"/>
      <c r="T1868" s="210">
        <v>-20.0</v>
      </c>
      <c r="U1868" s="210"/>
    </row>
    <row r="1869">
      <c r="A1869" s="189" t="s">
        <v>16707</v>
      </c>
      <c r="B1869" s="194" t="s">
        <v>9677</v>
      </c>
      <c r="C1869" s="208">
        <v>42186.0</v>
      </c>
      <c r="D1869" s="204">
        <v>30.0</v>
      </c>
      <c r="E1869" s="193">
        <v>2989.83</v>
      </c>
      <c r="F1869" s="190" t="s">
        <v>12677</v>
      </c>
      <c r="G1869" s="190">
        <v>40.0</v>
      </c>
      <c r="H1869" s="276">
        <v>24.417</v>
      </c>
      <c r="I1869" s="195">
        <v>0.9766800000000001</v>
      </c>
      <c r="J1869" s="206"/>
      <c r="K1869" s="197" t="b">
        <f>NOT(ISERROR(MATCH(P1869,Ligations!$L:$L,0)))</f>
        <v>1</v>
      </c>
      <c r="L1869" s="198"/>
      <c r="M1869" s="199"/>
      <c r="N1869" s="198"/>
      <c r="O1869" s="200"/>
      <c r="P1869" s="198" t="s">
        <v>16708</v>
      </c>
      <c r="Q1869" s="198" t="s">
        <v>9678</v>
      </c>
      <c r="R1869" s="233"/>
      <c r="S1869" s="201"/>
      <c r="T1869" s="210">
        <v>-20.0</v>
      </c>
      <c r="U1869" s="210"/>
    </row>
    <row r="1870">
      <c r="A1870" s="189" t="s">
        <v>16709</v>
      </c>
      <c r="B1870" s="194" t="s">
        <v>9689</v>
      </c>
      <c r="C1870" s="208">
        <v>42186.0</v>
      </c>
      <c r="D1870" s="204">
        <v>30.0</v>
      </c>
      <c r="E1870" s="193">
        <v>2786.31</v>
      </c>
      <c r="F1870" s="190" t="s">
        <v>12677</v>
      </c>
      <c r="G1870" s="190">
        <v>40.0</v>
      </c>
      <c r="H1870" s="276">
        <v>22.055</v>
      </c>
      <c r="I1870" s="195">
        <v>0.8822000000000001</v>
      </c>
      <c r="J1870" s="206"/>
      <c r="K1870" s="197" t="b">
        <f>NOT(ISERROR(MATCH(P1870,Ligations!$L:$L,0)))</f>
        <v>1</v>
      </c>
      <c r="L1870" s="198"/>
      <c r="M1870" s="199"/>
      <c r="N1870" s="198"/>
      <c r="O1870" s="200"/>
      <c r="P1870" s="198" t="s">
        <v>16710</v>
      </c>
      <c r="Q1870" s="198" t="s">
        <v>9690</v>
      </c>
      <c r="R1870" s="233"/>
      <c r="S1870" s="201"/>
      <c r="T1870" s="210">
        <v>-20.0</v>
      </c>
      <c r="U1870" s="210"/>
    </row>
    <row r="1871">
      <c r="A1871" s="189" t="s">
        <v>16711</v>
      </c>
      <c r="B1871" s="194" t="s">
        <v>9700</v>
      </c>
      <c r="C1871" s="208">
        <v>42186.0</v>
      </c>
      <c r="D1871" s="204">
        <v>30.0</v>
      </c>
      <c r="E1871" s="193">
        <v>2723.91</v>
      </c>
      <c r="F1871" s="190" t="s">
        <v>12677</v>
      </c>
      <c r="G1871" s="190">
        <v>40.0</v>
      </c>
      <c r="H1871" s="276">
        <v>20.103</v>
      </c>
      <c r="I1871" s="195">
        <v>0.8041200000000002</v>
      </c>
      <c r="J1871" s="206"/>
      <c r="K1871" s="197" t="b">
        <f>NOT(ISERROR(MATCH(P1871,Ligations!$L:$L,0)))</f>
        <v>1</v>
      </c>
      <c r="L1871" s="198"/>
      <c r="M1871" s="199"/>
      <c r="N1871" s="198"/>
      <c r="O1871" s="200"/>
      <c r="P1871" s="198" t="s">
        <v>16712</v>
      </c>
      <c r="Q1871" s="198" t="s">
        <v>9701</v>
      </c>
      <c r="R1871" s="233"/>
      <c r="S1871" s="201"/>
      <c r="T1871" s="210">
        <v>-20.0</v>
      </c>
      <c r="U1871" s="210"/>
    </row>
    <row r="1872">
      <c r="A1872" s="189" t="s">
        <v>16713</v>
      </c>
      <c r="B1872" s="194" t="s">
        <v>9706</v>
      </c>
      <c r="C1872" s="208">
        <v>42186.0</v>
      </c>
      <c r="D1872" s="204">
        <v>30.0</v>
      </c>
      <c r="E1872" s="193">
        <v>4395.8099999999995</v>
      </c>
      <c r="F1872" s="190" t="s">
        <v>12677</v>
      </c>
      <c r="G1872" s="190">
        <v>40.0</v>
      </c>
      <c r="H1872" s="276">
        <v>43.01</v>
      </c>
      <c r="I1872" s="195">
        <v>1.7204</v>
      </c>
      <c r="J1872" s="206"/>
      <c r="K1872" s="197" t="b">
        <f>NOT(ISERROR(MATCH(P1872,Ligations!$L:$L,0)))</f>
        <v>1</v>
      </c>
      <c r="L1872" s="198"/>
      <c r="M1872" s="199"/>
      <c r="N1872" s="198"/>
      <c r="O1872" s="200"/>
      <c r="P1872" s="198" t="s">
        <v>16714</v>
      </c>
      <c r="Q1872" s="198" t="s">
        <v>9707</v>
      </c>
      <c r="R1872" s="233"/>
      <c r="S1872" s="201"/>
      <c r="T1872" s="210">
        <v>-20.0</v>
      </c>
      <c r="U1872" s="210"/>
    </row>
    <row r="1873">
      <c r="A1873" s="189" t="s">
        <v>16715</v>
      </c>
      <c r="B1873" s="194" t="s">
        <v>9720</v>
      </c>
      <c r="C1873" s="208">
        <v>42186.0</v>
      </c>
      <c r="D1873" s="204">
        <v>30.0</v>
      </c>
      <c r="E1873" s="193">
        <v>3354.3</v>
      </c>
      <c r="F1873" s="190" t="s">
        <v>12677</v>
      </c>
      <c r="G1873" s="190">
        <v>40.0</v>
      </c>
      <c r="H1873" s="276">
        <v>33.239</v>
      </c>
      <c r="I1873" s="195">
        <v>1.32956</v>
      </c>
      <c r="J1873" s="206"/>
      <c r="K1873" s="197" t="b">
        <f>NOT(ISERROR(MATCH(P1873,Ligations!$L:$L,0)))</f>
        <v>1</v>
      </c>
      <c r="L1873" s="198"/>
      <c r="M1873" s="199"/>
      <c r="N1873" s="198"/>
      <c r="O1873" s="200"/>
      <c r="P1873" s="198" t="s">
        <v>16716</v>
      </c>
      <c r="Q1873" s="198" t="s">
        <v>9721</v>
      </c>
      <c r="R1873" s="233"/>
      <c r="S1873" s="201"/>
      <c r="T1873" s="210">
        <v>-20.0</v>
      </c>
      <c r="U1873" s="210"/>
    </row>
    <row r="1874">
      <c r="A1874" s="189" t="s">
        <v>16717</v>
      </c>
      <c r="B1874" s="194" t="s">
        <v>9734</v>
      </c>
      <c r="C1874" s="208">
        <v>42186.0</v>
      </c>
      <c r="D1874" s="204">
        <v>30.0</v>
      </c>
      <c r="E1874" s="193">
        <v>2734.05</v>
      </c>
      <c r="F1874" s="190" t="s">
        <v>12677</v>
      </c>
      <c r="G1874" s="190">
        <v>40.0</v>
      </c>
      <c r="H1874" s="276">
        <v>22.518</v>
      </c>
      <c r="I1874" s="195">
        <v>0.9007200000000001</v>
      </c>
      <c r="J1874" s="206"/>
      <c r="K1874" s="197" t="b">
        <f>NOT(ISERROR(MATCH(P1874,Ligations!$L:$L,0)))</f>
        <v>1</v>
      </c>
      <c r="L1874" s="198"/>
      <c r="M1874" s="199"/>
      <c r="N1874" s="198"/>
      <c r="O1874" s="200"/>
      <c r="P1874" s="198" t="s">
        <v>16718</v>
      </c>
      <c r="Q1874" s="198" t="s">
        <v>9735</v>
      </c>
      <c r="R1874" s="233"/>
      <c r="S1874" s="201"/>
      <c r="T1874" s="210">
        <v>-20.0</v>
      </c>
      <c r="U1874" s="210"/>
    </row>
    <row r="1875">
      <c r="A1875" s="189" t="s">
        <v>16719</v>
      </c>
      <c r="B1875" s="194" t="s">
        <v>9740</v>
      </c>
      <c r="C1875" s="208">
        <v>42186.0</v>
      </c>
      <c r="D1875" s="204">
        <v>30.0</v>
      </c>
      <c r="E1875" s="193">
        <v>3627.42</v>
      </c>
      <c r="F1875" s="190" t="s">
        <v>12677</v>
      </c>
      <c r="G1875" s="190">
        <v>40.0</v>
      </c>
      <c r="H1875" s="276">
        <v>35.836</v>
      </c>
      <c r="I1875" s="195">
        <v>1.43344</v>
      </c>
      <c r="J1875" s="206"/>
      <c r="K1875" s="197" t="b">
        <f>NOT(ISERROR(MATCH(P1875,Ligations!$L:$L,0)))</f>
        <v>1</v>
      </c>
      <c r="L1875" s="198"/>
      <c r="M1875" s="199"/>
      <c r="N1875" s="198"/>
      <c r="O1875" s="200"/>
      <c r="P1875" s="198" t="s">
        <v>16720</v>
      </c>
      <c r="Q1875" s="198" t="s">
        <v>9741</v>
      </c>
      <c r="R1875" s="233"/>
      <c r="S1875" s="201"/>
      <c r="T1875" s="210">
        <v>-20.0</v>
      </c>
      <c r="U1875" s="210"/>
    </row>
    <row r="1876">
      <c r="A1876" s="189" t="s">
        <v>16721</v>
      </c>
      <c r="B1876" s="194" t="s">
        <v>9752</v>
      </c>
      <c r="C1876" s="208">
        <v>42186.0</v>
      </c>
      <c r="D1876" s="204">
        <v>30.0</v>
      </c>
      <c r="E1876" s="193">
        <v>4266.6900000000005</v>
      </c>
      <c r="F1876" s="190" t="s">
        <v>12677</v>
      </c>
      <c r="G1876" s="190">
        <v>40.0</v>
      </c>
      <c r="H1876" s="276">
        <v>37.341</v>
      </c>
      <c r="I1876" s="195">
        <v>1.49364</v>
      </c>
      <c r="J1876" s="206"/>
      <c r="K1876" s="197" t="b">
        <f>NOT(ISERROR(MATCH(P1876,Ligations!$L:$L,0)))</f>
        <v>1</v>
      </c>
      <c r="L1876" s="198"/>
      <c r="M1876" s="199"/>
      <c r="N1876" s="198"/>
      <c r="O1876" s="200"/>
      <c r="P1876" s="198" t="s">
        <v>16722</v>
      </c>
      <c r="Q1876" s="198" t="s">
        <v>9753</v>
      </c>
      <c r="R1876" s="233"/>
      <c r="S1876" s="201"/>
      <c r="T1876" s="210">
        <v>-20.0</v>
      </c>
      <c r="U1876" s="210"/>
    </row>
    <row r="1877">
      <c r="A1877" s="189" t="s">
        <v>16723</v>
      </c>
      <c r="B1877" s="194" t="s">
        <v>9754</v>
      </c>
      <c r="C1877" s="208">
        <v>42186.0</v>
      </c>
      <c r="D1877" s="204">
        <v>30.0</v>
      </c>
      <c r="E1877" s="193">
        <v>3659.3399999999997</v>
      </c>
      <c r="F1877" s="190" t="s">
        <v>12677</v>
      </c>
      <c r="G1877" s="190">
        <v>40.0</v>
      </c>
      <c r="H1877" s="276">
        <v>34.725</v>
      </c>
      <c r="I1877" s="195">
        <v>1.389</v>
      </c>
      <c r="J1877" s="206"/>
      <c r="K1877" s="197" t="b">
        <f>NOT(ISERROR(MATCH(P1877,Ligations!$L:$L,0)))</f>
        <v>1</v>
      </c>
      <c r="L1877" s="198"/>
      <c r="M1877" s="199"/>
      <c r="N1877" s="198"/>
      <c r="O1877" s="200"/>
      <c r="P1877" s="198" t="s">
        <v>16724</v>
      </c>
      <c r="Q1877" s="198" t="s">
        <v>9755</v>
      </c>
      <c r="R1877" s="233"/>
      <c r="S1877" s="201"/>
      <c r="T1877" s="210">
        <v>-20.0</v>
      </c>
      <c r="U1877" s="210"/>
    </row>
    <row r="1878">
      <c r="A1878" s="189" t="s">
        <v>16725</v>
      </c>
      <c r="B1878" s="194" t="s">
        <v>9758</v>
      </c>
      <c r="C1878" s="208">
        <v>42186.0</v>
      </c>
      <c r="D1878" s="204">
        <v>30.0</v>
      </c>
      <c r="E1878" s="193">
        <v>4919.43</v>
      </c>
      <c r="F1878" s="190" t="s">
        <v>12677</v>
      </c>
      <c r="G1878" s="190">
        <v>40.0</v>
      </c>
      <c r="H1878" s="276">
        <v>60.703</v>
      </c>
      <c r="I1878" s="195">
        <v>2.42812</v>
      </c>
      <c r="J1878" s="206"/>
      <c r="K1878" s="197" t="b">
        <f>NOT(ISERROR(MATCH(P1878,Ligations!$L:$L,0)))</f>
        <v>1</v>
      </c>
      <c r="L1878" s="198"/>
      <c r="M1878" s="199"/>
      <c r="N1878" s="198"/>
      <c r="O1878" s="200"/>
      <c r="P1878" s="198" t="s">
        <v>16726</v>
      </c>
      <c r="Q1878" s="198" t="s">
        <v>9759</v>
      </c>
      <c r="R1878" s="233"/>
      <c r="S1878" s="201"/>
      <c r="T1878" s="210">
        <v>-20.0</v>
      </c>
      <c r="U1878" s="210"/>
    </row>
    <row r="1879">
      <c r="A1879" s="189" t="s">
        <v>16727</v>
      </c>
      <c r="B1879" s="194" t="s">
        <v>9812</v>
      </c>
      <c r="C1879" s="208">
        <v>42186.0</v>
      </c>
      <c r="D1879" s="204">
        <v>30.0</v>
      </c>
      <c r="E1879" s="193">
        <v>2858.88</v>
      </c>
      <c r="F1879" s="190" t="s">
        <v>12677</v>
      </c>
      <c r="G1879" s="190">
        <v>40.0</v>
      </c>
      <c r="H1879" s="276">
        <v>25.697</v>
      </c>
      <c r="I1879" s="195">
        <v>1.02788</v>
      </c>
      <c r="J1879" s="206"/>
      <c r="K1879" s="197" t="b">
        <f>NOT(ISERROR(MATCH(P1879,Ligations!$L:$L,0)))</f>
        <v>1</v>
      </c>
      <c r="L1879" s="198"/>
      <c r="M1879" s="199"/>
      <c r="N1879" s="198"/>
      <c r="O1879" s="200"/>
      <c r="P1879" s="198" t="s">
        <v>16728</v>
      </c>
      <c r="Q1879" s="198" t="s">
        <v>9813</v>
      </c>
      <c r="R1879" s="233"/>
      <c r="S1879" s="201"/>
      <c r="T1879" s="210">
        <v>-20.0</v>
      </c>
      <c r="U1879" s="210"/>
    </row>
    <row r="1880">
      <c r="A1880" s="189" t="s">
        <v>16729</v>
      </c>
      <c r="B1880" s="194" t="s">
        <v>9820</v>
      </c>
      <c r="C1880" s="208">
        <v>42186.0</v>
      </c>
      <c r="D1880" s="204">
        <v>30.0</v>
      </c>
      <c r="E1880" s="193">
        <v>3282.51</v>
      </c>
      <c r="F1880" s="190" t="s">
        <v>12677</v>
      </c>
      <c r="G1880" s="190">
        <v>40.0</v>
      </c>
      <c r="H1880" s="276">
        <v>28.077</v>
      </c>
      <c r="I1880" s="195">
        <v>1.12308</v>
      </c>
      <c r="J1880" s="206"/>
      <c r="K1880" s="197" t="b">
        <f>NOT(ISERROR(MATCH(P1880,Ligations!$L:$L,0)))</f>
        <v>1</v>
      </c>
      <c r="L1880" s="198"/>
      <c r="M1880" s="199"/>
      <c r="N1880" s="198"/>
      <c r="O1880" s="200"/>
      <c r="P1880" s="198" t="s">
        <v>16730</v>
      </c>
      <c r="Q1880" s="198" t="s">
        <v>9821</v>
      </c>
      <c r="R1880" s="233"/>
      <c r="S1880" s="201"/>
      <c r="T1880" s="210">
        <v>-20.0</v>
      </c>
      <c r="U1880" s="210"/>
    </row>
    <row r="1881">
      <c r="A1881" s="189" t="s">
        <v>16731</v>
      </c>
      <c r="B1881" s="194" t="s">
        <v>9822</v>
      </c>
      <c r="C1881" s="208">
        <v>42186.0</v>
      </c>
      <c r="D1881" s="204">
        <v>30.0</v>
      </c>
      <c r="E1881" s="193">
        <v>2441.19</v>
      </c>
      <c r="F1881" s="190" t="s">
        <v>12677</v>
      </c>
      <c r="G1881" s="190">
        <v>40.0</v>
      </c>
      <c r="H1881" s="276">
        <v>30.496</v>
      </c>
      <c r="I1881" s="195">
        <v>1.21984</v>
      </c>
      <c r="J1881" s="206"/>
      <c r="K1881" s="197" t="b">
        <f>NOT(ISERROR(MATCH(P1881,Ligations!$L:$L,0)))</f>
        <v>1</v>
      </c>
      <c r="L1881" s="198"/>
      <c r="M1881" s="199"/>
      <c r="N1881" s="198"/>
      <c r="O1881" s="200"/>
      <c r="P1881" s="198" t="s">
        <v>16732</v>
      </c>
      <c r="Q1881" s="198" t="s">
        <v>9823</v>
      </c>
      <c r="R1881" s="233"/>
      <c r="S1881" s="201"/>
      <c r="T1881" s="210">
        <v>-20.0</v>
      </c>
      <c r="U1881" s="210"/>
    </row>
    <row r="1882">
      <c r="A1882" s="189" t="s">
        <v>16733</v>
      </c>
      <c r="B1882" s="194" t="s">
        <v>5413</v>
      </c>
      <c r="C1882" s="283">
        <v>42311.0</v>
      </c>
      <c r="D1882" s="204">
        <v>30.0</v>
      </c>
      <c r="E1882" s="193">
        <v>20.19</v>
      </c>
      <c r="F1882" s="190" t="s">
        <v>12677</v>
      </c>
      <c r="G1882" s="190">
        <v>40.0</v>
      </c>
      <c r="H1882" s="284">
        <v>-3.463</v>
      </c>
      <c r="I1882" s="195">
        <v>-0.13852</v>
      </c>
      <c r="J1882" s="206"/>
      <c r="K1882" s="197" t="s">
        <v>3735</v>
      </c>
      <c r="L1882" s="198"/>
      <c r="M1882" s="199"/>
      <c r="N1882" s="198"/>
      <c r="O1882" s="200"/>
      <c r="P1882" s="198" t="s">
        <v>16734</v>
      </c>
      <c r="Q1882" s="198" t="s">
        <v>5415</v>
      </c>
      <c r="R1882" s="193"/>
      <c r="S1882" s="201" t="e">
        <v>#REF!</v>
      </c>
      <c r="T1882" s="202"/>
      <c r="U1882" s="202"/>
    </row>
    <row r="1883">
      <c r="A1883" s="189" t="s">
        <v>16735</v>
      </c>
      <c r="B1883" s="194" t="s">
        <v>5425</v>
      </c>
      <c r="C1883" s="283">
        <v>42311.0</v>
      </c>
      <c r="D1883" s="204">
        <v>23.0</v>
      </c>
      <c r="E1883" s="193">
        <v>37.214000000000006</v>
      </c>
      <c r="F1883" s="190" t="s">
        <v>12677</v>
      </c>
      <c r="G1883" s="190">
        <v>40.0</v>
      </c>
      <c r="H1883" s="284">
        <v>-2.784</v>
      </c>
      <c r="I1883" s="195">
        <v>-0.11135999999999999</v>
      </c>
      <c r="J1883" s="206"/>
      <c r="K1883" s="197" t="s">
        <v>3735</v>
      </c>
      <c r="L1883" s="198"/>
      <c r="M1883" s="199"/>
      <c r="N1883" s="198"/>
      <c r="O1883" s="200"/>
      <c r="P1883" s="198" t="s">
        <v>16736</v>
      </c>
      <c r="Q1883" s="198" t="s">
        <v>5427</v>
      </c>
      <c r="R1883" s="193"/>
      <c r="S1883" s="201">
        <v>49.529470034670624</v>
      </c>
      <c r="T1883" s="202"/>
      <c r="U1883" s="202"/>
    </row>
    <row r="1884">
      <c r="A1884" s="189" t="s">
        <v>16737</v>
      </c>
      <c r="B1884" s="194" t="s">
        <v>5469</v>
      </c>
      <c r="C1884" s="283">
        <v>42311.0</v>
      </c>
      <c r="D1884" s="204">
        <v>29.0</v>
      </c>
      <c r="E1884" s="193">
        <v>43.586999999999996</v>
      </c>
      <c r="F1884" s="190" t="s">
        <v>12677</v>
      </c>
      <c r="G1884" s="190">
        <v>40.0</v>
      </c>
      <c r="H1884" s="284">
        <v>-3.49</v>
      </c>
      <c r="I1884" s="195">
        <v>-0.13960000000000003</v>
      </c>
      <c r="J1884" s="206"/>
      <c r="K1884" s="197" t="s">
        <v>3735</v>
      </c>
      <c r="L1884" s="198"/>
      <c r="M1884" s="199"/>
      <c r="N1884" s="198"/>
      <c r="O1884" s="200"/>
      <c r="P1884" s="198" t="s">
        <v>16738</v>
      </c>
      <c r="Q1884" s="198" t="s">
        <v>5471</v>
      </c>
      <c r="R1884" s="193"/>
      <c r="S1884" s="201">
        <v>26.871607459558227</v>
      </c>
      <c r="T1884" s="202"/>
      <c r="U1884" s="202"/>
    </row>
    <row r="1885">
      <c r="A1885" s="189" t="s">
        <v>16739</v>
      </c>
      <c r="B1885" s="194" t="s">
        <v>5485</v>
      </c>
      <c r="C1885" s="283">
        <v>42311.0</v>
      </c>
      <c r="D1885" s="204">
        <v>23.0</v>
      </c>
      <c r="E1885" s="193">
        <v>21.919</v>
      </c>
      <c r="F1885" s="190" t="s">
        <v>12677</v>
      </c>
      <c r="G1885" s="190">
        <v>40.0</v>
      </c>
      <c r="H1885" s="284">
        <v>-3.246</v>
      </c>
      <c r="I1885" s="195">
        <v>-0.12984</v>
      </c>
      <c r="J1885" s="206"/>
      <c r="K1885" s="197" t="s">
        <v>3735</v>
      </c>
      <c r="L1885" s="198"/>
      <c r="M1885" s="199"/>
      <c r="N1885" s="198"/>
      <c r="O1885" s="200"/>
      <c r="P1885" s="198" t="s">
        <v>16740</v>
      </c>
      <c r="Q1885" s="198" t="s">
        <v>5487</v>
      </c>
      <c r="R1885" s="193"/>
      <c r="S1885" s="201">
        <v>22.94262050611421</v>
      </c>
      <c r="T1885" s="202"/>
      <c r="U1885" s="202"/>
    </row>
    <row r="1886">
      <c r="A1886" s="189" t="s">
        <v>16741</v>
      </c>
      <c r="B1886" s="194" t="s">
        <v>5524</v>
      </c>
      <c r="C1886" s="283">
        <v>42311.0</v>
      </c>
      <c r="D1886" s="204">
        <v>18.0</v>
      </c>
      <c r="E1886" s="193">
        <v>30.168</v>
      </c>
      <c r="F1886" s="190" t="s">
        <v>12677</v>
      </c>
      <c r="G1886" s="190">
        <v>40.0</v>
      </c>
      <c r="H1886" s="284">
        <v>-3.724</v>
      </c>
      <c r="I1886" s="195">
        <v>-0.14896</v>
      </c>
      <c r="J1886" s="206"/>
      <c r="K1886" s="197" t="s">
        <v>3735</v>
      </c>
      <c r="L1886" s="198"/>
      <c r="M1886" s="199"/>
      <c r="N1886" s="198"/>
      <c r="O1886" s="200"/>
      <c r="P1886" s="198" t="s">
        <v>16742</v>
      </c>
      <c r="Q1886" s="198" t="s">
        <v>5526</v>
      </c>
      <c r="R1886" s="193"/>
      <c r="S1886" s="201">
        <v>45.62251927551439</v>
      </c>
      <c r="T1886" s="202"/>
      <c r="U1886" s="202"/>
    </row>
    <row r="1887">
      <c r="A1887" s="189" t="s">
        <v>16743</v>
      </c>
      <c r="B1887" s="194" t="s">
        <v>5537</v>
      </c>
      <c r="C1887" s="283">
        <v>42311.0</v>
      </c>
      <c r="D1887" s="204">
        <v>20.0</v>
      </c>
      <c r="E1887" s="193">
        <v>142.72</v>
      </c>
      <c r="F1887" s="190" t="s">
        <v>12677</v>
      </c>
      <c r="G1887" s="190">
        <v>40.0</v>
      </c>
      <c r="H1887" s="284">
        <v>3.492</v>
      </c>
      <c r="I1887" s="195">
        <v>0.13968</v>
      </c>
      <c r="J1887" s="206"/>
      <c r="K1887" s="197" t="b">
        <f>NOT(ISERROR(MATCH(P1887,Ligations!$L:$L,0)))</f>
        <v>1</v>
      </c>
      <c r="L1887" s="198"/>
      <c r="M1887" s="199"/>
      <c r="N1887" s="198"/>
      <c r="O1887" s="200"/>
      <c r="P1887" s="198" t="s">
        <v>16744</v>
      </c>
      <c r="Q1887" s="198" t="s">
        <v>5539</v>
      </c>
      <c r="R1887" s="193"/>
      <c r="S1887" s="201">
        <v>33.147706178732435</v>
      </c>
      <c r="T1887" s="202"/>
      <c r="U1887" s="202"/>
    </row>
    <row r="1888">
      <c r="A1888" s="189" t="s">
        <v>16745</v>
      </c>
      <c r="B1888" s="194" t="s">
        <v>7564</v>
      </c>
      <c r="C1888" s="283">
        <v>42311.0</v>
      </c>
      <c r="D1888" s="204">
        <v>30.0</v>
      </c>
      <c r="E1888" s="193">
        <v>264.55800000000005</v>
      </c>
      <c r="F1888" s="190" t="s">
        <v>12677</v>
      </c>
      <c r="G1888" s="190">
        <v>40.0</v>
      </c>
      <c r="H1888" s="284">
        <v>4.189</v>
      </c>
      <c r="I1888" s="195">
        <v>0.16756000000000001</v>
      </c>
      <c r="J1888" s="206"/>
      <c r="K1888" s="197" t="b">
        <f>NOT(ISERROR(MATCH(P1888,Ligations!$L:$L,0)))</f>
        <v>1</v>
      </c>
      <c r="L1888" s="198"/>
      <c r="M1888" s="199"/>
      <c r="N1888" s="198"/>
      <c r="O1888" s="200"/>
      <c r="P1888" s="198" t="s">
        <v>16746</v>
      </c>
      <c r="Q1888" s="198" t="s">
        <v>7567</v>
      </c>
      <c r="R1888" s="193"/>
      <c r="S1888" s="201">
        <v>7.006726457399103</v>
      </c>
      <c r="T1888" s="202"/>
      <c r="U1888" s="202"/>
    </row>
    <row r="1889">
      <c r="A1889" s="189" t="s">
        <v>16747</v>
      </c>
      <c r="B1889" s="194" t="s">
        <v>7632</v>
      </c>
      <c r="C1889" s="283">
        <v>42311.0</v>
      </c>
      <c r="D1889" s="204">
        <v>30.0</v>
      </c>
      <c r="E1889" s="193">
        <v>218.82</v>
      </c>
      <c r="F1889" s="190" t="s">
        <v>12677</v>
      </c>
      <c r="G1889" s="190">
        <v>40.0</v>
      </c>
      <c r="H1889" s="284">
        <v>2.45</v>
      </c>
      <c r="I1889" s="195">
        <v>0.098</v>
      </c>
      <c r="J1889" s="206"/>
      <c r="K1889" s="197" t="b">
        <f>NOT(ISERROR(MATCH(P1889,Ligations!$L:$L,0)))</f>
        <v>1</v>
      </c>
      <c r="L1889" s="198"/>
      <c r="M1889" s="199"/>
      <c r="N1889" s="198"/>
      <c r="O1889" s="200"/>
      <c r="P1889" s="198" t="s">
        <v>16748</v>
      </c>
      <c r="Q1889" s="198" t="s">
        <v>7635</v>
      </c>
      <c r="R1889" s="193"/>
      <c r="S1889" s="201">
        <v>3.77988947603172</v>
      </c>
      <c r="T1889" s="202"/>
      <c r="U1889" s="202"/>
    </row>
    <row r="1890">
      <c r="A1890" s="189" t="s">
        <v>16749</v>
      </c>
      <c r="B1890" s="194" t="s">
        <v>5574</v>
      </c>
      <c r="C1890" s="283">
        <v>42311.0</v>
      </c>
      <c r="D1890" s="204">
        <v>30.0</v>
      </c>
      <c r="E1890" s="193">
        <v>117.18</v>
      </c>
      <c r="F1890" s="190" t="s">
        <v>12677</v>
      </c>
      <c r="G1890" s="190">
        <v>40.0</v>
      </c>
      <c r="H1890" s="284">
        <v>1.288</v>
      </c>
      <c r="I1890" s="195">
        <v>0.05152</v>
      </c>
      <c r="J1890" s="206"/>
      <c r="K1890" s="197" t="b">
        <f>NOT(ISERROR(MATCH(P1890,Ligations!$L:$L,0)))</f>
        <v>1</v>
      </c>
      <c r="L1890" s="198"/>
      <c r="M1890" s="199"/>
      <c r="N1890" s="198"/>
      <c r="O1890" s="200"/>
      <c r="P1890" s="198" t="s">
        <v>16750</v>
      </c>
      <c r="Q1890" s="198" t="s">
        <v>5575</v>
      </c>
      <c r="R1890" s="193"/>
      <c r="S1890" s="201">
        <v>4.569966182250251</v>
      </c>
      <c r="T1890" s="202"/>
      <c r="U1890" s="202"/>
    </row>
    <row r="1891">
      <c r="A1891" s="189" t="s">
        <v>16751</v>
      </c>
      <c r="B1891" s="194" t="s">
        <v>5588</v>
      </c>
      <c r="C1891" s="283">
        <v>42311.0</v>
      </c>
      <c r="D1891" s="204">
        <v>30.0</v>
      </c>
      <c r="E1891" s="193">
        <v>67.53</v>
      </c>
      <c r="F1891" s="190" t="s">
        <v>12677</v>
      </c>
      <c r="G1891" s="190">
        <v>40.0</v>
      </c>
      <c r="H1891" s="284">
        <v>-2.02</v>
      </c>
      <c r="I1891" s="195">
        <v>-0.0808</v>
      </c>
      <c r="J1891" s="206"/>
      <c r="K1891" s="197" t="s">
        <v>3735</v>
      </c>
      <c r="L1891" s="198"/>
      <c r="M1891" s="199"/>
      <c r="N1891" s="198"/>
      <c r="O1891" s="200"/>
      <c r="P1891" s="198" t="s">
        <v>16752</v>
      </c>
      <c r="Q1891" s="198" t="s">
        <v>5590</v>
      </c>
      <c r="R1891" s="193"/>
      <c r="S1891" s="201">
        <v>8.533879501621437</v>
      </c>
      <c r="T1891" s="202"/>
      <c r="U1891" s="202"/>
    </row>
    <row r="1892">
      <c r="A1892" s="189" t="s">
        <v>16753</v>
      </c>
      <c r="B1892" s="194" t="s">
        <v>5610</v>
      </c>
      <c r="C1892" s="283">
        <v>42311.0</v>
      </c>
      <c r="D1892" s="204">
        <v>30.0</v>
      </c>
      <c r="E1892" s="193">
        <v>143.49</v>
      </c>
      <c r="F1892" s="190" t="s">
        <v>12677</v>
      </c>
      <c r="G1892" s="190">
        <v>40.0</v>
      </c>
      <c r="H1892" s="284">
        <v>1.79</v>
      </c>
      <c r="I1892" s="195">
        <v>0.0716</v>
      </c>
      <c r="J1892" s="206"/>
      <c r="K1892" s="197" t="b">
        <f>NOT(ISERROR(MATCH(P1892,Ligations!$L:$L,0)))</f>
        <v>1</v>
      </c>
      <c r="L1892" s="198"/>
      <c r="M1892" s="199"/>
      <c r="N1892" s="198"/>
      <c r="O1892" s="200"/>
      <c r="P1892" s="198" t="s">
        <v>16754</v>
      </c>
      <c r="Q1892" s="198" t="s">
        <v>5611</v>
      </c>
      <c r="R1892" s="285"/>
      <c r="S1892" s="286"/>
      <c r="T1892" s="202"/>
      <c r="U1892" s="202"/>
    </row>
    <row r="1893">
      <c r="A1893" s="189" t="s">
        <v>16755</v>
      </c>
      <c r="B1893" s="194" t="s">
        <v>5704</v>
      </c>
      <c r="C1893" s="283">
        <v>42311.0</v>
      </c>
      <c r="D1893" s="204">
        <v>30.0</v>
      </c>
      <c r="E1893" s="193">
        <v>77.94</v>
      </c>
      <c r="F1893" s="190" t="s">
        <v>12677</v>
      </c>
      <c r="G1893" s="190">
        <v>40.0</v>
      </c>
      <c r="H1893" s="284">
        <v>-1.795</v>
      </c>
      <c r="I1893" s="195">
        <v>-0.0718</v>
      </c>
      <c r="J1893" s="287"/>
      <c r="K1893" s="197" t="s">
        <v>3735</v>
      </c>
      <c r="L1893" s="198"/>
      <c r="M1893" s="199"/>
      <c r="N1893" s="198"/>
      <c r="O1893" s="200"/>
      <c r="P1893" s="198" t="s">
        <v>16756</v>
      </c>
      <c r="Q1893" s="198" t="s">
        <v>5705</v>
      </c>
      <c r="R1893" s="285"/>
      <c r="S1893" s="286"/>
      <c r="T1893" s="202"/>
      <c r="U1893" s="202"/>
    </row>
    <row r="1894">
      <c r="A1894" s="189" t="s">
        <v>16757</v>
      </c>
      <c r="B1894" s="194" t="s">
        <v>5712</v>
      </c>
      <c r="C1894" s="283">
        <v>42311.0</v>
      </c>
      <c r="D1894" s="204">
        <v>16.0</v>
      </c>
      <c r="E1894" s="193">
        <v>33.488</v>
      </c>
      <c r="F1894" s="190" t="s">
        <v>12677</v>
      </c>
      <c r="G1894" s="190">
        <v>40.0</v>
      </c>
      <c r="H1894" s="284">
        <v>-1.67</v>
      </c>
      <c r="I1894" s="195">
        <v>-0.0668</v>
      </c>
      <c r="J1894" s="287"/>
      <c r="K1894" s="197" t="s">
        <v>3735</v>
      </c>
      <c r="L1894" s="198"/>
      <c r="M1894" s="199"/>
      <c r="N1894" s="198"/>
      <c r="O1894" s="200"/>
      <c r="P1894" s="198" t="s">
        <v>16758</v>
      </c>
      <c r="Q1894" s="198" t="s">
        <v>5714</v>
      </c>
      <c r="R1894" s="285"/>
      <c r="S1894" s="286"/>
      <c r="T1894" s="202"/>
      <c r="U1894" s="202"/>
    </row>
    <row r="1895">
      <c r="A1895" s="189" t="s">
        <v>16759</v>
      </c>
      <c r="B1895" s="194" t="s">
        <v>5729</v>
      </c>
      <c r="C1895" s="283">
        <v>42311.0</v>
      </c>
      <c r="D1895" s="204">
        <v>30.0</v>
      </c>
      <c r="E1895" s="193">
        <v>87.72</v>
      </c>
      <c r="F1895" s="190" t="s">
        <v>12677</v>
      </c>
      <c r="G1895" s="190">
        <v>40.0</v>
      </c>
      <c r="H1895" s="284">
        <v>-2.113</v>
      </c>
      <c r="I1895" s="195">
        <v>-0.08452</v>
      </c>
      <c r="J1895" s="287"/>
      <c r="K1895" s="197" t="s">
        <v>3735</v>
      </c>
      <c r="L1895" s="198"/>
      <c r="M1895" s="199"/>
      <c r="N1895" s="198"/>
      <c r="O1895" s="200"/>
      <c r="P1895" s="198" t="s">
        <v>16760</v>
      </c>
      <c r="Q1895" s="198" t="s">
        <v>5731</v>
      </c>
      <c r="R1895" s="285"/>
      <c r="S1895" s="286"/>
      <c r="T1895" s="202"/>
      <c r="U1895" s="202"/>
    </row>
    <row r="1896">
      <c r="A1896" s="189" t="s">
        <v>16761</v>
      </c>
      <c r="B1896" s="194" t="s">
        <v>5736</v>
      </c>
      <c r="C1896" s="283">
        <v>42311.0</v>
      </c>
      <c r="D1896" s="204">
        <v>30.0</v>
      </c>
      <c r="E1896" s="193">
        <v>141.12</v>
      </c>
      <c r="F1896" s="190" t="s">
        <v>12677</v>
      </c>
      <c r="G1896" s="190">
        <v>40.0</v>
      </c>
      <c r="H1896" s="284">
        <v>0.136</v>
      </c>
      <c r="I1896" s="195">
        <v>0.00544</v>
      </c>
      <c r="J1896" s="287"/>
      <c r="K1896" s="197" t="s">
        <v>3735</v>
      </c>
      <c r="L1896" s="198"/>
      <c r="M1896" s="199"/>
      <c r="N1896" s="198"/>
      <c r="O1896" s="200"/>
      <c r="P1896" s="198" t="s">
        <v>16762</v>
      </c>
      <c r="Q1896" s="198" t="s">
        <v>5738</v>
      </c>
      <c r="R1896" s="285"/>
      <c r="S1896" s="286"/>
      <c r="T1896" s="202"/>
      <c r="U1896" s="202"/>
    </row>
    <row r="1897">
      <c r="A1897" s="189" t="s">
        <v>16763</v>
      </c>
      <c r="B1897" s="194" t="s">
        <v>7636</v>
      </c>
      <c r="C1897" s="283">
        <v>42311.0</v>
      </c>
      <c r="D1897" s="204">
        <v>30.0</v>
      </c>
      <c r="E1897" s="193">
        <v>83.39999999999999</v>
      </c>
      <c r="F1897" s="190" t="s">
        <v>12677</v>
      </c>
      <c r="G1897" s="190">
        <v>40.0</v>
      </c>
      <c r="H1897" s="284">
        <v>-2.238</v>
      </c>
      <c r="I1897" s="195">
        <v>-0.08952</v>
      </c>
      <c r="J1897" s="206"/>
      <c r="K1897" s="197" t="s">
        <v>3735</v>
      </c>
      <c r="L1897" s="198"/>
      <c r="M1897" s="199"/>
      <c r="N1897" s="198"/>
      <c r="O1897" s="200"/>
      <c r="P1897" s="198" t="s">
        <v>16764</v>
      </c>
      <c r="Q1897" s="198" t="s">
        <v>7639</v>
      </c>
      <c r="R1897" s="285"/>
      <c r="S1897" s="286"/>
      <c r="T1897" s="202"/>
      <c r="U1897" s="202"/>
    </row>
    <row r="1898">
      <c r="A1898" s="189" t="s">
        <v>16765</v>
      </c>
      <c r="B1898" s="194" t="s">
        <v>7640</v>
      </c>
      <c r="C1898" s="283">
        <v>42311.0</v>
      </c>
      <c r="D1898" s="204">
        <v>30.0</v>
      </c>
      <c r="E1898" s="193">
        <v>199.17000000000002</v>
      </c>
      <c r="F1898" s="190" t="s">
        <v>12677</v>
      </c>
      <c r="G1898" s="190">
        <v>40.0</v>
      </c>
      <c r="H1898" s="284">
        <v>1.076</v>
      </c>
      <c r="I1898" s="195">
        <v>0.04304000000000001</v>
      </c>
      <c r="J1898" s="206"/>
      <c r="K1898" s="197" t="b">
        <f>NOT(ISERROR(MATCH(P1898,Ligations!$L:$L,0)))</f>
        <v>1</v>
      </c>
      <c r="L1898" s="198"/>
      <c r="M1898" s="199"/>
      <c r="N1898" s="198"/>
      <c r="O1898" s="200"/>
      <c r="P1898" s="198" t="s">
        <v>16766</v>
      </c>
      <c r="Q1898" s="198" t="s">
        <v>7643</v>
      </c>
      <c r="R1898" s="285"/>
      <c r="S1898" s="286"/>
      <c r="T1898" s="202"/>
      <c r="U1898" s="202"/>
    </row>
    <row r="1899">
      <c r="A1899" s="189" t="s">
        <v>16767</v>
      </c>
      <c r="B1899" s="194" t="s">
        <v>5958</v>
      </c>
      <c r="C1899" s="283">
        <v>42311.0</v>
      </c>
      <c r="D1899" s="204">
        <v>30.0</v>
      </c>
      <c r="E1899" s="193">
        <v>348.98999999999995</v>
      </c>
      <c r="F1899" s="190" t="s">
        <v>12677</v>
      </c>
      <c r="G1899" s="190">
        <v>40.0</v>
      </c>
      <c r="H1899" s="284">
        <v>-2.797</v>
      </c>
      <c r="I1899" s="195">
        <v>-0.11188000000000001</v>
      </c>
      <c r="J1899" s="206"/>
      <c r="K1899" s="197" t="s">
        <v>3735</v>
      </c>
      <c r="L1899" s="198"/>
      <c r="M1899" s="199"/>
      <c r="N1899" s="198"/>
      <c r="O1899" s="200"/>
      <c r="P1899" s="198" t="s">
        <v>16768</v>
      </c>
      <c r="Q1899" s="198" t="s">
        <v>5959</v>
      </c>
      <c r="R1899" s="285"/>
      <c r="S1899" s="286"/>
      <c r="T1899" s="202"/>
      <c r="U1899" s="202"/>
    </row>
    <row r="1900">
      <c r="A1900" s="189" t="s">
        <v>16769</v>
      </c>
      <c r="B1900" s="194" t="s">
        <v>5964</v>
      </c>
      <c r="C1900" s="283">
        <v>42311.0</v>
      </c>
      <c r="D1900" s="204">
        <v>30.0</v>
      </c>
      <c r="E1900" s="193">
        <v>950.1899999999999</v>
      </c>
      <c r="F1900" s="190" t="s">
        <v>12677</v>
      </c>
      <c r="G1900" s="190">
        <v>40.0</v>
      </c>
      <c r="H1900" s="284">
        <v>-0.665</v>
      </c>
      <c r="I1900" s="195">
        <v>-0.026600000000000002</v>
      </c>
      <c r="J1900" s="206"/>
      <c r="K1900" s="197" t="s">
        <v>3735</v>
      </c>
      <c r="L1900" s="198"/>
      <c r="M1900" s="199"/>
      <c r="N1900" s="198"/>
      <c r="O1900" s="200"/>
      <c r="P1900" s="198" t="s">
        <v>16770</v>
      </c>
      <c r="Q1900" s="198" t="s">
        <v>5965</v>
      </c>
      <c r="R1900" s="285"/>
      <c r="S1900" s="286"/>
      <c r="T1900" s="202"/>
      <c r="U1900" s="202"/>
    </row>
    <row r="1901">
      <c r="A1901" s="189" t="s">
        <v>16771</v>
      </c>
      <c r="B1901" s="194" t="s">
        <v>5992</v>
      </c>
      <c r="C1901" s="283">
        <v>42311.0</v>
      </c>
      <c r="D1901" s="204">
        <v>30.0</v>
      </c>
      <c r="E1901" s="193">
        <v>554.1600000000001</v>
      </c>
      <c r="F1901" s="190" t="s">
        <v>12677</v>
      </c>
      <c r="G1901" s="190">
        <v>40.0</v>
      </c>
      <c r="H1901" s="284">
        <v>-2.113</v>
      </c>
      <c r="I1901" s="195">
        <v>-0.08452</v>
      </c>
      <c r="J1901" s="206"/>
      <c r="K1901" s="197" t="s">
        <v>3735</v>
      </c>
      <c r="L1901" s="198"/>
      <c r="M1901" s="199"/>
      <c r="N1901" s="198"/>
      <c r="O1901" s="200"/>
      <c r="P1901" s="198" t="s">
        <v>16772</v>
      </c>
      <c r="Q1901" s="198" t="s">
        <v>5993</v>
      </c>
      <c r="R1901" s="285"/>
      <c r="S1901" s="286"/>
      <c r="T1901" s="202"/>
      <c r="U1901" s="202"/>
    </row>
    <row r="1902">
      <c r="A1902" s="189" t="s">
        <v>16773</v>
      </c>
      <c r="B1902" s="194" t="s">
        <v>5994</v>
      </c>
      <c r="C1902" s="283">
        <v>42311.0</v>
      </c>
      <c r="D1902" s="204">
        <v>30.0</v>
      </c>
      <c r="E1902" s="193">
        <v>938.28</v>
      </c>
      <c r="F1902" s="190" t="s">
        <v>12677</v>
      </c>
      <c r="G1902" s="190">
        <v>40.0</v>
      </c>
      <c r="H1902" s="284">
        <v>-2.025</v>
      </c>
      <c r="I1902" s="195">
        <v>-0.081</v>
      </c>
      <c r="J1902" s="206"/>
      <c r="K1902" s="197" t="s">
        <v>3735</v>
      </c>
      <c r="L1902" s="198"/>
      <c r="M1902" s="199"/>
      <c r="N1902" s="198"/>
      <c r="O1902" s="200"/>
      <c r="P1902" s="198" t="s">
        <v>16774</v>
      </c>
      <c r="Q1902" s="198" t="s">
        <v>5995</v>
      </c>
      <c r="R1902" s="285"/>
      <c r="S1902" s="286"/>
      <c r="T1902" s="202"/>
      <c r="U1902" s="202"/>
    </row>
    <row r="1903">
      <c r="A1903" s="189" t="s">
        <v>16775</v>
      </c>
      <c r="B1903" s="194" t="s">
        <v>6010</v>
      </c>
      <c r="C1903" s="283">
        <v>42311.0</v>
      </c>
      <c r="D1903" s="204">
        <v>30.0</v>
      </c>
      <c r="E1903" s="193">
        <v>415.47</v>
      </c>
      <c r="F1903" s="190" t="s">
        <v>12677</v>
      </c>
      <c r="G1903" s="190">
        <v>40.0</v>
      </c>
      <c r="H1903" s="284">
        <v>-2.657</v>
      </c>
      <c r="I1903" s="195">
        <v>-0.10628</v>
      </c>
      <c r="J1903" s="206"/>
      <c r="K1903" s="197" t="s">
        <v>3735</v>
      </c>
      <c r="L1903" s="198"/>
      <c r="M1903" s="199"/>
      <c r="N1903" s="198"/>
      <c r="O1903" s="200"/>
      <c r="P1903" s="198" t="s">
        <v>16776</v>
      </c>
      <c r="Q1903" s="198" t="s">
        <v>6011</v>
      </c>
      <c r="R1903" s="285"/>
      <c r="S1903" s="286"/>
      <c r="T1903" s="202"/>
      <c r="U1903" s="202"/>
    </row>
    <row r="1904">
      <c r="A1904" s="189" t="s">
        <v>16777</v>
      </c>
      <c r="B1904" s="194" t="s">
        <v>6064</v>
      </c>
      <c r="C1904" s="283">
        <v>42311.0</v>
      </c>
      <c r="D1904" s="204">
        <v>30.0</v>
      </c>
      <c r="E1904" s="193">
        <v>698.64</v>
      </c>
      <c r="F1904" s="190" t="s">
        <v>12677</v>
      </c>
      <c r="G1904" s="190">
        <v>40.0</v>
      </c>
      <c r="H1904" s="284">
        <v>-0.612</v>
      </c>
      <c r="I1904" s="195">
        <v>-0.024480000000000002</v>
      </c>
      <c r="J1904" s="206"/>
      <c r="K1904" s="197" t="s">
        <v>3735</v>
      </c>
      <c r="L1904" s="198"/>
      <c r="M1904" s="199"/>
      <c r="N1904" s="198"/>
      <c r="O1904" s="200"/>
      <c r="P1904" s="198" t="s">
        <v>16778</v>
      </c>
      <c r="Q1904" s="198" t="s">
        <v>6065</v>
      </c>
      <c r="R1904" s="285"/>
      <c r="S1904" s="286"/>
      <c r="T1904" s="202"/>
      <c r="U1904" s="202"/>
    </row>
    <row r="1905">
      <c r="A1905" s="189" t="s">
        <v>16779</v>
      </c>
      <c r="B1905" s="194" t="s">
        <v>6078</v>
      </c>
      <c r="C1905" s="283">
        <v>42311.0</v>
      </c>
      <c r="D1905" s="204">
        <v>30.0</v>
      </c>
      <c r="E1905" s="193">
        <v>681.57</v>
      </c>
      <c r="F1905" s="190" t="s">
        <v>12677</v>
      </c>
      <c r="G1905" s="190">
        <v>40.0</v>
      </c>
      <c r="H1905" s="284">
        <v>-2.278</v>
      </c>
      <c r="I1905" s="195">
        <v>-0.09112</v>
      </c>
      <c r="J1905" s="206"/>
      <c r="K1905" s="197" t="s">
        <v>3735</v>
      </c>
      <c r="L1905" s="198"/>
      <c r="M1905" s="199"/>
      <c r="N1905" s="198"/>
      <c r="O1905" s="200"/>
      <c r="P1905" s="198" t="s">
        <v>16780</v>
      </c>
      <c r="Q1905" s="198" t="s">
        <v>6079</v>
      </c>
      <c r="R1905" s="285"/>
      <c r="S1905" s="286"/>
      <c r="T1905" s="202"/>
      <c r="U1905" s="202"/>
    </row>
    <row r="1906">
      <c r="A1906" s="189" t="s">
        <v>16781</v>
      </c>
      <c r="B1906" s="194" t="s">
        <v>6094</v>
      </c>
      <c r="C1906" s="283">
        <v>42311.0</v>
      </c>
      <c r="D1906" s="204">
        <v>30.0</v>
      </c>
      <c r="E1906" s="193">
        <v>773.6700000000001</v>
      </c>
      <c r="F1906" s="190" t="s">
        <v>12677</v>
      </c>
      <c r="G1906" s="190">
        <v>40.0</v>
      </c>
      <c r="H1906" s="284">
        <v>-2.136</v>
      </c>
      <c r="I1906" s="195">
        <v>-0.08544</v>
      </c>
      <c r="J1906" s="206"/>
      <c r="K1906" s="197" t="s">
        <v>3735</v>
      </c>
      <c r="L1906" s="198"/>
      <c r="M1906" s="199"/>
      <c r="N1906" s="198"/>
      <c r="O1906" s="200"/>
      <c r="P1906" s="198" t="s">
        <v>16782</v>
      </c>
      <c r="Q1906" s="198" t="s">
        <v>6095</v>
      </c>
      <c r="R1906" s="285"/>
      <c r="S1906" s="286"/>
      <c r="T1906" s="202"/>
      <c r="U1906" s="202"/>
    </row>
    <row r="1907">
      <c r="A1907" s="189" t="s">
        <v>16783</v>
      </c>
      <c r="B1907" s="194" t="s">
        <v>6115</v>
      </c>
      <c r="C1907" s="283">
        <v>42311.0</v>
      </c>
      <c r="D1907" s="204">
        <v>30.0</v>
      </c>
      <c r="E1907" s="193">
        <v>701.52</v>
      </c>
      <c r="F1907" s="190" t="s">
        <v>12677</v>
      </c>
      <c r="G1907" s="190">
        <v>40.0</v>
      </c>
      <c r="H1907" s="284">
        <v>-2.158</v>
      </c>
      <c r="I1907" s="195">
        <v>-0.08632</v>
      </c>
      <c r="J1907" s="206"/>
      <c r="K1907" s="197" t="s">
        <v>3735</v>
      </c>
      <c r="L1907" s="198"/>
      <c r="M1907" s="199"/>
      <c r="N1907" s="198"/>
      <c r="O1907" s="200"/>
      <c r="P1907" s="198" t="s">
        <v>16784</v>
      </c>
      <c r="Q1907" s="198" t="s">
        <v>6116</v>
      </c>
      <c r="R1907" s="285"/>
      <c r="S1907" s="286"/>
      <c r="T1907" s="202"/>
      <c r="U1907" s="202"/>
    </row>
    <row r="1908">
      <c r="A1908" s="189" t="s">
        <v>16785</v>
      </c>
      <c r="B1908" s="194" t="s">
        <v>6129</v>
      </c>
      <c r="C1908" s="283">
        <v>42311.0</v>
      </c>
      <c r="D1908" s="204">
        <v>30.0</v>
      </c>
      <c r="E1908" s="193">
        <v>858.96</v>
      </c>
      <c r="F1908" s="190" t="s">
        <v>12677</v>
      </c>
      <c r="G1908" s="190">
        <v>40.0</v>
      </c>
      <c r="H1908" s="284">
        <v>-2.024</v>
      </c>
      <c r="I1908" s="195">
        <v>-0.08096</v>
      </c>
      <c r="J1908" s="206"/>
      <c r="K1908" s="197" t="s">
        <v>3735</v>
      </c>
      <c r="L1908" s="198"/>
      <c r="M1908" s="199"/>
      <c r="N1908" s="198"/>
      <c r="O1908" s="200"/>
      <c r="P1908" s="198" t="s">
        <v>16786</v>
      </c>
      <c r="Q1908" s="198" t="s">
        <v>6130</v>
      </c>
      <c r="R1908" s="285"/>
      <c r="S1908" s="286"/>
      <c r="T1908" s="202"/>
      <c r="U1908" s="202"/>
    </row>
    <row r="1909">
      <c r="A1909" s="189" t="s">
        <v>16787</v>
      </c>
      <c r="B1909" s="194" t="s">
        <v>6131</v>
      </c>
      <c r="C1909" s="283">
        <v>42311.0</v>
      </c>
      <c r="D1909" s="204">
        <v>30.0</v>
      </c>
      <c r="E1909" s="193">
        <v>504.36</v>
      </c>
      <c r="F1909" s="190" t="s">
        <v>12677</v>
      </c>
      <c r="G1909" s="190">
        <v>40.0</v>
      </c>
      <c r="H1909" s="284">
        <v>-0.984</v>
      </c>
      <c r="I1909" s="195">
        <v>-0.03936</v>
      </c>
      <c r="J1909" s="206"/>
      <c r="K1909" s="197" t="s">
        <v>3735</v>
      </c>
      <c r="L1909" s="198"/>
      <c r="M1909" s="199"/>
      <c r="N1909" s="198"/>
      <c r="O1909" s="200"/>
      <c r="P1909" s="198" t="s">
        <v>16788</v>
      </c>
      <c r="Q1909" s="198" t="s">
        <v>6132</v>
      </c>
      <c r="R1909" s="285"/>
      <c r="S1909" s="286"/>
      <c r="T1909" s="202"/>
      <c r="U1909" s="202"/>
    </row>
    <row r="1910">
      <c r="A1910" s="189" t="s">
        <v>16789</v>
      </c>
      <c r="B1910" s="194" t="s">
        <v>6147</v>
      </c>
      <c r="C1910" s="283">
        <v>42311.0</v>
      </c>
      <c r="D1910" s="204">
        <v>30.0</v>
      </c>
      <c r="E1910" s="193">
        <v>72.36000000000001</v>
      </c>
      <c r="F1910" s="190" t="s">
        <v>12677</v>
      </c>
      <c r="G1910" s="190">
        <v>40.0</v>
      </c>
      <c r="H1910" s="284">
        <v>-1.903</v>
      </c>
      <c r="I1910" s="195">
        <v>-0.07612000000000001</v>
      </c>
      <c r="J1910" s="206"/>
      <c r="K1910" s="197" t="s">
        <v>3735</v>
      </c>
      <c r="L1910" s="198"/>
      <c r="M1910" s="199"/>
      <c r="N1910" s="198"/>
      <c r="O1910" s="200"/>
      <c r="P1910" s="198" t="s">
        <v>16790</v>
      </c>
      <c r="Q1910" s="198" t="s">
        <v>6150</v>
      </c>
      <c r="R1910" s="285"/>
      <c r="S1910" s="286"/>
      <c r="T1910" s="202"/>
      <c r="U1910" s="202"/>
    </row>
    <row r="1911">
      <c r="A1911" s="189" t="s">
        <v>16791</v>
      </c>
      <c r="B1911" s="194" t="s">
        <v>6151</v>
      </c>
      <c r="C1911" s="283">
        <v>42311.0</v>
      </c>
      <c r="D1911" s="204">
        <v>30.0</v>
      </c>
      <c r="E1911" s="193">
        <v>256.233</v>
      </c>
      <c r="F1911" s="190" t="s">
        <v>12677</v>
      </c>
      <c r="G1911" s="190">
        <v>40.0</v>
      </c>
      <c r="H1911" s="284">
        <v>-0.595</v>
      </c>
      <c r="I1911" s="195">
        <v>-0.023799999999999998</v>
      </c>
      <c r="J1911" s="206"/>
      <c r="K1911" s="197" t="s">
        <v>3735</v>
      </c>
      <c r="L1911" s="198"/>
      <c r="M1911" s="199"/>
      <c r="N1911" s="198"/>
      <c r="O1911" s="200"/>
      <c r="P1911" s="198" t="s">
        <v>16792</v>
      </c>
      <c r="Q1911" s="198" t="s">
        <v>6153</v>
      </c>
      <c r="R1911" s="285"/>
      <c r="S1911" s="286"/>
      <c r="T1911" s="202"/>
      <c r="U1911" s="202"/>
    </row>
    <row r="1912">
      <c r="A1912" s="189" t="s">
        <v>16793</v>
      </c>
      <c r="B1912" s="194" t="s">
        <v>6154</v>
      </c>
      <c r="C1912" s="283">
        <v>42311.0</v>
      </c>
      <c r="D1912" s="204">
        <v>30.0</v>
      </c>
      <c r="E1912" s="193">
        <v>914.3220000000001</v>
      </c>
      <c r="F1912" s="190" t="s">
        <v>12677</v>
      </c>
      <c r="G1912" s="190">
        <v>40.0</v>
      </c>
      <c r="H1912" s="284">
        <v>17.534</v>
      </c>
      <c r="I1912" s="195">
        <v>0.7013599999999999</v>
      </c>
      <c r="J1912" s="206"/>
      <c r="K1912" s="197" t="b">
        <f>NOT(ISERROR(MATCH(P1912,Ligations!$L:$L,0)))</f>
        <v>1</v>
      </c>
      <c r="L1912" s="198"/>
      <c r="M1912" s="199"/>
      <c r="N1912" s="198"/>
      <c r="O1912" s="200"/>
      <c r="P1912" s="198" t="s">
        <v>16794</v>
      </c>
      <c r="Q1912" s="198" t="s">
        <v>6156</v>
      </c>
      <c r="R1912" s="285"/>
      <c r="S1912" s="286"/>
      <c r="T1912" s="202"/>
      <c r="U1912" s="202"/>
    </row>
    <row r="1913">
      <c r="A1913" s="189" t="s">
        <v>16795</v>
      </c>
      <c r="B1913" s="194" t="s">
        <v>6157</v>
      </c>
      <c r="C1913" s="283">
        <v>42311.0</v>
      </c>
      <c r="D1913" s="204">
        <v>30.0</v>
      </c>
      <c r="E1913" s="193">
        <v>380.583</v>
      </c>
      <c r="F1913" s="190" t="s">
        <v>12677</v>
      </c>
      <c r="G1913" s="190">
        <v>40.0</v>
      </c>
      <c r="H1913" s="284">
        <v>7.303</v>
      </c>
      <c r="I1913" s="195">
        <v>0.29212</v>
      </c>
      <c r="J1913" s="206"/>
      <c r="K1913" s="197" t="b">
        <f>NOT(ISERROR(MATCH(P1913,Ligations!$L:$L,0)))</f>
        <v>1</v>
      </c>
      <c r="L1913" s="198"/>
      <c r="M1913" s="199"/>
      <c r="N1913" s="198"/>
      <c r="O1913" s="200"/>
      <c r="P1913" s="198" t="s">
        <v>16796</v>
      </c>
      <c r="Q1913" s="198" t="s">
        <v>6158</v>
      </c>
      <c r="R1913" s="285"/>
      <c r="S1913" s="286"/>
      <c r="T1913" s="202"/>
      <c r="U1913" s="202"/>
    </row>
    <row r="1914">
      <c r="A1914" s="189" t="s">
        <v>16797</v>
      </c>
      <c r="B1914" s="194" t="s">
        <v>6159</v>
      </c>
      <c r="C1914" s="283">
        <v>42311.0</v>
      </c>
      <c r="D1914" s="204">
        <v>30.0</v>
      </c>
      <c r="E1914" s="193">
        <v>192.41400000000004</v>
      </c>
      <c r="F1914" s="190" t="s">
        <v>12677</v>
      </c>
      <c r="G1914" s="190">
        <v>40.0</v>
      </c>
      <c r="H1914" s="284">
        <v>1.248</v>
      </c>
      <c r="I1914" s="195">
        <v>0.049920000000000006</v>
      </c>
      <c r="J1914" s="206"/>
      <c r="K1914" s="197" t="b">
        <f>NOT(ISERROR(MATCH(P1914,Ligations!$L:$L,0)))</f>
        <v>1</v>
      </c>
      <c r="L1914" s="198"/>
      <c r="M1914" s="199"/>
      <c r="N1914" s="198"/>
      <c r="O1914" s="200"/>
      <c r="P1914" s="198" t="s">
        <v>16798</v>
      </c>
      <c r="Q1914" s="198" t="s">
        <v>6160</v>
      </c>
      <c r="R1914" s="285"/>
      <c r="S1914" s="286"/>
      <c r="T1914" s="202"/>
      <c r="U1914" s="202"/>
    </row>
    <row r="1915">
      <c r="A1915" s="189" t="s">
        <v>16799</v>
      </c>
      <c r="B1915" s="194" t="s">
        <v>6161</v>
      </c>
      <c r="C1915" s="283">
        <v>42311.0</v>
      </c>
      <c r="D1915" s="204">
        <v>30.0</v>
      </c>
      <c r="E1915" s="193">
        <v>101.04</v>
      </c>
      <c r="F1915" s="190" t="s">
        <v>12677</v>
      </c>
      <c r="G1915" s="190">
        <v>40.0</v>
      </c>
      <c r="H1915" s="284">
        <v>-0.382</v>
      </c>
      <c r="I1915" s="195">
        <v>-0.015280000000000002</v>
      </c>
      <c r="J1915" s="206"/>
      <c r="K1915" s="197" t="s">
        <v>3735</v>
      </c>
      <c r="L1915" s="198"/>
      <c r="M1915" s="199"/>
      <c r="N1915" s="198"/>
      <c r="O1915" s="200"/>
      <c r="P1915" s="198" t="s">
        <v>16800</v>
      </c>
      <c r="Q1915" s="198" t="s">
        <v>6162</v>
      </c>
      <c r="R1915" s="285"/>
      <c r="S1915" s="286"/>
      <c r="T1915" s="202"/>
      <c r="U1915" s="202"/>
    </row>
    <row r="1916">
      <c r="A1916" s="189" t="s">
        <v>16801</v>
      </c>
      <c r="B1916" s="194" t="s">
        <v>6163</v>
      </c>
      <c r="C1916" s="283">
        <v>42311.0</v>
      </c>
      <c r="D1916" s="204">
        <v>30.0</v>
      </c>
      <c r="E1916" s="193">
        <v>84.042</v>
      </c>
      <c r="F1916" s="190" t="s">
        <v>12677</v>
      </c>
      <c r="G1916" s="190">
        <v>40.0</v>
      </c>
      <c r="H1916" s="284">
        <v>0.508</v>
      </c>
      <c r="I1916" s="195">
        <v>0.02032</v>
      </c>
      <c r="J1916" s="206"/>
      <c r="K1916" s="197" t="s">
        <v>3735</v>
      </c>
      <c r="L1916" s="198"/>
      <c r="M1916" s="199"/>
      <c r="N1916" s="198"/>
      <c r="O1916" s="200"/>
      <c r="P1916" s="198" t="s">
        <v>16802</v>
      </c>
      <c r="Q1916" s="198" t="s">
        <v>6165</v>
      </c>
      <c r="R1916" s="285"/>
      <c r="S1916" s="286"/>
      <c r="T1916" s="202"/>
      <c r="U1916" s="202"/>
    </row>
    <row r="1917">
      <c r="A1917" s="189" t="s">
        <v>16803</v>
      </c>
      <c r="B1917" s="194" t="s">
        <v>6166</v>
      </c>
      <c r="C1917" s="283">
        <v>42311.0</v>
      </c>
      <c r="D1917" s="204">
        <v>30.0</v>
      </c>
      <c r="E1917" s="193">
        <v>63.120000000000005</v>
      </c>
      <c r="F1917" s="190" t="s">
        <v>12677</v>
      </c>
      <c r="G1917" s="190">
        <v>40.0</v>
      </c>
      <c r="H1917" s="284">
        <v>-1.499</v>
      </c>
      <c r="I1917" s="195">
        <v>-0.059960000000000006</v>
      </c>
      <c r="J1917" s="206"/>
      <c r="K1917" s="197" t="s">
        <v>3735</v>
      </c>
      <c r="L1917" s="198"/>
      <c r="M1917" s="199"/>
      <c r="N1917" s="198"/>
      <c r="O1917" s="200"/>
      <c r="P1917" s="198" t="s">
        <v>16804</v>
      </c>
      <c r="Q1917" s="198" t="s">
        <v>6167</v>
      </c>
      <c r="R1917" s="285"/>
      <c r="S1917" s="286"/>
      <c r="T1917" s="202"/>
      <c r="U1917" s="202"/>
    </row>
    <row r="1918">
      <c r="A1918" s="189" t="s">
        <v>16805</v>
      </c>
      <c r="B1918" s="194" t="s">
        <v>6235</v>
      </c>
      <c r="C1918" s="283">
        <v>42311.0</v>
      </c>
      <c r="D1918" s="204">
        <v>30.0</v>
      </c>
      <c r="E1918" s="193">
        <v>126.513</v>
      </c>
      <c r="F1918" s="190" t="s">
        <v>12677</v>
      </c>
      <c r="G1918" s="190">
        <v>40.0</v>
      </c>
      <c r="H1918" s="284">
        <v>-0.366</v>
      </c>
      <c r="I1918" s="195">
        <v>-0.01464</v>
      </c>
      <c r="J1918" s="206"/>
      <c r="K1918" s="197" t="s">
        <v>3735</v>
      </c>
      <c r="L1918" s="198"/>
      <c r="M1918" s="199"/>
      <c r="N1918" s="198"/>
      <c r="O1918" s="200"/>
      <c r="P1918" s="198" t="s">
        <v>16806</v>
      </c>
      <c r="Q1918" s="198" t="s">
        <v>6237</v>
      </c>
      <c r="R1918" s="285"/>
      <c r="S1918" s="286"/>
      <c r="T1918" s="202"/>
      <c r="U1918" s="202"/>
    </row>
    <row r="1919">
      <c r="A1919" s="189" t="s">
        <v>16807</v>
      </c>
      <c r="B1919" s="194" t="s">
        <v>6240</v>
      </c>
      <c r="C1919" s="283">
        <v>42311.0</v>
      </c>
      <c r="D1919" s="204">
        <v>30.0</v>
      </c>
      <c r="E1919" s="193">
        <v>21.261</v>
      </c>
      <c r="F1919" s="190" t="s">
        <v>12677</v>
      </c>
      <c r="G1919" s="190">
        <v>40.0</v>
      </c>
      <c r="H1919" s="284">
        <v>-2.979</v>
      </c>
      <c r="I1919" s="195">
        <v>-0.11916</v>
      </c>
      <c r="J1919" s="206"/>
      <c r="K1919" s="197" t="s">
        <v>3735</v>
      </c>
      <c r="L1919" s="198"/>
      <c r="M1919" s="199"/>
      <c r="N1919" s="198"/>
      <c r="O1919" s="200"/>
      <c r="P1919" s="198" t="s">
        <v>16808</v>
      </c>
      <c r="Q1919" s="198" t="s">
        <v>6243</v>
      </c>
      <c r="R1919" s="285"/>
      <c r="S1919" s="286"/>
      <c r="T1919" s="202"/>
      <c r="U1919" s="202"/>
    </row>
    <row r="1920">
      <c r="A1920" s="189" t="s">
        <v>16809</v>
      </c>
      <c r="B1920" s="194" t="s">
        <v>6250</v>
      </c>
      <c r="C1920" s="283">
        <v>42311.0</v>
      </c>
      <c r="D1920" s="204">
        <v>30.0</v>
      </c>
      <c r="E1920" s="193">
        <v>25.626</v>
      </c>
      <c r="F1920" s="190" t="s">
        <v>12677</v>
      </c>
      <c r="G1920" s="190">
        <v>40.0</v>
      </c>
      <c r="H1920" s="284">
        <v>-3.079</v>
      </c>
      <c r="I1920" s="195">
        <v>-0.12316000000000002</v>
      </c>
      <c r="J1920" s="206"/>
      <c r="K1920" s="197" t="s">
        <v>3735</v>
      </c>
      <c r="L1920" s="198"/>
      <c r="M1920" s="199"/>
      <c r="N1920" s="198"/>
      <c r="O1920" s="200"/>
      <c r="P1920" s="198" t="s">
        <v>16810</v>
      </c>
      <c r="Q1920" s="198" t="s">
        <v>6251</v>
      </c>
      <c r="R1920" s="285"/>
      <c r="S1920" s="286"/>
      <c r="T1920" s="202"/>
      <c r="U1920" s="202"/>
    </row>
    <row r="1921">
      <c r="A1921" s="189" t="s">
        <v>16811</v>
      </c>
      <c r="B1921" s="194" t="s">
        <v>6268</v>
      </c>
      <c r="C1921" s="283">
        <v>42311.0</v>
      </c>
      <c r="D1921" s="204">
        <v>30.0</v>
      </c>
      <c r="E1921" s="193">
        <v>86.457</v>
      </c>
      <c r="F1921" s="190" t="s">
        <v>12677</v>
      </c>
      <c r="G1921" s="190">
        <v>40.0</v>
      </c>
      <c r="H1921" s="284">
        <v>-1.177</v>
      </c>
      <c r="I1921" s="195">
        <v>-0.04708</v>
      </c>
      <c r="J1921" s="206"/>
      <c r="K1921" s="197" t="s">
        <v>3735</v>
      </c>
      <c r="L1921" s="198"/>
      <c r="M1921" s="199"/>
      <c r="N1921" s="198"/>
      <c r="O1921" s="200"/>
      <c r="P1921" s="198" t="s">
        <v>16812</v>
      </c>
      <c r="Q1921" s="198" t="s">
        <v>6269</v>
      </c>
      <c r="R1921" s="285"/>
      <c r="S1921" s="286"/>
      <c r="T1921" s="202"/>
      <c r="U1921" s="202"/>
    </row>
    <row r="1922">
      <c r="A1922" s="189" t="s">
        <v>16813</v>
      </c>
      <c r="B1922" s="194" t="s">
        <v>6286</v>
      </c>
      <c r="C1922" s="283">
        <v>42311.0</v>
      </c>
      <c r="D1922" s="204">
        <v>30.0</v>
      </c>
      <c r="E1922" s="193">
        <v>44.67</v>
      </c>
      <c r="F1922" s="190" t="s">
        <v>12677</v>
      </c>
      <c r="G1922" s="190">
        <v>40.0</v>
      </c>
      <c r="H1922" s="284">
        <v>-2.828</v>
      </c>
      <c r="I1922" s="195">
        <v>-0.11312</v>
      </c>
      <c r="J1922" s="206"/>
      <c r="K1922" s="197" t="s">
        <v>3735</v>
      </c>
      <c r="L1922" s="198"/>
      <c r="M1922" s="199"/>
      <c r="N1922" s="198"/>
      <c r="O1922" s="200"/>
      <c r="P1922" s="198" t="s">
        <v>16814</v>
      </c>
      <c r="Q1922" s="198" t="s">
        <v>6287</v>
      </c>
      <c r="R1922" s="285"/>
      <c r="S1922" s="286"/>
      <c r="T1922" s="202"/>
      <c r="U1922" s="202"/>
    </row>
    <row r="1923">
      <c r="A1923" s="189" t="s">
        <v>16815</v>
      </c>
      <c r="B1923" s="194" t="s">
        <v>6292</v>
      </c>
      <c r="C1923" s="283">
        <v>42311.0</v>
      </c>
      <c r="D1923" s="204">
        <v>30.0</v>
      </c>
      <c r="E1923" s="193">
        <v>32.745</v>
      </c>
      <c r="F1923" s="190" t="s">
        <v>12677</v>
      </c>
      <c r="G1923" s="190">
        <v>40.0</v>
      </c>
      <c r="H1923" s="284">
        <v>-2.988</v>
      </c>
      <c r="I1923" s="195">
        <v>-0.11952</v>
      </c>
      <c r="J1923" s="206"/>
      <c r="K1923" s="197" t="s">
        <v>3735</v>
      </c>
      <c r="L1923" s="198"/>
      <c r="M1923" s="199"/>
      <c r="N1923" s="198"/>
      <c r="O1923" s="200"/>
      <c r="P1923" s="198" t="s">
        <v>16816</v>
      </c>
      <c r="Q1923" s="198" t="s">
        <v>6293</v>
      </c>
      <c r="R1923" s="285"/>
      <c r="S1923" s="286"/>
      <c r="T1923" s="202"/>
      <c r="U1923" s="202"/>
    </row>
    <row r="1924">
      <c r="A1924" s="189" t="s">
        <v>16817</v>
      </c>
      <c r="B1924" s="194" t="s">
        <v>6344</v>
      </c>
      <c r="C1924" s="283">
        <v>42311.0</v>
      </c>
      <c r="D1924" s="204">
        <v>30.0</v>
      </c>
      <c r="E1924" s="193">
        <v>389.748</v>
      </c>
      <c r="F1924" s="190" t="s">
        <v>12677</v>
      </c>
      <c r="G1924" s="190">
        <v>40.0</v>
      </c>
      <c r="H1924" s="284">
        <v>4.327</v>
      </c>
      <c r="I1924" s="195">
        <v>0.17307999999999998</v>
      </c>
      <c r="J1924" s="206"/>
      <c r="K1924" s="197" t="b">
        <f>NOT(ISERROR(MATCH(P1924,Ligations!$L:$L,0)))</f>
        <v>1</v>
      </c>
      <c r="L1924" s="198"/>
      <c r="M1924" s="199"/>
      <c r="N1924" s="198"/>
      <c r="O1924" s="200"/>
      <c r="P1924" s="198" t="s">
        <v>16818</v>
      </c>
      <c r="Q1924" s="198" t="s">
        <v>6345</v>
      </c>
      <c r="R1924" s="285"/>
      <c r="S1924" s="286"/>
      <c r="T1924" s="202"/>
      <c r="U1924" s="202"/>
    </row>
    <row r="1925">
      <c r="A1925" s="189" t="s">
        <v>16819</v>
      </c>
      <c r="B1925" s="194" t="s">
        <v>6352</v>
      </c>
      <c r="C1925" s="283">
        <v>42311.0</v>
      </c>
      <c r="D1925" s="204">
        <v>30.0</v>
      </c>
      <c r="E1925" s="193">
        <v>750.0</v>
      </c>
      <c r="F1925" s="190" t="s">
        <v>12677</v>
      </c>
      <c r="G1925" s="190">
        <v>40.0</v>
      </c>
      <c r="H1925" s="284">
        <v>7.402</v>
      </c>
      <c r="I1925" s="195">
        <v>0.29608</v>
      </c>
      <c r="J1925" s="206"/>
      <c r="K1925" s="197" t="b">
        <f>NOT(ISERROR(MATCH(P1925,Ligations!$L:$L,0)))</f>
        <v>1</v>
      </c>
      <c r="L1925" s="198"/>
      <c r="M1925" s="199"/>
      <c r="N1925" s="198"/>
      <c r="O1925" s="200"/>
      <c r="P1925" s="198" t="s">
        <v>16820</v>
      </c>
      <c r="Q1925" s="198" t="s">
        <v>6354</v>
      </c>
      <c r="R1925" s="285"/>
      <c r="S1925" s="286"/>
      <c r="T1925" s="202"/>
      <c r="U1925" s="202"/>
    </row>
    <row r="1926">
      <c r="A1926" s="189" t="s">
        <v>16821</v>
      </c>
      <c r="B1926" s="194" t="s">
        <v>6355</v>
      </c>
      <c r="C1926" s="283">
        <v>42311.0</v>
      </c>
      <c r="D1926" s="204">
        <v>30.0</v>
      </c>
      <c r="E1926" s="193">
        <v>1308.0</v>
      </c>
      <c r="F1926" s="190" t="s">
        <v>12677</v>
      </c>
      <c r="G1926" s="190">
        <v>40.0</v>
      </c>
      <c r="H1926" s="284">
        <v>23.985</v>
      </c>
      <c r="I1926" s="195">
        <v>0.9594</v>
      </c>
      <c r="J1926" s="206"/>
      <c r="K1926" s="197" t="b">
        <f>NOT(ISERROR(MATCH(P1926,Ligations!$L:$L,0)))</f>
        <v>1</v>
      </c>
      <c r="L1926" s="198"/>
      <c r="M1926" s="199"/>
      <c r="N1926" s="198"/>
      <c r="O1926" s="200"/>
      <c r="P1926" s="198" t="s">
        <v>16822</v>
      </c>
      <c r="Q1926" s="198" t="s">
        <v>6357</v>
      </c>
      <c r="R1926" s="285"/>
      <c r="S1926" s="286"/>
      <c r="T1926" s="202"/>
      <c r="U1926" s="202"/>
    </row>
    <row r="1927">
      <c r="A1927" s="189" t="s">
        <v>16823</v>
      </c>
      <c r="B1927" s="194" t="s">
        <v>6358</v>
      </c>
      <c r="C1927" s="283">
        <v>42311.0</v>
      </c>
      <c r="D1927" s="204">
        <v>30.0</v>
      </c>
      <c r="E1927" s="193">
        <v>756.0000000000001</v>
      </c>
      <c r="F1927" s="190" t="s">
        <v>12677</v>
      </c>
      <c r="G1927" s="190">
        <v>40.0</v>
      </c>
      <c r="H1927" s="284">
        <v>8.224</v>
      </c>
      <c r="I1927" s="195">
        <v>0.32896000000000003</v>
      </c>
      <c r="J1927" s="206"/>
      <c r="K1927" s="197" t="b">
        <f>NOT(ISERROR(MATCH(P1927,Ligations!$L:$L,0)))</f>
        <v>1</v>
      </c>
      <c r="L1927" s="198"/>
      <c r="M1927" s="199"/>
      <c r="N1927" s="198"/>
      <c r="O1927" s="200"/>
      <c r="P1927" s="198" t="s">
        <v>16824</v>
      </c>
      <c r="Q1927" s="198" t="s">
        <v>6359</v>
      </c>
      <c r="R1927" s="285"/>
      <c r="S1927" s="286"/>
      <c r="T1927" s="202"/>
      <c r="U1927" s="202"/>
    </row>
    <row r="1928">
      <c r="A1928" s="189" t="s">
        <v>16825</v>
      </c>
      <c r="B1928" s="194" t="s">
        <v>6360</v>
      </c>
      <c r="C1928" s="283">
        <v>42311.0</v>
      </c>
      <c r="D1928" s="204">
        <v>30.0</v>
      </c>
      <c r="E1928" s="193">
        <v>2754.0000000000005</v>
      </c>
      <c r="F1928" s="190" t="s">
        <v>12677</v>
      </c>
      <c r="G1928" s="190">
        <v>40.0</v>
      </c>
      <c r="H1928" s="284">
        <v>39.616</v>
      </c>
      <c r="I1928" s="195">
        <v>1.5846399999999998</v>
      </c>
      <c r="J1928" s="206"/>
      <c r="K1928" s="197" t="b">
        <f>NOT(ISERROR(MATCH(P1928,Ligations!$L:$L,0)))</f>
        <v>1</v>
      </c>
      <c r="L1928" s="198"/>
      <c r="M1928" s="199"/>
      <c r="N1928" s="198"/>
      <c r="O1928" s="200"/>
      <c r="P1928" s="198" t="s">
        <v>16826</v>
      </c>
      <c r="Q1928" s="198" t="s">
        <v>6361</v>
      </c>
      <c r="R1928" s="285"/>
      <c r="S1928" s="286"/>
      <c r="T1928" s="202"/>
      <c r="U1928" s="202"/>
    </row>
    <row r="1929">
      <c r="A1929" s="189" t="s">
        <v>16827</v>
      </c>
      <c r="B1929" s="194" t="s">
        <v>6362</v>
      </c>
      <c r="C1929" s="283">
        <v>42311.0</v>
      </c>
      <c r="D1929" s="204">
        <v>30.0</v>
      </c>
      <c r="E1929" s="193">
        <v>2538.0000000000005</v>
      </c>
      <c r="F1929" s="190" t="s">
        <v>12677</v>
      </c>
      <c r="G1929" s="190">
        <v>40.0</v>
      </c>
      <c r="H1929" s="284">
        <v>46.323</v>
      </c>
      <c r="I1929" s="195">
        <v>1.8529200000000001</v>
      </c>
      <c r="J1929" s="206"/>
      <c r="K1929" s="197" t="b">
        <f>NOT(ISERROR(MATCH(P1929,Ligations!$L:$L,0)))</f>
        <v>1</v>
      </c>
      <c r="L1929" s="198"/>
      <c r="M1929" s="199"/>
      <c r="N1929" s="198"/>
      <c r="O1929" s="200"/>
      <c r="P1929" s="198" t="s">
        <v>16828</v>
      </c>
      <c r="Q1929" s="198" t="s">
        <v>6363</v>
      </c>
      <c r="R1929" s="285"/>
      <c r="S1929" s="286"/>
      <c r="T1929" s="202"/>
      <c r="U1929" s="202"/>
    </row>
    <row r="1930">
      <c r="A1930" s="189" t="s">
        <v>16829</v>
      </c>
      <c r="B1930" s="194" t="s">
        <v>6364</v>
      </c>
      <c r="C1930" s="283">
        <v>42311.0</v>
      </c>
      <c r="D1930" s="204">
        <v>30.0</v>
      </c>
      <c r="E1930" s="193">
        <v>3480.0</v>
      </c>
      <c r="F1930" s="190" t="s">
        <v>12677</v>
      </c>
      <c r="G1930" s="190">
        <v>40.0</v>
      </c>
      <c r="H1930" s="284">
        <v>64.095</v>
      </c>
      <c r="I1930" s="195">
        <v>2.5638</v>
      </c>
      <c r="J1930" s="206"/>
      <c r="K1930" s="197" t="b">
        <f>NOT(ISERROR(MATCH(P1930,Ligations!$L:$L,0)))</f>
        <v>1</v>
      </c>
      <c r="L1930" s="198"/>
      <c r="M1930" s="199"/>
      <c r="N1930" s="198"/>
      <c r="O1930" s="200"/>
      <c r="P1930" s="198" t="s">
        <v>16830</v>
      </c>
      <c r="Q1930" s="198" t="s">
        <v>6366</v>
      </c>
      <c r="R1930" s="285"/>
      <c r="S1930" s="286"/>
      <c r="T1930" s="202"/>
      <c r="U1930" s="202"/>
    </row>
    <row r="1931">
      <c r="A1931" s="189" t="s">
        <v>16831</v>
      </c>
      <c r="B1931" s="194" t="s">
        <v>6367</v>
      </c>
      <c r="C1931" s="283">
        <v>42311.0</v>
      </c>
      <c r="D1931" s="204">
        <v>30.0</v>
      </c>
      <c r="E1931" s="193">
        <v>3180.0</v>
      </c>
      <c r="F1931" s="190" t="s">
        <v>12677</v>
      </c>
      <c r="G1931" s="190">
        <v>40.0</v>
      </c>
      <c r="H1931" s="284">
        <v>58.646</v>
      </c>
      <c r="I1931" s="195">
        <v>2.3458400000000004</v>
      </c>
      <c r="J1931" s="206"/>
      <c r="K1931" s="197" t="b">
        <f>NOT(ISERROR(MATCH(P1931,Ligations!$L:$L,0)))</f>
        <v>1</v>
      </c>
      <c r="L1931" s="198"/>
      <c r="M1931" s="199"/>
      <c r="N1931" s="198"/>
      <c r="O1931" s="200"/>
      <c r="P1931" s="198" t="s">
        <v>16832</v>
      </c>
      <c r="Q1931" s="198" t="s">
        <v>6368</v>
      </c>
      <c r="R1931" s="285"/>
      <c r="S1931" s="286"/>
      <c r="T1931" s="202"/>
      <c r="U1931" s="202"/>
    </row>
    <row r="1932">
      <c r="A1932" s="189" t="s">
        <v>16833</v>
      </c>
      <c r="B1932" s="194" t="s">
        <v>6369</v>
      </c>
      <c r="C1932" s="283">
        <v>42311.0</v>
      </c>
      <c r="D1932" s="204">
        <v>30.0</v>
      </c>
      <c r="E1932" s="193">
        <v>427.20000000000005</v>
      </c>
      <c r="F1932" s="190" t="s">
        <v>12677</v>
      </c>
      <c r="G1932" s="190">
        <v>40.0</v>
      </c>
      <c r="H1932" s="284">
        <v>7.026</v>
      </c>
      <c r="I1932" s="195">
        <v>0.28103999999999996</v>
      </c>
      <c r="J1932" s="206"/>
      <c r="K1932" s="197" t="b">
        <f>NOT(ISERROR(MATCH(P1932,Ligations!$L:$L,0)))</f>
        <v>1</v>
      </c>
      <c r="L1932" s="198"/>
      <c r="M1932" s="199"/>
      <c r="N1932" s="198"/>
      <c r="O1932" s="200"/>
      <c r="P1932" s="198" t="s">
        <v>16834</v>
      </c>
      <c r="Q1932" s="198" t="s">
        <v>6371</v>
      </c>
      <c r="R1932" s="285"/>
      <c r="S1932" s="286"/>
      <c r="T1932" s="202"/>
      <c r="U1932" s="202"/>
    </row>
    <row r="1933">
      <c r="A1933" s="189" t="s">
        <v>16835</v>
      </c>
      <c r="B1933" s="194" t="s">
        <v>6372</v>
      </c>
      <c r="C1933" s="283">
        <v>42311.0</v>
      </c>
      <c r="D1933" s="204">
        <v>30.0</v>
      </c>
      <c r="E1933" s="193">
        <v>1998.0000000000002</v>
      </c>
      <c r="F1933" s="190" t="s">
        <v>12677</v>
      </c>
      <c r="G1933" s="190">
        <v>40.0</v>
      </c>
      <c r="H1933" s="284">
        <v>36.936</v>
      </c>
      <c r="I1933" s="195">
        <v>1.47744</v>
      </c>
      <c r="J1933" s="206"/>
      <c r="K1933" s="197" t="b">
        <f>NOT(ISERROR(MATCH(P1933,Ligations!$L:$L,0)))</f>
        <v>1</v>
      </c>
      <c r="L1933" s="198"/>
      <c r="M1933" s="199"/>
      <c r="N1933" s="198"/>
      <c r="O1933" s="200"/>
      <c r="P1933" s="198" t="s">
        <v>16836</v>
      </c>
      <c r="Q1933" s="198" t="s">
        <v>6373</v>
      </c>
      <c r="R1933" s="285"/>
      <c r="S1933" s="286"/>
      <c r="T1933" s="202"/>
      <c r="U1933" s="202"/>
    </row>
    <row r="1934">
      <c r="A1934" s="189" t="s">
        <v>16837</v>
      </c>
      <c r="B1934" s="194" t="s">
        <v>6374</v>
      </c>
      <c r="C1934" s="283">
        <v>42311.0</v>
      </c>
      <c r="D1934" s="204">
        <v>30.0</v>
      </c>
      <c r="E1934" s="193">
        <v>1206.0</v>
      </c>
      <c r="F1934" s="190" t="s">
        <v>12677</v>
      </c>
      <c r="G1934" s="190">
        <v>40.0</v>
      </c>
      <c r="H1934" s="284">
        <v>19.643</v>
      </c>
      <c r="I1934" s="195">
        <v>0.7857200000000001</v>
      </c>
      <c r="J1934" s="206"/>
      <c r="K1934" s="197" t="b">
        <f>NOT(ISERROR(MATCH(P1934,Ligations!$L:$L,0)))</f>
        <v>1</v>
      </c>
      <c r="L1934" s="198"/>
      <c r="M1934" s="199"/>
      <c r="N1934" s="198"/>
      <c r="O1934" s="200"/>
      <c r="P1934" s="198" t="s">
        <v>16838</v>
      </c>
      <c r="Q1934" s="198" t="s">
        <v>6377</v>
      </c>
      <c r="R1934" s="285"/>
      <c r="S1934" s="286"/>
      <c r="T1934" s="202"/>
      <c r="U1934" s="202"/>
    </row>
    <row r="1935">
      <c r="A1935" s="189" t="s">
        <v>16839</v>
      </c>
      <c r="B1935" s="194" t="s">
        <v>6378</v>
      </c>
      <c r="C1935" s="283">
        <v>42311.0</v>
      </c>
      <c r="D1935" s="204">
        <v>30.0</v>
      </c>
      <c r="E1935" s="193">
        <v>3480.0</v>
      </c>
      <c r="F1935" s="190" t="s">
        <v>12677</v>
      </c>
      <c r="G1935" s="190">
        <v>40.0</v>
      </c>
      <c r="H1935" s="284">
        <v>94.168</v>
      </c>
      <c r="I1935" s="195">
        <v>3.7667200000000003</v>
      </c>
      <c r="J1935" s="206"/>
      <c r="K1935" s="197" t="b">
        <f>NOT(ISERROR(MATCH(P1935,Ligations!$L:$L,0)))</f>
        <v>1</v>
      </c>
      <c r="L1935" s="198"/>
      <c r="M1935" s="199"/>
      <c r="N1935" s="198"/>
      <c r="O1935" s="200"/>
      <c r="P1935" s="198" t="s">
        <v>16840</v>
      </c>
      <c r="Q1935" s="198" t="s">
        <v>6380</v>
      </c>
      <c r="R1935" s="285"/>
      <c r="S1935" s="286"/>
      <c r="T1935" s="202"/>
      <c r="U1935" s="202"/>
    </row>
    <row r="1936">
      <c r="A1936" s="189" t="s">
        <v>16841</v>
      </c>
      <c r="B1936" s="194" t="s">
        <v>6381</v>
      </c>
      <c r="C1936" s="283">
        <v>42311.0</v>
      </c>
      <c r="D1936" s="204">
        <v>30.0</v>
      </c>
      <c r="E1936" s="193">
        <v>0.0</v>
      </c>
      <c r="F1936" s="190" t="s">
        <v>12677</v>
      </c>
      <c r="G1936" s="190">
        <v>40.0</v>
      </c>
      <c r="H1936" s="284">
        <v>139.033</v>
      </c>
      <c r="I1936" s="195">
        <v>5.56132</v>
      </c>
      <c r="J1936" s="206"/>
      <c r="K1936" s="197" t="b">
        <f>NOT(ISERROR(MATCH(P1936,Ligations!$L:$L,0)))</f>
        <v>1</v>
      </c>
      <c r="L1936" s="198"/>
      <c r="M1936" s="199"/>
      <c r="N1936" s="198"/>
      <c r="O1936" s="200"/>
      <c r="P1936" s="198" t="s">
        <v>16842</v>
      </c>
      <c r="Q1936" s="198" t="s">
        <v>6383</v>
      </c>
      <c r="R1936" s="285"/>
      <c r="S1936" s="286"/>
      <c r="T1936" s="202"/>
      <c r="U1936" s="202"/>
    </row>
    <row r="1937">
      <c r="A1937" s="189" t="s">
        <v>16843</v>
      </c>
      <c r="B1937" s="194" t="s">
        <v>6384</v>
      </c>
      <c r="C1937" s="283">
        <v>42311.0</v>
      </c>
      <c r="D1937" s="204">
        <v>30.0</v>
      </c>
      <c r="E1937" s="193">
        <v>1920.0</v>
      </c>
      <c r="F1937" s="190" t="s">
        <v>12677</v>
      </c>
      <c r="G1937" s="190">
        <v>40.0</v>
      </c>
      <c r="H1937" s="284">
        <v>38.074</v>
      </c>
      <c r="I1937" s="195">
        <v>1.52296</v>
      </c>
      <c r="J1937" s="206"/>
      <c r="K1937" s="197" t="b">
        <f>NOT(ISERROR(MATCH(P1937,Ligations!$L:$L,0)))</f>
        <v>1</v>
      </c>
      <c r="L1937" s="198"/>
      <c r="M1937" s="199"/>
      <c r="N1937" s="198"/>
      <c r="O1937" s="200"/>
      <c r="P1937" s="198" t="s">
        <v>16844</v>
      </c>
      <c r="Q1937" s="198" t="s">
        <v>6386</v>
      </c>
      <c r="R1937" s="285"/>
      <c r="S1937" s="286"/>
      <c r="T1937" s="202"/>
      <c r="U1937" s="202"/>
    </row>
    <row r="1938">
      <c r="A1938" s="189" t="s">
        <v>16845</v>
      </c>
      <c r="B1938" s="194" t="s">
        <v>6387</v>
      </c>
      <c r="C1938" s="283">
        <v>42311.0</v>
      </c>
      <c r="D1938" s="204">
        <v>30.0</v>
      </c>
      <c r="E1938" s="193">
        <v>636.0</v>
      </c>
      <c r="F1938" s="190" t="s">
        <v>12677</v>
      </c>
      <c r="G1938" s="190">
        <v>40.0</v>
      </c>
      <c r="H1938" s="284">
        <v>4.038</v>
      </c>
      <c r="I1938" s="195">
        <v>0.16152000000000002</v>
      </c>
      <c r="J1938" s="206"/>
      <c r="K1938" s="197" t="b">
        <f>NOT(ISERROR(MATCH(P1938,Ligations!$L:$L,0)))</f>
        <v>1</v>
      </c>
      <c r="L1938" s="198"/>
      <c r="M1938" s="199"/>
      <c r="N1938" s="198"/>
      <c r="O1938" s="200"/>
      <c r="P1938" s="198" t="s">
        <v>16846</v>
      </c>
      <c r="Q1938" s="198" t="s">
        <v>6388</v>
      </c>
      <c r="R1938" s="285"/>
      <c r="S1938" s="286"/>
      <c r="T1938" s="202"/>
      <c r="U1938" s="202"/>
    </row>
    <row r="1939">
      <c r="A1939" s="189" t="s">
        <v>16847</v>
      </c>
      <c r="B1939" s="194" t="s">
        <v>6389</v>
      </c>
      <c r="C1939" s="283">
        <v>42311.0</v>
      </c>
      <c r="D1939" s="204">
        <v>30.0</v>
      </c>
      <c r="E1939" s="193">
        <v>1086.0</v>
      </c>
      <c r="F1939" s="190" t="s">
        <v>12677</v>
      </c>
      <c r="G1939" s="190">
        <v>40.0</v>
      </c>
      <c r="H1939" s="284">
        <v>13.495</v>
      </c>
      <c r="I1939" s="195">
        <v>0.5398</v>
      </c>
      <c r="J1939" s="206"/>
      <c r="K1939" s="197" t="b">
        <f>NOT(ISERROR(MATCH(P1939,Ligations!$L:$L,0)))</f>
        <v>1</v>
      </c>
      <c r="L1939" s="198"/>
      <c r="M1939" s="199"/>
      <c r="N1939" s="198"/>
      <c r="O1939" s="200"/>
      <c r="P1939" s="198" t="s">
        <v>16848</v>
      </c>
      <c r="Q1939" s="198" t="s">
        <v>6391</v>
      </c>
      <c r="R1939" s="285"/>
      <c r="S1939" s="286"/>
      <c r="T1939" s="202"/>
      <c r="U1939" s="202"/>
    </row>
    <row r="1940">
      <c r="A1940" s="189" t="s">
        <v>16849</v>
      </c>
      <c r="B1940" s="194" t="s">
        <v>6392</v>
      </c>
      <c r="C1940" s="283">
        <v>42311.0</v>
      </c>
      <c r="D1940" s="204">
        <v>30.0</v>
      </c>
      <c r="E1940" s="193">
        <v>369.53999999999996</v>
      </c>
      <c r="F1940" s="190" t="s">
        <v>12677</v>
      </c>
      <c r="G1940" s="190">
        <v>40.0</v>
      </c>
      <c r="H1940" s="284">
        <v>0.964</v>
      </c>
      <c r="I1940" s="195">
        <v>0.038560000000000004</v>
      </c>
      <c r="J1940" s="206"/>
      <c r="K1940" s="197" t="b">
        <f>NOT(ISERROR(MATCH(P1940,Ligations!$L:$L,0)))</f>
        <v>1</v>
      </c>
      <c r="L1940" s="198"/>
      <c r="M1940" s="199"/>
      <c r="N1940" s="198"/>
      <c r="O1940" s="200"/>
      <c r="P1940" s="198" t="s">
        <v>16850</v>
      </c>
      <c r="Q1940" s="198" t="s">
        <v>6394</v>
      </c>
      <c r="R1940" s="285"/>
      <c r="S1940" s="286"/>
      <c r="T1940" s="202"/>
      <c r="U1940" s="202"/>
    </row>
    <row r="1941">
      <c r="A1941" s="189" t="s">
        <v>16851</v>
      </c>
      <c r="B1941" s="194" t="s">
        <v>6395</v>
      </c>
      <c r="C1941" s="283">
        <v>42311.0</v>
      </c>
      <c r="D1941" s="204">
        <v>30.0</v>
      </c>
      <c r="E1941" s="193">
        <v>18.360000000000003</v>
      </c>
      <c r="F1941" s="190" t="s">
        <v>12677</v>
      </c>
      <c r="G1941" s="190">
        <v>40.0</v>
      </c>
      <c r="H1941" s="284">
        <v>-3.076</v>
      </c>
      <c r="I1941" s="195">
        <v>-0.12304000000000001</v>
      </c>
      <c r="J1941" s="206"/>
      <c r="K1941" s="197" t="s">
        <v>3735</v>
      </c>
      <c r="L1941" s="198"/>
      <c r="M1941" s="199"/>
      <c r="N1941" s="198"/>
      <c r="O1941" s="200"/>
      <c r="P1941" s="198" t="s">
        <v>16852</v>
      </c>
      <c r="Q1941" s="198" t="s">
        <v>6396</v>
      </c>
      <c r="R1941" s="285"/>
      <c r="S1941" s="286"/>
      <c r="T1941" s="202"/>
      <c r="U1941" s="202"/>
    </row>
    <row r="1942">
      <c r="A1942" s="189" t="s">
        <v>16853</v>
      </c>
      <c r="B1942" s="194" t="s">
        <v>6517</v>
      </c>
      <c r="C1942" s="283">
        <v>42311.0</v>
      </c>
      <c r="D1942" s="204">
        <v>30.0</v>
      </c>
      <c r="E1942" s="193">
        <v>105.852</v>
      </c>
      <c r="F1942" s="190" t="s">
        <v>12677</v>
      </c>
      <c r="G1942" s="190">
        <v>40.0</v>
      </c>
      <c r="H1942" s="284">
        <v>-0.947</v>
      </c>
      <c r="I1942" s="195">
        <v>-0.03788</v>
      </c>
      <c r="J1942" s="206"/>
      <c r="K1942" s="197" t="s">
        <v>3735</v>
      </c>
      <c r="L1942" s="198"/>
      <c r="M1942" s="199"/>
      <c r="N1942" s="198"/>
      <c r="O1942" s="200"/>
      <c r="P1942" s="198" t="s">
        <v>16854</v>
      </c>
      <c r="Q1942" s="198" t="s">
        <v>6518</v>
      </c>
      <c r="R1942" s="285"/>
      <c r="S1942" s="286"/>
      <c r="T1942" s="202"/>
      <c r="U1942" s="202"/>
    </row>
    <row r="1943">
      <c r="A1943" s="189" t="s">
        <v>16855</v>
      </c>
      <c r="B1943" s="194" t="s">
        <v>6523</v>
      </c>
      <c r="C1943" s="283">
        <v>42311.0</v>
      </c>
      <c r="D1943" s="204">
        <v>30.0</v>
      </c>
      <c r="E1943" s="193">
        <v>30.276000000000003</v>
      </c>
      <c r="F1943" s="190" t="s">
        <v>12677</v>
      </c>
      <c r="G1943" s="190">
        <v>40.0</v>
      </c>
      <c r="H1943" s="284">
        <v>-3.31</v>
      </c>
      <c r="I1943" s="195">
        <v>-0.13240000000000002</v>
      </c>
      <c r="J1943" s="206"/>
      <c r="K1943" s="197" t="s">
        <v>3735</v>
      </c>
      <c r="L1943" s="198"/>
      <c r="M1943" s="199"/>
      <c r="N1943" s="198"/>
      <c r="O1943" s="200"/>
      <c r="P1943" s="198" t="s">
        <v>16856</v>
      </c>
      <c r="Q1943" s="198" t="s">
        <v>6524</v>
      </c>
      <c r="R1943" s="285"/>
      <c r="S1943" s="286"/>
      <c r="T1943" s="202"/>
      <c r="U1943" s="202"/>
    </row>
    <row r="1944">
      <c r="A1944" s="189" t="s">
        <v>16857</v>
      </c>
      <c r="B1944" s="194" t="s">
        <v>6525</v>
      </c>
      <c r="C1944" s="283">
        <v>42311.0</v>
      </c>
      <c r="D1944" s="204">
        <v>30.0</v>
      </c>
      <c r="E1944" s="193">
        <v>172.61700000000002</v>
      </c>
      <c r="F1944" s="190" t="s">
        <v>12677</v>
      </c>
      <c r="G1944" s="190">
        <v>40.0</v>
      </c>
      <c r="H1944" s="284">
        <v>-0.958</v>
      </c>
      <c r="I1944" s="195">
        <v>-0.03832</v>
      </c>
      <c r="J1944" s="206"/>
      <c r="K1944" s="197" t="s">
        <v>3735</v>
      </c>
      <c r="L1944" s="198"/>
      <c r="M1944" s="199"/>
      <c r="N1944" s="198"/>
      <c r="O1944" s="200"/>
      <c r="P1944" s="198" t="s">
        <v>16858</v>
      </c>
      <c r="Q1944" s="198" t="s">
        <v>6526</v>
      </c>
      <c r="R1944" s="285"/>
      <c r="S1944" s="286"/>
      <c r="T1944" s="202"/>
      <c r="U1944" s="202"/>
    </row>
    <row r="1945">
      <c r="A1945" s="189" t="s">
        <v>16859</v>
      </c>
      <c r="B1945" s="194" t="s">
        <v>6557</v>
      </c>
      <c r="C1945" s="283">
        <v>42311.0</v>
      </c>
      <c r="D1945" s="204">
        <v>30.0</v>
      </c>
      <c r="E1945" s="193">
        <v>135.696</v>
      </c>
      <c r="F1945" s="190" t="s">
        <v>12677</v>
      </c>
      <c r="G1945" s="190">
        <v>40.0</v>
      </c>
      <c r="H1945" s="284">
        <v>-1.368</v>
      </c>
      <c r="I1945" s="195">
        <v>-0.054720000000000005</v>
      </c>
      <c r="J1945" s="206"/>
      <c r="K1945" s="197" t="s">
        <v>3735</v>
      </c>
      <c r="L1945" s="198"/>
      <c r="M1945" s="199"/>
      <c r="N1945" s="198"/>
      <c r="O1945" s="200"/>
      <c r="P1945" s="198" t="s">
        <v>16860</v>
      </c>
      <c r="Q1945" s="198" t="s">
        <v>6558</v>
      </c>
      <c r="R1945" s="285"/>
      <c r="S1945" s="286"/>
      <c r="T1945" s="202"/>
      <c r="U1945" s="202"/>
    </row>
    <row r="1946">
      <c r="A1946" s="189" t="s">
        <v>16861</v>
      </c>
      <c r="B1946" s="190" t="s">
        <v>6577</v>
      </c>
      <c r="C1946" s="283">
        <v>42311.0</v>
      </c>
      <c r="D1946" s="204">
        <v>30.0</v>
      </c>
      <c r="E1946" s="193">
        <v>31.614</v>
      </c>
      <c r="F1946" s="190" t="s">
        <v>12677</v>
      </c>
      <c r="G1946" s="190">
        <v>40.0</v>
      </c>
      <c r="H1946" s="284">
        <v>0.0</v>
      </c>
      <c r="I1946" s="195">
        <v>0.0</v>
      </c>
      <c r="J1946" s="206"/>
      <c r="K1946" s="197" t="s">
        <v>3735</v>
      </c>
      <c r="L1946" s="198"/>
      <c r="M1946" s="199"/>
      <c r="N1946" s="198"/>
      <c r="O1946" s="200"/>
      <c r="P1946" s="198" t="s">
        <v>16862</v>
      </c>
      <c r="Q1946" s="238" t="s">
        <v>6579</v>
      </c>
      <c r="R1946" s="285"/>
      <c r="S1946" s="286"/>
      <c r="T1946" s="202"/>
      <c r="U1946" s="202"/>
    </row>
    <row r="1947">
      <c r="A1947" s="189" t="s">
        <v>16863</v>
      </c>
      <c r="B1947" s="194" t="s">
        <v>6608</v>
      </c>
      <c r="C1947" s="283">
        <v>42311.0</v>
      </c>
      <c r="D1947" s="204">
        <v>30.0</v>
      </c>
      <c r="E1947" s="193">
        <v>73.257</v>
      </c>
      <c r="F1947" s="190" t="s">
        <v>12677</v>
      </c>
      <c r="G1947" s="190">
        <v>40.0</v>
      </c>
      <c r="H1947" s="284">
        <v>1.119</v>
      </c>
      <c r="I1947" s="195">
        <v>0.04476</v>
      </c>
      <c r="J1947" s="206"/>
      <c r="K1947" s="197" t="b">
        <f>NOT(ISERROR(MATCH(P1947,Ligations!$L:$L,0)))</f>
        <v>1</v>
      </c>
      <c r="L1947" s="198"/>
      <c r="M1947" s="199"/>
      <c r="N1947" s="198"/>
      <c r="O1947" s="200"/>
      <c r="P1947" s="198" t="s">
        <v>16864</v>
      </c>
      <c r="Q1947" s="198" t="s">
        <v>6611</v>
      </c>
      <c r="R1947" s="285"/>
      <c r="S1947" s="286"/>
      <c r="T1947" s="202"/>
      <c r="U1947" s="202"/>
    </row>
    <row r="1948">
      <c r="A1948" s="189" t="s">
        <v>16865</v>
      </c>
      <c r="B1948" s="194" t="s">
        <v>6661</v>
      </c>
      <c r="C1948" s="283">
        <v>42311.0</v>
      </c>
      <c r="D1948" s="204">
        <v>30.0</v>
      </c>
      <c r="E1948" s="193">
        <v>34.155</v>
      </c>
      <c r="F1948" s="190" t="s">
        <v>12677</v>
      </c>
      <c r="G1948" s="190">
        <v>40.0</v>
      </c>
      <c r="H1948" s="284">
        <v>-2.263</v>
      </c>
      <c r="I1948" s="195">
        <v>-0.09052</v>
      </c>
      <c r="J1948" s="206"/>
      <c r="K1948" s="197" t="s">
        <v>3735</v>
      </c>
      <c r="L1948" s="198"/>
      <c r="M1948" s="199"/>
      <c r="N1948" s="198"/>
      <c r="O1948" s="200"/>
      <c r="P1948" s="198" t="s">
        <v>16866</v>
      </c>
      <c r="Q1948" s="198" t="s">
        <v>6664</v>
      </c>
      <c r="R1948" s="285"/>
      <c r="S1948" s="286"/>
      <c r="T1948" s="202"/>
      <c r="U1948" s="202"/>
    </row>
    <row r="1949">
      <c r="A1949" s="189" t="s">
        <v>16867</v>
      </c>
      <c r="B1949" s="194" t="s">
        <v>6668</v>
      </c>
      <c r="C1949" s="283">
        <v>42311.0</v>
      </c>
      <c r="D1949" s="204">
        <v>30.0</v>
      </c>
      <c r="E1949" s="193">
        <v>68.89800000000001</v>
      </c>
      <c r="F1949" s="190" t="s">
        <v>12677</v>
      </c>
      <c r="G1949" s="190">
        <v>40.0</v>
      </c>
      <c r="H1949" s="284">
        <v>-0.608</v>
      </c>
      <c r="I1949" s="195">
        <v>-0.02432</v>
      </c>
      <c r="J1949" s="206"/>
      <c r="K1949" s="197" t="s">
        <v>3735</v>
      </c>
      <c r="L1949" s="198"/>
      <c r="M1949" s="199"/>
      <c r="N1949" s="198"/>
      <c r="O1949" s="200"/>
      <c r="P1949" s="198" t="s">
        <v>16868</v>
      </c>
      <c r="Q1949" s="198" t="s">
        <v>6670</v>
      </c>
      <c r="R1949" s="285"/>
      <c r="S1949" s="286"/>
      <c r="T1949" s="202"/>
      <c r="U1949" s="202"/>
    </row>
    <row r="1950">
      <c r="A1950" s="189" t="s">
        <v>16869</v>
      </c>
      <c r="B1950" s="194" t="s">
        <v>6674</v>
      </c>
      <c r="C1950" s="283">
        <v>42311.0</v>
      </c>
      <c r="D1950" s="204">
        <v>30.0</v>
      </c>
      <c r="E1950" s="193">
        <v>99.19800000000001</v>
      </c>
      <c r="F1950" s="190" t="s">
        <v>12677</v>
      </c>
      <c r="G1950" s="190">
        <v>40.0</v>
      </c>
      <c r="H1950" s="284">
        <v>-0.228</v>
      </c>
      <c r="I1950" s="195">
        <v>-0.009120000000000001</v>
      </c>
      <c r="J1950" s="206"/>
      <c r="K1950" s="197" t="s">
        <v>3735</v>
      </c>
      <c r="L1950" s="198"/>
      <c r="M1950" s="199"/>
      <c r="N1950" s="198"/>
      <c r="O1950" s="200"/>
      <c r="P1950" s="198" t="s">
        <v>16870</v>
      </c>
      <c r="Q1950" s="198" t="s">
        <v>6676</v>
      </c>
      <c r="R1950" s="285"/>
      <c r="S1950" s="286"/>
      <c r="T1950" s="202"/>
      <c r="U1950" s="202"/>
    </row>
    <row r="1951">
      <c r="A1951" s="189" t="s">
        <v>16871</v>
      </c>
      <c r="B1951" s="194" t="s">
        <v>6733</v>
      </c>
      <c r="C1951" s="283">
        <v>42311.0</v>
      </c>
      <c r="D1951" s="204">
        <v>30.0</v>
      </c>
      <c r="E1951" s="193">
        <v>29.754</v>
      </c>
      <c r="F1951" s="190" t="s">
        <v>12677</v>
      </c>
      <c r="G1951" s="190">
        <v>40.0</v>
      </c>
      <c r="H1951" s="284">
        <v>-2.297</v>
      </c>
      <c r="I1951" s="195">
        <v>-0.09188000000000002</v>
      </c>
      <c r="J1951" s="206"/>
      <c r="K1951" s="197" t="s">
        <v>3735</v>
      </c>
      <c r="L1951" s="198"/>
      <c r="M1951" s="199"/>
      <c r="N1951" s="198"/>
      <c r="O1951" s="200"/>
      <c r="P1951" s="198" t="s">
        <v>16872</v>
      </c>
      <c r="Q1951" s="198" t="s">
        <v>6735</v>
      </c>
      <c r="R1951" s="285"/>
      <c r="S1951" s="286"/>
      <c r="T1951" s="202"/>
      <c r="U1951" s="202"/>
    </row>
    <row r="1952">
      <c r="A1952" s="189" t="s">
        <v>16873</v>
      </c>
      <c r="B1952" s="194" t="s">
        <v>6836</v>
      </c>
      <c r="C1952" s="283">
        <v>42311.0</v>
      </c>
      <c r="D1952" s="204">
        <v>30.0</v>
      </c>
      <c r="E1952" s="193">
        <v>49.995000000000005</v>
      </c>
      <c r="F1952" s="190" t="s">
        <v>12677</v>
      </c>
      <c r="G1952" s="190">
        <v>40.0</v>
      </c>
      <c r="H1952" s="284">
        <v>-1.695</v>
      </c>
      <c r="I1952" s="195">
        <v>-0.0678</v>
      </c>
      <c r="J1952" s="206"/>
      <c r="K1952" s="197" t="s">
        <v>3735</v>
      </c>
      <c r="L1952" s="198"/>
      <c r="M1952" s="199"/>
      <c r="N1952" s="198"/>
      <c r="O1952" s="200"/>
      <c r="P1952" s="198" t="s">
        <v>16874</v>
      </c>
      <c r="Q1952" s="198" t="s">
        <v>6838</v>
      </c>
      <c r="R1952" s="285"/>
      <c r="S1952" s="286"/>
      <c r="T1952" s="202"/>
      <c r="U1952" s="202"/>
    </row>
    <row r="1953">
      <c r="A1953" s="189" t="s">
        <v>16875</v>
      </c>
      <c r="B1953" s="194" t="s">
        <v>6843</v>
      </c>
      <c r="C1953" s="283">
        <v>42311.0</v>
      </c>
      <c r="D1953" s="204">
        <v>30.0</v>
      </c>
      <c r="E1953" s="193">
        <v>39.336000000000006</v>
      </c>
      <c r="F1953" s="190" t="s">
        <v>12677</v>
      </c>
      <c r="G1953" s="190">
        <v>40.0</v>
      </c>
      <c r="H1953" s="284">
        <v>-2.67</v>
      </c>
      <c r="I1953" s="195">
        <v>-0.1068</v>
      </c>
      <c r="J1953" s="206"/>
      <c r="K1953" s="197" t="s">
        <v>3735</v>
      </c>
      <c r="L1953" s="198"/>
      <c r="M1953" s="199"/>
      <c r="N1953" s="198"/>
      <c r="O1953" s="200"/>
      <c r="P1953" s="198" t="s">
        <v>16876</v>
      </c>
      <c r="Q1953" s="198" t="s">
        <v>6845</v>
      </c>
      <c r="R1953" s="285"/>
      <c r="S1953" s="286"/>
      <c r="T1953" s="202"/>
      <c r="U1953" s="202"/>
    </row>
    <row r="1954">
      <c r="A1954" s="189" t="s">
        <v>16877</v>
      </c>
      <c r="B1954" s="194" t="s">
        <v>6867</v>
      </c>
      <c r="C1954" s="283">
        <v>42311.0</v>
      </c>
      <c r="D1954" s="204">
        <v>30.0</v>
      </c>
      <c r="E1954" s="193">
        <v>30.978000000000005</v>
      </c>
      <c r="F1954" s="190" t="s">
        <v>12677</v>
      </c>
      <c r="G1954" s="190">
        <v>40.0</v>
      </c>
      <c r="H1954" s="284">
        <v>-2.695</v>
      </c>
      <c r="I1954" s="195">
        <v>-0.10779999999999999</v>
      </c>
      <c r="J1954" s="206"/>
      <c r="K1954" s="197" t="s">
        <v>3735</v>
      </c>
      <c r="L1954" s="198"/>
      <c r="M1954" s="199"/>
      <c r="N1954" s="198"/>
      <c r="O1954" s="200"/>
      <c r="P1954" s="198" t="s">
        <v>16878</v>
      </c>
      <c r="Q1954" s="198" t="s">
        <v>6869</v>
      </c>
      <c r="R1954" s="285"/>
      <c r="S1954" s="286"/>
      <c r="T1954" s="202"/>
      <c r="U1954" s="202"/>
    </row>
    <row r="1955">
      <c r="A1955" s="189" t="s">
        <v>16879</v>
      </c>
      <c r="B1955" s="194" t="s">
        <v>6873</v>
      </c>
      <c r="C1955" s="283">
        <v>42311.0</v>
      </c>
      <c r="D1955" s="204">
        <v>30.0</v>
      </c>
      <c r="E1955" s="193">
        <v>99.768</v>
      </c>
      <c r="F1955" s="190" t="s">
        <v>12677</v>
      </c>
      <c r="G1955" s="190">
        <v>40.0</v>
      </c>
      <c r="H1955" s="284">
        <v>0.184</v>
      </c>
      <c r="I1955" s="195">
        <v>0.007359999999999999</v>
      </c>
      <c r="J1955" s="206"/>
      <c r="K1955" s="197" t="s">
        <v>3735</v>
      </c>
      <c r="L1955" s="198"/>
      <c r="M1955" s="199"/>
      <c r="N1955" s="198"/>
      <c r="O1955" s="200"/>
      <c r="P1955" s="198" t="s">
        <v>16880</v>
      </c>
      <c r="Q1955" s="198" t="s">
        <v>6875</v>
      </c>
      <c r="R1955" s="285"/>
      <c r="S1955" s="286"/>
      <c r="T1955" s="202"/>
      <c r="U1955" s="202"/>
    </row>
    <row r="1956">
      <c r="A1956" s="189" t="s">
        <v>16881</v>
      </c>
      <c r="B1956" s="194" t="s">
        <v>6987</v>
      </c>
      <c r="C1956" s="283">
        <v>42311.0</v>
      </c>
      <c r="D1956" s="204">
        <v>30.0</v>
      </c>
      <c r="E1956" s="193">
        <v>77.742</v>
      </c>
      <c r="F1956" s="190" t="s">
        <v>12677</v>
      </c>
      <c r="G1956" s="190">
        <v>40.0</v>
      </c>
      <c r="H1956" s="284">
        <v>-2.247</v>
      </c>
      <c r="I1956" s="195">
        <v>-0.08988</v>
      </c>
      <c r="J1956" s="206"/>
      <c r="K1956" s="197" t="s">
        <v>3735</v>
      </c>
      <c r="L1956" s="198"/>
      <c r="M1956" s="199"/>
      <c r="N1956" s="198"/>
      <c r="O1956" s="200"/>
      <c r="P1956" s="198" t="s">
        <v>16882</v>
      </c>
      <c r="Q1956" s="198" t="s">
        <v>6989</v>
      </c>
      <c r="R1956" s="285"/>
      <c r="S1956" s="286"/>
      <c r="T1956" s="202"/>
      <c r="U1956" s="202"/>
    </row>
    <row r="1957">
      <c r="A1957" s="189" t="s">
        <v>16883</v>
      </c>
      <c r="B1957" s="194" t="s">
        <v>7047</v>
      </c>
      <c r="C1957" s="283">
        <v>42311.0</v>
      </c>
      <c r="D1957" s="204">
        <v>30.0</v>
      </c>
      <c r="E1957" s="193">
        <v>1988.9850000000004</v>
      </c>
      <c r="F1957" s="190" t="s">
        <v>12677</v>
      </c>
      <c r="G1957" s="190">
        <v>40.0</v>
      </c>
      <c r="H1957" s="284">
        <v>35.29</v>
      </c>
      <c r="I1957" s="195">
        <v>1.4116</v>
      </c>
      <c r="J1957" s="206"/>
      <c r="K1957" s="197" t="b">
        <f>NOT(ISERROR(MATCH(P1957,Ligations!$L:$L,0)))</f>
        <v>1</v>
      </c>
      <c r="L1957" s="198"/>
      <c r="M1957" s="199"/>
      <c r="N1957" s="198"/>
      <c r="O1957" s="200"/>
      <c r="P1957" s="198" t="s">
        <v>16884</v>
      </c>
      <c r="Q1957" s="198" t="s">
        <v>7048</v>
      </c>
      <c r="R1957" s="285"/>
      <c r="S1957" s="286"/>
      <c r="T1957" s="202"/>
      <c r="U1957" s="202"/>
    </row>
    <row r="1958">
      <c r="A1958" s="189" t="s">
        <v>16885</v>
      </c>
      <c r="B1958" s="194" t="s">
        <v>7059</v>
      </c>
      <c r="C1958" s="283">
        <v>42311.0</v>
      </c>
      <c r="D1958" s="204">
        <v>30.0</v>
      </c>
      <c r="E1958" s="193">
        <v>48.183</v>
      </c>
      <c r="F1958" s="190" t="s">
        <v>12677</v>
      </c>
      <c r="G1958" s="190">
        <v>40.0</v>
      </c>
      <c r="H1958" s="284">
        <v>-2.747</v>
      </c>
      <c r="I1958" s="195">
        <v>-0.10987999999999999</v>
      </c>
      <c r="J1958" s="206"/>
      <c r="K1958" s="197" t="s">
        <v>3735</v>
      </c>
      <c r="L1958" s="198"/>
      <c r="M1958" s="199"/>
      <c r="N1958" s="198"/>
      <c r="O1958" s="200"/>
      <c r="P1958" s="198" t="s">
        <v>16886</v>
      </c>
      <c r="Q1958" s="198" t="s">
        <v>7060</v>
      </c>
      <c r="R1958" s="285"/>
      <c r="S1958" s="286"/>
      <c r="T1958" s="202"/>
      <c r="U1958" s="202"/>
    </row>
    <row r="1959">
      <c r="A1959" s="189" t="s">
        <v>16887</v>
      </c>
      <c r="B1959" s="194" t="s">
        <v>7063</v>
      </c>
      <c r="C1959" s="283">
        <v>42311.0</v>
      </c>
      <c r="D1959" s="204">
        <v>30.0</v>
      </c>
      <c r="E1959" s="193">
        <v>89.982</v>
      </c>
      <c r="F1959" s="190" t="s">
        <v>12677</v>
      </c>
      <c r="G1959" s="190">
        <v>40.0</v>
      </c>
      <c r="H1959" s="284">
        <v>-0.465</v>
      </c>
      <c r="I1959" s="195">
        <v>-0.018600000000000002</v>
      </c>
      <c r="J1959" s="206"/>
      <c r="K1959" s="197" t="s">
        <v>3735</v>
      </c>
      <c r="L1959" s="198"/>
      <c r="M1959" s="199"/>
      <c r="N1959" s="198"/>
      <c r="O1959" s="200"/>
      <c r="P1959" s="198" t="s">
        <v>16888</v>
      </c>
      <c r="Q1959" s="198" t="s">
        <v>7064</v>
      </c>
      <c r="R1959" s="285"/>
      <c r="S1959" s="286"/>
      <c r="T1959" s="202"/>
      <c r="U1959" s="202"/>
    </row>
    <row r="1960">
      <c r="A1960" s="189" t="s">
        <v>16889</v>
      </c>
      <c r="B1960" s="194" t="s">
        <v>7065</v>
      </c>
      <c r="C1960" s="283">
        <v>42311.0</v>
      </c>
      <c r="D1960" s="204">
        <v>30.0</v>
      </c>
      <c r="E1960" s="193">
        <v>60.257999999999996</v>
      </c>
      <c r="F1960" s="190" t="s">
        <v>12677</v>
      </c>
      <c r="G1960" s="190">
        <v>40.0</v>
      </c>
      <c r="H1960" s="284">
        <v>-2.188</v>
      </c>
      <c r="I1960" s="195">
        <v>-0.08752000000000001</v>
      </c>
      <c r="J1960" s="206"/>
      <c r="K1960" s="197" t="s">
        <v>3735</v>
      </c>
      <c r="L1960" s="198"/>
      <c r="M1960" s="199"/>
      <c r="N1960" s="198"/>
      <c r="O1960" s="200"/>
      <c r="P1960" s="198" t="s">
        <v>16890</v>
      </c>
      <c r="Q1960" s="198" t="s">
        <v>7067</v>
      </c>
      <c r="R1960" s="285"/>
      <c r="S1960" s="286"/>
      <c r="T1960" s="202"/>
      <c r="U1960" s="202"/>
    </row>
    <row r="1961">
      <c r="A1961" s="189" t="s">
        <v>16891</v>
      </c>
      <c r="B1961" s="194" t="s">
        <v>7072</v>
      </c>
      <c r="C1961" s="283">
        <v>42311.0</v>
      </c>
      <c r="D1961" s="204">
        <v>30.0</v>
      </c>
      <c r="E1961" s="193">
        <v>64.977</v>
      </c>
      <c r="F1961" s="190" t="s">
        <v>12677</v>
      </c>
      <c r="G1961" s="190">
        <v>40.0</v>
      </c>
      <c r="H1961" s="284">
        <v>-2.162</v>
      </c>
      <c r="I1961" s="195">
        <v>-0.08647999999999999</v>
      </c>
      <c r="J1961" s="206"/>
      <c r="K1961" s="197" t="s">
        <v>3735</v>
      </c>
      <c r="L1961" s="198"/>
      <c r="M1961" s="199"/>
      <c r="N1961" s="198"/>
      <c r="O1961" s="200"/>
      <c r="P1961" s="198" t="s">
        <v>16892</v>
      </c>
      <c r="Q1961" s="198" t="s">
        <v>7073</v>
      </c>
      <c r="R1961" s="285"/>
      <c r="S1961" s="286"/>
      <c r="T1961" s="202"/>
      <c r="U1961" s="202"/>
    </row>
    <row r="1962">
      <c r="A1962" s="189" t="s">
        <v>16893</v>
      </c>
      <c r="B1962" s="194" t="s">
        <v>7076</v>
      </c>
      <c r="C1962" s="283">
        <v>42311.0</v>
      </c>
      <c r="D1962" s="204">
        <v>30.0</v>
      </c>
      <c r="E1962" s="193">
        <v>853.77</v>
      </c>
      <c r="F1962" s="190" t="s">
        <v>12677</v>
      </c>
      <c r="G1962" s="190">
        <v>40.0</v>
      </c>
      <c r="H1962" s="284">
        <v>15.141</v>
      </c>
      <c r="I1962" s="195">
        <v>0.60564</v>
      </c>
      <c r="J1962" s="206"/>
      <c r="K1962" s="197" t="b">
        <f>NOT(ISERROR(MATCH(P1962,Ligations!$L:$L,0)))</f>
        <v>1</v>
      </c>
      <c r="L1962" s="198"/>
      <c r="M1962" s="199"/>
      <c r="N1962" s="198"/>
      <c r="O1962" s="200"/>
      <c r="P1962" s="198" t="s">
        <v>16894</v>
      </c>
      <c r="Q1962" s="198" t="s">
        <v>7077</v>
      </c>
      <c r="R1962" s="285"/>
      <c r="S1962" s="286"/>
      <c r="T1962" s="202"/>
      <c r="U1962" s="202"/>
    </row>
    <row r="1963">
      <c r="A1963" s="189" t="s">
        <v>16895</v>
      </c>
      <c r="B1963" s="194" t="s">
        <v>7078</v>
      </c>
      <c r="C1963" s="283">
        <v>42311.0</v>
      </c>
      <c r="D1963" s="204">
        <v>30.0</v>
      </c>
      <c r="E1963" s="193">
        <v>634.3230000000001</v>
      </c>
      <c r="F1963" s="190" t="s">
        <v>12677</v>
      </c>
      <c r="G1963" s="190">
        <v>40.0</v>
      </c>
      <c r="H1963" s="284">
        <v>14.128</v>
      </c>
      <c r="I1963" s="195">
        <v>0.5651200000000001</v>
      </c>
      <c r="J1963" s="206"/>
      <c r="K1963" s="197" t="b">
        <f>NOT(ISERROR(MATCH(P1963,Ligations!$L:$L,0)))</f>
        <v>1</v>
      </c>
      <c r="L1963" s="198"/>
      <c r="M1963" s="199"/>
      <c r="N1963" s="198"/>
      <c r="O1963" s="200"/>
      <c r="P1963" s="198" t="s">
        <v>16896</v>
      </c>
      <c r="Q1963" s="198" t="s">
        <v>7079</v>
      </c>
      <c r="R1963" s="285"/>
      <c r="S1963" s="286"/>
      <c r="T1963" s="202"/>
      <c r="U1963" s="202"/>
    </row>
    <row r="1964">
      <c r="A1964" s="189" t="s">
        <v>16897</v>
      </c>
      <c r="B1964" s="194" t="s">
        <v>7084</v>
      </c>
      <c r="C1964" s="283">
        <v>42311.0</v>
      </c>
      <c r="D1964" s="204">
        <v>30.0</v>
      </c>
      <c r="E1964" s="193">
        <v>923.304</v>
      </c>
      <c r="F1964" s="190" t="s">
        <v>12677</v>
      </c>
      <c r="G1964" s="190">
        <v>40.0</v>
      </c>
      <c r="H1964" s="284">
        <v>25.457</v>
      </c>
      <c r="I1964" s="195">
        <v>1.01828</v>
      </c>
      <c r="J1964" s="206"/>
      <c r="K1964" s="197" t="b">
        <f>NOT(ISERROR(MATCH(P1964,Ligations!$L:$L,0)))</f>
        <v>1</v>
      </c>
      <c r="L1964" s="198"/>
      <c r="M1964" s="199"/>
      <c r="N1964" s="198"/>
      <c r="O1964" s="200"/>
      <c r="P1964" s="198" t="s">
        <v>16898</v>
      </c>
      <c r="Q1964" s="198" t="s">
        <v>7085</v>
      </c>
      <c r="R1964" s="285"/>
      <c r="S1964" s="286"/>
      <c r="T1964" s="202"/>
      <c r="U1964" s="202"/>
    </row>
    <row r="1965">
      <c r="A1965" s="189" t="s">
        <v>16899</v>
      </c>
      <c r="B1965" s="194" t="s">
        <v>7088</v>
      </c>
      <c r="C1965" s="283">
        <v>42311.0</v>
      </c>
      <c r="D1965" s="204">
        <v>30.0</v>
      </c>
      <c r="E1965" s="193">
        <v>688.4370000000001</v>
      </c>
      <c r="F1965" s="190" t="s">
        <v>12677</v>
      </c>
      <c r="G1965" s="190">
        <v>40.0</v>
      </c>
      <c r="H1965" s="284">
        <v>16.905</v>
      </c>
      <c r="I1965" s="195">
        <v>0.6762</v>
      </c>
      <c r="J1965" s="206"/>
      <c r="K1965" s="197" t="b">
        <f>NOT(ISERROR(MATCH(P1965,Ligations!$L:$L,0)))</f>
        <v>1</v>
      </c>
      <c r="L1965" s="198"/>
      <c r="M1965" s="199"/>
      <c r="N1965" s="198"/>
      <c r="O1965" s="200"/>
      <c r="P1965" s="198" t="s">
        <v>16900</v>
      </c>
      <c r="Q1965" s="198" t="s">
        <v>7089</v>
      </c>
      <c r="R1965" s="285"/>
      <c r="S1965" s="286"/>
      <c r="T1965" s="202"/>
      <c r="U1965" s="202"/>
    </row>
    <row r="1966">
      <c r="A1966" s="189" t="s">
        <v>16901</v>
      </c>
      <c r="B1966" s="194" t="s">
        <v>7090</v>
      </c>
      <c r="C1966" s="283">
        <v>42311.0</v>
      </c>
      <c r="D1966" s="204">
        <v>30.0</v>
      </c>
      <c r="E1966" s="193">
        <v>634.9200000000001</v>
      </c>
      <c r="F1966" s="190" t="s">
        <v>12677</v>
      </c>
      <c r="G1966" s="190">
        <v>40.0</v>
      </c>
      <c r="H1966" s="284">
        <v>19.073</v>
      </c>
      <c r="I1966" s="195">
        <v>0.76292</v>
      </c>
      <c r="J1966" s="206"/>
      <c r="K1966" s="197" t="b">
        <f>NOT(ISERROR(MATCH(P1966,Ligations!$L:$L,0)))</f>
        <v>1</v>
      </c>
      <c r="L1966" s="198"/>
      <c r="M1966" s="199"/>
      <c r="N1966" s="198"/>
      <c r="O1966" s="200"/>
      <c r="P1966" s="198" t="s">
        <v>16902</v>
      </c>
      <c r="Q1966" s="198" t="s">
        <v>7094</v>
      </c>
      <c r="R1966" s="285"/>
      <c r="S1966" s="286"/>
      <c r="T1966" s="202"/>
      <c r="U1966" s="202"/>
    </row>
    <row r="1967">
      <c r="A1967" s="189" t="s">
        <v>16903</v>
      </c>
      <c r="B1967" s="194" t="s">
        <v>7111</v>
      </c>
      <c r="C1967" s="283">
        <v>42311.0</v>
      </c>
      <c r="D1967" s="204">
        <v>30.0</v>
      </c>
      <c r="E1967" s="193">
        <v>938.1120000000001</v>
      </c>
      <c r="F1967" s="190" t="s">
        <v>12677</v>
      </c>
      <c r="G1967" s="190">
        <v>40.0</v>
      </c>
      <c r="H1967" s="284">
        <v>39.683</v>
      </c>
      <c r="I1967" s="195">
        <v>1.58732</v>
      </c>
      <c r="J1967" s="206"/>
      <c r="K1967" s="197" t="b">
        <f>NOT(ISERROR(MATCH(P1967,Ligations!$L:$L,0)))</f>
        <v>1</v>
      </c>
      <c r="L1967" s="198"/>
      <c r="M1967" s="199"/>
      <c r="N1967" s="198"/>
      <c r="O1967" s="200"/>
      <c r="P1967" s="198" t="s">
        <v>16904</v>
      </c>
      <c r="Q1967" s="198" t="s">
        <v>7114</v>
      </c>
      <c r="R1967" s="285"/>
      <c r="S1967" s="286"/>
      <c r="T1967" s="202"/>
      <c r="U1967" s="202"/>
    </row>
    <row r="1968">
      <c r="A1968" s="189" t="s">
        <v>16905</v>
      </c>
      <c r="B1968" s="194" t="s">
        <v>7115</v>
      </c>
      <c r="C1968" s="283">
        <v>42311.0</v>
      </c>
      <c r="D1968" s="204">
        <v>30.0</v>
      </c>
      <c r="E1968" s="193">
        <v>552.3990000000001</v>
      </c>
      <c r="F1968" s="190" t="s">
        <v>12677</v>
      </c>
      <c r="G1968" s="190">
        <v>40.0</v>
      </c>
      <c r="H1968" s="284">
        <v>21.538</v>
      </c>
      <c r="I1968" s="195">
        <v>0.86152</v>
      </c>
      <c r="J1968" s="206"/>
      <c r="K1968" s="197" t="b">
        <f>NOT(ISERROR(MATCH(P1968,Ligations!$L:$L,0)))</f>
        <v>1</v>
      </c>
      <c r="L1968" s="198"/>
      <c r="M1968" s="199"/>
      <c r="N1968" s="198"/>
      <c r="O1968" s="200"/>
      <c r="P1968" s="198" t="s">
        <v>16906</v>
      </c>
      <c r="Q1968" s="198" t="s">
        <v>7118</v>
      </c>
      <c r="R1968" s="285"/>
      <c r="S1968" s="286"/>
      <c r="T1968" s="202"/>
      <c r="U1968" s="202"/>
    </row>
    <row r="1969">
      <c r="A1969" s="189" t="s">
        <v>16907</v>
      </c>
      <c r="B1969" s="194" t="s">
        <v>7304</v>
      </c>
      <c r="C1969" s="283">
        <v>42311.0</v>
      </c>
      <c r="D1969" s="204">
        <v>30.0</v>
      </c>
      <c r="E1969" s="193">
        <v>1028.586</v>
      </c>
      <c r="F1969" s="190" t="s">
        <v>12677</v>
      </c>
      <c r="G1969" s="190">
        <v>40.0</v>
      </c>
      <c r="H1969" s="284">
        <v>22.049</v>
      </c>
      <c r="I1969" s="195">
        <v>0.8819600000000001</v>
      </c>
      <c r="J1969" s="206"/>
      <c r="K1969" s="197" t="b">
        <f>NOT(ISERROR(MATCH(P1969,Ligations!$L:$L,0)))</f>
        <v>1</v>
      </c>
      <c r="L1969" s="198"/>
      <c r="M1969" s="199"/>
      <c r="N1969" s="198"/>
      <c r="O1969" s="200"/>
      <c r="P1969" s="198" t="s">
        <v>16908</v>
      </c>
      <c r="Q1969" s="198" t="s">
        <v>7307</v>
      </c>
      <c r="R1969" s="285"/>
      <c r="S1969" s="286"/>
      <c r="T1969" s="202"/>
      <c r="U1969" s="202"/>
    </row>
    <row r="1970">
      <c r="A1970" s="189" t="s">
        <v>16909</v>
      </c>
      <c r="B1970" s="194" t="s">
        <v>7328</v>
      </c>
      <c r="C1970" s="283">
        <v>42311.0</v>
      </c>
      <c r="D1970" s="204">
        <v>30.0</v>
      </c>
      <c r="E1970" s="193">
        <v>1709.943</v>
      </c>
      <c r="F1970" s="190" t="s">
        <v>12677</v>
      </c>
      <c r="G1970" s="190">
        <v>40.0</v>
      </c>
      <c r="H1970" s="284">
        <v>7.429</v>
      </c>
      <c r="I1970" s="195">
        <v>0.29716000000000004</v>
      </c>
      <c r="J1970" s="206"/>
      <c r="K1970" s="197" t="b">
        <f>NOT(ISERROR(MATCH(P1970,Ligations!$L:$L,0)))</f>
        <v>1</v>
      </c>
      <c r="L1970" s="198"/>
      <c r="M1970" s="199"/>
      <c r="N1970" s="198"/>
      <c r="O1970" s="200"/>
      <c r="P1970" s="198" t="s">
        <v>16910</v>
      </c>
      <c r="Q1970" s="198" t="s">
        <v>7331</v>
      </c>
      <c r="R1970" s="285"/>
      <c r="S1970" s="286"/>
      <c r="T1970" s="202"/>
      <c r="U1970" s="202"/>
    </row>
    <row r="1971">
      <c r="A1971" s="189" t="s">
        <v>16911</v>
      </c>
      <c r="B1971" s="194" t="s">
        <v>7348</v>
      </c>
      <c r="C1971" s="283">
        <v>42311.0</v>
      </c>
      <c r="D1971" s="204">
        <v>30.0</v>
      </c>
      <c r="E1971" s="193">
        <v>77.23500000000001</v>
      </c>
      <c r="F1971" s="190" t="s">
        <v>12677</v>
      </c>
      <c r="G1971" s="190">
        <v>40.0</v>
      </c>
      <c r="H1971" s="284">
        <v>-3.261</v>
      </c>
      <c r="I1971" s="195">
        <v>-0.13044</v>
      </c>
      <c r="J1971" s="206"/>
      <c r="K1971" s="197" t="s">
        <v>3735</v>
      </c>
      <c r="L1971" s="198"/>
      <c r="M1971" s="199"/>
      <c r="N1971" s="198"/>
      <c r="O1971" s="200"/>
      <c r="P1971" s="198" t="s">
        <v>16912</v>
      </c>
      <c r="Q1971" s="198" t="s">
        <v>7351</v>
      </c>
      <c r="R1971" s="285"/>
      <c r="S1971" s="286"/>
      <c r="T1971" s="202"/>
      <c r="U1971" s="202"/>
    </row>
    <row r="1972">
      <c r="A1972" s="189" t="s">
        <v>16913</v>
      </c>
      <c r="B1972" s="194" t="s">
        <v>7352</v>
      </c>
      <c r="C1972" s="283">
        <v>42311.0</v>
      </c>
      <c r="D1972" s="204">
        <v>30.0</v>
      </c>
      <c r="E1972" s="193">
        <v>40.776</v>
      </c>
      <c r="F1972" s="190" t="s">
        <v>12677</v>
      </c>
      <c r="G1972" s="190">
        <v>40.0</v>
      </c>
      <c r="H1972" s="284">
        <v>-3.324</v>
      </c>
      <c r="I1972" s="195">
        <v>-0.13296</v>
      </c>
      <c r="J1972" s="206"/>
      <c r="K1972" s="197" t="s">
        <v>3735</v>
      </c>
      <c r="L1972" s="198"/>
      <c r="M1972" s="199"/>
      <c r="N1972" s="198"/>
      <c r="O1972" s="200"/>
      <c r="P1972" s="198" t="s">
        <v>16914</v>
      </c>
      <c r="Q1972" s="198" t="s">
        <v>7355</v>
      </c>
      <c r="R1972" s="285"/>
      <c r="S1972" s="286"/>
      <c r="T1972" s="202"/>
      <c r="U1972" s="202"/>
    </row>
    <row r="1973">
      <c r="A1973" s="189" t="s">
        <v>16915</v>
      </c>
      <c r="B1973" s="194" t="s">
        <v>7408</v>
      </c>
      <c r="C1973" s="283">
        <v>42311.0</v>
      </c>
      <c r="D1973" s="204">
        <v>30.0</v>
      </c>
      <c r="E1973" s="193">
        <v>182.28300000000002</v>
      </c>
      <c r="F1973" s="190" t="s">
        <v>12677</v>
      </c>
      <c r="G1973" s="190">
        <v>40.0</v>
      </c>
      <c r="H1973" s="284">
        <v>-2.354</v>
      </c>
      <c r="I1973" s="195">
        <v>-0.09416</v>
      </c>
      <c r="J1973" s="206"/>
      <c r="K1973" s="197" t="s">
        <v>3735</v>
      </c>
      <c r="L1973" s="198"/>
      <c r="M1973" s="199"/>
      <c r="N1973" s="198"/>
      <c r="O1973" s="200"/>
      <c r="P1973" s="198" t="s">
        <v>16916</v>
      </c>
      <c r="Q1973" s="198" t="s">
        <v>7411</v>
      </c>
      <c r="R1973" s="285"/>
      <c r="S1973" s="286"/>
      <c r="T1973" s="202"/>
      <c r="U1973" s="202"/>
    </row>
    <row r="1974">
      <c r="A1974" s="189" t="s">
        <v>16917</v>
      </c>
      <c r="B1974" s="194" t="s">
        <v>7412</v>
      </c>
      <c r="C1974" s="283">
        <v>42311.0</v>
      </c>
      <c r="D1974" s="204">
        <v>30.0</v>
      </c>
      <c r="E1974" s="193">
        <v>101.43</v>
      </c>
      <c r="F1974" s="190" t="s">
        <v>12677</v>
      </c>
      <c r="G1974" s="190">
        <v>40.0</v>
      </c>
      <c r="H1974" s="284">
        <v>-2.673</v>
      </c>
      <c r="I1974" s="195">
        <v>-0.10692</v>
      </c>
      <c r="J1974" s="206"/>
      <c r="K1974" s="197" t="s">
        <v>3735</v>
      </c>
      <c r="L1974" s="198"/>
      <c r="M1974" s="199"/>
      <c r="N1974" s="198"/>
      <c r="O1974" s="200"/>
      <c r="P1974" s="198" t="s">
        <v>16918</v>
      </c>
      <c r="Q1974" s="198" t="s">
        <v>7415</v>
      </c>
      <c r="R1974" s="285"/>
      <c r="S1974" s="286"/>
      <c r="T1974" s="202"/>
      <c r="U1974" s="202"/>
    </row>
    <row r="1975">
      <c r="A1975" s="189" t="s">
        <v>16919</v>
      </c>
      <c r="B1975" s="194" t="s">
        <v>7416</v>
      </c>
      <c r="C1975" s="283">
        <v>42311.0</v>
      </c>
      <c r="D1975" s="204">
        <v>30.0</v>
      </c>
      <c r="E1975" s="193">
        <v>150.77100000000002</v>
      </c>
      <c r="F1975" s="190" t="s">
        <v>12677</v>
      </c>
      <c r="G1975" s="190">
        <v>40.0</v>
      </c>
      <c r="H1975" s="284">
        <v>-2.357</v>
      </c>
      <c r="I1975" s="195">
        <v>-0.09428</v>
      </c>
      <c r="J1975" s="206"/>
      <c r="K1975" s="197" t="s">
        <v>3735</v>
      </c>
      <c r="L1975" s="198"/>
      <c r="M1975" s="199"/>
      <c r="N1975" s="198"/>
      <c r="O1975" s="200"/>
      <c r="P1975" s="198" t="s">
        <v>16920</v>
      </c>
      <c r="Q1975" s="198" t="s">
        <v>7419</v>
      </c>
      <c r="R1975" s="285"/>
      <c r="S1975" s="286"/>
      <c r="T1975" s="202"/>
      <c r="U1975" s="202"/>
    </row>
    <row r="1976">
      <c r="A1976" s="189" t="s">
        <v>16921</v>
      </c>
      <c r="B1976" s="194" t="s">
        <v>7536</v>
      </c>
      <c r="C1976" s="283">
        <v>42311.0</v>
      </c>
      <c r="D1976" s="204">
        <v>30.0</v>
      </c>
      <c r="E1976" s="193">
        <v>155.10900000000004</v>
      </c>
      <c r="F1976" s="190" t="s">
        <v>12677</v>
      </c>
      <c r="G1976" s="190">
        <v>40.0</v>
      </c>
      <c r="H1976" s="284">
        <v>-1.388</v>
      </c>
      <c r="I1976" s="195">
        <v>-0.05552</v>
      </c>
      <c r="J1976" s="206"/>
      <c r="K1976" s="197" t="s">
        <v>3735</v>
      </c>
      <c r="L1976" s="198"/>
      <c r="M1976" s="199"/>
      <c r="N1976" s="198"/>
      <c r="O1976" s="200"/>
      <c r="P1976" s="198" t="s">
        <v>16922</v>
      </c>
      <c r="Q1976" s="198" t="s">
        <v>7539</v>
      </c>
      <c r="R1976" s="285"/>
      <c r="S1976" s="286"/>
      <c r="T1976" s="202"/>
      <c r="U1976" s="202"/>
    </row>
    <row r="1977">
      <c r="A1977" s="189" t="s">
        <v>16923</v>
      </c>
      <c r="B1977" s="194" t="s">
        <v>7556</v>
      </c>
      <c r="C1977" s="283">
        <v>42311.0</v>
      </c>
      <c r="D1977" s="204">
        <v>30.0</v>
      </c>
      <c r="E1977" s="193">
        <v>292.95300000000003</v>
      </c>
      <c r="F1977" s="190" t="s">
        <v>12677</v>
      </c>
      <c r="G1977" s="190">
        <v>40.0</v>
      </c>
      <c r="H1977" s="284">
        <v>1.884</v>
      </c>
      <c r="I1977" s="195">
        <v>0.07536</v>
      </c>
      <c r="J1977" s="206"/>
      <c r="K1977" s="197" t="b">
        <f>NOT(ISERROR(MATCH(P1977,Ligations!$L:$L,0)))</f>
        <v>1</v>
      </c>
      <c r="L1977" s="198"/>
      <c r="M1977" s="199"/>
      <c r="N1977" s="198"/>
      <c r="O1977" s="200"/>
      <c r="P1977" s="198" t="s">
        <v>16924</v>
      </c>
      <c r="Q1977" s="198" t="s">
        <v>7559</v>
      </c>
      <c r="R1977" s="285"/>
      <c r="S1977" s="286"/>
      <c r="T1977" s="202"/>
      <c r="U1977" s="202"/>
    </row>
    <row r="1978">
      <c r="A1978" s="189" t="s">
        <v>16925</v>
      </c>
      <c r="B1978" s="190" t="s">
        <v>9317</v>
      </c>
      <c r="C1978" s="283">
        <v>42311.0</v>
      </c>
      <c r="D1978" s="204">
        <v>30.0</v>
      </c>
      <c r="E1978" s="193" t="e">
        <v>#N/A</v>
      </c>
      <c r="F1978" s="190" t="s">
        <v>12669</v>
      </c>
      <c r="G1978" s="190">
        <v>40.0</v>
      </c>
      <c r="H1978" s="284">
        <v>-1.049</v>
      </c>
      <c r="I1978" s="195">
        <v>-0.04196</v>
      </c>
      <c r="J1978" s="206"/>
      <c r="K1978" s="197" t="s">
        <v>3735</v>
      </c>
      <c r="L1978" s="198"/>
      <c r="M1978" s="199"/>
      <c r="N1978" s="198"/>
      <c r="O1978" s="200"/>
      <c r="P1978" s="198" t="s">
        <v>16926</v>
      </c>
      <c r="Q1978" s="238" t="s">
        <v>9318</v>
      </c>
      <c r="R1978" s="285"/>
      <c r="S1978" s="286"/>
      <c r="T1978" s="202"/>
      <c r="U1978" s="202"/>
    </row>
    <row r="1979">
      <c r="A1979" s="189" t="s">
        <v>16927</v>
      </c>
      <c r="B1979" s="190" t="s">
        <v>9319</v>
      </c>
      <c r="C1979" s="283">
        <v>42311.0</v>
      </c>
      <c r="D1979" s="204">
        <v>30.0</v>
      </c>
      <c r="E1979" s="193" t="e">
        <v>#N/A</v>
      </c>
      <c r="F1979" s="190" t="s">
        <v>12669</v>
      </c>
      <c r="G1979" s="190">
        <v>40.0</v>
      </c>
      <c r="H1979" s="284">
        <v>-1.064</v>
      </c>
      <c r="I1979" s="195">
        <v>-0.04256</v>
      </c>
      <c r="J1979" s="206"/>
      <c r="K1979" s="197" t="s">
        <v>3735</v>
      </c>
      <c r="L1979" s="198"/>
      <c r="M1979" s="199"/>
      <c r="N1979" s="198"/>
      <c r="O1979" s="200"/>
      <c r="P1979" s="198" t="s">
        <v>16928</v>
      </c>
      <c r="Q1979" s="238" t="s">
        <v>9320</v>
      </c>
      <c r="R1979" s="285"/>
      <c r="S1979" s="286"/>
      <c r="T1979" s="202"/>
      <c r="U1979" s="202"/>
    </row>
    <row r="1980">
      <c r="A1980" s="189" t="s">
        <v>16929</v>
      </c>
      <c r="B1980" s="190" t="s">
        <v>9321</v>
      </c>
      <c r="C1980" s="283">
        <v>42311.0</v>
      </c>
      <c r="D1980" s="204">
        <v>30.0</v>
      </c>
      <c r="E1980" s="193" t="e">
        <v>#N/A</v>
      </c>
      <c r="F1980" s="190" t="s">
        <v>12669</v>
      </c>
      <c r="G1980" s="190">
        <v>40.0</v>
      </c>
      <c r="H1980" s="284">
        <v>-1.035</v>
      </c>
      <c r="I1980" s="195">
        <v>-0.0414</v>
      </c>
      <c r="J1980" s="206"/>
      <c r="K1980" s="197" t="s">
        <v>3735</v>
      </c>
      <c r="L1980" s="198"/>
      <c r="M1980" s="199"/>
      <c r="N1980" s="198"/>
      <c r="O1980" s="200"/>
      <c r="P1980" s="198" t="s">
        <v>16930</v>
      </c>
      <c r="Q1980" s="238" t="s">
        <v>9322</v>
      </c>
      <c r="R1980" s="285"/>
      <c r="S1980" s="286"/>
      <c r="T1980" s="202"/>
      <c r="U1980" s="202"/>
    </row>
    <row r="1981">
      <c r="A1981" s="189" t="s">
        <v>16931</v>
      </c>
      <c r="B1981" s="190" t="s">
        <v>9323</v>
      </c>
      <c r="C1981" s="283">
        <v>42311.0</v>
      </c>
      <c r="D1981" s="204">
        <v>30.0</v>
      </c>
      <c r="E1981" s="193" t="e">
        <v>#N/A</v>
      </c>
      <c r="F1981" s="190" t="s">
        <v>12669</v>
      </c>
      <c r="G1981" s="190">
        <v>40.0</v>
      </c>
      <c r="H1981" s="284">
        <v>-1.309</v>
      </c>
      <c r="I1981" s="195">
        <v>-0.052360000000000004</v>
      </c>
      <c r="J1981" s="206"/>
      <c r="K1981" s="197" t="s">
        <v>3735</v>
      </c>
      <c r="L1981" s="198"/>
      <c r="M1981" s="199"/>
      <c r="N1981" s="198"/>
      <c r="O1981" s="200"/>
      <c r="P1981" s="198" t="s">
        <v>16932</v>
      </c>
      <c r="Q1981" s="238" t="s">
        <v>9324</v>
      </c>
      <c r="R1981" s="285"/>
      <c r="S1981" s="286"/>
      <c r="T1981" s="202"/>
      <c r="U1981" s="202"/>
    </row>
    <row r="1982">
      <c r="A1982" s="189" t="s">
        <v>16933</v>
      </c>
      <c r="B1982" s="194" t="s">
        <v>9426</v>
      </c>
      <c r="C1982" s="283">
        <v>42311.0</v>
      </c>
      <c r="D1982" s="204">
        <v>30.0</v>
      </c>
      <c r="E1982" s="193">
        <v>1564.839</v>
      </c>
      <c r="F1982" s="190" t="s">
        <v>12669</v>
      </c>
      <c r="G1982" s="190">
        <v>40.0</v>
      </c>
      <c r="H1982" s="284">
        <v>37.71</v>
      </c>
      <c r="I1982" s="195">
        <v>1.5084000000000002</v>
      </c>
      <c r="J1982" s="206"/>
      <c r="K1982" s="197" t="b">
        <f>NOT(ISERROR(MATCH(P1982,Ligations!$L:$L,0)))</f>
        <v>1</v>
      </c>
      <c r="L1982" s="198"/>
      <c r="M1982" s="199"/>
      <c r="N1982" s="198"/>
      <c r="O1982" s="200"/>
      <c r="P1982" s="198" t="s">
        <v>16934</v>
      </c>
      <c r="Q1982" s="198" t="s">
        <v>9427</v>
      </c>
      <c r="R1982" s="285"/>
      <c r="S1982" s="286"/>
      <c r="T1982" s="202"/>
      <c r="U1982" s="202"/>
    </row>
    <row r="1983">
      <c r="A1983" s="189" t="s">
        <v>16935</v>
      </c>
      <c r="B1983" s="194" t="s">
        <v>9428</v>
      </c>
      <c r="C1983" s="283">
        <v>42311.0</v>
      </c>
      <c r="D1983" s="204">
        <v>30.0</v>
      </c>
      <c r="E1983" s="193">
        <v>2032.5570000000002</v>
      </c>
      <c r="F1983" s="190" t="s">
        <v>12669</v>
      </c>
      <c r="G1983" s="190">
        <v>40.0</v>
      </c>
      <c r="H1983" s="284">
        <v>61.811</v>
      </c>
      <c r="I1983" s="195">
        <v>2.47244</v>
      </c>
      <c r="J1983" s="206"/>
      <c r="K1983" s="197" t="b">
        <f>NOT(ISERROR(MATCH(P1983,Ligations!$L:$L,0)))</f>
        <v>1</v>
      </c>
      <c r="L1983" s="198"/>
      <c r="M1983" s="199"/>
      <c r="N1983" s="198"/>
      <c r="O1983" s="200"/>
      <c r="P1983" s="198" t="s">
        <v>16936</v>
      </c>
      <c r="Q1983" s="198" t="s">
        <v>9429</v>
      </c>
      <c r="R1983" s="285"/>
      <c r="S1983" s="286"/>
      <c r="T1983" s="202"/>
      <c r="U1983" s="202"/>
    </row>
    <row r="1984">
      <c r="A1984" s="189" t="s">
        <v>16937</v>
      </c>
      <c r="B1984" s="194" t="s">
        <v>9430</v>
      </c>
      <c r="C1984" s="283">
        <v>42311.0</v>
      </c>
      <c r="D1984" s="204">
        <v>30.0</v>
      </c>
      <c r="E1984" s="193">
        <v>1051.0259999999998</v>
      </c>
      <c r="F1984" s="190" t="s">
        <v>12669</v>
      </c>
      <c r="G1984" s="190">
        <v>40.0</v>
      </c>
      <c r="H1984" s="284">
        <v>30.672</v>
      </c>
      <c r="I1984" s="195">
        <v>1.2268800000000002</v>
      </c>
      <c r="J1984" s="206"/>
      <c r="K1984" s="197" t="b">
        <f>NOT(ISERROR(MATCH(P1984,Ligations!$L:$L,0)))</f>
        <v>1</v>
      </c>
      <c r="L1984" s="198"/>
      <c r="M1984" s="199"/>
      <c r="N1984" s="198"/>
      <c r="O1984" s="200"/>
      <c r="P1984" s="198" t="s">
        <v>16938</v>
      </c>
      <c r="Q1984" s="198" t="s">
        <v>9431</v>
      </c>
      <c r="R1984" s="285"/>
      <c r="S1984" s="286"/>
      <c r="T1984" s="202"/>
      <c r="U1984" s="202"/>
    </row>
    <row r="1985">
      <c r="A1985" s="189" t="s">
        <v>16939</v>
      </c>
      <c r="B1985" s="194" t="s">
        <v>9432</v>
      </c>
      <c r="C1985" s="283">
        <v>42311.0</v>
      </c>
      <c r="D1985" s="204">
        <v>30.0</v>
      </c>
      <c r="E1985" s="193">
        <v>1683.7859999999998</v>
      </c>
      <c r="F1985" s="190" t="s">
        <v>12669</v>
      </c>
      <c r="G1985" s="190">
        <v>40.0</v>
      </c>
      <c r="H1985" s="284">
        <v>46.474</v>
      </c>
      <c r="I1985" s="195">
        <v>1.85896</v>
      </c>
      <c r="J1985" s="206"/>
      <c r="K1985" s="197" t="b">
        <f>NOT(ISERROR(MATCH(P1985,Ligations!$L:$L,0)))</f>
        <v>1</v>
      </c>
      <c r="L1985" s="198"/>
      <c r="M1985" s="199"/>
      <c r="N1985" s="198"/>
      <c r="O1985" s="200"/>
      <c r="P1985" s="198" t="s">
        <v>16940</v>
      </c>
      <c r="Q1985" s="198" t="s">
        <v>9433</v>
      </c>
      <c r="R1985" s="285"/>
      <c r="S1985" s="286"/>
      <c r="T1985" s="202"/>
      <c r="U1985" s="202"/>
    </row>
    <row r="1986">
      <c r="A1986" s="189" t="s">
        <v>16941</v>
      </c>
      <c r="B1986" s="194" t="s">
        <v>9434</v>
      </c>
      <c r="C1986" s="283">
        <v>42311.0</v>
      </c>
      <c r="D1986" s="204">
        <v>30.0</v>
      </c>
      <c r="E1986" s="193">
        <v>645.765</v>
      </c>
      <c r="F1986" s="190" t="s">
        <v>12669</v>
      </c>
      <c r="G1986" s="190">
        <v>40.0</v>
      </c>
      <c r="H1986" s="284">
        <v>5.652</v>
      </c>
      <c r="I1986" s="195">
        <v>0.22608000000000003</v>
      </c>
      <c r="J1986" s="206"/>
      <c r="K1986" s="197" t="b">
        <f>NOT(ISERROR(MATCH(P1986,Ligations!$L:$L,0)))</f>
        <v>1</v>
      </c>
      <c r="L1986" s="198"/>
      <c r="M1986" s="199"/>
      <c r="N1986" s="198"/>
      <c r="O1986" s="200"/>
      <c r="P1986" s="198" t="s">
        <v>16942</v>
      </c>
      <c r="Q1986" s="198" t="s">
        <v>9435</v>
      </c>
      <c r="R1986" s="285"/>
      <c r="S1986" s="286"/>
      <c r="T1986" s="202"/>
      <c r="U1986" s="202"/>
    </row>
    <row r="1987">
      <c r="A1987" s="189" t="s">
        <v>16943</v>
      </c>
      <c r="B1987" s="194" t="s">
        <v>9436</v>
      </c>
      <c r="C1987" s="283">
        <v>42311.0</v>
      </c>
      <c r="D1987" s="204">
        <v>30.0</v>
      </c>
      <c r="E1987" s="193">
        <v>339.108</v>
      </c>
      <c r="F1987" s="190" t="s">
        <v>12669</v>
      </c>
      <c r="G1987" s="190">
        <v>40.0</v>
      </c>
      <c r="H1987" s="284">
        <v>3.718</v>
      </c>
      <c r="I1987" s="195">
        <v>0.14872</v>
      </c>
      <c r="J1987" s="206"/>
      <c r="K1987" s="197" t="b">
        <f>NOT(ISERROR(MATCH(P1987,Ligations!$L:$L,0)))</f>
        <v>1</v>
      </c>
      <c r="L1987" s="198"/>
      <c r="M1987" s="199"/>
      <c r="N1987" s="198"/>
      <c r="O1987" s="200"/>
      <c r="P1987" s="198" t="s">
        <v>16944</v>
      </c>
      <c r="Q1987" s="198" t="s">
        <v>9437</v>
      </c>
      <c r="R1987" s="285"/>
      <c r="S1987" s="286"/>
      <c r="T1987" s="202"/>
      <c r="U1987" s="202"/>
    </row>
    <row r="1988">
      <c r="A1988" s="189" t="s">
        <v>16945</v>
      </c>
      <c r="B1988" s="194" t="s">
        <v>9438</v>
      </c>
      <c r="C1988" s="283">
        <v>42311.0</v>
      </c>
      <c r="D1988" s="204">
        <v>30.0</v>
      </c>
      <c r="E1988" s="193">
        <v>1659.333</v>
      </c>
      <c r="F1988" s="190" t="s">
        <v>12669</v>
      </c>
      <c r="G1988" s="190">
        <v>40.0</v>
      </c>
      <c r="H1988" s="284">
        <v>33.582</v>
      </c>
      <c r="I1988" s="195">
        <v>1.34328</v>
      </c>
      <c r="J1988" s="206"/>
      <c r="K1988" s="197" t="b">
        <f>NOT(ISERROR(MATCH(P1988,Ligations!$L:$L,0)))</f>
        <v>1</v>
      </c>
      <c r="L1988" s="198"/>
      <c r="M1988" s="199"/>
      <c r="N1988" s="198"/>
      <c r="O1988" s="200"/>
      <c r="P1988" s="198" t="s">
        <v>16946</v>
      </c>
      <c r="Q1988" s="198" t="s">
        <v>9439</v>
      </c>
      <c r="R1988" s="285"/>
      <c r="S1988" s="286"/>
      <c r="T1988" s="202"/>
      <c r="U1988" s="202"/>
    </row>
    <row r="1989">
      <c r="A1989" s="189" t="s">
        <v>16947</v>
      </c>
      <c r="B1989" s="194" t="s">
        <v>9440</v>
      </c>
      <c r="C1989" s="283">
        <v>42311.0</v>
      </c>
      <c r="D1989" s="204">
        <v>30.0</v>
      </c>
      <c r="E1989" s="193">
        <v>366.861</v>
      </c>
      <c r="F1989" s="190" t="s">
        <v>12669</v>
      </c>
      <c r="G1989" s="190">
        <v>40.0</v>
      </c>
      <c r="H1989" s="284">
        <v>3.114</v>
      </c>
      <c r="I1989" s="195">
        <v>0.12456</v>
      </c>
      <c r="J1989" s="206"/>
      <c r="K1989" s="197" t="b">
        <f>NOT(ISERROR(MATCH(P1989,Ligations!$L:$L,0)))</f>
        <v>1</v>
      </c>
      <c r="L1989" s="198"/>
      <c r="M1989" s="199"/>
      <c r="N1989" s="198"/>
      <c r="O1989" s="200"/>
      <c r="P1989" s="198" t="s">
        <v>16948</v>
      </c>
      <c r="Q1989" s="198" t="s">
        <v>9441</v>
      </c>
      <c r="R1989" s="285"/>
      <c r="S1989" s="286"/>
      <c r="T1989" s="202"/>
      <c r="U1989" s="202"/>
    </row>
    <row r="1990">
      <c r="A1990" s="189" t="s">
        <v>16949</v>
      </c>
      <c r="B1990" s="194" t="s">
        <v>9442</v>
      </c>
      <c r="C1990" s="283">
        <v>42311.0</v>
      </c>
      <c r="D1990" s="204">
        <v>30.0</v>
      </c>
      <c r="E1990" s="193">
        <v>2339.361</v>
      </c>
      <c r="F1990" s="190" t="s">
        <v>12669</v>
      </c>
      <c r="G1990" s="190">
        <v>40.0</v>
      </c>
      <c r="H1990" s="284">
        <v>54.378</v>
      </c>
      <c r="I1990" s="195">
        <v>2.1751199999999997</v>
      </c>
      <c r="J1990" s="206"/>
      <c r="K1990" s="197" t="b">
        <f>NOT(ISERROR(MATCH(P1990,Ligations!$L:$L,0)))</f>
        <v>1</v>
      </c>
      <c r="L1990" s="198"/>
      <c r="M1990" s="199"/>
      <c r="N1990" s="198"/>
      <c r="O1990" s="200"/>
      <c r="P1990" s="198" t="s">
        <v>16950</v>
      </c>
      <c r="Q1990" s="198" t="s">
        <v>9443</v>
      </c>
      <c r="R1990" s="285"/>
      <c r="S1990" s="286"/>
      <c r="T1990" s="202"/>
      <c r="U1990" s="202"/>
    </row>
    <row r="1991">
      <c r="A1991" s="189" t="s">
        <v>16951</v>
      </c>
      <c r="B1991" s="194" t="s">
        <v>9832</v>
      </c>
      <c r="C1991" s="283">
        <v>42311.0</v>
      </c>
      <c r="D1991" s="204">
        <v>30.0</v>
      </c>
      <c r="E1991" s="193">
        <v>2379.36</v>
      </c>
      <c r="F1991" s="190" t="s">
        <v>12669</v>
      </c>
      <c r="G1991" s="190">
        <v>40.0</v>
      </c>
      <c r="H1991" s="284">
        <v>60.072</v>
      </c>
      <c r="I1991" s="195">
        <v>2.40288</v>
      </c>
      <c r="J1991" s="206"/>
      <c r="K1991" s="197" t="b">
        <f>NOT(ISERROR(MATCH(P1991,Ligations!$L:$L,0)))</f>
        <v>1</v>
      </c>
      <c r="L1991" s="198"/>
      <c r="M1991" s="199"/>
      <c r="N1991" s="198"/>
      <c r="O1991" s="200"/>
      <c r="P1991" s="198" t="s">
        <v>16952</v>
      </c>
      <c r="Q1991" s="288" t="s">
        <v>9833</v>
      </c>
      <c r="R1991" s="285"/>
      <c r="S1991" s="286"/>
      <c r="T1991" s="202"/>
      <c r="U1991" s="202"/>
    </row>
    <row r="1992">
      <c r="A1992" s="189" t="s">
        <v>16953</v>
      </c>
      <c r="B1992" s="194" t="s">
        <v>9834</v>
      </c>
      <c r="C1992" s="283">
        <v>42311.0</v>
      </c>
      <c r="D1992" s="204">
        <v>30.0</v>
      </c>
      <c r="E1992" s="193">
        <v>2209.7400000000002</v>
      </c>
      <c r="F1992" s="190" t="s">
        <v>12669</v>
      </c>
      <c r="G1992" s="190">
        <v>40.0</v>
      </c>
      <c r="H1992" s="284">
        <v>51.067</v>
      </c>
      <c r="I1992" s="195">
        <v>2.0426800000000003</v>
      </c>
      <c r="J1992" s="206"/>
      <c r="K1992" s="197" t="b">
        <f>NOT(ISERROR(MATCH(P1992,Ligations!$L:$L,0)))</f>
        <v>1</v>
      </c>
      <c r="L1992" s="198"/>
      <c r="M1992" s="199"/>
      <c r="N1992" s="198"/>
      <c r="O1992" s="200"/>
      <c r="P1992" s="198" t="s">
        <v>16954</v>
      </c>
      <c r="Q1992" s="288" t="s">
        <v>9835</v>
      </c>
      <c r="R1992" s="285"/>
      <c r="S1992" s="286"/>
      <c r="T1992" s="202"/>
      <c r="U1992" s="202"/>
    </row>
    <row r="1993">
      <c r="A1993" s="189" t="s">
        <v>16955</v>
      </c>
      <c r="B1993" s="194" t="s">
        <v>9836</v>
      </c>
      <c r="C1993" s="283">
        <v>42311.0</v>
      </c>
      <c r="D1993" s="204">
        <v>30.0</v>
      </c>
      <c r="E1993" s="193">
        <v>2350.71</v>
      </c>
      <c r="F1993" s="190" t="s">
        <v>12669</v>
      </c>
      <c r="G1993" s="190">
        <v>40.0</v>
      </c>
      <c r="H1993" s="284">
        <v>62.963</v>
      </c>
      <c r="I1993" s="195">
        <v>2.51852</v>
      </c>
      <c r="J1993" s="206"/>
      <c r="K1993" s="197" t="b">
        <f>NOT(ISERROR(MATCH(P1993,Ligations!$L:$L,0)))</f>
        <v>1</v>
      </c>
      <c r="L1993" s="198"/>
      <c r="M1993" s="199"/>
      <c r="N1993" s="198"/>
      <c r="O1993" s="200"/>
      <c r="P1993" s="198" t="s">
        <v>16956</v>
      </c>
      <c r="Q1993" s="288" t="s">
        <v>9837</v>
      </c>
      <c r="R1993" s="285"/>
      <c r="S1993" s="286"/>
      <c r="T1993" s="202"/>
      <c r="U1993" s="202"/>
    </row>
    <row r="1994">
      <c r="A1994" s="189" t="s">
        <v>16957</v>
      </c>
      <c r="B1994" s="194" t="s">
        <v>9838</v>
      </c>
      <c r="C1994" s="283">
        <v>42311.0</v>
      </c>
      <c r="D1994" s="204">
        <v>30.0</v>
      </c>
      <c r="E1994" s="193">
        <v>1868.1599999999999</v>
      </c>
      <c r="F1994" s="190" t="s">
        <v>12669</v>
      </c>
      <c r="G1994" s="190">
        <v>40.0</v>
      </c>
      <c r="H1994" s="284">
        <v>45.651</v>
      </c>
      <c r="I1994" s="195">
        <v>1.8260400000000003</v>
      </c>
      <c r="J1994" s="206"/>
      <c r="K1994" s="197" t="b">
        <f>NOT(ISERROR(MATCH(P1994,Ligations!$L:$L,0)))</f>
        <v>1</v>
      </c>
      <c r="L1994" s="198"/>
      <c r="M1994" s="199"/>
      <c r="N1994" s="198"/>
      <c r="O1994" s="200"/>
      <c r="P1994" s="198" t="s">
        <v>16958</v>
      </c>
      <c r="Q1994" s="288" t="s">
        <v>9839</v>
      </c>
      <c r="R1994" s="285"/>
      <c r="S1994" s="286"/>
      <c r="T1994" s="202"/>
      <c r="U1994" s="202"/>
    </row>
    <row r="1995">
      <c r="A1995" s="189" t="s">
        <v>16959</v>
      </c>
      <c r="B1995" s="194" t="s">
        <v>9840</v>
      </c>
      <c r="C1995" s="283">
        <v>42311.0</v>
      </c>
      <c r="D1995" s="204">
        <v>30.0</v>
      </c>
      <c r="E1995" s="193">
        <v>2179.11</v>
      </c>
      <c r="F1995" s="190" t="s">
        <v>12669</v>
      </c>
      <c r="G1995" s="190">
        <v>40.0</v>
      </c>
      <c r="H1995" s="284">
        <v>56.032</v>
      </c>
      <c r="I1995" s="195">
        <v>2.2412799999999997</v>
      </c>
      <c r="J1995" s="206"/>
      <c r="K1995" s="197" t="b">
        <f>NOT(ISERROR(MATCH(P1995,Ligations!$L:$L,0)))</f>
        <v>1</v>
      </c>
      <c r="L1995" s="198"/>
      <c r="M1995" s="199"/>
      <c r="N1995" s="198"/>
      <c r="O1995" s="200"/>
      <c r="P1995" s="198" t="s">
        <v>16960</v>
      </c>
      <c r="Q1995" s="288" t="s">
        <v>9841</v>
      </c>
      <c r="R1995" s="285"/>
      <c r="S1995" s="286"/>
      <c r="T1995" s="202"/>
      <c r="U1995" s="202"/>
    </row>
    <row r="1996">
      <c r="A1996" s="189" t="s">
        <v>16961</v>
      </c>
      <c r="B1996" s="194" t="s">
        <v>9842</v>
      </c>
      <c r="C1996" s="283">
        <v>42311.0</v>
      </c>
      <c r="D1996" s="204">
        <v>30.0</v>
      </c>
      <c r="E1996" s="193">
        <v>1810.32</v>
      </c>
      <c r="F1996" s="190" t="s">
        <v>12669</v>
      </c>
      <c r="G1996" s="190">
        <v>40.0</v>
      </c>
      <c r="H1996" s="284">
        <v>52.722</v>
      </c>
      <c r="I1996" s="195">
        <v>2.10888</v>
      </c>
      <c r="J1996" s="206"/>
      <c r="K1996" s="197" t="b">
        <f>NOT(ISERROR(MATCH(P1996,Ligations!$L:$L,0)))</f>
        <v>1</v>
      </c>
      <c r="L1996" s="198"/>
      <c r="M1996" s="199"/>
      <c r="N1996" s="198"/>
      <c r="O1996" s="200"/>
      <c r="P1996" s="198" t="s">
        <v>16962</v>
      </c>
      <c r="Q1996" s="288" t="s">
        <v>9843</v>
      </c>
      <c r="R1996" s="285"/>
      <c r="S1996" s="286"/>
      <c r="T1996" s="202"/>
      <c r="U1996" s="202"/>
    </row>
    <row r="1997">
      <c r="A1997" s="189" t="s">
        <v>16963</v>
      </c>
      <c r="B1997" s="194" t="s">
        <v>9844</v>
      </c>
      <c r="C1997" s="283">
        <v>42311.0</v>
      </c>
      <c r="D1997" s="204">
        <v>30.0</v>
      </c>
      <c r="E1997" s="193">
        <v>3116.01</v>
      </c>
      <c r="F1997" s="190" t="s">
        <v>12669</v>
      </c>
      <c r="G1997" s="190">
        <v>40.0</v>
      </c>
      <c r="H1997" s="284">
        <v>71.272</v>
      </c>
      <c r="I1997" s="195">
        <v>2.85088</v>
      </c>
      <c r="J1997" s="206"/>
      <c r="K1997" s="197" t="b">
        <f>NOT(ISERROR(MATCH(P1997,Ligations!$L:$L,0)))</f>
        <v>1</v>
      </c>
      <c r="L1997" s="198"/>
      <c r="M1997" s="199"/>
      <c r="N1997" s="198"/>
      <c r="O1997" s="200"/>
      <c r="P1997" s="198" t="s">
        <v>16964</v>
      </c>
      <c r="Q1997" s="288" t="s">
        <v>9845</v>
      </c>
      <c r="R1997" s="285"/>
      <c r="S1997" s="286"/>
      <c r="T1997" s="202"/>
      <c r="U1997" s="202"/>
    </row>
    <row r="1998">
      <c r="A1998" s="189" t="s">
        <v>16965</v>
      </c>
      <c r="B1998" s="194" t="s">
        <v>9846</v>
      </c>
      <c r="C1998" s="283">
        <v>42311.0</v>
      </c>
      <c r="D1998" s="204">
        <v>30.0</v>
      </c>
      <c r="E1998" s="193">
        <v>2797.86</v>
      </c>
      <c r="F1998" s="190" t="s">
        <v>12669</v>
      </c>
      <c r="G1998" s="190">
        <v>40.0</v>
      </c>
      <c r="H1998" s="284">
        <v>75.213</v>
      </c>
      <c r="I1998" s="195">
        <v>3.0085199999999994</v>
      </c>
      <c r="J1998" s="206"/>
      <c r="K1998" s="197" t="b">
        <f>NOT(ISERROR(MATCH(P1998,Ligations!$L:$L,0)))</f>
        <v>1</v>
      </c>
      <c r="L1998" s="198"/>
      <c r="M1998" s="199"/>
      <c r="N1998" s="198"/>
      <c r="O1998" s="200"/>
      <c r="P1998" s="198" t="s">
        <v>16966</v>
      </c>
      <c r="Q1998" s="288" t="s">
        <v>9847</v>
      </c>
      <c r="R1998" s="285"/>
      <c r="S1998" s="286"/>
      <c r="T1998" s="202"/>
      <c r="U1998" s="202"/>
    </row>
    <row r="1999">
      <c r="A1999" s="189" t="s">
        <v>16967</v>
      </c>
      <c r="B1999" s="194" t="s">
        <v>9848</v>
      </c>
      <c r="C1999" s="283">
        <v>42311.0</v>
      </c>
      <c r="D1999" s="204">
        <v>30.0</v>
      </c>
      <c r="E1999" s="193">
        <v>2884.9500000000003</v>
      </c>
      <c r="F1999" s="190" t="s">
        <v>12669</v>
      </c>
      <c r="G1999" s="190">
        <v>40.0</v>
      </c>
      <c r="H1999" s="284">
        <v>79.621</v>
      </c>
      <c r="I1999" s="195">
        <v>3.18484</v>
      </c>
      <c r="J1999" s="206"/>
      <c r="K1999" s="197" t="b">
        <f>NOT(ISERROR(MATCH(P1999,Ligations!$L:$L,0)))</f>
        <v>1</v>
      </c>
      <c r="L1999" s="198"/>
      <c r="M1999" s="199"/>
      <c r="N1999" s="198"/>
      <c r="O1999" s="200"/>
      <c r="P1999" s="198" t="s">
        <v>16968</v>
      </c>
      <c r="Q1999" s="288" t="s">
        <v>9849</v>
      </c>
      <c r="R1999" s="285"/>
      <c r="S1999" s="286"/>
      <c r="T1999" s="202"/>
      <c r="U1999" s="202"/>
    </row>
    <row r="2000">
      <c r="A2000" s="189" t="s">
        <v>16969</v>
      </c>
      <c r="B2000" s="194" t="s">
        <v>9850</v>
      </c>
      <c r="C2000" s="283">
        <v>42311.0</v>
      </c>
      <c r="D2000" s="204">
        <v>30.0</v>
      </c>
      <c r="E2000" s="193">
        <v>2297.1</v>
      </c>
      <c r="F2000" s="190" t="s">
        <v>12669</v>
      </c>
      <c r="G2000" s="190">
        <v>40.0</v>
      </c>
      <c r="H2000" s="284">
        <v>56.704</v>
      </c>
      <c r="I2000" s="195">
        <v>2.26816</v>
      </c>
      <c r="J2000" s="206"/>
      <c r="K2000" s="197" t="b">
        <f>NOT(ISERROR(MATCH(P2000,Ligations!$L:$L,0)))</f>
        <v>1</v>
      </c>
      <c r="L2000" s="198"/>
      <c r="M2000" s="199"/>
      <c r="N2000" s="198"/>
      <c r="O2000" s="200"/>
      <c r="P2000" s="198" t="s">
        <v>16970</v>
      </c>
      <c r="Q2000" s="288" t="s">
        <v>9851</v>
      </c>
      <c r="R2000" s="285"/>
      <c r="S2000" s="286"/>
      <c r="T2000" s="202"/>
      <c r="U2000" s="202"/>
    </row>
    <row r="2001">
      <c r="A2001" s="189" t="s">
        <v>16971</v>
      </c>
      <c r="B2001" s="194" t="s">
        <v>9852</v>
      </c>
      <c r="C2001" s="283">
        <v>42311.0</v>
      </c>
      <c r="D2001" s="204">
        <v>30.0</v>
      </c>
      <c r="E2001" s="193">
        <v>2661.8399999999997</v>
      </c>
      <c r="F2001" s="190" t="s">
        <v>12669</v>
      </c>
      <c r="G2001" s="190">
        <v>40.0</v>
      </c>
      <c r="H2001" s="284">
        <v>74.054</v>
      </c>
      <c r="I2001" s="195">
        <v>2.96216</v>
      </c>
      <c r="J2001" s="206"/>
      <c r="K2001" s="197" t="b">
        <f>NOT(ISERROR(MATCH(P2001,Ligations!$L:$L,0)))</f>
        <v>1</v>
      </c>
      <c r="L2001" s="198"/>
      <c r="M2001" s="199"/>
      <c r="N2001" s="198"/>
      <c r="O2001" s="200"/>
      <c r="P2001" s="198" t="s">
        <v>16972</v>
      </c>
      <c r="Q2001" s="288" t="s">
        <v>9853</v>
      </c>
      <c r="R2001" s="285"/>
      <c r="S2001" s="286"/>
      <c r="T2001" s="202"/>
      <c r="U2001" s="202"/>
    </row>
    <row r="2002">
      <c r="A2002" s="189" t="s">
        <v>16973</v>
      </c>
      <c r="B2002" s="194" t="s">
        <v>9854</v>
      </c>
      <c r="C2002" s="283">
        <v>42311.0</v>
      </c>
      <c r="D2002" s="204">
        <v>30.0</v>
      </c>
      <c r="E2002" s="193">
        <v>2294.55</v>
      </c>
      <c r="F2002" s="190" t="s">
        <v>12669</v>
      </c>
      <c r="G2002" s="190">
        <v>40.0</v>
      </c>
      <c r="H2002" s="284">
        <v>63.117</v>
      </c>
      <c r="I2002" s="195">
        <v>2.52468</v>
      </c>
      <c r="J2002" s="206"/>
      <c r="K2002" s="197" t="b">
        <f>NOT(ISERROR(MATCH(P2002,Ligations!$L:$L,0)))</f>
        <v>1</v>
      </c>
      <c r="L2002" s="198"/>
      <c r="M2002" s="199"/>
      <c r="N2002" s="198"/>
      <c r="O2002" s="200"/>
      <c r="P2002" s="198" t="s">
        <v>16974</v>
      </c>
      <c r="Q2002" s="288" t="s">
        <v>9855</v>
      </c>
      <c r="R2002" s="285"/>
      <c r="S2002" s="286"/>
      <c r="T2002" s="202"/>
      <c r="U2002" s="202"/>
    </row>
    <row r="2003">
      <c r="A2003" s="189" t="s">
        <v>16975</v>
      </c>
      <c r="B2003" s="194" t="s">
        <v>9856</v>
      </c>
      <c r="C2003" s="283">
        <v>42311.0</v>
      </c>
      <c r="D2003" s="204">
        <v>30.0</v>
      </c>
      <c r="E2003" s="193">
        <v>2019.87</v>
      </c>
      <c r="F2003" s="190" t="s">
        <v>12669</v>
      </c>
      <c r="G2003" s="190">
        <v>40.0</v>
      </c>
      <c r="H2003" s="284">
        <v>59.364</v>
      </c>
      <c r="I2003" s="195">
        <v>2.37456</v>
      </c>
      <c r="J2003" s="206"/>
      <c r="K2003" s="197" t="b">
        <f>NOT(ISERROR(MATCH(P2003,Ligations!$L:$L,0)))</f>
        <v>1</v>
      </c>
      <c r="L2003" s="198"/>
      <c r="M2003" s="199"/>
      <c r="N2003" s="198"/>
      <c r="O2003" s="200"/>
      <c r="P2003" s="198" t="s">
        <v>16976</v>
      </c>
      <c r="Q2003" s="288" t="s">
        <v>9858</v>
      </c>
      <c r="R2003" s="285"/>
      <c r="S2003" s="286"/>
      <c r="T2003" s="202"/>
      <c r="U2003" s="202"/>
    </row>
    <row r="2004">
      <c r="A2004" s="189" t="s">
        <v>16977</v>
      </c>
      <c r="B2004" s="194" t="s">
        <v>9859</v>
      </c>
      <c r="C2004" s="283">
        <v>42311.0</v>
      </c>
      <c r="D2004" s="204">
        <v>30.0</v>
      </c>
      <c r="E2004" s="193">
        <v>1757.19</v>
      </c>
      <c r="F2004" s="190" t="s">
        <v>12669</v>
      </c>
      <c r="G2004" s="190">
        <v>40.0</v>
      </c>
      <c r="H2004" s="284">
        <v>46.729</v>
      </c>
      <c r="I2004" s="195">
        <v>1.86916</v>
      </c>
      <c r="J2004" s="206"/>
      <c r="K2004" s="197" t="b">
        <f>NOT(ISERROR(MATCH(P2004,Ligations!$L:$L,0)))</f>
        <v>1</v>
      </c>
      <c r="L2004" s="198"/>
      <c r="M2004" s="199"/>
      <c r="N2004" s="198"/>
      <c r="O2004" s="200"/>
      <c r="P2004" s="198" t="s">
        <v>16978</v>
      </c>
      <c r="Q2004" s="288" t="s">
        <v>9860</v>
      </c>
      <c r="R2004" s="285"/>
      <c r="S2004" s="286"/>
      <c r="T2004" s="202"/>
      <c r="U2004" s="202"/>
    </row>
    <row r="2005">
      <c r="A2005" s="189" t="s">
        <v>16979</v>
      </c>
      <c r="B2005" s="194" t="s">
        <v>9861</v>
      </c>
      <c r="C2005" s="283">
        <v>42311.0</v>
      </c>
      <c r="D2005" s="204">
        <v>30.0</v>
      </c>
      <c r="E2005" s="193">
        <v>1769.31</v>
      </c>
      <c r="F2005" s="190" t="s">
        <v>12669</v>
      </c>
      <c r="G2005" s="190">
        <v>40.0</v>
      </c>
      <c r="H2005" s="284">
        <v>53.389</v>
      </c>
      <c r="I2005" s="195">
        <v>2.13556</v>
      </c>
      <c r="J2005" s="206"/>
      <c r="K2005" s="197" t="b">
        <f>NOT(ISERROR(MATCH(P2005,Ligations!$L:$L,0)))</f>
        <v>1</v>
      </c>
      <c r="L2005" s="198"/>
      <c r="M2005" s="199"/>
      <c r="N2005" s="198"/>
      <c r="O2005" s="200"/>
      <c r="P2005" s="198" t="s">
        <v>16980</v>
      </c>
      <c r="Q2005" s="288" t="s">
        <v>9862</v>
      </c>
      <c r="R2005" s="285"/>
      <c r="S2005" s="286"/>
      <c r="T2005" s="202"/>
      <c r="U2005" s="202"/>
    </row>
    <row r="2006">
      <c r="A2006" s="189" t="s">
        <v>16981</v>
      </c>
      <c r="B2006" s="194" t="s">
        <v>9863</v>
      </c>
      <c r="C2006" s="283">
        <v>42311.0</v>
      </c>
      <c r="D2006" s="204">
        <v>30.0</v>
      </c>
      <c r="E2006" s="193">
        <v>1927.9800000000002</v>
      </c>
      <c r="F2006" s="190" t="s">
        <v>12669</v>
      </c>
      <c r="G2006" s="190">
        <v>40.0</v>
      </c>
      <c r="H2006" s="284">
        <v>54.491</v>
      </c>
      <c r="I2006" s="195">
        <v>2.17964</v>
      </c>
      <c r="J2006" s="206"/>
      <c r="K2006" s="197" t="b">
        <f>NOT(ISERROR(MATCH(P2006,Ligations!$L:$L,0)))</f>
        <v>1</v>
      </c>
      <c r="L2006" s="198"/>
      <c r="M2006" s="199"/>
      <c r="N2006" s="198"/>
      <c r="O2006" s="200"/>
      <c r="P2006" s="198" t="s">
        <v>16982</v>
      </c>
      <c r="Q2006" s="288" t="s">
        <v>9864</v>
      </c>
      <c r="R2006" s="285"/>
      <c r="S2006" s="286"/>
      <c r="T2006" s="202"/>
      <c r="U2006" s="202"/>
    </row>
    <row r="2007">
      <c r="A2007" s="189" t="s">
        <v>16983</v>
      </c>
      <c r="B2007" s="194" t="s">
        <v>9865</v>
      </c>
      <c r="C2007" s="283">
        <v>42311.0</v>
      </c>
      <c r="D2007" s="204">
        <v>30.0</v>
      </c>
      <c r="E2007" s="193">
        <v>2156.61</v>
      </c>
      <c r="F2007" s="190" t="s">
        <v>12669</v>
      </c>
      <c r="G2007" s="190">
        <v>40.0</v>
      </c>
      <c r="H2007" s="284">
        <v>64.274</v>
      </c>
      <c r="I2007" s="195">
        <v>2.57096</v>
      </c>
      <c r="J2007" s="206"/>
      <c r="K2007" s="197" t="b">
        <f>NOT(ISERROR(MATCH(P2007,Ligations!$L:$L,0)))</f>
        <v>1</v>
      </c>
      <c r="L2007" s="198"/>
      <c r="M2007" s="199"/>
      <c r="N2007" s="198"/>
      <c r="O2007" s="200"/>
      <c r="P2007" s="198" t="s">
        <v>16984</v>
      </c>
      <c r="Q2007" s="288" t="s">
        <v>9866</v>
      </c>
      <c r="R2007" s="285"/>
      <c r="S2007" s="286"/>
      <c r="T2007" s="202"/>
      <c r="U2007" s="202"/>
    </row>
    <row r="2008">
      <c r="A2008" s="189" t="s">
        <v>16985</v>
      </c>
      <c r="B2008" s="194" t="s">
        <v>9867</v>
      </c>
      <c r="C2008" s="283">
        <v>42311.0</v>
      </c>
      <c r="D2008" s="204">
        <v>30.0</v>
      </c>
      <c r="E2008" s="193">
        <v>1961.04</v>
      </c>
      <c r="F2008" s="190" t="s">
        <v>12669</v>
      </c>
      <c r="G2008" s="190">
        <v>40.0</v>
      </c>
      <c r="H2008" s="284">
        <v>51.185</v>
      </c>
      <c r="I2008" s="195">
        <v>2.0474</v>
      </c>
      <c r="J2008" s="206"/>
      <c r="K2008" s="197" t="b">
        <f>NOT(ISERROR(MATCH(P2008,Ligations!$L:$L,0)))</f>
        <v>1</v>
      </c>
      <c r="L2008" s="198"/>
      <c r="M2008" s="199"/>
      <c r="N2008" s="198"/>
      <c r="O2008" s="200"/>
      <c r="P2008" s="198" t="s">
        <v>16986</v>
      </c>
      <c r="Q2008" s="288" t="s">
        <v>9868</v>
      </c>
      <c r="R2008" s="285"/>
      <c r="S2008" s="286"/>
      <c r="T2008" s="202"/>
      <c r="U2008" s="202"/>
    </row>
    <row r="2009">
      <c r="A2009" s="189" t="s">
        <v>16987</v>
      </c>
      <c r="B2009" s="194" t="s">
        <v>9869</v>
      </c>
      <c r="C2009" s="283">
        <v>42311.0</v>
      </c>
      <c r="D2009" s="204">
        <v>30.0</v>
      </c>
      <c r="E2009" s="193">
        <v>1989.8999999999999</v>
      </c>
      <c r="F2009" s="190" t="s">
        <v>12669</v>
      </c>
      <c r="G2009" s="190">
        <v>40.0</v>
      </c>
      <c r="H2009" s="284">
        <v>50.304</v>
      </c>
      <c r="I2009" s="195">
        <v>2.01216</v>
      </c>
      <c r="J2009" s="206"/>
      <c r="K2009" s="197" t="b">
        <f>NOT(ISERROR(MATCH(P2009,Ligations!$L:$L,0)))</f>
        <v>1</v>
      </c>
      <c r="L2009" s="198"/>
      <c r="M2009" s="199"/>
      <c r="N2009" s="198"/>
      <c r="O2009" s="200"/>
      <c r="P2009" s="198" t="s">
        <v>16988</v>
      </c>
      <c r="Q2009" s="288" t="s">
        <v>9870</v>
      </c>
      <c r="R2009" s="285"/>
      <c r="S2009" s="286"/>
      <c r="T2009" s="202"/>
      <c r="U2009" s="202"/>
    </row>
    <row r="2010">
      <c r="A2010" s="189" t="s">
        <v>16989</v>
      </c>
      <c r="B2010" s="194" t="s">
        <v>9871</v>
      </c>
      <c r="C2010" s="283">
        <v>42311.0</v>
      </c>
      <c r="D2010" s="204">
        <v>30.0</v>
      </c>
      <c r="E2010" s="193">
        <v>2149.02</v>
      </c>
      <c r="F2010" s="190" t="s">
        <v>12669</v>
      </c>
      <c r="G2010" s="190">
        <v>40.0</v>
      </c>
      <c r="H2010" s="284">
        <v>84.215</v>
      </c>
      <c r="I2010" s="195">
        <v>3.3686000000000003</v>
      </c>
      <c r="J2010" s="206"/>
      <c r="K2010" s="197" t="b">
        <f>NOT(ISERROR(MATCH(P2010,Ligations!$L:$L,0)))</f>
        <v>1</v>
      </c>
      <c r="L2010" s="198"/>
      <c r="M2010" s="199"/>
      <c r="N2010" s="198"/>
      <c r="O2010" s="200"/>
      <c r="P2010" s="198" t="s">
        <v>16990</v>
      </c>
      <c r="Q2010" s="288" t="s">
        <v>9872</v>
      </c>
      <c r="R2010" s="285"/>
      <c r="S2010" s="286"/>
      <c r="T2010" s="202"/>
      <c r="U2010" s="202"/>
    </row>
    <row r="2011">
      <c r="A2011" s="189" t="s">
        <v>16991</v>
      </c>
      <c r="B2011" s="194" t="s">
        <v>9873</v>
      </c>
      <c r="C2011" s="283">
        <v>42311.0</v>
      </c>
      <c r="D2011" s="204">
        <v>30.0</v>
      </c>
      <c r="E2011" s="193">
        <v>1320.27</v>
      </c>
      <c r="F2011" s="190" t="s">
        <v>12669</v>
      </c>
      <c r="G2011" s="190">
        <v>40.0</v>
      </c>
      <c r="H2011" s="284">
        <v>44.664</v>
      </c>
      <c r="I2011" s="195">
        <v>1.78656</v>
      </c>
      <c r="J2011" s="206"/>
      <c r="K2011" s="197" t="b">
        <f>NOT(ISERROR(MATCH(P2011,Ligations!$L:$L,0)))</f>
        <v>1</v>
      </c>
      <c r="L2011" s="198"/>
      <c r="M2011" s="199"/>
      <c r="N2011" s="198"/>
      <c r="O2011" s="200"/>
      <c r="P2011" s="198" t="s">
        <v>16992</v>
      </c>
      <c r="Q2011" s="288" t="s">
        <v>9874</v>
      </c>
      <c r="R2011" s="285"/>
      <c r="S2011" s="286"/>
      <c r="T2011" s="202"/>
      <c r="U2011" s="202"/>
    </row>
    <row r="2012">
      <c r="A2012" s="189" t="s">
        <v>16993</v>
      </c>
      <c r="B2012" s="194" t="s">
        <v>9875</v>
      </c>
      <c r="C2012" s="283">
        <v>42311.0</v>
      </c>
      <c r="D2012" s="204">
        <v>30.0</v>
      </c>
      <c r="E2012" s="193">
        <v>2156.34</v>
      </c>
      <c r="F2012" s="190" t="s">
        <v>12669</v>
      </c>
      <c r="G2012" s="190">
        <v>40.0</v>
      </c>
      <c r="H2012" s="284">
        <v>68.701</v>
      </c>
      <c r="I2012" s="195">
        <v>2.74804</v>
      </c>
      <c r="J2012" s="206"/>
      <c r="K2012" s="197" t="b">
        <f>NOT(ISERROR(MATCH(P2012,Ligations!$L:$L,0)))</f>
        <v>1</v>
      </c>
      <c r="L2012" s="198"/>
      <c r="M2012" s="199"/>
      <c r="N2012" s="198"/>
      <c r="O2012" s="200"/>
      <c r="P2012" s="198" t="s">
        <v>16994</v>
      </c>
      <c r="Q2012" s="288" t="s">
        <v>9876</v>
      </c>
      <c r="R2012" s="285"/>
      <c r="S2012" s="286"/>
      <c r="T2012" s="202"/>
      <c r="U2012" s="202"/>
    </row>
    <row r="2013">
      <c r="A2013" s="189" t="s">
        <v>16995</v>
      </c>
      <c r="B2013" s="194" t="s">
        <v>9877</v>
      </c>
      <c r="C2013" s="283">
        <v>42311.0</v>
      </c>
      <c r="D2013" s="204">
        <v>30.0</v>
      </c>
      <c r="E2013" s="193">
        <v>3479.76</v>
      </c>
      <c r="F2013" s="190" t="s">
        <v>12669</v>
      </c>
      <c r="G2013" s="190">
        <v>40.0</v>
      </c>
      <c r="H2013" s="284">
        <v>86.438</v>
      </c>
      <c r="I2013" s="195">
        <v>3.45752</v>
      </c>
      <c r="J2013" s="206"/>
      <c r="K2013" s="197" t="b">
        <f>NOT(ISERROR(MATCH(P2013,Ligations!$L:$L,0)))</f>
        <v>1</v>
      </c>
      <c r="L2013" s="198"/>
      <c r="M2013" s="199"/>
      <c r="N2013" s="198"/>
      <c r="O2013" s="200"/>
      <c r="P2013" s="198" t="s">
        <v>16996</v>
      </c>
      <c r="Q2013" s="288" t="s">
        <v>9878</v>
      </c>
      <c r="R2013" s="285"/>
      <c r="S2013" s="286"/>
      <c r="T2013" s="202"/>
      <c r="U2013" s="202"/>
    </row>
    <row r="2014">
      <c r="A2014" s="189" t="s">
        <v>16997</v>
      </c>
      <c r="B2014" s="194" t="s">
        <v>9879</v>
      </c>
      <c r="C2014" s="283">
        <v>42311.0</v>
      </c>
      <c r="D2014" s="204">
        <v>30.0</v>
      </c>
      <c r="E2014" s="193">
        <v>3118.6800000000003</v>
      </c>
      <c r="F2014" s="190" t="s">
        <v>12669</v>
      </c>
      <c r="G2014" s="190">
        <v>40.0</v>
      </c>
      <c r="H2014" s="284">
        <v>47.219</v>
      </c>
      <c r="I2014" s="195">
        <v>1.88876</v>
      </c>
      <c r="J2014" s="206"/>
      <c r="K2014" s="197" t="b">
        <f>NOT(ISERROR(MATCH(P2014,Ligations!$L:$L,0)))</f>
        <v>1</v>
      </c>
      <c r="L2014" s="198"/>
      <c r="M2014" s="199"/>
      <c r="N2014" s="198"/>
      <c r="O2014" s="200"/>
      <c r="P2014" s="198" t="s">
        <v>16998</v>
      </c>
      <c r="Q2014" s="288" t="s">
        <v>9880</v>
      </c>
      <c r="R2014" s="285"/>
      <c r="S2014" s="286"/>
      <c r="T2014" s="202"/>
      <c r="U2014" s="202"/>
    </row>
    <row r="2015">
      <c r="A2015" s="189" t="s">
        <v>16999</v>
      </c>
      <c r="B2015" s="194" t="s">
        <v>9881</v>
      </c>
      <c r="C2015" s="283">
        <v>42311.0</v>
      </c>
      <c r="D2015" s="204">
        <v>30.0</v>
      </c>
      <c r="E2015" s="193">
        <v>2416.5</v>
      </c>
      <c r="F2015" s="190" t="s">
        <v>12669</v>
      </c>
      <c r="G2015" s="190">
        <v>40.0</v>
      </c>
      <c r="H2015" s="284">
        <v>64.142</v>
      </c>
      <c r="I2015" s="195">
        <v>2.56568</v>
      </c>
      <c r="J2015" s="206"/>
      <c r="K2015" s="197" t="b">
        <f>NOT(ISERROR(MATCH(P2015,Ligations!$L:$L,0)))</f>
        <v>1</v>
      </c>
      <c r="L2015" s="198"/>
      <c r="M2015" s="199"/>
      <c r="N2015" s="198"/>
      <c r="O2015" s="200"/>
      <c r="P2015" s="198" t="s">
        <v>17000</v>
      </c>
      <c r="Q2015" s="288" t="s">
        <v>9882</v>
      </c>
      <c r="R2015" s="285"/>
      <c r="S2015" s="286"/>
      <c r="T2015" s="202"/>
      <c r="U2015" s="202"/>
    </row>
    <row r="2016">
      <c r="A2016" s="189" t="s">
        <v>17001</v>
      </c>
      <c r="B2016" s="194" t="s">
        <v>9883</v>
      </c>
      <c r="C2016" s="283">
        <v>42311.0</v>
      </c>
      <c r="D2016" s="204">
        <v>30.0</v>
      </c>
      <c r="E2016" s="193">
        <v>1447.8600000000001</v>
      </c>
      <c r="F2016" s="190" t="s">
        <v>12669</v>
      </c>
      <c r="G2016" s="190">
        <v>40.0</v>
      </c>
      <c r="H2016" s="284">
        <v>37.976</v>
      </c>
      <c r="I2016" s="195">
        <v>1.51904</v>
      </c>
      <c r="J2016" s="206"/>
      <c r="K2016" s="197" t="b">
        <f>NOT(ISERROR(MATCH(P2016,Ligations!$L:$L,0)))</f>
        <v>1</v>
      </c>
      <c r="L2016" s="198"/>
      <c r="M2016" s="199"/>
      <c r="N2016" s="198"/>
      <c r="O2016" s="200"/>
      <c r="P2016" s="198" t="s">
        <v>17002</v>
      </c>
      <c r="Q2016" s="288" t="s">
        <v>9884</v>
      </c>
      <c r="R2016" s="285"/>
      <c r="S2016" s="286"/>
      <c r="T2016" s="202"/>
      <c r="U2016" s="202"/>
    </row>
    <row r="2017">
      <c r="A2017" s="189" t="s">
        <v>17003</v>
      </c>
      <c r="B2017" s="194" t="s">
        <v>9885</v>
      </c>
      <c r="C2017" s="283">
        <v>42311.0</v>
      </c>
      <c r="D2017" s="204">
        <v>30.0</v>
      </c>
      <c r="E2017" s="193">
        <v>2316.0299999999997</v>
      </c>
      <c r="F2017" s="190" t="s">
        <v>12669</v>
      </c>
      <c r="G2017" s="190">
        <v>40.0</v>
      </c>
      <c r="H2017" s="284">
        <v>64.369</v>
      </c>
      <c r="I2017" s="195">
        <v>2.5747600000000004</v>
      </c>
      <c r="J2017" s="206"/>
      <c r="K2017" s="197" t="b">
        <f>NOT(ISERROR(MATCH(P2017,Ligations!$L:$L,0)))</f>
        <v>1</v>
      </c>
      <c r="L2017" s="198"/>
      <c r="M2017" s="199"/>
      <c r="N2017" s="198"/>
      <c r="O2017" s="200"/>
      <c r="P2017" s="198" t="s">
        <v>17004</v>
      </c>
      <c r="Q2017" s="288" t="s">
        <v>9886</v>
      </c>
      <c r="R2017" s="285"/>
      <c r="S2017" s="286"/>
      <c r="T2017" s="202"/>
      <c r="U2017" s="202"/>
    </row>
    <row r="2018">
      <c r="A2018" s="189" t="s">
        <v>17005</v>
      </c>
      <c r="B2018" s="194" t="s">
        <v>9887</v>
      </c>
      <c r="C2018" s="283">
        <v>42311.0</v>
      </c>
      <c r="D2018" s="204">
        <v>30.0</v>
      </c>
      <c r="E2018" s="193">
        <v>3144.15</v>
      </c>
      <c r="F2018" s="190" t="s">
        <v>12669</v>
      </c>
      <c r="G2018" s="190">
        <v>40.0</v>
      </c>
      <c r="H2018" s="284">
        <v>76.36</v>
      </c>
      <c r="I2018" s="195">
        <v>3.0544000000000002</v>
      </c>
      <c r="J2018" s="206"/>
      <c r="K2018" s="197" t="b">
        <f>NOT(ISERROR(MATCH(P2018,Ligations!$L:$L,0)))</f>
        <v>1</v>
      </c>
      <c r="L2018" s="198"/>
      <c r="M2018" s="199"/>
      <c r="N2018" s="198"/>
      <c r="O2018" s="200"/>
      <c r="P2018" s="198" t="s">
        <v>17006</v>
      </c>
      <c r="Q2018" s="288" t="s">
        <v>9888</v>
      </c>
      <c r="R2018" s="285"/>
      <c r="S2018" s="286"/>
      <c r="T2018" s="202"/>
      <c r="U2018" s="202"/>
    </row>
    <row r="2019">
      <c r="A2019" s="189" t="s">
        <v>17007</v>
      </c>
      <c r="B2019" s="194" t="s">
        <v>9889</v>
      </c>
      <c r="C2019" s="283">
        <v>42311.0</v>
      </c>
      <c r="D2019" s="204">
        <v>30.0</v>
      </c>
      <c r="E2019" s="193">
        <v>3040.08</v>
      </c>
      <c r="F2019" s="190" t="s">
        <v>12669</v>
      </c>
      <c r="G2019" s="190">
        <v>40.0</v>
      </c>
      <c r="H2019" s="284">
        <v>89.448</v>
      </c>
      <c r="I2019" s="195">
        <v>3.5779199999999998</v>
      </c>
      <c r="J2019" s="206"/>
      <c r="K2019" s="197" t="b">
        <f>NOT(ISERROR(MATCH(P2019,Ligations!$L:$L,0)))</f>
        <v>1</v>
      </c>
      <c r="L2019" s="198"/>
      <c r="M2019" s="199"/>
      <c r="N2019" s="198"/>
      <c r="O2019" s="200"/>
      <c r="P2019" s="198" t="s">
        <v>17008</v>
      </c>
      <c r="Q2019" s="288" t="s">
        <v>9890</v>
      </c>
      <c r="R2019" s="285"/>
      <c r="S2019" s="286"/>
      <c r="T2019" s="202"/>
      <c r="U2019" s="202"/>
    </row>
    <row r="2020">
      <c r="A2020" s="189" t="s">
        <v>17009</v>
      </c>
      <c r="B2020" s="194" t="s">
        <v>9891</v>
      </c>
      <c r="C2020" s="283">
        <v>42311.0</v>
      </c>
      <c r="D2020" s="204">
        <v>30.0</v>
      </c>
      <c r="E2020" s="193">
        <v>2238.54</v>
      </c>
      <c r="F2020" s="190" t="s">
        <v>12669</v>
      </c>
      <c r="G2020" s="190">
        <v>40.0</v>
      </c>
      <c r="H2020" s="284">
        <v>63.189</v>
      </c>
      <c r="I2020" s="195">
        <v>2.52756</v>
      </c>
      <c r="J2020" s="206"/>
      <c r="K2020" s="197" t="b">
        <f>NOT(ISERROR(MATCH(P2020,Ligations!$L:$L,0)))</f>
        <v>1</v>
      </c>
      <c r="L2020" s="198"/>
      <c r="M2020" s="199"/>
      <c r="N2020" s="198"/>
      <c r="O2020" s="200"/>
      <c r="P2020" s="198" t="s">
        <v>17010</v>
      </c>
      <c r="Q2020" s="288" t="s">
        <v>9892</v>
      </c>
      <c r="R2020" s="285"/>
      <c r="S2020" s="286"/>
      <c r="T2020" s="202"/>
      <c r="U2020" s="202"/>
    </row>
    <row r="2021">
      <c r="A2021" s="189" t="s">
        <v>17011</v>
      </c>
      <c r="B2021" s="194" t="s">
        <v>9893</v>
      </c>
      <c r="C2021" s="283">
        <v>42311.0</v>
      </c>
      <c r="D2021" s="204">
        <v>30.0</v>
      </c>
      <c r="E2021" s="193">
        <v>2067.7200000000003</v>
      </c>
      <c r="F2021" s="190" t="s">
        <v>12669</v>
      </c>
      <c r="G2021" s="190">
        <v>40.0</v>
      </c>
      <c r="H2021" s="284">
        <v>58.974</v>
      </c>
      <c r="I2021" s="195">
        <v>2.35896</v>
      </c>
      <c r="J2021" s="206"/>
      <c r="K2021" s="197" t="b">
        <f>NOT(ISERROR(MATCH(P2021,Ligations!$L:$L,0)))</f>
        <v>1</v>
      </c>
      <c r="L2021" s="198"/>
      <c r="M2021" s="199"/>
      <c r="N2021" s="198"/>
      <c r="O2021" s="200"/>
      <c r="P2021" s="198" t="s">
        <v>17012</v>
      </c>
      <c r="Q2021" s="288" t="s">
        <v>9894</v>
      </c>
      <c r="R2021" s="285"/>
      <c r="S2021" s="286"/>
      <c r="T2021" s="202"/>
      <c r="U2021" s="202"/>
    </row>
    <row r="2022">
      <c r="A2022" s="189" t="s">
        <v>17013</v>
      </c>
      <c r="B2022" s="194" t="s">
        <v>9895</v>
      </c>
      <c r="C2022" s="283">
        <v>42311.0</v>
      </c>
      <c r="D2022" s="204">
        <v>30.0</v>
      </c>
      <c r="E2022" s="193">
        <v>2612.79</v>
      </c>
      <c r="F2022" s="190" t="s">
        <v>12669</v>
      </c>
      <c r="G2022" s="190">
        <v>40.0</v>
      </c>
      <c r="H2022" s="284">
        <v>65.727</v>
      </c>
      <c r="I2022" s="195">
        <v>2.62908</v>
      </c>
      <c r="J2022" s="206"/>
      <c r="K2022" s="197" t="b">
        <f>NOT(ISERROR(MATCH(P2022,Ligations!$L:$L,0)))</f>
        <v>1</v>
      </c>
      <c r="L2022" s="198"/>
      <c r="M2022" s="199"/>
      <c r="N2022" s="198"/>
      <c r="O2022" s="200"/>
      <c r="P2022" s="198" t="s">
        <v>17014</v>
      </c>
      <c r="Q2022" s="288" t="s">
        <v>9896</v>
      </c>
      <c r="R2022" s="285"/>
      <c r="S2022" s="286"/>
      <c r="T2022" s="202"/>
      <c r="U2022" s="202"/>
    </row>
    <row r="2023">
      <c r="A2023" s="189" t="s">
        <v>17015</v>
      </c>
      <c r="B2023" s="194" t="s">
        <v>9897</v>
      </c>
      <c r="C2023" s="283">
        <v>42311.0</v>
      </c>
      <c r="D2023" s="204">
        <v>30.0</v>
      </c>
      <c r="E2023" s="193">
        <v>2966.19</v>
      </c>
      <c r="F2023" s="190" t="s">
        <v>12669</v>
      </c>
      <c r="G2023" s="190">
        <v>40.0</v>
      </c>
      <c r="H2023" s="284">
        <v>76.43</v>
      </c>
      <c r="I2023" s="195">
        <v>3.0572000000000004</v>
      </c>
      <c r="J2023" s="206"/>
      <c r="K2023" s="197" t="b">
        <f>NOT(ISERROR(MATCH(P2023,Ligations!$L:$L,0)))</f>
        <v>1</v>
      </c>
      <c r="L2023" s="198"/>
      <c r="M2023" s="199"/>
      <c r="N2023" s="198"/>
      <c r="O2023" s="200"/>
      <c r="P2023" s="198" t="s">
        <v>17016</v>
      </c>
      <c r="Q2023" s="288" t="s">
        <v>9898</v>
      </c>
      <c r="R2023" s="285"/>
      <c r="S2023" s="286"/>
      <c r="T2023" s="202"/>
      <c r="U2023" s="202"/>
    </row>
    <row r="2024">
      <c r="A2024" s="189" t="s">
        <v>17017</v>
      </c>
      <c r="B2024" s="194" t="s">
        <v>9899</v>
      </c>
      <c r="C2024" s="283">
        <v>42311.0</v>
      </c>
      <c r="D2024" s="204">
        <v>30.0</v>
      </c>
      <c r="E2024" s="193">
        <v>2891.67</v>
      </c>
      <c r="F2024" s="190" t="s">
        <v>12669</v>
      </c>
      <c r="G2024" s="190">
        <v>40.0</v>
      </c>
      <c r="H2024" s="284">
        <v>73.919</v>
      </c>
      <c r="I2024" s="195">
        <v>2.9567599999999996</v>
      </c>
      <c r="J2024" s="206"/>
      <c r="K2024" s="197" t="b">
        <f>NOT(ISERROR(MATCH(P2024,Ligations!$L:$L,0)))</f>
        <v>1</v>
      </c>
      <c r="L2024" s="198"/>
      <c r="M2024" s="199"/>
      <c r="N2024" s="198"/>
      <c r="O2024" s="200"/>
      <c r="P2024" s="198" t="s">
        <v>17018</v>
      </c>
      <c r="Q2024" s="288" t="s">
        <v>9900</v>
      </c>
      <c r="R2024" s="285"/>
      <c r="S2024" s="286"/>
      <c r="T2024" s="202"/>
      <c r="U2024" s="202"/>
    </row>
    <row r="2025">
      <c r="A2025" s="189" t="s">
        <v>17019</v>
      </c>
      <c r="B2025" s="194" t="s">
        <v>9901</v>
      </c>
      <c r="C2025" s="283">
        <v>42311.0</v>
      </c>
      <c r="D2025" s="204">
        <v>30.0</v>
      </c>
      <c r="E2025" s="193">
        <v>3081.7200000000003</v>
      </c>
      <c r="F2025" s="190" t="s">
        <v>12669</v>
      </c>
      <c r="G2025" s="190">
        <v>40.0</v>
      </c>
      <c r="H2025" s="284">
        <v>48.784</v>
      </c>
      <c r="I2025" s="195">
        <v>1.95136</v>
      </c>
      <c r="J2025" s="206"/>
      <c r="K2025" s="197" t="b">
        <f>NOT(ISERROR(MATCH(P2025,Ligations!$L:$L,0)))</f>
        <v>1</v>
      </c>
      <c r="L2025" s="198"/>
      <c r="M2025" s="199"/>
      <c r="N2025" s="198"/>
      <c r="O2025" s="200"/>
      <c r="P2025" s="198" t="s">
        <v>17020</v>
      </c>
      <c r="Q2025" s="288" t="s">
        <v>9902</v>
      </c>
      <c r="R2025" s="285"/>
      <c r="S2025" s="286"/>
      <c r="T2025" s="202"/>
      <c r="U2025" s="202"/>
    </row>
    <row r="2026">
      <c r="A2026" s="189" t="s">
        <v>17021</v>
      </c>
      <c r="B2026" s="194" t="s">
        <v>9903</v>
      </c>
      <c r="C2026" s="283">
        <v>42311.0</v>
      </c>
      <c r="D2026" s="204">
        <v>30.0</v>
      </c>
      <c r="E2026" s="193">
        <v>3491.9700000000003</v>
      </c>
      <c r="F2026" s="190" t="s">
        <v>12669</v>
      </c>
      <c r="G2026" s="190">
        <v>40.0</v>
      </c>
      <c r="H2026" s="284">
        <v>99.622</v>
      </c>
      <c r="I2026" s="195">
        <v>3.98488</v>
      </c>
      <c r="J2026" s="206"/>
      <c r="K2026" s="197" t="b">
        <f>NOT(ISERROR(MATCH(P2026,Ligations!$L:$L,0)))</f>
        <v>1</v>
      </c>
      <c r="L2026" s="198"/>
      <c r="M2026" s="199"/>
      <c r="N2026" s="198"/>
      <c r="O2026" s="200"/>
      <c r="P2026" s="198" t="s">
        <v>17022</v>
      </c>
      <c r="Q2026" s="288" t="s">
        <v>9904</v>
      </c>
      <c r="R2026" s="285"/>
      <c r="S2026" s="286"/>
      <c r="T2026" s="202"/>
      <c r="U2026" s="202"/>
    </row>
    <row r="2027">
      <c r="A2027" s="189" t="s">
        <v>17023</v>
      </c>
      <c r="B2027" s="194" t="s">
        <v>9905</v>
      </c>
      <c r="C2027" s="283">
        <v>42311.0</v>
      </c>
      <c r="D2027" s="204">
        <v>30.0</v>
      </c>
      <c r="E2027" s="193">
        <v>2468.25</v>
      </c>
      <c r="F2027" s="190" t="s">
        <v>12669</v>
      </c>
      <c r="G2027" s="190">
        <v>40.0</v>
      </c>
      <c r="H2027" s="284">
        <v>77.17</v>
      </c>
      <c r="I2027" s="195">
        <v>3.0868</v>
      </c>
      <c r="J2027" s="206"/>
      <c r="K2027" s="197" t="b">
        <f>NOT(ISERROR(MATCH(P2027,Ligations!$L:$L,0)))</f>
        <v>1</v>
      </c>
      <c r="L2027" s="198"/>
      <c r="M2027" s="199"/>
      <c r="N2027" s="198"/>
      <c r="O2027" s="200"/>
      <c r="P2027" s="198" t="s">
        <v>17024</v>
      </c>
      <c r="Q2027" s="288" t="s">
        <v>9906</v>
      </c>
      <c r="R2027" s="285"/>
      <c r="S2027" s="286"/>
      <c r="T2027" s="202"/>
      <c r="U2027" s="202"/>
    </row>
    <row r="2028">
      <c r="A2028" s="189" t="s">
        <v>17025</v>
      </c>
      <c r="B2028" s="194" t="s">
        <v>9907</v>
      </c>
      <c r="C2028" s="283">
        <v>42311.0</v>
      </c>
      <c r="D2028" s="204">
        <v>30.0</v>
      </c>
      <c r="E2028" s="193">
        <v>2133.0899999999997</v>
      </c>
      <c r="F2028" s="190" t="s">
        <v>12669</v>
      </c>
      <c r="G2028" s="190">
        <v>40.0</v>
      </c>
      <c r="H2028" s="284">
        <v>65.254</v>
      </c>
      <c r="I2028" s="195">
        <v>2.6101600000000005</v>
      </c>
      <c r="J2028" s="206"/>
      <c r="K2028" s="197" t="b">
        <f>NOT(ISERROR(MATCH(P2028,Ligations!$L:$L,0)))</f>
        <v>1</v>
      </c>
      <c r="L2028" s="198"/>
      <c r="M2028" s="199"/>
      <c r="N2028" s="198"/>
      <c r="O2028" s="200"/>
      <c r="P2028" s="198" t="s">
        <v>17026</v>
      </c>
      <c r="Q2028" s="288" t="s">
        <v>9908</v>
      </c>
      <c r="R2028" s="285"/>
      <c r="S2028" s="286"/>
      <c r="T2028" s="202"/>
      <c r="U2028" s="202"/>
    </row>
    <row r="2029">
      <c r="A2029" s="189" t="s">
        <v>17027</v>
      </c>
      <c r="B2029" s="194" t="s">
        <v>9909</v>
      </c>
      <c r="C2029" s="283">
        <v>42311.0</v>
      </c>
      <c r="D2029" s="204">
        <v>30.0</v>
      </c>
      <c r="E2029" s="193">
        <v>2346.5699999999997</v>
      </c>
      <c r="F2029" s="190" t="s">
        <v>12669</v>
      </c>
      <c r="G2029" s="190">
        <v>40.0</v>
      </c>
      <c r="H2029" s="284">
        <v>70.187</v>
      </c>
      <c r="I2029" s="195">
        <v>2.80748</v>
      </c>
      <c r="J2029" s="206"/>
      <c r="K2029" s="197" t="b">
        <f>NOT(ISERROR(MATCH(P2029,Ligations!$L:$L,0)))</f>
        <v>1</v>
      </c>
      <c r="L2029" s="198"/>
      <c r="M2029" s="199"/>
      <c r="N2029" s="198"/>
      <c r="O2029" s="200"/>
      <c r="P2029" s="198" t="s">
        <v>17028</v>
      </c>
      <c r="Q2029" s="288" t="s">
        <v>9910</v>
      </c>
      <c r="R2029" s="285"/>
      <c r="S2029" s="286"/>
      <c r="T2029" s="202"/>
      <c r="U2029" s="202"/>
    </row>
    <row r="2030">
      <c r="A2030" s="189" t="s">
        <v>17029</v>
      </c>
      <c r="B2030" s="194" t="s">
        <v>9911</v>
      </c>
      <c r="C2030" s="283">
        <v>42311.0</v>
      </c>
      <c r="D2030" s="204">
        <v>30.0</v>
      </c>
      <c r="E2030" s="193">
        <v>2824.11</v>
      </c>
      <c r="F2030" s="190" t="s">
        <v>12669</v>
      </c>
      <c r="G2030" s="190">
        <v>40.0</v>
      </c>
      <c r="H2030" s="284">
        <v>77.795</v>
      </c>
      <c r="I2030" s="195">
        <v>3.1118</v>
      </c>
      <c r="J2030" s="206"/>
      <c r="K2030" s="197" t="b">
        <f>NOT(ISERROR(MATCH(P2030,Ligations!$L:$L,0)))</f>
        <v>1</v>
      </c>
      <c r="L2030" s="198"/>
      <c r="M2030" s="199"/>
      <c r="N2030" s="198"/>
      <c r="O2030" s="200"/>
      <c r="P2030" s="198" t="s">
        <v>17030</v>
      </c>
      <c r="Q2030" s="288" t="s">
        <v>9912</v>
      </c>
      <c r="R2030" s="285"/>
      <c r="S2030" s="286"/>
      <c r="T2030" s="202"/>
      <c r="U2030" s="202"/>
    </row>
    <row r="2031">
      <c r="A2031" s="189" t="s">
        <v>17031</v>
      </c>
      <c r="B2031" s="194" t="s">
        <v>9913</v>
      </c>
      <c r="C2031" s="283">
        <v>42311.0</v>
      </c>
      <c r="D2031" s="204">
        <v>30.0</v>
      </c>
      <c r="E2031" s="193">
        <v>3374.46</v>
      </c>
      <c r="F2031" s="190" t="s">
        <v>12669</v>
      </c>
      <c r="G2031" s="190">
        <v>40.0</v>
      </c>
      <c r="H2031" s="284">
        <v>80.407</v>
      </c>
      <c r="I2031" s="195">
        <v>3.21628</v>
      </c>
      <c r="J2031" s="206"/>
      <c r="K2031" s="197" t="b">
        <f>NOT(ISERROR(MATCH(P2031,Ligations!$L:$L,0)))</f>
        <v>1</v>
      </c>
      <c r="L2031" s="198"/>
      <c r="M2031" s="199"/>
      <c r="N2031" s="198"/>
      <c r="O2031" s="200"/>
      <c r="P2031" s="198" t="s">
        <v>17032</v>
      </c>
      <c r="Q2031" s="288" t="s">
        <v>9914</v>
      </c>
      <c r="R2031" s="285"/>
      <c r="S2031" s="286"/>
      <c r="T2031" s="202"/>
      <c r="U2031" s="202"/>
    </row>
    <row r="2032">
      <c r="A2032" s="189" t="s">
        <v>17033</v>
      </c>
      <c r="B2032" s="194" t="s">
        <v>9915</v>
      </c>
      <c r="C2032" s="283">
        <v>42311.0</v>
      </c>
      <c r="D2032" s="204">
        <v>30.0</v>
      </c>
      <c r="E2032" s="193">
        <v>2699.31</v>
      </c>
      <c r="F2032" s="190" t="s">
        <v>12669</v>
      </c>
      <c r="G2032" s="190">
        <v>40.0</v>
      </c>
      <c r="H2032" s="284">
        <v>68.069</v>
      </c>
      <c r="I2032" s="195">
        <v>2.72276</v>
      </c>
      <c r="J2032" s="206"/>
      <c r="K2032" s="197" t="b">
        <f>NOT(ISERROR(MATCH(P2032,Ligations!$L:$L,0)))</f>
        <v>1</v>
      </c>
      <c r="L2032" s="198"/>
      <c r="M2032" s="199"/>
      <c r="N2032" s="198"/>
      <c r="O2032" s="200"/>
      <c r="P2032" s="198" t="s">
        <v>17034</v>
      </c>
      <c r="Q2032" s="288" t="s">
        <v>9916</v>
      </c>
      <c r="R2032" s="285"/>
      <c r="S2032" s="286"/>
      <c r="T2032" s="202"/>
      <c r="U2032" s="202"/>
    </row>
    <row r="2033">
      <c r="A2033" s="189" t="s">
        <v>17035</v>
      </c>
      <c r="B2033" s="194" t="s">
        <v>9917</v>
      </c>
      <c r="C2033" s="283">
        <v>42311.0</v>
      </c>
      <c r="D2033" s="204">
        <v>30.0</v>
      </c>
      <c r="E2033" s="193">
        <v>3465.69</v>
      </c>
      <c r="F2033" s="190" t="s">
        <v>12669</v>
      </c>
      <c r="G2033" s="190">
        <v>40.0</v>
      </c>
      <c r="H2033" s="284">
        <v>67.712</v>
      </c>
      <c r="I2033" s="195">
        <v>2.70848</v>
      </c>
      <c r="J2033" s="206"/>
      <c r="K2033" s="197" t="b">
        <f>NOT(ISERROR(MATCH(P2033,Ligations!$L:$L,0)))</f>
        <v>1</v>
      </c>
      <c r="L2033" s="198"/>
      <c r="M2033" s="199"/>
      <c r="N2033" s="198"/>
      <c r="O2033" s="200"/>
      <c r="P2033" s="198" t="s">
        <v>17036</v>
      </c>
      <c r="Q2033" s="288" t="s">
        <v>9918</v>
      </c>
      <c r="R2033" s="285"/>
      <c r="S2033" s="286"/>
      <c r="T2033" s="202"/>
      <c r="U2033" s="202"/>
    </row>
    <row r="2034">
      <c r="A2034" s="189" t="s">
        <v>17037</v>
      </c>
      <c r="B2034" s="194" t="s">
        <v>9919</v>
      </c>
      <c r="C2034" s="283">
        <v>42311.0</v>
      </c>
      <c r="D2034" s="204">
        <v>30.0</v>
      </c>
      <c r="E2034" s="193">
        <v>2019.0600000000002</v>
      </c>
      <c r="F2034" s="190" t="s">
        <v>12669</v>
      </c>
      <c r="G2034" s="190">
        <v>40.0</v>
      </c>
      <c r="H2034" s="284">
        <v>62.924</v>
      </c>
      <c r="I2034" s="195">
        <v>2.51696</v>
      </c>
      <c r="J2034" s="206"/>
      <c r="K2034" s="197" t="b">
        <f>NOT(ISERROR(MATCH(P2034,Ligations!$L:$L,0)))</f>
        <v>1</v>
      </c>
      <c r="L2034" s="198"/>
      <c r="M2034" s="199"/>
      <c r="N2034" s="198"/>
      <c r="O2034" s="200"/>
      <c r="P2034" s="198" t="s">
        <v>17038</v>
      </c>
      <c r="Q2034" s="288" t="s">
        <v>9920</v>
      </c>
      <c r="R2034" s="285"/>
      <c r="S2034" s="286"/>
      <c r="T2034" s="202"/>
      <c r="U2034" s="202"/>
    </row>
    <row r="2035">
      <c r="A2035" s="189" t="s">
        <v>17039</v>
      </c>
      <c r="B2035" s="194" t="s">
        <v>9921</v>
      </c>
      <c r="C2035" s="283">
        <v>42311.0</v>
      </c>
      <c r="D2035" s="204">
        <v>30.0</v>
      </c>
      <c r="E2035" s="193">
        <v>1380.09</v>
      </c>
      <c r="F2035" s="190" t="s">
        <v>12669</v>
      </c>
      <c r="G2035" s="190">
        <v>40.0</v>
      </c>
      <c r="H2035" s="284">
        <v>51.967</v>
      </c>
      <c r="I2035" s="195">
        <v>2.07868</v>
      </c>
      <c r="J2035" s="206"/>
      <c r="K2035" s="197" t="b">
        <f>NOT(ISERROR(MATCH(P2035,Ligations!$L:$L,0)))</f>
        <v>1</v>
      </c>
      <c r="L2035" s="198"/>
      <c r="M2035" s="199"/>
      <c r="N2035" s="198"/>
      <c r="O2035" s="200"/>
      <c r="P2035" s="198" t="s">
        <v>17040</v>
      </c>
      <c r="Q2035" s="288" t="s">
        <v>9922</v>
      </c>
      <c r="R2035" s="285"/>
      <c r="S2035" s="286"/>
      <c r="T2035" s="202"/>
      <c r="U2035" s="202"/>
    </row>
    <row r="2036">
      <c r="A2036" s="189" t="s">
        <v>17041</v>
      </c>
      <c r="B2036" s="194" t="s">
        <v>9923</v>
      </c>
      <c r="C2036" s="283">
        <v>42311.0</v>
      </c>
      <c r="D2036" s="204">
        <v>30.0</v>
      </c>
      <c r="E2036" s="193">
        <v>2214.81</v>
      </c>
      <c r="F2036" s="190" t="s">
        <v>12669</v>
      </c>
      <c r="G2036" s="190">
        <v>40.0</v>
      </c>
      <c r="H2036" s="284">
        <v>49.012</v>
      </c>
      <c r="I2036" s="195">
        <v>1.96048</v>
      </c>
      <c r="J2036" s="206"/>
      <c r="K2036" s="197" t="b">
        <f>NOT(ISERROR(MATCH(P2036,Ligations!$L:$L,0)))</f>
        <v>1</v>
      </c>
      <c r="L2036" s="198"/>
      <c r="M2036" s="199"/>
      <c r="N2036" s="198"/>
      <c r="O2036" s="200"/>
      <c r="P2036" s="198" t="s">
        <v>17042</v>
      </c>
      <c r="Q2036" s="288" t="s">
        <v>9924</v>
      </c>
      <c r="R2036" s="285"/>
      <c r="S2036" s="286"/>
      <c r="T2036" s="202"/>
      <c r="U2036" s="202"/>
    </row>
    <row r="2037">
      <c r="A2037" s="189" t="s">
        <v>17043</v>
      </c>
      <c r="B2037" s="194" t="s">
        <v>9925</v>
      </c>
      <c r="C2037" s="283">
        <v>42311.0</v>
      </c>
      <c r="D2037" s="204">
        <v>30.0</v>
      </c>
      <c r="E2037" s="193">
        <v>1686.78</v>
      </c>
      <c r="F2037" s="190" t="s">
        <v>12669</v>
      </c>
      <c r="G2037" s="190">
        <v>40.0</v>
      </c>
      <c r="H2037" s="284">
        <v>45.29</v>
      </c>
      <c r="I2037" s="195">
        <v>1.8115999999999999</v>
      </c>
      <c r="J2037" s="206"/>
      <c r="K2037" s="197" t="b">
        <f>NOT(ISERROR(MATCH(P2037,Ligations!$L:$L,0)))</f>
        <v>1</v>
      </c>
      <c r="L2037" s="198"/>
      <c r="M2037" s="199"/>
      <c r="N2037" s="198"/>
      <c r="O2037" s="200"/>
      <c r="P2037" s="198" t="s">
        <v>17044</v>
      </c>
      <c r="Q2037" s="288" t="s">
        <v>9926</v>
      </c>
      <c r="R2037" s="285"/>
      <c r="S2037" s="286"/>
      <c r="T2037" s="202"/>
      <c r="U2037" s="202"/>
    </row>
    <row r="2038">
      <c r="A2038" s="189" t="s">
        <v>17045</v>
      </c>
      <c r="B2038" s="194" t="s">
        <v>9927</v>
      </c>
      <c r="C2038" s="283">
        <v>42311.0</v>
      </c>
      <c r="D2038" s="204">
        <v>30.0</v>
      </c>
      <c r="E2038" s="193">
        <v>3067.6200000000003</v>
      </c>
      <c r="F2038" s="190" t="s">
        <v>12669</v>
      </c>
      <c r="G2038" s="190">
        <v>40.0</v>
      </c>
      <c r="H2038" s="284">
        <v>70.432</v>
      </c>
      <c r="I2038" s="195">
        <v>2.8172800000000002</v>
      </c>
      <c r="J2038" s="206"/>
      <c r="K2038" s="197" t="b">
        <f>NOT(ISERROR(MATCH(P2038,Ligations!$L:$L,0)))</f>
        <v>1</v>
      </c>
      <c r="L2038" s="198"/>
      <c r="M2038" s="199"/>
      <c r="N2038" s="198"/>
      <c r="O2038" s="200"/>
      <c r="P2038" s="198" t="s">
        <v>17046</v>
      </c>
      <c r="Q2038" s="288" t="s">
        <v>9928</v>
      </c>
      <c r="R2038" s="285"/>
      <c r="S2038" s="286"/>
      <c r="T2038" s="202"/>
      <c r="U2038" s="202"/>
    </row>
    <row r="2039">
      <c r="A2039" s="189" t="s">
        <v>17047</v>
      </c>
      <c r="B2039" s="194" t="s">
        <v>9929</v>
      </c>
      <c r="C2039" s="283">
        <v>42311.0</v>
      </c>
      <c r="D2039" s="204">
        <v>30.0</v>
      </c>
      <c r="E2039" s="193">
        <v>2853.12</v>
      </c>
      <c r="F2039" s="190" t="s">
        <v>12669</v>
      </c>
      <c r="G2039" s="190">
        <v>40.0</v>
      </c>
      <c r="H2039" s="284">
        <v>50.229</v>
      </c>
      <c r="I2039" s="195">
        <v>2.00916</v>
      </c>
      <c r="J2039" s="206"/>
      <c r="K2039" s="197" t="b">
        <f>NOT(ISERROR(MATCH(P2039,Ligations!$L:$L,0)))</f>
        <v>1</v>
      </c>
      <c r="L2039" s="198"/>
      <c r="M2039" s="199"/>
      <c r="N2039" s="198"/>
      <c r="O2039" s="200"/>
      <c r="P2039" s="198" t="s">
        <v>17048</v>
      </c>
      <c r="Q2039" s="288" t="s">
        <v>9930</v>
      </c>
      <c r="R2039" s="285"/>
      <c r="S2039" s="286"/>
      <c r="T2039" s="202"/>
      <c r="U2039" s="202"/>
    </row>
    <row r="2040">
      <c r="A2040" s="189" t="s">
        <v>17049</v>
      </c>
      <c r="B2040" s="194" t="s">
        <v>9931</v>
      </c>
      <c r="C2040" s="283">
        <v>42311.0</v>
      </c>
      <c r="D2040" s="204">
        <v>30.0</v>
      </c>
      <c r="E2040" s="193">
        <v>2096.46</v>
      </c>
      <c r="F2040" s="190" t="s">
        <v>12669</v>
      </c>
      <c r="G2040" s="190">
        <v>40.0</v>
      </c>
      <c r="H2040" s="284">
        <v>61.32</v>
      </c>
      <c r="I2040" s="195">
        <v>2.4528000000000003</v>
      </c>
      <c r="J2040" s="206"/>
      <c r="K2040" s="197" t="b">
        <f>NOT(ISERROR(MATCH(P2040,Ligations!$L:$L,0)))</f>
        <v>1</v>
      </c>
      <c r="L2040" s="198"/>
      <c r="M2040" s="199"/>
      <c r="N2040" s="198"/>
      <c r="O2040" s="200"/>
      <c r="P2040" s="198" t="s">
        <v>17050</v>
      </c>
      <c r="Q2040" s="288" t="s">
        <v>9932</v>
      </c>
      <c r="R2040" s="285"/>
      <c r="S2040" s="286"/>
      <c r="T2040" s="202"/>
      <c r="U2040" s="202"/>
    </row>
    <row r="2041">
      <c r="A2041" s="189" t="s">
        <v>17051</v>
      </c>
      <c r="B2041" s="194" t="s">
        <v>9933</v>
      </c>
      <c r="C2041" s="283">
        <v>42311.0</v>
      </c>
      <c r="D2041" s="204">
        <v>30.0</v>
      </c>
      <c r="E2041" s="193">
        <v>3093.54</v>
      </c>
      <c r="F2041" s="190" t="s">
        <v>12669</v>
      </c>
      <c r="G2041" s="190">
        <v>40.0</v>
      </c>
      <c r="H2041" s="284">
        <v>56.776</v>
      </c>
      <c r="I2041" s="195">
        <v>2.27104</v>
      </c>
      <c r="J2041" s="206"/>
      <c r="K2041" s="197" t="b">
        <f>NOT(ISERROR(MATCH(P2041,Ligations!$L:$L,0)))</f>
        <v>1</v>
      </c>
      <c r="L2041" s="198"/>
      <c r="M2041" s="199"/>
      <c r="N2041" s="198"/>
      <c r="O2041" s="200"/>
      <c r="P2041" s="198" t="s">
        <v>17052</v>
      </c>
      <c r="Q2041" s="288" t="s">
        <v>9934</v>
      </c>
      <c r="R2041" s="285"/>
      <c r="S2041" s="286"/>
      <c r="T2041" s="202"/>
      <c r="U2041" s="202"/>
    </row>
    <row r="2042">
      <c r="A2042" s="189" t="s">
        <v>17053</v>
      </c>
      <c r="B2042" s="194" t="s">
        <v>9935</v>
      </c>
      <c r="C2042" s="283">
        <v>42311.0</v>
      </c>
      <c r="D2042" s="204">
        <v>30.0</v>
      </c>
      <c r="E2042" s="193">
        <v>2337.7200000000003</v>
      </c>
      <c r="F2042" s="190" t="s">
        <v>12669</v>
      </c>
      <c r="G2042" s="190">
        <v>40.0</v>
      </c>
      <c r="H2042" s="284">
        <v>66.473</v>
      </c>
      <c r="I2042" s="195">
        <v>2.65892</v>
      </c>
      <c r="J2042" s="206"/>
      <c r="K2042" s="197" t="b">
        <f>NOT(ISERROR(MATCH(P2042,Ligations!$L:$L,0)))</f>
        <v>1</v>
      </c>
      <c r="L2042" s="198"/>
      <c r="M2042" s="199"/>
      <c r="N2042" s="198"/>
      <c r="O2042" s="200"/>
      <c r="P2042" s="198" t="s">
        <v>17054</v>
      </c>
      <c r="Q2042" s="288" t="s">
        <v>9936</v>
      </c>
      <c r="R2042" s="285"/>
      <c r="S2042" s="286"/>
      <c r="T2042" s="202"/>
      <c r="U2042" s="202"/>
    </row>
    <row r="2043">
      <c r="A2043" s="189" t="s">
        <v>17055</v>
      </c>
      <c r="B2043" s="194" t="s">
        <v>9937</v>
      </c>
      <c r="C2043" s="283">
        <v>42311.0</v>
      </c>
      <c r="D2043" s="204">
        <v>30.0</v>
      </c>
      <c r="E2043" s="193">
        <v>1697.7900000000002</v>
      </c>
      <c r="F2043" s="190" t="s">
        <v>12669</v>
      </c>
      <c r="G2043" s="190">
        <v>40.0</v>
      </c>
      <c r="H2043" s="284">
        <v>61.511</v>
      </c>
      <c r="I2043" s="195">
        <v>2.46044</v>
      </c>
      <c r="J2043" s="206"/>
      <c r="K2043" s="197" t="b">
        <f>NOT(ISERROR(MATCH(P2043,Ligations!$L:$L,0)))</f>
        <v>1</v>
      </c>
      <c r="L2043" s="198"/>
      <c r="M2043" s="199"/>
      <c r="N2043" s="198"/>
      <c r="O2043" s="200"/>
      <c r="P2043" s="198" t="s">
        <v>17056</v>
      </c>
      <c r="Q2043" s="288" t="s">
        <v>9938</v>
      </c>
      <c r="R2043" s="285"/>
      <c r="S2043" s="286"/>
      <c r="T2043" s="202"/>
      <c r="U2043" s="202"/>
    </row>
    <row r="2044">
      <c r="A2044" s="189" t="s">
        <v>17057</v>
      </c>
      <c r="B2044" s="194" t="s">
        <v>9939</v>
      </c>
      <c r="C2044" s="283">
        <v>42311.0</v>
      </c>
      <c r="D2044" s="204">
        <v>30.0</v>
      </c>
      <c r="E2044" s="193">
        <v>2098.4399999999996</v>
      </c>
      <c r="F2044" s="190" t="s">
        <v>12669</v>
      </c>
      <c r="G2044" s="190">
        <v>40.0</v>
      </c>
      <c r="H2044" s="284">
        <v>72.007</v>
      </c>
      <c r="I2044" s="195">
        <v>2.8802800000000004</v>
      </c>
      <c r="J2044" s="206"/>
      <c r="K2044" s="197" t="b">
        <f>NOT(ISERROR(MATCH(P2044,Ligations!$L:$L,0)))</f>
        <v>1</v>
      </c>
      <c r="L2044" s="198"/>
      <c r="M2044" s="199"/>
      <c r="N2044" s="198"/>
      <c r="O2044" s="200"/>
      <c r="P2044" s="198" t="s">
        <v>17058</v>
      </c>
      <c r="Q2044" s="288" t="s">
        <v>9940</v>
      </c>
      <c r="R2044" s="285"/>
      <c r="S2044" s="286"/>
      <c r="T2044" s="202"/>
      <c r="U2044" s="202"/>
    </row>
    <row r="2045">
      <c r="A2045" s="189" t="s">
        <v>17059</v>
      </c>
      <c r="B2045" s="194" t="s">
        <v>9941</v>
      </c>
      <c r="C2045" s="283">
        <v>42311.0</v>
      </c>
      <c r="D2045" s="204">
        <v>30.0</v>
      </c>
      <c r="E2045" s="193">
        <v>2017.89</v>
      </c>
      <c r="F2045" s="190" t="s">
        <v>12669</v>
      </c>
      <c r="G2045" s="190">
        <v>40.0</v>
      </c>
      <c r="H2045" s="284">
        <v>71.59</v>
      </c>
      <c r="I2045" s="195">
        <v>2.8636000000000004</v>
      </c>
      <c r="J2045" s="206"/>
      <c r="K2045" s="197" t="b">
        <f>NOT(ISERROR(MATCH(P2045,Ligations!$L:$L,0)))</f>
        <v>1</v>
      </c>
      <c r="L2045" s="198"/>
      <c r="M2045" s="199"/>
      <c r="N2045" s="198"/>
      <c r="O2045" s="200"/>
      <c r="P2045" s="198" t="s">
        <v>17060</v>
      </c>
      <c r="Q2045" s="288" t="s">
        <v>9942</v>
      </c>
      <c r="R2045" s="285"/>
      <c r="S2045" s="286"/>
      <c r="T2045" s="202"/>
      <c r="U2045" s="202"/>
    </row>
    <row r="2046">
      <c r="A2046" s="189" t="s">
        <v>17061</v>
      </c>
      <c r="B2046" s="194" t="s">
        <v>9943</v>
      </c>
      <c r="C2046" s="283">
        <v>42311.0</v>
      </c>
      <c r="D2046" s="204">
        <v>30.0</v>
      </c>
      <c r="E2046" s="193">
        <v>2827.05</v>
      </c>
      <c r="F2046" s="190" t="s">
        <v>12669</v>
      </c>
      <c r="G2046" s="190">
        <v>40.0</v>
      </c>
      <c r="H2046" s="284">
        <v>70.932</v>
      </c>
      <c r="I2046" s="195">
        <v>2.8372800000000002</v>
      </c>
      <c r="J2046" s="206"/>
      <c r="K2046" s="197" t="b">
        <f>NOT(ISERROR(MATCH(P2046,Ligations!$L:$L,0)))</f>
        <v>1</v>
      </c>
      <c r="L2046" s="198"/>
      <c r="M2046" s="199"/>
      <c r="N2046" s="198"/>
      <c r="O2046" s="200"/>
      <c r="P2046" s="198" t="s">
        <v>17062</v>
      </c>
      <c r="Q2046" s="288" t="s">
        <v>9944</v>
      </c>
      <c r="R2046" s="285"/>
      <c r="S2046" s="286"/>
      <c r="T2046" s="202"/>
      <c r="U2046" s="202"/>
    </row>
    <row r="2047">
      <c r="A2047" s="189" t="s">
        <v>17063</v>
      </c>
      <c r="B2047" s="194" t="s">
        <v>9945</v>
      </c>
      <c r="C2047" s="283">
        <v>42311.0</v>
      </c>
      <c r="D2047" s="204">
        <v>30.0</v>
      </c>
      <c r="E2047" s="193">
        <v>954.75</v>
      </c>
      <c r="F2047" s="190" t="s">
        <v>12669</v>
      </c>
      <c r="G2047" s="190">
        <v>40.0</v>
      </c>
      <c r="H2047" s="284">
        <v>19.926</v>
      </c>
      <c r="I2047" s="195">
        <v>0.79704</v>
      </c>
      <c r="J2047" s="206"/>
      <c r="K2047" s="197" t="b">
        <f>NOT(ISERROR(MATCH(P2047,Ligations!$L:$L,0)))</f>
        <v>1</v>
      </c>
      <c r="L2047" s="198"/>
      <c r="M2047" s="199"/>
      <c r="N2047" s="198"/>
      <c r="O2047" s="200"/>
      <c r="P2047" s="198" t="s">
        <v>17064</v>
      </c>
      <c r="Q2047" s="288" t="s">
        <v>9946</v>
      </c>
      <c r="R2047" s="285"/>
      <c r="S2047" s="286"/>
      <c r="T2047" s="202"/>
      <c r="U2047" s="202"/>
    </row>
    <row r="2048">
      <c r="A2048" s="189" t="s">
        <v>17065</v>
      </c>
      <c r="B2048" s="194" t="s">
        <v>9947</v>
      </c>
      <c r="C2048" s="283">
        <v>42311.0</v>
      </c>
      <c r="D2048" s="204">
        <v>30.0</v>
      </c>
      <c r="E2048" s="193">
        <v>629.94</v>
      </c>
      <c r="F2048" s="190" t="s">
        <v>12669</v>
      </c>
      <c r="G2048" s="190">
        <v>40.0</v>
      </c>
      <c r="H2048" s="284">
        <v>4.533</v>
      </c>
      <c r="I2048" s="195">
        <v>0.18132000000000004</v>
      </c>
      <c r="J2048" s="206"/>
      <c r="K2048" s="197" t="b">
        <f>NOT(ISERROR(MATCH(P2048,Ligations!$L:$L,0)))</f>
        <v>1</v>
      </c>
      <c r="L2048" s="198"/>
      <c r="M2048" s="199"/>
      <c r="N2048" s="198"/>
      <c r="O2048" s="200"/>
      <c r="P2048" s="198" t="s">
        <v>17066</v>
      </c>
      <c r="Q2048" s="288" t="s">
        <v>9948</v>
      </c>
      <c r="R2048" s="285"/>
      <c r="S2048" s="286"/>
      <c r="T2048" s="202"/>
      <c r="U2048" s="202"/>
    </row>
    <row r="2049">
      <c r="A2049" s="189" t="s">
        <v>17067</v>
      </c>
      <c r="B2049" s="194" t="s">
        <v>9949</v>
      </c>
      <c r="C2049" s="283">
        <v>42311.0</v>
      </c>
      <c r="D2049" s="204">
        <v>30.0</v>
      </c>
      <c r="E2049" s="193">
        <v>1173.0900000000001</v>
      </c>
      <c r="F2049" s="190" t="s">
        <v>12669</v>
      </c>
      <c r="G2049" s="190">
        <v>40.0</v>
      </c>
      <c r="H2049" s="284">
        <v>24.122</v>
      </c>
      <c r="I2049" s="195">
        <v>0.9648800000000001</v>
      </c>
      <c r="J2049" s="206"/>
      <c r="K2049" s="197" t="b">
        <f>NOT(ISERROR(MATCH(P2049,Ligations!$L:$L,0)))</f>
        <v>1</v>
      </c>
      <c r="L2049" s="198"/>
      <c r="M2049" s="199"/>
      <c r="N2049" s="198"/>
      <c r="O2049" s="200"/>
      <c r="P2049" s="198" t="s">
        <v>17068</v>
      </c>
      <c r="Q2049" s="288" t="s">
        <v>9950</v>
      </c>
      <c r="R2049" s="285"/>
      <c r="S2049" s="286"/>
      <c r="T2049" s="202"/>
      <c r="U2049" s="202"/>
    </row>
    <row r="2050">
      <c r="A2050" s="189" t="s">
        <v>17069</v>
      </c>
      <c r="B2050" s="194" t="s">
        <v>9951</v>
      </c>
      <c r="C2050" s="283">
        <v>42311.0</v>
      </c>
      <c r="D2050" s="204">
        <v>30.0</v>
      </c>
      <c r="E2050" s="193">
        <v>1539.66</v>
      </c>
      <c r="F2050" s="190" t="s">
        <v>12669</v>
      </c>
      <c r="G2050" s="190">
        <v>40.0</v>
      </c>
      <c r="H2050" s="284">
        <v>31.852</v>
      </c>
      <c r="I2050" s="195">
        <v>1.2740799999999999</v>
      </c>
      <c r="J2050" s="206"/>
      <c r="K2050" s="197" t="b">
        <f>NOT(ISERROR(MATCH(P2050,Ligations!$L:$L,0)))</f>
        <v>1</v>
      </c>
      <c r="L2050" s="198"/>
      <c r="M2050" s="199"/>
      <c r="N2050" s="198"/>
      <c r="O2050" s="200"/>
      <c r="P2050" s="198" t="s">
        <v>17070</v>
      </c>
      <c r="Q2050" s="288" t="s">
        <v>9952</v>
      </c>
      <c r="R2050" s="285"/>
      <c r="S2050" s="286"/>
      <c r="T2050" s="202"/>
      <c r="U2050" s="202"/>
    </row>
    <row r="2051">
      <c r="A2051" s="189" t="s">
        <v>17071</v>
      </c>
      <c r="B2051" s="194" t="s">
        <v>9953</v>
      </c>
      <c r="C2051" s="283">
        <v>42311.0</v>
      </c>
      <c r="D2051" s="204">
        <v>30.0</v>
      </c>
      <c r="E2051" s="193">
        <v>960.33</v>
      </c>
      <c r="F2051" s="190" t="s">
        <v>12669</v>
      </c>
      <c r="G2051" s="190">
        <v>40.0</v>
      </c>
      <c r="H2051" s="284">
        <v>23.935</v>
      </c>
      <c r="I2051" s="195">
        <v>0.9574</v>
      </c>
      <c r="J2051" s="206"/>
      <c r="K2051" s="197" t="b">
        <f>NOT(ISERROR(MATCH(P2051,Ligations!$L:$L,0)))</f>
        <v>1</v>
      </c>
      <c r="L2051" s="198"/>
      <c r="M2051" s="199"/>
      <c r="N2051" s="198"/>
      <c r="O2051" s="200"/>
      <c r="P2051" s="198" t="s">
        <v>17072</v>
      </c>
      <c r="Q2051" s="288" t="s">
        <v>9955</v>
      </c>
      <c r="R2051" s="285"/>
      <c r="S2051" s="286"/>
      <c r="T2051" s="202"/>
      <c r="U2051" s="202"/>
    </row>
    <row r="2052">
      <c r="A2052" s="189" t="s">
        <v>17073</v>
      </c>
      <c r="B2052" s="194" t="s">
        <v>9956</v>
      </c>
      <c r="C2052" s="283">
        <v>42311.0</v>
      </c>
      <c r="D2052" s="204">
        <v>30.0</v>
      </c>
      <c r="E2052" s="193">
        <v>2471.61</v>
      </c>
      <c r="F2052" s="190" t="s">
        <v>12669</v>
      </c>
      <c r="G2052" s="190">
        <v>40.0</v>
      </c>
      <c r="H2052" s="284">
        <v>61.386</v>
      </c>
      <c r="I2052" s="195">
        <v>2.4554400000000003</v>
      </c>
      <c r="J2052" s="206"/>
      <c r="K2052" s="197" t="b">
        <f>NOT(ISERROR(MATCH(P2052,Ligations!$L:$L,0)))</f>
        <v>1</v>
      </c>
      <c r="L2052" s="198"/>
      <c r="M2052" s="199"/>
      <c r="N2052" s="198"/>
      <c r="O2052" s="200"/>
      <c r="P2052" s="198" t="s">
        <v>17074</v>
      </c>
      <c r="Q2052" s="288" t="s">
        <v>9957</v>
      </c>
      <c r="R2052" s="285"/>
      <c r="S2052" s="286"/>
      <c r="T2052" s="202"/>
      <c r="U2052" s="202"/>
    </row>
    <row r="2053">
      <c r="A2053" s="189" t="s">
        <v>17075</v>
      </c>
      <c r="B2053" s="194" t="s">
        <v>9958</v>
      </c>
      <c r="C2053" s="283">
        <v>42311.0</v>
      </c>
      <c r="D2053" s="204">
        <v>30.0</v>
      </c>
      <c r="E2053" s="193">
        <v>2418.54</v>
      </c>
      <c r="F2053" s="190" t="s">
        <v>12669</v>
      </c>
      <c r="G2053" s="190">
        <v>40.0</v>
      </c>
      <c r="H2053" s="284">
        <v>67.594</v>
      </c>
      <c r="I2053" s="195">
        <v>2.70376</v>
      </c>
      <c r="J2053" s="206"/>
      <c r="K2053" s="197" t="b">
        <f>NOT(ISERROR(MATCH(P2053,Ligations!$L:$L,0)))</f>
        <v>1</v>
      </c>
      <c r="L2053" s="198"/>
      <c r="M2053" s="199"/>
      <c r="N2053" s="198"/>
      <c r="O2053" s="200"/>
      <c r="P2053" s="198" t="s">
        <v>17076</v>
      </c>
      <c r="Q2053" s="288" t="s">
        <v>9959</v>
      </c>
      <c r="R2053" s="285"/>
      <c r="S2053" s="286"/>
      <c r="T2053" s="202"/>
      <c r="U2053" s="202"/>
    </row>
    <row r="2054">
      <c r="A2054" s="189" t="s">
        <v>17077</v>
      </c>
      <c r="B2054" s="194" t="s">
        <v>9960</v>
      </c>
      <c r="C2054" s="283">
        <v>42311.0</v>
      </c>
      <c r="D2054" s="204">
        <v>30.0</v>
      </c>
      <c r="E2054" s="193">
        <v>3066.09</v>
      </c>
      <c r="F2054" s="190" t="s">
        <v>12669</v>
      </c>
      <c r="G2054" s="190">
        <v>40.0</v>
      </c>
      <c r="H2054" s="284">
        <v>75.5</v>
      </c>
      <c r="I2054" s="195">
        <v>3.02</v>
      </c>
      <c r="J2054" s="206"/>
      <c r="K2054" s="197" t="b">
        <f>NOT(ISERROR(MATCH(P2054,Ligations!$L:$L,0)))</f>
        <v>1</v>
      </c>
      <c r="L2054" s="198"/>
      <c r="M2054" s="199"/>
      <c r="N2054" s="198"/>
      <c r="O2054" s="200"/>
      <c r="P2054" s="198" t="s">
        <v>17078</v>
      </c>
      <c r="Q2054" s="288" t="s">
        <v>9961</v>
      </c>
      <c r="R2054" s="285"/>
      <c r="S2054" s="286"/>
      <c r="T2054" s="202"/>
      <c r="U2054" s="202"/>
    </row>
    <row r="2055">
      <c r="A2055" s="189" t="s">
        <v>17079</v>
      </c>
      <c r="B2055" s="194" t="s">
        <v>9962</v>
      </c>
      <c r="C2055" s="283">
        <v>42311.0</v>
      </c>
      <c r="D2055" s="204">
        <v>30.0</v>
      </c>
      <c r="E2055" s="193">
        <v>1854.6</v>
      </c>
      <c r="F2055" s="190" t="s">
        <v>12669</v>
      </c>
      <c r="G2055" s="190">
        <v>40.0</v>
      </c>
      <c r="H2055" s="284">
        <v>47.727</v>
      </c>
      <c r="I2055" s="195">
        <v>1.9090799999999999</v>
      </c>
      <c r="J2055" s="206"/>
      <c r="K2055" s="197" t="b">
        <f>NOT(ISERROR(MATCH(P2055,Ligations!$L:$L,0)))</f>
        <v>1</v>
      </c>
      <c r="L2055" s="198"/>
      <c r="M2055" s="199"/>
      <c r="N2055" s="198"/>
      <c r="O2055" s="200"/>
      <c r="P2055" s="198" t="s">
        <v>17080</v>
      </c>
      <c r="Q2055" s="288" t="s">
        <v>9963</v>
      </c>
      <c r="R2055" s="285"/>
      <c r="S2055" s="286"/>
      <c r="T2055" s="202"/>
      <c r="U2055" s="202"/>
    </row>
    <row r="2056">
      <c r="A2056" s="189" t="s">
        <v>17081</v>
      </c>
      <c r="B2056" s="194" t="s">
        <v>9964</v>
      </c>
      <c r="C2056" s="283">
        <v>42311.0</v>
      </c>
      <c r="D2056" s="204">
        <v>30.0</v>
      </c>
      <c r="E2056" s="193">
        <v>1813.02</v>
      </c>
      <c r="F2056" s="190" t="s">
        <v>12669</v>
      </c>
      <c r="G2056" s="190">
        <v>40.0</v>
      </c>
      <c r="H2056" s="284">
        <v>55.515</v>
      </c>
      <c r="I2056" s="195">
        <v>2.2206</v>
      </c>
      <c r="J2056" s="206"/>
      <c r="K2056" s="197" t="b">
        <f>NOT(ISERROR(MATCH(P2056,Ligations!$L:$L,0)))</f>
        <v>1</v>
      </c>
      <c r="L2056" s="198"/>
      <c r="M2056" s="199"/>
      <c r="N2056" s="198"/>
      <c r="O2056" s="200"/>
      <c r="P2056" s="198" t="s">
        <v>17082</v>
      </c>
      <c r="Q2056" s="288" t="s">
        <v>9965</v>
      </c>
      <c r="R2056" s="285"/>
      <c r="S2056" s="286"/>
      <c r="T2056" s="202"/>
      <c r="U2056" s="202"/>
    </row>
    <row r="2057">
      <c r="A2057" s="189" t="s">
        <v>17083</v>
      </c>
      <c r="B2057" s="194" t="s">
        <v>9966</v>
      </c>
      <c r="C2057" s="283">
        <v>42311.0</v>
      </c>
      <c r="D2057" s="204">
        <v>30.0</v>
      </c>
      <c r="E2057" s="193">
        <v>619.86</v>
      </c>
      <c r="F2057" s="190" t="s">
        <v>12669</v>
      </c>
      <c r="G2057" s="190">
        <v>40.0</v>
      </c>
      <c r="H2057" s="284">
        <v>4.559</v>
      </c>
      <c r="I2057" s="195">
        <v>0.18236000000000002</v>
      </c>
      <c r="J2057" s="206"/>
      <c r="K2057" s="197" t="b">
        <f>NOT(ISERROR(MATCH(P2057,Ligations!$L:$L,0)))</f>
        <v>1</v>
      </c>
      <c r="L2057" s="198"/>
      <c r="M2057" s="199"/>
      <c r="N2057" s="198"/>
      <c r="O2057" s="200"/>
      <c r="P2057" s="198" t="s">
        <v>17084</v>
      </c>
      <c r="Q2057" s="288" t="s">
        <v>9967</v>
      </c>
      <c r="R2057" s="285"/>
      <c r="S2057" s="286"/>
      <c r="T2057" s="202"/>
      <c r="U2057" s="202"/>
    </row>
    <row r="2058">
      <c r="A2058" s="189" t="s">
        <v>17085</v>
      </c>
      <c r="B2058" s="194" t="s">
        <v>9968</v>
      </c>
      <c r="C2058" s="283">
        <v>42311.0</v>
      </c>
      <c r="D2058" s="204">
        <v>30.0</v>
      </c>
      <c r="E2058" s="193">
        <v>2291.43</v>
      </c>
      <c r="F2058" s="190" t="s">
        <v>12669</v>
      </c>
      <c r="G2058" s="190">
        <v>40.0</v>
      </c>
      <c r="H2058" s="284">
        <v>64.583</v>
      </c>
      <c r="I2058" s="195">
        <v>2.5833199999999996</v>
      </c>
      <c r="J2058" s="206"/>
      <c r="K2058" s="197" t="b">
        <f>NOT(ISERROR(MATCH(P2058,Ligations!$L:$L,0)))</f>
        <v>1</v>
      </c>
      <c r="L2058" s="198"/>
      <c r="M2058" s="199"/>
      <c r="N2058" s="198"/>
      <c r="O2058" s="200"/>
      <c r="P2058" s="198" t="s">
        <v>17086</v>
      </c>
      <c r="Q2058" s="288" t="s">
        <v>9969</v>
      </c>
      <c r="R2058" s="285"/>
      <c r="S2058" s="286"/>
      <c r="T2058" s="202"/>
      <c r="U2058" s="202"/>
    </row>
    <row r="2059">
      <c r="A2059" s="189" t="s">
        <v>17087</v>
      </c>
      <c r="B2059" s="194" t="s">
        <v>9970</v>
      </c>
      <c r="C2059" s="283">
        <v>42311.0</v>
      </c>
      <c r="D2059" s="204">
        <v>30.0</v>
      </c>
      <c r="E2059" s="193">
        <v>3587.25</v>
      </c>
      <c r="F2059" s="190" t="s">
        <v>12669</v>
      </c>
      <c r="G2059" s="190">
        <v>40.0</v>
      </c>
      <c r="H2059" s="284">
        <v>80.779</v>
      </c>
      <c r="I2059" s="195">
        <v>3.23116</v>
      </c>
      <c r="J2059" s="206"/>
      <c r="K2059" s="197" t="b">
        <f>NOT(ISERROR(MATCH(P2059,Ligations!$L:$L,0)))</f>
        <v>1</v>
      </c>
      <c r="L2059" s="198"/>
      <c r="M2059" s="199"/>
      <c r="N2059" s="198"/>
      <c r="O2059" s="200"/>
      <c r="P2059" s="198" t="s">
        <v>17088</v>
      </c>
      <c r="Q2059" s="288" t="s">
        <v>9971</v>
      </c>
      <c r="R2059" s="285"/>
      <c r="S2059" s="286"/>
      <c r="T2059" s="202"/>
      <c r="U2059" s="202"/>
    </row>
    <row r="2060">
      <c r="A2060" s="189" t="s">
        <v>17089</v>
      </c>
      <c r="B2060" s="194" t="s">
        <v>9972</v>
      </c>
      <c r="C2060" s="283">
        <v>42311.0</v>
      </c>
      <c r="D2060" s="204">
        <v>30.0</v>
      </c>
      <c r="E2060" s="193">
        <v>2607.27</v>
      </c>
      <c r="F2060" s="190" t="s">
        <v>12669</v>
      </c>
      <c r="G2060" s="190">
        <v>40.0</v>
      </c>
      <c r="H2060" s="284">
        <v>74.364</v>
      </c>
      <c r="I2060" s="195">
        <v>2.9745600000000003</v>
      </c>
      <c r="J2060" s="206"/>
      <c r="K2060" s="197" t="b">
        <f>NOT(ISERROR(MATCH(P2060,Ligations!$L:$L,0)))</f>
        <v>1</v>
      </c>
      <c r="L2060" s="198"/>
      <c r="M2060" s="199"/>
      <c r="N2060" s="198"/>
      <c r="O2060" s="200"/>
      <c r="P2060" s="198" t="s">
        <v>17090</v>
      </c>
      <c r="Q2060" s="288" t="s">
        <v>9973</v>
      </c>
      <c r="R2060" s="285"/>
      <c r="S2060" s="286"/>
      <c r="T2060" s="202"/>
      <c r="U2060" s="202"/>
    </row>
    <row r="2061">
      <c r="A2061" s="189" t="s">
        <v>17091</v>
      </c>
      <c r="B2061" s="194" t="s">
        <v>9974</v>
      </c>
      <c r="C2061" s="283">
        <v>42311.0</v>
      </c>
      <c r="D2061" s="204">
        <v>30.0</v>
      </c>
      <c r="E2061" s="193">
        <v>2494.56</v>
      </c>
      <c r="F2061" s="190" t="s">
        <v>12669</v>
      </c>
      <c r="G2061" s="190">
        <v>40.0</v>
      </c>
      <c r="H2061" s="284">
        <v>75.114</v>
      </c>
      <c r="I2061" s="195">
        <v>3.0045600000000006</v>
      </c>
      <c r="J2061" s="206"/>
      <c r="K2061" s="197" t="b">
        <f>NOT(ISERROR(MATCH(P2061,Ligations!$L:$L,0)))</f>
        <v>1</v>
      </c>
      <c r="L2061" s="198"/>
      <c r="M2061" s="199"/>
      <c r="N2061" s="198"/>
      <c r="O2061" s="200"/>
      <c r="P2061" s="198" t="s">
        <v>17092</v>
      </c>
      <c r="Q2061" s="288" t="s">
        <v>9975</v>
      </c>
      <c r="R2061" s="285"/>
      <c r="S2061" s="286"/>
      <c r="T2061" s="202"/>
      <c r="U2061" s="202"/>
    </row>
    <row r="2062">
      <c r="A2062" s="189" t="s">
        <v>17093</v>
      </c>
      <c r="B2062" s="194" t="s">
        <v>9976</v>
      </c>
      <c r="C2062" s="283">
        <v>42311.0</v>
      </c>
      <c r="D2062" s="204">
        <v>30.0</v>
      </c>
      <c r="E2062" s="193">
        <v>2732.7000000000003</v>
      </c>
      <c r="F2062" s="190" t="s">
        <v>12669</v>
      </c>
      <c r="G2062" s="190">
        <v>40.0</v>
      </c>
      <c r="H2062" s="284">
        <v>73.349</v>
      </c>
      <c r="I2062" s="195">
        <v>2.93396</v>
      </c>
      <c r="J2062" s="206"/>
      <c r="K2062" s="197" t="b">
        <f>NOT(ISERROR(MATCH(P2062,Ligations!$L:$L,0)))</f>
        <v>1</v>
      </c>
      <c r="L2062" s="198"/>
      <c r="M2062" s="199"/>
      <c r="N2062" s="198"/>
      <c r="O2062" s="200"/>
      <c r="P2062" s="198" t="s">
        <v>17094</v>
      </c>
      <c r="Q2062" s="288" t="s">
        <v>9977</v>
      </c>
      <c r="R2062" s="285"/>
      <c r="S2062" s="286"/>
      <c r="T2062" s="202"/>
      <c r="U2062" s="202"/>
    </row>
    <row r="2063">
      <c r="A2063" s="189" t="s">
        <v>17095</v>
      </c>
      <c r="B2063" s="194" t="s">
        <v>9978</v>
      </c>
      <c r="C2063" s="283">
        <v>42311.0</v>
      </c>
      <c r="D2063" s="204">
        <v>30.0</v>
      </c>
      <c r="E2063" s="193">
        <v>2920.71</v>
      </c>
      <c r="F2063" s="190" t="s">
        <v>12669</v>
      </c>
      <c r="G2063" s="190">
        <v>40.0</v>
      </c>
      <c r="H2063" s="284">
        <v>73.226</v>
      </c>
      <c r="I2063" s="195">
        <v>2.92904</v>
      </c>
      <c r="J2063" s="206"/>
      <c r="K2063" s="197" t="b">
        <f>NOT(ISERROR(MATCH(P2063,Ligations!$L:$L,0)))</f>
        <v>1</v>
      </c>
      <c r="L2063" s="198"/>
      <c r="M2063" s="199"/>
      <c r="N2063" s="198"/>
      <c r="O2063" s="200"/>
      <c r="P2063" s="198" t="s">
        <v>17096</v>
      </c>
      <c r="Q2063" s="288" t="s">
        <v>9979</v>
      </c>
      <c r="R2063" s="285"/>
      <c r="S2063" s="286"/>
      <c r="T2063" s="202"/>
      <c r="U2063" s="202"/>
    </row>
    <row r="2064">
      <c r="A2064" s="189" t="s">
        <v>17097</v>
      </c>
      <c r="B2064" s="194" t="s">
        <v>9980</v>
      </c>
      <c r="C2064" s="283">
        <v>42311.0</v>
      </c>
      <c r="D2064" s="204">
        <v>30.0</v>
      </c>
      <c r="E2064" s="193">
        <v>1951.6200000000001</v>
      </c>
      <c r="F2064" s="190" t="s">
        <v>12669</v>
      </c>
      <c r="G2064" s="190">
        <v>40.0</v>
      </c>
      <c r="H2064" s="284">
        <v>46.875</v>
      </c>
      <c r="I2064" s="195">
        <v>1.875</v>
      </c>
      <c r="J2064" s="206"/>
      <c r="K2064" s="197" t="b">
        <f>NOT(ISERROR(MATCH(P2064,Ligations!$L:$L,0)))</f>
        <v>1</v>
      </c>
      <c r="L2064" s="198"/>
      <c r="M2064" s="199"/>
      <c r="N2064" s="198"/>
      <c r="O2064" s="200"/>
      <c r="P2064" s="198" t="s">
        <v>17098</v>
      </c>
      <c r="Q2064" s="288" t="s">
        <v>9981</v>
      </c>
      <c r="R2064" s="285"/>
      <c r="S2064" s="286"/>
      <c r="T2064" s="202"/>
      <c r="U2064" s="202"/>
    </row>
    <row r="2065">
      <c r="A2065" s="189" t="s">
        <v>17099</v>
      </c>
      <c r="B2065" s="194" t="s">
        <v>9982</v>
      </c>
      <c r="C2065" s="283">
        <v>42311.0</v>
      </c>
      <c r="D2065" s="204">
        <v>30.0</v>
      </c>
      <c r="E2065" s="193">
        <v>2372.2799999999997</v>
      </c>
      <c r="F2065" s="190" t="s">
        <v>12669</v>
      </c>
      <c r="G2065" s="190">
        <v>40.0</v>
      </c>
      <c r="H2065" s="284">
        <v>64.648</v>
      </c>
      <c r="I2065" s="195">
        <v>2.58592</v>
      </c>
      <c r="J2065" s="206"/>
      <c r="K2065" s="197" t="b">
        <f>NOT(ISERROR(MATCH(P2065,Ligations!$L:$L,0)))</f>
        <v>1</v>
      </c>
      <c r="L2065" s="198"/>
      <c r="M2065" s="199"/>
      <c r="N2065" s="198"/>
      <c r="O2065" s="200"/>
      <c r="P2065" s="198" t="s">
        <v>17100</v>
      </c>
      <c r="Q2065" s="288" t="s">
        <v>9983</v>
      </c>
      <c r="R2065" s="285"/>
      <c r="S2065" s="286"/>
      <c r="T2065" s="202"/>
      <c r="U2065" s="202"/>
    </row>
    <row r="2066">
      <c r="A2066" s="189" t="s">
        <v>17101</v>
      </c>
      <c r="B2066" s="194" t="s">
        <v>9984</v>
      </c>
      <c r="C2066" s="283">
        <v>42311.0</v>
      </c>
      <c r="D2066" s="204">
        <v>30.0</v>
      </c>
      <c r="E2066" s="193">
        <v>2508.48</v>
      </c>
      <c r="F2066" s="190" t="s">
        <v>12669</v>
      </c>
      <c r="G2066" s="190">
        <v>40.0</v>
      </c>
      <c r="H2066" s="284">
        <v>60.913</v>
      </c>
      <c r="I2066" s="195">
        <v>2.4365200000000002</v>
      </c>
      <c r="J2066" s="206"/>
      <c r="K2066" s="197" t="b">
        <f>NOT(ISERROR(MATCH(P2066,Ligations!$L:$L,0)))</f>
        <v>1</v>
      </c>
      <c r="L2066" s="198"/>
      <c r="M2066" s="199"/>
      <c r="N2066" s="198"/>
      <c r="O2066" s="200"/>
      <c r="P2066" s="198" t="s">
        <v>17102</v>
      </c>
      <c r="Q2066" s="288" t="s">
        <v>9985</v>
      </c>
      <c r="R2066" s="285"/>
      <c r="S2066" s="286"/>
      <c r="T2066" s="202"/>
      <c r="U2066" s="202"/>
    </row>
    <row r="2067">
      <c r="A2067" s="189" t="s">
        <v>17103</v>
      </c>
      <c r="B2067" s="194" t="s">
        <v>9986</v>
      </c>
      <c r="C2067" s="283">
        <v>42311.0</v>
      </c>
      <c r="D2067" s="204">
        <v>30.0</v>
      </c>
      <c r="E2067" s="193">
        <v>1665.18</v>
      </c>
      <c r="F2067" s="190" t="s">
        <v>12669</v>
      </c>
      <c r="G2067" s="190">
        <v>40.0</v>
      </c>
      <c r="H2067" s="284">
        <v>45.351</v>
      </c>
      <c r="I2067" s="195">
        <v>1.81404</v>
      </c>
      <c r="J2067" s="206"/>
      <c r="K2067" s="197" t="b">
        <f>NOT(ISERROR(MATCH(P2067,Ligations!$L:$L,0)))</f>
        <v>1</v>
      </c>
      <c r="L2067" s="198"/>
      <c r="M2067" s="199"/>
      <c r="N2067" s="198"/>
      <c r="O2067" s="200"/>
      <c r="P2067" s="198" t="s">
        <v>17104</v>
      </c>
      <c r="Q2067" s="288" t="s">
        <v>9987</v>
      </c>
      <c r="R2067" s="285"/>
      <c r="S2067" s="286"/>
      <c r="T2067" s="202"/>
      <c r="U2067" s="202"/>
    </row>
    <row r="2068">
      <c r="A2068" s="189" t="s">
        <v>17105</v>
      </c>
      <c r="B2068" s="194" t="s">
        <v>9988</v>
      </c>
      <c r="C2068" s="283">
        <v>42311.0</v>
      </c>
      <c r="D2068" s="204">
        <v>30.0</v>
      </c>
      <c r="E2068" s="193">
        <v>2365.5</v>
      </c>
      <c r="F2068" s="190" t="s">
        <v>12669</v>
      </c>
      <c r="G2068" s="190">
        <v>40.0</v>
      </c>
      <c r="H2068" s="284">
        <v>40.492</v>
      </c>
      <c r="I2068" s="195">
        <v>1.6196799999999998</v>
      </c>
      <c r="J2068" s="206"/>
      <c r="K2068" s="197" t="b">
        <f>NOT(ISERROR(MATCH(P2068,Ligations!$L:$L,0)))</f>
        <v>1</v>
      </c>
      <c r="L2068" s="198"/>
      <c r="M2068" s="199"/>
      <c r="N2068" s="198"/>
      <c r="O2068" s="200"/>
      <c r="P2068" s="198" t="s">
        <v>17106</v>
      </c>
      <c r="Q2068" s="288" t="s">
        <v>9989</v>
      </c>
      <c r="R2068" s="285"/>
      <c r="S2068" s="286"/>
      <c r="T2068" s="202"/>
      <c r="U2068" s="202"/>
    </row>
    <row r="2069">
      <c r="A2069" s="189" t="s">
        <v>17107</v>
      </c>
      <c r="B2069" s="194" t="s">
        <v>9990</v>
      </c>
      <c r="C2069" s="283">
        <v>42311.0</v>
      </c>
      <c r="D2069" s="204">
        <v>30.0</v>
      </c>
      <c r="E2069" s="193">
        <v>314.15999999999997</v>
      </c>
      <c r="F2069" s="190" t="s">
        <v>12669</v>
      </c>
      <c r="G2069" s="190">
        <v>40.0</v>
      </c>
      <c r="H2069" s="284">
        <v>9.217</v>
      </c>
      <c r="I2069" s="195">
        <v>0.36868</v>
      </c>
      <c r="J2069" s="206"/>
      <c r="K2069" s="197" t="b">
        <f>NOT(ISERROR(MATCH(P2069,Ligations!$L:$L,0)))</f>
        <v>1</v>
      </c>
      <c r="L2069" s="198"/>
      <c r="M2069" s="199"/>
      <c r="N2069" s="198"/>
      <c r="O2069" s="200"/>
      <c r="P2069" s="198" t="s">
        <v>17108</v>
      </c>
      <c r="Q2069" s="288" t="s">
        <v>9991</v>
      </c>
      <c r="R2069" s="285"/>
      <c r="S2069" s="286"/>
      <c r="T2069" s="202"/>
      <c r="U2069" s="202"/>
    </row>
    <row r="2070">
      <c r="A2070" s="189" t="s">
        <v>17109</v>
      </c>
      <c r="B2070" s="194" t="s">
        <v>9992</v>
      </c>
      <c r="C2070" s="283">
        <v>42311.0</v>
      </c>
      <c r="D2070" s="204">
        <v>30.0</v>
      </c>
      <c r="E2070" s="193">
        <v>438.75</v>
      </c>
      <c r="F2070" s="190" t="s">
        <v>12669</v>
      </c>
      <c r="G2070" s="190">
        <v>40.0</v>
      </c>
      <c r="H2070" s="284">
        <v>12.32</v>
      </c>
      <c r="I2070" s="195">
        <v>0.4928</v>
      </c>
      <c r="J2070" s="206"/>
      <c r="K2070" s="197" t="b">
        <f>NOT(ISERROR(MATCH(P2070,Ligations!$L:$L,0)))</f>
        <v>1</v>
      </c>
      <c r="L2070" s="198"/>
      <c r="M2070" s="199"/>
      <c r="N2070" s="198"/>
      <c r="O2070" s="200"/>
      <c r="P2070" s="198" t="s">
        <v>17110</v>
      </c>
      <c r="Q2070" s="288" t="s">
        <v>9993</v>
      </c>
      <c r="R2070" s="285"/>
      <c r="S2070" s="286"/>
      <c r="T2070" s="202"/>
      <c r="U2070" s="202"/>
    </row>
    <row r="2071">
      <c r="A2071" s="189" t="s">
        <v>17111</v>
      </c>
      <c r="B2071" s="194" t="s">
        <v>9994</v>
      </c>
      <c r="C2071" s="283">
        <v>42311.0</v>
      </c>
      <c r="D2071" s="204">
        <v>30.0</v>
      </c>
      <c r="E2071" s="193">
        <v>156.21</v>
      </c>
      <c r="F2071" s="190" t="s">
        <v>12669</v>
      </c>
      <c r="G2071" s="190">
        <v>40.0</v>
      </c>
      <c r="H2071" s="284">
        <v>4.174</v>
      </c>
      <c r="I2071" s="195">
        <v>0.16696000000000003</v>
      </c>
      <c r="J2071" s="206"/>
      <c r="K2071" s="197" t="b">
        <f>NOT(ISERROR(MATCH(P2071,Ligations!$L:$L,0)))</f>
        <v>1</v>
      </c>
      <c r="L2071" s="198"/>
      <c r="M2071" s="199"/>
      <c r="N2071" s="198"/>
      <c r="O2071" s="200"/>
      <c r="P2071" s="198" t="s">
        <v>17112</v>
      </c>
      <c r="Q2071" s="288" t="s">
        <v>9995</v>
      </c>
      <c r="R2071" s="285"/>
      <c r="S2071" s="286"/>
      <c r="T2071" s="202"/>
      <c r="U2071" s="202"/>
    </row>
    <row r="2072">
      <c r="A2072" s="189" t="s">
        <v>17113</v>
      </c>
      <c r="B2072" s="194" t="s">
        <v>9996</v>
      </c>
      <c r="C2072" s="283">
        <v>42311.0</v>
      </c>
      <c r="D2072" s="204">
        <v>30.0</v>
      </c>
      <c r="E2072" s="193">
        <v>443.13</v>
      </c>
      <c r="F2072" s="190" t="s">
        <v>12669</v>
      </c>
      <c r="G2072" s="190">
        <v>40.0</v>
      </c>
      <c r="H2072" s="284">
        <v>11.551</v>
      </c>
      <c r="I2072" s="195">
        <v>0.46204</v>
      </c>
      <c r="J2072" s="206"/>
      <c r="K2072" s="197" t="b">
        <f>NOT(ISERROR(MATCH(P2072,Ligations!$L:$L,0)))</f>
        <v>1</v>
      </c>
      <c r="L2072" s="198"/>
      <c r="M2072" s="199"/>
      <c r="N2072" s="198"/>
      <c r="O2072" s="200"/>
      <c r="P2072" s="198" t="s">
        <v>17114</v>
      </c>
      <c r="Q2072" s="288" t="s">
        <v>9997</v>
      </c>
      <c r="R2072" s="285"/>
      <c r="S2072" s="286"/>
      <c r="T2072" s="202"/>
      <c r="U2072" s="202"/>
    </row>
    <row r="2073">
      <c r="A2073" s="189" t="s">
        <v>17115</v>
      </c>
      <c r="B2073" s="194" t="s">
        <v>9998</v>
      </c>
      <c r="C2073" s="283">
        <v>42311.0</v>
      </c>
      <c r="D2073" s="204">
        <v>30.0</v>
      </c>
      <c r="E2073" s="193">
        <v>310.02</v>
      </c>
      <c r="F2073" s="190" t="s">
        <v>12669</v>
      </c>
      <c r="G2073" s="190">
        <v>40.0</v>
      </c>
      <c r="H2073" s="284">
        <v>9.4</v>
      </c>
      <c r="I2073" s="195">
        <v>0.376</v>
      </c>
      <c r="J2073" s="206"/>
      <c r="K2073" s="197" t="b">
        <f>NOT(ISERROR(MATCH(P2073,Ligations!$L:$L,0)))</f>
        <v>1</v>
      </c>
      <c r="L2073" s="198"/>
      <c r="M2073" s="199"/>
      <c r="N2073" s="198"/>
      <c r="O2073" s="200"/>
      <c r="P2073" s="198" t="s">
        <v>17116</v>
      </c>
      <c r="Q2073" s="288" t="s">
        <v>9999</v>
      </c>
      <c r="R2073" s="285"/>
      <c r="S2073" s="286"/>
      <c r="T2073" s="202"/>
      <c r="U2073" s="202"/>
    </row>
    <row r="2074">
      <c r="A2074" s="189" t="s">
        <v>17117</v>
      </c>
      <c r="B2074" s="194" t="s">
        <v>10000</v>
      </c>
      <c r="C2074" s="283">
        <v>42311.0</v>
      </c>
      <c r="D2074" s="204">
        <v>30.0</v>
      </c>
      <c r="E2074" s="193">
        <v>1075.74</v>
      </c>
      <c r="F2074" s="190" t="s">
        <v>12669</v>
      </c>
      <c r="G2074" s="190">
        <v>40.0</v>
      </c>
      <c r="H2074" s="284">
        <v>47.375</v>
      </c>
      <c r="I2074" s="195">
        <v>1.895</v>
      </c>
      <c r="J2074" s="206"/>
      <c r="K2074" s="197" t="b">
        <f>NOT(ISERROR(MATCH(P2074,Ligations!$L:$L,0)))</f>
        <v>1</v>
      </c>
      <c r="L2074" s="198"/>
      <c r="M2074" s="199"/>
      <c r="N2074" s="198"/>
      <c r="O2074" s="200"/>
      <c r="P2074" s="198" t="s">
        <v>17118</v>
      </c>
      <c r="Q2074" s="288" t="s">
        <v>10001</v>
      </c>
      <c r="R2074" s="285"/>
      <c r="S2074" s="286"/>
      <c r="T2074" s="202"/>
      <c r="U2074" s="202"/>
    </row>
    <row r="2075">
      <c r="A2075" s="189" t="s">
        <v>17119</v>
      </c>
      <c r="B2075" s="194" t="s">
        <v>10002</v>
      </c>
      <c r="C2075" s="283">
        <v>42311.0</v>
      </c>
      <c r="D2075" s="204">
        <v>30.0</v>
      </c>
      <c r="E2075" s="193">
        <v>384.96000000000004</v>
      </c>
      <c r="F2075" s="190" t="s">
        <v>12669</v>
      </c>
      <c r="G2075" s="190">
        <v>40.0</v>
      </c>
      <c r="H2075" s="284">
        <v>15.178</v>
      </c>
      <c r="I2075" s="195">
        <v>0.60712</v>
      </c>
      <c r="J2075" s="206"/>
      <c r="K2075" s="197" t="b">
        <f>NOT(ISERROR(MATCH(P2075,Ligations!$L:$L,0)))</f>
        <v>1</v>
      </c>
      <c r="L2075" s="198"/>
      <c r="M2075" s="199"/>
      <c r="N2075" s="198"/>
      <c r="O2075" s="200"/>
      <c r="P2075" s="198" t="s">
        <v>17120</v>
      </c>
      <c r="Q2075" s="288" t="s">
        <v>10003</v>
      </c>
      <c r="R2075" s="285"/>
      <c r="S2075" s="286"/>
      <c r="T2075" s="202"/>
      <c r="U2075" s="202"/>
    </row>
    <row r="2076">
      <c r="A2076" s="189" t="s">
        <v>17121</v>
      </c>
      <c r="B2076" s="194" t="s">
        <v>10004</v>
      </c>
      <c r="C2076" s="283">
        <v>42311.0</v>
      </c>
      <c r="D2076" s="204">
        <v>30.0</v>
      </c>
      <c r="E2076" s="193">
        <v>2560.8</v>
      </c>
      <c r="F2076" s="190" t="s">
        <v>12669</v>
      </c>
      <c r="G2076" s="190">
        <v>40.0</v>
      </c>
      <c r="H2076" s="284">
        <v>71.725</v>
      </c>
      <c r="I2076" s="195">
        <v>2.869</v>
      </c>
      <c r="J2076" s="206"/>
      <c r="K2076" s="197" t="b">
        <f>NOT(ISERROR(MATCH(P2076,Ligations!$L:$L,0)))</f>
        <v>1</v>
      </c>
      <c r="L2076" s="198"/>
      <c r="M2076" s="199"/>
      <c r="N2076" s="198"/>
      <c r="O2076" s="200"/>
      <c r="P2076" s="198" t="s">
        <v>17122</v>
      </c>
      <c r="Q2076" s="288" t="s">
        <v>10005</v>
      </c>
      <c r="R2076" s="285"/>
      <c r="S2076" s="286"/>
      <c r="T2076" s="202"/>
      <c r="U2076" s="202"/>
    </row>
    <row r="2077">
      <c r="A2077" s="189" t="s">
        <v>17123</v>
      </c>
      <c r="B2077" s="194" t="s">
        <v>10006</v>
      </c>
      <c r="C2077" s="283">
        <v>42311.0</v>
      </c>
      <c r="D2077" s="204">
        <v>30.0</v>
      </c>
      <c r="E2077" s="193">
        <v>885.27</v>
      </c>
      <c r="F2077" s="190" t="s">
        <v>12669</v>
      </c>
      <c r="G2077" s="190">
        <v>40.0</v>
      </c>
      <c r="H2077" s="284">
        <v>31.708</v>
      </c>
      <c r="I2077" s="195">
        <v>1.26832</v>
      </c>
      <c r="J2077" s="206"/>
      <c r="K2077" s="197" t="b">
        <f>NOT(ISERROR(MATCH(P2077,Ligations!$L:$L,0)))</f>
        <v>1</v>
      </c>
      <c r="L2077" s="198"/>
      <c r="M2077" s="199"/>
      <c r="N2077" s="198"/>
      <c r="O2077" s="200"/>
      <c r="P2077" s="198" t="s">
        <v>17124</v>
      </c>
      <c r="Q2077" s="288" t="s">
        <v>10007</v>
      </c>
      <c r="R2077" s="285"/>
      <c r="S2077" s="286"/>
      <c r="T2077" s="202"/>
      <c r="U2077" s="202"/>
    </row>
    <row r="2078">
      <c r="A2078" s="189" t="s">
        <v>17125</v>
      </c>
      <c r="B2078" s="194" t="s">
        <v>10008</v>
      </c>
      <c r="C2078" s="283">
        <v>42311.0</v>
      </c>
      <c r="D2078" s="204">
        <v>30.0</v>
      </c>
      <c r="E2078" s="193">
        <v>810.45</v>
      </c>
      <c r="F2078" s="190" t="s">
        <v>12669</v>
      </c>
      <c r="G2078" s="190">
        <v>40.0</v>
      </c>
      <c r="H2078" s="284">
        <v>28.69</v>
      </c>
      <c r="I2078" s="195">
        <v>1.1476000000000002</v>
      </c>
      <c r="J2078" s="206"/>
      <c r="K2078" s="197" t="b">
        <f>NOT(ISERROR(MATCH(P2078,Ligations!$L:$L,0)))</f>
        <v>1</v>
      </c>
      <c r="L2078" s="198"/>
      <c r="M2078" s="199"/>
      <c r="N2078" s="198"/>
      <c r="O2078" s="200"/>
      <c r="P2078" s="198" t="s">
        <v>17126</v>
      </c>
      <c r="Q2078" s="288" t="s">
        <v>10009</v>
      </c>
      <c r="R2078" s="285"/>
      <c r="S2078" s="286"/>
      <c r="T2078" s="202"/>
      <c r="U2078" s="202"/>
    </row>
    <row r="2079">
      <c r="A2079" s="189" t="s">
        <v>17127</v>
      </c>
      <c r="B2079" s="194" t="s">
        <v>10010</v>
      </c>
      <c r="C2079" s="283">
        <v>42311.0</v>
      </c>
      <c r="D2079" s="204">
        <v>30.0</v>
      </c>
      <c r="E2079" s="193">
        <v>729.63</v>
      </c>
      <c r="F2079" s="190" t="s">
        <v>12669</v>
      </c>
      <c r="G2079" s="190">
        <v>40.0</v>
      </c>
      <c r="H2079" s="284">
        <v>25.253</v>
      </c>
      <c r="I2079" s="195">
        <v>1.0101200000000001</v>
      </c>
      <c r="J2079" s="206"/>
      <c r="K2079" s="197" t="b">
        <f>NOT(ISERROR(MATCH(P2079,Ligations!$L:$L,0)))</f>
        <v>1</v>
      </c>
      <c r="L2079" s="198"/>
      <c r="M2079" s="199"/>
      <c r="N2079" s="198"/>
      <c r="O2079" s="200"/>
      <c r="P2079" s="198" t="s">
        <v>17128</v>
      </c>
      <c r="Q2079" s="288" t="s">
        <v>10011</v>
      </c>
      <c r="R2079" s="285"/>
      <c r="S2079" s="286"/>
      <c r="T2079" s="202"/>
      <c r="U2079" s="202"/>
    </row>
    <row r="2080">
      <c r="A2080" s="189" t="s">
        <v>17129</v>
      </c>
      <c r="B2080" s="194" t="s">
        <v>10012</v>
      </c>
      <c r="C2080" s="283">
        <v>42311.0</v>
      </c>
      <c r="D2080" s="204">
        <v>30.0</v>
      </c>
      <c r="E2080" s="193">
        <v>1575.48</v>
      </c>
      <c r="F2080" s="190" t="s">
        <v>12669</v>
      </c>
      <c r="G2080" s="190">
        <v>40.0</v>
      </c>
      <c r="H2080" s="284">
        <v>34.372</v>
      </c>
      <c r="I2080" s="195">
        <v>1.37488</v>
      </c>
      <c r="J2080" s="206"/>
      <c r="K2080" s="197" t="b">
        <f>NOT(ISERROR(MATCH(P2080,Ligations!$L:$L,0)))</f>
        <v>1</v>
      </c>
      <c r="L2080" s="198"/>
      <c r="M2080" s="199"/>
      <c r="N2080" s="198"/>
      <c r="O2080" s="200"/>
      <c r="P2080" s="198" t="s">
        <v>17130</v>
      </c>
      <c r="Q2080" s="288" t="s">
        <v>10013</v>
      </c>
      <c r="R2080" s="285"/>
      <c r="S2080" s="286"/>
      <c r="T2080" s="202"/>
      <c r="U2080" s="202"/>
    </row>
    <row r="2081">
      <c r="A2081" s="189" t="s">
        <v>17131</v>
      </c>
      <c r="B2081" s="194" t="s">
        <v>10014</v>
      </c>
      <c r="C2081" s="283">
        <v>42311.0</v>
      </c>
      <c r="D2081" s="204">
        <v>30.0</v>
      </c>
      <c r="E2081" s="193">
        <v>938.91</v>
      </c>
      <c r="F2081" s="190" t="s">
        <v>12669</v>
      </c>
      <c r="G2081" s="190">
        <v>40.0</v>
      </c>
      <c r="H2081" s="284">
        <v>32.543</v>
      </c>
      <c r="I2081" s="195">
        <v>1.30172</v>
      </c>
      <c r="J2081" s="206"/>
      <c r="K2081" s="197" t="b">
        <f>NOT(ISERROR(MATCH(P2081,Ligations!$L:$L,0)))</f>
        <v>1</v>
      </c>
      <c r="L2081" s="198"/>
      <c r="M2081" s="199"/>
      <c r="N2081" s="198"/>
      <c r="O2081" s="200"/>
      <c r="P2081" s="198" t="s">
        <v>17132</v>
      </c>
      <c r="Q2081" s="288" t="s">
        <v>10015</v>
      </c>
      <c r="R2081" s="285"/>
      <c r="S2081" s="286"/>
      <c r="T2081" s="202"/>
      <c r="U2081" s="202"/>
    </row>
    <row r="2082">
      <c r="A2082" s="189" t="s">
        <v>17133</v>
      </c>
      <c r="B2082" s="194" t="s">
        <v>10016</v>
      </c>
      <c r="C2082" s="283">
        <v>42311.0</v>
      </c>
      <c r="D2082" s="204">
        <v>30.0</v>
      </c>
      <c r="E2082" s="193">
        <v>2869.29</v>
      </c>
      <c r="F2082" s="190" t="s">
        <v>12669</v>
      </c>
      <c r="G2082" s="190">
        <v>40.0</v>
      </c>
      <c r="H2082" s="284">
        <v>88.505</v>
      </c>
      <c r="I2082" s="195">
        <v>3.5402</v>
      </c>
      <c r="J2082" s="206"/>
      <c r="K2082" s="197" t="b">
        <f>NOT(ISERROR(MATCH(P2082,Ligations!$L:$L,0)))</f>
        <v>1</v>
      </c>
      <c r="L2082" s="198"/>
      <c r="M2082" s="199"/>
      <c r="N2082" s="198"/>
      <c r="O2082" s="200"/>
      <c r="P2082" s="198" t="s">
        <v>17134</v>
      </c>
      <c r="Q2082" s="288" t="s">
        <v>10017</v>
      </c>
      <c r="R2082" s="285"/>
      <c r="S2082" s="286"/>
      <c r="T2082" s="202"/>
      <c r="U2082" s="202"/>
    </row>
    <row r="2083">
      <c r="A2083" s="189" t="s">
        <v>17135</v>
      </c>
      <c r="B2083" s="194" t="s">
        <v>10018</v>
      </c>
      <c r="C2083" s="283">
        <v>42311.0</v>
      </c>
      <c r="D2083" s="204">
        <v>30.0</v>
      </c>
      <c r="E2083" s="193">
        <v>1135.02</v>
      </c>
      <c r="F2083" s="190" t="s">
        <v>12669</v>
      </c>
      <c r="G2083" s="190">
        <v>40.0</v>
      </c>
      <c r="H2083" s="284">
        <v>53.163</v>
      </c>
      <c r="I2083" s="195">
        <v>2.12652</v>
      </c>
      <c r="J2083" s="206"/>
      <c r="K2083" s="197" t="b">
        <f>NOT(ISERROR(MATCH(P2083,Ligations!$L:$L,0)))</f>
        <v>1</v>
      </c>
      <c r="L2083" s="198"/>
      <c r="M2083" s="199"/>
      <c r="N2083" s="198"/>
      <c r="O2083" s="200"/>
      <c r="P2083" s="198" t="s">
        <v>17136</v>
      </c>
      <c r="Q2083" s="288" t="s">
        <v>10019</v>
      </c>
      <c r="R2083" s="285"/>
      <c r="S2083" s="286"/>
      <c r="T2083" s="202"/>
      <c r="U2083" s="202"/>
    </row>
    <row r="2084">
      <c r="A2084" s="189" t="s">
        <v>17137</v>
      </c>
      <c r="B2084" s="194" t="s">
        <v>10020</v>
      </c>
      <c r="C2084" s="283">
        <v>42311.0</v>
      </c>
      <c r="D2084" s="204">
        <v>30.0</v>
      </c>
      <c r="E2084" s="193">
        <v>1557.48</v>
      </c>
      <c r="F2084" s="190" t="s">
        <v>12669</v>
      </c>
      <c r="G2084" s="190">
        <v>40.0</v>
      </c>
      <c r="H2084" s="284">
        <v>49.78</v>
      </c>
      <c r="I2084" s="195">
        <v>1.9912</v>
      </c>
      <c r="J2084" s="206"/>
      <c r="K2084" s="197" t="b">
        <f>NOT(ISERROR(MATCH(P2084,Ligations!$L:$L,0)))</f>
        <v>1</v>
      </c>
      <c r="L2084" s="198"/>
      <c r="M2084" s="199"/>
      <c r="N2084" s="198"/>
      <c r="O2084" s="200"/>
      <c r="P2084" s="198" t="s">
        <v>17138</v>
      </c>
      <c r="Q2084" s="288" t="s">
        <v>10021</v>
      </c>
      <c r="R2084" s="285"/>
      <c r="S2084" s="286"/>
      <c r="T2084" s="202"/>
      <c r="U2084" s="202"/>
    </row>
    <row r="2085">
      <c r="A2085" s="189" t="s">
        <v>17139</v>
      </c>
      <c r="B2085" s="194" t="s">
        <v>10022</v>
      </c>
      <c r="C2085" s="283">
        <v>42311.0</v>
      </c>
      <c r="D2085" s="204">
        <v>30.0</v>
      </c>
      <c r="E2085" s="193">
        <v>837.54</v>
      </c>
      <c r="F2085" s="190" t="s">
        <v>12669</v>
      </c>
      <c r="G2085" s="190">
        <v>40.0</v>
      </c>
      <c r="H2085" s="284">
        <v>34.796</v>
      </c>
      <c r="I2085" s="195">
        <v>1.39184</v>
      </c>
      <c r="J2085" s="206"/>
      <c r="K2085" s="197" t="b">
        <f>NOT(ISERROR(MATCH(P2085,Ligations!$L:$L,0)))</f>
        <v>1</v>
      </c>
      <c r="L2085" s="198"/>
      <c r="M2085" s="199"/>
      <c r="N2085" s="198"/>
      <c r="O2085" s="200"/>
      <c r="P2085" s="198" t="s">
        <v>17140</v>
      </c>
      <c r="Q2085" s="288" t="s">
        <v>10023</v>
      </c>
      <c r="R2085" s="285"/>
      <c r="S2085" s="286"/>
      <c r="T2085" s="202"/>
      <c r="U2085" s="202"/>
    </row>
    <row r="2086">
      <c r="A2086" s="189" t="s">
        <v>17141</v>
      </c>
      <c r="B2086" s="194" t="s">
        <v>10024</v>
      </c>
      <c r="C2086" s="283">
        <v>42311.0</v>
      </c>
      <c r="D2086" s="204">
        <v>30.0</v>
      </c>
      <c r="E2086" s="193">
        <v>858.3</v>
      </c>
      <c r="F2086" s="190" t="s">
        <v>12669</v>
      </c>
      <c r="G2086" s="190">
        <v>40.0</v>
      </c>
      <c r="H2086" s="284">
        <v>32.635</v>
      </c>
      <c r="I2086" s="195">
        <v>1.3054</v>
      </c>
      <c r="J2086" s="206"/>
      <c r="K2086" s="197" t="b">
        <f>NOT(ISERROR(MATCH(P2086,Ligations!$L:$L,0)))</f>
        <v>1</v>
      </c>
      <c r="L2086" s="198"/>
      <c r="M2086" s="199"/>
      <c r="N2086" s="198"/>
      <c r="O2086" s="200"/>
      <c r="P2086" s="198" t="s">
        <v>17142</v>
      </c>
      <c r="Q2086" s="288" t="s">
        <v>10025</v>
      </c>
      <c r="R2086" s="285"/>
      <c r="S2086" s="286"/>
      <c r="T2086" s="202"/>
      <c r="U2086" s="202"/>
    </row>
    <row r="2087">
      <c r="A2087" s="189" t="s">
        <v>17143</v>
      </c>
      <c r="B2087" s="194" t="s">
        <v>10026</v>
      </c>
      <c r="C2087" s="283">
        <v>42311.0</v>
      </c>
      <c r="D2087" s="204">
        <v>30.0</v>
      </c>
      <c r="E2087" s="193">
        <v>1147.95</v>
      </c>
      <c r="F2087" s="190" t="s">
        <v>12669</v>
      </c>
      <c r="G2087" s="190">
        <v>40.0</v>
      </c>
      <c r="H2087" s="284">
        <v>39.011</v>
      </c>
      <c r="I2087" s="195">
        <v>1.56044</v>
      </c>
      <c r="J2087" s="206"/>
      <c r="K2087" s="197" t="b">
        <f>NOT(ISERROR(MATCH(P2087,Ligations!$L:$L,0)))</f>
        <v>1</v>
      </c>
      <c r="L2087" s="198"/>
      <c r="M2087" s="199"/>
      <c r="N2087" s="198"/>
      <c r="O2087" s="200"/>
      <c r="P2087" s="198" t="s">
        <v>17144</v>
      </c>
      <c r="Q2087" s="288" t="s">
        <v>10027</v>
      </c>
      <c r="R2087" s="285"/>
      <c r="S2087" s="286"/>
      <c r="T2087" s="202"/>
      <c r="U2087" s="202"/>
    </row>
    <row r="2088">
      <c r="A2088" s="189" t="s">
        <v>17145</v>
      </c>
      <c r="B2088" s="194" t="s">
        <v>10028</v>
      </c>
      <c r="C2088" s="283">
        <v>42311.0</v>
      </c>
      <c r="D2088" s="204">
        <v>30.0</v>
      </c>
      <c r="E2088" s="193">
        <v>430.56</v>
      </c>
      <c r="F2088" s="190" t="s">
        <v>12669</v>
      </c>
      <c r="G2088" s="190">
        <v>40.0</v>
      </c>
      <c r="H2088" s="284">
        <v>7.448</v>
      </c>
      <c r="I2088" s="195">
        <v>0.29792</v>
      </c>
      <c r="J2088" s="206"/>
      <c r="K2088" s="197" t="b">
        <f>NOT(ISERROR(MATCH(P2088,Ligations!$L:$L,0)))</f>
        <v>1</v>
      </c>
      <c r="L2088" s="198"/>
      <c r="M2088" s="199"/>
      <c r="N2088" s="198"/>
      <c r="O2088" s="200"/>
      <c r="P2088" s="198" t="s">
        <v>17146</v>
      </c>
      <c r="Q2088" s="288" t="s">
        <v>10029</v>
      </c>
      <c r="R2088" s="285"/>
      <c r="S2088" s="286"/>
      <c r="T2088" s="202"/>
      <c r="U2088" s="202"/>
    </row>
    <row r="2089">
      <c r="A2089" s="189" t="s">
        <v>17147</v>
      </c>
      <c r="B2089" s="194" t="s">
        <v>10030</v>
      </c>
      <c r="C2089" s="283">
        <v>42311.0</v>
      </c>
      <c r="D2089" s="204">
        <v>30.0</v>
      </c>
      <c r="E2089" s="193">
        <v>3524.8500000000004</v>
      </c>
      <c r="F2089" s="190" t="s">
        <v>12669</v>
      </c>
      <c r="G2089" s="190">
        <v>40.0</v>
      </c>
      <c r="H2089" s="284">
        <v>87.295</v>
      </c>
      <c r="I2089" s="195">
        <v>3.4918000000000005</v>
      </c>
      <c r="J2089" s="206"/>
      <c r="K2089" s="197" t="b">
        <f>NOT(ISERROR(MATCH(P2089,Ligations!$L:$L,0)))</f>
        <v>1</v>
      </c>
      <c r="L2089" s="198"/>
      <c r="M2089" s="199"/>
      <c r="N2089" s="198"/>
      <c r="O2089" s="200"/>
      <c r="P2089" s="198" t="s">
        <v>17148</v>
      </c>
      <c r="Q2089" s="288" t="s">
        <v>10031</v>
      </c>
      <c r="R2089" s="285"/>
      <c r="S2089" s="286"/>
      <c r="T2089" s="202"/>
      <c r="U2089" s="202"/>
    </row>
    <row r="2090">
      <c r="A2090" s="189" t="s">
        <v>17149</v>
      </c>
      <c r="B2090" s="194" t="s">
        <v>10032</v>
      </c>
      <c r="C2090" s="283">
        <v>42311.0</v>
      </c>
      <c r="D2090" s="204">
        <v>30.0</v>
      </c>
      <c r="E2090" s="193">
        <v>1493.52</v>
      </c>
      <c r="F2090" s="190" t="s">
        <v>12669</v>
      </c>
      <c r="G2090" s="190">
        <v>40.0</v>
      </c>
      <c r="H2090" s="284">
        <v>67.103</v>
      </c>
      <c r="I2090" s="195">
        <v>2.68412</v>
      </c>
      <c r="J2090" s="206"/>
      <c r="K2090" s="197" t="b">
        <f>NOT(ISERROR(MATCH(P2090,Ligations!$L:$L,0)))</f>
        <v>1</v>
      </c>
      <c r="L2090" s="198"/>
      <c r="M2090" s="199"/>
      <c r="N2090" s="198"/>
      <c r="O2090" s="200"/>
      <c r="P2090" s="198" t="s">
        <v>17150</v>
      </c>
      <c r="Q2090" s="288" t="s">
        <v>10033</v>
      </c>
      <c r="R2090" s="285"/>
      <c r="S2090" s="286"/>
      <c r="T2090" s="202"/>
      <c r="U2090" s="202"/>
    </row>
    <row r="2091">
      <c r="A2091" s="189" t="s">
        <v>17151</v>
      </c>
      <c r="B2091" s="194" t="s">
        <v>10034</v>
      </c>
      <c r="C2091" s="283">
        <v>42311.0</v>
      </c>
      <c r="D2091" s="204">
        <v>30.0</v>
      </c>
      <c r="E2091" s="193">
        <v>2194.17</v>
      </c>
      <c r="F2091" s="190" t="s">
        <v>12669</v>
      </c>
      <c r="G2091" s="190">
        <v>40.0</v>
      </c>
      <c r="H2091" s="284">
        <v>84.028</v>
      </c>
      <c r="I2091" s="195">
        <v>3.3611200000000006</v>
      </c>
      <c r="J2091" s="206"/>
      <c r="K2091" s="197" t="b">
        <f>NOT(ISERROR(MATCH(P2091,Ligations!$L:$L,0)))</f>
        <v>1</v>
      </c>
      <c r="L2091" s="198"/>
      <c r="M2091" s="199"/>
      <c r="N2091" s="198"/>
      <c r="O2091" s="200"/>
      <c r="P2091" s="198" t="s">
        <v>17152</v>
      </c>
      <c r="Q2091" s="288" t="s">
        <v>10035</v>
      </c>
      <c r="R2091" s="285"/>
      <c r="S2091" s="286"/>
      <c r="T2091" s="202"/>
      <c r="U2091" s="202"/>
    </row>
    <row r="2092">
      <c r="A2092" s="189" t="s">
        <v>17153</v>
      </c>
      <c r="B2092" s="194" t="s">
        <v>10036</v>
      </c>
      <c r="C2092" s="283">
        <v>42311.0</v>
      </c>
      <c r="D2092" s="204">
        <v>30.0</v>
      </c>
      <c r="E2092" s="193">
        <v>3670.29</v>
      </c>
      <c r="F2092" s="190" t="s">
        <v>12669</v>
      </c>
      <c r="G2092" s="190">
        <v>40.0</v>
      </c>
      <c r="H2092" s="284">
        <v>95.92</v>
      </c>
      <c r="I2092" s="195">
        <v>3.8368</v>
      </c>
      <c r="J2092" s="206"/>
      <c r="K2092" s="197" t="b">
        <f>NOT(ISERROR(MATCH(P2092,Ligations!$L:$L,0)))</f>
        <v>1</v>
      </c>
      <c r="L2092" s="198"/>
      <c r="M2092" s="199"/>
      <c r="N2092" s="198"/>
      <c r="O2092" s="200"/>
      <c r="P2092" s="198" t="s">
        <v>17154</v>
      </c>
      <c r="Q2092" s="288" t="s">
        <v>10037</v>
      </c>
      <c r="R2092" s="285"/>
      <c r="S2092" s="286"/>
      <c r="T2092" s="202"/>
      <c r="U2092" s="202"/>
    </row>
    <row r="2093">
      <c r="A2093" s="189" t="s">
        <v>17155</v>
      </c>
      <c r="B2093" s="194" t="s">
        <v>10038</v>
      </c>
      <c r="C2093" s="283">
        <v>42311.0</v>
      </c>
      <c r="D2093" s="204">
        <v>30.0</v>
      </c>
      <c r="E2093" s="193">
        <v>2905.2599999999998</v>
      </c>
      <c r="F2093" s="190" t="s">
        <v>12669</v>
      </c>
      <c r="G2093" s="190">
        <v>40.0</v>
      </c>
      <c r="H2093" s="284">
        <v>87.881</v>
      </c>
      <c r="I2093" s="195">
        <v>3.51524</v>
      </c>
      <c r="J2093" s="206"/>
      <c r="K2093" s="197" t="b">
        <f>NOT(ISERROR(MATCH(P2093,Ligations!$L:$L,0)))</f>
        <v>1</v>
      </c>
      <c r="L2093" s="198"/>
      <c r="M2093" s="199"/>
      <c r="N2093" s="198"/>
      <c r="O2093" s="200"/>
      <c r="P2093" s="198" t="s">
        <v>17156</v>
      </c>
      <c r="Q2093" s="288" t="s">
        <v>10039</v>
      </c>
      <c r="R2093" s="285"/>
      <c r="S2093" s="286"/>
      <c r="T2093" s="202"/>
      <c r="U2093" s="202"/>
    </row>
    <row r="2094">
      <c r="A2094" s="189" t="s">
        <v>17157</v>
      </c>
      <c r="B2094" s="194" t="s">
        <v>10040</v>
      </c>
      <c r="C2094" s="283">
        <v>42311.0</v>
      </c>
      <c r="D2094" s="204">
        <v>30.0</v>
      </c>
      <c r="E2094" s="193">
        <v>1464.33</v>
      </c>
      <c r="F2094" s="190" t="s">
        <v>12669</v>
      </c>
      <c r="G2094" s="190">
        <v>40.0</v>
      </c>
      <c r="H2094" s="284">
        <v>50.507</v>
      </c>
      <c r="I2094" s="195">
        <v>2.02028</v>
      </c>
      <c r="J2094" s="206"/>
      <c r="K2094" s="197" t="b">
        <f>NOT(ISERROR(MATCH(P2094,Ligations!$L:$L,0)))</f>
        <v>1</v>
      </c>
      <c r="L2094" s="198"/>
      <c r="M2094" s="199"/>
      <c r="N2094" s="198"/>
      <c r="O2094" s="200"/>
      <c r="P2094" s="198" t="s">
        <v>17158</v>
      </c>
      <c r="Q2094" s="288" t="s">
        <v>10041</v>
      </c>
      <c r="R2094" s="285"/>
      <c r="S2094" s="286"/>
      <c r="T2094" s="202"/>
      <c r="U2094" s="202"/>
    </row>
    <row r="2095">
      <c r="A2095" s="189" t="s">
        <v>17159</v>
      </c>
      <c r="B2095" s="194" t="s">
        <v>10042</v>
      </c>
      <c r="C2095" s="283">
        <v>42311.0</v>
      </c>
      <c r="D2095" s="204">
        <v>30.0</v>
      </c>
      <c r="E2095" s="193">
        <v>1941.6599999999999</v>
      </c>
      <c r="F2095" s="190" t="s">
        <v>12669</v>
      </c>
      <c r="G2095" s="190">
        <v>40.0</v>
      </c>
      <c r="H2095" s="284">
        <v>56.578</v>
      </c>
      <c r="I2095" s="195">
        <v>2.26312</v>
      </c>
      <c r="J2095" s="206"/>
      <c r="K2095" s="197" t="b">
        <f>NOT(ISERROR(MATCH(P2095,Ligations!$L:$L,0)))</f>
        <v>1</v>
      </c>
      <c r="L2095" s="198"/>
      <c r="M2095" s="199"/>
      <c r="N2095" s="198"/>
      <c r="O2095" s="200"/>
      <c r="P2095" s="198" t="s">
        <v>17160</v>
      </c>
      <c r="Q2095" s="288" t="s">
        <v>10043</v>
      </c>
      <c r="R2095" s="285"/>
      <c r="S2095" s="286"/>
      <c r="T2095" s="202"/>
      <c r="U2095" s="202"/>
    </row>
    <row r="2096">
      <c r="A2096" s="189" t="s">
        <v>17161</v>
      </c>
      <c r="B2096" s="194" t="s">
        <v>10044</v>
      </c>
      <c r="C2096" s="283">
        <v>42311.0</v>
      </c>
      <c r="D2096" s="204">
        <v>30.0</v>
      </c>
      <c r="E2096" s="193">
        <v>4394.85</v>
      </c>
      <c r="F2096" s="190" t="s">
        <v>12669</v>
      </c>
      <c r="G2096" s="190">
        <v>40.0</v>
      </c>
      <c r="H2096" s="284">
        <v>93.031</v>
      </c>
      <c r="I2096" s="195">
        <v>3.7212400000000003</v>
      </c>
      <c r="J2096" s="206"/>
      <c r="K2096" s="197" t="b">
        <f>NOT(ISERROR(MATCH(P2096,Ligations!$L:$L,0)))</f>
        <v>1</v>
      </c>
      <c r="L2096" s="198"/>
      <c r="M2096" s="199"/>
      <c r="N2096" s="198"/>
      <c r="O2096" s="200"/>
      <c r="P2096" s="198" t="s">
        <v>17162</v>
      </c>
      <c r="Q2096" s="288" t="s">
        <v>10045</v>
      </c>
      <c r="R2096" s="285"/>
      <c r="S2096" s="286"/>
      <c r="T2096" s="202"/>
      <c r="U2096" s="202"/>
    </row>
    <row r="2097">
      <c r="A2097" s="189" t="s">
        <v>17163</v>
      </c>
      <c r="B2097" s="194" t="s">
        <v>10046</v>
      </c>
      <c r="C2097" s="283">
        <v>42311.0</v>
      </c>
      <c r="D2097" s="204">
        <v>30.0</v>
      </c>
      <c r="E2097" s="193">
        <v>1884.24</v>
      </c>
      <c r="F2097" s="190" t="s">
        <v>12669</v>
      </c>
      <c r="G2097" s="190">
        <v>40.0</v>
      </c>
      <c r="H2097" s="284">
        <v>32.767</v>
      </c>
      <c r="I2097" s="195">
        <v>1.31068</v>
      </c>
      <c r="J2097" s="206"/>
      <c r="K2097" s="197" t="b">
        <f>NOT(ISERROR(MATCH(P2097,Ligations!$L:$L,0)))</f>
        <v>1</v>
      </c>
      <c r="L2097" s="198"/>
      <c r="M2097" s="199"/>
      <c r="N2097" s="198"/>
      <c r="O2097" s="200"/>
      <c r="P2097" s="198" t="s">
        <v>17164</v>
      </c>
      <c r="Q2097" s="288" t="s">
        <v>10047</v>
      </c>
      <c r="R2097" s="285"/>
      <c r="S2097" s="286"/>
      <c r="T2097" s="202"/>
      <c r="U2097" s="202"/>
    </row>
    <row r="2098">
      <c r="A2098" s="189" t="s">
        <v>17165</v>
      </c>
      <c r="B2098" s="194" t="s">
        <v>10048</v>
      </c>
      <c r="C2098" s="283">
        <v>42311.0</v>
      </c>
      <c r="D2098" s="204">
        <v>30.0</v>
      </c>
      <c r="E2098" s="193">
        <v>1414.65</v>
      </c>
      <c r="F2098" s="190" t="s">
        <v>12669</v>
      </c>
      <c r="G2098" s="190">
        <v>40.0</v>
      </c>
      <c r="H2098" s="284">
        <v>56.814</v>
      </c>
      <c r="I2098" s="195">
        <v>2.27256</v>
      </c>
      <c r="J2098" s="206"/>
      <c r="K2098" s="197" t="b">
        <f>NOT(ISERROR(MATCH(P2098,Ligations!$L:$L,0)))</f>
        <v>1</v>
      </c>
      <c r="L2098" s="198"/>
      <c r="M2098" s="199"/>
      <c r="N2098" s="198"/>
      <c r="O2098" s="200"/>
      <c r="P2098" s="198" t="s">
        <v>17166</v>
      </c>
      <c r="Q2098" s="288" t="s">
        <v>10049</v>
      </c>
      <c r="R2098" s="285"/>
      <c r="S2098" s="286"/>
      <c r="T2098" s="202"/>
      <c r="U2098" s="202"/>
    </row>
    <row r="2099">
      <c r="A2099" s="189" t="s">
        <v>17167</v>
      </c>
      <c r="B2099" s="194" t="s">
        <v>10050</v>
      </c>
      <c r="C2099" s="283">
        <v>42311.0</v>
      </c>
      <c r="D2099" s="204">
        <v>30.0</v>
      </c>
      <c r="E2099" s="193">
        <v>1498.77</v>
      </c>
      <c r="F2099" s="190" t="s">
        <v>12669</v>
      </c>
      <c r="G2099" s="190">
        <v>40.0</v>
      </c>
      <c r="H2099" s="284">
        <v>48.842</v>
      </c>
      <c r="I2099" s="195">
        <v>1.9536799999999999</v>
      </c>
      <c r="J2099" s="206"/>
      <c r="K2099" s="197" t="b">
        <f>NOT(ISERROR(MATCH(P2099,Ligations!$L:$L,0)))</f>
        <v>1</v>
      </c>
      <c r="L2099" s="198"/>
      <c r="M2099" s="199"/>
      <c r="N2099" s="198"/>
      <c r="O2099" s="200"/>
      <c r="P2099" s="198" t="s">
        <v>17168</v>
      </c>
      <c r="Q2099" s="288" t="s">
        <v>10051</v>
      </c>
      <c r="R2099" s="285"/>
      <c r="S2099" s="286"/>
      <c r="T2099" s="202"/>
      <c r="U2099" s="202"/>
    </row>
    <row r="2100">
      <c r="A2100" s="189" t="s">
        <v>17169</v>
      </c>
      <c r="B2100" s="194" t="s">
        <v>10052</v>
      </c>
      <c r="C2100" s="283">
        <v>42311.0</v>
      </c>
      <c r="D2100" s="204">
        <v>30.0</v>
      </c>
      <c r="E2100" s="193">
        <v>347.37</v>
      </c>
      <c r="F2100" s="190" t="s">
        <v>12669</v>
      </c>
      <c r="G2100" s="190">
        <v>40.0</v>
      </c>
      <c r="H2100" s="284">
        <v>21.689</v>
      </c>
      <c r="I2100" s="195">
        <v>0.86756</v>
      </c>
      <c r="J2100" s="206"/>
      <c r="K2100" s="197" t="b">
        <f>NOT(ISERROR(MATCH(P2100,Ligations!$L:$L,0)))</f>
        <v>1</v>
      </c>
      <c r="L2100" s="198"/>
      <c r="M2100" s="199"/>
      <c r="N2100" s="198"/>
      <c r="O2100" s="200"/>
      <c r="P2100" s="198" t="s">
        <v>17170</v>
      </c>
      <c r="Q2100" s="288" t="s">
        <v>10053</v>
      </c>
      <c r="R2100" s="285"/>
      <c r="S2100" s="286"/>
      <c r="T2100" s="202"/>
      <c r="U2100" s="202"/>
    </row>
    <row r="2101">
      <c r="A2101" s="189" t="s">
        <v>17171</v>
      </c>
      <c r="B2101" s="194" t="s">
        <v>10054</v>
      </c>
      <c r="C2101" s="283">
        <v>42311.0</v>
      </c>
      <c r="D2101" s="204">
        <v>30.0</v>
      </c>
      <c r="E2101" s="193">
        <v>1866.7199999999998</v>
      </c>
      <c r="F2101" s="190" t="s">
        <v>12669</v>
      </c>
      <c r="G2101" s="190">
        <v>40.0</v>
      </c>
      <c r="H2101" s="284">
        <v>62.939</v>
      </c>
      <c r="I2101" s="195">
        <v>2.51756</v>
      </c>
      <c r="J2101" s="206"/>
      <c r="K2101" s="197" t="b">
        <f>NOT(ISERROR(MATCH(P2101,Ligations!$L:$L,0)))</f>
        <v>1</v>
      </c>
      <c r="L2101" s="198"/>
      <c r="M2101" s="199"/>
      <c r="N2101" s="198"/>
      <c r="O2101" s="200"/>
      <c r="P2101" s="198" t="s">
        <v>17172</v>
      </c>
      <c r="Q2101" s="288" t="s">
        <v>10055</v>
      </c>
      <c r="R2101" s="285"/>
      <c r="S2101" s="286"/>
      <c r="T2101" s="202"/>
      <c r="U2101" s="202"/>
    </row>
    <row r="2102">
      <c r="A2102" s="189" t="s">
        <v>17173</v>
      </c>
      <c r="B2102" s="194" t="s">
        <v>10056</v>
      </c>
      <c r="C2102" s="283">
        <v>42311.0</v>
      </c>
      <c r="D2102" s="204">
        <v>30.0</v>
      </c>
      <c r="E2102" s="193">
        <v>250.61999999999998</v>
      </c>
      <c r="F2102" s="190" t="s">
        <v>12669</v>
      </c>
      <c r="G2102" s="190">
        <v>40.0</v>
      </c>
      <c r="H2102" s="284">
        <v>24.977</v>
      </c>
      <c r="I2102" s="195">
        <v>0.9990800000000001</v>
      </c>
      <c r="J2102" s="206"/>
      <c r="K2102" s="197" t="b">
        <f>NOT(ISERROR(MATCH(P2102,Ligations!$L:$L,0)))</f>
        <v>1</v>
      </c>
      <c r="L2102" s="198"/>
      <c r="M2102" s="199"/>
      <c r="N2102" s="198"/>
      <c r="O2102" s="200"/>
      <c r="P2102" s="198" t="s">
        <v>17174</v>
      </c>
      <c r="Q2102" s="288" t="s">
        <v>10057</v>
      </c>
      <c r="R2102" s="285"/>
      <c r="S2102" s="286"/>
      <c r="T2102" s="202"/>
      <c r="U2102" s="202"/>
    </row>
    <row r="2103">
      <c r="A2103" s="189" t="s">
        <v>17175</v>
      </c>
      <c r="B2103" s="194" t="s">
        <v>10058</v>
      </c>
      <c r="C2103" s="283">
        <v>42311.0</v>
      </c>
      <c r="D2103" s="204">
        <v>30.0</v>
      </c>
      <c r="E2103" s="193">
        <v>532.56</v>
      </c>
      <c r="F2103" s="190" t="s">
        <v>12669</v>
      </c>
      <c r="G2103" s="190">
        <v>40.0</v>
      </c>
      <c r="H2103" s="284">
        <v>29.655</v>
      </c>
      <c r="I2103" s="195">
        <v>1.1862000000000001</v>
      </c>
      <c r="J2103" s="206"/>
      <c r="K2103" s="197" t="b">
        <f>NOT(ISERROR(MATCH(P2103,Ligations!$L:$L,0)))</f>
        <v>1</v>
      </c>
      <c r="L2103" s="198"/>
      <c r="M2103" s="199"/>
      <c r="N2103" s="198"/>
      <c r="O2103" s="200"/>
      <c r="P2103" s="198" t="s">
        <v>17176</v>
      </c>
      <c r="Q2103" s="288" t="s">
        <v>10059</v>
      </c>
      <c r="R2103" s="285"/>
      <c r="S2103" s="286"/>
      <c r="T2103" s="202"/>
      <c r="U2103" s="202"/>
    </row>
    <row r="2104">
      <c r="A2104" s="189" t="s">
        <v>17177</v>
      </c>
      <c r="B2104" s="194" t="s">
        <v>10060</v>
      </c>
      <c r="C2104" s="283">
        <v>42311.0</v>
      </c>
      <c r="D2104" s="204">
        <v>30.0</v>
      </c>
      <c r="E2104" s="193">
        <v>921.45</v>
      </c>
      <c r="F2104" s="190" t="s">
        <v>12669</v>
      </c>
      <c r="G2104" s="190">
        <v>40.0</v>
      </c>
      <c r="H2104" s="284">
        <v>31.386</v>
      </c>
      <c r="I2104" s="195">
        <v>1.2554400000000001</v>
      </c>
      <c r="J2104" s="206"/>
      <c r="K2104" s="197" t="b">
        <f>NOT(ISERROR(MATCH(P2104,Ligations!$L:$L,0)))</f>
        <v>1</v>
      </c>
      <c r="L2104" s="198"/>
      <c r="M2104" s="199"/>
      <c r="N2104" s="198"/>
      <c r="O2104" s="200"/>
      <c r="P2104" s="198" t="s">
        <v>17178</v>
      </c>
      <c r="Q2104" s="288" t="s">
        <v>10061</v>
      </c>
      <c r="R2104" s="285"/>
      <c r="S2104" s="286"/>
      <c r="T2104" s="202"/>
      <c r="U2104" s="202"/>
    </row>
    <row r="2105">
      <c r="A2105" s="189" t="s">
        <v>17179</v>
      </c>
      <c r="B2105" s="194" t="s">
        <v>10062</v>
      </c>
      <c r="C2105" s="283">
        <v>42311.0</v>
      </c>
      <c r="D2105" s="204">
        <v>30.0</v>
      </c>
      <c r="E2105" s="193">
        <v>1684.56</v>
      </c>
      <c r="F2105" s="190" t="s">
        <v>12669</v>
      </c>
      <c r="G2105" s="190">
        <v>40.0</v>
      </c>
      <c r="H2105" s="284">
        <v>43.919</v>
      </c>
      <c r="I2105" s="195">
        <v>1.7567599999999999</v>
      </c>
      <c r="J2105" s="206"/>
      <c r="K2105" s="197" t="b">
        <f>NOT(ISERROR(MATCH(P2105,Ligations!$L:$L,0)))</f>
        <v>1</v>
      </c>
      <c r="L2105" s="198"/>
      <c r="M2105" s="199"/>
      <c r="N2105" s="198"/>
      <c r="O2105" s="200"/>
      <c r="P2105" s="198" t="s">
        <v>17180</v>
      </c>
      <c r="Q2105" s="288" t="s">
        <v>10063</v>
      </c>
      <c r="R2105" s="285"/>
      <c r="S2105" s="286"/>
      <c r="T2105" s="202"/>
      <c r="U2105" s="202"/>
    </row>
    <row r="2106">
      <c r="A2106" s="189" t="s">
        <v>17181</v>
      </c>
      <c r="B2106" s="194" t="s">
        <v>10064</v>
      </c>
      <c r="C2106" s="283">
        <v>42311.0</v>
      </c>
      <c r="D2106" s="204">
        <v>30.0</v>
      </c>
      <c r="E2106" s="193">
        <v>457.11</v>
      </c>
      <c r="F2106" s="190" t="s">
        <v>12669</v>
      </c>
      <c r="G2106" s="190">
        <v>40.0</v>
      </c>
      <c r="H2106" s="284">
        <v>26.263</v>
      </c>
      <c r="I2106" s="195">
        <v>1.05052</v>
      </c>
      <c r="J2106" s="206"/>
      <c r="K2106" s="197" t="b">
        <f>NOT(ISERROR(MATCH(P2106,Ligations!$L:$L,0)))</f>
        <v>1</v>
      </c>
      <c r="L2106" s="198"/>
      <c r="M2106" s="199"/>
      <c r="N2106" s="198"/>
      <c r="O2106" s="200"/>
      <c r="P2106" s="198" t="s">
        <v>17182</v>
      </c>
      <c r="Q2106" s="288" t="s">
        <v>10065</v>
      </c>
      <c r="R2106" s="285"/>
      <c r="S2106" s="286"/>
      <c r="T2106" s="202"/>
      <c r="U2106" s="202"/>
    </row>
    <row r="2107">
      <c r="A2107" s="189" t="s">
        <v>17183</v>
      </c>
      <c r="B2107" s="194" t="s">
        <v>10066</v>
      </c>
      <c r="C2107" s="283">
        <v>42311.0</v>
      </c>
      <c r="D2107" s="204">
        <v>30.0</v>
      </c>
      <c r="E2107" s="193">
        <v>1602.42</v>
      </c>
      <c r="F2107" s="190" t="s">
        <v>12669</v>
      </c>
      <c r="G2107" s="190">
        <v>40.0</v>
      </c>
      <c r="H2107" s="284">
        <v>66.497</v>
      </c>
      <c r="I2107" s="195">
        <v>2.6598800000000002</v>
      </c>
      <c r="J2107" s="206"/>
      <c r="K2107" s="197" t="b">
        <f>NOT(ISERROR(MATCH(P2107,Ligations!$L:$L,0)))</f>
        <v>1</v>
      </c>
      <c r="L2107" s="198"/>
      <c r="M2107" s="199"/>
      <c r="N2107" s="198"/>
      <c r="O2107" s="200"/>
      <c r="P2107" s="198" t="s">
        <v>17184</v>
      </c>
      <c r="Q2107" s="288" t="s">
        <v>10067</v>
      </c>
      <c r="R2107" s="285"/>
      <c r="S2107" s="286"/>
      <c r="T2107" s="202"/>
      <c r="U2107" s="202"/>
    </row>
    <row r="2108">
      <c r="A2108" s="189" t="s">
        <v>17185</v>
      </c>
      <c r="B2108" s="194" t="s">
        <v>10068</v>
      </c>
      <c r="C2108" s="283">
        <v>42311.0</v>
      </c>
      <c r="D2108" s="204">
        <v>30.0</v>
      </c>
      <c r="E2108" s="193">
        <v>3612.0299999999997</v>
      </c>
      <c r="F2108" s="190" t="s">
        <v>12669</v>
      </c>
      <c r="G2108" s="190">
        <v>40.0</v>
      </c>
      <c r="H2108" s="284">
        <v>96.72</v>
      </c>
      <c r="I2108" s="195">
        <v>3.8688000000000002</v>
      </c>
      <c r="J2108" s="206"/>
      <c r="K2108" s="197" t="b">
        <f>NOT(ISERROR(MATCH(P2108,Ligations!$L:$L,0)))</f>
        <v>1</v>
      </c>
      <c r="L2108" s="198"/>
      <c r="M2108" s="199"/>
      <c r="N2108" s="198"/>
      <c r="O2108" s="200"/>
      <c r="P2108" s="198" t="s">
        <v>17186</v>
      </c>
      <c r="Q2108" s="288" t="s">
        <v>10069</v>
      </c>
      <c r="R2108" s="285"/>
      <c r="S2108" s="286"/>
      <c r="T2108" s="202"/>
      <c r="U2108" s="202"/>
    </row>
    <row r="2109">
      <c r="A2109" s="189" t="s">
        <v>17187</v>
      </c>
      <c r="B2109" s="194" t="s">
        <v>10070</v>
      </c>
      <c r="C2109" s="283">
        <v>42311.0</v>
      </c>
      <c r="D2109" s="204">
        <v>30.0</v>
      </c>
      <c r="E2109" s="193">
        <v>4020.54</v>
      </c>
      <c r="F2109" s="190" t="s">
        <v>12669</v>
      </c>
      <c r="G2109" s="190">
        <v>40.0</v>
      </c>
      <c r="H2109" s="284">
        <v>109.515</v>
      </c>
      <c r="I2109" s="195">
        <v>4.3806</v>
      </c>
      <c r="J2109" s="206"/>
      <c r="K2109" s="197" t="b">
        <f>NOT(ISERROR(MATCH(P2109,Ligations!$L:$L,0)))</f>
        <v>1</v>
      </c>
      <c r="L2109" s="198"/>
      <c r="M2109" s="199"/>
      <c r="N2109" s="198"/>
      <c r="O2109" s="200"/>
      <c r="P2109" s="198" t="s">
        <v>17188</v>
      </c>
      <c r="Q2109" s="288" t="s">
        <v>10071</v>
      </c>
      <c r="R2109" s="285"/>
      <c r="S2109" s="286"/>
      <c r="T2109" s="202"/>
      <c r="U2109" s="202"/>
    </row>
    <row r="2110">
      <c r="A2110" s="189" t="s">
        <v>17189</v>
      </c>
      <c r="B2110" s="194" t="s">
        <v>10072</v>
      </c>
      <c r="C2110" s="283">
        <v>42311.0</v>
      </c>
      <c r="D2110" s="204">
        <v>30.0</v>
      </c>
      <c r="E2110" s="193">
        <v>4099.29</v>
      </c>
      <c r="F2110" s="190" t="s">
        <v>12669</v>
      </c>
      <c r="G2110" s="190">
        <v>40.0</v>
      </c>
      <c r="H2110" s="284">
        <v>94.652</v>
      </c>
      <c r="I2110" s="195">
        <v>3.78608</v>
      </c>
      <c r="J2110" s="206"/>
      <c r="K2110" s="197" t="b">
        <f>NOT(ISERROR(MATCH(P2110,Ligations!$L:$L,0)))</f>
        <v>1</v>
      </c>
      <c r="L2110" s="198"/>
      <c r="M2110" s="199"/>
      <c r="N2110" s="198"/>
      <c r="O2110" s="200"/>
      <c r="P2110" s="198" t="s">
        <v>17190</v>
      </c>
      <c r="Q2110" s="288" t="s">
        <v>10073</v>
      </c>
      <c r="R2110" s="285"/>
      <c r="S2110" s="286"/>
      <c r="T2110" s="202"/>
      <c r="U2110" s="202"/>
    </row>
    <row r="2111">
      <c r="A2111" s="189" t="s">
        <v>17191</v>
      </c>
      <c r="B2111" s="194" t="s">
        <v>10074</v>
      </c>
      <c r="C2111" s="283">
        <v>42311.0</v>
      </c>
      <c r="D2111" s="204">
        <v>30.0</v>
      </c>
      <c r="E2111" s="193">
        <v>3223.71</v>
      </c>
      <c r="F2111" s="190" t="s">
        <v>12669</v>
      </c>
      <c r="G2111" s="190">
        <v>40.0</v>
      </c>
      <c r="H2111" s="284">
        <v>72.832</v>
      </c>
      <c r="I2111" s="195">
        <v>2.91328</v>
      </c>
      <c r="J2111" s="206"/>
      <c r="K2111" s="197" t="b">
        <f>NOT(ISERROR(MATCH(P2111,Ligations!$L:$L,0)))</f>
        <v>1</v>
      </c>
      <c r="L2111" s="198"/>
      <c r="M2111" s="199"/>
      <c r="N2111" s="198"/>
      <c r="O2111" s="200"/>
      <c r="P2111" s="198" t="s">
        <v>17192</v>
      </c>
      <c r="Q2111" s="288" t="s">
        <v>10075</v>
      </c>
      <c r="R2111" s="285"/>
      <c r="S2111" s="286"/>
      <c r="T2111" s="202"/>
      <c r="U2111" s="202"/>
    </row>
    <row r="2112">
      <c r="A2112" s="189" t="s">
        <v>17193</v>
      </c>
      <c r="B2112" s="194" t="s">
        <v>10076</v>
      </c>
      <c r="C2112" s="283">
        <v>42311.0</v>
      </c>
      <c r="D2112" s="204">
        <v>30.0</v>
      </c>
      <c r="E2112" s="193">
        <v>1647.72</v>
      </c>
      <c r="F2112" s="190" t="s">
        <v>12669</v>
      </c>
      <c r="G2112" s="190">
        <v>40.0</v>
      </c>
      <c r="H2112" s="284">
        <v>22.376</v>
      </c>
      <c r="I2112" s="195">
        <v>0.8950400000000001</v>
      </c>
      <c r="J2112" s="206"/>
      <c r="K2112" s="197" t="b">
        <f>NOT(ISERROR(MATCH(P2112,Ligations!$L:$L,0)))</f>
        <v>1</v>
      </c>
      <c r="L2112" s="198"/>
      <c r="M2112" s="199"/>
      <c r="N2112" s="198"/>
      <c r="O2112" s="200"/>
      <c r="P2112" s="198" t="s">
        <v>17194</v>
      </c>
      <c r="Q2112" s="288" t="s">
        <v>10077</v>
      </c>
      <c r="R2112" s="285"/>
      <c r="S2112" s="286"/>
      <c r="T2112" s="202"/>
      <c r="U2112" s="202"/>
    </row>
    <row r="2113">
      <c r="A2113" s="189" t="s">
        <v>17195</v>
      </c>
      <c r="B2113" s="194" t="s">
        <v>10078</v>
      </c>
      <c r="C2113" s="283">
        <v>42311.0</v>
      </c>
      <c r="D2113" s="204">
        <v>30.0</v>
      </c>
      <c r="E2113" s="193">
        <v>786.18</v>
      </c>
      <c r="F2113" s="190" t="s">
        <v>12669</v>
      </c>
      <c r="G2113" s="190">
        <v>40.0</v>
      </c>
      <c r="H2113" s="284">
        <v>21.152</v>
      </c>
      <c r="I2113" s="195">
        <v>0.84608</v>
      </c>
      <c r="J2113" s="206"/>
      <c r="K2113" s="197" t="b">
        <f>NOT(ISERROR(MATCH(P2113,Ligations!$L:$L,0)))</f>
        <v>1</v>
      </c>
      <c r="L2113" s="198"/>
      <c r="M2113" s="199"/>
      <c r="N2113" s="198"/>
      <c r="O2113" s="200"/>
      <c r="P2113" s="198" t="s">
        <v>17196</v>
      </c>
      <c r="Q2113" s="288" t="s">
        <v>10079</v>
      </c>
      <c r="R2113" s="285"/>
      <c r="S2113" s="286"/>
      <c r="T2113" s="202"/>
      <c r="U2113" s="202"/>
    </row>
    <row r="2114">
      <c r="A2114" s="189" t="s">
        <v>17197</v>
      </c>
      <c r="B2114" s="194" t="s">
        <v>10080</v>
      </c>
      <c r="C2114" s="283">
        <v>42311.0</v>
      </c>
      <c r="D2114" s="204">
        <v>30.0</v>
      </c>
      <c r="E2114" s="193">
        <v>378.12</v>
      </c>
      <c r="F2114" s="190" t="s">
        <v>12669</v>
      </c>
      <c r="G2114" s="190">
        <v>40.0</v>
      </c>
      <c r="H2114" s="284">
        <v>12.386</v>
      </c>
      <c r="I2114" s="195">
        <v>0.49543999999999994</v>
      </c>
      <c r="J2114" s="206"/>
      <c r="K2114" s="197" t="b">
        <f>NOT(ISERROR(MATCH(P2114,Ligations!$L:$L,0)))</f>
        <v>1</v>
      </c>
      <c r="L2114" s="198"/>
      <c r="M2114" s="199"/>
      <c r="N2114" s="198"/>
      <c r="O2114" s="200"/>
      <c r="P2114" s="198" t="s">
        <v>17198</v>
      </c>
      <c r="Q2114" s="288" t="s">
        <v>10081</v>
      </c>
      <c r="R2114" s="285"/>
      <c r="S2114" s="286"/>
      <c r="T2114" s="202"/>
      <c r="U2114" s="202"/>
    </row>
    <row r="2115">
      <c r="A2115" s="189" t="s">
        <v>17199</v>
      </c>
      <c r="B2115" s="194" t="s">
        <v>10082</v>
      </c>
      <c r="C2115" s="283">
        <v>42311.0</v>
      </c>
      <c r="D2115" s="204">
        <v>30.0</v>
      </c>
      <c r="E2115" s="193">
        <v>909.45</v>
      </c>
      <c r="F2115" s="190" t="s">
        <v>12669</v>
      </c>
      <c r="G2115" s="190">
        <v>40.0</v>
      </c>
      <c r="H2115" s="284">
        <v>31.994</v>
      </c>
      <c r="I2115" s="195">
        <v>1.27976</v>
      </c>
      <c r="J2115" s="206"/>
      <c r="K2115" s="197" t="b">
        <f>NOT(ISERROR(MATCH(P2115,Ligations!$L:$L,0)))</f>
        <v>1</v>
      </c>
      <c r="L2115" s="198"/>
      <c r="M2115" s="199"/>
      <c r="N2115" s="198"/>
      <c r="O2115" s="200"/>
      <c r="P2115" s="198" t="s">
        <v>17200</v>
      </c>
      <c r="Q2115" s="288" t="s">
        <v>10083</v>
      </c>
      <c r="R2115" s="285"/>
      <c r="S2115" s="286"/>
      <c r="T2115" s="202"/>
      <c r="U2115" s="202"/>
    </row>
    <row r="2116">
      <c r="A2116" s="189" t="s">
        <v>17201</v>
      </c>
      <c r="B2116" s="194" t="s">
        <v>10084</v>
      </c>
      <c r="C2116" s="283">
        <v>42311.0</v>
      </c>
      <c r="D2116" s="204">
        <v>30.0</v>
      </c>
      <c r="E2116" s="193">
        <v>1188.45</v>
      </c>
      <c r="F2116" s="190" t="s">
        <v>12669</v>
      </c>
      <c r="G2116" s="190">
        <v>40.0</v>
      </c>
      <c r="H2116" s="284">
        <v>36.092</v>
      </c>
      <c r="I2116" s="195">
        <v>1.4436799999999999</v>
      </c>
      <c r="J2116" s="206"/>
      <c r="K2116" s="197" t="b">
        <f>NOT(ISERROR(MATCH(P2116,Ligations!$L:$L,0)))</f>
        <v>1</v>
      </c>
      <c r="L2116" s="198"/>
      <c r="M2116" s="199"/>
      <c r="N2116" s="198"/>
      <c r="O2116" s="200"/>
      <c r="P2116" s="198" t="s">
        <v>17202</v>
      </c>
      <c r="Q2116" s="288" t="s">
        <v>10085</v>
      </c>
      <c r="R2116" s="285"/>
      <c r="S2116" s="286"/>
      <c r="T2116" s="202"/>
      <c r="U2116" s="202"/>
    </row>
    <row r="2117">
      <c r="A2117" s="189" t="s">
        <v>17203</v>
      </c>
      <c r="B2117" s="194" t="s">
        <v>10086</v>
      </c>
      <c r="C2117" s="283">
        <v>42311.0</v>
      </c>
      <c r="D2117" s="204">
        <v>30.0</v>
      </c>
      <c r="E2117" s="193">
        <v>2481.1800000000003</v>
      </c>
      <c r="F2117" s="190" t="s">
        <v>12669</v>
      </c>
      <c r="G2117" s="190">
        <v>40.0</v>
      </c>
      <c r="H2117" s="284">
        <v>61.205</v>
      </c>
      <c r="I2117" s="195">
        <v>2.4482</v>
      </c>
      <c r="J2117" s="206"/>
      <c r="K2117" s="197" t="b">
        <f>NOT(ISERROR(MATCH(P2117,Ligations!$L:$L,0)))</f>
        <v>1</v>
      </c>
      <c r="L2117" s="198"/>
      <c r="M2117" s="199"/>
      <c r="N2117" s="198"/>
      <c r="O2117" s="200"/>
      <c r="P2117" s="198" t="s">
        <v>17204</v>
      </c>
      <c r="Q2117" s="288" t="s">
        <v>10087</v>
      </c>
      <c r="R2117" s="285"/>
      <c r="S2117" s="286"/>
      <c r="T2117" s="202"/>
      <c r="U2117" s="202"/>
    </row>
    <row r="2118">
      <c r="A2118" s="189" t="s">
        <v>17205</v>
      </c>
      <c r="B2118" s="194" t="s">
        <v>10088</v>
      </c>
      <c r="C2118" s="283">
        <v>42311.0</v>
      </c>
      <c r="D2118" s="204">
        <v>30.0</v>
      </c>
      <c r="E2118" s="193">
        <v>1391.76</v>
      </c>
      <c r="F2118" s="190" t="s">
        <v>12669</v>
      </c>
      <c r="G2118" s="190">
        <v>40.0</v>
      </c>
      <c r="H2118" s="284">
        <v>41.874</v>
      </c>
      <c r="I2118" s="195">
        <v>1.67496</v>
      </c>
      <c r="J2118" s="206"/>
      <c r="K2118" s="197" t="b">
        <f>NOT(ISERROR(MATCH(P2118,Ligations!$L:$L,0)))</f>
        <v>1</v>
      </c>
      <c r="L2118" s="198"/>
      <c r="M2118" s="199"/>
      <c r="N2118" s="198"/>
      <c r="O2118" s="200"/>
      <c r="P2118" s="198" t="s">
        <v>17206</v>
      </c>
      <c r="Q2118" s="288" t="s">
        <v>10089</v>
      </c>
      <c r="R2118" s="285"/>
      <c r="S2118" s="286"/>
      <c r="T2118" s="202"/>
      <c r="U2118" s="202"/>
    </row>
    <row r="2119">
      <c r="A2119" s="189" t="s">
        <v>17207</v>
      </c>
      <c r="B2119" s="194" t="s">
        <v>10090</v>
      </c>
      <c r="C2119" s="283">
        <v>42311.0</v>
      </c>
      <c r="D2119" s="204">
        <v>30.0</v>
      </c>
      <c r="E2119" s="193">
        <v>1620.9</v>
      </c>
      <c r="F2119" s="190" t="s">
        <v>12669</v>
      </c>
      <c r="G2119" s="190">
        <v>40.0</v>
      </c>
      <c r="H2119" s="284">
        <v>28.383</v>
      </c>
      <c r="I2119" s="195">
        <v>1.1353199999999999</v>
      </c>
      <c r="J2119" s="206"/>
      <c r="K2119" s="197" t="b">
        <f>NOT(ISERROR(MATCH(P2119,Ligations!$L:$L,0)))</f>
        <v>1</v>
      </c>
      <c r="L2119" s="198"/>
      <c r="M2119" s="199"/>
      <c r="N2119" s="198"/>
      <c r="O2119" s="200"/>
      <c r="P2119" s="198" t="s">
        <v>17208</v>
      </c>
      <c r="Q2119" s="288" t="s">
        <v>10091</v>
      </c>
      <c r="R2119" s="285"/>
      <c r="S2119" s="286"/>
      <c r="T2119" s="202"/>
      <c r="U2119" s="202"/>
    </row>
    <row r="2120">
      <c r="A2120" s="189" t="s">
        <v>17209</v>
      </c>
      <c r="B2120" s="194" t="s">
        <v>10092</v>
      </c>
      <c r="C2120" s="283">
        <v>42311.0</v>
      </c>
      <c r="D2120" s="204">
        <v>30.0</v>
      </c>
      <c r="E2120" s="193">
        <v>1341.21</v>
      </c>
      <c r="F2120" s="190" t="s">
        <v>12669</v>
      </c>
      <c r="G2120" s="190">
        <v>40.0</v>
      </c>
      <c r="H2120" s="284">
        <v>25.388</v>
      </c>
      <c r="I2120" s="195">
        <v>1.0155200000000002</v>
      </c>
      <c r="J2120" s="206"/>
      <c r="K2120" s="197" t="b">
        <f>NOT(ISERROR(MATCH(P2120,Ligations!$L:$L,0)))</f>
        <v>1</v>
      </c>
      <c r="L2120" s="198"/>
      <c r="M2120" s="199"/>
      <c r="N2120" s="198"/>
      <c r="O2120" s="200"/>
      <c r="P2120" s="198" t="s">
        <v>17210</v>
      </c>
      <c r="Q2120" s="288" t="s">
        <v>10093</v>
      </c>
      <c r="R2120" s="285"/>
      <c r="S2120" s="286"/>
      <c r="T2120" s="202"/>
      <c r="U2120" s="202"/>
    </row>
    <row r="2121">
      <c r="A2121" s="189" t="s">
        <v>17211</v>
      </c>
      <c r="B2121" s="194" t="s">
        <v>10094</v>
      </c>
      <c r="C2121" s="283">
        <v>42311.0</v>
      </c>
      <c r="D2121" s="204">
        <v>30.0</v>
      </c>
      <c r="E2121" s="193">
        <v>2629.23</v>
      </c>
      <c r="F2121" s="190" t="s">
        <v>12669</v>
      </c>
      <c r="G2121" s="190">
        <v>40.0</v>
      </c>
      <c r="H2121" s="284">
        <v>56.93</v>
      </c>
      <c r="I2121" s="195">
        <v>2.2771999999999997</v>
      </c>
      <c r="J2121" s="206"/>
      <c r="K2121" s="197" t="b">
        <f>NOT(ISERROR(MATCH(P2121,Ligations!$L:$L,0)))</f>
        <v>1</v>
      </c>
      <c r="L2121" s="198"/>
      <c r="M2121" s="199"/>
      <c r="N2121" s="198"/>
      <c r="O2121" s="200"/>
      <c r="P2121" s="198" t="s">
        <v>17212</v>
      </c>
      <c r="Q2121" s="288" t="s">
        <v>10095</v>
      </c>
      <c r="R2121" s="285"/>
      <c r="S2121" s="286"/>
      <c r="T2121" s="202"/>
      <c r="U2121" s="202"/>
    </row>
    <row r="2122">
      <c r="A2122" s="189" t="s">
        <v>17213</v>
      </c>
      <c r="B2122" s="194" t="s">
        <v>10096</v>
      </c>
      <c r="C2122" s="283">
        <v>42311.0</v>
      </c>
      <c r="D2122" s="204">
        <v>30.0</v>
      </c>
      <c r="E2122" s="193">
        <v>1015.17</v>
      </c>
      <c r="F2122" s="190" t="s">
        <v>12669</v>
      </c>
      <c r="G2122" s="190">
        <v>40.0</v>
      </c>
      <c r="H2122" s="284">
        <v>38.883</v>
      </c>
      <c r="I2122" s="195">
        <v>1.5553200000000003</v>
      </c>
      <c r="J2122" s="206"/>
      <c r="K2122" s="197" t="b">
        <f>NOT(ISERROR(MATCH(P2122,Ligations!$L:$L,0)))</f>
        <v>1</v>
      </c>
      <c r="L2122" s="198"/>
      <c r="M2122" s="199"/>
      <c r="N2122" s="198"/>
      <c r="O2122" s="200"/>
      <c r="P2122" s="198" t="s">
        <v>17214</v>
      </c>
      <c r="Q2122" s="288" t="s">
        <v>10097</v>
      </c>
      <c r="R2122" s="285"/>
      <c r="S2122" s="286"/>
      <c r="T2122" s="202"/>
      <c r="U2122" s="202"/>
    </row>
    <row r="2123">
      <c r="A2123" s="189" t="s">
        <v>17215</v>
      </c>
      <c r="B2123" s="194" t="s">
        <v>10098</v>
      </c>
      <c r="C2123" s="283">
        <v>42311.0</v>
      </c>
      <c r="D2123" s="204">
        <v>30.0</v>
      </c>
      <c r="E2123" s="193">
        <v>1014.42</v>
      </c>
      <c r="F2123" s="190" t="s">
        <v>12669</v>
      </c>
      <c r="G2123" s="190">
        <v>40.0</v>
      </c>
      <c r="H2123" s="284">
        <v>38.093</v>
      </c>
      <c r="I2123" s="195">
        <v>1.5237200000000002</v>
      </c>
      <c r="J2123" s="206"/>
      <c r="K2123" s="197" t="b">
        <f>NOT(ISERROR(MATCH(P2123,Ligations!$L:$L,0)))</f>
        <v>1</v>
      </c>
      <c r="L2123" s="198"/>
      <c r="M2123" s="199"/>
      <c r="N2123" s="198"/>
      <c r="O2123" s="200"/>
      <c r="P2123" s="198" t="s">
        <v>17216</v>
      </c>
      <c r="Q2123" s="288" t="s">
        <v>10099</v>
      </c>
      <c r="R2123" s="285"/>
      <c r="S2123" s="286"/>
      <c r="T2123" s="202"/>
      <c r="U2123" s="202"/>
    </row>
    <row r="2124">
      <c r="A2124" s="189" t="s">
        <v>17217</v>
      </c>
      <c r="B2124" s="194" t="s">
        <v>10100</v>
      </c>
      <c r="C2124" s="283">
        <v>42311.0</v>
      </c>
      <c r="D2124" s="204">
        <v>30.0</v>
      </c>
      <c r="E2124" s="193">
        <v>1335.57</v>
      </c>
      <c r="F2124" s="190" t="s">
        <v>12669</v>
      </c>
      <c r="G2124" s="190">
        <v>40.0</v>
      </c>
      <c r="H2124" s="284">
        <v>46.7</v>
      </c>
      <c r="I2124" s="195">
        <v>1.868</v>
      </c>
      <c r="J2124" s="206"/>
      <c r="K2124" s="197" t="b">
        <f>NOT(ISERROR(MATCH(P2124,Ligations!$L:$L,0)))</f>
        <v>1</v>
      </c>
      <c r="L2124" s="198"/>
      <c r="M2124" s="199"/>
      <c r="N2124" s="198"/>
      <c r="O2124" s="200"/>
      <c r="P2124" s="198" t="s">
        <v>17218</v>
      </c>
      <c r="Q2124" s="288" t="s">
        <v>10101</v>
      </c>
      <c r="R2124" s="285"/>
      <c r="S2124" s="286"/>
      <c r="T2124" s="202"/>
      <c r="U2124" s="202"/>
    </row>
    <row r="2125">
      <c r="A2125" s="189" t="s">
        <v>17219</v>
      </c>
      <c r="B2125" s="194" t="s">
        <v>10102</v>
      </c>
      <c r="C2125" s="283">
        <v>42311.0</v>
      </c>
      <c r="D2125" s="204">
        <v>30.0</v>
      </c>
      <c r="E2125" s="193">
        <v>1086.39</v>
      </c>
      <c r="F2125" s="190" t="s">
        <v>12669</v>
      </c>
      <c r="G2125" s="190">
        <v>40.0</v>
      </c>
      <c r="H2125" s="284">
        <v>36.119</v>
      </c>
      <c r="I2125" s="195">
        <v>1.44476</v>
      </c>
      <c r="J2125" s="206"/>
      <c r="K2125" s="197" t="b">
        <f>NOT(ISERROR(MATCH(P2125,Ligations!$L:$L,0)))</f>
        <v>1</v>
      </c>
      <c r="L2125" s="198"/>
      <c r="M2125" s="199"/>
      <c r="N2125" s="198"/>
      <c r="O2125" s="200"/>
      <c r="P2125" s="198" t="s">
        <v>17220</v>
      </c>
      <c r="Q2125" s="288" t="s">
        <v>10103</v>
      </c>
      <c r="R2125" s="285"/>
      <c r="S2125" s="286"/>
      <c r="T2125" s="202"/>
      <c r="U2125" s="202"/>
    </row>
    <row r="2126">
      <c r="A2126" s="189" t="s">
        <v>17221</v>
      </c>
      <c r="B2126" s="194" t="s">
        <v>10104</v>
      </c>
      <c r="C2126" s="283">
        <v>42311.0</v>
      </c>
      <c r="D2126" s="204">
        <v>30.0</v>
      </c>
      <c r="E2126" s="193">
        <v>1528.11</v>
      </c>
      <c r="F2126" s="190" t="s">
        <v>12669</v>
      </c>
      <c r="G2126" s="190">
        <v>40.0</v>
      </c>
      <c r="H2126" s="284">
        <v>61.52</v>
      </c>
      <c r="I2126" s="195">
        <v>2.4608000000000003</v>
      </c>
      <c r="J2126" s="206"/>
      <c r="K2126" s="197" t="b">
        <f>NOT(ISERROR(MATCH(P2126,Ligations!$L:$L,0)))</f>
        <v>1</v>
      </c>
      <c r="L2126" s="198"/>
      <c r="M2126" s="199"/>
      <c r="N2126" s="198"/>
      <c r="O2126" s="200"/>
      <c r="P2126" s="198" t="s">
        <v>17222</v>
      </c>
      <c r="Q2126" s="288" t="s">
        <v>10105</v>
      </c>
      <c r="R2126" s="285"/>
      <c r="S2126" s="286"/>
      <c r="T2126" s="202"/>
      <c r="U2126" s="202"/>
    </row>
    <row r="2127">
      <c r="A2127" s="189" t="s">
        <v>17223</v>
      </c>
      <c r="B2127" s="194" t="s">
        <v>10106</v>
      </c>
      <c r="C2127" s="283">
        <v>42311.0</v>
      </c>
      <c r="D2127" s="204">
        <v>30.0</v>
      </c>
      <c r="E2127" s="193">
        <v>1274.52</v>
      </c>
      <c r="F2127" s="190" t="s">
        <v>12669</v>
      </c>
      <c r="G2127" s="190">
        <v>40.0</v>
      </c>
      <c r="H2127" s="284">
        <v>32.712</v>
      </c>
      <c r="I2127" s="195">
        <v>1.30848</v>
      </c>
      <c r="J2127" s="206"/>
      <c r="K2127" s="197" t="b">
        <f>NOT(ISERROR(MATCH(P2127,Ligations!$L:$L,0)))</f>
        <v>1</v>
      </c>
      <c r="L2127" s="198"/>
      <c r="M2127" s="199"/>
      <c r="N2127" s="198"/>
      <c r="O2127" s="200"/>
      <c r="P2127" s="198" t="s">
        <v>17224</v>
      </c>
      <c r="Q2127" s="288" t="s">
        <v>10107</v>
      </c>
      <c r="R2127" s="285"/>
      <c r="S2127" s="286"/>
      <c r="T2127" s="202"/>
      <c r="U2127" s="202"/>
    </row>
    <row r="2128">
      <c r="A2128" s="189" t="s">
        <v>17225</v>
      </c>
      <c r="B2128" s="194" t="s">
        <v>10108</v>
      </c>
      <c r="C2128" s="283">
        <v>42311.0</v>
      </c>
      <c r="D2128" s="204">
        <v>30.0</v>
      </c>
      <c r="E2128" s="193">
        <v>665.1</v>
      </c>
      <c r="F2128" s="190" t="s">
        <v>12669</v>
      </c>
      <c r="G2128" s="190">
        <v>40.0</v>
      </c>
      <c r="H2128" s="284">
        <v>11.499</v>
      </c>
      <c r="I2128" s="195">
        <v>0.45996000000000004</v>
      </c>
      <c r="J2128" s="206"/>
      <c r="K2128" s="197" t="b">
        <f>NOT(ISERROR(MATCH(P2128,Ligations!$L:$L,0)))</f>
        <v>1</v>
      </c>
      <c r="L2128" s="198"/>
      <c r="M2128" s="199"/>
      <c r="N2128" s="198"/>
      <c r="O2128" s="200"/>
      <c r="P2128" s="198" t="s">
        <v>17226</v>
      </c>
      <c r="Q2128" s="288" t="s">
        <v>10109</v>
      </c>
      <c r="R2128" s="285"/>
      <c r="S2128" s="286"/>
      <c r="T2128" s="202"/>
      <c r="U2128" s="202"/>
    </row>
    <row r="2129">
      <c r="A2129" s="189" t="s">
        <v>17227</v>
      </c>
      <c r="B2129" s="194" t="s">
        <v>10110</v>
      </c>
      <c r="C2129" s="283">
        <v>42311.0</v>
      </c>
      <c r="D2129" s="204">
        <v>30.0</v>
      </c>
      <c r="E2129" s="193">
        <v>2624.79</v>
      </c>
      <c r="F2129" s="190" t="s">
        <v>12669</v>
      </c>
      <c r="G2129" s="190">
        <v>40.0</v>
      </c>
      <c r="H2129" s="284">
        <v>73.682</v>
      </c>
      <c r="I2129" s="195">
        <v>2.94728</v>
      </c>
      <c r="J2129" s="206"/>
      <c r="K2129" s="197" t="b">
        <f>NOT(ISERROR(MATCH(P2129,Ligations!$L:$L,0)))</f>
        <v>1</v>
      </c>
      <c r="L2129" s="198"/>
      <c r="M2129" s="199"/>
      <c r="N2129" s="198"/>
      <c r="O2129" s="200"/>
      <c r="P2129" s="198" t="s">
        <v>17228</v>
      </c>
      <c r="Q2129" s="288" t="s">
        <v>10111</v>
      </c>
      <c r="R2129" s="285"/>
      <c r="S2129" s="286"/>
      <c r="T2129" s="202"/>
      <c r="U2129" s="202"/>
    </row>
    <row r="2130">
      <c r="A2130" s="189" t="s">
        <v>17229</v>
      </c>
      <c r="B2130" s="194" t="s">
        <v>10112</v>
      </c>
      <c r="C2130" s="283">
        <v>42311.0</v>
      </c>
      <c r="D2130" s="204">
        <v>30.0</v>
      </c>
      <c r="E2130" s="193">
        <v>2383.98</v>
      </c>
      <c r="F2130" s="190" t="s">
        <v>12669</v>
      </c>
      <c r="G2130" s="190">
        <v>40.0</v>
      </c>
      <c r="H2130" s="284">
        <v>71.457</v>
      </c>
      <c r="I2130" s="195">
        <v>2.8582799999999997</v>
      </c>
      <c r="J2130" s="206"/>
      <c r="K2130" s="197" t="b">
        <f>NOT(ISERROR(MATCH(P2130,Ligations!$L:$L,0)))</f>
        <v>1</v>
      </c>
      <c r="L2130" s="198"/>
      <c r="M2130" s="199"/>
      <c r="N2130" s="198"/>
      <c r="O2130" s="200"/>
      <c r="P2130" s="198" t="s">
        <v>17230</v>
      </c>
      <c r="Q2130" s="288" t="s">
        <v>10113</v>
      </c>
      <c r="R2130" s="285"/>
      <c r="S2130" s="286"/>
      <c r="T2130" s="202"/>
      <c r="U2130" s="202"/>
    </row>
    <row r="2131">
      <c r="A2131" s="189" t="s">
        <v>17231</v>
      </c>
      <c r="B2131" s="194" t="s">
        <v>10114</v>
      </c>
      <c r="C2131" s="283">
        <v>42311.0</v>
      </c>
      <c r="D2131" s="204">
        <v>30.0</v>
      </c>
      <c r="E2131" s="193">
        <v>2824.2599999999998</v>
      </c>
      <c r="F2131" s="190" t="s">
        <v>12669</v>
      </c>
      <c r="G2131" s="190">
        <v>40.0</v>
      </c>
      <c r="H2131" s="284">
        <v>81.426</v>
      </c>
      <c r="I2131" s="195">
        <v>3.25704</v>
      </c>
      <c r="J2131" s="206"/>
      <c r="K2131" s="197" t="b">
        <f>NOT(ISERROR(MATCH(P2131,Ligations!$L:$L,0)))</f>
        <v>1</v>
      </c>
      <c r="L2131" s="198"/>
      <c r="M2131" s="199"/>
      <c r="N2131" s="198"/>
      <c r="O2131" s="200"/>
      <c r="P2131" s="198" t="s">
        <v>17232</v>
      </c>
      <c r="Q2131" s="288" t="s">
        <v>10115</v>
      </c>
      <c r="R2131" s="285"/>
      <c r="S2131" s="286"/>
      <c r="T2131" s="202"/>
      <c r="U2131" s="202"/>
    </row>
    <row r="2132">
      <c r="A2132" s="189" t="s">
        <v>17233</v>
      </c>
      <c r="B2132" s="194" t="s">
        <v>10116</v>
      </c>
      <c r="C2132" s="283">
        <v>42311.0</v>
      </c>
      <c r="D2132" s="204">
        <v>30.0</v>
      </c>
      <c r="E2132" s="193">
        <v>3074.31</v>
      </c>
      <c r="F2132" s="190" t="s">
        <v>12669</v>
      </c>
      <c r="G2132" s="190">
        <v>40.0</v>
      </c>
      <c r="H2132" s="284">
        <v>78.657</v>
      </c>
      <c r="I2132" s="195">
        <v>3.14628</v>
      </c>
      <c r="J2132" s="206"/>
      <c r="K2132" s="197" t="b">
        <f>NOT(ISERROR(MATCH(P2132,Ligations!$L:$L,0)))</f>
        <v>1</v>
      </c>
      <c r="L2132" s="198"/>
      <c r="M2132" s="199"/>
      <c r="N2132" s="198"/>
      <c r="O2132" s="200"/>
      <c r="P2132" s="198" t="s">
        <v>17234</v>
      </c>
      <c r="Q2132" s="288" t="s">
        <v>10117</v>
      </c>
      <c r="R2132" s="285"/>
      <c r="S2132" s="286"/>
      <c r="T2132" s="202"/>
      <c r="U2132" s="202"/>
    </row>
    <row r="2133">
      <c r="A2133" s="189" t="s">
        <v>17235</v>
      </c>
      <c r="B2133" s="194" t="s">
        <v>10118</v>
      </c>
      <c r="C2133" s="283">
        <v>42311.0</v>
      </c>
      <c r="D2133" s="204">
        <v>30.0</v>
      </c>
      <c r="E2133" s="193">
        <v>3725.2200000000003</v>
      </c>
      <c r="F2133" s="190" t="s">
        <v>12669</v>
      </c>
      <c r="G2133" s="190">
        <v>40.0</v>
      </c>
      <c r="H2133" s="284">
        <v>93.665</v>
      </c>
      <c r="I2133" s="195">
        <v>3.7466000000000004</v>
      </c>
      <c r="J2133" s="206"/>
      <c r="K2133" s="197" t="b">
        <f>NOT(ISERROR(MATCH(P2133,Ligations!$L:$L,0)))</f>
        <v>1</v>
      </c>
      <c r="L2133" s="198"/>
      <c r="M2133" s="199"/>
      <c r="N2133" s="198"/>
      <c r="O2133" s="200"/>
      <c r="P2133" s="198" t="s">
        <v>17236</v>
      </c>
      <c r="Q2133" s="288" t="s">
        <v>10119</v>
      </c>
      <c r="R2133" s="285"/>
      <c r="S2133" s="286"/>
      <c r="T2133" s="202"/>
      <c r="U2133" s="202"/>
    </row>
    <row r="2134">
      <c r="A2134" s="189" t="s">
        <v>17237</v>
      </c>
      <c r="B2134" s="194" t="s">
        <v>10120</v>
      </c>
      <c r="C2134" s="283">
        <v>42311.0</v>
      </c>
      <c r="D2134" s="204">
        <v>30.0</v>
      </c>
      <c r="E2134" s="193">
        <v>3024.99</v>
      </c>
      <c r="F2134" s="190" t="s">
        <v>12669</v>
      </c>
      <c r="G2134" s="190">
        <v>40.0</v>
      </c>
      <c r="H2134" s="284">
        <v>89.089</v>
      </c>
      <c r="I2134" s="195">
        <v>3.56356</v>
      </c>
      <c r="J2134" s="206"/>
      <c r="K2134" s="197" t="b">
        <f>NOT(ISERROR(MATCH(P2134,Ligations!$L:$L,0)))</f>
        <v>1</v>
      </c>
      <c r="L2134" s="198"/>
      <c r="M2134" s="199"/>
      <c r="N2134" s="198"/>
      <c r="O2134" s="200"/>
      <c r="P2134" s="198" t="s">
        <v>17238</v>
      </c>
      <c r="Q2134" s="288" t="s">
        <v>10121</v>
      </c>
      <c r="R2134" s="285"/>
      <c r="S2134" s="286"/>
      <c r="T2134" s="202"/>
      <c r="U2134" s="202"/>
    </row>
    <row r="2135">
      <c r="A2135" s="189" t="s">
        <v>17239</v>
      </c>
      <c r="B2135" s="194" t="s">
        <v>10122</v>
      </c>
      <c r="C2135" s="283">
        <v>42311.0</v>
      </c>
      <c r="D2135" s="204">
        <v>30.0</v>
      </c>
      <c r="E2135" s="193">
        <v>3856.74</v>
      </c>
      <c r="F2135" s="190" t="s">
        <v>12669</v>
      </c>
      <c r="G2135" s="190">
        <v>40.0</v>
      </c>
      <c r="H2135" s="284">
        <v>102.714</v>
      </c>
      <c r="I2135" s="195">
        <v>4.10856</v>
      </c>
      <c r="J2135" s="206"/>
      <c r="K2135" s="197" t="b">
        <f>NOT(ISERROR(MATCH(P2135,Ligations!$L:$L,0)))</f>
        <v>1</v>
      </c>
      <c r="L2135" s="198"/>
      <c r="M2135" s="199"/>
      <c r="N2135" s="198"/>
      <c r="O2135" s="200"/>
      <c r="P2135" s="198" t="s">
        <v>17240</v>
      </c>
      <c r="Q2135" s="288" t="s">
        <v>10123</v>
      </c>
      <c r="R2135" s="285"/>
      <c r="S2135" s="286"/>
      <c r="T2135" s="202"/>
      <c r="U2135" s="202"/>
    </row>
    <row r="2136">
      <c r="A2136" s="189" t="s">
        <v>17241</v>
      </c>
      <c r="B2136" s="194" t="s">
        <v>10124</v>
      </c>
      <c r="C2136" s="283">
        <v>42311.0</v>
      </c>
      <c r="D2136" s="204">
        <v>30.0</v>
      </c>
      <c r="E2136" s="193">
        <v>1700.4</v>
      </c>
      <c r="F2136" s="190" t="s">
        <v>12669</v>
      </c>
      <c r="G2136" s="190">
        <v>40.0</v>
      </c>
      <c r="H2136" s="284">
        <v>52.417</v>
      </c>
      <c r="I2136" s="195">
        <v>2.0966800000000005</v>
      </c>
      <c r="J2136" s="206"/>
      <c r="K2136" s="197" t="b">
        <f>NOT(ISERROR(MATCH(P2136,Ligations!$L:$L,0)))</f>
        <v>1</v>
      </c>
      <c r="L2136" s="198"/>
      <c r="M2136" s="199"/>
      <c r="N2136" s="198"/>
      <c r="O2136" s="200"/>
      <c r="P2136" s="198" t="s">
        <v>17242</v>
      </c>
      <c r="Q2136" s="288" t="s">
        <v>10125</v>
      </c>
      <c r="R2136" s="285"/>
      <c r="S2136" s="286"/>
      <c r="T2136" s="202"/>
      <c r="U2136" s="202"/>
    </row>
    <row r="2137">
      <c r="A2137" s="189" t="s">
        <v>17243</v>
      </c>
      <c r="B2137" s="194" t="s">
        <v>10126</v>
      </c>
      <c r="C2137" s="283">
        <v>42311.0</v>
      </c>
      <c r="D2137" s="204">
        <v>30.0</v>
      </c>
      <c r="E2137" s="193">
        <v>3420.06</v>
      </c>
      <c r="F2137" s="190" t="s">
        <v>12669</v>
      </c>
      <c r="G2137" s="190">
        <v>40.0</v>
      </c>
      <c r="H2137" s="284">
        <v>82.376</v>
      </c>
      <c r="I2137" s="195">
        <v>3.29504</v>
      </c>
      <c r="J2137" s="206"/>
      <c r="K2137" s="197" t="b">
        <f>NOT(ISERROR(MATCH(P2137,Ligations!$L:$L,0)))</f>
        <v>1</v>
      </c>
      <c r="L2137" s="198"/>
      <c r="M2137" s="199"/>
      <c r="N2137" s="198"/>
      <c r="O2137" s="200"/>
      <c r="P2137" s="198" t="s">
        <v>17244</v>
      </c>
      <c r="Q2137" s="288" t="s">
        <v>10127</v>
      </c>
      <c r="R2137" s="285"/>
      <c r="S2137" s="286"/>
      <c r="T2137" s="202"/>
      <c r="U2137" s="202"/>
    </row>
    <row r="2138">
      <c r="A2138" s="189" t="s">
        <v>17245</v>
      </c>
      <c r="B2138" s="194" t="s">
        <v>10128</v>
      </c>
      <c r="C2138" s="283">
        <v>42311.0</v>
      </c>
      <c r="D2138" s="204">
        <v>30.0</v>
      </c>
      <c r="E2138" s="193">
        <v>2820.96</v>
      </c>
      <c r="F2138" s="190" t="s">
        <v>12669</v>
      </c>
      <c r="G2138" s="190">
        <v>40.0</v>
      </c>
      <c r="H2138" s="284">
        <v>75.678</v>
      </c>
      <c r="I2138" s="195">
        <v>3.02712</v>
      </c>
      <c r="J2138" s="206"/>
      <c r="K2138" s="197" t="b">
        <f>NOT(ISERROR(MATCH(P2138,Ligations!$L:$L,0)))</f>
        <v>1</v>
      </c>
      <c r="L2138" s="198"/>
      <c r="M2138" s="199"/>
      <c r="N2138" s="198"/>
      <c r="O2138" s="200"/>
      <c r="P2138" s="198" t="s">
        <v>17246</v>
      </c>
      <c r="Q2138" s="288" t="s">
        <v>10129</v>
      </c>
      <c r="R2138" s="285"/>
      <c r="S2138" s="286"/>
      <c r="T2138" s="202"/>
      <c r="U2138" s="202"/>
    </row>
    <row r="2139">
      <c r="A2139" s="189" t="s">
        <v>17247</v>
      </c>
      <c r="B2139" s="190" t="s">
        <v>10130</v>
      </c>
      <c r="C2139" s="283">
        <v>42311.0</v>
      </c>
      <c r="D2139" s="204">
        <v>30.0</v>
      </c>
      <c r="E2139" s="193" t="e">
        <v>#N/A</v>
      </c>
      <c r="F2139" s="190" t="s">
        <v>12669</v>
      </c>
      <c r="G2139" s="190">
        <v>40.0</v>
      </c>
      <c r="H2139" s="284">
        <v>-4.171</v>
      </c>
      <c r="I2139" s="195">
        <v>-0.16684000000000002</v>
      </c>
      <c r="J2139" s="206"/>
      <c r="K2139" s="197" t="s">
        <v>3735</v>
      </c>
      <c r="L2139" s="198"/>
      <c r="M2139" s="199"/>
      <c r="N2139" s="198"/>
      <c r="O2139" s="200"/>
      <c r="P2139" s="198" t="s">
        <v>17248</v>
      </c>
      <c r="Q2139" s="289" t="s">
        <v>10132</v>
      </c>
      <c r="R2139" s="285"/>
      <c r="S2139" s="286"/>
      <c r="T2139" s="202"/>
      <c r="U2139" s="202"/>
    </row>
    <row r="2140">
      <c r="A2140" s="189" t="s">
        <v>17249</v>
      </c>
      <c r="B2140" s="190" t="s">
        <v>10133</v>
      </c>
      <c r="C2140" s="283">
        <v>42311.0</v>
      </c>
      <c r="D2140" s="204">
        <v>30.0</v>
      </c>
      <c r="E2140" s="193" t="e">
        <v>#N/A</v>
      </c>
      <c r="F2140" s="190" t="s">
        <v>12669</v>
      </c>
      <c r="G2140" s="190">
        <v>40.0</v>
      </c>
      <c r="H2140" s="284">
        <v>-4.144</v>
      </c>
      <c r="I2140" s="195">
        <v>-0.16576</v>
      </c>
      <c r="J2140" s="206"/>
      <c r="K2140" s="197" t="s">
        <v>3735</v>
      </c>
      <c r="L2140" s="198"/>
      <c r="M2140" s="199"/>
      <c r="N2140" s="198"/>
      <c r="O2140" s="200"/>
      <c r="P2140" s="198" t="s">
        <v>17250</v>
      </c>
      <c r="Q2140" s="289" t="s">
        <v>10135</v>
      </c>
      <c r="R2140" s="285"/>
      <c r="S2140" s="286"/>
      <c r="T2140" s="202"/>
      <c r="U2140" s="202"/>
    </row>
    <row r="2141">
      <c r="A2141" s="189" t="s">
        <v>17251</v>
      </c>
      <c r="B2141" s="190" t="s">
        <v>10136</v>
      </c>
      <c r="C2141" s="283">
        <v>42311.0</v>
      </c>
      <c r="D2141" s="204">
        <v>30.0</v>
      </c>
      <c r="E2141" s="193" t="e">
        <v>#N/A</v>
      </c>
      <c r="F2141" s="190" t="s">
        <v>12669</v>
      </c>
      <c r="G2141" s="190">
        <v>40.0</v>
      </c>
      <c r="H2141" s="284">
        <v>-3.064</v>
      </c>
      <c r="I2141" s="195">
        <v>-0.12256</v>
      </c>
      <c r="J2141" s="206"/>
      <c r="K2141" s="197" t="s">
        <v>3735</v>
      </c>
      <c r="L2141" s="198"/>
      <c r="M2141" s="199"/>
      <c r="N2141" s="198"/>
      <c r="O2141" s="200"/>
      <c r="P2141" s="198" t="s">
        <v>17252</v>
      </c>
      <c r="Q2141" s="289" t="s">
        <v>10138</v>
      </c>
      <c r="R2141" s="285"/>
      <c r="S2141" s="286"/>
      <c r="T2141" s="202"/>
      <c r="U2141" s="202"/>
    </row>
    <row r="2142">
      <c r="A2142" s="189" t="s">
        <v>17253</v>
      </c>
      <c r="B2142" s="190" t="s">
        <v>10139</v>
      </c>
      <c r="C2142" s="283">
        <v>42311.0</v>
      </c>
      <c r="D2142" s="204">
        <v>30.0</v>
      </c>
      <c r="E2142" s="193" t="e">
        <v>#N/A</v>
      </c>
      <c r="F2142" s="190" t="s">
        <v>12669</v>
      </c>
      <c r="G2142" s="190">
        <v>40.0</v>
      </c>
      <c r="H2142" s="284">
        <v>-4.636</v>
      </c>
      <c r="I2142" s="195">
        <v>-0.18544</v>
      </c>
      <c r="J2142" s="206"/>
      <c r="K2142" s="197" t="s">
        <v>3735</v>
      </c>
      <c r="L2142" s="198"/>
      <c r="M2142" s="199"/>
      <c r="N2142" s="198"/>
      <c r="O2142" s="200"/>
      <c r="P2142" s="198" t="s">
        <v>17254</v>
      </c>
      <c r="Q2142" s="289" t="s">
        <v>10141</v>
      </c>
      <c r="R2142" s="285"/>
      <c r="S2142" s="286"/>
      <c r="T2142" s="202"/>
      <c r="U2142" s="202"/>
    </row>
    <row r="2143">
      <c r="A2143" s="189" t="s">
        <v>17255</v>
      </c>
      <c r="B2143" s="190" t="s">
        <v>10142</v>
      </c>
      <c r="C2143" s="283">
        <v>42311.0</v>
      </c>
      <c r="D2143" s="204">
        <v>30.0</v>
      </c>
      <c r="E2143" s="193" t="e">
        <v>#N/A</v>
      </c>
      <c r="F2143" s="190" t="s">
        <v>12669</v>
      </c>
      <c r="G2143" s="190">
        <v>40.0</v>
      </c>
      <c r="H2143" s="284">
        <v>-3.334</v>
      </c>
      <c r="I2143" s="195">
        <v>-0.13336</v>
      </c>
      <c r="J2143" s="206"/>
      <c r="K2143" s="197" t="s">
        <v>3735</v>
      </c>
      <c r="L2143" s="198"/>
      <c r="M2143" s="199"/>
      <c r="N2143" s="198"/>
      <c r="O2143" s="200"/>
      <c r="P2143" s="198" t="s">
        <v>17256</v>
      </c>
      <c r="Q2143" s="289" t="s">
        <v>10144</v>
      </c>
      <c r="R2143" s="285"/>
      <c r="S2143" s="286"/>
      <c r="T2143" s="202"/>
      <c r="U2143" s="202"/>
    </row>
    <row r="2144">
      <c r="A2144" s="189" t="s">
        <v>17257</v>
      </c>
      <c r="B2144" s="190" t="s">
        <v>10145</v>
      </c>
      <c r="C2144" s="283">
        <v>42311.0</v>
      </c>
      <c r="D2144" s="204">
        <v>30.0</v>
      </c>
      <c r="E2144" s="193" t="e">
        <v>#N/A</v>
      </c>
      <c r="F2144" s="190" t="s">
        <v>12669</v>
      </c>
      <c r="G2144" s="190">
        <v>40.0</v>
      </c>
      <c r="H2144" s="284">
        <v>-4.101</v>
      </c>
      <c r="I2144" s="195">
        <v>-0.16404</v>
      </c>
      <c r="J2144" s="206"/>
      <c r="K2144" s="197" t="s">
        <v>3735</v>
      </c>
      <c r="L2144" s="198"/>
      <c r="M2144" s="199"/>
      <c r="N2144" s="198"/>
      <c r="O2144" s="200"/>
      <c r="P2144" s="198" t="s">
        <v>17258</v>
      </c>
      <c r="Q2144" s="289" t="s">
        <v>10147</v>
      </c>
      <c r="R2144" s="285"/>
      <c r="S2144" s="286"/>
      <c r="T2144" s="202"/>
      <c r="U2144" s="202"/>
    </row>
    <row r="2145">
      <c r="A2145" s="189" t="s">
        <v>17259</v>
      </c>
      <c r="B2145" s="190" t="s">
        <v>10148</v>
      </c>
      <c r="C2145" s="283">
        <v>42311.0</v>
      </c>
      <c r="D2145" s="204">
        <v>30.0</v>
      </c>
      <c r="E2145" s="193" t="e">
        <v>#N/A</v>
      </c>
      <c r="F2145" s="190" t="s">
        <v>12669</v>
      </c>
      <c r="G2145" s="190">
        <v>40.0</v>
      </c>
      <c r="H2145" s="284">
        <v>-5.04</v>
      </c>
      <c r="I2145" s="195">
        <v>-0.2016</v>
      </c>
      <c r="J2145" s="206"/>
      <c r="K2145" s="197" t="s">
        <v>3735</v>
      </c>
      <c r="L2145" s="198"/>
      <c r="M2145" s="199"/>
      <c r="N2145" s="198"/>
      <c r="O2145" s="200"/>
      <c r="P2145" s="198" t="s">
        <v>17260</v>
      </c>
      <c r="Q2145" s="289" t="s">
        <v>10150</v>
      </c>
      <c r="R2145" s="285"/>
      <c r="S2145" s="286"/>
      <c r="T2145" s="202"/>
      <c r="U2145" s="202"/>
    </row>
    <row r="2146">
      <c r="A2146" s="189" t="s">
        <v>17261</v>
      </c>
      <c r="B2146" s="190" t="s">
        <v>10151</v>
      </c>
      <c r="C2146" s="283">
        <v>42311.0</v>
      </c>
      <c r="D2146" s="204">
        <v>30.0</v>
      </c>
      <c r="E2146" s="193" t="e">
        <v>#N/A</v>
      </c>
      <c r="F2146" s="190" t="s">
        <v>12669</v>
      </c>
      <c r="G2146" s="190">
        <v>40.0</v>
      </c>
      <c r="H2146" s="284">
        <v>-5.259</v>
      </c>
      <c r="I2146" s="195">
        <v>-0.21036000000000002</v>
      </c>
      <c r="J2146" s="206"/>
      <c r="K2146" s="197" t="s">
        <v>3735</v>
      </c>
      <c r="L2146" s="198"/>
      <c r="M2146" s="199"/>
      <c r="N2146" s="198"/>
      <c r="O2146" s="200"/>
      <c r="P2146" s="198" t="s">
        <v>17262</v>
      </c>
      <c r="Q2146" s="289" t="s">
        <v>10153</v>
      </c>
      <c r="R2146" s="285"/>
      <c r="S2146" s="286"/>
      <c r="T2146" s="202"/>
      <c r="U2146" s="202"/>
    </row>
    <row r="2147">
      <c r="A2147" s="189" t="s">
        <v>17263</v>
      </c>
      <c r="B2147" s="190" t="s">
        <v>10154</v>
      </c>
      <c r="C2147" s="283">
        <v>42311.0</v>
      </c>
      <c r="D2147" s="204">
        <v>30.0</v>
      </c>
      <c r="E2147" s="193" t="e">
        <v>#N/A</v>
      </c>
      <c r="F2147" s="190" t="s">
        <v>12669</v>
      </c>
      <c r="G2147" s="190">
        <v>40.0</v>
      </c>
      <c r="H2147" s="284">
        <v>0.201</v>
      </c>
      <c r="I2147" s="195">
        <v>0.00804</v>
      </c>
      <c r="J2147" s="206"/>
      <c r="K2147" s="197" t="s">
        <v>3735</v>
      </c>
      <c r="L2147" s="198"/>
      <c r="M2147" s="199"/>
      <c r="N2147" s="198"/>
      <c r="O2147" s="200"/>
      <c r="P2147" s="198" t="s">
        <v>17264</v>
      </c>
      <c r="Q2147" s="289" t="s">
        <v>10156</v>
      </c>
      <c r="R2147" s="285"/>
      <c r="S2147" s="286"/>
      <c r="T2147" s="202"/>
      <c r="U2147" s="202"/>
    </row>
    <row r="2148">
      <c r="A2148" s="189" t="s">
        <v>17265</v>
      </c>
      <c r="B2148" s="190" t="s">
        <v>10157</v>
      </c>
      <c r="C2148" s="283">
        <v>42311.0</v>
      </c>
      <c r="D2148" s="204">
        <v>30.0</v>
      </c>
      <c r="E2148" s="193" t="e">
        <v>#N/A</v>
      </c>
      <c r="F2148" s="190" t="s">
        <v>12669</v>
      </c>
      <c r="G2148" s="190">
        <v>40.0</v>
      </c>
      <c r="H2148" s="284">
        <v>-4.302</v>
      </c>
      <c r="I2148" s="195">
        <v>-0.17207999999999998</v>
      </c>
      <c r="J2148" s="206"/>
      <c r="K2148" s="197" t="s">
        <v>3735</v>
      </c>
      <c r="L2148" s="198"/>
      <c r="M2148" s="199"/>
      <c r="N2148" s="198"/>
      <c r="O2148" s="200"/>
      <c r="P2148" s="198" t="s">
        <v>17266</v>
      </c>
      <c r="Q2148" s="289" t="s">
        <v>10159</v>
      </c>
      <c r="R2148" s="285"/>
      <c r="S2148" s="286"/>
      <c r="T2148" s="202"/>
      <c r="U2148" s="202"/>
    </row>
    <row r="2149">
      <c r="A2149" s="189" t="s">
        <v>17267</v>
      </c>
      <c r="B2149" s="190" t="s">
        <v>10160</v>
      </c>
      <c r="C2149" s="283">
        <v>42311.0</v>
      </c>
      <c r="D2149" s="204">
        <v>30.0</v>
      </c>
      <c r="E2149" s="193" t="e">
        <v>#N/A</v>
      </c>
      <c r="F2149" s="190" t="s">
        <v>12669</v>
      </c>
      <c r="G2149" s="190">
        <v>40.0</v>
      </c>
      <c r="H2149" s="284">
        <v>-5.096</v>
      </c>
      <c r="I2149" s="195">
        <v>-0.20384000000000002</v>
      </c>
      <c r="J2149" s="206"/>
      <c r="K2149" s="197" t="s">
        <v>3735</v>
      </c>
      <c r="L2149" s="198"/>
      <c r="M2149" s="199"/>
      <c r="N2149" s="198"/>
      <c r="O2149" s="200"/>
      <c r="P2149" s="198" t="s">
        <v>17268</v>
      </c>
      <c r="Q2149" s="289" t="s">
        <v>10162</v>
      </c>
      <c r="R2149" s="285"/>
      <c r="S2149" s="286"/>
      <c r="T2149" s="202"/>
      <c r="U2149" s="202"/>
    </row>
    <row r="2150">
      <c r="A2150" s="189" t="s">
        <v>17269</v>
      </c>
      <c r="B2150" s="190" t="s">
        <v>10163</v>
      </c>
      <c r="C2150" s="283">
        <v>42311.0</v>
      </c>
      <c r="D2150" s="204">
        <v>30.0</v>
      </c>
      <c r="E2150" s="193" t="e">
        <v>#N/A</v>
      </c>
      <c r="F2150" s="190" t="s">
        <v>12669</v>
      </c>
      <c r="G2150" s="190">
        <v>40.0</v>
      </c>
      <c r="H2150" s="284">
        <v>-2.357</v>
      </c>
      <c r="I2150" s="195">
        <v>-0.09428</v>
      </c>
      <c r="J2150" s="206"/>
      <c r="K2150" s="197" t="s">
        <v>3735</v>
      </c>
      <c r="L2150" s="198"/>
      <c r="M2150" s="199"/>
      <c r="N2150" s="198"/>
      <c r="O2150" s="200"/>
      <c r="P2150" s="198" t="s">
        <v>17270</v>
      </c>
      <c r="Q2150" s="289" t="s">
        <v>10165</v>
      </c>
      <c r="R2150" s="285"/>
      <c r="S2150" s="286"/>
      <c r="T2150" s="202"/>
      <c r="U2150" s="202"/>
    </row>
    <row r="2151">
      <c r="A2151" s="189" t="s">
        <v>17271</v>
      </c>
      <c r="B2151" s="190" t="s">
        <v>10166</v>
      </c>
      <c r="C2151" s="283">
        <v>42311.0</v>
      </c>
      <c r="D2151" s="204">
        <v>30.0</v>
      </c>
      <c r="E2151" s="193" t="e">
        <v>#N/A</v>
      </c>
      <c r="F2151" s="190" t="s">
        <v>12669</v>
      </c>
      <c r="G2151" s="190">
        <v>40.0</v>
      </c>
      <c r="H2151" s="284">
        <v>-0.349</v>
      </c>
      <c r="I2151" s="195">
        <v>-0.01396</v>
      </c>
      <c r="J2151" s="206"/>
      <c r="K2151" s="197" t="s">
        <v>3735</v>
      </c>
      <c r="L2151" s="198"/>
      <c r="M2151" s="199"/>
      <c r="N2151" s="198"/>
      <c r="O2151" s="200"/>
      <c r="P2151" s="198" t="s">
        <v>17272</v>
      </c>
      <c r="Q2151" s="289" t="s">
        <v>10168</v>
      </c>
      <c r="R2151" s="285"/>
      <c r="S2151" s="286"/>
      <c r="T2151" s="202"/>
      <c r="U2151" s="202"/>
    </row>
    <row r="2152">
      <c r="A2152" s="189" t="s">
        <v>17273</v>
      </c>
      <c r="B2152" s="190" t="s">
        <v>10169</v>
      </c>
      <c r="C2152" s="283">
        <v>42311.0</v>
      </c>
      <c r="D2152" s="204">
        <v>30.0</v>
      </c>
      <c r="E2152" s="193" t="e">
        <v>#N/A</v>
      </c>
      <c r="F2152" s="190" t="s">
        <v>12669</v>
      </c>
      <c r="G2152" s="190">
        <v>40.0</v>
      </c>
      <c r="H2152" s="284">
        <v>-5.3</v>
      </c>
      <c r="I2152" s="195">
        <v>-0.212</v>
      </c>
      <c r="J2152" s="206"/>
      <c r="K2152" s="197" t="s">
        <v>3735</v>
      </c>
      <c r="L2152" s="198"/>
      <c r="M2152" s="199"/>
      <c r="N2152" s="198"/>
      <c r="O2152" s="200"/>
      <c r="P2152" s="198" t="s">
        <v>17274</v>
      </c>
      <c r="Q2152" s="289" t="s">
        <v>10171</v>
      </c>
      <c r="R2152" s="285"/>
      <c r="S2152" s="286"/>
      <c r="T2152" s="202"/>
      <c r="U2152" s="202"/>
    </row>
    <row r="2153">
      <c r="A2153" s="189" t="s">
        <v>17275</v>
      </c>
      <c r="B2153" s="190" t="s">
        <v>10172</v>
      </c>
      <c r="C2153" s="283">
        <v>42311.0</v>
      </c>
      <c r="D2153" s="204">
        <v>30.0</v>
      </c>
      <c r="E2153" s="193" t="e">
        <v>#N/A</v>
      </c>
      <c r="F2153" s="190" t="s">
        <v>12669</v>
      </c>
      <c r="G2153" s="190">
        <v>40.0</v>
      </c>
      <c r="H2153" s="284">
        <v>-4.425</v>
      </c>
      <c r="I2153" s="195">
        <v>-0.177</v>
      </c>
      <c r="J2153" s="206"/>
      <c r="K2153" s="197" t="s">
        <v>3735</v>
      </c>
      <c r="L2153" s="198"/>
      <c r="M2153" s="199"/>
      <c r="N2153" s="198"/>
      <c r="O2153" s="200"/>
      <c r="P2153" s="198" t="s">
        <v>17276</v>
      </c>
      <c r="Q2153" s="289" t="s">
        <v>10174</v>
      </c>
      <c r="R2153" s="285"/>
      <c r="S2153" s="286"/>
      <c r="T2153" s="202"/>
      <c r="U2153" s="202"/>
    </row>
    <row r="2154">
      <c r="A2154" s="189" t="s">
        <v>17277</v>
      </c>
      <c r="B2154" s="190" t="s">
        <v>10175</v>
      </c>
      <c r="C2154" s="283">
        <v>42311.0</v>
      </c>
      <c r="D2154" s="204">
        <v>30.0</v>
      </c>
      <c r="E2154" s="193" t="e">
        <v>#N/A</v>
      </c>
      <c r="F2154" s="190" t="s">
        <v>12669</v>
      </c>
      <c r="G2154" s="190">
        <v>40.0</v>
      </c>
      <c r="H2154" s="284">
        <v>-4.837</v>
      </c>
      <c r="I2154" s="195">
        <v>-0.19347999999999999</v>
      </c>
      <c r="J2154" s="206"/>
      <c r="K2154" s="197" t="s">
        <v>3735</v>
      </c>
      <c r="L2154" s="198"/>
      <c r="M2154" s="199"/>
      <c r="N2154" s="198"/>
      <c r="O2154" s="200"/>
      <c r="P2154" s="198" t="s">
        <v>17278</v>
      </c>
      <c r="Q2154" s="289" t="s">
        <v>10177</v>
      </c>
      <c r="R2154" s="285"/>
      <c r="S2154" s="286"/>
      <c r="T2154" s="202"/>
      <c r="U2154" s="202"/>
    </row>
    <row r="2155">
      <c r="A2155" s="189" t="s">
        <v>17279</v>
      </c>
      <c r="B2155" s="190" t="s">
        <v>10178</v>
      </c>
      <c r="C2155" s="283">
        <v>42311.0</v>
      </c>
      <c r="D2155" s="204">
        <v>30.0</v>
      </c>
      <c r="E2155" s="193" t="e">
        <v>#N/A</v>
      </c>
      <c r="F2155" s="190" t="s">
        <v>12669</v>
      </c>
      <c r="G2155" s="190">
        <v>40.0</v>
      </c>
      <c r="H2155" s="284">
        <v>-3.123</v>
      </c>
      <c r="I2155" s="195">
        <v>-0.12492000000000002</v>
      </c>
      <c r="J2155" s="206"/>
      <c r="K2155" s="197" t="s">
        <v>3735</v>
      </c>
      <c r="L2155" s="198"/>
      <c r="M2155" s="199"/>
      <c r="N2155" s="198"/>
      <c r="O2155" s="200"/>
      <c r="P2155" s="198" t="s">
        <v>17280</v>
      </c>
      <c r="Q2155" s="289" t="s">
        <v>10180</v>
      </c>
      <c r="R2155" s="285"/>
      <c r="S2155" s="286"/>
      <c r="T2155" s="202"/>
      <c r="U2155" s="202"/>
    </row>
    <row r="2156">
      <c r="A2156" s="189" t="s">
        <v>17281</v>
      </c>
      <c r="B2156" s="194" t="s">
        <v>8919</v>
      </c>
      <c r="C2156" s="283">
        <v>42313.0</v>
      </c>
      <c r="D2156" s="204">
        <v>30.0</v>
      </c>
      <c r="E2156" s="193">
        <v>3208.848</v>
      </c>
      <c r="F2156" s="190" t="s">
        <v>12669</v>
      </c>
      <c r="G2156" s="190">
        <v>40.0</v>
      </c>
      <c r="H2156" s="284">
        <v>125.979</v>
      </c>
      <c r="I2156" s="195">
        <v>5.03916</v>
      </c>
      <c r="J2156" s="206"/>
      <c r="K2156" s="197" t="b">
        <f>NOT(ISERROR(MATCH(P2156,Ligations!$L:$L,0)))</f>
        <v>1</v>
      </c>
      <c r="L2156" s="198"/>
      <c r="M2156" s="199"/>
      <c r="N2156" s="198"/>
      <c r="O2156" s="200"/>
      <c r="P2156" s="198" t="s">
        <v>17282</v>
      </c>
      <c r="Q2156" s="198" t="s">
        <v>8920</v>
      </c>
      <c r="R2156" s="285"/>
      <c r="S2156" s="286"/>
      <c r="T2156" s="202"/>
      <c r="U2156" s="202"/>
    </row>
    <row r="2157">
      <c r="A2157" s="189" t="s">
        <v>17283</v>
      </c>
      <c r="B2157" s="194" t="s">
        <v>8921</v>
      </c>
      <c r="C2157" s="283">
        <v>42313.0</v>
      </c>
      <c r="D2157" s="204">
        <v>30.0</v>
      </c>
      <c r="E2157" s="193">
        <v>3036.453</v>
      </c>
      <c r="F2157" s="190" t="s">
        <v>12669</v>
      </c>
      <c r="G2157" s="190">
        <v>40.0</v>
      </c>
      <c r="H2157" s="284">
        <v>156.561</v>
      </c>
      <c r="I2157" s="195">
        <v>6.262440000000001</v>
      </c>
      <c r="J2157" s="206"/>
      <c r="K2157" s="197" t="b">
        <f>NOT(ISERROR(MATCH(P2157,Ligations!$L:$L,0)))</f>
        <v>1</v>
      </c>
      <c r="L2157" s="198"/>
      <c r="M2157" s="199"/>
      <c r="N2157" s="198"/>
      <c r="O2157" s="200"/>
      <c r="P2157" s="198" t="s">
        <v>17284</v>
      </c>
      <c r="Q2157" s="198" t="s">
        <v>8922</v>
      </c>
      <c r="R2157" s="285"/>
      <c r="S2157" s="286"/>
      <c r="T2157" s="202"/>
      <c r="U2157" s="202"/>
    </row>
    <row r="2158">
      <c r="A2158" s="189" t="s">
        <v>17285</v>
      </c>
      <c r="B2158" s="194" t="s">
        <v>8923</v>
      </c>
      <c r="C2158" s="283">
        <v>42313.0</v>
      </c>
      <c r="D2158" s="204">
        <v>30.0</v>
      </c>
      <c r="E2158" s="193">
        <v>2633.4600000000005</v>
      </c>
      <c r="F2158" s="190" t="s">
        <v>12669</v>
      </c>
      <c r="G2158" s="190">
        <v>40.0</v>
      </c>
      <c r="H2158" s="284">
        <v>120.058</v>
      </c>
      <c r="I2158" s="195">
        <v>4.802320000000001</v>
      </c>
      <c r="J2158" s="206"/>
      <c r="K2158" s="197" t="b">
        <f>NOT(ISERROR(MATCH(P2158,Ligations!$L:$L,0)))</f>
        <v>1</v>
      </c>
      <c r="L2158" s="198"/>
      <c r="M2158" s="199"/>
      <c r="N2158" s="198"/>
      <c r="O2158" s="200"/>
      <c r="P2158" s="198" t="s">
        <v>17286</v>
      </c>
      <c r="Q2158" s="198" t="s">
        <v>8924</v>
      </c>
      <c r="R2158" s="285"/>
      <c r="S2158" s="286"/>
      <c r="T2158" s="202"/>
      <c r="U2158" s="202"/>
    </row>
    <row r="2159">
      <c r="A2159" s="189" t="s">
        <v>17287</v>
      </c>
      <c r="B2159" s="194" t="s">
        <v>8925</v>
      </c>
      <c r="C2159" s="283">
        <v>42313.0</v>
      </c>
      <c r="D2159" s="204">
        <v>30.0</v>
      </c>
      <c r="E2159" s="193">
        <v>867.045</v>
      </c>
      <c r="F2159" s="190" t="s">
        <v>12669</v>
      </c>
      <c r="G2159" s="190">
        <v>40.0</v>
      </c>
      <c r="H2159" s="284">
        <v>26.778</v>
      </c>
      <c r="I2159" s="195">
        <v>1.0711199999999999</v>
      </c>
      <c r="J2159" s="206"/>
      <c r="K2159" s="197" t="b">
        <f>NOT(ISERROR(MATCH(P2159,Ligations!$L:$L,0)))</f>
        <v>1</v>
      </c>
      <c r="L2159" s="198"/>
      <c r="M2159" s="199"/>
      <c r="N2159" s="198"/>
      <c r="O2159" s="200"/>
      <c r="P2159" s="198" t="s">
        <v>17288</v>
      </c>
      <c r="Q2159" s="198" t="s">
        <v>8926</v>
      </c>
      <c r="R2159" s="285"/>
      <c r="S2159" s="286"/>
      <c r="T2159" s="202"/>
      <c r="U2159" s="202"/>
    </row>
    <row r="2160">
      <c r="A2160" s="189" t="s">
        <v>17289</v>
      </c>
      <c r="B2160" s="194" t="s">
        <v>8927</v>
      </c>
      <c r="C2160" s="283">
        <v>42313.0</v>
      </c>
      <c r="D2160" s="204">
        <v>30.0</v>
      </c>
      <c r="E2160" s="193">
        <v>929.4899999999999</v>
      </c>
      <c r="F2160" s="190" t="s">
        <v>12669</v>
      </c>
      <c r="G2160" s="190">
        <v>40.0</v>
      </c>
      <c r="H2160" s="284">
        <v>24.648</v>
      </c>
      <c r="I2160" s="195">
        <v>0.98592</v>
      </c>
      <c r="J2160" s="206"/>
      <c r="K2160" s="197" t="b">
        <f>NOT(ISERROR(MATCH(P2160,Ligations!$L:$L,0)))</f>
        <v>1</v>
      </c>
      <c r="L2160" s="198"/>
      <c r="M2160" s="199"/>
      <c r="N2160" s="198"/>
      <c r="O2160" s="200"/>
      <c r="P2160" s="198" t="s">
        <v>17290</v>
      </c>
      <c r="Q2160" s="198" t="s">
        <v>8928</v>
      </c>
      <c r="R2160" s="285"/>
      <c r="S2160" s="286"/>
      <c r="T2160" s="202"/>
      <c r="U2160" s="202"/>
    </row>
    <row r="2161">
      <c r="A2161" s="189" t="s">
        <v>17291</v>
      </c>
      <c r="B2161" s="194" t="s">
        <v>8929</v>
      </c>
      <c r="C2161" s="283">
        <v>42313.0</v>
      </c>
      <c r="D2161" s="204">
        <v>30.0</v>
      </c>
      <c r="E2161" s="193">
        <v>2265.5190000000002</v>
      </c>
      <c r="F2161" s="190" t="s">
        <v>12669</v>
      </c>
      <c r="G2161" s="190">
        <v>40.0</v>
      </c>
      <c r="H2161" s="284">
        <v>54.313</v>
      </c>
      <c r="I2161" s="195">
        <v>2.17252</v>
      </c>
      <c r="J2161" s="206"/>
      <c r="K2161" s="197" t="b">
        <f>NOT(ISERROR(MATCH(P2161,Ligations!$L:$L,0)))</f>
        <v>1</v>
      </c>
      <c r="L2161" s="198"/>
      <c r="M2161" s="199"/>
      <c r="N2161" s="198"/>
      <c r="O2161" s="200"/>
      <c r="P2161" s="198" t="s">
        <v>17292</v>
      </c>
      <c r="Q2161" s="198" t="s">
        <v>8930</v>
      </c>
      <c r="R2161" s="285"/>
      <c r="S2161" s="286"/>
      <c r="T2161" s="202"/>
      <c r="U2161" s="202"/>
    </row>
    <row r="2162">
      <c r="A2162" s="189" t="s">
        <v>17293</v>
      </c>
      <c r="B2162" s="194" t="s">
        <v>8931</v>
      </c>
      <c r="C2162" s="283">
        <v>42313.0</v>
      </c>
      <c r="D2162" s="204">
        <v>30.0</v>
      </c>
      <c r="E2162" s="193">
        <v>274.43100000000004</v>
      </c>
      <c r="F2162" s="190" t="s">
        <v>12669</v>
      </c>
      <c r="G2162" s="190">
        <v>40.0</v>
      </c>
      <c r="H2162" s="284">
        <v>4.384</v>
      </c>
      <c r="I2162" s="195">
        <v>0.17536000000000002</v>
      </c>
      <c r="J2162" s="206"/>
      <c r="K2162" s="197" t="b">
        <f>NOT(ISERROR(MATCH(P2162,Ligations!$L:$L,0)))</f>
        <v>1</v>
      </c>
      <c r="L2162" s="198"/>
      <c r="M2162" s="199"/>
      <c r="N2162" s="198"/>
      <c r="O2162" s="200"/>
      <c r="P2162" s="198" t="s">
        <v>17294</v>
      </c>
      <c r="Q2162" s="198" t="s">
        <v>8932</v>
      </c>
      <c r="R2162" s="285"/>
      <c r="S2162" s="286"/>
      <c r="T2162" s="202"/>
      <c r="U2162" s="202"/>
    </row>
    <row r="2163">
      <c r="A2163" s="189" t="s">
        <v>17295</v>
      </c>
      <c r="B2163" s="194" t="s">
        <v>8933</v>
      </c>
      <c r="C2163" s="283">
        <v>42313.0</v>
      </c>
      <c r="D2163" s="204">
        <v>30.0</v>
      </c>
      <c r="E2163" s="193">
        <v>694.905</v>
      </c>
      <c r="F2163" s="190" t="s">
        <v>12669</v>
      </c>
      <c r="G2163" s="190">
        <v>40.0</v>
      </c>
      <c r="H2163" s="284">
        <v>13.495</v>
      </c>
      <c r="I2163" s="195">
        <v>0.5398</v>
      </c>
      <c r="J2163" s="206"/>
      <c r="K2163" s="197" t="b">
        <f>NOT(ISERROR(MATCH(P2163,Ligations!$L:$L,0)))</f>
        <v>1</v>
      </c>
      <c r="L2163" s="198"/>
      <c r="M2163" s="199"/>
      <c r="N2163" s="198"/>
      <c r="O2163" s="200"/>
      <c r="P2163" s="198" t="s">
        <v>17296</v>
      </c>
      <c r="Q2163" s="198" t="s">
        <v>8934</v>
      </c>
      <c r="R2163" s="285"/>
      <c r="S2163" s="286"/>
      <c r="T2163" s="202"/>
      <c r="U2163" s="202"/>
    </row>
    <row r="2164">
      <c r="A2164" s="189" t="s">
        <v>17297</v>
      </c>
      <c r="B2164" s="194" t="s">
        <v>8935</v>
      </c>
      <c r="C2164" s="283">
        <v>42313.0</v>
      </c>
      <c r="D2164" s="204">
        <v>30.0</v>
      </c>
      <c r="E2164" s="193">
        <v>1602.9630000000002</v>
      </c>
      <c r="F2164" s="190" t="s">
        <v>12669</v>
      </c>
      <c r="G2164" s="190">
        <v>40.0</v>
      </c>
      <c r="H2164" s="284">
        <v>56.469</v>
      </c>
      <c r="I2164" s="195">
        <v>2.25876</v>
      </c>
      <c r="J2164" s="206"/>
      <c r="K2164" s="197" t="b">
        <f>NOT(ISERROR(MATCH(P2164,Ligations!$L:$L,0)))</f>
        <v>1</v>
      </c>
      <c r="L2164" s="198"/>
      <c r="M2164" s="199"/>
      <c r="N2164" s="198"/>
      <c r="O2164" s="200"/>
      <c r="P2164" s="198" t="s">
        <v>17298</v>
      </c>
      <c r="Q2164" s="198" t="s">
        <v>8936</v>
      </c>
      <c r="R2164" s="285"/>
      <c r="S2164" s="286"/>
      <c r="T2164" s="202"/>
      <c r="U2164" s="202"/>
    </row>
    <row r="2165">
      <c r="A2165" s="189" t="s">
        <v>17299</v>
      </c>
      <c r="B2165" s="194" t="s">
        <v>8937</v>
      </c>
      <c r="C2165" s="283">
        <v>42313.0</v>
      </c>
      <c r="D2165" s="204">
        <v>30.0</v>
      </c>
      <c r="E2165" s="193">
        <v>962.7390000000001</v>
      </c>
      <c r="F2165" s="190" t="s">
        <v>12669</v>
      </c>
      <c r="G2165" s="190">
        <v>40.0</v>
      </c>
      <c r="H2165" s="284">
        <v>25.56</v>
      </c>
      <c r="I2165" s="195">
        <v>1.0224</v>
      </c>
      <c r="J2165" s="206"/>
      <c r="K2165" s="197" t="b">
        <f>NOT(ISERROR(MATCH(P2165,Ligations!$L:$L,0)))</f>
        <v>1</v>
      </c>
      <c r="L2165" s="198"/>
      <c r="M2165" s="199"/>
      <c r="N2165" s="198"/>
      <c r="O2165" s="200"/>
      <c r="P2165" s="198" t="s">
        <v>17300</v>
      </c>
      <c r="Q2165" s="198" t="s">
        <v>8938</v>
      </c>
      <c r="R2165" s="285"/>
      <c r="S2165" s="286"/>
      <c r="T2165" s="202"/>
      <c r="U2165" s="202"/>
    </row>
    <row r="2166">
      <c r="A2166" s="189" t="s">
        <v>17301</v>
      </c>
      <c r="B2166" s="194" t="s">
        <v>8939</v>
      </c>
      <c r="C2166" s="283">
        <v>42313.0</v>
      </c>
      <c r="D2166" s="204">
        <v>30.0</v>
      </c>
      <c r="E2166" s="193">
        <v>536.307</v>
      </c>
      <c r="F2166" s="190" t="s">
        <v>12669</v>
      </c>
      <c r="G2166" s="190">
        <v>40.0</v>
      </c>
      <c r="H2166" s="284">
        <v>13.21</v>
      </c>
      <c r="I2166" s="195">
        <v>0.5284000000000001</v>
      </c>
      <c r="J2166" s="206"/>
      <c r="K2166" s="197" t="b">
        <f>NOT(ISERROR(MATCH(P2166,Ligations!$L:$L,0)))</f>
        <v>1</v>
      </c>
      <c r="L2166" s="198"/>
      <c r="M2166" s="199"/>
      <c r="N2166" s="198"/>
      <c r="O2166" s="200"/>
      <c r="P2166" s="198" t="s">
        <v>17302</v>
      </c>
      <c r="Q2166" s="198" t="s">
        <v>8940</v>
      </c>
      <c r="R2166" s="285"/>
      <c r="S2166" s="286"/>
      <c r="T2166" s="202"/>
      <c r="U2166" s="202"/>
    </row>
    <row r="2167">
      <c r="A2167" s="189" t="s">
        <v>17303</v>
      </c>
      <c r="B2167" s="194" t="s">
        <v>8941</v>
      </c>
      <c r="C2167" s="283">
        <v>42313.0</v>
      </c>
      <c r="D2167" s="204">
        <v>30.0</v>
      </c>
      <c r="E2167" s="193">
        <v>2612.904</v>
      </c>
      <c r="F2167" s="190" t="s">
        <v>12669</v>
      </c>
      <c r="G2167" s="190">
        <v>40.0</v>
      </c>
      <c r="H2167" s="284">
        <v>129.965</v>
      </c>
      <c r="I2167" s="195">
        <v>5.198600000000001</v>
      </c>
      <c r="J2167" s="206"/>
      <c r="K2167" s="197" t="b">
        <f>NOT(ISERROR(MATCH(P2167,Ligations!$L:$L,0)))</f>
        <v>1</v>
      </c>
      <c r="L2167" s="198"/>
      <c r="M2167" s="199"/>
      <c r="N2167" s="198"/>
      <c r="O2167" s="200"/>
      <c r="P2167" s="198" t="s">
        <v>17304</v>
      </c>
      <c r="Q2167" s="198" t="s">
        <v>8942</v>
      </c>
      <c r="R2167" s="285"/>
      <c r="S2167" s="286"/>
      <c r="T2167" s="202"/>
      <c r="U2167" s="202"/>
    </row>
    <row r="2168">
      <c r="A2168" s="189" t="s">
        <v>17305</v>
      </c>
      <c r="B2168" s="194" t="s">
        <v>8943</v>
      </c>
      <c r="C2168" s="283">
        <v>42313.0</v>
      </c>
      <c r="D2168" s="204">
        <v>30.0</v>
      </c>
      <c r="E2168" s="193">
        <v>330.47099999999995</v>
      </c>
      <c r="F2168" s="190" t="s">
        <v>12669</v>
      </c>
      <c r="G2168" s="190">
        <v>40.0</v>
      </c>
      <c r="H2168" s="284">
        <v>5.75</v>
      </c>
      <c r="I2168" s="195">
        <v>0.23</v>
      </c>
      <c r="J2168" s="206"/>
      <c r="K2168" s="197" t="b">
        <f>NOT(ISERROR(MATCH(P2168,Ligations!$L:$L,0)))</f>
        <v>1</v>
      </c>
      <c r="L2168" s="198"/>
      <c r="M2168" s="199"/>
      <c r="N2168" s="198"/>
      <c r="O2168" s="200"/>
      <c r="P2168" s="198" t="s">
        <v>17306</v>
      </c>
      <c r="Q2168" s="198" t="s">
        <v>8944</v>
      </c>
      <c r="R2168" s="285"/>
      <c r="S2168" s="286"/>
      <c r="T2168" s="202"/>
      <c r="U2168" s="202"/>
    </row>
    <row r="2169">
      <c r="A2169" s="189" t="s">
        <v>17307</v>
      </c>
      <c r="B2169" s="194" t="s">
        <v>8945</v>
      </c>
      <c r="C2169" s="283">
        <v>42313.0</v>
      </c>
      <c r="D2169" s="204">
        <v>30.0</v>
      </c>
      <c r="E2169" s="193">
        <v>854.055</v>
      </c>
      <c r="F2169" s="190" t="s">
        <v>12669</v>
      </c>
      <c r="G2169" s="190">
        <v>40.0</v>
      </c>
      <c r="H2169" s="284">
        <v>21.442</v>
      </c>
      <c r="I2169" s="195">
        <v>0.8576800000000001</v>
      </c>
      <c r="J2169" s="206"/>
      <c r="K2169" s="197" t="b">
        <f>NOT(ISERROR(MATCH(P2169,Ligations!$L:$L,0)))</f>
        <v>1</v>
      </c>
      <c r="L2169" s="198"/>
      <c r="M2169" s="199"/>
      <c r="N2169" s="198"/>
      <c r="O2169" s="200"/>
      <c r="P2169" s="198" t="s">
        <v>17308</v>
      </c>
      <c r="Q2169" s="198" t="s">
        <v>8946</v>
      </c>
      <c r="R2169" s="285"/>
      <c r="S2169" s="286"/>
      <c r="T2169" s="202"/>
      <c r="U2169" s="202"/>
    </row>
    <row r="2170">
      <c r="A2170" s="189" t="s">
        <v>17309</v>
      </c>
      <c r="B2170" s="194" t="s">
        <v>8947</v>
      </c>
      <c r="C2170" s="283">
        <v>42313.0</v>
      </c>
      <c r="D2170" s="204">
        <v>30.0</v>
      </c>
      <c r="E2170" s="193">
        <v>644.886</v>
      </c>
      <c r="F2170" s="190" t="s">
        <v>12669</v>
      </c>
      <c r="G2170" s="190">
        <v>40.0</v>
      </c>
      <c r="H2170" s="284">
        <v>11.66</v>
      </c>
      <c r="I2170" s="195">
        <v>0.4664</v>
      </c>
      <c r="J2170" s="206"/>
      <c r="K2170" s="197" t="b">
        <f>NOT(ISERROR(MATCH(P2170,Ligations!$L:$L,0)))</f>
        <v>1</v>
      </c>
      <c r="L2170" s="198"/>
      <c r="M2170" s="199"/>
      <c r="N2170" s="198"/>
      <c r="O2170" s="200"/>
      <c r="P2170" s="198" t="s">
        <v>17310</v>
      </c>
      <c r="Q2170" s="198" t="s">
        <v>8948</v>
      </c>
      <c r="R2170" s="285"/>
      <c r="S2170" s="286"/>
      <c r="T2170" s="202"/>
      <c r="U2170" s="202"/>
    </row>
    <row r="2171">
      <c r="A2171" s="189" t="s">
        <v>17311</v>
      </c>
      <c r="B2171" s="194" t="s">
        <v>8949</v>
      </c>
      <c r="C2171" s="283">
        <v>42313.0</v>
      </c>
      <c r="D2171" s="204">
        <v>30.0</v>
      </c>
      <c r="E2171" s="193">
        <v>2354.883</v>
      </c>
      <c r="F2171" s="190" t="s">
        <v>12669</v>
      </c>
      <c r="G2171" s="190">
        <v>40.0</v>
      </c>
      <c r="H2171" s="284">
        <v>72.431</v>
      </c>
      <c r="I2171" s="195">
        <v>2.89724</v>
      </c>
      <c r="J2171" s="206"/>
      <c r="K2171" s="197" t="b">
        <f>NOT(ISERROR(MATCH(P2171,Ligations!$L:$L,0)))</f>
        <v>1</v>
      </c>
      <c r="L2171" s="198"/>
      <c r="M2171" s="199"/>
      <c r="N2171" s="198"/>
      <c r="O2171" s="200"/>
      <c r="P2171" s="198" t="s">
        <v>17312</v>
      </c>
      <c r="Q2171" s="198" t="s">
        <v>8950</v>
      </c>
      <c r="R2171" s="285"/>
      <c r="S2171" s="286"/>
      <c r="T2171" s="202"/>
      <c r="U2171" s="202"/>
    </row>
    <row r="2172">
      <c r="A2172" s="189" t="s">
        <v>17313</v>
      </c>
      <c r="B2172" s="194" t="s">
        <v>8951</v>
      </c>
      <c r="C2172" s="283">
        <v>42313.0</v>
      </c>
      <c r="D2172" s="204">
        <v>30.0</v>
      </c>
      <c r="E2172" s="193">
        <v>1724.9279999999999</v>
      </c>
      <c r="F2172" s="190" t="s">
        <v>12669</v>
      </c>
      <c r="G2172" s="190">
        <v>40.0</v>
      </c>
      <c r="H2172" s="284">
        <v>64.469</v>
      </c>
      <c r="I2172" s="195">
        <v>2.57876</v>
      </c>
      <c r="J2172" s="206"/>
      <c r="K2172" s="197" t="b">
        <f>NOT(ISERROR(MATCH(P2172,Ligations!$L:$L,0)))</f>
        <v>1</v>
      </c>
      <c r="L2172" s="198"/>
      <c r="M2172" s="199"/>
      <c r="N2172" s="198"/>
      <c r="O2172" s="200"/>
      <c r="P2172" s="198" t="s">
        <v>17314</v>
      </c>
      <c r="Q2172" s="198" t="s">
        <v>8952</v>
      </c>
      <c r="R2172" s="285"/>
      <c r="S2172" s="286"/>
      <c r="T2172" s="202"/>
      <c r="U2172" s="202"/>
    </row>
    <row r="2173">
      <c r="A2173" s="189" t="s">
        <v>17315</v>
      </c>
      <c r="B2173" s="194" t="s">
        <v>8953</v>
      </c>
      <c r="C2173" s="283">
        <v>42313.0</v>
      </c>
      <c r="D2173" s="204">
        <v>30.0</v>
      </c>
      <c r="E2173" s="193">
        <v>1109.274</v>
      </c>
      <c r="F2173" s="190" t="s">
        <v>12669</v>
      </c>
      <c r="G2173" s="190">
        <v>40.0</v>
      </c>
      <c r="H2173" s="284">
        <v>26.195</v>
      </c>
      <c r="I2173" s="195">
        <v>1.0478</v>
      </c>
      <c r="J2173" s="206"/>
      <c r="K2173" s="197" t="b">
        <f>NOT(ISERROR(MATCH(P2173,Ligations!$L:$L,0)))</f>
        <v>1</v>
      </c>
      <c r="L2173" s="198"/>
      <c r="M2173" s="199"/>
      <c r="N2173" s="198"/>
      <c r="O2173" s="200"/>
      <c r="P2173" s="198" t="s">
        <v>17316</v>
      </c>
      <c r="Q2173" s="198" t="s">
        <v>8954</v>
      </c>
      <c r="R2173" s="285"/>
      <c r="S2173" s="286"/>
      <c r="T2173" s="202"/>
      <c r="U2173" s="202"/>
    </row>
    <row r="2174">
      <c r="A2174" s="189" t="s">
        <v>17317</v>
      </c>
      <c r="B2174" s="194" t="s">
        <v>8955</v>
      </c>
      <c r="C2174" s="283">
        <v>42313.0</v>
      </c>
      <c r="D2174" s="204">
        <v>30.0</v>
      </c>
      <c r="E2174" s="193">
        <v>281.81699999999995</v>
      </c>
      <c r="F2174" s="190" t="s">
        <v>12669</v>
      </c>
      <c r="G2174" s="190">
        <v>40.0</v>
      </c>
      <c r="H2174" s="284">
        <v>4.38</v>
      </c>
      <c r="I2174" s="195">
        <v>0.1752</v>
      </c>
      <c r="J2174" s="206"/>
      <c r="K2174" s="197" t="b">
        <f>NOT(ISERROR(MATCH(P2174,Ligations!$L:$L,0)))</f>
        <v>1</v>
      </c>
      <c r="L2174" s="198"/>
      <c r="M2174" s="199"/>
      <c r="N2174" s="198"/>
      <c r="O2174" s="200"/>
      <c r="P2174" s="198" t="s">
        <v>17318</v>
      </c>
      <c r="Q2174" s="198" t="s">
        <v>8956</v>
      </c>
      <c r="R2174" s="285"/>
      <c r="S2174" s="286"/>
      <c r="T2174" s="202"/>
      <c r="U2174" s="202"/>
    </row>
    <row r="2175">
      <c r="A2175" s="189" t="s">
        <v>17319</v>
      </c>
      <c r="B2175" s="194" t="s">
        <v>8957</v>
      </c>
      <c r="C2175" s="283">
        <v>42313.0</v>
      </c>
      <c r="D2175" s="204">
        <v>30.0</v>
      </c>
      <c r="E2175" s="193">
        <v>1749.81</v>
      </c>
      <c r="F2175" s="190" t="s">
        <v>12669</v>
      </c>
      <c r="G2175" s="190">
        <v>40.0</v>
      </c>
      <c r="H2175" s="284">
        <v>57.064</v>
      </c>
      <c r="I2175" s="195">
        <v>2.28256</v>
      </c>
      <c r="J2175" s="206"/>
      <c r="K2175" s="197" t="b">
        <f>NOT(ISERROR(MATCH(P2175,Ligations!$L:$L,0)))</f>
        <v>1</v>
      </c>
      <c r="L2175" s="198"/>
      <c r="M2175" s="199"/>
      <c r="N2175" s="198"/>
      <c r="O2175" s="200"/>
      <c r="P2175" s="198" t="s">
        <v>17320</v>
      </c>
      <c r="Q2175" s="198" t="s">
        <v>8958</v>
      </c>
      <c r="R2175" s="285"/>
      <c r="S2175" s="286"/>
      <c r="T2175" s="202"/>
      <c r="U2175" s="202"/>
    </row>
    <row r="2176">
      <c r="A2176" s="189" t="s">
        <v>17321</v>
      </c>
      <c r="B2176" s="194" t="s">
        <v>8959</v>
      </c>
      <c r="C2176" s="283">
        <v>42313.0</v>
      </c>
      <c r="D2176" s="204">
        <v>30.0</v>
      </c>
      <c r="E2176" s="193">
        <v>1576.443</v>
      </c>
      <c r="F2176" s="190" t="s">
        <v>12669</v>
      </c>
      <c r="G2176" s="190">
        <v>40.0</v>
      </c>
      <c r="H2176" s="284">
        <v>52.084</v>
      </c>
      <c r="I2176" s="195">
        <v>2.0833600000000003</v>
      </c>
      <c r="J2176" s="206"/>
      <c r="K2176" s="197" t="b">
        <f>NOT(ISERROR(MATCH(P2176,Ligations!$L:$L,0)))</f>
        <v>1</v>
      </c>
      <c r="L2176" s="198"/>
      <c r="M2176" s="199"/>
      <c r="N2176" s="198"/>
      <c r="O2176" s="200"/>
      <c r="P2176" s="198" t="s">
        <v>17322</v>
      </c>
      <c r="Q2176" s="198" t="s">
        <v>8960</v>
      </c>
      <c r="R2176" s="285"/>
      <c r="S2176" s="286"/>
      <c r="T2176" s="202"/>
      <c r="U2176" s="202"/>
    </row>
    <row r="2177">
      <c r="A2177" s="189" t="s">
        <v>17323</v>
      </c>
      <c r="B2177" s="194" t="s">
        <v>8961</v>
      </c>
      <c r="C2177" s="283">
        <v>42313.0</v>
      </c>
      <c r="D2177" s="204">
        <v>30.0</v>
      </c>
      <c r="E2177" s="193">
        <v>982.8000000000002</v>
      </c>
      <c r="F2177" s="190" t="s">
        <v>12669</v>
      </c>
      <c r="G2177" s="190">
        <v>40.0</v>
      </c>
      <c r="H2177" s="284">
        <v>25.024</v>
      </c>
      <c r="I2177" s="195">
        <v>1.00096</v>
      </c>
      <c r="J2177" s="206"/>
      <c r="K2177" s="197" t="b">
        <f>NOT(ISERROR(MATCH(P2177,Ligations!$L:$L,0)))</f>
        <v>1</v>
      </c>
      <c r="L2177" s="198"/>
      <c r="M2177" s="199"/>
      <c r="N2177" s="198"/>
      <c r="O2177" s="200"/>
      <c r="P2177" s="198" t="s">
        <v>17324</v>
      </c>
      <c r="Q2177" s="198" t="s">
        <v>8962</v>
      </c>
      <c r="R2177" s="285"/>
      <c r="S2177" s="286"/>
      <c r="T2177" s="202"/>
      <c r="U2177" s="202"/>
    </row>
    <row r="2178">
      <c r="A2178" s="189" t="s">
        <v>17325</v>
      </c>
      <c r="B2178" s="194" t="s">
        <v>8963</v>
      </c>
      <c r="C2178" s="283">
        <v>42313.0</v>
      </c>
      <c r="D2178" s="204">
        <v>30.0</v>
      </c>
      <c r="E2178" s="193">
        <v>2892.435</v>
      </c>
      <c r="F2178" s="190" t="s">
        <v>12669</v>
      </c>
      <c r="G2178" s="190">
        <v>40.0</v>
      </c>
      <c r="H2178" s="284">
        <v>101.103</v>
      </c>
      <c r="I2178" s="195">
        <v>4.04412</v>
      </c>
      <c r="J2178" s="206"/>
      <c r="K2178" s="197" t="b">
        <f>NOT(ISERROR(MATCH(P2178,Ligations!$L:$L,0)))</f>
        <v>1</v>
      </c>
      <c r="L2178" s="198"/>
      <c r="M2178" s="199"/>
      <c r="N2178" s="198"/>
      <c r="O2178" s="200"/>
      <c r="P2178" s="198" t="s">
        <v>17326</v>
      </c>
      <c r="Q2178" s="198" t="s">
        <v>8964</v>
      </c>
      <c r="R2178" s="285"/>
      <c r="S2178" s="286"/>
      <c r="T2178" s="202"/>
      <c r="U2178" s="202"/>
    </row>
    <row r="2179">
      <c r="A2179" s="189" t="s">
        <v>17327</v>
      </c>
      <c r="B2179" s="194" t="s">
        <v>8965</v>
      </c>
      <c r="C2179" s="283">
        <v>42313.0</v>
      </c>
      <c r="D2179" s="204">
        <v>30.0</v>
      </c>
      <c r="E2179" s="193">
        <v>546.771</v>
      </c>
      <c r="F2179" s="190" t="s">
        <v>12669</v>
      </c>
      <c r="G2179" s="190">
        <v>40.0</v>
      </c>
      <c r="H2179" s="284">
        <v>15.69</v>
      </c>
      <c r="I2179" s="195">
        <v>0.6276</v>
      </c>
      <c r="J2179" s="206"/>
      <c r="K2179" s="197" t="b">
        <f>NOT(ISERROR(MATCH(P2179,Ligations!$L:$L,0)))</f>
        <v>1</v>
      </c>
      <c r="L2179" s="198"/>
      <c r="M2179" s="199"/>
      <c r="N2179" s="198"/>
      <c r="O2179" s="200"/>
      <c r="P2179" s="198" t="s">
        <v>17328</v>
      </c>
      <c r="Q2179" s="198" t="s">
        <v>8966</v>
      </c>
      <c r="R2179" s="285"/>
      <c r="S2179" s="286"/>
      <c r="T2179" s="202"/>
      <c r="U2179" s="202"/>
    </row>
    <row r="2180">
      <c r="A2180" s="189" t="s">
        <v>17329</v>
      </c>
      <c r="B2180" s="194" t="s">
        <v>8967</v>
      </c>
      <c r="C2180" s="283">
        <v>42313.0</v>
      </c>
      <c r="D2180" s="204">
        <v>30.0</v>
      </c>
      <c r="E2180" s="193">
        <v>1999.5390000000002</v>
      </c>
      <c r="F2180" s="190" t="s">
        <v>12669</v>
      </c>
      <c r="G2180" s="190">
        <v>40.0</v>
      </c>
      <c r="H2180" s="284">
        <v>70.326</v>
      </c>
      <c r="I2180" s="195">
        <v>2.81304</v>
      </c>
      <c r="J2180" s="206"/>
      <c r="K2180" s="197" t="b">
        <f>NOT(ISERROR(MATCH(P2180,Ligations!$L:$L,0)))</f>
        <v>1</v>
      </c>
      <c r="L2180" s="198"/>
      <c r="M2180" s="199"/>
      <c r="N2180" s="198"/>
      <c r="O2180" s="200"/>
      <c r="P2180" s="198" t="s">
        <v>17330</v>
      </c>
      <c r="Q2180" s="198" t="s">
        <v>8968</v>
      </c>
      <c r="R2180" s="285"/>
      <c r="S2180" s="286"/>
      <c r="T2180" s="202"/>
      <c r="U2180" s="202"/>
    </row>
    <row r="2181">
      <c r="A2181" s="189" t="s">
        <v>17331</v>
      </c>
      <c r="B2181" s="194" t="s">
        <v>8969</v>
      </c>
      <c r="C2181" s="283">
        <v>42313.0</v>
      </c>
      <c r="D2181" s="204">
        <v>30.0</v>
      </c>
      <c r="E2181" s="193">
        <v>1795.095</v>
      </c>
      <c r="F2181" s="190" t="s">
        <v>12669</v>
      </c>
      <c r="G2181" s="190">
        <v>40.0</v>
      </c>
      <c r="H2181" s="284">
        <v>55.374</v>
      </c>
      <c r="I2181" s="195">
        <v>2.21496</v>
      </c>
      <c r="J2181" s="206"/>
      <c r="K2181" s="197" t="b">
        <f>NOT(ISERROR(MATCH(P2181,Ligations!$L:$L,0)))</f>
        <v>1</v>
      </c>
      <c r="L2181" s="198"/>
      <c r="M2181" s="199"/>
      <c r="N2181" s="198"/>
      <c r="O2181" s="200"/>
      <c r="P2181" s="198" t="s">
        <v>17332</v>
      </c>
      <c r="Q2181" s="198" t="s">
        <v>8970</v>
      </c>
      <c r="R2181" s="285"/>
      <c r="S2181" s="286"/>
      <c r="T2181" s="202"/>
      <c r="U2181" s="202"/>
    </row>
    <row r="2182">
      <c r="A2182" s="189" t="s">
        <v>17333</v>
      </c>
      <c r="B2182" s="194" t="s">
        <v>8971</v>
      </c>
      <c r="C2182" s="283">
        <v>42313.0</v>
      </c>
      <c r="D2182" s="204">
        <v>30.0</v>
      </c>
      <c r="E2182" s="193">
        <v>350.733</v>
      </c>
      <c r="F2182" s="190" t="s">
        <v>12669</v>
      </c>
      <c r="G2182" s="190">
        <v>40.0</v>
      </c>
      <c r="H2182" s="284">
        <v>7.493</v>
      </c>
      <c r="I2182" s="195">
        <v>0.29972000000000004</v>
      </c>
      <c r="J2182" s="206"/>
      <c r="K2182" s="197" t="b">
        <f>NOT(ISERROR(MATCH(P2182,Ligations!$L:$L,0)))</f>
        <v>1</v>
      </c>
      <c r="L2182" s="198"/>
      <c r="M2182" s="199"/>
      <c r="N2182" s="198"/>
      <c r="O2182" s="200"/>
      <c r="P2182" s="198" t="s">
        <v>17334</v>
      </c>
      <c r="Q2182" s="198" t="s">
        <v>8972</v>
      </c>
      <c r="R2182" s="285"/>
      <c r="S2182" s="286"/>
      <c r="T2182" s="202"/>
      <c r="U2182" s="202"/>
    </row>
    <row r="2183">
      <c r="A2183" s="189" t="s">
        <v>17335</v>
      </c>
      <c r="B2183" s="194" t="s">
        <v>8973</v>
      </c>
      <c r="C2183" s="283">
        <v>42313.0</v>
      </c>
      <c r="D2183" s="204">
        <v>30.0</v>
      </c>
      <c r="E2183" s="193">
        <v>2564.358</v>
      </c>
      <c r="F2183" s="190" t="s">
        <v>12669</v>
      </c>
      <c r="G2183" s="190">
        <v>40.0</v>
      </c>
      <c r="H2183" s="284">
        <v>139.814</v>
      </c>
      <c r="I2183" s="195">
        <v>5.59256</v>
      </c>
      <c r="J2183" s="206"/>
      <c r="K2183" s="197" t="b">
        <f>NOT(ISERROR(MATCH(P2183,Ligations!$L:$L,0)))</f>
        <v>1</v>
      </c>
      <c r="L2183" s="198"/>
      <c r="M2183" s="199"/>
      <c r="N2183" s="198"/>
      <c r="O2183" s="200"/>
      <c r="P2183" s="198" t="s">
        <v>17336</v>
      </c>
      <c r="Q2183" s="198" t="s">
        <v>8974</v>
      </c>
      <c r="R2183" s="285"/>
      <c r="S2183" s="286"/>
      <c r="T2183" s="202"/>
      <c r="U2183" s="202"/>
    </row>
    <row r="2184">
      <c r="A2184" s="189" t="s">
        <v>17337</v>
      </c>
      <c r="B2184" s="194" t="s">
        <v>8975</v>
      </c>
      <c r="C2184" s="283">
        <v>42313.0</v>
      </c>
      <c r="D2184" s="204">
        <v>30.0</v>
      </c>
      <c r="E2184" s="193">
        <v>1456.3770000000002</v>
      </c>
      <c r="F2184" s="190" t="s">
        <v>12669</v>
      </c>
      <c r="G2184" s="190">
        <v>40.0</v>
      </c>
      <c r="H2184" s="284">
        <v>46.696</v>
      </c>
      <c r="I2184" s="195">
        <v>1.86784</v>
      </c>
      <c r="J2184" s="206"/>
      <c r="K2184" s="197" t="b">
        <f>NOT(ISERROR(MATCH(P2184,Ligations!$L:$L,0)))</f>
        <v>1</v>
      </c>
      <c r="L2184" s="198"/>
      <c r="M2184" s="199"/>
      <c r="N2184" s="198"/>
      <c r="O2184" s="200"/>
      <c r="P2184" s="198" t="s">
        <v>17338</v>
      </c>
      <c r="Q2184" s="198" t="s">
        <v>8976</v>
      </c>
      <c r="R2184" s="285"/>
      <c r="S2184" s="286"/>
      <c r="T2184" s="202"/>
      <c r="U2184" s="202"/>
    </row>
    <row r="2185">
      <c r="A2185" s="189" t="s">
        <v>17339</v>
      </c>
      <c r="B2185" s="194" t="s">
        <v>8977</v>
      </c>
      <c r="C2185" s="283">
        <v>42313.0</v>
      </c>
      <c r="D2185" s="204">
        <v>30.0</v>
      </c>
      <c r="E2185" s="193">
        <v>1636.0320000000002</v>
      </c>
      <c r="F2185" s="190" t="s">
        <v>12669</v>
      </c>
      <c r="G2185" s="190">
        <v>40.0</v>
      </c>
      <c r="H2185" s="284">
        <v>55.194</v>
      </c>
      <c r="I2185" s="195">
        <v>2.2077600000000004</v>
      </c>
      <c r="J2185" s="206"/>
      <c r="K2185" s="197" t="b">
        <f>NOT(ISERROR(MATCH(P2185,Ligations!$L:$L,0)))</f>
        <v>1</v>
      </c>
      <c r="L2185" s="198"/>
      <c r="M2185" s="199"/>
      <c r="N2185" s="198"/>
      <c r="O2185" s="200"/>
      <c r="P2185" s="198" t="s">
        <v>17340</v>
      </c>
      <c r="Q2185" s="198" t="s">
        <v>8978</v>
      </c>
      <c r="R2185" s="285"/>
      <c r="S2185" s="286"/>
      <c r="T2185" s="202"/>
      <c r="U2185" s="202"/>
    </row>
    <row r="2186">
      <c r="A2186" s="189" t="s">
        <v>17341</v>
      </c>
      <c r="B2186" s="194" t="s">
        <v>8979</v>
      </c>
      <c r="C2186" s="283">
        <v>42313.0</v>
      </c>
      <c r="D2186" s="204">
        <v>30.0</v>
      </c>
      <c r="E2186" s="193">
        <v>2274.312</v>
      </c>
      <c r="F2186" s="190" t="s">
        <v>12669</v>
      </c>
      <c r="G2186" s="190">
        <v>40.0</v>
      </c>
      <c r="H2186" s="284">
        <v>83.893</v>
      </c>
      <c r="I2186" s="195">
        <v>3.3557200000000003</v>
      </c>
      <c r="J2186" s="206"/>
      <c r="K2186" s="197" t="b">
        <f>NOT(ISERROR(MATCH(P2186,Ligations!$L:$L,0)))</f>
        <v>1</v>
      </c>
      <c r="L2186" s="198"/>
      <c r="M2186" s="199"/>
      <c r="N2186" s="198"/>
      <c r="O2186" s="200"/>
      <c r="P2186" s="198" t="s">
        <v>17342</v>
      </c>
      <c r="Q2186" s="198" t="s">
        <v>8980</v>
      </c>
      <c r="R2186" s="285"/>
      <c r="S2186" s="286"/>
      <c r="T2186" s="202"/>
      <c r="U2186" s="202"/>
    </row>
    <row r="2187">
      <c r="A2187" s="189" t="s">
        <v>17343</v>
      </c>
      <c r="B2187" s="194" t="s">
        <v>8981</v>
      </c>
      <c r="C2187" s="283">
        <v>42313.0</v>
      </c>
      <c r="D2187" s="204">
        <v>30.0</v>
      </c>
      <c r="E2187" s="193">
        <v>434.478</v>
      </c>
      <c r="F2187" s="190" t="s">
        <v>12669</v>
      </c>
      <c r="G2187" s="190">
        <v>40.0</v>
      </c>
      <c r="H2187" s="284">
        <v>7.437</v>
      </c>
      <c r="I2187" s="195">
        <v>0.29748</v>
      </c>
      <c r="J2187" s="206"/>
      <c r="K2187" s="197" t="b">
        <f>NOT(ISERROR(MATCH(P2187,Ligations!$L:$L,0)))</f>
        <v>1</v>
      </c>
      <c r="L2187" s="198"/>
      <c r="M2187" s="199"/>
      <c r="N2187" s="198"/>
      <c r="O2187" s="200"/>
      <c r="P2187" s="198" t="s">
        <v>17344</v>
      </c>
      <c r="Q2187" s="198" t="s">
        <v>8982</v>
      </c>
      <c r="R2187" s="285"/>
      <c r="S2187" s="286"/>
      <c r="T2187" s="202"/>
      <c r="U2187" s="202"/>
    </row>
    <row r="2188">
      <c r="A2188" s="189" t="s">
        <v>17345</v>
      </c>
      <c r="B2188" s="194" t="s">
        <v>8983</v>
      </c>
      <c r="C2188" s="283">
        <v>42313.0</v>
      </c>
      <c r="D2188" s="204">
        <v>30.0</v>
      </c>
      <c r="E2188" s="193">
        <v>2553.7409999999995</v>
      </c>
      <c r="F2188" s="190" t="s">
        <v>12669</v>
      </c>
      <c r="G2188" s="190">
        <v>40.0</v>
      </c>
      <c r="H2188" s="284">
        <v>107.313</v>
      </c>
      <c r="I2188" s="195">
        <v>4.292520000000001</v>
      </c>
      <c r="J2188" s="206"/>
      <c r="K2188" s="197" t="b">
        <f>NOT(ISERROR(MATCH(P2188,Ligations!$L:$L,0)))</f>
        <v>1</v>
      </c>
      <c r="L2188" s="198"/>
      <c r="M2188" s="199"/>
      <c r="N2188" s="198"/>
      <c r="O2188" s="200"/>
      <c r="P2188" s="198" t="s">
        <v>17346</v>
      </c>
      <c r="Q2188" s="198" t="s">
        <v>8984</v>
      </c>
      <c r="R2188" s="285"/>
      <c r="S2188" s="286"/>
      <c r="T2188" s="202"/>
      <c r="U2188" s="202"/>
    </row>
    <row r="2189">
      <c r="A2189" s="189" t="s">
        <v>17347</v>
      </c>
      <c r="B2189" s="194" t="s">
        <v>8985</v>
      </c>
      <c r="C2189" s="283">
        <v>42313.0</v>
      </c>
      <c r="D2189" s="204">
        <v>30.0</v>
      </c>
      <c r="E2189" s="193">
        <v>2561.511</v>
      </c>
      <c r="F2189" s="190" t="s">
        <v>12669</v>
      </c>
      <c r="G2189" s="190">
        <v>40.0</v>
      </c>
      <c r="H2189" s="284">
        <v>133.935</v>
      </c>
      <c r="I2189" s="195">
        <v>5.3574</v>
      </c>
      <c r="J2189" s="206"/>
      <c r="K2189" s="197" t="b">
        <f>NOT(ISERROR(MATCH(P2189,Ligations!$L:$L,0)))</f>
        <v>1</v>
      </c>
      <c r="L2189" s="198"/>
      <c r="M2189" s="199"/>
      <c r="N2189" s="198"/>
      <c r="O2189" s="200"/>
      <c r="P2189" s="198" t="s">
        <v>17348</v>
      </c>
      <c r="Q2189" s="198" t="s">
        <v>8986</v>
      </c>
      <c r="R2189" s="285"/>
      <c r="S2189" s="286"/>
      <c r="T2189" s="202"/>
      <c r="U2189" s="202"/>
    </row>
    <row r="2190">
      <c r="A2190" s="189" t="s">
        <v>17349</v>
      </c>
      <c r="B2190" s="194" t="s">
        <v>8987</v>
      </c>
      <c r="C2190" s="283">
        <v>42313.0</v>
      </c>
      <c r="D2190" s="204">
        <v>30.0</v>
      </c>
      <c r="E2190" s="193">
        <v>2360.241</v>
      </c>
      <c r="F2190" s="190" t="s">
        <v>12669</v>
      </c>
      <c r="G2190" s="190">
        <v>40.0</v>
      </c>
      <c r="H2190" s="284">
        <v>106.459</v>
      </c>
      <c r="I2190" s="195">
        <v>4.258360000000001</v>
      </c>
      <c r="J2190" s="206"/>
      <c r="K2190" s="197" t="b">
        <f>NOT(ISERROR(MATCH(P2190,Ligations!$L:$L,0)))</f>
        <v>1</v>
      </c>
      <c r="L2190" s="198"/>
      <c r="M2190" s="199"/>
      <c r="N2190" s="198"/>
      <c r="O2190" s="200"/>
      <c r="P2190" s="198" t="s">
        <v>17350</v>
      </c>
      <c r="Q2190" s="198" t="s">
        <v>8988</v>
      </c>
      <c r="R2190" s="285"/>
      <c r="S2190" s="286"/>
      <c r="T2190" s="202"/>
      <c r="U2190" s="202"/>
    </row>
    <row r="2191">
      <c r="A2191" s="189" t="s">
        <v>17351</v>
      </c>
      <c r="B2191" s="194" t="s">
        <v>8989</v>
      </c>
      <c r="C2191" s="283">
        <v>42313.0</v>
      </c>
      <c r="D2191" s="204">
        <v>30.0</v>
      </c>
      <c r="E2191" s="193">
        <v>377.943</v>
      </c>
      <c r="F2191" s="190" t="s">
        <v>12669</v>
      </c>
      <c r="G2191" s="190">
        <v>40.0</v>
      </c>
      <c r="H2191" s="284">
        <v>10.732</v>
      </c>
      <c r="I2191" s="195">
        <v>0.42928</v>
      </c>
      <c r="J2191" s="206"/>
      <c r="K2191" s="197" t="b">
        <f>NOT(ISERROR(MATCH(P2191,Ligations!$L:$L,0)))</f>
        <v>1</v>
      </c>
      <c r="L2191" s="198"/>
      <c r="M2191" s="199"/>
      <c r="N2191" s="198"/>
      <c r="O2191" s="200"/>
      <c r="P2191" s="198" t="s">
        <v>17352</v>
      </c>
      <c r="Q2191" s="198" t="s">
        <v>8990</v>
      </c>
      <c r="R2191" s="285"/>
      <c r="S2191" s="286"/>
      <c r="T2191" s="202"/>
      <c r="U2191" s="202"/>
    </row>
    <row r="2192">
      <c r="A2192" s="189" t="s">
        <v>17353</v>
      </c>
      <c r="B2192" s="194" t="s">
        <v>8991</v>
      </c>
      <c r="C2192" s="283">
        <v>42313.0</v>
      </c>
      <c r="D2192" s="204">
        <v>30.0</v>
      </c>
      <c r="E2192" s="193">
        <v>683.2589999999999</v>
      </c>
      <c r="F2192" s="190" t="s">
        <v>12669</v>
      </c>
      <c r="G2192" s="190">
        <v>40.0</v>
      </c>
      <c r="H2192" s="284">
        <v>21.943</v>
      </c>
      <c r="I2192" s="195">
        <v>0.8777200000000001</v>
      </c>
      <c r="J2192" s="206"/>
      <c r="K2192" s="197" t="b">
        <f>NOT(ISERROR(MATCH(P2192,Ligations!$L:$L,0)))</f>
        <v>1</v>
      </c>
      <c r="L2192" s="198"/>
      <c r="M2192" s="199"/>
      <c r="N2192" s="198"/>
      <c r="O2192" s="200"/>
      <c r="P2192" s="198" t="s">
        <v>17354</v>
      </c>
      <c r="Q2192" s="198" t="s">
        <v>8992</v>
      </c>
      <c r="R2192" s="285"/>
      <c r="S2192" s="286"/>
      <c r="T2192" s="202"/>
      <c r="U2192" s="202"/>
    </row>
    <row r="2193">
      <c r="A2193" s="189" t="s">
        <v>17355</v>
      </c>
      <c r="B2193" s="194" t="s">
        <v>8993</v>
      </c>
      <c r="C2193" s="283">
        <v>42313.0</v>
      </c>
      <c r="D2193" s="204">
        <v>30.0</v>
      </c>
      <c r="E2193" s="193">
        <v>2412.0660000000003</v>
      </c>
      <c r="F2193" s="190" t="s">
        <v>12669</v>
      </c>
      <c r="G2193" s="190">
        <v>40.0</v>
      </c>
      <c r="H2193" s="284">
        <v>104.066</v>
      </c>
      <c r="I2193" s="195">
        <v>4.162640000000001</v>
      </c>
      <c r="J2193" s="206"/>
      <c r="K2193" s="197" t="b">
        <f>NOT(ISERROR(MATCH(P2193,Ligations!$L:$L,0)))</f>
        <v>1</v>
      </c>
      <c r="L2193" s="198"/>
      <c r="M2193" s="199"/>
      <c r="N2193" s="198"/>
      <c r="O2193" s="200"/>
      <c r="P2193" s="198" t="s">
        <v>17356</v>
      </c>
      <c r="Q2193" s="198" t="s">
        <v>8994</v>
      </c>
      <c r="R2193" s="285"/>
      <c r="S2193" s="286"/>
      <c r="T2193" s="202"/>
      <c r="U2193" s="202"/>
    </row>
    <row r="2194">
      <c r="A2194" s="189" t="s">
        <v>17357</v>
      </c>
      <c r="B2194" s="194" t="s">
        <v>8995</v>
      </c>
      <c r="C2194" s="283">
        <v>42313.0</v>
      </c>
      <c r="D2194" s="204">
        <v>30.0</v>
      </c>
      <c r="E2194" s="193">
        <v>892.7790000000001</v>
      </c>
      <c r="F2194" s="190" t="s">
        <v>12669</v>
      </c>
      <c r="G2194" s="190">
        <v>40.0</v>
      </c>
      <c r="H2194" s="284">
        <v>19.673</v>
      </c>
      <c r="I2194" s="195">
        <v>0.78692</v>
      </c>
      <c r="J2194" s="206"/>
      <c r="K2194" s="197" t="b">
        <f>NOT(ISERROR(MATCH(P2194,Ligations!$L:$L,0)))</f>
        <v>1</v>
      </c>
      <c r="L2194" s="198"/>
      <c r="M2194" s="199"/>
      <c r="N2194" s="198"/>
      <c r="O2194" s="200"/>
      <c r="P2194" s="198" t="s">
        <v>17358</v>
      </c>
      <c r="Q2194" s="198" t="s">
        <v>8996</v>
      </c>
      <c r="R2194" s="285"/>
      <c r="S2194" s="286"/>
      <c r="T2194" s="202"/>
      <c r="U2194" s="202"/>
    </row>
    <row r="2195">
      <c r="A2195" s="189" t="s">
        <v>17359</v>
      </c>
      <c r="B2195" s="194" t="s">
        <v>8997</v>
      </c>
      <c r="C2195" s="283">
        <v>42313.0</v>
      </c>
      <c r="D2195" s="204">
        <v>30.0</v>
      </c>
      <c r="E2195" s="193">
        <v>958.5690000000001</v>
      </c>
      <c r="F2195" s="190" t="s">
        <v>12669</v>
      </c>
      <c r="G2195" s="190">
        <v>40.0</v>
      </c>
      <c r="H2195" s="284">
        <v>8.77</v>
      </c>
      <c r="I2195" s="195">
        <v>0.35079999999999995</v>
      </c>
      <c r="J2195" s="206"/>
      <c r="K2195" s="197" t="b">
        <f>NOT(ISERROR(MATCH(P2195,Ligations!$L:$L,0)))</f>
        <v>1</v>
      </c>
      <c r="L2195" s="198"/>
      <c r="M2195" s="199"/>
      <c r="N2195" s="198"/>
      <c r="O2195" s="200"/>
      <c r="P2195" s="198" t="s">
        <v>17360</v>
      </c>
      <c r="Q2195" s="198" t="s">
        <v>8998</v>
      </c>
      <c r="R2195" s="285"/>
      <c r="S2195" s="286"/>
      <c r="T2195" s="202"/>
      <c r="U2195" s="202"/>
    </row>
    <row r="2196">
      <c r="A2196" s="189" t="s">
        <v>17361</v>
      </c>
      <c r="B2196" s="194" t="s">
        <v>8999</v>
      </c>
      <c r="C2196" s="283">
        <v>42313.0</v>
      </c>
      <c r="D2196" s="204">
        <v>30.0</v>
      </c>
      <c r="E2196" s="193">
        <v>1106.6789999999999</v>
      </c>
      <c r="F2196" s="190" t="s">
        <v>12669</v>
      </c>
      <c r="G2196" s="190">
        <v>40.0</v>
      </c>
      <c r="H2196" s="284">
        <v>32.746</v>
      </c>
      <c r="I2196" s="195">
        <v>1.3098400000000001</v>
      </c>
      <c r="J2196" s="206"/>
      <c r="K2196" s="197" t="b">
        <f>NOT(ISERROR(MATCH(P2196,Ligations!$L:$L,0)))</f>
        <v>1</v>
      </c>
      <c r="L2196" s="198"/>
      <c r="M2196" s="199"/>
      <c r="N2196" s="198"/>
      <c r="O2196" s="200"/>
      <c r="P2196" s="198" t="s">
        <v>17362</v>
      </c>
      <c r="Q2196" s="198" t="s">
        <v>9000</v>
      </c>
      <c r="R2196" s="285"/>
      <c r="S2196" s="286"/>
      <c r="T2196" s="202"/>
      <c r="U2196" s="202"/>
    </row>
    <row r="2197">
      <c r="A2197" s="189" t="s">
        <v>17363</v>
      </c>
      <c r="B2197" s="194" t="s">
        <v>9001</v>
      </c>
      <c r="C2197" s="283">
        <v>42313.0</v>
      </c>
      <c r="D2197" s="204">
        <v>30.0</v>
      </c>
      <c r="E2197" s="193">
        <v>773.871</v>
      </c>
      <c r="F2197" s="190" t="s">
        <v>12669</v>
      </c>
      <c r="G2197" s="190">
        <v>40.0</v>
      </c>
      <c r="H2197" s="284">
        <v>21.179</v>
      </c>
      <c r="I2197" s="195">
        <v>0.84716</v>
      </c>
      <c r="J2197" s="206"/>
      <c r="K2197" s="197" t="b">
        <f>NOT(ISERROR(MATCH(P2197,Ligations!$L:$L,0)))</f>
        <v>1</v>
      </c>
      <c r="L2197" s="198"/>
      <c r="M2197" s="199"/>
      <c r="N2197" s="198"/>
      <c r="O2197" s="200"/>
      <c r="P2197" s="198" t="s">
        <v>17364</v>
      </c>
      <c r="Q2197" s="198" t="s">
        <v>9002</v>
      </c>
      <c r="R2197" s="285"/>
      <c r="S2197" s="286"/>
      <c r="T2197" s="202"/>
      <c r="U2197" s="202"/>
    </row>
    <row r="2198">
      <c r="A2198" s="189" t="s">
        <v>17365</v>
      </c>
      <c r="B2198" s="194" t="s">
        <v>9003</v>
      </c>
      <c r="C2198" s="283">
        <v>42313.0</v>
      </c>
      <c r="D2198" s="204">
        <v>30.0</v>
      </c>
      <c r="E2198" s="193">
        <v>1337.6039999999998</v>
      </c>
      <c r="F2198" s="190" t="s">
        <v>12669</v>
      </c>
      <c r="G2198" s="190">
        <v>40.0</v>
      </c>
      <c r="H2198" s="284">
        <v>44.974</v>
      </c>
      <c r="I2198" s="195">
        <v>1.79896</v>
      </c>
      <c r="J2198" s="206"/>
      <c r="K2198" s="197" t="b">
        <f>NOT(ISERROR(MATCH(P2198,Ligations!$L:$L,0)))</f>
        <v>1</v>
      </c>
      <c r="L2198" s="198"/>
      <c r="M2198" s="199"/>
      <c r="N2198" s="198"/>
      <c r="O2198" s="200"/>
      <c r="P2198" s="198" t="s">
        <v>17366</v>
      </c>
      <c r="Q2198" s="198" t="s">
        <v>9005</v>
      </c>
      <c r="R2198" s="285"/>
      <c r="S2198" s="286"/>
      <c r="T2198" s="202"/>
      <c r="U2198" s="202"/>
    </row>
    <row r="2199">
      <c r="A2199" s="189" t="s">
        <v>17367</v>
      </c>
      <c r="B2199" s="194" t="s">
        <v>9006</v>
      </c>
      <c r="C2199" s="283">
        <v>42313.0</v>
      </c>
      <c r="D2199" s="204">
        <v>30.0</v>
      </c>
      <c r="E2199" s="193">
        <v>2797.161</v>
      </c>
      <c r="F2199" s="190" t="s">
        <v>12669</v>
      </c>
      <c r="G2199" s="190">
        <v>40.0</v>
      </c>
      <c r="H2199" s="284">
        <v>105.711</v>
      </c>
      <c r="I2199" s="195">
        <v>4.22844</v>
      </c>
      <c r="J2199" s="206"/>
      <c r="K2199" s="197" t="b">
        <f>NOT(ISERROR(MATCH(P2199,Ligations!$L:$L,0)))</f>
        <v>1</v>
      </c>
      <c r="L2199" s="198"/>
      <c r="M2199" s="199"/>
      <c r="N2199" s="198"/>
      <c r="O2199" s="200"/>
      <c r="P2199" s="198" t="s">
        <v>17368</v>
      </c>
      <c r="Q2199" s="198" t="s">
        <v>9007</v>
      </c>
      <c r="R2199" s="285"/>
      <c r="S2199" s="286"/>
      <c r="T2199" s="202"/>
      <c r="U2199" s="202"/>
    </row>
    <row r="2200">
      <c r="A2200" s="189" t="s">
        <v>17369</v>
      </c>
      <c r="B2200" s="194" t="s">
        <v>7765</v>
      </c>
      <c r="C2200" s="290">
        <v>42328.0</v>
      </c>
      <c r="D2200" s="204">
        <v>30.0</v>
      </c>
      <c r="E2200" s="193">
        <v>252.42</v>
      </c>
      <c r="F2200" s="178" t="s">
        <v>12677</v>
      </c>
      <c r="G2200" s="190">
        <v>40.0</v>
      </c>
      <c r="H2200" s="195">
        <v>4.313</v>
      </c>
      <c r="I2200" s="195">
        <v>0.17251999999999998</v>
      </c>
      <c r="J2200" s="291"/>
      <c r="K2200" s="197" t="b">
        <f>NOT(ISERROR(MATCH(P2200,Ligations!$L:$L,0)))</f>
        <v>1</v>
      </c>
      <c r="L2200" s="292"/>
      <c r="M2200" s="293"/>
      <c r="N2200" s="292"/>
      <c r="O2200" s="294"/>
      <c r="P2200" s="292" t="s">
        <v>17370</v>
      </c>
      <c r="Q2200" s="198" t="s">
        <v>7768</v>
      </c>
      <c r="R2200" s="5"/>
      <c r="S2200" s="5"/>
      <c r="T2200" s="5"/>
      <c r="U2200" s="5"/>
    </row>
    <row r="2201">
      <c r="A2201" s="189" t="s">
        <v>17371</v>
      </c>
      <c r="B2201" s="194" t="s">
        <v>7851</v>
      </c>
      <c r="C2201" s="290">
        <v>42328.0</v>
      </c>
      <c r="D2201" s="204">
        <v>30.0</v>
      </c>
      <c r="E2201" s="193">
        <v>267.3</v>
      </c>
      <c r="F2201" s="178" t="s">
        <v>12677</v>
      </c>
      <c r="G2201" s="190">
        <v>40.0</v>
      </c>
      <c r="H2201" s="195">
        <v>6.073</v>
      </c>
      <c r="I2201" s="195">
        <v>0.24292000000000002</v>
      </c>
      <c r="J2201" s="291"/>
      <c r="K2201" s="197" t="b">
        <f>NOT(ISERROR(MATCH(P2201,Ligations!$L:$L,0)))</f>
        <v>1</v>
      </c>
      <c r="L2201" s="292"/>
      <c r="M2201" s="293"/>
      <c r="N2201" s="292"/>
      <c r="O2201" s="294"/>
      <c r="P2201" s="292" t="s">
        <v>17372</v>
      </c>
      <c r="Q2201" s="198" t="s">
        <v>7854</v>
      </c>
      <c r="R2201" s="5"/>
      <c r="S2201" s="5"/>
      <c r="T2201" s="5"/>
      <c r="U2201" s="5"/>
    </row>
    <row r="2202">
      <c r="A2202" s="189" t="s">
        <v>17373</v>
      </c>
      <c r="B2202" s="194" t="s">
        <v>7867</v>
      </c>
      <c r="C2202" s="290">
        <v>42328.0</v>
      </c>
      <c r="D2202" s="204">
        <v>30.0</v>
      </c>
      <c r="E2202" s="193">
        <v>172.68</v>
      </c>
      <c r="F2202" s="178" t="s">
        <v>12677</v>
      </c>
      <c r="G2202" s="190">
        <v>40.0</v>
      </c>
      <c r="H2202" s="195">
        <v>1.942</v>
      </c>
      <c r="I2202" s="195">
        <v>0.07768</v>
      </c>
      <c r="J2202" s="291"/>
      <c r="K2202" s="197" t="b">
        <f>NOT(ISERROR(MATCH(P2202,Ligations!$L:$L,0)))</f>
        <v>1</v>
      </c>
      <c r="L2202" s="292"/>
      <c r="M2202" s="293"/>
      <c r="N2202" s="292"/>
      <c r="O2202" s="294"/>
      <c r="P2202" s="292" t="s">
        <v>17374</v>
      </c>
      <c r="Q2202" s="198" t="s">
        <v>7870</v>
      </c>
      <c r="R2202" s="5"/>
      <c r="S2202" s="5"/>
      <c r="T2202" s="5"/>
      <c r="U2202" s="5"/>
    </row>
    <row r="2203">
      <c r="A2203" s="189" t="s">
        <v>17375</v>
      </c>
      <c r="B2203" s="194" t="s">
        <v>7871</v>
      </c>
      <c r="C2203" s="290">
        <v>42328.0</v>
      </c>
      <c r="D2203" s="204">
        <v>30.0</v>
      </c>
      <c r="E2203" s="193">
        <v>168.03</v>
      </c>
      <c r="F2203" s="178" t="s">
        <v>12677</v>
      </c>
      <c r="G2203" s="190">
        <v>40.0</v>
      </c>
      <c r="H2203" s="195">
        <v>3.03</v>
      </c>
      <c r="I2203" s="195">
        <v>0.12119999999999999</v>
      </c>
      <c r="J2203" s="291"/>
      <c r="K2203" s="197" t="b">
        <f>NOT(ISERROR(MATCH(P2203,Ligations!$L:$L,0)))</f>
        <v>1</v>
      </c>
      <c r="L2203" s="292"/>
      <c r="M2203" s="293"/>
      <c r="N2203" s="292"/>
      <c r="O2203" s="294"/>
      <c r="P2203" s="292" t="s">
        <v>17376</v>
      </c>
      <c r="Q2203" s="198" t="s">
        <v>7874</v>
      </c>
      <c r="R2203" s="5"/>
      <c r="S2203" s="5"/>
      <c r="T2203" s="5"/>
      <c r="U2203" s="5"/>
    </row>
    <row r="2204">
      <c r="A2204" s="189" t="s">
        <v>17377</v>
      </c>
      <c r="B2204" s="194" t="s">
        <v>7883</v>
      </c>
      <c r="C2204" s="290">
        <v>42328.0</v>
      </c>
      <c r="D2204" s="204">
        <v>30.0</v>
      </c>
      <c r="E2204" s="193">
        <v>283.17</v>
      </c>
      <c r="F2204" s="178" t="s">
        <v>12677</v>
      </c>
      <c r="G2204" s="190">
        <v>40.0</v>
      </c>
      <c r="H2204" s="195">
        <v>7.115</v>
      </c>
      <c r="I2204" s="195">
        <v>0.2846</v>
      </c>
      <c r="J2204" s="291"/>
      <c r="K2204" s="197" t="b">
        <f>NOT(ISERROR(MATCH(P2204,Ligations!$L:$L,0)))</f>
        <v>1</v>
      </c>
      <c r="L2204" s="292"/>
      <c r="M2204" s="293"/>
      <c r="N2204" s="292"/>
      <c r="O2204" s="294"/>
      <c r="P2204" s="292" t="s">
        <v>17378</v>
      </c>
      <c r="Q2204" s="198" t="s">
        <v>7886</v>
      </c>
      <c r="R2204" s="5"/>
      <c r="S2204" s="5"/>
      <c r="T2204" s="5"/>
      <c r="U2204" s="5"/>
    </row>
    <row r="2205">
      <c r="A2205" s="189" t="s">
        <v>17379</v>
      </c>
      <c r="B2205" s="194" t="s">
        <v>7899</v>
      </c>
      <c r="C2205" s="290">
        <v>42328.0</v>
      </c>
      <c r="D2205" s="204">
        <v>30.0</v>
      </c>
      <c r="E2205" s="193">
        <v>284.58000000000004</v>
      </c>
      <c r="F2205" s="178" t="s">
        <v>12677</v>
      </c>
      <c r="G2205" s="190">
        <v>40.0</v>
      </c>
      <c r="H2205" s="195">
        <v>5.035</v>
      </c>
      <c r="I2205" s="195">
        <v>0.20140000000000002</v>
      </c>
      <c r="J2205" s="291"/>
      <c r="K2205" s="197" t="b">
        <f>NOT(ISERROR(MATCH(P2205,Ligations!$L:$L,0)))</f>
        <v>1</v>
      </c>
      <c r="L2205" s="292"/>
      <c r="M2205" s="293"/>
      <c r="N2205" s="292"/>
      <c r="O2205" s="294"/>
      <c r="P2205" s="292" t="s">
        <v>17380</v>
      </c>
      <c r="Q2205" s="198" t="s">
        <v>7902</v>
      </c>
      <c r="R2205" s="5"/>
      <c r="S2205" s="5"/>
      <c r="T2205" s="5"/>
      <c r="U2205" s="5"/>
    </row>
    <row r="2206">
      <c r="A2206" s="189" t="s">
        <v>17381</v>
      </c>
      <c r="B2206" s="194" t="s">
        <v>8227</v>
      </c>
      <c r="C2206" s="290">
        <v>42328.0</v>
      </c>
      <c r="D2206" s="204">
        <v>30.0</v>
      </c>
      <c r="E2206" s="193">
        <v>659.5680000000001</v>
      </c>
      <c r="F2206" s="178" t="s">
        <v>12677</v>
      </c>
      <c r="G2206" s="190">
        <v>40.0</v>
      </c>
      <c r="H2206" s="195">
        <v>13.166</v>
      </c>
      <c r="I2206" s="195">
        <v>0.52664</v>
      </c>
      <c r="J2206" s="291"/>
      <c r="K2206" s="197" t="b">
        <f>NOT(ISERROR(MATCH(P2206,Ligations!$L:$L,0)))</f>
        <v>1</v>
      </c>
      <c r="L2206" s="292"/>
      <c r="M2206" s="293"/>
      <c r="N2206" s="292"/>
      <c r="O2206" s="294"/>
      <c r="P2206" s="292" t="s">
        <v>17382</v>
      </c>
      <c r="Q2206" s="198" t="s">
        <v>8230</v>
      </c>
      <c r="R2206" s="5"/>
      <c r="S2206" s="5"/>
      <c r="T2206" s="5"/>
      <c r="U2206" s="5"/>
    </row>
    <row r="2207">
      <c r="A2207" s="189" t="s">
        <v>17383</v>
      </c>
      <c r="B2207" s="194" t="s">
        <v>8231</v>
      </c>
      <c r="C2207" s="290">
        <v>42328.0</v>
      </c>
      <c r="D2207" s="204">
        <v>30.0</v>
      </c>
      <c r="E2207" s="193">
        <v>412.05600000000004</v>
      </c>
      <c r="F2207" s="178" t="s">
        <v>12677</v>
      </c>
      <c r="G2207" s="190">
        <v>40.0</v>
      </c>
      <c r="H2207" s="195">
        <v>7.808</v>
      </c>
      <c r="I2207" s="195">
        <v>0.31232</v>
      </c>
      <c r="J2207" s="291"/>
      <c r="K2207" s="197" t="b">
        <f>NOT(ISERROR(MATCH(P2207,Ligations!$L:$L,0)))</f>
        <v>1</v>
      </c>
      <c r="L2207" s="292"/>
      <c r="M2207" s="293"/>
      <c r="N2207" s="292"/>
      <c r="O2207" s="294"/>
      <c r="P2207" s="292" t="s">
        <v>17384</v>
      </c>
      <c r="Q2207" s="198" t="s">
        <v>8234</v>
      </c>
      <c r="R2207" s="5"/>
      <c r="S2207" s="5"/>
      <c r="T2207" s="5"/>
      <c r="U2207" s="5"/>
    </row>
    <row r="2208">
      <c r="A2208" s="189" t="s">
        <v>17385</v>
      </c>
      <c r="B2208" s="194" t="s">
        <v>8235</v>
      </c>
      <c r="C2208" s="290">
        <v>42328.0</v>
      </c>
      <c r="D2208" s="204">
        <v>30.0</v>
      </c>
      <c r="E2208" s="193">
        <v>342.225</v>
      </c>
      <c r="F2208" s="178" t="s">
        <v>12677</v>
      </c>
      <c r="G2208" s="190">
        <v>40.0</v>
      </c>
      <c r="H2208" s="195">
        <v>2.392</v>
      </c>
      <c r="I2208" s="195">
        <v>0.09568</v>
      </c>
      <c r="J2208" s="291"/>
      <c r="K2208" s="197" t="b">
        <f>NOT(ISERROR(MATCH(P2208,Ligations!$L:$L,0)))</f>
        <v>1</v>
      </c>
      <c r="L2208" s="292"/>
      <c r="M2208" s="293"/>
      <c r="N2208" s="292"/>
      <c r="O2208" s="294"/>
      <c r="P2208" s="292" t="s">
        <v>17386</v>
      </c>
      <c r="Q2208" s="198" t="s">
        <v>8238</v>
      </c>
      <c r="R2208" s="5"/>
      <c r="S2208" s="5"/>
      <c r="T2208" s="5"/>
      <c r="U2208" s="5"/>
    </row>
    <row r="2209">
      <c r="A2209" s="189" t="s">
        <v>17387</v>
      </c>
      <c r="B2209" s="194" t="s">
        <v>8239</v>
      </c>
      <c r="C2209" s="290">
        <v>42328.0</v>
      </c>
      <c r="D2209" s="204">
        <v>30.0</v>
      </c>
      <c r="E2209" s="193">
        <v>686.043</v>
      </c>
      <c r="F2209" s="178" t="s">
        <v>12677</v>
      </c>
      <c r="G2209" s="190">
        <v>40.0</v>
      </c>
      <c r="H2209" s="195">
        <v>4.824</v>
      </c>
      <c r="I2209" s="195">
        <v>0.19296</v>
      </c>
      <c r="J2209" s="291"/>
      <c r="K2209" s="197" t="b">
        <f>NOT(ISERROR(MATCH(P2209,Ligations!$L:$L,0)))</f>
        <v>1</v>
      </c>
      <c r="L2209" s="292"/>
      <c r="M2209" s="293"/>
      <c r="N2209" s="292"/>
      <c r="O2209" s="294"/>
      <c r="P2209" s="292" t="s">
        <v>17388</v>
      </c>
      <c r="Q2209" s="198" t="s">
        <v>8242</v>
      </c>
      <c r="R2209" s="5"/>
      <c r="S2209" s="5"/>
      <c r="T2209" s="5"/>
      <c r="U2209" s="5"/>
    </row>
    <row r="2210">
      <c r="A2210" s="189" t="s">
        <v>17389</v>
      </c>
      <c r="B2210" s="194" t="s">
        <v>8243</v>
      </c>
      <c r="C2210" s="290">
        <v>42328.0</v>
      </c>
      <c r="D2210" s="204">
        <v>30.0</v>
      </c>
      <c r="E2210" s="193">
        <v>148.43400000000003</v>
      </c>
      <c r="F2210" s="178" t="s">
        <v>12677</v>
      </c>
      <c r="G2210" s="190">
        <v>40.0</v>
      </c>
      <c r="H2210" s="195">
        <v>1.267</v>
      </c>
      <c r="I2210" s="195">
        <v>0.050679999999999996</v>
      </c>
      <c r="J2210" s="291"/>
      <c r="K2210" s="197" t="b">
        <f>NOT(ISERROR(MATCH(P2210,Ligations!$L:$L,0)))</f>
        <v>1</v>
      </c>
      <c r="L2210" s="292"/>
      <c r="M2210" s="293"/>
      <c r="N2210" s="292"/>
      <c r="O2210" s="294"/>
      <c r="P2210" s="292" t="s">
        <v>17390</v>
      </c>
      <c r="Q2210" s="198" t="s">
        <v>8246</v>
      </c>
      <c r="R2210" s="5"/>
      <c r="S2210" s="5"/>
      <c r="T2210" s="5"/>
      <c r="U2210" s="5"/>
    </row>
    <row r="2211">
      <c r="A2211" s="189" t="s">
        <v>17391</v>
      </c>
      <c r="B2211" s="190" t="s">
        <v>17392</v>
      </c>
      <c r="C2211" s="295">
        <v>42328.0</v>
      </c>
      <c r="D2211" s="204">
        <v>30.0</v>
      </c>
      <c r="E2211" s="296">
        <v>0.0</v>
      </c>
      <c r="F2211" s="178" t="s">
        <v>12677</v>
      </c>
      <c r="G2211" s="190">
        <v>40.0</v>
      </c>
      <c r="H2211" s="195">
        <v>0.355</v>
      </c>
      <c r="I2211" s="195">
        <v>0.014199999999999999</v>
      </c>
      <c r="J2211" s="291"/>
      <c r="K2211" s="197" t="b">
        <f>NOT(ISERROR(MATCH(P2211,Ligations!$L:$L,0)))</f>
        <v>0</v>
      </c>
      <c r="L2211" s="292"/>
      <c r="M2211" s="293"/>
      <c r="N2211" s="292"/>
      <c r="O2211" s="294"/>
      <c r="P2211" s="292" t="s">
        <v>17393</v>
      </c>
      <c r="Q2211" s="238" t="s">
        <v>10194</v>
      </c>
    </row>
    <row r="2212">
      <c r="A2212" s="189" t="s">
        <v>17394</v>
      </c>
      <c r="B2212" s="194" t="s">
        <v>8251</v>
      </c>
      <c r="C2212" s="290">
        <v>42328.0</v>
      </c>
      <c r="D2212" s="204">
        <v>30.0</v>
      </c>
      <c r="E2212" s="193">
        <v>209.025</v>
      </c>
      <c r="F2212" s="178" t="s">
        <v>12677</v>
      </c>
      <c r="G2212" s="190">
        <v>40.0</v>
      </c>
      <c r="H2212" s="195">
        <v>1.932</v>
      </c>
      <c r="I2212" s="195">
        <v>0.07728</v>
      </c>
      <c r="J2212" s="291"/>
      <c r="K2212" s="197" t="b">
        <f>NOT(ISERROR(MATCH(P2212,Ligations!$L:$L,0)))</f>
        <v>1</v>
      </c>
      <c r="L2212" s="292"/>
      <c r="M2212" s="293"/>
      <c r="N2212" s="292"/>
      <c r="O2212" s="294"/>
      <c r="P2212" s="292" t="s">
        <v>17395</v>
      </c>
      <c r="Q2212" s="198" t="s">
        <v>8254</v>
      </c>
      <c r="R2212" s="5"/>
      <c r="S2212" s="5"/>
      <c r="T2212" s="5"/>
      <c r="U2212" s="5"/>
    </row>
    <row r="2213">
      <c r="A2213" s="189" t="s">
        <v>17396</v>
      </c>
      <c r="B2213" s="194" t="s">
        <v>8263</v>
      </c>
      <c r="C2213" s="290">
        <v>42328.0</v>
      </c>
      <c r="D2213" s="204">
        <v>30.0</v>
      </c>
      <c r="E2213" s="193">
        <v>174.0</v>
      </c>
      <c r="F2213" s="178" t="s">
        <v>12677</v>
      </c>
      <c r="G2213" s="190">
        <v>40.0</v>
      </c>
      <c r="H2213" s="195">
        <v>1.326</v>
      </c>
      <c r="I2213" s="195">
        <v>0.05304000000000001</v>
      </c>
      <c r="J2213" s="291"/>
      <c r="K2213" s="197" t="b">
        <f>NOT(ISERROR(MATCH(P2213,Ligations!$L:$L,0)))</f>
        <v>1</v>
      </c>
      <c r="L2213" s="292"/>
      <c r="M2213" s="293"/>
      <c r="N2213" s="292"/>
      <c r="O2213" s="294"/>
      <c r="P2213" s="292" t="s">
        <v>17397</v>
      </c>
      <c r="Q2213" s="198" t="s">
        <v>8266</v>
      </c>
      <c r="R2213" s="5"/>
      <c r="S2213" s="5"/>
      <c r="T2213" s="5"/>
      <c r="U2213" s="5"/>
    </row>
    <row r="2214">
      <c r="A2214" s="189" t="s">
        <v>17398</v>
      </c>
      <c r="B2214" s="194" t="s">
        <v>8267</v>
      </c>
      <c r="C2214" s="290">
        <v>42328.0</v>
      </c>
      <c r="D2214" s="204">
        <v>30.0</v>
      </c>
      <c r="E2214" s="193">
        <v>133.143</v>
      </c>
      <c r="F2214" s="178" t="s">
        <v>12677</v>
      </c>
      <c r="G2214" s="190">
        <v>40.0</v>
      </c>
      <c r="H2214" s="195">
        <v>1.66</v>
      </c>
      <c r="I2214" s="195">
        <v>0.06639999999999999</v>
      </c>
      <c r="J2214" s="291"/>
      <c r="K2214" s="197" t="b">
        <f>NOT(ISERROR(MATCH(P2214,Ligations!$L:$L,0)))</f>
        <v>1</v>
      </c>
      <c r="L2214" s="292"/>
      <c r="M2214" s="293"/>
      <c r="N2214" s="292"/>
      <c r="O2214" s="294"/>
      <c r="P2214" s="292" t="s">
        <v>17399</v>
      </c>
      <c r="Q2214" s="198" t="s">
        <v>8270</v>
      </c>
      <c r="R2214" s="5"/>
      <c r="S2214" s="5"/>
      <c r="T2214" s="5"/>
      <c r="U2214" s="5"/>
    </row>
    <row r="2215">
      <c r="A2215" s="189" t="s">
        <v>17400</v>
      </c>
      <c r="B2215" s="194" t="s">
        <v>8271</v>
      </c>
      <c r="C2215" s="290">
        <v>42328.0</v>
      </c>
      <c r="D2215" s="204">
        <v>30.0</v>
      </c>
      <c r="E2215" s="193">
        <v>419.28</v>
      </c>
      <c r="F2215" s="178" t="s">
        <v>12677</v>
      </c>
      <c r="G2215" s="190">
        <v>40.0</v>
      </c>
      <c r="H2215" s="195">
        <v>4.962</v>
      </c>
      <c r="I2215" s="195">
        <v>0.19848</v>
      </c>
      <c r="J2215" s="291"/>
      <c r="K2215" s="197" t="b">
        <f>NOT(ISERROR(MATCH(P2215,Ligations!$L:$L,0)))</f>
        <v>1</v>
      </c>
      <c r="L2215" s="292"/>
      <c r="M2215" s="293"/>
      <c r="N2215" s="292"/>
      <c r="O2215" s="294"/>
      <c r="P2215" s="292" t="s">
        <v>17401</v>
      </c>
      <c r="Q2215" s="198" t="s">
        <v>8274</v>
      </c>
      <c r="R2215" s="5"/>
      <c r="S2215" s="5"/>
      <c r="T2215" s="5"/>
      <c r="U2215" s="5"/>
    </row>
    <row r="2216">
      <c r="A2216" s="189" t="s">
        <v>17402</v>
      </c>
      <c r="B2216" s="194" t="s">
        <v>8279</v>
      </c>
      <c r="C2216" s="290">
        <v>42328.0</v>
      </c>
      <c r="D2216" s="204">
        <v>30.0</v>
      </c>
      <c r="E2216" s="193">
        <v>356.937</v>
      </c>
      <c r="F2216" s="178" t="s">
        <v>12677</v>
      </c>
      <c r="G2216" s="190">
        <v>40.0</v>
      </c>
      <c r="H2216" s="195">
        <v>3.652</v>
      </c>
      <c r="I2216" s="195">
        <v>0.14608000000000002</v>
      </c>
      <c r="J2216" s="291"/>
      <c r="K2216" s="197" t="b">
        <f>NOT(ISERROR(MATCH(P2216,Ligations!$L:$L,0)))</f>
        <v>1</v>
      </c>
      <c r="L2216" s="292"/>
      <c r="M2216" s="293"/>
      <c r="N2216" s="292"/>
      <c r="O2216" s="294"/>
      <c r="P2216" s="292" t="s">
        <v>17403</v>
      </c>
      <c r="Q2216" s="198" t="s">
        <v>8282</v>
      </c>
      <c r="R2216" s="5"/>
      <c r="S2216" s="5"/>
      <c r="T2216" s="5"/>
      <c r="U2216" s="5"/>
    </row>
    <row r="2217">
      <c r="A2217" s="189" t="s">
        <v>17404</v>
      </c>
      <c r="B2217" s="194" t="s">
        <v>8283</v>
      </c>
      <c r="C2217" s="290">
        <v>42328.0</v>
      </c>
      <c r="D2217" s="204">
        <v>30.0</v>
      </c>
      <c r="E2217" s="193">
        <v>212.016</v>
      </c>
      <c r="F2217" s="178" t="s">
        <v>12677</v>
      </c>
      <c r="G2217" s="190">
        <v>40.0</v>
      </c>
      <c r="H2217" s="195">
        <v>2.973</v>
      </c>
      <c r="I2217" s="195">
        <v>0.11891999999999998</v>
      </c>
      <c r="J2217" s="291"/>
      <c r="K2217" s="197" t="b">
        <f>NOT(ISERROR(MATCH(P2217,Ligations!$L:$L,0)))</f>
        <v>1</v>
      </c>
      <c r="L2217" s="292"/>
      <c r="M2217" s="293"/>
      <c r="N2217" s="292"/>
      <c r="O2217" s="294"/>
      <c r="P2217" s="292" t="s">
        <v>17405</v>
      </c>
      <c r="Q2217" s="198" t="s">
        <v>8286</v>
      </c>
      <c r="R2217" s="5"/>
      <c r="S2217" s="5"/>
      <c r="T2217" s="5"/>
      <c r="U2217" s="5"/>
    </row>
    <row r="2218">
      <c r="A2218" s="189" t="s">
        <v>17406</v>
      </c>
      <c r="B2218" s="190" t="s">
        <v>8299</v>
      </c>
      <c r="C2218" s="295">
        <v>42328.0</v>
      </c>
      <c r="D2218" s="204">
        <v>30.0</v>
      </c>
      <c r="E2218" s="193" t="e">
        <v>#N/A</v>
      </c>
      <c r="F2218" s="178" t="s">
        <v>12677</v>
      </c>
      <c r="G2218" s="190">
        <v>40.0</v>
      </c>
      <c r="H2218" s="195">
        <v>0.435</v>
      </c>
      <c r="I2218" s="195">
        <v>0.0174</v>
      </c>
      <c r="J2218" s="291"/>
      <c r="K2218" s="197" t="s">
        <v>3735</v>
      </c>
      <c r="L2218" s="67"/>
      <c r="M2218" s="293"/>
      <c r="N2218" s="67"/>
      <c r="O2218" s="297"/>
      <c r="P2218" s="67" t="s">
        <v>17407</v>
      </c>
      <c r="Q2218" s="238" t="s">
        <v>8302</v>
      </c>
    </row>
    <row r="2219">
      <c r="A2219" s="189" t="s">
        <v>17408</v>
      </c>
      <c r="B2219" s="194" t="s">
        <v>8327</v>
      </c>
      <c r="C2219" s="290">
        <v>42328.0</v>
      </c>
      <c r="D2219" s="204">
        <v>30.0</v>
      </c>
      <c r="E2219" s="193">
        <v>253.209</v>
      </c>
      <c r="F2219" s="178" t="s">
        <v>12677</v>
      </c>
      <c r="G2219" s="190">
        <v>40.0</v>
      </c>
      <c r="H2219" s="195">
        <v>2.781</v>
      </c>
      <c r="I2219" s="195">
        <v>0.11124</v>
      </c>
      <c r="J2219" s="291"/>
      <c r="K2219" s="197" t="b">
        <f>NOT(ISERROR(MATCH(P2219,Ligations!$L:$L,0)))</f>
        <v>1</v>
      </c>
      <c r="L2219" s="292"/>
      <c r="M2219" s="293"/>
      <c r="N2219" s="292"/>
      <c r="O2219" s="294"/>
      <c r="P2219" s="292" t="s">
        <v>17409</v>
      </c>
      <c r="Q2219" s="198" t="s">
        <v>8330</v>
      </c>
      <c r="R2219" s="5"/>
      <c r="S2219" s="5"/>
      <c r="T2219" s="5"/>
      <c r="U2219" s="5"/>
    </row>
    <row r="2220">
      <c r="A2220" s="189" t="s">
        <v>17410</v>
      </c>
      <c r="B2220" s="190" t="s">
        <v>8343</v>
      </c>
      <c r="C2220" s="295">
        <v>42328.0</v>
      </c>
      <c r="D2220" s="204">
        <v>30.0</v>
      </c>
      <c r="E2220" s="193" t="e">
        <v>#N/A</v>
      </c>
      <c r="F2220" s="178" t="s">
        <v>12677</v>
      </c>
      <c r="G2220" s="190">
        <v>40.0</v>
      </c>
      <c r="H2220" s="195">
        <v>0.522</v>
      </c>
      <c r="I2220" s="195">
        <v>0.020880000000000003</v>
      </c>
      <c r="J2220" s="291"/>
      <c r="K2220" s="197" t="s">
        <v>3735</v>
      </c>
      <c r="L2220" s="67"/>
      <c r="M2220" s="293"/>
      <c r="N2220" s="67"/>
      <c r="O2220" s="297"/>
      <c r="P2220" s="67" t="s">
        <v>17411</v>
      </c>
      <c r="Q2220" s="238" t="s">
        <v>8346</v>
      </c>
    </row>
    <row r="2221">
      <c r="A2221" s="189" t="s">
        <v>17412</v>
      </c>
      <c r="B2221" s="194" t="s">
        <v>8351</v>
      </c>
      <c r="C2221" s="290">
        <v>42328.0</v>
      </c>
      <c r="D2221" s="204">
        <v>30.0</v>
      </c>
      <c r="E2221" s="193">
        <v>166.632</v>
      </c>
      <c r="F2221" s="178" t="s">
        <v>12677</v>
      </c>
      <c r="G2221" s="190">
        <v>40.0</v>
      </c>
      <c r="H2221" s="195">
        <v>2.934</v>
      </c>
      <c r="I2221" s="195">
        <v>0.11736000000000002</v>
      </c>
      <c r="J2221" s="291"/>
      <c r="K2221" s="197" t="b">
        <f>NOT(ISERROR(MATCH(P2221,Ligations!$L:$L,0)))</f>
        <v>1</v>
      </c>
      <c r="L2221" s="292"/>
      <c r="M2221" s="293"/>
      <c r="N2221" s="292"/>
      <c r="O2221" s="294"/>
      <c r="P2221" s="292" t="s">
        <v>17413</v>
      </c>
      <c r="Q2221" s="198" t="s">
        <v>8354</v>
      </c>
      <c r="R2221" s="5"/>
      <c r="S2221" s="5"/>
      <c r="T2221" s="5"/>
      <c r="U2221" s="5"/>
    </row>
    <row r="2222">
      <c r="A2222" s="189" t="s">
        <v>17414</v>
      </c>
      <c r="B2222" s="194" t="s">
        <v>8359</v>
      </c>
      <c r="C2222" s="290">
        <v>42328.0</v>
      </c>
      <c r="D2222" s="204">
        <v>30.0</v>
      </c>
      <c r="E2222" s="193">
        <v>356.91</v>
      </c>
      <c r="F2222" s="178" t="s">
        <v>12677</v>
      </c>
      <c r="G2222" s="190">
        <v>40.0</v>
      </c>
      <c r="H2222" s="195">
        <v>3.717</v>
      </c>
      <c r="I2222" s="195">
        <v>0.14868</v>
      </c>
      <c r="J2222" s="291"/>
      <c r="K2222" s="197" t="b">
        <f>NOT(ISERROR(MATCH(P2222,Ligations!$L:$L,0)))</f>
        <v>1</v>
      </c>
      <c r="L2222" s="292"/>
      <c r="M2222" s="293"/>
      <c r="N2222" s="292"/>
      <c r="O2222" s="294"/>
      <c r="P2222" s="292" t="s">
        <v>17415</v>
      </c>
      <c r="Q2222" s="198" t="s">
        <v>8362</v>
      </c>
      <c r="R2222" s="5"/>
      <c r="S2222" s="5"/>
      <c r="T2222" s="5"/>
      <c r="U2222" s="5"/>
    </row>
    <row r="2223">
      <c r="A2223" s="189" t="s">
        <v>17416</v>
      </c>
      <c r="B2223" s="194" t="s">
        <v>8371</v>
      </c>
      <c r="C2223" s="290">
        <v>42328.0</v>
      </c>
      <c r="D2223" s="204">
        <v>30.0</v>
      </c>
      <c r="E2223" s="193">
        <v>480.183</v>
      </c>
      <c r="F2223" s="178" t="s">
        <v>12677</v>
      </c>
      <c r="G2223" s="190">
        <v>40.0</v>
      </c>
      <c r="H2223" s="195">
        <v>7.502</v>
      </c>
      <c r="I2223" s="195">
        <v>0.30008</v>
      </c>
      <c r="J2223" s="291"/>
      <c r="K2223" s="197" t="b">
        <f>NOT(ISERROR(MATCH(P2223,Ligations!$L:$L,0)))</f>
        <v>1</v>
      </c>
      <c r="L2223" s="292"/>
      <c r="M2223" s="293"/>
      <c r="N2223" s="292"/>
      <c r="O2223" s="294"/>
      <c r="P2223" s="292" t="s">
        <v>17417</v>
      </c>
      <c r="Q2223" s="198" t="s">
        <v>8374</v>
      </c>
      <c r="R2223" s="5"/>
      <c r="S2223" s="5"/>
      <c r="T2223" s="5"/>
      <c r="U2223" s="5"/>
    </row>
    <row r="2224">
      <c r="A2224" s="189" t="s">
        <v>17418</v>
      </c>
      <c r="B2224" s="194" t="s">
        <v>8375</v>
      </c>
      <c r="C2224" s="290">
        <v>42328.0</v>
      </c>
      <c r="D2224" s="204">
        <v>30.0</v>
      </c>
      <c r="E2224" s="193">
        <v>1996.842</v>
      </c>
      <c r="F2224" s="178" t="s">
        <v>12677</v>
      </c>
      <c r="G2224" s="190">
        <v>40.0</v>
      </c>
      <c r="H2224" s="195">
        <v>22.272</v>
      </c>
      <c r="I2224" s="195">
        <v>0.8908799999999999</v>
      </c>
      <c r="J2224" s="291"/>
      <c r="K2224" s="197" t="b">
        <f>NOT(ISERROR(MATCH(P2224,Ligations!$L:$L,0)))</f>
        <v>1</v>
      </c>
      <c r="L2224" s="292"/>
      <c r="M2224" s="293"/>
      <c r="N2224" s="292"/>
      <c r="O2224" s="294"/>
      <c r="P2224" s="292" t="s">
        <v>17419</v>
      </c>
      <c r="Q2224" s="198" t="s">
        <v>8378</v>
      </c>
      <c r="R2224" s="5"/>
      <c r="S2224" s="5"/>
      <c r="T2224" s="5"/>
      <c r="U2224" s="5"/>
    </row>
    <row r="2225">
      <c r="A2225" s="189" t="s">
        <v>17420</v>
      </c>
      <c r="B2225" s="194" t="s">
        <v>8379</v>
      </c>
      <c r="C2225" s="290">
        <v>42328.0</v>
      </c>
      <c r="D2225" s="204">
        <v>30.0</v>
      </c>
      <c r="E2225" s="193">
        <v>2881.8990000000003</v>
      </c>
      <c r="F2225" s="178" t="s">
        <v>12677</v>
      </c>
      <c r="G2225" s="190">
        <v>40.0</v>
      </c>
      <c r="H2225" s="195">
        <v>42.531</v>
      </c>
      <c r="I2225" s="195">
        <v>1.70124</v>
      </c>
      <c r="J2225" s="291"/>
      <c r="K2225" s="197" t="b">
        <f>NOT(ISERROR(MATCH(P2225,Ligations!$L:$L,0)))</f>
        <v>1</v>
      </c>
      <c r="L2225" s="292"/>
      <c r="M2225" s="293"/>
      <c r="N2225" s="292"/>
      <c r="O2225" s="294"/>
      <c r="P2225" s="292" t="s">
        <v>17421</v>
      </c>
      <c r="Q2225" s="198" t="s">
        <v>8382</v>
      </c>
      <c r="R2225" s="5"/>
      <c r="S2225" s="5"/>
      <c r="T2225" s="5"/>
      <c r="U2225" s="5"/>
    </row>
    <row r="2226">
      <c r="A2226" s="189" t="s">
        <v>17422</v>
      </c>
      <c r="B2226" s="194" t="s">
        <v>8383</v>
      </c>
      <c r="C2226" s="290">
        <v>42328.0</v>
      </c>
      <c r="D2226" s="204">
        <v>30.0</v>
      </c>
      <c r="E2226" s="193">
        <v>901.1070000000001</v>
      </c>
      <c r="F2226" s="178" t="s">
        <v>12677</v>
      </c>
      <c r="G2226" s="190">
        <v>40.0</v>
      </c>
      <c r="H2226" s="195">
        <v>7.52</v>
      </c>
      <c r="I2226" s="195">
        <v>0.30079999999999996</v>
      </c>
      <c r="J2226" s="291"/>
      <c r="K2226" s="197" t="b">
        <f>NOT(ISERROR(MATCH(P2226,Ligations!$L:$L,0)))</f>
        <v>1</v>
      </c>
      <c r="L2226" s="292"/>
      <c r="M2226" s="293"/>
      <c r="N2226" s="292"/>
      <c r="O2226" s="294"/>
      <c r="P2226" s="292" t="s">
        <v>17423</v>
      </c>
      <c r="Q2226" s="198" t="s">
        <v>8386</v>
      </c>
      <c r="R2226" s="5"/>
      <c r="S2226" s="5"/>
      <c r="T2226" s="5"/>
      <c r="U2226" s="5"/>
    </row>
    <row r="2227">
      <c r="A2227" s="189" t="s">
        <v>17424</v>
      </c>
      <c r="B2227" s="194" t="s">
        <v>8387</v>
      </c>
      <c r="C2227" s="290">
        <v>42328.0</v>
      </c>
      <c r="D2227" s="204">
        <v>30.0</v>
      </c>
      <c r="E2227" s="193">
        <v>1166.8139999999999</v>
      </c>
      <c r="F2227" s="178" t="s">
        <v>12677</v>
      </c>
      <c r="G2227" s="190">
        <v>40.0</v>
      </c>
      <c r="H2227" s="195">
        <v>8.979</v>
      </c>
      <c r="I2227" s="195">
        <v>0.35916</v>
      </c>
      <c r="J2227" s="291"/>
      <c r="K2227" s="197" t="b">
        <f>NOT(ISERROR(MATCH(P2227,Ligations!$L:$L,0)))</f>
        <v>1</v>
      </c>
      <c r="L2227" s="292"/>
      <c r="M2227" s="293"/>
      <c r="N2227" s="292"/>
      <c r="O2227" s="294"/>
      <c r="P2227" s="292" t="s">
        <v>17425</v>
      </c>
      <c r="Q2227" s="198" t="s">
        <v>8390</v>
      </c>
      <c r="R2227" s="5"/>
      <c r="S2227" s="5"/>
      <c r="T2227" s="5"/>
      <c r="U2227" s="5"/>
    </row>
    <row r="2228">
      <c r="A2228" s="189" t="s">
        <v>17426</v>
      </c>
      <c r="B2228" s="194" t="s">
        <v>8391</v>
      </c>
      <c r="C2228" s="290">
        <v>42328.0</v>
      </c>
      <c r="D2228" s="204">
        <v>15.0</v>
      </c>
      <c r="E2228" s="193">
        <v>2645.4675</v>
      </c>
      <c r="F2228" s="178" t="s">
        <v>12677</v>
      </c>
      <c r="G2228" s="190">
        <v>40.0</v>
      </c>
      <c r="H2228" s="195">
        <v>26.609</v>
      </c>
      <c r="I2228" s="195">
        <v>1.0643600000000002</v>
      </c>
      <c r="J2228" s="291"/>
      <c r="K2228" s="197" t="b">
        <f>NOT(ISERROR(MATCH(P2228,Ligations!$L:$L,0)))</f>
        <v>1</v>
      </c>
      <c r="L2228" s="292"/>
      <c r="M2228" s="293"/>
      <c r="N2228" s="292"/>
      <c r="O2228" s="294"/>
      <c r="P2228" s="292" t="s">
        <v>17427</v>
      </c>
      <c r="Q2228" s="198" t="s">
        <v>8394</v>
      </c>
      <c r="R2228" s="5"/>
      <c r="S2228" s="5"/>
      <c r="T2228" s="5"/>
      <c r="U2228" s="5"/>
    </row>
    <row r="2229">
      <c r="A2229" s="189" t="s">
        <v>17428</v>
      </c>
      <c r="B2229" s="194" t="s">
        <v>8395</v>
      </c>
      <c r="C2229" s="290">
        <v>42328.0</v>
      </c>
      <c r="D2229" s="204">
        <v>15.0</v>
      </c>
      <c r="E2229" s="193">
        <v>2825.952</v>
      </c>
      <c r="F2229" s="178" t="s">
        <v>12677</v>
      </c>
      <c r="G2229" s="190">
        <v>40.0</v>
      </c>
      <c r="H2229" s="195">
        <v>55.211</v>
      </c>
      <c r="I2229" s="195">
        <v>2.20844</v>
      </c>
      <c r="J2229" s="291"/>
      <c r="K2229" s="197" t="b">
        <f>NOT(ISERROR(MATCH(P2229,Ligations!$L:$L,0)))</f>
        <v>1</v>
      </c>
      <c r="L2229" s="292"/>
      <c r="M2229" s="293"/>
      <c r="N2229" s="292"/>
      <c r="O2229" s="294"/>
      <c r="P2229" s="292" t="s">
        <v>17429</v>
      </c>
      <c r="Q2229" s="198" t="s">
        <v>8398</v>
      </c>
      <c r="R2229" s="5"/>
      <c r="S2229" s="5"/>
      <c r="T2229" s="5"/>
      <c r="U2229" s="5"/>
    </row>
    <row r="2230">
      <c r="A2230" s="189" t="s">
        <v>17430</v>
      </c>
      <c r="B2230" s="194" t="s">
        <v>8399</v>
      </c>
      <c r="C2230" s="290">
        <v>42328.0</v>
      </c>
      <c r="D2230" s="204">
        <v>30.0</v>
      </c>
      <c r="E2230" s="193">
        <v>456.531</v>
      </c>
      <c r="F2230" s="178" t="s">
        <v>12677</v>
      </c>
      <c r="G2230" s="190">
        <v>40.0</v>
      </c>
      <c r="H2230" s="195">
        <v>5.371</v>
      </c>
      <c r="I2230" s="195">
        <v>0.21484000000000003</v>
      </c>
      <c r="J2230" s="291"/>
      <c r="K2230" s="197" t="b">
        <f>NOT(ISERROR(MATCH(P2230,Ligations!$L:$L,0)))</f>
        <v>1</v>
      </c>
      <c r="L2230" s="292"/>
      <c r="M2230" s="293"/>
      <c r="N2230" s="292"/>
      <c r="O2230" s="294"/>
      <c r="P2230" s="292" t="s">
        <v>17431</v>
      </c>
      <c r="Q2230" s="198" t="s">
        <v>8402</v>
      </c>
      <c r="R2230" s="5"/>
      <c r="S2230" s="5"/>
      <c r="T2230" s="5"/>
      <c r="U2230" s="5"/>
    </row>
    <row r="2231">
      <c r="A2231" s="189" t="s">
        <v>17432</v>
      </c>
      <c r="B2231" s="194" t="s">
        <v>8403</v>
      </c>
      <c r="C2231" s="290">
        <v>42328.0</v>
      </c>
      <c r="D2231" s="204">
        <v>30.0</v>
      </c>
      <c r="E2231" s="193">
        <v>4896.249</v>
      </c>
      <c r="F2231" s="178" t="s">
        <v>12677</v>
      </c>
      <c r="G2231" s="190">
        <v>40.0</v>
      </c>
      <c r="H2231" s="195">
        <v>95.37</v>
      </c>
      <c r="I2231" s="195">
        <v>3.8148000000000004</v>
      </c>
      <c r="J2231" s="291"/>
      <c r="K2231" s="197" t="b">
        <f>NOT(ISERROR(MATCH(P2231,Ligations!$L:$L,0)))</f>
        <v>1</v>
      </c>
      <c r="L2231" s="292"/>
      <c r="M2231" s="293"/>
      <c r="N2231" s="292"/>
      <c r="O2231" s="294"/>
      <c r="P2231" s="292" t="s">
        <v>17433</v>
      </c>
      <c r="Q2231" s="198" t="s">
        <v>8406</v>
      </c>
      <c r="R2231" s="5"/>
      <c r="S2231" s="5"/>
      <c r="T2231" s="5"/>
      <c r="U2231" s="5"/>
    </row>
    <row r="2232">
      <c r="A2232" s="189" t="s">
        <v>17434</v>
      </c>
      <c r="B2232" s="194" t="s">
        <v>8407</v>
      </c>
      <c r="C2232" s="290">
        <v>42328.0</v>
      </c>
      <c r="D2232" s="204">
        <v>30.0</v>
      </c>
      <c r="E2232" s="193">
        <v>2193.168</v>
      </c>
      <c r="F2232" s="178" t="s">
        <v>12677</v>
      </c>
      <c r="G2232" s="190">
        <v>40.0</v>
      </c>
      <c r="H2232" s="195">
        <v>32.322</v>
      </c>
      <c r="I2232" s="195">
        <v>1.29288</v>
      </c>
      <c r="J2232" s="291"/>
      <c r="K2232" s="197" t="b">
        <f>NOT(ISERROR(MATCH(P2232,Ligations!$L:$L,0)))</f>
        <v>1</v>
      </c>
      <c r="L2232" s="292"/>
      <c r="M2232" s="293"/>
      <c r="N2232" s="292"/>
      <c r="O2232" s="294"/>
      <c r="P2232" s="292" t="s">
        <v>17435</v>
      </c>
      <c r="Q2232" s="198" t="s">
        <v>8410</v>
      </c>
      <c r="R2232" s="5"/>
      <c r="S2232" s="5"/>
      <c r="T2232" s="5"/>
      <c r="U2232" s="5"/>
    </row>
    <row r="2233">
      <c r="A2233" s="189" t="s">
        <v>17436</v>
      </c>
      <c r="B2233" s="194" t="s">
        <v>8441</v>
      </c>
      <c r="C2233" s="290">
        <v>42328.0</v>
      </c>
      <c r="D2233" s="204">
        <v>30.0</v>
      </c>
      <c r="E2233" s="193">
        <v>290.193</v>
      </c>
      <c r="F2233" s="178" t="s">
        <v>12677</v>
      </c>
      <c r="G2233" s="190">
        <v>40.0</v>
      </c>
      <c r="H2233" s="195">
        <v>4.254</v>
      </c>
      <c r="I2233" s="195">
        <v>0.17015999999999998</v>
      </c>
      <c r="J2233" s="291"/>
      <c r="K2233" s="197" t="b">
        <f>NOT(ISERROR(MATCH(P2233,Ligations!$L:$L,0)))</f>
        <v>1</v>
      </c>
      <c r="L2233" s="292"/>
      <c r="M2233" s="293"/>
      <c r="N2233" s="292"/>
      <c r="O2233" s="294"/>
      <c r="P2233" s="292" t="s">
        <v>17437</v>
      </c>
      <c r="Q2233" s="198" t="s">
        <v>8443</v>
      </c>
      <c r="R2233" s="5"/>
      <c r="S2233" s="5"/>
      <c r="T2233" s="5"/>
      <c r="U2233" s="5"/>
    </row>
    <row r="2234">
      <c r="A2234" s="189" t="s">
        <v>17438</v>
      </c>
      <c r="B2234" s="194" t="s">
        <v>8487</v>
      </c>
      <c r="C2234" s="290">
        <v>42328.0</v>
      </c>
      <c r="D2234" s="204">
        <v>30.0</v>
      </c>
      <c r="E2234" s="193">
        <v>181.971</v>
      </c>
      <c r="F2234" s="178" t="s">
        <v>12677</v>
      </c>
      <c r="G2234" s="190">
        <v>40.0</v>
      </c>
      <c r="H2234" s="195">
        <v>2.331</v>
      </c>
      <c r="I2234" s="195">
        <v>0.09324</v>
      </c>
      <c r="J2234" s="291"/>
      <c r="K2234" s="197" t="b">
        <f>NOT(ISERROR(MATCH(P2234,Ligations!$L:$L,0)))</f>
        <v>1</v>
      </c>
      <c r="L2234" s="292"/>
      <c r="M2234" s="293"/>
      <c r="N2234" s="292"/>
      <c r="O2234" s="294"/>
      <c r="P2234" s="292" t="s">
        <v>17439</v>
      </c>
      <c r="Q2234" s="198" t="s">
        <v>8488</v>
      </c>
      <c r="R2234" s="5"/>
      <c r="S2234" s="5"/>
      <c r="T2234" s="5"/>
      <c r="U2234" s="5"/>
    </row>
    <row r="2235">
      <c r="A2235" s="189" t="s">
        <v>17440</v>
      </c>
      <c r="B2235" s="194" t="s">
        <v>8491</v>
      </c>
      <c r="C2235" s="290">
        <v>42328.0</v>
      </c>
      <c r="D2235" s="204">
        <v>30.0</v>
      </c>
      <c r="E2235" s="193">
        <v>246.45000000000005</v>
      </c>
      <c r="F2235" s="178" t="s">
        <v>12677</v>
      </c>
      <c r="G2235" s="190">
        <v>40.0</v>
      </c>
      <c r="H2235" s="195">
        <v>5.032</v>
      </c>
      <c r="I2235" s="195">
        <v>0.20128000000000001</v>
      </c>
      <c r="J2235" s="291"/>
      <c r="K2235" s="197" t="b">
        <f>NOT(ISERROR(MATCH(P2235,Ligations!$L:$L,0)))</f>
        <v>1</v>
      </c>
      <c r="L2235" s="292"/>
      <c r="M2235" s="293"/>
      <c r="N2235" s="292"/>
      <c r="O2235" s="294"/>
      <c r="P2235" s="292" t="s">
        <v>17441</v>
      </c>
      <c r="Q2235" s="198" t="s">
        <v>8492</v>
      </c>
      <c r="R2235" s="5"/>
      <c r="S2235" s="5"/>
      <c r="T2235" s="5"/>
      <c r="U2235" s="5"/>
    </row>
    <row r="2236">
      <c r="A2236" s="189" t="s">
        <v>17442</v>
      </c>
      <c r="B2236" s="194" t="s">
        <v>8493</v>
      </c>
      <c r="C2236" s="290">
        <v>42328.0</v>
      </c>
      <c r="D2236" s="204">
        <v>30.0</v>
      </c>
      <c r="E2236" s="193">
        <v>159.03900000000002</v>
      </c>
      <c r="F2236" s="178" t="s">
        <v>12677</v>
      </c>
      <c r="G2236" s="190">
        <v>40.0</v>
      </c>
      <c r="H2236" s="195">
        <v>4.103</v>
      </c>
      <c r="I2236" s="195">
        <v>0.16412000000000002</v>
      </c>
      <c r="J2236" s="291"/>
      <c r="K2236" s="197" t="b">
        <f>NOT(ISERROR(MATCH(P2236,Ligations!$L:$L,0)))</f>
        <v>1</v>
      </c>
      <c r="L2236" s="292"/>
      <c r="M2236" s="293"/>
      <c r="N2236" s="292"/>
      <c r="O2236" s="294"/>
      <c r="P2236" s="292" t="s">
        <v>17443</v>
      </c>
      <c r="Q2236" s="198" t="s">
        <v>8494</v>
      </c>
      <c r="R2236" s="5"/>
      <c r="S2236" s="5"/>
      <c r="T2236" s="5"/>
      <c r="U2236" s="5"/>
    </row>
    <row r="2237">
      <c r="A2237" s="189" t="s">
        <v>17444</v>
      </c>
      <c r="B2237" s="194" t="s">
        <v>8519</v>
      </c>
      <c r="C2237" s="290">
        <v>42328.0</v>
      </c>
      <c r="D2237" s="204">
        <v>30.0</v>
      </c>
      <c r="E2237" s="193">
        <v>221.919</v>
      </c>
      <c r="F2237" s="178" t="s">
        <v>12677</v>
      </c>
      <c r="G2237" s="190">
        <v>40.0</v>
      </c>
      <c r="H2237" s="195">
        <v>4.453</v>
      </c>
      <c r="I2237" s="195">
        <v>0.17812</v>
      </c>
      <c r="J2237" s="291"/>
      <c r="K2237" s="197" t="b">
        <f>NOT(ISERROR(MATCH(P2237,Ligations!$L:$L,0)))</f>
        <v>1</v>
      </c>
      <c r="L2237" s="292"/>
      <c r="M2237" s="293"/>
      <c r="N2237" s="292"/>
      <c r="O2237" s="294"/>
      <c r="P2237" s="292" t="s">
        <v>17445</v>
      </c>
      <c r="Q2237" s="198" t="s">
        <v>8520</v>
      </c>
      <c r="R2237" s="5"/>
      <c r="S2237" s="5"/>
      <c r="T2237" s="5"/>
      <c r="U2237" s="5"/>
    </row>
    <row r="2238">
      <c r="A2238" s="189" t="s">
        <v>17446</v>
      </c>
      <c r="B2238" s="194" t="s">
        <v>8521</v>
      </c>
      <c r="C2238" s="290">
        <v>42328.0</v>
      </c>
      <c r="D2238" s="204">
        <v>30.0</v>
      </c>
      <c r="E2238" s="193">
        <v>210.462</v>
      </c>
      <c r="F2238" s="178" t="s">
        <v>12677</v>
      </c>
      <c r="G2238" s="190">
        <v>40.0</v>
      </c>
      <c r="H2238" s="195">
        <v>3.319</v>
      </c>
      <c r="I2238" s="195">
        <v>0.13276</v>
      </c>
      <c r="J2238" s="291"/>
      <c r="K2238" s="197" t="b">
        <f>NOT(ISERROR(MATCH(P2238,Ligations!$L:$L,0)))</f>
        <v>1</v>
      </c>
      <c r="L2238" s="292"/>
      <c r="M2238" s="293"/>
      <c r="N2238" s="292"/>
      <c r="O2238" s="294"/>
      <c r="P2238" s="292" t="s">
        <v>17447</v>
      </c>
      <c r="Q2238" s="198" t="s">
        <v>8522</v>
      </c>
      <c r="R2238" s="5"/>
      <c r="S2238" s="5"/>
      <c r="T2238" s="5"/>
      <c r="U2238" s="5"/>
    </row>
    <row r="2239">
      <c r="A2239" s="189" t="s">
        <v>17448</v>
      </c>
      <c r="B2239" s="194" t="s">
        <v>8526</v>
      </c>
      <c r="C2239" s="290">
        <v>42328.0</v>
      </c>
      <c r="D2239" s="204">
        <v>30.0</v>
      </c>
      <c r="E2239" s="193">
        <v>153.699</v>
      </c>
      <c r="F2239" s="178" t="s">
        <v>12677</v>
      </c>
      <c r="G2239" s="190">
        <v>40.0</v>
      </c>
      <c r="H2239" s="195">
        <v>3.102</v>
      </c>
      <c r="I2239" s="195">
        <v>0.12408</v>
      </c>
      <c r="J2239" s="291"/>
      <c r="K2239" s="197" t="b">
        <f>NOT(ISERROR(MATCH(P2239,Ligations!$L:$L,0)))</f>
        <v>1</v>
      </c>
      <c r="L2239" s="292"/>
      <c r="M2239" s="293"/>
      <c r="N2239" s="292"/>
      <c r="O2239" s="294"/>
      <c r="P2239" s="292" t="s">
        <v>17449</v>
      </c>
      <c r="Q2239" s="198" t="s">
        <v>8527</v>
      </c>
      <c r="R2239" s="5"/>
      <c r="S2239" s="5"/>
      <c r="T2239" s="5"/>
      <c r="U2239" s="5"/>
    </row>
    <row r="2240">
      <c r="A2240" s="189" t="s">
        <v>17450</v>
      </c>
      <c r="B2240" s="194" t="s">
        <v>8533</v>
      </c>
      <c r="C2240" s="290">
        <v>42328.0</v>
      </c>
      <c r="D2240" s="204">
        <v>30.0</v>
      </c>
      <c r="E2240" s="193">
        <v>206.721</v>
      </c>
      <c r="F2240" s="178" t="s">
        <v>12677</v>
      </c>
      <c r="G2240" s="190">
        <v>40.0</v>
      </c>
      <c r="H2240" s="195">
        <v>3.568</v>
      </c>
      <c r="I2240" s="195">
        <v>0.14272</v>
      </c>
      <c r="J2240" s="291"/>
      <c r="K2240" s="197" t="b">
        <f>NOT(ISERROR(MATCH(P2240,Ligations!$L:$L,0)))</f>
        <v>1</v>
      </c>
      <c r="L2240" s="292"/>
      <c r="M2240" s="293"/>
      <c r="N2240" s="292"/>
      <c r="O2240" s="294"/>
      <c r="P2240" s="292" t="s">
        <v>17451</v>
      </c>
      <c r="Q2240" s="198" t="s">
        <v>8534</v>
      </c>
      <c r="R2240" s="5"/>
      <c r="S2240" s="5"/>
      <c r="T2240" s="5"/>
      <c r="U2240" s="5"/>
    </row>
    <row r="2241">
      <c r="A2241" s="189" t="s">
        <v>17452</v>
      </c>
      <c r="B2241" s="194" t="s">
        <v>8537</v>
      </c>
      <c r="C2241" s="290">
        <v>42328.0</v>
      </c>
      <c r="D2241" s="204">
        <v>30.0</v>
      </c>
      <c r="E2241" s="193">
        <v>171.77700000000002</v>
      </c>
      <c r="F2241" s="178" t="s">
        <v>12677</v>
      </c>
      <c r="G2241" s="190">
        <v>40.0</v>
      </c>
      <c r="H2241" s="195">
        <v>3.214</v>
      </c>
      <c r="I2241" s="195">
        <v>0.12856</v>
      </c>
      <c r="J2241" s="291"/>
      <c r="K2241" s="197" t="b">
        <f>NOT(ISERROR(MATCH(P2241,Ligations!$L:$L,0)))</f>
        <v>1</v>
      </c>
      <c r="L2241" s="292"/>
      <c r="M2241" s="293"/>
      <c r="N2241" s="292"/>
      <c r="O2241" s="294"/>
      <c r="P2241" s="292" t="s">
        <v>17453</v>
      </c>
      <c r="Q2241" s="198" t="s">
        <v>8538</v>
      </c>
      <c r="R2241" s="5"/>
      <c r="S2241" s="5"/>
      <c r="T2241" s="5"/>
      <c r="U2241" s="5"/>
    </row>
    <row r="2242">
      <c r="A2242" s="189" t="s">
        <v>17454</v>
      </c>
      <c r="B2242" s="194" t="s">
        <v>8541</v>
      </c>
      <c r="C2242" s="290">
        <v>42328.0</v>
      </c>
      <c r="D2242" s="204">
        <v>30.0</v>
      </c>
      <c r="E2242" s="193">
        <v>118.578</v>
      </c>
      <c r="F2242" s="178" t="s">
        <v>12677</v>
      </c>
      <c r="G2242" s="190">
        <v>40.0</v>
      </c>
      <c r="H2242" s="195">
        <v>1.187</v>
      </c>
      <c r="I2242" s="195">
        <v>0.04748000000000001</v>
      </c>
      <c r="J2242" s="291"/>
      <c r="K2242" s="197" t="b">
        <f>NOT(ISERROR(MATCH(P2242,Ligations!$L:$L,0)))</f>
        <v>1</v>
      </c>
      <c r="L2242" s="292"/>
      <c r="M2242" s="293"/>
      <c r="N2242" s="292"/>
      <c r="O2242" s="294"/>
      <c r="P2242" s="292" t="s">
        <v>17455</v>
      </c>
      <c r="Q2242" s="198" t="s">
        <v>8542</v>
      </c>
      <c r="R2242" s="5"/>
      <c r="S2242" s="5"/>
      <c r="T2242" s="5"/>
      <c r="U2242" s="5"/>
    </row>
    <row r="2243">
      <c r="A2243" s="189" t="s">
        <v>17456</v>
      </c>
      <c r="B2243" s="194" t="s">
        <v>8546</v>
      </c>
      <c r="C2243" s="290">
        <v>42328.0</v>
      </c>
      <c r="D2243" s="204">
        <v>30.0</v>
      </c>
      <c r="E2243" s="193">
        <v>171.741</v>
      </c>
      <c r="F2243" s="178" t="s">
        <v>12677</v>
      </c>
      <c r="G2243" s="190">
        <v>40.0</v>
      </c>
      <c r="H2243" s="195">
        <v>2.523</v>
      </c>
      <c r="I2243" s="195">
        <v>0.10092000000000001</v>
      </c>
      <c r="J2243" s="291"/>
      <c r="K2243" s="197" t="b">
        <f>NOT(ISERROR(MATCH(P2243,Ligations!$L:$L,0)))</f>
        <v>1</v>
      </c>
      <c r="L2243" s="292"/>
      <c r="M2243" s="293"/>
      <c r="N2243" s="292"/>
      <c r="O2243" s="294"/>
      <c r="P2243" s="292" t="s">
        <v>17457</v>
      </c>
      <c r="Q2243" s="198" t="s">
        <v>8547</v>
      </c>
      <c r="R2243" s="5"/>
      <c r="S2243" s="5"/>
      <c r="T2243" s="5"/>
      <c r="U2243" s="5"/>
    </row>
    <row r="2244">
      <c r="A2244" s="189" t="s">
        <v>17458</v>
      </c>
      <c r="B2244" s="194" t="s">
        <v>8548</v>
      </c>
      <c r="C2244" s="290">
        <v>42328.0</v>
      </c>
      <c r="D2244" s="204">
        <v>30.0</v>
      </c>
      <c r="E2244" s="193">
        <v>232.434</v>
      </c>
      <c r="F2244" s="178" t="s">
        <v>12677</v>
      </c>
      <c r="G2244" s="190">
        <v>40.0</v>
      </c>
      <c r="H2244" s="195">
        <v>2.271</v>
      </c>
      <c r="I2244" s="195">
        <v>0.09084</v>
      </c>
      <c r="J2244" s="291"/>
      <c r="K2244" s="197" t="b">
        <f>NOT(ISERROR(MATCH(P2244,Ligations!$L:$L,0)))</f>
        <v>1</v>
      </c>
      <c r="L2244" s="292"/>
      <c r="M2244" s="293"/>
      <c r="N2244" s="292"/>
      <c r="O2244" s="294"/>
      <c r="P2244" s="292" t="s">
        <v>17459</v>
      </c>
      <c r="Q2244" s="198" t="s">
        <v>8549</v>
      </c>
      <c r="R2244" s="5"/>
      <c r="S2244" s="5"/>
      <c r="T2244" s="5"/>
      <c r="U2244" s="5"/>
    </row>
    <row r="2245">
      <c r="A2245" s="189" t="s">
        <v>17460</v>
      </c>
      <c r="B2245" s="194" t="s">
        <v>8555</v>
      </c>
      <c r="C2245" s="290">
        <v>42328.0</v>
      </c>
      <c r="D2245" s="204">
        <v>30.0</v>
      </c>
      <c r="E2245" s="193">
        <v>260.37</v>
      </c>
      <c r="F2245" s="178" t="s">
        <v>12677</v>
      </c>
      <c r="G2245" s="190">
        <v>40.0</v>
      </c>
      <c r="H2245" s="195">
        <v>2.084</v>
      </c>
      <c r="I2245" s="195">
        <v>0.08336</v>
      </c>
      <c r="J2245" s="291"/>
      <c r="K2245" s="197" t="b">
        <f>NOT(ISERROR(MATCH(P2245,Ligations!$L:$L,0)))</f>
        <v>1</v>
      </c>
      <c r="L2245" s="292"/>
      <c r="M2245" s="293"/>
      <c r="N2245" s="292"/>
      <c r="O2245" s="294"/>
      <c r="P2245" s="292" t="s">
        <v>17461</v>
      </c>
      <c r="Q2245" s="198" t="s">
        <v>8556</v>
      </c>
      <c r="R2245" s="5"/>
      <c r="S2245" s="5"/>
      <c r="T2245" s="5"/>
      <c r="U2245" s="5"/>
    </row>
    <row r="2246">
      <c r="A2246" s="189" t="s">
        <v>17462</v>
      </c>
      <c r="B2246" s="194" t="s">
        <v>8557</v>
      </c>
      <c r="C2246" s="290">
        <v>42328.0</v>
      </c>
      <c r="D2246" s="204">
        <v>30.0</v>
      </c>
      <c r="E2246" s="193">
        <v>164.27700000000002</v>
      </c>
      <c r="F2246" s="178" t="s">
        <v>12677</v>
      </c>
      <c r="G2246" s="190">
        <v>40.0</v>
      </c>
      <c r="H2246" s="195">
        <v>1.414</v>
      </c>
      <c r="I2246" s="195">
        <v>0.05656</v>
      </c>
      <c r="J2246" s="291"/>
      <c r="K2246" s="197" t="b">
        <f>NOT(ISERROR(MATCH(P2246,Ligations!$L:$L,0)))</f>
        <v>1</v>
      </c>
      <c r="L2246" s="292"/>
      <c r="M2246" s="293"/>
      <c r="N2246" s="292"/>
      <c r="O2246" s="294"/>
      <c r="P2246" s="292" t="s">
        <v>17463</v>
      </c>
      <c r="Q2246" s="198" t="s">
        <v>8558</v>
      </c>
      <c r="R2246" s="5"/>
      <c r="S2246" s="5"/>
      <c r="T2246" s="5"/>
      <c r="U2246" s="5"/>
    </row>
    <row r="2247">
      <c r="A2247" s="189" t="s">
        <v>17464</v>
      </c>
      <c r="B2247" s="194" t="s">
        <v>8559</v>
      </c>
      <c r="C2247" s="290">
        <v>42328.0</v>
      </c>
      <c r="D2247" s="204">
        <v>30.0</v>
      </c>
      <c r="E2247" s="193">
        <v>103.077</v>
      </c>
      <c r="F2247" s="178" t="s">
        <v>12677</v>
      </c>
      <c r="G2247" s="190">
        <v>40.0</v>
      </c>
      <c r="H2247" s="195">
        <v>0.89</v>
      </c>
      <c r="I2247" s="195">
        <v>0.0356</v>
      </c>
      <c r="J2247" s="291"/>
      <c r="K2247" s="197" t="b">
        <f>NOT(ISERROR(MATCH(P2247,Ligations!$L:$L,0)))</f>
        <v>1</v>
      </c>
      <c r="L2247" s="292"/>
      <c r="M2247" s="293"/>
      <c r="N2247" s="292"/>
      <c r="O2247" s="294"/>
      <c r="P2247" s="292" t="s">
        <v>17465</v>
      </c>
      <c r="Q2247" s="198" t="s">
        <v>8560</v>
      </c>
      <c r="R2247" s="5"/>
      <c r="S2247" s="5"/>
      <c r="T2247" s="5"/>
      <c r="U2247" s="5"/>
    </row>
    <row r="2248">
      <c r="A2248" s="189" t="s">
        <v>17466</v>
      </c>
      <c r="B2248" s="194" t="s">
        <v>8561</v>
      </c>
      <c r="C2248" s="290">
        <v>42328.0</v>
      </c>
      <c r="D2248" s="204">
        <v>30.0</v>
      </c>
      <c r="E2248" s="193">
        <v>150.645</v>
      </c>
      <c r="F2248" s="178" t="s">
        <v>12677</v>
      </c>
      <c r="G2248" s="190">
        <v>40.0</v>
      </c>
      <c r="H2248" s="195">
        <v>1.635</v>
      </c>
      <c r="I2248" s="195">
        <v>0.06540000000000001</v>
      </c>
      <c r="J2248" s="291"/>
      <c r="K2248" s="197" t="b">
        <f>NOT(ISERROR(MATCH(P2248,Ligations!$L:$L,0)))</f>
        <v>1</v>
      </c>
      <c r="L2248" s="292"/>
      <c r="M2248" s="293"/>
      <c r="N2248" s="292"/>
      <c r="O2248" s="294"/>
      <c r="P2248" s="292" t="s">
        <v>17467</v>
      </c>
      <c r="Q2248" s="198" t="s">
        <v>8562</v>
      </c>
      <c r="R2248" s="5"/>
      <c r="S2248" s="5"/>
      <c r="T2248" s="5"/>
      <c r="U2248" s="5"/>
    </row>
    <row r="2249">
      <c r="A2249" s="189" t="s">
        <v>17468</v>
      </c>
      <c r="B2249" s="194" t="s">
        <v>8563</v>
      </c>
      <c r="C2249" s="290">
        <v>42328.0</v>
      </c>
      <c r="D2249" s="204">
        <v>30.0</v>
      </c>
      <c r="E2249" s="193">
        <v>168.258</v>
      </c>
      <c r="F2249" s="178" t="s">
        <v>12677</v>
      </c>
      <c r="G2249" s="190">
        <v>40.0</v>
      </c>
      <c r="H2249" s="195">
        <v>2.108</v>
      </c>
      <c r="I2249" s="195">
        <v>0.08432</v>
      </c>
      <c r="J2249" s="291"/>
      <c r="K2249" s="197" t="b">
        <f>NOT(ISERROR(MATCH(P2249,Ligations!$L:$L,0)))</f>
        <v>1</v>
      </c>
      <c r="L2249" s="292"/>
      <c r="M2249" s="293"/>
      <c r="N2249" s="292"/>
      <c r="O2249" s="294"/>
      <c r="P2249" s="292" t="s">
        <v>17469</v>
      </c>
      <c r="Q2249" s="198" t="s">
        <v>8564</v>
      </c>
      <c r="R2249" s="5"/>
      <c r="S2249" s="5"/>
      <c r="T2249" s="5"/>
      <c r="U2249" s="5"/>
    </row>
    <row r="2250">
      <c r="A2250" s="189" t="s">
        <v>17470</v>
      </c>
      <c r="B2250" s="194" t="s">
        <v>8571</v>
      </c>
      <c r="C2250" s="290">
        <v>42328.0</v>
      </c>
      <c r="D2250" s="204">
        <v>30.0</v>
      </c>
      <c r="E2250" s="193">
        <v>170.68800000000002</v>
      </c>
      <c r="F2250" s="178" t="s">
        <v>12677</v>
      </c>
      <c r="G2250" s="190">
        <v>40.0</v>
      </c>
      <c r="H2250" s="195">
        <v>1.502</v>
      </c>
      <c r="I2250" s="195">
        <v>0.06008</v>
      </c>
      <c r="J2250" s="291"/>
      <c r="K2250" s="197" t="b">
        <f>NOT(ISERROR(MATCH(P2250,Ligations!$L:$L,0)))</f>
        <v>1</v>
      </c>
      <c r="L2250" s="292"/>
      <c r="M2250" s="293"/>
      <c r="N2250" s="292"/>
      <c r="O2250" s="294"/>
      <c r="P2250" s="292" t="s">
        <v>17471</v>
      </c>
      <c r="Q2250" s="198" t="s">
        <v>8572</v>
      </c>
      <c r="R2250" s="5"/>
      <c r="S2250" s="5"/>
      <c r="T2250" s="5"/>
      <c r="U2250" s="5"/>
    </row>
    <row r="2251">
      <c r="A2251" s="189" t="s">
        <v>17472</v>
      </c>
      <c r="B2251" s="194" t="s">
        <v>8573</v>
      </c>
      <c r="C2251" s="290">
        <v>42328.0</v>
      </c>
      <c r="D2251" s="204">
        <v>30.0</v>
      </c>
      <c r="E2251" s="193">
        <v>196.92000000000002</v>
      </c>
      <c r="F2251" s="178" t="s">
        <v>12677</v>
      </c>
      <c r="G2251" s="190">
        <v>40.0</v>
      </c>
      <c r="H2251" s="195">
        <v>2.179</v>
      </c>
      <c r="I2251" s="195">
        <v>0.08716</v>
      </c>
      <c r="J2251" s="291"/>
      <c r="K2251" s="197" t="b">
        <f>NOT(ISERROR(MATCH(P2251,Ligations!$L:$L,0)))</f>
        <v>1</v>
      </c>
      <c r="L2251" s="292"/>
      <c r="M2251" s="293"/>
      <c r="N2251" s="292"/>
      <c r="O2251" s="294"/>
      <c r="P2251" s="292" t="s">
        <v>17473</v>
      </c>
      <c r="Q2251" s="198" t="s">
        <v>8574</v>
      </c>
      <c r="R2251" s="5"/>
      <c r="S2251" s="5"/>
      <c r="T2251" s="5"/>
      <c r="U2251" s="5"/>
    </row>
    <row r="2252">
      <c r="A2252" s="189" t="s">
        <v>17474</v>
      </c>
      <c r="B2252" s="194" t="s">
        <v>8575</v>
      </c>
      <c r="C2252" s="290">
        <v>42328.0</v>
      </c>
      <c r="D2252" s="204">
        <v>30.0</v>
      </c>
      <c r="E2252" s="193">
        <v>184.95300000000003</v>
      </c>
      <c r="F2252" s="178" t="s">
        <v>12677</v>
      </c>
      <c r="G2252" s="190">
        <v>40.0</v>
      </c>
      <c r="H2252" s="195">
        <v>1.746</v>
      </c>
      <c r="I2252" s="195">
        <v>0.06984</v>
      </c>
      <c r="J2252" s="291"/>
      <c r="K2252" s="197" t="b">
        <f>NOT(ISERROR(MATCH(P2252,Ligations!$L:$L,0)))</f>
        <v>1</v>
      </c>
      <c r="L2252" s="292"/>
      <c r="M2252" s="293"/>
      <c r="N2252" s="292"/>
      <c r="O2252" s="294"/>
      <c r="P2252" s="292" t="s">
        <v>17475</v>
      </c>
      <c r="Q2252" s="198" t="s">
        <v>8576</v>
      </c>
      <c r="R2252" s="5"/>
      <c r="S2252" s="5"/>
      <c r="T2252" s="5"/>
      <c r="U2252" s="5"/>
    </row>
    <row r="2253">
      <c r="A2253" s="189" t="s">
        <v>17476</v>
      </c>
      <c r="B2253" s="194" t="s">
        <v>8577</v>
      </c>
      <c r="C2253" s="290">
        <v>42328.0</v>
      </c>
      <c r="D2253" s="204">
        <v>30.0</v>
      </c>
      <c r="E2253" s="193">
        <v>247.13400000000001</v>
      </c>
      <c r="F2253" s="178" t="s">
        <v>12677</v>
      </c>
      <c r="G2253" s="190">
        <v>40.0</v>
      </c>
      <c r="H2253" s="195">
        <v>2.879</v>
      </c>
      <c r="I2253" s="195">
        <v>0.11516</v>
      </c>
      <c r="J2253" s="291"/>
      <c r="K2253" s="197" t="b">
        <f>NOT(ISERROR(MATCH(P2253,Ligations!$L:$L,0)))</f>
        <v>1</v>
      </c>
      <c r="L2253" s="292"/>
      <c r="M2253" s="293"/>
      <c r="N2253" s="292"/>
      <c r="O2253" s="294"/>
      <c r="P2253" s="292" t="s">
        <v>17477</v>
      </c>
      <c r="Q2253" s="198" t="s">
        <v>8578</v>
      </c>
      <c r="R2253" s="5"/>
      <c r="S2253" s="5"/>
      <c r="T2253" s="5"/>
      <c r="U2253" s="5"/>
    </row>
    <row r="2254">
      <c r="A2254" s="189" t="s">
        <v>17478</v>
      </c>
      <c r="B2254" s="194" t="s">
        <v>8583</v>
      </c>
      <c r="C2254" s="290">
        <v>42328.0</v>
      </c>
      <c r="D2254" s="204">
        <v>30.0</v>
      </c>
      <c r="E2254" s="193">
        <v>214.293</v>
      </c>
      <c r="F2254" s="178" t="s">
        <v>12677</v>
      </c>
      <c r="G2254" s="190">
        <v>40.0</v>
      </c>
      <c r="H2254" s="195">
        <v>3.193</v>
      </c>
      <c r="I2254" s="195">
        <v>0.12772</v>
      </c>
      <c r="J2254" s="291"/>
      <c r="K2254" s="197" t="b">
        <f>NOT(ISERROR(MATCH(P2254,Ligations!$L:$L,0)))</f>
        <v>1</v>
      </c>
      <c r="L2254" s="292"/>
      <c r="M2254" s="293"/>
      <c r="N2254" s="292"/>
      <c r="O2254" s="294"/>
      <c r="P2254" s="292" t="s">
        <v>17479</v>
      </c>
      <c r="Q2254" s="198" t="s">
        <v>8584</v>
      </c>
      <c r="R2254" s="5"/>
      <c r="S2254" s="5"/>
      <c r="T2254" s="5"/>
      <c r="U2254" s="5"/>
    </row>
    <row r="2255">
      <c r="A2255" s="189" t="s">
        <v>17480</v>
      </c>
      <c r="B2255" s="194" t="s">
        <v>8585</v>
      </c>
      <c r="C2255" s="290">
        <v>42328.0</v>
      </c>
      <c r="D2255" s="204">
        <v>30.0</v>
      </c>
      <c r="E2255" s="193">
        <v>281.55</v>
      </c>
      <c r="F2255" s="178" t="s">
        <v>12677</v>
      </c>
      <c r="G2255" s="190">
        <v>40.0</v>
      </c>
      <c r="H2255" s="195">
        <v>3.007</v>
      </c>
      <c r="I2255" s="195">
        <v>0.12028</v>
      </c>
      <c r="J2255" s="291"/>
      <c r="K2255" s="197" t="b">
        <f>NOT(ISERROR(MATCH(P2255,Ligations!$L:$L,0)))</f>
        <v>1</v>
      </c>
      <c r="L2255" s="292"/>
      <c r="M2255" s="293"/>
      <c r="N2255" s="292"/>
      <c r="O2255" s="294"/>
      <c r="P2255" s="292" t="s">
        <v>17481</v>
      </c>
      <c r="Q2255" s="198" t="s">
        <v>8588</v>
      </c>
      <c r="R2255" s="5"/>
      <c r="S2255" s="5"/>
      <c r="T2255" s="5"/>
      <c r="U2255" s="5"/>
    </row>
    <row r="2256">
      <c r="A2256" s="189" t="s">
        <v>17482</v>
      </c>
      <c r="B2256" s="194" t="s">
        <v>8617</v>
      </c>
      <c r="C2256" s="290">
        <v>42328.0</v>
      </c>
      <c r="D2256" s="204">
        <v>30.0</v>
      </c>
      <c r="E2256" s="193">
        <v>1146.903</v>
      </c>
      <c r="F2256" s="178" t="s">
        <v>12677</v>
      </c>
      <c r="G2256" s="190">
        <v>40.0</v>
      </c>
      <c r="H2256" s="195">
        <v>11.206</v>
      </c>
      <c r="I2256" s="195">
        <v>0.44824</v>
      </c>
      <c r="J2256" s="291"/>
      <c r="K2256" s="197" t="b">
        <f>NOT(ISERROR(MATCH(P2256,Ligations!$L:$L,0)))</f>
        <v>1</v>
      </c>
      <c r="L2256" s="292"/>
      <c r="M2256" s="293"/>
      <c r="N2256" s="292"/>
      <c r="O2256" s="294"/>
      <c r="P2256" s="292" t="s">
        <v>17483</v>
      </c>
      <c r="Q2256" s="198" t="s">
        <v>8620</v>
      </c>
      <c r="R2256" s="5"/>
      <c r="S2256" s="5"/>
      <c r="T2256" s="5"/>
      <c r="U2256" s="5"/>
    </row>
    <row r="2257">
      <c r="A2257" s="189" t="s">
        <v>17484</v>
      </c>
      <c r="B2257" s="194" t="s">
        <v>8629</v>
      </c>
      <c r="C2257" s="290">
        <v>42328.0</v>
      </c>
      <c r="D2257" s="204">
        <v>30.0</v>
      </c>
      <c r="E2257" s="193">
        <v>1485.2490000000003</v>
      </c>
      <c r="F2257" s="178" t="s">
        <v>12677</v>
      </c>
      <c r="G2257" s="190">
        <v>40.0</v>
      </c>
      <c r="H2257" s="195">
        <v>14.282</v>
      </c>
      <c r="I2257" s="195">
        <v>0.57128</v>
      </c>
      <c r="J2257" s="291"/>
      <c r="K2257" s="197" t="b">
        <f>NOT(ISERROR(MATCH(P2257,Ligations!$L:$L,0)))</f>
        <v>1</v>
      </c>
      <c r="L2257" s="292"/>
      <c r="M2257" s="293"/>
      <c r="N2257" s="292"/>
      <c r="O2257" s="294"/>
      <c r="P2257" s="292" t="s">
        <v>17485</v>
      </c>
      <c r="Q2257" s="198" t="s">
        <v>8632</v>
      </c>
      <c r="R2257" s="5"/>
      <c r="S2257" s="5"/>
      <c r="T2257" s="5"/>
      <c r="U2257" s="5"/>
    </row>
    <row r="2258">
      <c r="A2258" s="189" t="s">
        <v>17486</v>
      </c>
      <c r="B2258" s="194" t="s">
        <v>8633</v>
      </c>
      <c r="C2258" s="290">
        <v>42328.0</v>
      </c>
      <c r="D2258" s="204">
        <v>30.0</v>
      </c>
      <c r="E2258" s="193">
        <v>1927.5810000000001</v>
      </c>
      <c r="F2258" s="178" t="s">
        <v>12677</v>
      </c>
      <c r="G2258" s="190">
        <v>40.0</v>
      </c>
      <c r="H2258" s="195">
        <v>8.916</v>
      </c>
      <c r="I2258" s="195">
        <v>0.35664</v>
      </c>
      <c r="J2258" s="291"/>
      <c r="K2258" s="197" t="b">
        <f>NOT(ISERROR(MATCH(P2258,Ligations!$L:$L,0)))</f>
        <v>1</v>
      </c>
      <c r="L2258" s="292"/>
      <c r="M2258" s="293"/>
      <c r="N2258" s="292"/>
      <c r="O2258" s="294"/>
      <c r="P2258" s="292" t="s">
        <v>17487</v>
      </c>
      <c r="Q2258" s="198" t="s">
        <v>8636</v>
      </c>
      <c r="R2258" s="5"/>
      <c r="S2258" s="5"/>
      <c r="T2258" s="5"/>
      <c r="U2258" s="5"/>
    </row>
    <row r="2259">
      <c r="A2259" s="189" t="s">
        <v>17488</v>
      </c>
      <c r="B2259" s="194" t="s">
        <v>8669</v>
      </c>
      <c r="C2259" s="290">
        <v>42328.0</v>
      </c>
      <c r="D2259" s="204">
        <v>30.0</v>
      </c>
      <c r="E2259" s="193">
        <v>2411.9940000000006</v>
      </c>
      <c r="F2259" s="178" t="s">
        <v>12677</v>
      </c>
      <c r="G2259" s="190">
        <v>40.0</v>
      </c>
      <c r="H2259" s="195">
        <v>9.872</v>
      </c>
      <c r="I2259" s="195">
        <v>0.39488</v>
      </c>
      <c r="J2259" s="291"/>
      <c r="K2259" s="197" t="b">
        <f>NOT(ISERROR(MATCH(P2259,Ligations!$L:$L,0)))</f>
        <v>1</v>
      </c>
      <c r="L2259" s="292"/>
      <c r="M2259" s="293"/>
      <c r="N2259" s="292"/>
      <c r="O2259" s="294"/>
      <c r="P2259" s="292" t="s">
        <v>17489</v>
      </c>
      <c r="Q2259" s="198" t="s">
        <v>8672</v>
      </c>
      <c r="R2259" s="5"/>
      <c r="S2259" s="5"/>
      <c r="T2259" s="5"/>
      <c r="U2259" s="5"/>
    </row>
    <row r="2260">
      <c r="A2260" s="189" t="s">
        <v>17490</v>
      </c>
      <c r="B2260" s="194" t="s">
        <v>8693</v>
      </c>
      <c r="C2260" s="290">
        <v>42328.0</v>
      </c>
      <c r="D2260" s="204">
        <v>30.0</v>
      </c>
      <c r="E2260" s="193">
        <v>2093.1630000000005</v>
      </c>
      <c r="F2260" s="178" t="s">
        <v>12677</v>
      </c>
      <c r="G2260" s="190">
        <v>40.0</v>
      </c>
      <c r="H2260" s="195">
        <v>22.928</v>
      </c>
      <c r="I2260" s="195">
        <v>0.91712</v>
      </c>
      <c r="J2260" s="291"/>
      <c r="K2260" s="197" t="b">
        <f>NOT(ISERROR(MATCH(P2260,Ligations!$L:$L,0)))</f>
        <v>1</v>
      </c>
      <c r="L2260" s="292"/>
      <c r="M2260" s="293"/>
      <c r="N2260" s="292"/>
      <c r="O2260" s="294"/>
      <c r="P2260" s="292" t="s">
        <v>17491</v>
      </c>
      <c r="Q2260" s="198" t="s">
        <v>8696</v>
      </c>
      <c r="R2260" s="5"/>
      <c r="S2260" s="5"/>
      <c r="T2260" s="5"/>
      <c r="U2260" s="5"/>
    </row>
    <row r="2261">
      <c r="A2261" s="189" t="s">
        <v>17492</v>
      </c>
      <c r="B2261" s="194" t="s">
        <v>8701</v>
      </c>
      <c r="C2261" s="290">
        <v>42328.0</v>
      </c>
      <c r="D2261" s="204">
        <v>30.0</v>
      </c>
      <c r="E2261" s="193">
        <v>2055.342</v>
      </c>
      <c r="F2261" s="178" t="s">
        <v>12677</v>
      </c>
      <c r="G2261" s="190">
        <v>40.0</v>
      </c>
      <c r="H2261" s="195">
        <v>16.483</v>
      </c>
      <c r="I2261" s="195">
        <v>0.65932</v>
      </c>
      <c r="J2261" s="291"/>
      <c r="K2261" s="197" t="b">
        <f>NOT(ISERROR(MATCH(P2261,Ligations!$L:$L,0)))</f>
        <v>1</v>
      </c>
      <c r="L2261" s="292"/>
      <c r="M2261" s="293"/>
      <c r="N2261" s="292"/>
      <c r="O2261" s="294"/>
      <c r="P2261" s="292" t="s">
        <v>17493</v>
      </c>
      <c r="Q2261" s="198" t="s">
        <v>8704</v>
      </c>
      <c r="R2261" s="5"/>
      <c r="S2261" s="5"/>
      <c r="T2261" s="5"/>
      <c r="U2261" s="5"/>
    </row>
    <row r="2262">
      <c r="A2262" s="189" t="s">
        <v>17494</v>
      </c>
      <c r="B2262" s="194" t="s">
        <v>8705</v>
      </c>
      <c r="C2262" s="290">
        <v>42328.0</v>
      </c>
      <c r="D2262" s="204">
        <v>30.0</v>
      </c>
      <c r="E2262" s="193">
        <v>1751.661</v>
      </c>
      <c r="F2262" s="178" t="s">
        <v>12677</v>
      </c>
      <c r="G2262" s="190">
        <v>40.0</v>
      </c>
      <c r="H2262" s="195">
        <v>15.046</v>
      </c>
      <c r="I2262" s="195">
        <v>0.6018399999999999</v>
      </c>
      <c r="J2262" s="291"/>
      <c r="K2262" s="197" t="b">
        <f>NOT(ISERROR(MATCH(P2262,Ligations!$L:$L,0)))</f>
        <v>1</v>
      </c>
      <c r="L2262" s="292"/>
      <c r="M2262" s="293"/>
      <c r="N2262" s="292"/>
      <c r="O2262" s="294"/>
      <c r="P2262" s="292" t="s">
        <v>17495</v>
      </c>
      <c r="Q2262" s="198" t="s">
        <v>8708</v>
      </c>
      <c r="R2262" s="5"/>
      <c r="S2262" s="5"/>
      <c r="T2262" s="5"/>
      <c r="U2262" s="5"/>
    </row>
    <row r="2263">
      <c r="A2263" s="189" t="s">
        <v>17496</v>
      </c>
      <c r="B2263" s="194" t="s">
        <v>8709</v>
      </c>
      <c r="C2263" s="290">
        <v>42328.0</v>
      </c>
      <c r="D2263" s="204">
        <v>30.0</v>
      </c>
      <c r="E2263" s="193">
        <v>2084.3250000000003</v>
      </c>
      <c r="F2263" s="178" t="s">
        <v>12677</v>
      </c>
      <c r="G2263" s="190">
        <v>40.0</v>
      </c>
      <c r="H2263" s="195">
        <v>14.167</v>
      </c>
      <c r="I2263" s="195">
        <v>0.56668</v>
      </c>
      <c r="J2263" s="291"/>
      <c r="K2263" s="197" t="b">
        <f>NOT(ISERROR(MATCH(P2263,Ligations!$L:$L,0)))</f>
        <v>1</v>
      </c>
      <c r="L2263" s="292"/>
      <c r="M2263" s="293"/>
      <c r="N2263" s="292"/>
      <c r="O2263" s="294"/>
      <c r="P2263" s="292" t="s">
        <v>17497</v>
      </c>
      <c r="Q2263" s="198" t="s">
        <v>8712</v>
      </c>
      <c r="R2263" s="5"/>
      <c r="S2263" s="5"/>
      <c r="T2263" s="5"/>
      <c r="U2263" s="5"/>
    </row>
    <row r="2264">
      <c r="A2264" s="189" t="s">
        <v>17498</v>
      </c>
      <c r="B2264" s="194" t="s">
        <v>8757</v>
      </c>
      <c r="C2264" s="290">
        <v>42328.0</v>
      </c>
      <c r="D2264" s="204">
        <v>30.0</v>
      </c>
      <c r="E2264" s="193">
        <v>1183.0080000000003</v>
      </c>
      <c r="F2264" s="178" t="s">
        <v>12677</v>
      </c>
      <c r="G2264" s="190">
        <v>40.0</v>
      </c>
      <c r="H2264" s="195">
        <v>6.446</v>
      </c>
      <c r="I2264" s="195">
        <v>0.25783999999999996</v>
      </c>
      <c r="J2264" s="291"/>
      <c r="K2264" s="197" t="b">
        <f>NOT(ISERROR(MATCH(P2264,Ligations!$L:$L,0)))</f>
        <v>1</v>
      </c>
      <c r="L2264" s="292"/>
      <c r="M2264" s="293"/>
      <c r="N2264" s="292"/>
      <c r="O2264" s="294"/>
      <c r="P2264" s="292" t="s">
        <v>17499</v>
      </c>
      <c r="Q2264" s="198" t="s">
        <v>8760</v>
      </c>
      <c r="R2264" s="5"/>
      <c r="S2264" s="5"/>
      <c r="T2264" s="5"/>
      <c r="U2264" s="5"/>
    </row>
    <row r="2265">
      <c r="A2265" s="189" t="s">
        <v>17500</v>
      </c>
      <c r="B2265" s="194" t="s">
        <v>9446</v>
      </c>
      <c r="C2265" s="290">
        <v>42328.0</v>
      </c>
      <c r="D2265" s="204">
        <v>30.0</v>
      </c>
      <c r="E2265" s="193">
        <v>294.9</v>
      </c>
      <c r="F2265" s="178" t="s">
        <v>12677</v>
      </c>
      <c r="G2265" s="190">
        <v>40.0</v>
      </c>
      <c r="H2265" s="195">
        <v>1.586</v>
      </c>
      <c r="I2265" s="195">
        <v>0.06344000000000001</v>
      </c>
      <c r="J2265" s="291"/>
      <c r="K2265" s="197" t="b">
        <f>NOT(ISERROR(MATCH(P2265,Ligations!$L:$L,0)))</f>
        <v>1</v>
      </c>
      <c r="L2265" s="292"/>
      <c r="M2265" s="293"/>
      <c r="N2265" s="292"/>
      <c r="O2265" s="294"/>
      <c r="P2265" s="292" t="s">
        <v>17501</v>
      </c>
      <c r="Q2265" s="198" t="s">
        <v>9447</v>
      </c>
      <c r="R2265" s="5"/>
      <c r="S2265" s="5"/>
      <c r="T2265" s="5"/>
      <c r="U2265" s="5"/>
    </row>
    <row r="2266">
      <c r="A2266" s="189" t="s">
        <v>17502</v>
      </c>
      <c r="B2266" s="194" t="s">
        <v>9448</v>
      </c>
      <c r="C2266" s="290">
        <v>42328.0</v>
      </c>
      <c r="D2266" s="204">
        <v>30.0</v>
      </c>
      <c r="E2266" s="193">
        <v>343.53000000000003</v>
      </c>
      <c r="F2266" s="178" t="s">
        <v>12677</v>
      </c>
      <c r="G2266" s="190">
        <v>40.0</v>
      </c>
      <c r="H2266" s="195">
        <v>1.648</v>
      </c>
      <c r="I2266" s="195">
        <v>0.06592</v>
      </c>
      <c r="J2266" s="291"/>
      <c r="K2266" s="197" t="b">
        <f>NOT(ISERROR(MATCH(P2266,Ligations!$L:$L,0)))</f>
        <v>1</v>
      </c>
      <c r="L2266" s="292"/>
      <c r="M2266" s="293"/>
      <c r="N2266" s="292"/>
      <c r="O2266" s="294"/>
      <c r="P2266" s="292" t="s">
        <v>17503</v>
      </c>
      <c r="Q2266" s="198" t="s">
        <v>9449</v>
      </c>
      <c r="R2266" s="5"/>
      <c r="S2266" s="5"/>
      <c r="T2266" s="5"/>
      <c r="U2266" s="5"/>
    </row>
    <row r="2267">
      <c r="A2267" s="189" t="s">
        <v>17504</v>
      </c>
      <c r="B2267" s="194" t="s">
        <v>9452</v>
      </c>
      <c r="C2267" s="290">
        <v>42328.0</v>
      </c>
      <c r="D2267" s="204">
        <v>30.0</v>
      </c>
      <c r="E2267" s="193">
        <v>1406.6100000000001</v>
      </c>
      <c r="F2267" s="178" t="s">
        <v>12677</v>
      </c>
      <c r="G2267" s="190">
        <v>40.0</v>
      </c>
      <c r="H2267" s="195">
        <v>4.465</v>
      </c>
      <c r="I2267" s="195">
        <v>0.1786</v>
      </c>
      <c r="J2267" s="291"/>
      <c r="K2267" s="197" t="b">
        <f>NOT(ISERROR(MATCH(P2267,Ligations!$L:$L,0)))</f>
        <v>1</v>
      </c>
      <c r="L2267" s="292"/>
      <c r="M2267" s="293"/>
      <c r="N2267" s="292"/>
      <c r="O2267" s="294"/>
      <c r="P2267" s="292" t="s">
        <v>17505</v>
      </c>
      <c r="Q2267" s="198" t="s">
        <v>9453</v>
      </c>
      <c r="R2267" s="5"/>
      <c r="S2267" s="5"/>
      <c r="T2267" s="5"/>
      <c r="U2267" s="5"/>
    </row>
    <row r="2268">
      <c r="A2268" s="189" t="s">
        <v>17506</v>
      </c>
      <c r="B2268" s="194" t="s">
        <v>9454</v>
      </c>
      <c r="C2268" s="290">
        <v>42328.0</v>
      </c>
      <c r="D2268" s="204">
        <v>30.0</v>
      </c>
      <c r="E2268" s="193">
        <v>2093.7000000000003</v>
      </c>
      <c r="F2268" s="178" t="s">
        <v>12677</v>
      </c>
      <c r="G2268" s="190">
        <v>40.0</v>
      </c>
      <c r="H2268" s="195">
        <v>6.661</v>
      </c>
      <c r="I2268" s="195">
        <v>0.26644</v>
      </c>
      <c r="J2268" s="291"/>
      <c r="K2268" s="197" t="b">
        <f>NOT(ISERROR(MATCH(P2268,Ligations!$L:$L,0)))</f>
        <v>1</v>
      </c>
      <c r="L2268" s="292"/>
      <c r="M2268" s="293"/>
      <c r="N2268" s="292"/>
      <c r="O2268" s="294"/>
      <c r="P2268" s="292" t="s">
        <v>17507</v>
      </c>
      <c r="Q2268" s="198" t="s">
        <v>9455</v>
      </c>
      <c r="R2268" s="5"/>
      <c r="S2268" s="5"/>
      <c r="T2268" s="5"/>
      <c r="U2268" s="5"/>
    </row>
    <row r="2269">
      <c r="A2269" s="189" t="s">
        <v>17508</v>
      </c>
      <c r="B2269" s="194" t="s">
        <v>9456</v>
      </c>
      <c r="C2269" s="290">
        <v>42328.0</v>
      </c>
      <c r="D2269" s="204">
        <v>30.0</v>
      </c>
      <c r="E2269" s="193">
        <v>1036.3799999999999</v>
      </c>
      <c r="F2269" s="178" t="s">
        <v>12677</v>
      </c>
      <c r="G2269" s="190">
        <v>40.0</v>
      </c>
      <c r="H2269" s="195">
        <v>3.265</v>
      </c>
      <c r="I2269" s="195">
        <v>0.1306</v>
      </c>
      <c r="J2269" s="291"/>
      <c r="K2269" s="197" t="b">
        <f>NOT(ISERROR(MATCH(P2269,Ligations!$L:$L,0)))</f>
        <v>1</v>
      </c>
      <c r="L2269" s="292"/>
      <c r="M2269" s="293"/>
      <c r="N2269" s="292"/>
      <c r="O2269" s="294"/>
      <c r="P2269" s="292" t="s">
        <v>17509</v>
      </c>
      <c r="Q2269" s="198" t="s">
        <v>9457</v>
      </c>
      <c r="R2269" s="5"/>
      <c r="S2269" s="5"/>
      <c r="T2269" s="5"/>
      <c r="U2269" s="5"/>
    </row>
    <row r="2270">
      <c r="A2270" s="189" t="s">
        <v>17510</v>
      </c>
      <c r="B2270" s="194" t="s">
        <v>9458</v>
      </c>
      <c r="C2270" s="290">
        <v>42328.0</v>
      </c>
      <c r="D2270" s="204">
        <v>30.0</v>
      </c>
      <c r="E2270" s="193">
        <v>824.6700000000001</v>
      </c>
      <c r="F2270" s="178" t="s">
        <v>12677</v>
      </c>
      <c r="G2270" s="190">
        <v>40.0</v>
      </c>
      <c r="H2270" s="195">
        <v>2.703</v>
      </c>
      <c r="I2270" s="195">
        <v>0.10812</v>
      </c>
      <c r="J2270" s="291"/>
      <c r="K2270" s="197" t="b">
        <f>NOT(ISERROR(MATCH(P2270,Ligations!$L:$L,0)))</f>
        <v>1</v>
      </c>
      <c r="L2270" s="292"/>
      <c r="M2270" s="293"/>
      <c r="N2270" s="292"/>
      <c r="O2270" s="294"/>
      <c r="P2270" s="292" t="s">
        <v>17511</v>
      </c>
      <c r="Q2270" s="198" t="s">
        <v>9459</v>
      </c>
      <c r="R2270" s="5"/>
      <c r="S2270" s="5"/>
      <c r="T2270" s="5"/>
      <c r="U2270" s="5"/>
    </row>
    <row r="2271">
      <c r="A2271" s="189" t="s">
        <v>17512</v>
      </c>
      <c r="B2271" s="190" t="s">
        <v>17392</v>
      </c>
      <c r="C2271" s="295">
        <v>42328.0</v>
      </c>
      <c r="D2271" s="204">
        <v>30.0</v>
      </c>
      <c r="E2271" s="296">
        <v>0.0</v>
      </c>
      <c r="F2271" s="178" t="s">
        <v>12677</v>
      </c>
      <c r="G2271" s="190">
        <v>40.0</v>
      </c>
      <c r="H2271" s="195">
        <v>0.368</v>
      </c>
      <c r="I2271" s="195">
        <v>0.014719999999999999</v>
      </c>
      <c r="J2271" s="291"/>
      <c r="K2271" s="197" t="b">
        <f>NOT(ISERROR(MATCH(P2271,Ligations!$L:$L,0)))</f>
        <v>0</v>
      </c>
      <c r="L2271" s="292"/>
      <c r="M2271" s="293"/>
      <c r="N2271" s="292"/>
      <c r="O2271" s="294"/>
      <c r="P2271" s="292" t="s">
        <v>17513</v>
      </c>
      <c r="Q2271" s="238" t="s">
        <v>10194</v>
      </c>
    </row>
    <row r="2272">
      <c r="A2272" s="189" t="s">
        <v>17514</v>
      </c>
      <c r="B2272" s="194" t="s">
        <v>9462</v>
      </c>
      <c r="C2272" s="290">
        <v>42328.0</v>
      </c>
      <c r="D2272" s="204">
        <v>30.0</v>
      </c>
      <c r="E2272" s="193">
        <v>286.83</v>
      </c>
      <c r="F2272" s="178" t="s">
        <v>12677</v>
      </c>
      <c r="G2272" s="190">
        <v>40.0</v>
      </c>
      <c r="H2272" s="195">
        <v>2.228</v>
      </c>
      <c r="I2272" s="195">
        <v>0.08912</v>
      </c>
      <c r="J2272" s="291"/>
      <c r="K2272" s="197" t="b">
        <f>NOT(ISERROR(MATCH(P2272,Ligations!$L:$L,0)))</f>
        <v>1</v>
      </c>
      <c r="L2272" s="292"/>
      <c r="M2272" s="293"/>
      <c r="N2272" s="292"/>
      <c r="O2272" s="294"/>
      <c r="P2272" s="292" t="s">
        <v>17515</v>
      </c>
      <c r="Q2272" s="198" t="s">
        <v>9463</v>
      </c>
      <c r="R2272" s="5"/>
      <c r="S2272" s="5"/>
      <c r="T2272" s="5"/>
      <c r="U2272" s="5"/>
    </row>
    <row r="2273">
      <c r="A2273" s="189" t="s">
        <v>17516</v>
      </c>
      <c r="B2273" s="194" t="s">
        <v>9464</v>
      </c>
      <c r="C2273" s="290">
        <v>42328.0</v>
      </c>
      <c r="D2273" s="204">
        <v>30.0</v>
      </c>
      <c r="E2273" s="193">
        <v>2158.47</v>
      </c>
      <c r="F2273" s="178" t="s">
        <v>12677</v>
      </c>
      <c r="G2273" s="190">
        <v>40.0</v>
      </c>
      <c r="H2273" s="195">
        <v>16.487</v>
      </c>
      <c r="I2273" s="195">
        <v>0.65948</v>
      </c>
      <c r="J2273" s="291"/>
      <c r="K2273" s="197" t="b">
        <f>NOT(ISERROR(MATCH(P2273,Ligations!$L:$L,0)))</f>
        <v>1</v>
      </c>
      <c r="L2273" s="292"/>
      <c r="M2273" s="293"/>
      <c r="N2273" s="292"/>
      <c r="O2273" s="294"/>
      <c r="P2273" s="292" t="s">
        <v>17517</v>
      </c>
      <c r="Q2273" s="198" t="s">
        <v>9465</v>
      </c>
      <c r="R2273" s="5"/>
      <c r="S2273" s="5"/>
      <c r="T2273" s="5"/>
      <c r="U2273" s="5"/>
    </row>
    <row r="2274">
      <c r="A2274" s="189" t="s">
        <v>17518</v>
      </c>
      <c r="B2274" s="194" t="s">
        <v>9466</v>
      </c>
      <c r="C2274" s="290">
        <v>42328.0</v>
      </c>
      <c r="D2274" s="204">
        <v>30.0</v>
      </c>
      <c r="E2274" s="193">
        <v>390.78</v>
      </c>
      <c r="F2274" s="178" t="s">
        <v>12677</v>
      </c>
      <c r="G2274" s="190">
        <v>40.0</v>
      </c>
      <c r="H2274" s="195">
        <v>4.193</v>
      </c>
      <c r="I2274" s="195">
        <v>0.16771999999999998</v>
      </c>
      <c r="J2274" s="291"/>
      <c r="K2274" s="197" t="b">
        <f>NOT(ISERROR(MATCH(P2274,Ligations!$L:$L,0)))</f>
        <v>1</v>
      </c>
      <c r="L2274" s="292"/>
      <c r="M2274" s="293"/>
      <c r="N2274" s="292"/>
      <c r="O2274" s="294"/>
      <c r="P2274" s="292" t="s">
        <v>17519</v>
      </c>
      <c r="Q2274" s="198" t="s">
        <v>9467</v>
      </c>
      <c r="R2274" s="5"/>
      <c r="S2274" s="5"/>
      <c r="T2274" s="5"/>
      <c r="U2274" s="5"/>
    </row>
    <row r="2275">
      <c r="A2275" s="189" t="s">
        <v>17520</v>
      </c>
      <c r="B2275" s="194" t="s">
        <v>9471</v>
      </c>
      <c r="C2275" s="290">
        <v>42328.0</v>
      </c>
      <c r="D2275" s="204">
        <v>30.0</v>
      </c>
      <c r="E2275" s="193">
        <v>716.8199999999999</v>
      </c>
      <c r="F2275" s="178" t="s">
        <v>12677</v>
      </c>
      <c r="G2275" s="190">
        <v>40.0</v>
      </c>
      <c r="H2275" s="195">
        <v>6.655</v>
      </c>
      <c r="I2275" s="195">
        <v>0.2662</v>
      </c>
      <c r="J2275" s="291"/>
      <c r="K2275" s="197" t="b">
        <f>NOT(ISERROR(MATCH(P2275,Ligations!$L:$L,0)))</f>
        <v>1</v>
      </c>
      <c r="L2275" s="292"/>
      <c r="M2275" s="293"/>
      <c r="N2275" s="292"/>
      <c r="O2275" s="294"/>
      <c r="P2275" s="292" t="s">
        <v>17521</v>
      </c>
      <c r="Q2275" s="198" t="s">
        <v>9472</v>
      </c>
      <c r="R2275" s="5"/>
      <c r="S2275" s="5"/>
      <c r="T2275" s="5"/>
      <c r="U2275" s="5"/>
    </row>
    <row r="2276">
      <c r="A2276" s="189" t="s">
        <v>17522</v>
      </c>
      <c r="B2276" s="194" t="s">
        <v>9473</v>
      </c>
      <c r="C2276" s="290">
        <v>42328.0</v>
      </c>
      <c r="D2276" s="204">
        <v>30.0</v>
      </c>
      <c r="E2276" s="193">
        <v>2137.86</v>
      </c>
      <c r="F2276" s="178" t="s">
        <v>12677</v>
      </c>
      <c r="G2276" s="190">
        <v>40.0</v>
      </c>
      <c r="H2276" s="195">
        <v>10.862</v>
      </c>
      <c r="I2276" s="195">
        <v>0.43448000000000003</v>
      </c>
      <c r="J2276" s="291"/>
      <c r="K2276" s="197" t="b">
        <f>NOT(ISERROR(MATCH(P2276,Ligations!$L:$L,0)))</f>
        <v>1</v>
      </c>
      <c r="L2276" s="292"/>
      <c r="M2276" s="293"/>
      <c r="N2276" s="292"/>
      <c r="O2276" s="294"/>
      <c r="P2276" s="292" t="s">
        <v>17523</v>
      </c>
      <c r="Q2276" s="198" t="s">
        <v>9474</v>
      </c>
      <c r="R2276" s="5"/>
      <c r="S2276" s="5"/>
      <c r="T2276" s="5"/>
      <c r="U2276" s="5"/>
    </row>
    <row r="2277">
      <c r="A2277" s="189" t="s">
        <v>17524</v>
      </c>
      <c r="B2277" s="194" t="s">
        <v>9479</v>
      </c>
      <c r="C2277" s="290">
        <v>42328.0</v>
      </c>
      <c r="D2277" s="204">
        <v>30.0</v>
      </c>
      <c r="E2277" s="193">
        <v>1111.5</v>
      </c>
      <c r="F2277" s="178" t="s">
        <v>12677</v>
      </c>
      <c r="G2277" s="190">
        <v>40.0</v>
      </c>
      <c r="H2277" s="195">
        <v>6.419</v>
      </c>
      <c r="I2277" s="195">
        <v>0.25676</v>
      </c>
      <c r="J2277" s="291"/>
      <c r="K2277" s="197" t="b">
        <f>NOT(ISERROR(MATCH(P2277,Ligations!$L:$L,0)))</f>
        <v>1</v>
      </c>
      <c r="L2277" s="292"/>
      <c r="M2277" s="293"/>
      <c r="N2277" s="292"/>
      <c r="O2277" s="294"/>
      <c r="P2277" s="292" t="s">
        <v>17525</v>
      </c>
      <c r="Q2277" s="198" t="s">
        <v>9480</v>
      </c>
      <c r="R2277" s="5"/>
      <c r="S2277" s="5"/>
      <c r="T2277" s="5"/>
      <c r="U2277" s="5"/>
    </row>
    <row r="2278">
      <c r="A2278" s="189" t="s">
        <v>17526</v>
      </c>
      <c r="B2278" s="194" t="s">
        <v>9481</v>
      </c>
      <c r="C2278" s="290">
        <v>42328.0</v>
      </c>
      <c r="D2278" s="204">
        <v>30.0</v>
      </c>
      <c r="E2278" s="193">
        <v>1729.83</v>
      </c>
      <c r="F2278" s="178" t="s">
        <v>12677</v>
      </c>
      <c r="G2278" s="190">
        <v>40.0</v>
      </c>
      <c r="H2278" s="195">
        <v>10.59</v>
      </c>
      <c r="I2278" s="195">
        <v>0.42360000000000003</v>
      </c>
      <c r="J2278" s="291"/>
      <c r="K2278" s="197" t="b">
        <f>NOT(ISERROR(MATCH(P2278,Ligations!$L:$L,0)))</f>
        <v>1</v>
      </c>
      <c r="L2278" s="292"/>
      <c r="M2278" s="293"/>
      <c r="N2278" s="292"/>
      <c r="O2278" s="294"/>
      <c r="P2278" s="292" t="s">
        <v>17527</v>
      </c>
      <c r="Q2278" s="198" t="s">
        <v>9482</v>
      </c>
      <c r="R2278" s="5"/>
      <c r="S2278" s="5"/>
      <c r="T2278" s="5"/>
      <c r="U2278" s="5"/>
    </row>
    <row r="2279">
      <c r="A2279" s="189" t="s">
        <v>17528</v>
      </c>
      <c r="B2279" s="194" t="s">
        <v>9483</v>
      </c>
      <c r="C2279" s="290">
        <v>42328.0</v>
      </c>
      <c r="D2279" s="204">
        <v>30.0</v>
      </c>
      <c r="E2279" s="193">
        <v>1263.4199999999998</v>
      </c>
      <c r="F2279" s="178" t="s">
        <v>12677</v>
      </c>
      <c r="G2279" s="190">
        <v>40.0</v>
      </c>
      <c r="H2279" s="195">
        <v>11.338</v>
      </c>
      <c r="I2279" s="195">
        <v>0.45352</v>
      </c>
      <c r="J2279" s="291"/>
      <c r="K2279" s="197" t="b">
        <f>NOT(ISERROR(MATCH(P2279,Ligations!$L:$L,0)))</f>
        <v>1</v>
      </c>
      <c r="L2279" s="292"/>
      <c r="M2279" s="293"/>
      <c r="N2279" s="292"/>
      <c r="O2279" s="294"/>
      <c r="P2279" s="292" t="s">
        <v>17529</v>
      </c>
      <c r="Q2279" s="198" t="s">
        <v>9484</v>
      </c>
      <c r="R2279" s="5"/>
      <c r="S2279" s="5"/>
      <c r="T2279" s="5"/>
      <c r="U2279" s="5"/>
    </row>
    <row r="2280">
      <c r="A2280" s="189" t="s">
        <v>17530</v>
      </c>
      <c r="B2280" s="194" t="s">
        <v>9485</v>
      </c>
      <c r="C2280" s="290">
        <v>42328.0</v>
      </c>
      <c r="D2280" s="204">
        <v>30.0</v>
      </c>
      <c r="E2280" s="193">
        <v>1742.94</v>
      </c>
      <c r="F2280" s="178" t="s">
        <v>12677</v>
      </c>
      <c r="G2280" s="190">
        <v>40.0</v>
      </c>
      <c r="H2280" s="195">
        <v>8.962</v>
      </c>
      <c r="I2280" s="195">
        <v>0.35848</v>
      </c>
      <c r="J2280" s="291"/>
      <c r="K2280" s="197" t="b">
        <f>NOT(ISERROR(MATCH(P2280,Ligations!$L:$L,0)))</f>
        <v>1</v>
      </c>
      <c r="L2280" s="292"/>
      <c r="M2280" s="293"/>
      <c r="N2280" s="292"/>
      <c r="O2280" s="294"/>
      <c r="P2280" s="292" t="s">
        <v>17531</v>
      </c>
      <c r="Q2280" s="198" t="s">
        <v>9486</v>
      </c>
      <c r="R2280" s="5"/>
      <c r="S2280" s="5"/>
      <c r="T2280" s="5"/>
      <c r="U2280" s="5"/>
    </row>
    <row r="2281">
      <c r="A2281" s="189" t="s">
        <v>17532</v>
      </c>
      <c r="B2281" s="194" t="s">
        <v>9487</v>
      </c>
      <c r="C2281" s="290">
        <v>42328.0</v>
      </c>
      <c r="D2281" s="204">
        <v>30.0</v>
      </c>
      <c r="E2281" s="193">
        <v>1651.92</v>
      </c>
      <c r="F2281" s="178" t="s">
        <v>12677</v>
      </c>
      <c r="G2281" s="190">
        <v>40.0</v>
      </c>
      <c r="H2281" s="195">
        <v>8.581</v>
      </c>
      <c r="I2281" s="195">
        <v>0.34324</v>
      </c>
      <c r="J2281" s="291"/>
      <c r="K2281" s="197" t="b">
        <f>NOT(ISERROR(MATCH(P2281,Ligations!$L:$L,0)))</f>
        <v>1</v>
      </c>
      <c r="L2281" s="292"/>
      <c r="M2281" s="293"/>
      <c r="N2281" s="292"/>
      <c r="O2281" s="294"/>
      <c r="P2281" s="292" t="s">
        <v>17533</v>
      </c>
      <c r="Q2281" s="198" t="s">
        <v>9488</v>
      </c>
      <c r="R2281" s="5"/>
      <c r="S2281" s="5"/>
      <c r="T2281" s="5"/>
      <c r="U2281" s="5"/>
    </row>
    <row r="2282">
      <c r="A2282" s="189" t="s">
        <v>17534</v>
      </c>
      <c r="B2282" s="194" t="s">
        <v>9489</v>
      </c>
      <c r="C2282" s="290">
        <v>42328.0</v>
      </c>
      <c r="D2282" s="204">
        <v>30.0</v>
      </c>
      <c r="E2282" s="193">
        <v>1483.56</v>
      </c>
      <c r="F2282" s="178" t="s">
        <v>12677</v>
      </c>
      <c r="G2282" s="190">
        <v>40.0</v>
      </c>
      <c r="H2282" s="195">
        <v>7.065</v>
      </c>
      <c r="I2282" s="195">
        <v>0.2826</v>
      </c>
      <c r="J2282" s="291"/>
      <c r="K2282" s="197" t="b">
        <f>NOT(ISERROR(MATCH(P2282,Ligations!$L:$L,0)))</f>
        <v>1</v>
      </c>
      <c r="L2282" s="292"/>
      <c r="M2282" s="293"/>
      <c r="N2282" s="292"/>
      <c r="O2282" s="294"/>
      <c r="P2282" s="292" t="s">
        <v>17535</v>
      </c>
      <c r="Q2282" s="198" t="s">
        <v>9490</v>
      </c>
      <c r="R2282" s="5"/>
      <c r="S2282" s="5"/>
      <c r="T2282" s="5"/>
      <c r="U2282" s="5"/>
    </row>
    <row r="2283">
      <c r="A2283" s="189" t="s">
        <v>17536</v>
      </c>
      <c r="B2283" s="194" t="s">
        <v>8303</v>
      </c>
      <c r="C2283" s="290">
        <v>42328.0</v>
      </c>
      <c r="D2283" s="204">
        <v>30.0</v>
      </c>
      <c r="E2283" s="193">
        <v>141.6</v>
      </c>
      <c r="F2283" s="178" t="s">
        <v>12677</v>
      </c>
      <c r="G2283" s="190">
        <v>40.0</v>
      </c>
      <c r="H2283" s="195">
        <v>1.374</v>
      </c>
      <c r="I2283" s="195">
        <v>0.05496000000000001</v>
      </c>
      <c r="J2283" s="291"/>
      <c r="K2283" s="197" t="b">
        <f>NOT(ISERROR(MATCH(P2283,Ligations!$L:$L,0)))</f>
        <v>1</v>
      </c>
      <c r="L2283" s="292"/>
      <c r="M2283" s="293"/>
      <c r="N2283" s="292"/>
      <c r="O2283" s="294"/>
      <c r="P2283" s="292" t="s">
        <v>17537</v>
      </c>
      <c r="Q2283" s="198" t="s">
        <v>8306</v>
      </c>
      <c r="R2283" s="5"/>
      <c r="S2283" s="5"/>
      <c r="T2283" s="5"/>
      <c r="U2283" s="5"/>
    </row>
    <row r="2284">
      <c r="A2284" s="189" t="s">
        <v>17538</v>
      </c>
      <c r="B2284" s="194" t="s">
        <v>8319</v>
      </c>
      <c r="C2284" s="290">
        <v>42328.0</v>
      </c>
      <c r="D2284" s="204">
        <v>30.0</v>
      </c>
      <c r="E2284" s="193">
        <v>569.64</v>
      </c>
      <c r="F2284" s="178" t="s">
        <v>12677</v>
      </c>
      <c r="G2284" s="190">
        <v>40.0</v>
      </c>
      <c r="H2284" s="195">
        <v>8.648</v>
      </c>
      <c r="I2284" s="195">
        <v>0.34591999999999995</v>
      </c>
      <c r="J2284" s="291"/>
      <c r="K2284" s="197" t="b">
        <f>NOT(ISERROR(MATCH(P2284,Ligations!$L:$L,0)))</f>
        <v>1</v>
      </c>
      <c r="L2284" s="292"/>
      <c r="M2284" s="293"/>
      <c r="N2284" s="292"/>
      <c r="O2284" s="294"/>
      <c r="P2284" s="292" t="s">
        <v>17539</v>
      </c>
      <c r="Q2284" s="198" t="s">
        <v>8322</v>
      </c>
      <c r="R2284" s="5"/>
      <c r="S2284" s="5"/>
      <c r="T2284" s="5"/>
      <c r="U2284" s="5"/>
    </row>
    <row r="2285">
      <c r="A2285" s="189" t="s">
        <v>17540</v>
      </c>
      <c r="B2285" s="194" t="s">
        <v>8331</v>
      </c>
      <c r="C2285" s="290">
        <v>42328.0</v>
      </c>
      <c r="D2285" s="204">
        <v>30.0</v>
      </c>
      <c r="E2285" s="193">
        <v>567.0600000000001</v>
      </c>
      <c r="F2285" s="178" t="s">
        <v>12677</v>
      </c>
      <c r="G2285" s="190">
        <v>40.0</v>
      </c>
      <c r="H2285" s="195">
        <v>6.899</v>
      </c>
      <c r="I2285" s="195">
        <v>0.27596</v>
      </c>
      <c r="J2285" s="291"/>
      <c r="K2285" s="197" t="b">
        <f>NOT(ISERROR(MATCH(P2285,Ligations!$L:$L,0)))</f>
        <v>1</v>
      </c>
      <c r="L2285" s="292"/>
      <c r="M2285" s="293"/>
      <c r="N2285" s="292"/>
      <c r="O2285" s="294"/>
      <c r="P2285" s="292" t="s">
        <v>17541</v>
      </c>
      <c r="Q2285" s="198" t="s">
        <v>8334</v>
      </c>
      <c r="R2285" s="5"/>
      <c r="S2285" s="5"/>
      <c r="T2285" s="5"/>
      <c r="U2285" s="5"/>
    </row>
    <row r="2286">
      <c r="A2286" s="189" t="s">
        <v>17542</v>
      </c>
      <c r="B2286" s="194" t="s">
        <v>8335</v>
      </c>
      <c r="C2286" s="290">
        <v>42328.0</v>
      </c>
      <c r="D2286" s="204">
        <v>30.0</v>
      </c>
      <c r="E2286" s="193">
        <v>360.06</v>
      </c>
      <c r="F2286" s="178" t="s">
        <v>12677</v>
      </c>
      <c r="G2286" s="190">
        <v>40.0</v>
      </c>
      <c r="H2286" s="195">
        <v>0.643</v>
      </c>
      <c r="I2286" s="195">
        <v>0.02572</v>
      </c>
      <c r="J2286" s="291"/>
      <c r="K2286" s="197" t="b">
        <f>NOT(ISERROR(MATCH(P2286,Ligations!$L:$L,0)))</f>
        <v>1</v>
      </c>
      <c r="L2286" s="292"/>
      <c r="M2286" s="293"/>
      <c r="N2286" s="292"/>
      <c r="O2286" s="294"/>
      <c r="P2286" s="292" t="s">
        <v>17543</v>
      </c>
      <c r="Q2286" s="198" t="s">
        <v>8338</v>
      </c>
      <c r="R2286" s="5"/>
      <c r="S2286" s="5"/>
      <c r="T2286" s="5"/>
      <c r="U2286" s="5"/>
    </row>
    <row r="2287">
      <c r="A2287" s="189" t="s">
        <v>17544</v>
      </c>
      <c r="B2287" s="194" t="s">
        <v>8339</v>
      </c>
      <c r="C2287" s="290">
        <v>42328.0</v>
      </c>
      <c r="D2287" s="204">
        <v>30.0</v>
      </c>
      <c r="E2287" s="193">
        <v>583.05</v>
      </c>
      <c r="F2287" s="178" t="s">
        <v>12677</v>
      </c>
      <c r="G2287" s="190">
        <v>40.0</v>
      </c>
      <c r="H2287" s="195">
        <v>10.474</v>
      </c>
      <c r="I2287" s="195">
        <v>0.41896000000000005</v>
      </c>
      <c r="J2287" s="291"/>
      <c r="K2287" s="197" t="b">
        <f>NOT(ISERROR(MATCH(P2287,Ligations!$L:$L,0)))</f>
        <v>1</v>
      </c>
      <c r="L2287" s="292"/>
      <c r="M2287" s="293"/>
      <c r="N2287" s="292"/>
      <c r="O2287" s="294"/>
      <c r="P2287" s="292" t="s">
        <v>17545</v>
      </c>
      <c r="Q2287" s="198" t="s">
        <v>8342</v>
      </c>
      <c r="R2287" s="5"/>
      <c r="S2287" s="5"/>
      <c r="T2287" s="5"/>
      <c r="U2287" s="5"/>
    </row>
    <row r="2288">
      <c r="A2288" s="189" t="s">
        <v>17546</v>
      </c>
      <c r="B2288" s="194" t="s">
        <v>8363</v>
      </c>
      <c r="C2288" s="290">
        <v>42328.0</v>
      </c>
      <c r="D2288" s="204">
        <v>30.0</v>
      </c>
      <c r="E2288" s="193">
        <v>216.0</v>
      </c>
      <c r="F2288" s="178" t="s">
        <v>12677</v>
      </c>
      <c r="G2288" s="190">
        <v>40.0</v>
      </c>
      <c r="H2288" s="195">
        <v>1.351</v>
      </c>
      <c r="I2288" s="195">
        <v>0.05404</v>
      </c>
      <c r="J2288" s="291"/>
      <c r="K2288" s="197" t="b">
        <f>NOT(ISERROR(MATCH(P2288,Ligations!$L:$L,0)))</f>
        <v>1</v>
      </c>
      <c r="L2288" s="292"/>
      <c r="M2288" s="293"/>
      <c r="N2288" s="292"/>
      <c r="O2288" s="294"/>
      <c r="P2288" s="292" t="s">
        <v>17547</v>
      </c>
      <c r="Q2288" s="198" t="s">
        <v>8366</v>
      </c>
      <c r="R2288" s="5"/>
      <c r="S2288" s="5"/>
      <c r="T2288" s="5"/>
      <c r="U2288" s="5"/>
    </row>
    <row r="2289">
      <c r="A2289" s="189" t="s">
        <v>17548</v>
      </c>
      <c r="B2289" s="194" t="s">
        <v>8367</v>
      </c>
      <c r="C2289" s="290">
        <v>42328.0</v>
      </c>
      <c r="D2289" s="204">
        <v>30.0</v>
      </c>
      <c r="E2289" s="193">
        <v>288.12</v>
      </c>
      <c r="F2289" s="178" t="s">
        <v>12677</v>
      </c>
      <c r="G2289" s="190">
        <v>40.0</v>
      </c>
      <c r="H2289" s="195">
        <v>1.859</v>
      </c>
      <c r="I2289" s="195">
        <v>0.07436</v>
      </c>
      <c r="J2289" s="291"/>
      <c r="K2289" s="197" t="b">
        <f>NOT(ISERROR(MATCH(P2289,Ligations!$L:$L,0)))</f>
        <v>1</v>
      </c>
      <c r="L2289" s="292"/>
      <c r="M2289" s="293"/>
      <c r="N2289" s="292"/>
      <c r="O2289" s="294"/>
      <c r="P2289" s="292" t="s">
        <v>17549</v>
      </c>
      <c r="Q2289" s="198" t="s">
        <v>8370</v>
      </c>
      <c r="R2289" s="5"/>
      <c r="S2289" s="5"/>
      <c r="T2289" s="5"/>
      <c r="U2289" s="5"/>
    </row>
    <row r="2290">
      <c r="A2290" s="189" t="s">
        <v>17550</v>
      </c>
      <c r="B2290" s="194" t="s">
        <v>8523</v>
      </c>
      <c r="C2290" s="290">
        <v>42328.0</v>
      </c>
      <c r="D2290" s="204">
        <v>30.0</v>
      </c>
      <c r="E2290" s="193">
        <v>811.38</v>
      </c>
      <c r="F2290" s="178" t="s">
        <v>12677</v>
      </c>
      <c r="G2290" s="190">
        <v>40.0</v>
      </c>
      <c r="H2290" s="195">
        <v>0.737</v>
      </c>
      <c r="I2290" s="195">
        <v>0.029480000000000003</v>
      </c>
      <c r="J2290" s="291"/>
      <c r="K2290" s="197" t="b">
        <f>NOT(ISERROR(MATCH(P2290,Ligations!$L:$L,0)))</f>
        <v>1</v>
      </c>
      <c r="L2290" s="292"/>
      <c r="M2290" s="293"/>
      <c r="N2290" s="292"/>
      <c r="O2290" s="294"/>
      <c r="P2290" s="292" t="s">
        <v>17551</v>
      </c>
      <c r="Q2290" s="198" t="s">
        <v>8525</v>
      </c>
      <c r="R2290" s="5"/>
      <c r="S2290" s="5"/>
      <c r="T2290" s="5"/>
      <c r="U2290" s="5"/>
    </row>
    <row r="2291">
      <c r="A2291" s="189" t="s">
        <v>17552</v>
      </c>
      <c r="B2291" s="194" t="s">
        <v>8530</v>
      </c>
      <c r="C2291" s="290">
        <v>42328.0</v>
      </c>
      <c r="D2291" s="204">
        <v>30.0</v>
      </c>
      <c r="E2291" s="193">
        <v>945.78</v>
      </c>
      <c r="F2291" s="178" t="s">
        <v>12677</v>
      </c>
      <c r="G2291" s="190">
        <v>40.0</v>
      </c>
      <c r="H2291" s="195">
        <v>1.679</v>
      </c>
      <c r="I2291" s="195">
        <v>0.06716</v>
      </c>
      <c r="J2291" s="291"/>
      <c r="K2291" s="197" t="b">
        <f>NOT(ISERROR(MATCH(P2291,Ligations!$L:$L,0)))</f>
        <v>1</v>
      </c>
      <c r="L2291" s="292"/>
      <c r="M2291" s="293"/>
      <c r="N2291" s="292"/>
      <c r="O2291" s="294"/>
      <c r="P2291" s="292" t="s">
        <v>17553</v>
      </c>
      <c r="Q2291" s="198" t="s">
        <v>8532</v>
      </c>
      <c r="R2291" s="5"/>
      <c r="S2291" s="5"/>
      <c r="T2291" s="5"/>
      <c r="U2291" s="5"/>
    </row>
    <row r="2292">
      <c r="A2292" s="189" t="s">
        <v>17554</v>
      </c>
      <c r="B2292" s="194" t="s">
        <v>8543</v>
      </c>
      <c r="C2292" s="290">
        <v>42328.0</v>
      </c>
      <c r="D2292" s="204">
        <v>30.0</v>
      </c>
      <c r="E2292" s="193">
        <v>569.0999999999999</v>
      </c>
      <c r="F2292" s="178" t="s">
        <v>12677</v>
      </c>
      <c r="G2292" s="190">
        <v>40.0</v>
      </c>
      <c r="H2292" s="195">
        <v>3.35</v>
      </c>
      <c r="I2292" s="195">
        <v>0.134</v>
      </c>
      <c r="J2292" s="291"/>
      <c r="K2292" s="197" t="b">
        <f>NOT(ISERROR(MATCH(P2292,Ligations!$L:$L,0)))</f>
        <v>1</v>
      </c>
      <c r="L2292" s="292"/>
      <c r="M2292" s="293"/>
      <c r="N2292" s="292"/>
      <c r="O2292" s="294"/>
      <c r="P2292" s="292" t="s">
        <v>17555</v>
      </c>
      <c r="Q2292" s="198" t="s">
        <v>8545</v>
      </c>
      <c r="R2292" s="5"/>
      <c r="S2292" s="5"/>
      <c r="T2292" s="5"/>
      <c r="U2292" s="5"/>
    </row>
    <row r="2293">
      <c r="A2293" s="189" t="s">
        <v>17556</v>
      </c>
      <c r="B2293" s="194" t="s">
        <v>8550</v>
      </c>
      <c r="C2293" s="290">
        <v>42328.0</v>
      </c>
      <c r="D2293" s="204">
        <v>30.0</v>
      </c>
      <c r="E2293" s="193">
        <v>926.4</v>
      </c>
      <c r="F2293" s="178" t="s">
        <v>12677</v>
      </c>
      <c r="G2293" s="190">
        <v>40.0</v>
      </c>
      <c r="H2293" s="195">
        <v>3.635</v>
      </c>
      <c r="I2293" s="195">
        <v>0.14539999999999997</v>
      </c>
      <c r="J2293" s="291"/>
      <c r="K2293" s="197" t="b">
        <f>NOT(ISERROR(MATCH(P2293,Ligations!$L:$L,0)))</f>
        <v>1</v>
      </c>
      <c r="L2293" s="292"/>
      <c r="M2293" s="293"/>
      <c r="N2293" s="292"/>
      <c r="O2293" s="294"/>
      <c r="P2293" s="292" t="s">
        <v>17557</v>
      </c>
      <c r="Q2293" s="198" t="s">
        <v>8552</v>
      </c>
      <c r="R2293" s="5"/>
      <c r="S2293" s="5"/>
      <c r="T2293" s="5"/>
      <c r="U2293" s="5"/>
    </row>
    <row r="2294" ht="18.0" customHeight="1">
      <c r="A2294" s="189" t="s">
        <v>17558</v>
      </c>
      <c r="B2294" s="194" t="s">
        <v>8565</v>
      </c>
      <c r="C2294" s="290">
        <v>42328.0</v>
      </c>
      <c r="D2294" s="204">
        <v>30.0</v>
      </c>
      <c r="E2294" s="193">
        <v>973.71</v>
      </c>
      <c r="F2294" s="178" t="s">
        <v>12677</v>
      </c>
      <c r="G2294" s="190">
        <v>40.0</v>
      </c>
      <c r="H2294" s="195">
        <v>5.27</v>
      </c>
      <c r="I2294" s="195">
        <v>0.2108</v>
      </c>
      <c r="J2294" s="291"/>
      <c r="K2294" s="197" t="b">
        <f>NOT(ISERROR(MATCH(P2294,Ligations!$L:$L,0)))</f>
        <v>1</v>
      </c>
      <c r="L2294" s="292"/>
      <c r="M2294" s="293"/>
      <c r="N2294" s="292"/>
      <c r="O2294" s="294"/>
      <c r="P2294" s="292" t="s">
        <v>17559</v>
      </c>
      <c r="Q2294" s="198" t="s">
        <v>8567</v>
      </c>
      <c r="R2294" s="5"/>
      <c r="S2294" s="5"/>
      <c r="T2294" s="5"/>
      <c r="U2294" s="5"/>
    </row>
    <row r="2295" ht="18.0" customHeight="1">
      <c r="A2295" s="189" t="s">
        <v>17560</v>
      </c>
      <c r="B2295" s="194" t="s">
        <v>8568</v>
      </c>
      <c r="C2295" s="290">
        <v>42328.0</v>
      </c>
      <c r="D2295" s="204">
        <v>30.0</v>
      </c>
      <c r="E2295" s="193">
        <v>1063.11</v>
      </c>
      <c r="F2295" s="178" t="s">
        <v>12677</v>
      </c>
      <c r="G2295" s="190">
        <v>40.0</v>
      </c>
      <c r="H2295" s="195">
        <v>3.784</v>
      </c>
      <c r="I2295" s="195">
        <v>0.15136</v>
      </c>
      <c r="J2295" s="291"/>
      <c r="K2295" s="197" t="b">
        <f>NOT(ISERROR(MATCH(P2295,Ligations!$L:$L,0)))</f>
        <v>1</v>
      </c>
      <c r="L2295" s="292"/>
      <c r="M2295" s="293"/>
      <c r="N2295" s="292"/>
      <c r="O2295" s="294"/>
      <c r="P2295" s="292" t="s">
        <v>17561</v>
      </c>
      <c r="Q2295" s="198" t="s">
        <v>8570</v>
      </c>
      <c r="R2295" s="5"/>
      <c r="S2295" s="5"/>
      <c r="T2295" s="5"/>
      <c r="U2295" s="5"/>
    </row>
    <row r="2296">
      <c r="A2296" s="189" t="s">
        <v>17562</v>
      </c>
      <c r="B2296" s="190" t="s">
        <v>8909</v>
      </c>
      <c r="C2296" s="283">
        <v>42338.0</v>
      </c>
      <c r="D2296" s="204">
        <v>30.0</v>
      </c>
      <c r="E2296" s="193">
        <v>72.54299999999999</v>
      </c>
      <c r="F2296" s="190" t="s">
        <v>12669</v>
      </c>
      <c r="G2296" s="190">
        <v>40.0</v>
      </c>
      <c r="H2296" s="284">
        <v>0.224</v>
      </c>
      <c r="I2296" s="195">
        <v>0.008960000000000001</v>
      </c>
      <c r="J2296" s="206"/>
      <c r="K2296" s="197" t="s">
        <v>3735</v>
      </c>
      <c r="L2296" s="67"/>
      <c r="M2296" s="293"/>
      <c r="N2296" s="67"/>
      <c r="O2296" s="297"/>
      <c r="P2296" s="67" t="s">
        <v>17563</v>
      </c>
      <c r="Q2296" s="238" t="s">
        <v>8910</v>
      </c>
      <c r="R2296" s="285"/>
      <c r="S2296" s="286"/>
      <c r="T2296" s="202"/>
      <c r="U2296" s="202"/>
    </row>
    <row r="2297">
      <c r="A2297" s="189" t="s">
        <v>17564</v>
      </c>
      <c r="B2297" s="194" t="s">
        <v>8911</v>
      </c>
      <c r="C2297" s="283">
        <v>42338.0</v>
      </c>
      <c r="D2297" s="204">
        <v>30.0</v>
      </c>
      <c r="E2297" s="193">
        <v>480.91200000000003</v>
      </c>
      <c r="F2297" s="190" t="s">
        <v>12669</v>
      </c>
      <c r="G2297" s="190">
        <v>40.0</v>
      </c>
      <c r="H2297" s="284">
        <v>2.642</v>
      </c>
      <c r="I2297" s="195">
        <v>0.10568</v>
      </c>
      <c r="J2297" s="206"/>
      <c r="K2297" s="197" t="b">
        <f>NOT(ISERROR(MATCH(P2297,Ligations!$L:$L,0)))</f>
        <v>1</v>
      </c>
      <c r="L2297" s="67"/>
      <c r="M2297" s="293"/>
      <c r="N2297" s="67"/>
      <c r="O2297" s="297"/>
      <c r="P2297" s="67" t="s">
        <v>17565</v>
      </c>
      <c r="Q2297" s="198" t="s">
        <v>8912</v>
      </c>
      <c r="R2297" s="285"/>
      <c r="S2297" s="286"/>
      <c r="T2297" s="202"/>
      <c r="U2297" s="202"/>
    </row>
    <row r="2298">
      <c r="A2298" s="189" t="s">
        <v>17566</v>
      </c>
      <c r="B2298" s="194" t="s">
        <v>8913</v>
      </c>
      <c r="C2298" s="283">
        <v>42338.0</v>
      </c>
      <c r="D2298" s="204">
        <v>30.0</v>
      </c>
      <c r="E2298" s="193">
        <v>2758.203</v>
      </c>
      <c r="F2298" s="190" t="s">
        <v>12669</v>
      </c>
      <c r="G2298" s="190">
        <v>40.0</v>
      </c>
      <c r="H2298" s="284">
        <v>33.451</v>
      </c>
      <c r="I2298" s="195">
        <v>1.33804</v>
      </c>
      <c r="J2298" s="206"/>
      <c r="K2298" s="197" t="b">
        <f>NOT(ISERROR(MATCH(P2298,Ligations!$L:$L,0)))</f>
        <v>1</v>
      </c>
      <c r="L2298" s="67"/>
      <c r="M2298" s="293"/>
      <c r="N2298" s="67"/>
      <c r="O2298" s="297"/>
      <c r="P2298" s="67" t="s">
        <v>17567</v>
      </c>
      <c r="Q2298" s="198" t="s">
        <v>8914</v>
      </c>
      <c r="R2298" s="285"/>
      <c r="S2298" s="286"/>
      <c r="T2298" s="202"/>
      <c r="U2298" s="202"/>
    </row>
    <row r="2299">
      <c r="A2299" s="189" t="s">
        <v>17568</v>
      </c>
      <c r="B2299" s="194" t="s">
        <v>8915</v>
      </c>
      <c r="C2299" s="283">
        <v>42338.0</v>
      </c>
      <c r="D2299" s="204">
        <v>30.0</v>
      </c>
      <c r="E2299" s="193">
        <v>2905.179</v>
      </c>
      <c r="F2299" s="190" t="s">
        <v>12669</v>
      </c>
      <c r="G2299" s="190">
        <v>40.0</v>
      </c>
      <c r="H2299" s="284">
        <v>34.734</v>
      </c>
      <c r="I2299" s="195">
        <v>1.3893600000000002</v>
      </c>
      <c r="J2299" s="206"/>
      <c r="K2299" s="197" t="b">
        <f>NOT(ISERROR(MATCH(P2299,Ligations!$L:$L,0)))</f>
        <v>1</v>
      </c>
      <c r="L2299" s="67"/>
      <c r="M2299" s="293"/>
      <c r="N2299" s="67"/>
      <c r="O2299" s="297"/>
      <c r="P2299" s="67" t="s">
        <v>17569</v>
      </c>
      <c r="Q2299" s="198" t="s">
        <v>8916</v>
      </c>
      <c r="R2299" s="285"/>
      <c r="S2299" s="286"/>
      <c r="T2299" s="202"/>
      <c r="U2299" s="202"/>
    </row>
    <row r="2300">
      <c r="A2300" s="189" t="s">
        <v>17570</v>
      </c>
      <c r="B2300" s="194" t="s">
        <v>8917</v>
      </c>
      <c r="C2300" s="283">
        <v>42338.0</v>
      </c>
      <c r="D2300" s="204">
        <v>30.0</v>
      </c>
      <c r="E2300" s="193">
        <v>507.9749999999999</v>
      </c>
      <c r="F2300" s="190" t="s">
        <v>12669</v>
      </c>
      <c r="G2300" s="190">
        <v>40.0</v>
      </c>
      <c r="H2300" s="284">
        <v>2.434</v>
      </c>
      <c r="I2300" s="195">
        <v>0.09736000000000002</v>
      </c>
      <c r="J2300" s="206"/>
      <c r="K2300" s="197" t="b">
        <f>NOT(ISERROR(MATCH(P2300,Ligations!$L:$L,0)))</f>
        <v>1</v>
      </c>
      <c r="L2300" s="67"/>
      <c r="M2300" s="293"/>
      <c r="N2300" s="67"/>
      <c r="O2300" s="297"/>
      <c r="P2300" s="67" t="s">
        <v>17571</v>
      </c>
      <c r="Q2300" s="198" t="s">
        <v>8918</v>
      </c>
      <c r="R2300" s="285"/>
      <c r="S2300" s="286"/>
      <c r="T2300" s="202"/>
      <c r="U2300" s="202"/>
    </row>
    <row r="2301">
      <c r="A2301" s="189" t="s">
        <v>17572</v>
      </c>
      <c r="B2301" s="194" t="s">
        <v>10181</v>
      </c>
      <c r="C2301" s="283">
        <v>42338.0</v>
      </c>
      <c r="D2301" s="204">
        <v>30.0</v>
      </c>
      <c r="E2301" s="193">
        <v>823.98</v>
      </c>
      <c r="F2301" s="190" t="s">
        <v>12669</v>
      </c>
      <c r="G2301" s="190">
        <v>40.0</v>
      </c>
      <c r="H2301" s="284">
        <v>3.067</v>
      </c>
      <c r="I2301" s="195">
        <v>0.12268000000000001</v>
      </c>
      <c r="J2301" s="206"/>
      <c r="K2301" s="197" t="b">
        <f>NOT(ISERROR(MATCH(P2301,Ligations!$L:$L,0)))</f>
        <v>1</v>
      </c>
      <c r="L2301" s="67"/>
      <c r="M2301" s="293"/>
      <c r="N2301" s="67"/>
      <c r="O2301" s="297"/>
      <c r="P2301" s="67" t="s">
        <v>17573</v>
      </c>
      <c r="Q2301" s="288" t="s">
        <v>10182</v>
      </c>
      <c r="R2301" s="285"/>
      <c r="S2301" s="286"/>
      <c r="T2301" s="202"/>
      <c r="U2301" s="202"/>
    </row>
    <row r="2302">
      <c r="A2302" s="189" t="s">
        <v>17574</v>
      </c>
      <c r="B2302" s="190" t="s">
        <v>17392</v>
      </c>
      <c r="C2302" s="283">
        <v>42338.0</v>
      </c>
      <c r="D2302" s="204">
        <v>30.0</v>
      </c>
      <c r="E2302" s="296">
        <v>0.0</v>
      </c>
      <c r="F2302" s="190" t="s">
        <v>12669</v>
      </c>
      <c r="G2302" s="190">
        <v>40.0</v>
      </c>
      <c r="H2302" s="284">
        <v>0.0</v>
      </c>
      <c r="I2302" s="195">
        <v>0.0</v>
      </c>
      <c r="J2302" s="196" t="s">
        <v>17575</v>
      </c>
      <c r="K2302" s="197" t="b">
        <f>NOT(ISERROR(MATCH(P2302,Ligations!$L:$L,0)))</f>
        <v>1</v>
      </c>
      <c r="L2302" s="292"/>
      <c r="M2302" s="293"/>
      <c r="N2302" s="292"/>
      <c r="O2302" s="294"/>
      <c r="P2302" s="292" t="s">
        <v>17576</v>
      </c>
      <c r="Q2302" s="289" t="s">
        <v>10194</v>
      </c>
      <c r="R2302" s="285"/>
      <c r="S2302" s="286"/>
      <c r="T2302" s="202"/>
      <c r="U2302" s="202"/>
    </row>
    <row r="2303">
      <c r="A2303" s="189" t="s">
        <v>17577</v>
      </c>
      <c r="B2303" s="194" t="s">
        <v>10183</v>
      </c>
      <c r="C2303" s="283">
        <v>42338.0</v>
      </c>
      <c r="D2303" s="204">
        <v>30.0</v>
      </c>
      <c r="E2303" s="193">
        <v>652.1700000000001</v>
      </c>
      <c r="F2303" s="190" t="s">
        <v>12669</v>
      </c>
      <c r="G2303" s="190">
        <v>40.0</v>
      </c>
      <c r="H2303" s="284">
        <v>3.611</v>
      </c>
      <c r="I2303" s="195">
        <v>0.14444</v>
      </c>
      <c r="J2303" s="206"/>
      <c r="K2303" s="197" t="b">
        <f>NOT(ISERROR(MATCH(P2303,Ligations!$L:$L,0)))</f>
        <v>1</v>
      </c>
      <c r="L2303" s="67"/>
      <c r="M2303" s="293"/>
      <c r="N2303" s="67"/>
      <c r="O2303" s="297"/>
      <c r="P2303" s="67" t="s">
        <v>17578</v>
      </c>
      <c r="Q2303" s="288" t="s">
        <v>10184</v>
      </c>
      <c r="R2303" s="285"/>
      <c r="S2303" s="286"/>
      <c r="T2303" s="202"/>
      <c r="U2303" s="202"/>
    </row>
    <row r="2304">
      <c r="A2304" s="189" t="s">
        <v>17579</v>
      </c>
      <c r="B2304" s="194" t="s">
        <v>10185</v>
      </c>
      <c r="C2304" s="283">
        <v>42338.0</v>
      </c>
      <c r="D2304" s="204">
        <v>30.0</v>
      </c>
      <c r="E2304" s="193">
        <v>1931.6100000000001</v>
      </c>
      <c r="F2304" s="190" t="s">
        <v>12669</v>
      </c>
      <c r="G2304" s="190">
        <v>40.0</v>
      </c>
      <c r="H2304" s="284">
        <v>15.896</v>
      </c>
      <c r="I2304" s="195">
        <v>0.6358400000000001</v>
      </c>
      <c r="J2304" s="206"/>
      <c r="K2304" s="197" t="b">
        <f>NOT(ISERROR(MATCH(P2304,Ligations!$L:$L,0)))</f>
        <v>1</v>
      </c>
      <c r="L2304" s="67"/>
      <c r="M2304" s="293"/>
      <c r="N2304" s="67"/>
      <c r="O2304" s="297"/>
      <c r="P2304" s="67" t="s">
        <v>17580</v>
      </c>
      <c r="Q2304" s="288" t="s">
        <v>10186</v>
      </c>
      <c r="R2304" s="285"/>
      <c r="S2304" s="286"/>
      <c r="T2304" s="202"/>
      <c r="U2304" s="202"/>
    </row>
    <row r="2305">
      <c r="A2305" s="189" t="s">
        <v>17581</v>
      </c>
      <c r="B2305" s="194" t="s">
        <v>10187</v>
      </c>
      <c r="C2305" s="283">
        <v>42338.0</v>
      </c>
      <c r="D2305" s="204">
        <v>30.0</v>
      </c>
      <c r="E2305" s="193">
        <v>2243.91</v>
      </c>
      <c r="F2305" s="190" t="s">
        <v>12669</v>
      </c>
      <c r="G2305" s="190">
        <v>40.0</v>
      </c>
      <c r="H2305" s="284">
        <v>15.953</v>
      </c>
      <c r="I2305" s="195">
        <v>0.63812</v>
      </c>
      <c r="J2305" s="206"/>
      <c r="K2305" s="197" t="b">
        <f>NOT(ISERROR(MATCH(P2305,Ligations!$L:$L,0)))</f>
        <v>1</v>
      </c>
      <c r="L2305" s="67"/>
      <c r="M2305" s="293"/>
      <c r="N2305" s="67"/>
      <c r="O2305" s="297"/>
      <c r="P2305" s="67" t="s">
        <v>17582</v>
      </c>
      <c r="Q2305" s="288" t="s">
        <v>10188</v>
      </c>
      <c r="R2305" s="285"/>
      <c r="S2305" s="286"/>
      <c r="T2305" s="202"/>
      <c r="U2305" s="202"/>
    </row>
    <row r="2306">
      <c r="A2306" s="189" t="s">
        <v>17583</v>
      </c>
      <c r="B2306" s="194" t="s">
        <v>10189</v>
      </c>
      <c r="C2306" s="283">
        <v>42338.0</v>
      </c>
      <c r="D2306" s="204">
        <v>30.0</v>
      </c>
      <c r="E2306" s="193">
        <v>1293.06</v>
      </c>
      <c r="F2306" s="190" t="s">
        <v>12669</v>
      </c>
      <c r="G2306" s="190">
        <v>40.0</v>
      </c>
      <c r="H2306" s="284">
        <v>9.322</v>
      </c>
      <c r="I2306" s="195">
        <v>0.37288</v>
      </c>
      <c r="J2306" s="206"/>
      <c r="K2306" s="197" t="b">
        <f>NOT(ISERROR(MATCH(P2306,Ligations!$L:$L,0)))</f>
        <v>1</v>
      </c>
      <c r="L2306" s="67"/>
      <c r="M2306" s="293"/>
      <c r="N2306" s="67"/>
      <c r="O2306" s="297"/>
      <c r="P2306" s="67" t="s">
        <v>17584</v>
      </c>
      <c r="Q2306" s="288" t="s">
        <v>10190</v>
      </c>
      <c r="R2306" s="285"/>
      <c r="S2306" s="286"/>
      <c r="T2306" s="202"/>
      <c r="U2306" s="202"/>
    </row>
    <row r="2307">
      <c r="A2307" s="189" t="s">
        <v>17585</v>
      </c>
      <c r="B2307" s="194" t="s">
        <v>10191</v>
      </c>
      <c r="C2307" s="283">
        <v>42338.0</v>
      </c>
      <c r="D2307" s="204">
        <v>30.0</v>
      </c>
      <c r="E2307" s="193">
        <v>1520.28</v>
      </c>
      <c r="F2307" s="190" t="s">
        <v>12669</v>
      </c>
      <c r="G2307" s="190">
        <v>40.0</v>
      </c>
      <c r="H2307" s="284">
        <v>14.583</v>
      </c>
      <c r="I2307" s="195">
        <v>0.5833200000000001</v>
      </c>
      <c r="J2307" s="206"/>
      <c r="K2307" s="197" t="b">
        <f>NOT(ISERROR(MATCH(P2307,Ligations!$L:$L,0)))</f>
        <v>1</v>
      </c>
      <c r="L2307" s="67"/>
      <c r="M2307" s="293"/>
      <c r="N2307" s="67"/>
      <c r="O2307" s="297"/>
      <c r="P2307" s="67" t="s">
        <v>17586</v>
      </c>
      <c r="Q2307" s="288" t="s">
        <v>10192</v>
      </c>
      <c r="R2307" s="285"/>
      <c r="S2307" s="286"/>
      <c r="T2307" s="202"/>
      <c r="U2307" s="202"/>
    </row>
    <row r="2308">
      <c r="A2308" s="189" t="s">
        <v>17587</v>
      </c>
      <c r="B2308" s="194" t="s">
        <v>10193</v>
      </c>
      <c r="C2308" s="283">
        <v>42338.0</v>
      </c>
      <c r="D2308" s="204">
        <v>30.0</v>
      </c>
      <c r="E2308" s="296">
        <v>0.0</v>
      </c>
      <c r="F2308" s="190" t="s">
        <v>12669</v>
      </c>
      <c r="G2308" s="190">
        <v>40.0</v>
      </c>
      <c r="H2308" s="284">
        <v>0.286</v>
      </c>
      <c r="I2308" s="195">
        <v>0.01144</v>
      </c>
      <c r="J2308" s="206"/>
      <c r="K2308" s="197" t="b">
        <f>NOT(ISERROR(MATCH(P2308,Ligations!$L:$L,0)))</f>
        <v>1</v>
      </c>
      <c r="L2308" s="292"/>
      <c r="M2308" s="293"/>
      <c r="N2308" s="292"/>
      <c r="O2308" s="294"/>
      <c r="P2308" s="292" t="s">
        <v>17588</v>
      </c>
      <c r="Q2308" s="288" t="s">
        <v>10195</v>
      </c>
      <c r="R2308" s="285"/>
      <c r="S2308" s="286"/>
      <c r="T2308" s="202"/>
      <c r="U2308" s="202"/>
    </row>
    <row r="2309">
      <c r="A2309" s="189" t="s">
        <v>17589</v>
      </c>
      <c r="B2309" s="194" t="s">
        <v>10196</v>
      </c>
      <c r="C2309" s="283">
        <v>42338.0</v>
      </c>
      <c r="D2309" s="204">
        <v>30.0</v>
      </c>
      <c r="E2309" s="193">
        <v>2050.71</v>
      </c>
      <c r="F2309" s="190" t="s">
        <v>12669</v>
      </c>
      <c r="G2309" s="190">
        <v>40.0</v>
      </c>
      <c r="H2309" s="284">
        <v>20.089</v>
      </c>
      <c r="I2309" s="195">
        <v>0.8035599999999999</v>
      </c>
      <c r="J2309" s="206"/>
      <c r="K2309" s="197" t="b">
        <f>NOT(ISERROR(MATCH(P2309,Ligations!$L:$L,0)))</f>
        <v>1</v>
      </c>
      <c r="L2309" s="67"/>
      <c r="M2309" s="293"/>
      <c r="N2309" s="67"/>
      <c r="O2309" s="297"/>
      <c r="P2309" s="67" t="s">
        <v>17590</v>
      </c>
      <c r="Q2309" s="288" t="s">
        <v>10197</v>
      </c>
      <c r="R2309" s="285"/>
      <c r="S2309" s="286"/>
      <c r="T2309" s="202"/>
      <c r="U2309" s="202"/>
    </row>
    <row r="2310">
      <c r="A2310" s="189" t="s">
        <v>17591</v>
      </c>
      <c r="B2310" s="194" t="s">
        <v>10198</v>
      </c>
      <c r="C2310" s="283">
        <v>42338.0</v>
      </c>
      <c r="D2310" s="204">
        <v>30.0</v>
      </c>
      <c r="E2310" s="193">
        <v>602.25</v>
      </c>
      <c r="F2310" s="190" t="s">
        <v>12669</v>
      </c>
      <c r="G2310" s="190">
        <v>40.0</v>
      </c>
      <c r="H2310" s="284">
        <v>7.978</v>
      </c>
      <c r="I2310" s="195">
        <v>0.31912</v>
      </c>
      <c r="J2310" s="206"/>
      <c r="K2310" s="197" t="b">
        <f>NOT(ISERROR(MATCH(P2310,Ligations!$L:$L,0)))</f>
        <v>1</v>
      </c>
      <c r="L2310" s="67"/>
      <c r="M2310" s="293"/>
      <c r="N2310" s="67"/>
      <c r="O2310" s="297"/>
      <c r="P2310" s="67" t="s">
        <v>17592</v>
      </c>
      <c r="Q2310" s="288" t="s">
        <v>10199</v>
      </c>
      <c r="R2310" s="285"/>
      <c r="S2310" s="286"/>
      <c r="T2310" s="202"/>
      <c r="U2310" s="202"/>
    </row>
    <row r="2311">
      <c r="A2311" s="189" t="s">
        <v>17593</v>
      </c>
      <c r="B2311" s="194" t="s">
        <v>10200</v>
      </c>
      <c r="C2311" s="283">
        <v>42338.0</v>
      </c>
      <c r="D2311" s="204">
        <v>30.0</v>
      </c>
      <c r="E2311" s="193">
        <v>732.78</v>
      </c>
      <c r="F2311" s="190" t="s">
        <v>12669</v>
      </c>
      <c r="G2311" s="190">
        <v>40.0</v>
      </c>
      <c r="H2311" s="284">
        <v>11.126</v>
      </c>
      <c r="I2311" s="195">
        <v>0.44504</v>
      </c>
      <c r="J2311" s="206"/>
      <c r="K2311" s="197" t="b">
        <f>NOT(ISERROR(MATCH(P2311,Ligations!$L:$L,0)))</f>
        <v>1</v>
      </c>
      <c r="L2311" s="67"/>
      <c r="M2311" s="293"/>
      <c r="N2311" s="67"/>
      <c r="O2311" s="297"/>
      <c r="P2311" s="67" t="s">
        <v>17594</v>
      </c>
      <c r="Q2311" s="288" t="s">
        <v>10201</v>
      </c>
      <c r="R2311" s="285"/>
      <c r="S2311" s="286"/>
      <c r="T2311" s="202"/>
      <c r="U2311" s="202"/>
    </row>
    <row r="2312">
      <c r="A2312" s="189" t="s">
        <v>17595</v>
      </c>
      <c r="B2312" s="194" t="s">
        <v>10202</v>
      </c>
      <c r="C2312" s="283">
        <v>42338.0</v>
      </c>
      <c r="D2312" s="204">
        <v>30.0</v>
      </c>
      <c r="E2312" s="193">
        <v>777.48</v>
      </c>
      <c r="F2312" s="190" t="s">
        <v>12669</v>
      </c>
      <c r="G2312" s="190">
        <v>40.0</v>
      </c>
      <c r="H2312" s="284">
        <v>9.143</v>
      </c>
      <c r="I2312" s="195">
        <v>0.36572000000000005</v>
      </c>
      <c r="J2312" s="206"/>
      <c r="K2312" s="197" t="b">
        <f>NOT(ISERROR(MATCH(P2312,Ligations!$L:$L,0)))</f>
        <v>1</v>
      </c>
      <c r="L2312" s="67"/>
      <c r="M2312" s="293"/>
      <c r="N2312" s="67"/>
      <c r="O2312" s="297"/>
      <c r="P2312" s="67" t="s">
        <v>17596</v>
      </c>
      <c r="Q2312" s="288" t="s">
        <v>10203</v>
      </c>
      <c r="R2312" s="285"/>
      <c r="S2312" s="286"/>
      <c r="T2312" s="202"/>
      <c r="U2312" s="202"/>
    </row>
    <row r="2313">
      <c r="A2313" s="189" t="s">
        <v>17597</v>
      </c>
      <c r="B2313" s="194" t="s">
        <v>10204</v>
      </c>
      <c r="C2313" s="283">
        <v>42338.0</v>
      </c>
      <c r="D2313" s="204">
        <v>30.0</v>
      </c>
      <c r="E2313" s="193">
        <v>850.7700000000001</v>
      </c>
      <c r="F2313" s="190" t="s">
        <v>12669</v>
      </c>
      <c r="G2313" s="190">
        <v>40.0</v>
      </c>
      <c r="H2313" s="284">
        <v>13.365</v>
      </c>
      <c r="I2313" s="195">
        <v>0.5346000000000001</v>
      </c>
      <c r="J2313" s="206"/>
      <c r="K2313" s="197" t="b">
        <f>NOT(ISERROR(MATCH(P2313,Ligations!$L:$L,0)))</f>
        <v>1</v>
      </c>
      <c r="L2313" s="67"/>
      <c r="M2313" s="293"/>
      <c r="N2313" s="67"/>
      <c r="O2313" s="297"/>
      <c r="P2313" s="67" t="s">
        <v>17598</v>
      </c>
      <c r="Q2313" s="288" t="s">
        <v>10205</v>
      </c>
      <c r="R2313" s="285"/>
      <c r="S2313" s="286"/>
      <c r="T2313" s="202"/>
      <c r="U2313" s="202"/>
    </row>
    <row r="2314">
      <c r="A2314" s="189" t="s">
        <v>17599</v>
      </c>
      <c r="B2314" s="194" t="s">
        <v>10206</v>
      </c>
      <c r="C2314" s="283">
        <v>42338.0</v>
      </c>
      <c r="D2314" s="204">
        <v>30.0</v>
      </c>
      <c r="E2314" s="193">
        <v>1208.3700000000001</v>
      </c>
      <c r="F2314" s="190" t="s">
        <v>12669</v>
      </c>
      <c r="G2314" s="190">
        <v>40.0</v>
      </c>
      <c r="H2314" s="284">
        <v>16.348</v>
      </c>
      <c r="I2314" s="195">
        <v>0.65392</v>
      </c>
      <c r="J2314" s="206"/>
      <c r="K2314" s="197" t="b">
        <f>NOT(ISERROR(MATCH(P2314,Ligations!$L:$L,0)))</f>
        <v>1</v>
      </c>
      <c r="L2314" s="67"/>
      <c r="M2314" s="293"/>
      <c r="N2314" s="67"/>
      <c r="O2314" s="297"/>
      <c r="P2314" s="67" t="s">
        <v>17600</v>
      </c>
      <c r="Q2314" s="288" t="s">
        <v>10207</v>
      </c>
      <c r="R2314" s="285"/>
      <c r="S2314" s="286"/>
      <c r="T2314" s="202"/>
      <c r="U2314" s="202"/>
    </row>
    <row r="2315">
      <c r="A2315" s="189" t="s">
        <v>17601</v>
      </c>
      <c r="B2315" s="194" t="s">
        <v>10208</v>
      </c>
      <c r="C2315" s="283">
        <v>42338.0</v>
      </c>
      <c r="D2315" s="204">
        <v>30.0</v>
      </c>
      <c r="E2315" s="193">
        <v>1004.7</v>
      </c>
      <c r="F2315" s="190" t="s">
        <v>12669</v>
      </c>
      <c r="G2315" s="190">
        <v>40.0</v>
      </c>
      <c r="H2315" s="284">
        <v>14.169</v>
      </c>
      <c r="I2315" s="195">
        <v>0.56676</v>
      </c>
      <c r="J2315" s="206"/>
      <c r="K2315" s="197" t="b">
        <f>NOT(ISERROR(MATCH(P2315,Ligations!$L:$L,0)))</f>
        <v>1</v>
      </c>
      <c r="L2315" s="67"/>
      <c r="M2315" s="293"/>
      <c r="N2315" s="67"/>
      <c r="O2315" s="297"/>
      <c r="P2315" s="67" t="s">
        <v>17602</v>
      </c>
      <c r="Q2315" s="288" t="s">
        <v>10209</v>
      </c>
      <c r="R2315" s="285"/>
      <c r="S2315" s="286"/>
      <c r="T2315" s="202"/>
      <c r="U2315" s="202"/>
    </row>
    <row r="2316">
      <c r="A2316" s="189" t="s">
        <v>17603</v>
      </c>
      <c r="B2316" s="194" t="s">
        <v>10210</v>
      </c>
      <c r="C2316" s="283">
        <v>42338.0</v>
      </c>
      <c r="D2316" s="204">
        <v>30.0</v>
      </c>
      <c r="E2316" s="193">
        <v>1125.21</v>
      </c>
      <c r="F2316" s="190" t="s">
        <v>12669</v>
      </c>
      <c r="G2316" s="190">
        <v>40.0</v>
      </c>
      <c r="H2316" s="284">
        <v>12.333</v>
      </c>
      <c r="I2316" s="195">
        <v>0.49332</v>
      </c>
      <c r="J2316" s="206"/>
      <c r="K2316" s="197" t="b">
        <f>NOT(ISERROR(MATCH(P2316,Ligations!$L:$L,0)))</f>
        <v>1</v>
      </c>
      <c r="L2316" s="67"/>
      <c r="M2316" s="293"/>
      <c r="N2316" s="67"/>
      <c r="O2316" s="297"/>
      <c r="P2316" s="67" t="s">
        <v>17604</v>
      </c>
      <c r="Q2316" s="288" t="s">
        <v>10211</v>
      </c>
      <c r="R2316" s="285"/>
      <c r="S2316" s="286"/>
      <c r="T2316" s="202"/>
      <c r="U2316" s="202"/>
    </row>
    <row r="2317">
      <c r="A2317" s="189" t="s">
        <v>17605</v>
      </c>
      <c r="B2317" s="194" t="s">
        <v>10212</v>
      </c>
      <c r="C2317" s="283">
        <v>42338.0</v>
      </c>
      <c r="D2317" s="204">
        <v>30.0</v>
      </c>
      <c r="E2317" s="193">
        <v>842.61</v>
      </c>
      <c r="F2317" s="190" t="s">
        <v>12669</v>
      </c>
      <c r="G2317" s="190">
        <v>40.0</v>
      </c>
      <c r="H2317" s="284">
        <v>11.155</v>
      </c>
      <c r="I2317" s="195">
        <v>0.4462</v>
      </c>
      <c r="J2317" s="206"/>
      <c r="K2317" s="197" t="b">
        <f>NOT(ISERROR(MATCH(P2317,Ligations!$L:$L,0)))</f>
        <v>1</v>
      </c>
      <c r="L2317" s="67"/>
      <c r="M2317" s="293"/>
      <c r="N2317" s="67"/>
      <c r="O2317" s="297"/>
      <c r="P2317" s="67" t="s">
        <v>17606</v>
      </c>
      <c r="Q2317" s="288" t="s">
        <v>10213</v>
      </c>
      <c r="R2317" s="285"/>
      <c r="S2317" s="286"/>
      <c r="T2317" s="202"/>
      <c r="U2317" s="202"/>
    </row>
    <row r="2318">
      <c r="A2318" s="189" t="s">
        <v>17607</v>
      </c>
      <c r="B2318" s="194" t="s">
        <v>10214</v>
      </c>
      <c r="C2318" s="283">
        <v>42338.0</v>
      </c>
      <c r="D2318" s="204">
        <v>30.0</v>
      </c>
      <c r="E2318" s="193">
        <v>1341.3600000000001</v>
      </c>
      <c r="F2318" s="190" t="s">
        <v>12669</v>
      </c>
      <c r="G2318" s="190">
        <v>40.0</v>
      </c>
      <c r="H2318" s="284">
        <v>13.626</v>
      </c>
      <c r="I2318" s="195">
        <v>0.54504</v>
      </c>
      <c r="J2318" s="206"/>
      <c r="K2318" s="197" t="b">
        <f>NOT(ISERROR(MATCH(P2318,Ligations!$L:$L,0)))</f>
        <v>1</v>
      </c>
      <c r="L2318" s="67"/>
      <c r="M2318" s="293"/>
      <c r="N2318" s="67"/>
      <c r="O2318" s="297"/>
      <c r="P2318" s="67" t="s">
        <v>17608</v>
      </c>
      <c r="Q2318" s="288" t="s">
        <v>10215</v>
      </c>
      <c r="R2318" s="285"/>
      <c r="S2318" s="286"/>
      <c r="T2318" s="202"/>
      <c r="U2318" s="202"/>
    </row>
    <row r="2319">
      <c r="A2319" s="189" t="s">
        <v>17609</v>
      </c>
      <c r="B2319" s="194" t="s">
        <v>10216</v>
      </c>
      <c r="C2319" s="283">
        <v>42338.0</v>
      </c>
      <c r="D2319" s="204">
        <v>30.0</v>
      </c>
      <c r="E2319" s="193">
        <v>1119.03</v>
      </c>
      <c r="F2319" s="190" t="s">
        <v>12669</v>
      </c>
      <c r="G2319" s="190">
        <v>40.0</v>
      </c>
      <c r="H2319" s="284">
        <v>9.143</v>
      </c>
      <c r="I2319" s="195">
        <v>0.36572000000000005</v>
      </c>
      <c r="J2319" s="206"/>
      <c r="K2319" s="197" t="b">
        <f>NOT(ISERROR(MATCH(P2319,Ligations!$L:$L,0)))</f>
        <v>1</v>
      </c>
      <c r="L2319" s="67"/>
      <c r="M2319" s="293"/>
      <c r="N2319" s="67"/>
      <c r="O2319" s="297"/>
      <c r="P2319" s="67" t="s">
        <v>17610</v>
      </c>
      <c r="Q2319" s="288" t="s">
        <v>10217</v>
      </c>
      <c r="R2319" s="285"/>
      <c r="S2319" s="286"/>
      <c r="T2319" s="202"/>
      <c r="U2319" s="202"/>
    </row>
    <row r="2320">
      <c r="A2320" s="189" t="s">
        <v>17611</v>
      </c>
      <c r="B2320" s="194" t="s">
        <v>10218</v>
      </c>
      <c r="C2320" s="283">
        <v>42338.0</v>
      </c>
      <c r="D2320" s="204">
        <v>30.0</v>
      </c>
      <c r="E2320" s="193">
        <v>1031.82</v>
      </c>
      <c r="F2320" s="190" t="s">
        <v>12669</v>
      </c>
      <c r="G2320" s="190">
        <v>40.0</v>
      </c>
      <c r="H2320" s="284">
        <v>9.283</v>
      </c>
      <c r="I2320" s="195">
        <v>0.37132</v>
      </c>
      <c r="J2320" s="206"/>
      <c r="K2320" s="197" t="b">
        <f>NOT(ISERROR(MATCH(P2320,Ligations!$L:$L,0)))</f>
        <v>1</v>
      </c>
      <c r="L2320" s="67"/>
      <c r="M2320" s="293"/>
      <c r="N2320" s="67"/>
      <c r="O2320" s="297"/>
      <c r="P2320" s="67" t="s">
        <v>17612</v>
      </c>
      <c r="Q2320" s="288" t="s">
        <v>10219</v>
      </c>
      <c r="R2320" s="285"/>
      <c r="S2320" s="286"/>
      <c r="T2320" s="202"/>
      <c r="U2320" s="202"/>
    </row>
    <row r="2321">
      <c r="A2321" s="189" t="s">
        <v>17613</v>
      </c>
      <c r="B2321" s="194" t="s">
        <v>10220</v>
      </c>
      <c r="C2321" s="283">
        <v>42338.0</v>
      </c>
      <c r="D2321" s="204">
        <v>30.0</v>
      </c>
      <c r="E2321" s="193">
        <v>885.12</v>
      </c>
      <c r="F2321" s="190" t="s">
        <v>12669</v>
      </c>
      <c r="G2321" s="190">
        <v>40.0</v>
      </c>
      <c r="H2321" s="284">
        <v>7.67</v>
      </c>
      <c r="I2321" s="195">
        <v>0.3068</v>
      </c>
      <c r="J2321" s="206"/>
      <c r="K2321" s="197" t="b">
        <f>NOT(ISERROR(MATCH(P2321,Ligations!$L:$L,0)))</f>
        <v>1</v>
      </c>
      <c r="L2321" s="67"/>
      <c r="M2321" s="293"/>
      <c r="N2321" s="67"/>
      <c r="O2321" s="297"/>
      <c r="P2321" s="67" t="s">
        <v>17614</v>
      </c>
      <c r="Q2321" s="288" t="s">
        <v>10221</v>
      </c>
      <c r="R2321" s="285"/>
      <c r="S2321" s="286"/>
      <c r="T2321" s="202"/>
      <c r="U2321" s="202"/>
    </row>
    <row r="2322">
      <c r="A2322" s="189" t="s">
        <v>17615</v>
      </c>
      <c r="B2322" s="190" t="s">
        <v>17392</v>
      </c>
      <c r="C2322" s="283">
        <v>42338.0</v>
      </c>
      <c r="D2322" s="204">
        <v>30.0</v>
      </c>
      <c r="E2322" s="296">
        <v>0.0</v>
      </c>
      <c r="F2322" s="190" t="s">
        <v>12669</v>
      </c>
      <c r="G2322" s="190">
        <v>40.0</v>
      </c>
      <c r="H2322" s="284">
        <v>0.269</v>
      </c>
      <c r="I2322" s="195">
        <v>0.010760000000000002</v>
      </c>
      <c r="J2322" s="206"/>
      <c r="K2322" s="197" t="b">
        <f>NOT(ISERROR(MATCH(P2322,Ligations!$L:$L,0)))</f>
        <v>1</v>
      </c>
      <c r="L2322" s="292"/>
      <c r="M2322" s="293"/>
      <c r="N2322" s="292"/>
      <c r="O2322" s="294"/>
      <c r="P2322" s="292" t="s">
        <v>17616</v>
      </c>
      <c r="Q2322" s="289" t="s">
        <v>10194</v>
      </c>
      <c r="R2322" s="285"/>
      <c r="S2322" s="286"/>
      <c r="T2322" s="202"/>
      <c r="U2322" s="202"/>
    </row>
    <row r="2323">
      <c r="A2323" s="189" t="s">
        <v>17617</v>
      </c>
      <c r="B2323" s="194" t="s">
        <v>10222</v>
      </c>
      <c r="C2323" s="283">
        <v>42338.0</v>
      </c>
      <c r="D2323" s="204">
        <v>30.0</v>
      </c>
      <c r="E2323" s="193">
        <v>110.0</v>
      </c>
      <c r="F2323" s="190" t="s">
        <v>12669</v>
      </c>
      <c r="G2323" s="190">
        <v>40.0</v>
      </c>
      <c r="H2323" s="284">
        <v>4.977</v>
      </c>
      <c r="I2323" s="195">
        <v>0.19908</v>
      </c>
      <c r="J2323" s="206"/>
      <c r="K2323" s="197" t="b">
        <f>NOT(ISERROR(MATCH(P2323,Ligations!$L:$L,0)))</f>
        <v>1</v>
      </c>
      <c r="L2323" s="67"/>
      <c r="M2323" s="293"/>
      <c r="N2323" s="67"/>
      <c r="O2323" s="297"/>
      <c r="P2323" s="67" t="s">
        <v>17618</v>
      </c>
      <c r="Q2323" s="288" t="s">
        <v>10224</v>
      </c>
      <c r="R2323" s="285"/>
      <c r="S2323" s="286"/>
      <c r="T2323" s="202"/>
      <c r="U2323" s="202"/>
    </row>
    <row r="2324">
      <c r="A2324" s="189" t="s">
        <v>17619</v>
      </c>
      <c r="B2324" s="194" t="s">
        <v>10225</v>
      </c>
      <c r="C2324" s="283">
        <v>42338.0</v>
      </c>
      <c r="D2324" s="204">
        <v>30.0</v>
      </c>
      <c r="E2324" s="193">
        <v>291.24</v>
      </c>
      <c r="F2324" s="190" t="s">
        <v>12669</v>
      </c>
      <c r="G2324" s="190">
        <v>40.0</v>
      </c>
      <c r="H2324" s="284">
        <v>3.043</v>
      </c>
      <c r="I2324" s="195">
        <v>0.12172</v>
      </c>
      <c r="J2324" s="206"/>
      <c r="K2324" s="197" t="b">
        <f>NOT(ISERROR(MATCH(P2324,Ligations!$L:$L,0)))</f>
        <v>1</v>
      </c>
      <c r="L2324" s="67"/>
      <c r="M2324" s="293"/>
      <c r="N2324" s="67"/>
      <c r="O2324" s="297"/>
      <c r="P2324" s="67" t="s">
        <v>17620</v>
      </c>
      <c r="Q2324" s="288" t="s">
        <v>10226</v>
      </c>
      <c r="R2324" s="285"/>
      <c r="S2324" s="286"/>
      <c r="T2324" s="202"/>
      <c r="U2324" s="202"/>
    </row>
    <row r="2325">
      <c r="A2325" s="189" t="s">
        <v>17621</v>
      </c>
      <c r="B2325" s="194" t="s">
        <v>10227</v>
      </c>
      <c r="C2325" s="283">
        <v>42338.0</v>
      </c>
      <c r="D2325" s="204">
        <v>30.0</v>
      </c>
      <c r="E2325" s="193">
        <v>-124.00000000000001</v>
      </c>
      <c r="F2325" s="190" t="s">
        <v>12669</v>
      </c>
      <c r="G2325" s="190">
        <v>40.0</v>
      </c>
      <c r="H2325" s="284">
        <v>1.837</v>
      </c>
      <c r="I2325" s="195">
        <v>0.07348</v>
      </c>
      <c r="J2325" s="206"/>
      <c r="K2325" s="197" t="b">
        <f>NOT(ISERROR(MATCH(P2325,Ligations!$L:$L,0)))</f>
        <v>1</v>
      </c>
      <c r="L2325" s="67"/>
      <c r="M2325" s="293"/>
      <c r="N2325" s="67"/>
      <c r="O2325" s="297"/>
      <c r="P2325" s="67" t="s">
        <v>17622</v>
      </c>
      <c r="Q2325" s="288" t="s">
        <v>10229</v>
      </c>
      <c r="R2325" s="285"/>
      <c r="S2325" s="286"/>
      <c r="T2325" s="202"/>
      <c r="U2325" s="202"/>
    </row>
    <row r="2326">
      <c r="A2326" s="189" t="s">
        <v>17623</v>
      </c>
      <c r="B2326" s="194" t="s">
        <v>10230</v>
      </c>
      <c r="C2326" s="283">
        <v>42338.0</v>
      </c>
      <c r="D2326" s="204">
        <v>30.0</v>
      </c>
      <c r="E2326" s="193">
        <v>1449.99</v>
      </c>
      <c r="F2326" s="190" t="s">
        <v>12669</v>
      </c>
      <c r="G2326" s="190">
        <v>40.0</v>
      </c>
      <c r="H2326" s="284">
        <v>11.887</v>
      </c>
      <c r="I2326" s="195">
        <v>0.47548</v>
      </c>
      <c r="J2326" s="206"/>
      <c r="K2326" s="197" t="b">
        <f>NOT(ISERROR(MATCH(P2326,Ligations!$L:$L,0)))</f>
        <v>1</v>
      </c>
      <c r="L2326" s="67"/>
      <c r="M2326" s="293"/>
      <c r="N2326" s="67"/>
      <c r="O2326" s="297"/>
      <c r="P2326" s="67" t="s">
        <v>17624</v>
      </c>
      <c r="Q2326" s="288" t="s">
        <v>10231</v>
      </c>
      <c r="R2326" s="285"/>
      <c r="S2326" s="286"/>
      <c r="T2326" s="202"/>
      <c r="U2326" s="202"/>
    </row>
    <row r="2327">
      <c r="A2327" s="189" t="s">
        <v>17625</v>
      </c>
      <c r="B2327" s="194" t="s">
        <v>10232</v>
      </c>
      <c r="C2327" s="283">
        <v>42338.0</v>
      </c>
      <c r="D2327" s="204">
        <v>30.0</v>
      </c>
      <c r="E2327" s="193">
        <v>1894.47</v>
      </c>
      <c r="F2327" s="190" t="s">
        <v>12669</v>
      </c>
      <c r="G2327" s="190">
        <v>40.0</v>
      </c>
      <c r="H2327" s="284">
        <v>27.354</v>
      </c>
      <c r="I2327" s="195">
        <v>1.0941599999999998</v>
      </c>
      <c r="J2327" s="206"/>
      <c r="K2327" s="197" t="b">
        <f>NOT(ISERROR(MATCH(P2327,Ligations!$L:$L,0)))</f>
        <v>1</v>
      </c>
      <c r="L2327" s="67"/>
      <c r="M2327" s="293"/>
      <c r="N2327" s="67"/>
      <c r="O2327" s="297"/>
      <c r="P2327" s="67" t="s">
        <v>17626</v>
      </c>
      <c r="Q2327" s="288" t="s">
        <v>10233</v>
      </c>
      <c r="R2327" s="285"/>
      <c r="S2327" s="286"/>
      <c r="T2327" s="202"/>
      <c r="U2327" s="202"/>
    </row>
    <row r="2328">
      <c r="A2328" s="189" t="s">
        <v>17627</v>
      </c>
      <c r="B2328" s="194" t="s">
        <v>10234</v>
      </c>
      <c r="C2328" s="283">
        <v>42338.0</v>
      </c>
      <c r="D2328" s="204">
        <v>30.0</v>
      </c>
      <c r="E2328" s="193">
        <v>576.48</v>
      </c>
      <c r="F2328" s="190" t="s">
        <v>12669</v>
      </c>
      <c r="G2328" s="190">
        <v>40.0</v>
      </c>
      <c r="H2328" s="284">
        <v>6.598</v>
      </c>
      <c r="I2328" s="195">
        <v>0.26392000000000004</v>
      </c>
      <c r="J2328" s="206"/>
      <c r="K2328" s="197" t="b">
        <f>NOT(ISERROR(MATCH(P2328,Ligations!$L:$L,0)))</f>
        <v>1</v>
      </c>
      <c r="L2328" s="67"/>
      <c r="M2328" s="293"/>
      <c r="N2328" s="67"/>
      <c r="O2328" s="297"/>
      <c r="P2328" s="67" t="s">
        <v>17628</v>
      </c>
      <c r="Q2328" s="288" t="s">
        <v>10235</v>
      </c>
      <c r="R2328" s="285"/>
      <c r="S2328" s="286"/>
      <c r="T2328" s="202"/>
      <c r="U2328" s="202"/>
    </row>
    <row r="2329">
      <c r="A2329" s="189" t="s">
        <v>17629</v>
      </c>
      <c r="B2329" s="194" t="s">
        <v>10236</v>
      </c>
      <c r="C2329" s="283">
        <v>42338.0</v>
      </c>
      <c r="D2329" s="204">
        <v>30.0</v>
      </c>
      <c r="E2329" s="296">
        <v>0.0</v>
      </c>
      <c r="F2329" s="190" t="s">
        <v>12669</v>
      </c>
      <c r="G2329" s="190">
        <v>40.0</v>
      </c>
      <c r="H2329" s="284">
        <v>0.314</v>
      </c>
      <c r="I2329" s="195">
        <v>0.01256</v>
      </c>
      <c r="J2329" s="206"/>
      <c r="K2329" s="197" t="b">
        <f>NOT(ISERROR(MATCH(P2329,Ligations!$L:$L,0)))</f>
        <v>1</v>
      </c>
      <c r="L2329" s="292"/>
      <c r="M2329" s="293"/>
      <c r="N2329" s="292"/>
      <c r="O2329" s="294"/>
      <c r="P2329" s="292" t="s">
        <v>17630</v>
      </c>
      <c r="Q2329" s="288" t="s">
        <v>10237</v>
      </c>
      <c r="R2329" s="285"/>
      <c r="S2329" s="286"/>
      <c r="T2329" s="202"/>
      <c r="U2329" s="202"/>
    </row>
    <row r="2330">
      <c r="A2330" s="189" t="s">
        <v>17631</v>
      </c>
      <c r="B2330" s="194" t="s">
        <v>10238</v>
      </c>
      <c r="C2330" s="283">
        <v>42338.0</v>
      </c>
      <c r="D2330" s="204">
        <v>30.0</v>
      </c>
      <c r="E2330" s="193">
        <v>1732.68</v>
      </c>
      <c r="F2330" s="190" t="s">
        <v>12669</v>
      </c>
      <c r="G2330" s="190">
        <v>40.0</v>
      </c>
      <c r="H2330" s="284">
        <v>16.285</v>
      </c>
      <c r="I2330" s="195">
        <v>0.6514</v>
      </c>
      <c r="J2330" s="206"/>
      <c r="K2330" s="197" t="b">
        <f>NOT(ISERROR(MATCH(P2330,Ligations!$L:$L,0)))</f>
        <v>1</v>
      </c>
      <c r="L2330" s="67"/>
      <c r="M2330" s="293"/>
      <c r="N2330" s="67"/>
      <c r="O2330" s="297"/>
      <c r="P2330" s="67" t="s">
        <v>17632</v>
      </c>
      <c r="Q2330" s="288" t="s">
        <v>10239</v>
      </c>
      <c r="R2330" s="285"/>
      <c r="S2330" s="286"/>
      <c r="T2330" s="202"/>
      <c r="U2330" s="202"/>
    </row>
    <row r="2331">
      <c r="A2331" s="189" t="s">
        <v>17633</v>
      </c>
      <c r="B2331" s="194" t="s">
        <v>10240</v>
      </c>
      <c r="C2331" s="283">
        <v>42338.0</v>
      </c>
      <c r="D2331" s="204">
        <v>30.0</v>
      </c>
      <c r="E2331" s="193">
        <v>1608.87</v>
      </c>
      <c r="F2331" s="190" t="s">
        <v>12669</v>
      </c>
      <c r="G2331" s="190">
        <v>40.0</v>
      </c>
      <c r="H2331" s="284">
        <v>17.031</v>
      </c>
      <c r="I2331" s="195">
        <v>0.6812400000000001</v>
      </c>
      <c r="J2331" s="206"/>
      <c r="K2331" s="197" t="b">
        <f>NOT(ISERROR(MATCH(P2331,Ligations!$L:$L,0)))</f>
        <v>1</v>
      </c>
      <c r="L2331" s="67"/>
      <c r="M2331" s="293"/>
      <c r="N2331" s="67"/>
      <c r="O2331" s="297"/>
      <c r="P2331" s="67" t="s">
        <v>17634</v>
      </c>
      <c r="Q2331" s="288" t="s">
        <v>10241</v>
      </c>
      <c r="R2331" s="285"/>
      <c r="S2331" s="286"/>
      <c r="T2331" s="202"/>
      <c r="U2331" s="202"/>
    </row>
    <row r="2332">
      <c r="A2332" s="189" t="s">
        <v>17635</v>
      </c>
      <c r="B2332" s="194" t="s">
        <v>10242</v>
      </c>
      <c r="C2332" s="283">
        <v>42338.0</v>
      </c>
      <c r="D2332" s="204">
        <v>30.0</v>
      </c>
      <c r="E2332" s="193">
        <v>1616.76</v>
      </c>
      <c r="F2332" s="190" t="s">
        <v>12669</v>
      </c>
      <c r="G2332" s="190">
        <v>40.0</v>
      </c>
      <c r="H2332" s="284">
        <v>16.097</v>
      </c>
      <c r="I2332" s="195">
        <v>0.6438800000000001</v>
      </c>
      <c r="J2332" s="206"/>
      <c r="K2332" s="197" t="b">
        <f>NOT(ISERROR(MATCH(P2332,Ligations!$L:$L,0)))</f>
        <v>1</v>
      </c>
      <c r="L2332" s="67"/>
      <c r="M2332" s="293"/>
      <c r="N2332" s="67"/>
      <c r="O2332" s="297"/>
      <c r="P2332" s="67" t="s">
        <v>17636</v>
      </c>
      <c r="Q2332" s="288" t="s">
        <v>10243</v>
      </c>
      <c r="R2332" s="285"/>
      <c r="S2332" s="286"/>
      <c r="T2332" s="202"/>
      <c r="U2332" s="202"/>
    </row>
    <row r="2333">
      <c r="A2333" s="189" t="s">
        <v>17637</v>
      </c>
      <c r="B2333" s="194" t="s">
        <v>10244</v>
      </c>
      <c r="C2333" s="283">
        <v>42338.0</v>
      </c>
      <c r="D2333" s="204">
        <v>30.0</v>
      </c>
      <c r="E2333" s="193">
        <v>1323.06</v>
      </c>
      <c r="F2333" s="190" t="s">
        <v>12669</v>
      </c>
      <c r="G2333" s="190">
        <v>40.0</v>
      </c>
      <c r="H2333" s="284">
        <v>15.506</v>
      </c>
      <c r="I2333" s="195">
        <v>0.62024</v>
      </c>
      <c r="J2333" s="206"/>
      <c r="K2333" s="197" t="b">
        <f>NOT(ISERROR(MATCH(P2333,Ligations!$L:$L,0)))</f>
        <v>1</v>
      </c>
      <c r="L2333" s="67"/>
      <c r="M2333" s="293"/>
      <c r="N2333" s="67"/>
      <c r="O2333" s="297"/>
      <c r="P2333" s="67" t="s">
        <v>17638</v>
      </c>
      <c r="Q2333" s="288" t="s">
        <v>10245</v>
      </c>
      <c r="R2333" s="285"/>
      <c r="S2333" s="286"/>
      <c r="T2333" s="202"/>
      <c r="U2333" s="202"/>
    </row>
    <row r="2334">
      <c r="A2334" s="189" t="s">
        <v>17639</v>
      </c>
      <c r="B2334" s="194" t="s">
        <v>10246</v>
      </c>
      <c r="C2334" s="283">
        <v>42338.0</v>
      </c>
      <c r="D2334" s="204">
        <v>30.0</v>
      </c>
      <c r="E2334" s="193">
        <v>1332.09</v>
      </c>
      <c r="F2334" s="190" t="s">
        <v>12669</v>
      </c>
      <c r="G2334" s="190">
        <v>40.0</v>
      </c>
      <c r="H2334" s="284">
        <v>16.168</v>
      </c>
      <c r="I2334" s="195">
        <v>0.6467200000000001</v>
      </c>
      <c r="J2334" s="206"/>
      <c r="K2334" s="197" t="b">
        <f>NOT(ISERROR(MATCH(P2334,Ligations!$L:$L,0)))</f>
        <v>1</v>
      </c>
      <c r="L2334" s="67"/>
      <c r="M2334" s="293"/>
      <c r="N2334" s="67"/>
      <c r="O2334" s="297"/>
      <c r="P2334" s="67" t="s">
        <v>17640</v>
      </c>
      <c r="Q2334" s="288" t="s">
        <v>10247</v>
      </c>
      <c r="R2334" s="285"/>
      <c r="S2334" s="286"/>
      <c r="T2334" s="202"/>
      <c r="U2334" s="202"/>
    </row>
    <row r="2335">
      <c r="A2335" s="189" t="s">
        <v>17641</v>
      </c>
      <c r="B2335" s="194" t="s">
        <v>10248</v>
      </c>
      <c r="C2335" s="283">
        <v>42338.0</v>
      </c>
      <c r="D2335" s="204">
        <v>30.0</v>
      </c>
      <c r="E2335" s="193">
        <v>2151.24</v>
      </c>
      <c r="F2335" s="190" t="s">
        <v>12669</v>
      </c>
      <c r="G2335" s="190">
        <v>40.0</v>
      </c>
      <c r="H2335" s="284">
        <v>26.672</v>
      </c>
      <c r="I2335" s="195">
        <v>1.06688</v>
      </c>
      <c r="J2335" s="206"/>
      <c r="K2335" s="197" t="b">
        <f>NOT(ISERROR(MATCH(P2335,Ligations!$L:$L,0)))</f>
        <v>1</v>
      </c>
      <c r="L2335" s="67"/>
      <c r="M2335" s="293"/>
      <c r="N2335" s="67"/>
      <c r="O2335" s="297"/>
      <c r="P2335" s="67" t="s">
        <v>17642</v>
      </c>
      <c r="Q2335" s="288" t="s">
        <v>10249</v>
      </c>
      <c r="R2335" s="285"/>
      <c r="S2335" s="286"/>
      <c r="T2335" s="202"/>
      <c r="U2335" s="202"/>
    </row>
    <row r="2336">
      <c r="A2336" s="189" t="s">
        <v>17643</v>
      </c>
      <c r="B2336" s="194" t="s">
        <v>10250</v>
      </c>
      <c r="C2336" s="283">
        <v>42338.0</v>
      </c>
      <c r="D2336" s="204">
        <v>30.0</v>
      </c>
      <c r="E2336" s="193">
        <v>2464.02</v>
      </c>
      <c r="F2336" s="190" t="s">
        <v>12669</v>
      </c>
      <c r="G2336" s="190">
        <v>40.0</v>
      </c>
      <c r="H2336" s="284">
        <v>25.101</v>
      </c>
      <c r="I2336" s="195">
        <v>1.00404</v>
      </c>
      <c r="J2336" s="206"/>
      <c r="K2336" s="197" t="b">
        <f>NOT(ISERROR(MATCH(P2336,Ligations!$L:$L,0)))</f>
        <v>1</v>
      </c>
      <c r="L2336" s="67"/>
      <c r="M2336" s="293"/>
      <c r="N2336" s="67"/>
      <c r="O2336" s="297"/>
      <c r="P2336" s="67" t="s">
        <v>17644</v>
      </c>
      <c r="Q2336" s="288" t="s">
        <v>10251</v>
      </c>
      <c r="R2336" s="285"/>
      <c r="S2336" s="286"/>
      <c r="T2336" s="202"/>
      <c r="U2336" s="202"/>
    </row>
    <row r="2337">
      <c r="A2337" s="189" t="s">
        <v>17645</v>
      </c>
      <c r="B2337" s="194" t="s">
        <v>10252</v>
      </c>
      <c r="C2337" s="283">
        <v>42338.0</v>
      </c>
      <c r="D2337" s="204">
        <v>30.0</v>
      </c>
      <c r="E2337" s="193">
        <v>1596.18</v>
      </c>
      <c r="F2337" s="190" t="s">
        <v>12669</v>
      </c>
      <c r="G2337" s="190">
        <v>40.0</v>
      </c>
      <c r="H2337" s="284">
        <v>21.587</v>
      </c>
      <c r="I2337" s="195">
        <v>0.86348</v>
      </c>
      <c r="J2337" s="206"/>
      <c r="K2337" s="197" t="b">
        <f>NOT(ISERROR(MATCH(P2337,Ligations!$L:$L,0)))</f>
        <v>1</v>
      </c>
      <c r="L2337" s="67"/>
      <c r="M2337" s="293"/>
      <c r="N2337" s="67"/>
      <c r="O2337" s="297"/>
      <c r="P2337" s="67" t="s">
        <v>17646</v>
      </c>
      <c r="Q2337" s="288" t="s">
        <v>10253</v>
      </c>
      <c r="R2337" s="285"/>
      <c r="S2337" s="286"/>
      <c r="T2337" s="202"/>
      <c r="U2337" s="202"/>
    </row>
    <row r="2338">
      <c r="A2338" s="189" t="s">
        <v>17647</v>
      </c>
      <c r="B2338" s="194" t="s">
        <v>10254</v>
      </c>
      <c r="C2338" s="283">
        <v>42338.0</v>
      </c>
      <c r="D2338" s="204">
        <v>30.0</v>
      </c>
      <c r="E2338" s="193">
        <v>1822.53</v>
      </c>
      <c r="F2338" s="190" t="s">
        <v>12669</v>
      </c>
      <c r="G2338" s="190">
        <v>40.0</v>
      </c>
      <c r="H2338" s="284">
        <v>20.422</v>
      </c>
      <c r="I2338" s="195">
        <v>0.81688</v>
      </c>
      <c r="J2338" s="206"/>
      <c r="K2338" s="197" t="b">
        <f>NOT(ISERROR(MATCH(P2338,Ligations!$L:$L,0)))</f>
        <v>1</v>
      </c>
      <c r="L2338" s="67"/>
      <c r="M2338" s="293"/>
      <c r="N2338" s="67"/>
      <c r="O2338" s="297"/>
      <c r="P2338" s="67" t="s">
        <v>17648</v>
      </c>
      <c r="Q2338" s="288" t="s">
        <v>10255</v>
      </c>
      <c r="R2338" s="285"/>
      <c r="S2338" s="286"/>
      <c r="T2338" s="202"/>
      <c r="U2338" s="202"/>
    </row>
    <row r="2339">
      <c r="A2339" s="189" t="s">
        <v>17649</v>
      </c>
      <c r="B2339" s="194" t="s">
        <v>10256</v>
      </c>
      <c r="C2339" s="283">
        <v>42338.0</v>
      </c>
      <c r="D2339" s="204">
        <v>30.0</v>
      </c>
      <c r="E2339" s="193">
        <v>1261.71</v>
      </c>
      <c r="F2339" s="190" t="s">
        <v>12669</v>
      </c>
      <c r="G2339" s="190">
        <v>40.0</v>
      </c>
      <c r="H2339" s="284">
        <v>17.056</v>
      </c>
      <c r="I2339" s="195">
        <v>0.6822400000000001</v>
      </c>
      <c r="J2339" s="206"/>
      <c r="K2339" s="197" t="b">
        <f>NOT(ISERROR(MATCH(P2339,Ligations!$L:$L,0)))</f>
        <v>1</v>
      </c>
      <c r="L2339" s="67"/>
      <c r="M2339" s="293"/>
      <c r="N2339" s="67"/>
      <c r="O2339" s="297"/>
      <c r="P2339" s="67" t="s">
        <v>17650</v>
      </c>
      <c r="Q2339" s="288" t="s">
        <v>10257</v>
      </c>
      <c r="R2339" s="285"/>
      <c r="S2339" s="286"/>
      <c r="T2339" s="202"/>
      <c r="U2339" s="202"/>
    </row>
    <row r="2340">
      <c r="A2340" s="189" t="s">
        <v>17651</v>
      </c>
      <c r="B2340" s="194" t="s">
        <v>10258</v>
      </c>
      <c r="C2340" s="283">
        <v>42338.0</v>
      </c>
      <c r="D2340" s="204">
        <v>30.0</v>
      </c>
      <c r="E2340" s="193">
        <v>1066.47</v>
      </c>
      <c r="F2340" s="190" t="s">
        <v>12669</v>
      </c>
      <c r="G2340" s="190">
        <v>40.0</v>
      </c>
      <c r="H2340" s="284">
        <v>12.636</v>
      </c>
      <c r="I2340" s="195">
        <v>0.50544</v>
      </c>
      <c r="J2340" s="206"/>
      <c r="K2340" s="197" t="b">
        <f>NOT(ISERROR(MATCH(P2340,Ligations!$L:$L,0)))</f>
        <v>1</v>
      </c>
      <c r="L2340" s="67"/>
      <c r="M2340" s="293"/>
      <c r="N2340" s="67"/>
      <c r="O2340" s="297"/>
      <c r="P2340" s="67" t="s">
        <v>17652</v>
      </c>
      <c r="Q2340" s="288" t="s">
        <v>10259</v>
      </c>
      <c r="R2340" s="285"/>
      <c r="S2340" s="286"/>
      <c r="T2340" s="202"/>
      <c r="U2340" s="202"/>
    </row>
    <row r="2341">
      <c r="A2341" s="189" t="s">
        <v>17653</v>
      </c>
      <c r="B2341" s="194" t="s">
        <v>10260</v>
      </c>
      <c r="C2341" s="283">
        <v>42338.0</v>
      </c>
      <c r="D2341" s="204">
        <v>30.0</v>
      </c>
      <c r="E2341" s="193">
        <v>1270.26</v>
      </c>
      <c r="F2341" s="190" t="s">
        <v>12669</v>
      </c>
      <c r="G2341" s="190">
        <v>40.0</v>
      </c>
      <c r="H2341" s="284">
        <v>16.959</v>
      </c>
      <c r="I2341" s="195">
        <v>0.6783600000000001</v>
      </c>
      <c r="J2341" s="206"/>
      <c r="K2341" s="197" t="b">
        <f>NOT(ISERROR(MATCH(P2341,Ligations!$L:$L,0)))</f>
        <v>1</v>
      </c>
      <c r="L2341" s="67"/>
      <c r="M2341" s="293"/>
      <c r="N2341" s="67"/>
      <c r="O2341" s="297"/>
      <c r="P2341" s="67" t="s">
        <v>17654</v>
      </c>
      <c r="Q2341" s="288" t="s">
        <v>10261</v>
      </c>
      <c r="R2341" s="285"/>
      <c r="S2341" s="286"/>
      <c r="T2341" s="202"/>
      <c r="U2341" s="202"/>
    </row>
    <row r="2342">
      <c r="A2342" s="189" t="s">
        <v>17655</v>
      </c>
      <c r="B2342" s="194" t="s">
        <v>10262</v>
      </c>
      <c r="C2342" s="283">
        <v>42338.0</v>
      </c>
      <c r="D2342" s="204">
        <v>30.0</v>
      </c>
      <c r="E2342" s="193">
        <v>1015.56</v>
      </c>
      <c r="F2342" s="190" t="s">
        <v>12669</v>
      </c>
      <c r="G2342" s="190">
        <v>40.0</v>
      </c>
      <c r="H2342" s="284">
        <v>17.552</v>
      </c>
      <c r="I2342" s="195">
        <v>0.7020799999999999</v>
      </c>
      <c r="J2342" s="206"/>
      <c r="K2342" s="197" t="b">
        <f>NOT(ISERROR(MATCH(P2342,Ligations!$L:$L,0)))</f>
        <v>1</v>
      </c>
      <c r="L2342" s="67"/>
      <c r="M2342" s="293"/>
      <c r="N2342" s="67"/>
      <c r="O2342" s="297"/>
      <c r="P2342" s="67" t="s">
        <v>17656</v>
      </c>
      <c r="Q2342" s="288" t="s">
        <v>10263</v>
      </c>
      <c r="R2342" s="285"/>
      <c r="S2342" s="286"/>
      <c r="T2342" s="202"/>
      <c r="U2342" s="202"/>
    </row>
    <row r="2343">
      <c r="A2343" s="189" t="s">
        <v>17657</v>
      </c>
      <c r="B2343" s="194" t="s">
        <v>10264</v>
      </c>
      <c r="C2343" s="283">
        <v>42338.0</v>
      </c>
      <c r="D2343" s="204">
        <v>30.0</v>
      </c>
      <c r="E2343" s="193">
        <v>631.83</v>
      </c>
      <c r="F2343" s="190" t="s">
        <v>12669</v>
      </c>
      <c r="G2343" s="190">
        <v>40.0</v>
      </c>
      <c r="H2343" s="284">
        <v>9.996</v>
      </c>
      <c r="I2343" s="195">
        <v>0.39984000000000003</v>
      </c>
      <c r="J2343" s="206"/>
      <c r="K2343" s="197" t="b">
        <f>NOT(ISERROR(MATCH(P2343,Ligations!$L:$L,0)))</f>
        <v>1</v>
      </c>
      <c r="L2343" s="67"/>
      <c r="M2343" s="293"/>
      <c r="N2343" s="67"/>
      <c r="O2343" s="297"/>
      <c r="P2343" s="67" t="s">
        <v>17658</v>
      </c>
      <c r="Q2343" s="288" t="s">
        <v>10265</v>
      </c>
      <c r="R2343" s="285"/>
      <c r="S2343" s="286"/>
      <c r="T2343" s="202"/>
      <c r="U2343" s="202"/>
    </row>
    <row r="2344">
      <c r="A2344" s="189" t="s">
        <v>17659</v>
      </c>
      <c r="B2344" s="194" t="s">
        <v>10266</v>
      </c>
      <c r="C2344" s="283">
        <v>42338.0</v>
      </c>
      <c r="D2344" s="204">
        <v>30.0</v>
      </c>
      <c r="E2344" s="193">
        <v>1589.07</v>
      </c>
      <c r="F2344" s="190" t="s">
        <v>12669</v>
      </c>
      <c r="G2344" s="190">
        <v>40.0</v>
      </c>
      <c r="H2344" s="284">
        <v>17.85</v>
      </c>
      <c r="I2344" s="195">
        <v>0.714</v>
      </c>
      <c r="J2344" s="206"/>
      <c r="K2344" s="197" t="b">
        <f>NOT(ISERROR(MATCH(P2344,Ligations!$L:$L,0)))</f>
        <v>1</v>
      </c>
      <c r="L2344" s="67"/>
      <c r="M2344" s="293"/>
      <c r="N2344" s="67"/>
      <c r="O2344" s="297"/>
      <c r="P2344" s="67" t="s">
        <v>17660</v>
      </c>
      <c r="Q2344" s="288" t="s">
        <v>10267</v>
      </c>
      <c r="R2344" s="285"/>
      <c r="S2344" s="286"/>
      <c r="T2344" s="202"/>
      <c r="U2344" s="202"/>
    </row>
    <row r="2345">
      <c r="A2345" s="189" t="s">
        <v>17661</v>
      </c>
      <c r="B2345" s="194" t="s">
        <v>10268</v>
      </c>
      <c r="C2345" s="283">
        <v>42338.0</v>
      </c>
      <c r="D2345" s="204">
        <v>30.0</v>
      </c>
      <c r="E2345" s="193">
        <v>1052.49</v>
      </c>
      <c r="F2345" s="190" t="s">
        <v>12669</v>
      </c>
      <c r="G2345" s="190">
        <v>40.0</v>
      </c>
      <c r="H2345" s="284">
        <v>11.191</v>
      </c>
      <c r="I2345" s="195">
        <v>0.44764000000000004</v>
      </c>
      <c r="J2345" s="206"/>
      <c r="K2345" s="197" t="b">
        <f>NOT(ISERROR(MATCH(P2345,Ligations!$L:$L,0)))</f>
        <v>1</v>
      </c>
      <c r="L2345" s="67"/>
      <c r="M2345" s="293"/>
      <c r="N2345" s="67"/>
      <c r="O2345" s="297"/>
      <c r="P2345" s="67" t="s">
        <v>17662</v>
      </c>
      <c r="Q2345" s="288" t="s">
        <v>10269</v>
      </c>
      <c r="R2345" s="285"/>
      <c r="S2345" s="286"/>
      <c r="T2345" s="202"/>
      <c r="U2345" s="202"/>
    </row>
    <row r="2346">
      <c r="A2346" s="189" t="s">
        <v>17663</v>
      </c>
      <c r="B2346" s="194" t="s">
        <v>10270</v>
      </c>
      <c r="C2346" s="283">
        <v>42338.0</v>
      </c>
      <c r="D2346" s="204">
        <v>30.0</v>
      </c>
      <c r="E2346" s="193">
        <v>1165.41</v>
      </c>
      <c r="F2346" s="190" t="s">
        <v>12669</v>
      </c>
      <c r="G2346" s="190">
        <v>40.0</v>
      </c>
      <c r="H2346" s="284">
        <v>16.073</v>
      </c>
      <c r="I2346" s="195">
        <v>0.64292</v>
      </c>
      <c r="J2346" s="206"/>
      <c r="K2346" s="197" t="b">
        <f>NOT(ISERROR(MATCH(P2346,Ligations!$L:$L,0)))</f>
        <v>1</v>
      </c>
      <c r="L2346" s="67"/>
      <c r="M2346" s="293"/>
      <c r="N2346" s="67"/>
      <c r="O2346" s="297"/>
      <c r="P2346" s="67" t="s">
        <v>17664</v>
      </c>
      <c r="Q2346" s="288" t="s">
        <v>10271</v>
      </c>
      <c r="R2346" s="285"/>
      <c r="S2346" s="286"/>
      <c r="T2346" s="202"/>
      <c r="U2346" s="202"/>
    </row>
    <row r="2347">
      <c r="A2347" s="189" t="s">
        <v>17665</v>
      </c>
      <c r="B2347" s="194" t="s">
        <v>10272</v>
      </c>
      <c r="C2347" s="283">
        <v>42338.0</v>
      </c>
      <c r="D2347" s="204">
        <v>30.0</v>
      </c>
      <c r="E2347" s="193">
        <v>1538.25</v>
      </c>
      <c r="F2347" s="190" t="s">
        <v>12669</v>
      </c>
      <c r="G2347" s="190">
        <v>40.0</v>
      </c>
      <c r="H2347" s="284">
        <v>18.848</v>
      </c>
      <c r="I2347" s="195">
        <v>0.7539199999999999</v>
      </c>
      <c r="J2347" s="206"/>
      <c r="K2347" s="197" t="b">
        <f>NOT(ISERROR(MATCH(P2347,Ligations!$L:$L,0)))</f>
        <v>1</v>
      </c>
      <c r="L2347" s="67"/>
      <c r="M2347" s="293"/>
      <c r="N2347" s="67"/>
      <c r="O2347" s="297"/>
      <c r="P2347" s="67" t="s">
        <v>17666</v>
      </c>
      <c r="Q2347" s="288" t="s">
        <v>10273</v>
      </c>
      <c r="R2347" s="285"/>
      <c r="S2347" s="286"/>
      <c r="T2347" s="202"/>
      <c r="U2347" s="202"/>
    </row>
    <row r="2348">
      <c r="A2348" s="189" t="s">
        <v>17667</v>
      </c>
      <c r="B2348" s="194" t="s">
        <v>10274</v>
      </c>
      <c r="C2348" s="283">
        <v>42338.0</v>
      </c>
      <c r="D2348" s="204">
        <v>30.0</v>
      </c>
      <c r="E2348" s="193">
        <v>1241.16</v>
      </c>
      <c r="F2348" s="190" t="s">
        <v>12669</v>
      </c>
      <c r="G2348" s="190">
        <v>40.0</v>
      </c>
      <c r="H2348" s="284">
        <v>18.107</v>
      </c>
      <c r="I2348" s="195">
        <v>0.72428</v>
      </c>
      <c r="J2348" s="206"/>
      <c r="K2348" s="197" t="b">
        <f>NOT(ISERROR(MATCH(P2348,Ligations!$L:$L,0)))</f>
        <v>1</v>
      </c>
      <c r="L2348" s="67"/>
      <c r="M2348" s="293"/>
      <c r="N2348" s="67"/>
      <c r="O2348" s="297"/>
      <c r="P2348" s="67" t="s">
        <v>17668</v>
      </c>
      <c r="Q2348" s="288" t="s">
        <v>10275</v>
      </c>
      <c r="R2348" s="285"/>
      <c r="S2348" s="286"/>
      <c r="T2348" s="202"/>
      <c r="U2348" s="202"/>
    </row>
    <row r="2349">
      <c r="A2349" s="189" t="s">
        <v>17669</v>
      </c>
      <c r="B2349" s="194" t="s">
        <v>10276</v>
      </c>
      <c r="C2349" s="283">
        <v>42338.0</v>
      </c>
      <c r="D2349" s="204">
        <v>30.0</v>
      </c>
      <c r="E2349" s="193">
        <v>1510.23</v>
      </c>
      <c r="F2349" s="190" t="s">
        <v>12669</v>
      </c>
      <c r="G2349" s="190">
        <v>40.0</v>
      </c>
      <c r="H2349" s="284">
        <v>23.663</v>
      </c>
      <c r="I2349" s="195">
        <v>0.94652</v>
      </c>
      <c r="J2349" s="206"/>
      <c r="K2349" s="197" t="b">
        <f>NOT(ISERROR(MATCH(P2349,Ligations!$L:$L,0)))</f>
        <v>1</v>
      </c>
      <c r="L2349" s="67"/>
      <c r="M2349" s="293"/>
      <c r="N2349" s="67"/>
      <c r="O2349" s="297"/>
      <c r="P2349" s="67" t="s">
        <v>17670</v>
      </c>
      <c r="Q2349" s="288" t="s">
        <v>10277</v>
      </c>
      <c r="R2349" s="285"/>
      <c r="S2349" s="286"/>
      <c r="T2349" s="202"/>
      <c r="U2349" s="202"/>
    </row>
    <row r="2350">
      <c r="A2350" s="189" t="s">
        <v>17671</v>
      </c>
      <c r="B2350" s="194" t="s">
        <v>10278</v>
      </c>
      <c r="C2350" s="283">
        <v>42338.0</v>
      </c>
      <c r="D2350" s="204">
        <v>30.0</v>
      </c>
      <c r="E2350" s="193">
        <v>1613.4</v>
      </c>
      <c r="F2350" s="190" t="s">
        <v>12669</v>
      </c>
      <c r="G2350" s="190">
        <v>40.0</v>
      </c>
      <c r="H2350" s="284">
        <v>27.677</v>
      </c>
      <c r="I2350" s="195">
        <v>1.1070799999999998</v>
      </c>
      <c r="J2350" s="206"/>
      <c r="K2350" s="197" t="b">
        <f>NOT(ISERROR(MATCH(P2350,Ligations!$L:$L,0)))</f>
        <v>1</v>
      </c>
      <c r="L2350" s="67"/>
      <c r="M2350" s="293"/>
      <c r="N2350" s="67"/>
      <c r="O2350" s="297"/>
      <c r="P2350" s="67" t="s">
        <v>17672</v>
      </c>
      <c r="Q2350" s="288" t="s">
        <v>10279</v>
      </c>
      <c r="R2350" s="285"/>
      <c r="S2350" s="286"/>
      <c r="T2350" s="202"/>
      <c r="U2350" s="202"/>
    </row>
    <row r="2351">
      <c r="A2351" s="189" t="s">
        <v>17673</v>
      </c>
      <c r="B2351" s="194" t="s">
        <v>10280</v>
      </c>
      <c r="C2351" s="283">
        <v>42338.0</v>
      </c>
      <c r="D2351" s="204">
        <v>30.0</v>
      </c>
      <c r="E2351" s="193">
        <v>1550.73</v>
      </c>
      <c r="F2351" s="190" t="s">
        <v>12669</v>
      </c>
      <c r="G2351" s="190">
        <v>40.0</v>
      </c>
      <c r="H2351" s="284">
        <v>22.772</v>
      </c>
      <c r="I2351" s="195">
        <v>0.9108799999999999</v>
      </c>
      <c r="J2351" s="206"/>
      <c r="K2351" s="197" t="b">
        <f>NOT(ISERROR(MATCH(P2351,Ligations!$L:$L,0)))</f>
        <v>1</v>
      </c>
      <c r="L2351" s="67"/>
      <c r="M2351" s="293"/>
      <c r="N2351" s="67"/>
      <c r="O2351" s="297"/>
      <c r="P2351" s="67" t="s">
        <v>17674</v>
      </c>
      <c r="Q2351" s="288" t="s">
        <v>10281</v>
      </c>
      <c r="R2351" s="285"/>
      <c r="S2351" s="286"/>
      <c r="T2351" s="202"/>
      <c r="U2351" s="202"/>
    </row>
    <row r="2352">
      <c r="A2352" s="189" t="s">
        <v>17675</v>
      </c>
      <c r="B2352" s="194" t="s">
        <v>10282</v>
      </c>
      <c r="C2352" s="283">
        <v>42338.0</v>
      </c>
      <c r="D2352" s="204">
        <v>30.0</v>
      </c>
      <c r="E2352" s="193">
        <v>1892.73</v>
      </c>
      <c r="F2352" s="190" t="s">
        <v>12669</v>
      </c>
      <c r="G2352" s="190">
        <v>40.0</v>
      </c>
      <c r="H2352" s="284">
        <v>19.812</v>
      </c>
      <c r="I2352" s="195">
        <v>0.7924800000000001</v>
      </c>
      <c r="J2352" s="206"/>
      <c r="K2352" s="197" t="b">
        <f>NOT(ISERROR(MATCH(P2352,Ligations!$L:$L,0)))</f>
        <v>1</v>
      </c>
      <c r="L2352" s="67"/>
      <c r="M2352" s="293"/>
      <c r="N2352" s="67"/>
      <c r="O2352" s="297"/>
      <c r="P2352" s="67" t="s">
        <v>17676</v>
      </c>
      <c r="Q2352" s="288" t="s">
        <v>10283</v>
      </c>
      <c r="R2352" s="285"/>
      <c r="S2352" s="286"/>
      <c r="T2352" s="202"/>
      <c r="U2352" s="202"/>
    </row>
    <row r="2353">
      <c r="A2353" s="189" t="s">
        <v>17677</v>
      </c>
      <c r="B2353" s="194" t="s">
        <v>10284</v>
      </c>
      <c r="C2353" s="283">
        <v>42338.0</v>
      </c>
      <c r="D2353" s="204">
        <v>30.0</v>
      </c>
      <c r="E2353" s="193">
        <v>1080.3600000000001</v>
      </c>
      <c r="F2353" s="190" t="s">
        <v>12669</v>
      </c>
      <c r="G2353" s="190">
        <v>40.0</v>
      </c>
      <c r="H2353" s="284">
        <v>14.483</v>
      </c>
      <c r="I2353" s="195">
        <v>0.5793200000000001</v>
      </c>
      <c r="J2353" s="206"/>
      <c r="K2353" s="197" t="b">
        <f>NOT(ISERROR(MATCH(P2353,Ligations!$L:$L,0)))</f>
        <v>1</v>
      </c>
      <c r="L2353" s="67"/>
      <c r="M2353" s="293"/>
      <c r="N2353" s="67"/>
      <c r="O2353" s="297"/>
      <c r="P2353" s="67" t="s">
        <v>17678</v>
      </c>
      <c r="Q2353" s="288" t="s">
        <v>10285</v>
      </c>
      <c r="R2353" s="285"/>
      <c r="S2353" s="286"/>
      <c r="T2353" s="202"/>
      <c r="U2353" s="202"/>
    </row>
    <row r="2354">
      <c r="A2354" s="189" t="s">
        <v>17679</v>
      </c>
      <c r="B2354" s="194" t="s">
        <v>10286</v>
      </c>
      <c r="C2354" s="283">
        <v>42338.0</v>
      </c>
      <c r="D2354" s="204">
        <v>30.0</v>
      </c>
      <c r="E2354" s="193">
        <v>770.22</v>
      </c>
      <c r="F2354" s="190" t="s">
        <v>12669</v>
      </c>
      <c r="G2354" s="190">
        <v>40.0</v>
      </c>
      <c r="H2354" s="284">
        <v>11.237</v>
      </c>
      <c r="I2354" s="195">
        <v>0.44948000000000005</v>
      </c>
      <c r="J2354" s="206"/>
      <c r="K2354" s="197" t="b">
        <f>NOT(ISERROR(MATCH(P2354,Ligations!$L:$L,0)))</f>
        <v>1</v>
      </c>
      <c r="L2354" s="67"/>
      <c r="M2354" s="293"/>
      <c r="N2354" s="67"/>
      <c r="O2354" s="297"/>
      <c r="P2354" s="67" t="s">
        <v>17680</v>
      </c>
      <c r="Q2354" s="288" t="s">
        <v>10287</v>
      </c>
      <c r="R2354" s="285"/>
      <c r="S2354" s="286"/>
      <c r="T2354" s="202"/>
      <c r="U2354" s="202"/>
    </row>
    <row r="2355">
      <c r="A2355" s="189" t="s">
        <v>17681</v>
      </c>
      <c r="B2355" s="194" t="s">
        <v>10288</v>
      </c>
      <c r="C2355" s="283">
        <v>42338.0</v>
      </c>
      <c r="D2355" s="204">
        <v>30.0</v>
      </c>
      <c r="E2355" s="193">
        <v>1529.2199999999998</v>
      </c>
      <c r="F2355" s="190" t="s">
        <v>12669</v>
      </c>
      <c r="G2355" s="190">
        <v>40.0</v>
      </c>
      <c r="H2355" s="284">
        <v>17.602</v>
      </c>
      <c r="I2355" s="195">
        <v>0.70408</v>
      </c>
      <c r="J2355" s="206"/>
      <c r="K2355" s="197" t="b">
        <f>NOT(ISERROR(MATCH(P2355,Ligations!$L:$L,0)))</f>
        <v>1</v>
      </c>
      <c r="L2355" s="67"/>
      <c r="M2355" s="293"/>
      <c r="N2355" s="67"/>
      <c r="O2355" s="297"/>
      <c r="P2355" s="67" t="s">
        <v>17682</v>
      </c>
      <c r="Q2355" s="288" t="s">
        <v>10289</v>
      </c>
      <c r="R2355" s="285"/>
      <c r="S2355" s="286"/>
      <c r="T2355" s="202"/>
      <c r="U2355" s="202"/>
    </row>
    <row r="2356">
      <c r="A2356" s="189" t="s">
        <v>17683</v>
      </c>
      <c r="B2356" s="190" t="s">
        <v>17392</v>
      </c>
      <c r="C2356" s="283">
        <v>42338.0</v>
      </c>
      <c r="D2356" s="204">
        <v>30.0</v>
      </c>
      <c r="E2356" s="296">
        <v>0.0</v>
      </c>
      <c r="F2356" s="190" t="s">
        <v>12669</v>
      </c>
      <c r="G2356" s="190">
        <v>40.0</v>
      </c>
      <c r="H2356" s="284">
        <v>0.275</v>
      </c>
      <c r="I2356" s="195">
        <v>0.011</v>
      </c>
      <c r="J2356" s="206"/>
      <c r="K2356" s="197" t="b">
        <f>NOT(ISERROR(MATCH(P2356,Ligations!$L:$L,0)))</f>
        <v>1</v>
      </c>
      <c r="L2356" s="292"/>
      <c r="M2356" s="293"/>
      <c r="N2356" s="292"/>
      <c r="O2356" s="294"/>
      <c r="P2356" s="292" t="s">
        <v>17684</v>
      </c>
      <c r="Q2356" s="289" t="s">
        <v>10194</v>
      </c>
      <c r="R2356" s="285"/>
      <c r="S2356" s="286"/>
      <c r="T2356" s="202"/>
      <c r="U2356" s="202"/>
    </row>
    <row r="2357">
      <c r="A2357" s="189" t="s">
        <v>17685</v>
      </c>
      <c r="B2357" s="194" t="s">
        <v>10290</v>
      </c>
      <c r="C2357" s="283">
        <v>42338.0</v>
      </c>
      <c r="D2357" s="204">
        <v>30.0</v>
      </c>
      <c r="E2357" s="193">
        <v>2032.29</v>
      </c>
      <c r="F2357" s="190" t="s">
        <v>12669</v>
      </c>
      <c r="G2357" s="190">
        <v>40.0</v>
      </c>
      <c r="H2357" s="284">
        <v>22.603</v>
      </c>
      <c r="I2357" s="195">
        <v>0.9041200000000001</v>
      </c>
      <c r="J2357" s="206"/>
      <c r="K2357" s="197" t="b">
        <f>NOT(ISERROR(MATCH(P2357,Ligations!$L:$L,0)))</f>
        <v>1</v>
      </c>
      <c r="L2357" s="67"/>
      <c r="M2357" s="293"/>
      <c r="N2357" s="67"/>
      <c r="O2357" s="297"/>
      <c r="P2357" s="67" t="s">
        <v>17686</v>
      </c>
      <c r="Q2357" s="288" t="s">
        <v>10291</v>
      </c>
      <c r="R2357" s="285"/>
      <c r="S2357" s="286"/>
      <c r="T2357" s="202"/>
      <c r="U2357" s="202"/>
    </row>
    <row r="2358">
      <c r="A2358" s="189" t="s">
        <v>17687</v>
      </c>
      <c r="B2358" s="194" t="s">
        <v>10292</v>
      </c>
      <c r="C2358" s="283">
        <v>42338.0</v>
      </c>
      <c r="D2358" s="204">
        <v>30.0</v>
      </c>
      <c r="E2358" s="193">
        <v>1626.18</v>
      </c>
      <c r="F2358" s="190" t="s">
        <v>12669</v>
      </c>
      <c r="G2358" s="190">
        <v>40.0</v>
      </c>
      <c r="H2358" s="284">
        <v>16.834</v>
      </c>
      <c r="I2358" s="195">
        <v>0.6733600000000001</v>
      </c>
      <c r="J2358" s="206"/>
      <c r="K2358" s="197" t="b">
        <f>NOT(ISERROR(MATCH(P2358,Ligations!$L:$L,0)))</f>
        <v>1</v>
      </c>
      <c r="L2358" s="67"/>
      <c r="M2358" s="293"/>
      <c r="N2358" s="67"/>
      <c r="O2358" s="297"/>
      <c r="P2358" s="67" t="s">
        <v>17688</v>
      </c>
      <c r="Q2358" s="288" t="s">
        <v>10293</v>
      </c>
      <c r="R2358" s="285"/>
      <c r="S2358" s="286"/>
      <c r="T2358" s="202"/>
      <c r="U2358" s="202"/>
    </row>
    <row r="2359">
      <c r="A2359" s="189" t="s">
        <v>17689</v>
      </c>
      <c r="B2359" s="194" t="s">
        <v>10294</v>
      </c>
      <c r="C2359" s="283">
        <v>42338.0</v>
      </c>
      <c r="D2359" s="204">
        <v>30.0</v>
      </c>
      <c r="E2359" s="193">
        <v>1876.98</v>
      </c>
      <c r="F2359" s="190" t="s">
        <v>12669</v>
      </c>
      <c r="G2359" s="190">
        <v>40.0</v>
      </c>
      <c r="H2359" s="284">
        <v>21.665</v>
      </c>
      <c r="I2359" s="195">
        <v>0.8665999999999999</v>
      </c>
      <c r="J2359" s="206"/>
      <c r="K2359" s="197" t="b">
        <f>NOT(ISERROR(MATCH(P2359,Ligations!$L:$L,0)))</f>
        <v>1</v>
      </c>
      <c r="L2359" s="67"/>
      <c r="M2359" s="293"/>
      <c r="N2359" s="67"/>
      <c r="O2359" s="297"/>
      <c r="P2359" s="67" t="s">
        <v>17690</v>
      </c>
      <c r="Q2359" s="288" t="s">
        <v>10295</v>
      </c>
      <c r="R2359" s="285"/>
      <c r="S2359" s="286"/>
      <c r="T2359" s="202"/>
      <c r="U2359" s="202"/>
    </row>
    <row r="2360">
      <c r="A2360" s="189" t="s">
        <v>17691</v>
      </c>
      <c r="B2360" s="194" t="s">
        <v>10296</v>
      </c>
      <c r="C2360" s="283">
        <v>42338.0</v>
      </c>
      <c r="D2360" s="204">
        <v>30.0</v>
      </c>
      <c r="E2360" s="193">
        <v>3361.8300000000004</v>
      </c>
      <c r="F2360" s="190" t="s">
        <v>12669</v>
      </c>
      <c r="G2360" s="190">
        <v>40.0</v>
      </c>
      <c r="H2360" s="284">
        <v>28.276</v>
      </c>
      <c r="I2360" s="195">
        <v>1.13104</v>
      </c>
      <c r="J2360" s="206"/>
      <c r="K2360" s="197" t="b">
        <f>NOT(ISERROR(MATCH(P2360,Ligations!$L:$L,0)))</f>
        <v>1</v>
      </c>
      <c r="L2360" s="67"/>
      <c r="M2360" s="293"/>
      <c r="N2360" s="67"/>
      <c r="O2360" s="297"/>
      <c r="P2360" s="67" t="s">
        <v>17692</v>
      </c>
      <c r="Q2360" s="288" t="s">
        <v>10297</v>
      </c>
      <c r="R2360" s="285"/>
      <c r="S2360" s="286"/>
      <c r="T2360" s="202"/>
      <c r="U2360" s="202"/>
    </row>
    <row r="2361">
      <c r="A2361" s="189" t="s">
        <v>17693</v>
      </c>
      <c r="B2361" s="194" t="s">
        <v>10298</v>
      </c>
      <c r="C2361" s="283">
        <v>42338.0</v>
      </c>
      <c r="D2361" s="204">
        <v>30.0</v>
      </c>
      <c r="E2361" s="193">
        <v>1130.31</v>
      </c>
      <c r="F2361" s="190" t="s">
        <v>12669</v>
      </c>
      <c r="G2361" s="190">
        <v>40.0</v>
      </c>
      <c r="H2361" s="284">
        <v>6.844</v>
      </c>
      <c r="I2361" s="195">
        <v>0.27376</v>
      </c>
      <c r="J2361" s="206"/>
      <c r="K2361" s="197" t="b">
        <f>NOT(ISERROR(MATCH(P2361,Ligations!$L:$L,0)))</f>
        <v>1</v>
      </c>
      <c r="L2361" s="67"/>
      <c r="M2361" s="293"/>
      <c r="N2361" s="67"/>
      <c r="O2361" s="297"/>
      <c r="P2361" s="67" t="s">
        <v>17694</v>
      </c>
      <c r="Q2361" s="288" t="s">
        <v>10299</v>
      </c>
      <c r="R2361" s="285"/>
      <c r="S2361" s="286"/>
      <c r="T2361" s="202"/>
      <c r="U2361" s="202"/>
    </row>
    <row r="2362">
      <c r="A2362" s="189" t="s">
        <v>17695</v>
      </c>
      <c r="B2362" s="194" t="s">
        <v>10300</v>
      </c>
      <c r="C2362" s="283">
        <v>42338.0</v>
      </c>
      <c r="D2362" s="204">
        <v>30.0</v>
      </c>
      <c r="E2362" s="193">
        <v>1186.32</v>
      </c>
      <c r="F2362" s="190" t="s">
        <v>12669</v>
      </c>
      <c r="G2362" s="190">
        <v>40.0</v>
      </c>
      <c r="H2362" s="284">
        <v>15.614</v>
      </c>
      <c r="I2362" s="195">
        <v>0.6245600000000001</v>
      </c>
      <c r="J2362" s="206"/>
      <c r="K2362" s="197" t="b">
        <f>NOT(ISERROR(MATCH(P2362,Ligations!$L:$L,0)))</f>
        <v>1</v>
      </c>
      <c r="L2362" s="67"/>
      <c r="M2362" s="293"/>
      <c r="N2362" s="67"/>
      <c r="O2362" s="297"/>
      <c r="P2362" s="67" t="s">
        <v>17696</v>
      </c>
      <c r="Q2362" s="288" t="s">
        <v>10301</v>
      </c>
      <c r="R2362" s="285"/>
      <c r="S2362" s="286"/>
      <c r="T2362" s="202"/>
      <c r="U2362" s="202"/>
    </row>
    <row r="2363">
      <c r="A2363" s="189" t="s">
        <v>17697</v>
      </c>
      <c r="B2363" s="194" t="s">
        <v>10302</v>
      </c>
      <c r="C2363" s="283">
        <v>42338.0</v>
      </c>
      <c r="D2363" s="204">
        <v>30.0</v>
      </c>
      <c r="E2363" s="296">
        <v>0.0</v>
      </c>
      <c r="F2363" s="190" t="s">
        <v>12669</v>
      </c>
      <c r="G2363" s="190">
        <v>40.0</v>
      </c>
      <c r="H2363" s="284">
        <v>0.289</v>
      </c>
      <c r="I2363" s="195">
        <v>0.011559999999999999</v>
      </c>
      <c r="J2363" s="206"/>
      <c r="K2363" s="197" t="b">
        <f>NOT(ISERROR(MATCH(P2363,Ligations!$L:$L,0)))</f>
        <v>1</v>
      </c>
      <c r="L2363" s="292"/>
      <c r="M2363" s="293"/>
      <c r="N2363" s="292"/>
      <c r="O2363" s="294"/>
      <c r="P2363" s="292" t="s">
        <v>17698</v>
      </c>
      <c r="Q2363" s="288" t="s">
        <v>10303</v>
      </c>
      <c r="R2363" s="285"/>
      <c r="S2363" s="286"/>
      <c r="T2363" s="202"/>
      <c r="U2363" s="202"/>
    </row>
    <row r="2364">
      <c r="A2364" s="189" t="s">
        <v>17699</v>
      </c>
      <c r="B2364" s="194" t="s">
        <v>10304</v>
      </c>
      <c r="C2364" s="283">
        <v>42338.0</v>
      </c>
      <c r="D2364" s="204">
        <v>30.0</v>
      </c>
      <c r="E2364" s="193">
        <v>1556.9099999999999</v>
      </c>
      <c r="F2364" s="190" t="s">
        <v>12669</v>
      </c>
      <c r="G2364" s="190">
        <v>40.0</v>
      </c>
      <c r="H2364" s="284">
        <v>15.067</v>
      </c>
      <c r="I2364" s="195">
        <v>0.6026800000000001</v>
      </c>
      <c r="J2364" s="206"/>
      <c r="K2364" s="197" t="b">
        <f>NOT(ISERROR(MATCH(P2364,Ligations!$L:$L,0)))</f>
        <v>1</v>
      </c>
      <c r="L2364" s="67"/>
      <c r="M2364" s="293"/>
      <c r="N2364" s="67"/>
      <c r="O2364" s="297"/>
      <c r="P2364" s="67" t="s">
        <v>17700</v>
      </c>
      <c r="Q2364" s="288" t="s">
        <v>10305</v>
      </c>
      <c r="R2364" s="285"/>
      <c r="S2364" s="286"/>
      <c r="T2364" s="202"/>
      <c r="U2364" s="202"/>
    </row>
    <row r="2365">
      <c r="A2365" s="189" t="s">
        <v>17701</v>
      </c>
      <c r="B2365" s="194" t="s">
        <v>10306</v>
      </c>
      <c r="C2365" s="283">
        <v>42338.0</v>
      </c>
      <c r="D2365" s="204">
        <v>30.0</v>
      </c>
      <c r="E2365" s="193">
        <v>911.2800000000001</v>
      </c>
      <c r="F2365" s="190" t="s">
        <v>12669</v>
      </c>
      <c r="G2365" s="190">
        <v>40.0</v>
      </c>
      <c r="H2365" s="284">
        <v>18.702</v>
      </c>
      <c r="I2365" s="195">
        <v>0.7480800000000001</v>
      </c>
      <c r="J2365" s="206"/>
      <c r="K2365" s="197" t="b">
        <f>NOT(ISERROR(MATCH(P2365,Ligations!$L:$L,0)))</f>
        <v>1</v>
      </c>
      <c r="L2365" s="67"/>
      <c r="M2365" s="293"/>
      <c r="N2365" s="67"/>
      <c r="O2365" s="297"/>
      <c r="P2365" s="67" t="s">
        <v>17702</v>
      </c>
      <c r="Q2365" s="288" t="s">
        <v>10307</v>
      </c>
      <c r="R2365" s="285"/>
      <c r="S2365" s="286"/>
      <c r="T2365" s="202"/>
      <c r="U2365" s="202"/>
    </row>
    <row r="2366">
      <c r="A2366" s="189" t="s">
        <v>17703</v>
      </c>
      <c r="B2366" s="194" t="s">
        <v>10308</v>
      </c>
      <c r="C2366" s="283">
        <v>42338.0</v>
      </c>
      <c r="D2366" s="204">
        <v>30.0</v>
      </c>
      <c r="E2366" s="193">
        <v>643.02</v>
      </c>
      <c r="F2366" s="190" t="s">
        <v>12669</v>
      </c>
      <c r="G2366" s="190">
        <v>40.0</v>
      </c>
      <c r="H2366" s="284">
        <v>5.746</v>
      </c>
      <c r="I2366" s="195">
        <v>0.22984000000000004</v>
      </c>
      <c r="J2366" s="206"/>
      <c r="K2366" s="197" t="b">
        <f>NOT(ISERROR(MATCH(P2366,Ligations!$L:$L,0)))</f>
        <v>1</v>
      </c>
      <c r="L2366" s="67"/>
      <c r="M2366" s="293"/>
      <c r="N2366" s="67"/>
      <c r="O2366" s="297"/>
      <c r="P2366" s="67" t="s">
        <v>17704</v>
      </c>
      <c r="Q2366" s="288" t="s">
        <v>10309</v>
      </c>
      <c r="R2366" s="285"/>
      <c r="S2366" s="286"/>
      <c r="T2366" s="202"/>
      <c r="U2366" s="202"/>
    </row>
    <row r="2367">
      <c r="A2367" s="189" t="s">
        <v>17705</v>
      </c>
      <c r="B2367" s="194" t="s">
        <v>10310</v>
      </c>
      <c r="C2367" s="283">
        <v>42338.0</v>
      </c>
      <c r="D2367" s="204">
        <v>30.0</v>
      </c>
      <c r="E2367" s="193">
        <v>614.3100000000001</v>
      </c>
      <c r="F2367" s="190" t="s">
        <v>12669</v>
      </c>
      <c r="G2367" s="190">
        <v>40.0</v>
      </c>
      <c r="H2367" s="284">
        <v>6.055</v>
      </c>
      <c r="I2367" s="195">
        <v>0.2422</v>
      </c>
      <c r="J2367" s="206"/>
      <c r="K2367" s="197" t="b">
        <f>NOT(ISERROR(MATCH(P2367,Ligations!$L:$L,0)))</f>
        <v>1</v>
      </c>
      <c r="L2367" s="67"/>
      <c r="M2367" s="293"/>
      <c r="N2367" s="67"/>
      <c r="O2367" s="297"/>
      <c r="P2367" s="67" t="s">
        <v>17706</v>
      </c>
      <c r="Q2367" s="288" t="s">
        <v>10311</v>
      </c>
      <c r="R2367" s="285"/>
      <c r="S2367" s="286"/>
      <c r="T2367" s="202"/>
      <c r="U2367" s="202"/>
    </row>
    <row r="2368">
      <c r="A2368" s="189" t="s">
        <v>17707</v>
      </c>
      <c r="B2368" s="194" t="s">
        <v>10312</v>
      </c>
      <c r="C2368" s="283">
        <v>42338.0</v>
      </c>
      <c r="D2368" s="204">
        <v>30.0</v>
      </c>
      <c r="E2368" s="193">
        <v>317.34</v>
      </c>
      <c r="F2368" s="190" t="s">
        <v>12669</v>
      </c>
      <c r="G2368" s="190">
        <v>40.0</v>
      </c>
      <c r="H2368" s="284">
        <v>3.118</v>
      </c>
      <c r="I2368" s="195">
        <v>0.12472</v>
      </c>
      <c r="J2368" s="206"/>
      <c r="K2368" s="197" t="b">
        <f>NOT(ISERROR(MATCH(P2368,Ligations!$L:$L,0)))</f>
        <v>1</v>
      </c>
      <c r="L2368" s="67"/>
      <c r="M2368" s="293"/>
      <c r="N2368" s="67"/>
      <c r="O2368" s="297"/>
      <c r="P2368" s="67" t="s">
        <v>17708</v>
      </c>
      <c r="Q2368" s="288" t="s">
        <v>10313</v>
      </c>
      <c r="R2368" s="285"/>
      <c r="S2368" s="286"/>
      <c r="T2368" s="202"/>
      <c r="U2368" s="202"/>
    </row>
    <row r="2369">
      <c r="A2369" s="189" t="s">
        <v>17709</v>
      </c>
      <c r="B2369" s="194" t="s">
        <v>10314</v>
      </c>
      <c r="C2369" s="283">
        <v>42338.0</v>
      </c>
      <c r="D2369" s="204">
        <v>30.0</v>
      </c>
      <c r="E2369" s="193">
        <v>427.0</v>
      </c>
      <c r="F2369" s="190" t="s">
        <v>12669</v>
      </c>
      <c r="G2369" s="190">
        <v>40.0</v>
      </c>
      <c r="H2369" s="284">
        <v>6.948</v>
      </c>
      <c r="I2369" s="195">
        <v>0.27792</v>
      </c>
      <c r="J2369" s="206"/>
      <c r="K2369" s="197" t="b">
        <f>NOT(ISERROR(MATCH(P2369,Ligations!$L:$L,0)))</f>
        <v>1</v>
      </c>
      <c r="L2369" s="67"/>
      <c r="M2369" s="293"/>
      <c r="N2369" s="67"/>
      <c r="O2369" s="297"/>
      <c r="P2369" s="67" t="s">
        <v>17710</v>
      </c>
      <c r="Q2369" s="288" t="s">
        <v>10316</v>
      </c>
      <c r="R2369" s="285"/>
      <c r="S2369" s="286"/>
      <c r="T2369" s="202"/>
      <c r="U2369" s="202"/>
    </row>
    <row r="2370">
      <c r="A2370" s="189" t="s">
        <v>17711</v>
      </c>
      <c r="B2370" s="194" t="s">
        <v>10317</v>
      </c>
      <c r="C2370" s="283">
        <v>42338.0</v>
      </c>
      <c r="D2370" s="204">
        <v>30.0</v>
      </c>
      <c r="E2370" s="193">
        <v>209.4</v>
      </c>
      <c r="F2370" s="190" t="s">
        <v>12669</v>
      </c>
      <c r="G2370" s="190">
        <v>40.0</v>
      </c>
      <c r="H2370" s="284">
        <v>2.95</v>
      </c>
      <c r="I2370" s="195">
        <v>0.11800000000000001</v>
      </c>
      <c r="J2370" s="206"/>
      <c r="K2370" s="197" t="b">
        <f>NOT(ISERROR(MATCH(P2370,Ligations!$L:$L,0)))</f>
        <v>1</v>
      </c>
      <c r="L2370" s="67"/>
      <c r="M2370" s="293"/>
      <c r="N2370" s="67"/>
      <c r="O2370" s="297"/>
      <c r="P2370" s="67" t="s">
        <v>17712</v>
      </c>
      <c r="Q2370" s="288" t="s">
        <v>10318</v>
      </c>
      <c r="R2370" s="285"/>
      <c r="S2370" s="286"/>
      <c r="T2370" s="202"/>
      <c r="U2370" s="202"/>
    </row>
    <row r="2371">
      <c r="A2371" s="189" t="s">
        <v>17713</v>
      </c>
      <c r="B2371" s="194" t="s">
        <v>10319</v>
      </c>
      <c r="C2371" s="283">
        <v>42338.0</v>
      </c>
      <c r="D2371" s="204">
        <v>30.0</v>
      </c>
      <c r="E2371" s="193">
        <v>270.54</v>
      </c>
      <c r="F2371" s="190" t="s">
        <v>12669</v>
      </c>
      <c r="G2371" s="190">
        <v>40.0</v>
      </c>
      <c r="H2371" s="284">
        <v>3.233</v>
      </c>
      <c r="I2371" s="195">
        <v>0.12932</v>
      </c>
      <c r="J2371" s="206"/>
      <c r="K2371" s="197" t="b">
        <f>NOT(ISERROR(MATCH(P2371,Ligations!$L:$L,0)))</f>
        <v>1</v>
      </c>
      <c r="L2371" s="67"/>
      <c r="M2371" s="293"/>
      <c r="N2371" s="67"/>
      <c r="O2371" s="297"/>
      <c r="P2371" s="67" t="s">
        <v>17714</v>
      </c>
      <c r="Q2371" s="288" t="s">
        <v>10320</v>
      </c>
      <c r="R2371" s="285"/>
      <c r="S2371" s="286"/>
      <c r="T2371" s="202"/>
      <c r="U2371" s="202"/>
    </row>
    <row r="2372">
      <c r="A2372" s="189" t="s">
        <v>17715</v>
      </c>
      <c r="B2372" s="194" t="s">
        <v>10321</v>
      </c>
      <c r="C2372" s="283">
        <v>42338.0</v>
      </c>
      <c r="D2372" s="204">
        <v>30.0</v>
      </c>
      <c r="E2372" s="193">
        <v>399.87</v>
      </c>
      <c r="F2372" s="190" t="s">
        <v>12669</v>
      </c>
      <c r="G2372" s="190">
        <v>40.0</v>
      </c>
      <c r="H2372" s="284">
        <v>2.58</v>
      </c>
      <c r="I2372" s="195">
        <v>0.1032</v>
      </c>
      <c r="J2372" s="206"/>
      <c r="K2372" s="197" t="b">
        <f>NOT(ISERROR(MATCH(P2372,Ligations!$L:$L,0)))</f>
        <v>1</v>
      </c>
      <c r="L2372" s="67"/>
      <c r="M2372" s="293"/>
      <c r="N2372" s="67"/>
      <c r="O2372" s="297"/>
      <c r="P2372" s="67" t="s">
        <v>17716</v>
      </c>
      <c r="Q2372" s="288" t="s">
        <v>10322</v>
      </c>
      <c r="R2372" s="285"/>
      <c r="S2372" s="286"/>
      <c r="T2372" s="202"/>
      <c r="U2372" s="202"/>
    </row>
    <row r="2373">
      <c r="A2373" s="189" t="s">
        <v>17717</v>
      </c>
      <c r="B2373" s="194" t="s">
        <v>10323</v>
      </c>
      <c r="C2373" s="283">
        <v>42338.0</v>
      </c>
      <c r="D2373" s="204">
        <v>30.0</v>
      </c>
      <c r="E2373" s="193">
        <v>398.46</v>
      </c>
      <c r="F2373" s="190" t="s">
        <v>12669</v>
      </c>
      <c r="G2373" s="190">
        <v>40.0</v>
      </c>
      <c r="H2373" s="284">
        <v>5.244</v>
      </c>
      <c r="I2373" s="195">
        <v>0.20976</v>
      </c>
      <c r="J2373" s="206"/>
      <c r="K2373" s="197" t="b">
        <f>NOT(ISERROR(MATCH(P2373,Ligations!$L:$L,0)))</f>
        <v>1</v>
      </c>
      <c r="L2373" s="67"/>
      <c r="M2373" s="293"/>
      <c r="N2373" s="67"/>
      <c r="O2373" s="297"/>
      <c r="P2373" s="67" t="s">
        <v>17718</v>
      </c>
      <c r="Q2373" s="288" t="s">
        <v>10324</v>
      </c>
      <c r="R2373" s="285"/>
      <c r="S2373" s="286"/>
      <c r="T2373" s="202"/>
      <c r="U2373" s="202"/>
    </row>
    <row r="2374">
      <c r="A2374" s="189" t="s">
        <v>17719</v>
      </c>
      <c r="B2374" s="194" t="s">
        <v>10325</v>
      </c>
      <c r="C2374" s="283">
        <v>42338.0</v>
      </c>
      <c r="D2374" s="204">
        <v>30.0</v>
      </c>
      <c r="E2374" s="193">
        <v>307.77</v>
      </c>
      <c r="F2374" s="190" t="s">
        <v>12669</v>
      </c>
      <c r="G2374" s="190">
        <v>40.0</v>
      </c>
      <c r="H2374" s="284">
        <v>7.302</v>
      </c>
      <c r="I2374" s="195">
        <v>0.29208</v>
      </c>
      <c r="J2374" s="206"/>
      <c r="K2374" s="197" t="b">
        <f>NOT(ISERROR(MATCH(P2374,Ligations!$L:$L,0)))</f>
        <v>1</v>
      </c>
      <c r="L2374" s="67"/>
      <c r="M2374" s="293"/>
      <c r="N2374" s="67"/>
      <c r="O2374" s="297"/>
      <c r="P2374" s="67" t="s">
        <v>17720</v>
      </c>
      <c r="Q2374" s="288" t="s">
        <v>10326</v>
      </c>
      <c r="R2374" s="285"/>
      <c r="S2374" s="286"/>
      <c r="T2374" s="202"/>
      <c r="U2374" s="202"/>
    </row>
    <row r="2375">
      <c r="A2375" s="189" t="s">
        <v>17721</v>
      </c>
      <c r="B2375" s="194" t="s">
        <v>10327</v>
      </c>
      <c r="C2375" s="283">
        <v>42338.0</v>
      </c>
      <c r="D2375" s="204">
        <v>30.0</v>
      </c>
      <c r="E2375" s="193">
        <v>-162.0</v>
      </c>
      <c r="F2375" s="190" t="s">
        <v>12669</v>
      </c>
      <c r="G2375" s="190">
        <v>40.0</v>
      </c>
      <c r="H2375" s="284">
        <v>4.982</v>
      </c>
      <c r="I2375" s="195">
        <v>0.19928</v>
      </c>
      <c r="J2375" s="206"/>
      <c r="K2375" s="197" t="b">
        <f>NOT(ISERROR(MATCH(P2375,Ligations!$L:$L,0)))</f>
        <v>1</v>
      </c>
      <c r="L2375" s="67"/>
      <c r="M2375" s="293"/>
      <c r="N2375" s="67"/>
      <c r="O2375" s="297"/>
      <c r="P2375" s="67" t="s">
        <v>17722</v>
      </c>
      <c r="Q2375" s="288" t="s">
        <v>10329</v>
      </c>
      <c r="R2375" s="285"/>
      <c r="S2375" s="286"/>
      <c r="T2375" s="202"/>
      <c r="U2375" s="202"/>
    </row>
    <row r="2376">
      <c r="A2376" s="189" t="s">
        <v>17723</v>
      </c>
      <c r="B2376" s="194" t="s">
        <v>10330</v>
      </c>
      <c r="C2376" s="283">
        <v>42338.0</v>
      </c>
      <c r="D2376" s="204">
        <v>30.0</v>
      </c>
      <c r="E2376" s="193">
        <v>2029.1100000000001</v>
      </c>
      <c r="F2376" s="190" t="s">
        <v>12669</v>
      </c>
      <c r="G2376" s="190">
        <v>40.0</v>
      </c>
      <c r="H2376" s="284">
        <v>8.705</v>
      </c>
      <c r="I2376" s="195">
        <v>0.3482</v>
      </c>
      <c r="J2376" s="206"/>
      <c r="K2376" s="197" t="b">
        <f>NOT(ISERROR(MATCH(P2376,Ligations!$L:$L,0)))</f>
        <v>1</v>
      </c>
      <c r="L2376" s="67"/>
      <c r="M2376" s="293"/>
      <c r="N2376" s="67"/>
      <c r="O2376" s="297"/>
      <c r="P2376" s="67" t="s">
        <v>17724</v>
      </c>
      <c r="Q2376" s="288" t="s">
        <v>10331</v>
      </c>
      <c r="R2376" s="285"/>
      <c r="S2376" s="286"/>
      <c r="T2376" s="202"/>
      <c r="U2376" s="202"/>
    </row>
    <row r="2377">
      <c r="A2377" s="189" t="s">
        <v>17725</v>
      </c>
      <c r="B2377" s="194" t="s">
        <v>10332</v>
      </c>
      <c r="C2377" s="283">
        <v>42338.0</v>
      </c>
      <c r="D2377" s="204">
        <v>30.0</v>
      </c>
      <c r="E2377" s="193">
        <v>1566.06</v>
      </c>
      <c r="F2377" s="190" t="s">
        <v>12669</v>
      </c>
      <c r="G2377" s="190">
        <v>40.0</v>
      </c>
      <c r="H2377" s="284">
        <v>3.528</v>
      </c>
      <c r="I2377" s="195">
        <v>0.14112</v>
      </c>
      <c r="J2377" s="206"/>
      <c r="K2377" s="197" t="b">
        <f>NOT(ISERROR(MATCH(P2377,Ligations!$L:$L,0)))</f>
        <v>1</v>
      </c>
      <c r="L2377" s="67"/>
      <c r="M2377" s="293"/>
      <c r="N2377" s="67"/>
      <c r="O2377" s="297"/>
      <c r="P2377" s="67" t="s">
        <v>17726</v>
      </c>
      <c r="Q2377" s="288" t="s">
        <v>10333</v>
      </c>
      <c r="R2377" s="285"/>
      <c r="S2377" s="286"/>
      <c r="T2377" s="202"/>
      <c r="U2377" s="202"/>
    </row>
    <row r="2378">
      <c r="A2378" s="189" t="s">
        <v>17727</v>
      </c>
      <c r="B2378" s="194" t="s">
        <v>10334</v>
      </c>
      <c r="C2378" s="283">
        <v>42338.0</v>
      </c>
      <c r="D2378" s="204">
        <v>30.0</v>
      </c>
      <c r="E2378" s="193">
        <v>2977.08</v>
      </c>
      <c r="F2378" s="190" t="s">
        <v>12669</v>
      </c>
      <c r="G2378" s="190">
        <v>40.0</v>
      </c>
      <c r="H2378" s="284">
        <v>6.911</v>
      </c>
      <c r="I2378" s="195">
        <v>0.27644</v>
      </c>
      <c r="J2378" s="206"/>
      <c r="K2378" s="197" t="b">
        <f>NOT(ISERROR(MATCH(P2378,Ligations!$L:$L,0)))</f>
        <v>1</v>
      </c>
      <c r="L2378" s="67"/>
      <c r="M2378" s="293"/>
      <c r="N2378" s="67"/>
      <c r="O2378" s="297"/>
      <c r="P2378" s="67" t="s">
        <v>17728</v>
      </c>
      <c r="Q2378" s="288" t="s">
        <v>10335</v>
      </c>
      <c r="R2378" s="285"/>
      <c r="S2378" s="286"/>
      <c r="T2378" s="202"/>
      <c r="U2378" s="202"/>
    </row>
    <row r="2379">
      <c r="A2379" s="189" t="s">
        <v>17729</v>
      </c>
      <c r="B2379" s="194" t="s">
        <v>10336</v>
      </c>
      <c r="C2379" s="283">
        <v>42338.0</v>
      </c>
      <c r="D2379" s="204">
        <v>30.0</v>
      </c>
      <c r="E2379" s="193">
        <v>2565.3900000000003</v>
      </c>
      <c r="F2379" s="190" t="s">
        <v>12669</v>
      </c>
      <c r="G2379" s="190">
        <v>40.0</v>
      </c>
      <c r="H2379" s="284">
        <v>12.052</v>
      </c>
      <c r="I2379" s="195">
        <v>0.48208</v>
      </c>
      <c r="J2379" s="206"/>
      <c r="K2379" s="197" t="b">
        <f>NOT(ISERROR(MATCH(P2379,Ligations!$L:$L,0)))</f>
        <v>1</v>
      </c>
      <c r="L2379" s="67"/>
      <c r="M2379" s="293"/>
      <c r="N2379" s="67"/>
      <c r="O2379" s="297"/>
      <c r="P2379" s="67" t="s">
        <v>17730</v>
      </c>
      <c r="Q2379" s="288" t="s">
        <v>10337</v>
      </c>
      <c r="R2379" s="285"/>
      <c r="S2379" s="286"/>
      <c r="T2379" s="202"/>
      <c r="U2379" s="202"/>
    </row>
    <row r="2380">
      <c r="A2380" s="189" t="s">
        <v>17731</v>
      </c>
      <c r="B2380" s="194" t="s">
        <v>10338</v>
      </c>
      <c r="C2380" s="283">
        <v>42338.0</v>
      </c>
      <c r="D2380" s="204">
        <v>30.0</v>
      </c>
      <c r="E2380" s="193">
        <v>2637.75</v>
      </c>
      <c r="F2380" s="190" t="s">
        <v>12669</v>
      </c>
      <c r="G2380" s="190">
        <v>40.0</v>
      </c>
      <c r="H2380" s="284">
        <v>16.544</v>
      </c>
      <c r="I2380" s="195">
        <v>0.66176</v>
      </c>
      <c r="J2380" s="206"/>
      <c r="K2380" s="197" t="b">
        <f>NOT(ISERROR(MATCH(P2380,Ligations!$L:$L,0)))</f>
        <v>1</v>
      </c>
      <c r="L2380" s="67"/>
      <c r="M2380" s="293"/>
      <c r="N2380" s="67"/>
      <c r="O2380" s="297"/>
      <c r="P2380" s="67" t="s">
        <v>17732</v>
      </c>
      <c r="Q2380" s="288" t="s">
        <v>10339</v>
      </c>
      <c r="R2380" s="285"/>
      <c r="S2380" s="286"/>
      <c r="T2380" s="202"/>
      <c r="U2380" s="202"/>
    </row>
    <row r="2381">
      <c r="A2381" s="189" t="s">
        <v>17733</v>
      </c>
      <c r="B2381" s="194" t="s">
        <v>10340</v>
      </c>
      <c r="C2381" s="283">
        <v>42338.0</v>
      </c>
      <c r="D2381" s="204">
        <v>30.0</v>
      </c>
      <c r="E2381" s="193">
        <v>2714.97</v>
      </c>
      <c r="F2381" s="190" t="s">
        <v>12669</v>
      </c>
      <c r="G2381" s="190">
        <v>40.0</v>
      </c>
      <c r="H2381" s="284">
        <v>22.949</v>
      </c>
      <c r="I2381" s="195">
        <v>0.9179600000000001</v>
      </c>
      <c r="J2381" s="206"/>
      <c r="K2381" s="197" t="b">
        <f>NOT(ISERROR(MATCH(P2381,Ligations!$L:$L,0)))</f>
        <v>1</v>
      </c>
      <c r="L2381" s="67"/>
      <c r="M2381" s="293"/>
      <c r="N2381" s="67"/>
      <c r="O2381" s="297"/>
      <c r="P2381" s="67" t="s">
        <v>17734</v>
      </c>
      <c r="Q2381" s="288" t="s">
        <v>10341</v>
      </c>
      <c r="R2381" s="285"/>
      <c r="S2381" s="286"/>
      <c r="T2381" s="202"/>
      <c r="U2381" s="202"/>
    </row>
    <row r="2382">
      <c r="A2382" s="189" t="s">
        <v>17735</v>
      </c>
      <c r="B2382" s="190" t="s">
        <v>17392</v>
      </c>
      <c r="C2382" s="283">
        <v>42338.0</v>
      </c>
      <c r="D2382" s="204">
        <v>30.0</v>
      </c>
      <c r="E2382" s="296">
        <v>0.0</v>
      </c>
      <c r="F2382" s="190" t="s">
        <v>12669</v>
      </c>
      <c r="G2382" s="190">
        <v>40.0</v>
      </c>
      <c r="H2382" s="284">
        <v>0.322</v>
      </c>
      <c r="I2382" s="195">
        <v>0.01288</v>
      </c>
      <c r="J2382" s="206"/>
      <c r="K2382" s="197" t="b">
        <f>NOT(ISERROR(MATCH(P2382,Ligations!$L:$L,0)))</f>
        <v>1</v>
      </c>
      <c r="L2382" s="292"/>
      <c r="M2382" s="293"/>
      <c r="N2382" s="292"/>
      <c r="O2382" s="294"/>
      <c r="P2382" s="292" t="s">
        <v>17736</v>
      </c>
      <c r="Q2382" s="289" t="s">
        <v>10194</v>
      </c>
      <c r="R2382" s="285"/>
      <c r="S2382" s="286"/>
      <c r="T2382" s="202"/>
      <c r="U2382" s="202"/>
    </row>
    <row r="2383">
      <c r="A2383" s="189" t="s">
        <v>17737</v>
      </c>
      <c r="B2383" s="194" t="s">
        <v>10342</v>
      </c>
      <c r="C2383" s="283">
        <v>42338.0</v>
      </c>
      <c r="D2383" s="204">
        <v>30.0</v>
      </c>
      <c r="E2383" s="193">
        <v>3253.1699999999996</v>
      </c>
      <c r="F2383" s="190" t="s">
        <v>12669</v>
      </c>
      <c r="G2383" s="190">
        <v>40.0</v>
      </c>
      <c r="H2383" s="284">
        <v>28.617</v>
      </c>
      <c r="I2383" s="195">
        <v>1.1446800000000001</v>
      </c>
      <c r="J2383" s="206"/>
      <c r="K2383" s="197" t="b">
        <f>NOT(ISERROR(MATCH(P2383,Ligations!$L:$L,0)))</f>
        <v>1</v>
      </c>
      <c r="L2383" s="67"/>
      <c r="M2383" s="293"/>
      <c r="N2383" s="67"/>
      <c r="O2383" s="297"/>
      <c r="P2383" s="67" t="s">
        <v>17738</v>
      </c>
      <c r="Q2383" s="288" t="s">
        <v>10343</v>
      </c>
      <c r="R2383" s="285"/>
      <c r="S2383" s="286"/>
      <c r="T2383" s="202"/>
      <c r="U2383" s="202"/>
    </row>
    <row r="2384">
      <c r="A2384" s="189" t="s">
        <v>17739</v>
      </c>
      <c r="B2384" s="194" t="s">
        <v>10344</v>
      </c>
      <c r="C2384" s="283">
        <v>42338.0</v>
      </c>
      <c r="D2384" s="204">
        <v>30.0</v>
      </c>
      <c r="E2384" s="193">
        <v>3046.8300000000004</v>
      </c>
      <c r="F2384" s="190" t="s">
        <v>12669</v>
      </c>
      <c r="G2384" s="190">
        <v>40.0</v>
      </c>
      <c r="H2384" s="284">
        <v>24.194</v>
      </c>
      <c r="I2384" s="195">
        <v>0.9677600000000001</v>
      </c>
      <c r="J2384" s="206"/>
      <c r="K2384" s="197" t="b">
        <f>NOT(ISERROR(MATCH(P2384,Ligations!$L:$L,0)))</f>
        <v>1</v>
      </c>
      <c r="L2384" s="67"/>
      <c r="M2384" s="293"/>
      <c r="N2384" s="67"/>
      <c r="O2384" s="297"/>
      <c r="P2384" s="67" t="s">
        <v>17740</v>
      </c>
      <c r="Q2384" s="288" t="s">
        <v>10345</v>
      </c>
      <c r="R2384" s="285"/>
      <c r="S2384" s="286"/>
      <c r="T2384" s="202"/>
      <c r="U2384" s="202"/>
    </row>
    <row r="2385">
      <c r="A2385" s="189" t="s">
        <v>17741</v>
      </c>
      <c r="B2385" s="194" t="s">
        <v>10346</v>
      </c>
      <c r="C2385" s="283">
        <v>42338.0</v>
      </c>
      <c r="D2385" s="204">
        <v>30.0</v>
      </c>
      <c r="E2385" s="193">
        <v>2096.31</v>
      </c>
      <c r="F2385" s="190" t="s">
        <v>12669</v>
      </c>
      <c r="G2385" s="190">
        <v>40.0</v>
      </c>
      <c r="H2385" s="284">
        <v>20.76</v>
      </c>
      <c r="I2385" s="195">
        <v>0.8304000000000001</v>
      </c>
      <c r="J2385" s="206"/>
      <c r="K2385" s="197" t="b">
        <f>NOT(ISERROR(MATCH(P2385,Ligations!$L:$L,0)))</f>
        <v>1</v>
      </c>
      <c r="L2385" s="67"/>
      <c r="M2385" s="293"/>
      <c r="N2385" s="67"/>
      <c r="O2385" s="297"/>
      <c r="P2385" s="67" t="s">
        <v>17742</v>
      </c>
      <c r="Q2385" s="288" t="s">
        <v>10347</v>
      </c>
      <c r="R2385" s="285"/>
      <c r="S2385" s="286"/>
      <c r="T2385" s="202"/>
      <c r="U2385" s="202"/>
    </row>
    <row r="2386">
      <c r="A2386" s="189" t="s">
        <v>17743</v>
      </c>
      <c r="B2386" s="194" t="s">
        <v>10348</v>
      </c>
      <c r="C2386" s="283">
        <v>42338.0</v>
      </c>
      <c r="D2386" s="204">
        <v>30.0</v>
      </c>
      <c r="E2386" s="193">
        <v>995.94</v>
      </c>
      <c r="F2386" s="190" t="s">
        <v>12669</v>
      </c>
      <c r="G2386" s="190">
        <v>40.0</v>
      </c>
      <c r="H2386" s="284">
        <v>23.21</v>
      </c>
      <c r="I2386" s="195">
        <v>0.9284000000000001</v>
      </c>
      <c r="J2386" s="206"/>
      <c r="K2386" s="197" t="b">
        <f>NOT(ISERROR(MATCH(P2386,Ligations!$L:$L,0)))</f>
        <v>1</v>
      </c>
      <c r="L2386" s="67"/>
      <c r="M2386" s="293"/>
      <c r="N2386" s="67"/>
      <c r="O2386" s="297"/>
      <c r="P2386" s="67" t="s">
        <v>17744</v>
      </c>
      <c r="Q2386" s="288" t="s">
        <v>10349</v>
      </c>
      <c r="R2386" s="285"/>
      <c r="S2386" s="286"/>
      <c r="T2386" s="202"/>
      <c r="U2386" s="202"/>
    </row>
    <row r="2387">
      <c r="A2387" s="189" t="s">
        <v>17745</v>
      </c>
      <c r="B2387" s="194" t="s">
        <v>10350</v>
      </c>
      <c r="C2387" s="283">
        <v>42338.0</v>
      </c>
      <c r="D2387" s="204">
        <v>30.0</v>
      </c>
      <c r="E2387" s="193">
        <v>1203.1499999999999</v>
      </c>
      <c r="F2387" s="190" t="s">
        <v>12669</v>
      </c>
      <c r="G2387" s="190">
        <v>40.0</v>
      </c>
      <c r="H2387" s="284">
        <v>27.249</v>
      </c>
      <c r="I2387" s="195">
        <v>1.08996</v>
      </c>
      <c r="J2387" s="206"/>
      <c r="K2387" s="197" t="b">
        <f>NOT(ISERROR(MATCH(P2387,Ligations!$L:$L,0)))</f>
        <v>1</v>
      </c>
      <c r="L2387" s="67"/>
      <c r="M2387" s="293"/>
      <c r="N2387" s="67"/>
      <c r="O2387" s="297"/>
      <c r="P2387" s="67" t="s">
        <v>17746</v>
      </c>
      <c r="Q2387" s="288" t="s">
        <v>10351</v>
      </c>
      <c r="R2387" s="285"/>
      <c r="S2387" s="286"/>
      <c r="T2387" s="202"/>
      <c r="U2387" s="202"/>
    </row>
    <row r="2388">
      <c r="A2388" s="189" t="s">
        <v>17747</v>
      </c>
      <c r="B2388" s="194" t="s">
        <v>10352</v>
      </c>
      <c r="C2388" s="283">
        <v>42338.0</v>
      </c>
      <c r="D2388" s="204">
        <v>30.0</v>
      </c>
      <c r="E2388" s="193">
        <v>18.0</v>
      </c>
      <c r="F2388" s="190" t="s">
        <v>12669</v>
      </c>
      <c r="G2388" s="190">
        <v>40.0</v>
      </c>
      <c r="H2388" s="284">
        <v>9.264</v>
      </c>
      <c r="I2388" s="195">
        <v>0.37055999999999994</v>
      </c>
      <c r="J2388" s="206"/>
      <c r="K2388" s="197" t="b">
        <f>NOT(ISERROR(MATCH(P2388,Ligations!$L:$L,0)))</f>
        <v>1</v>
      </c>
      <c r="L2388" s="67"/>
      <c r="M2388" s="293"/>
      <c r="N2388" s="67"/>
      <c r="O2388" s="297"/>
      <c r="P2388" s="67" t="s">
        <v>17748</v>
      </c>
      <c r="Q2388" s="288" t="s">
        <v>10354</v>
      </c>
      <c r="R2388" s="285"/>
      <c r="S2388" s="286"/>
      <c r="T2388" s="202"/>
      <c r="U2388" s="202"/>
    </row>
    <row r="2389">
      <c r="A2389" s="189" t="s">
        <v>17749</v>
      </c>
      <c r="B2389" s="194" t="s">
        <v>10355</v>
      </c>
      <c r="C2389" s="283">
        <v>42338.0</v>
      </c>
      <c r="D2389" s="204">
        <v>30.0</v>
      </c>
      <c r="E2389" s="193">
        <v>708.0</v>
      </c>
      <c r="F2389" s="190" t="s">
        <v>12669</v>
      </c>
      <c r="G2389" s="190">
        <v>40.0</v>
      </c>
      <c r="H2389" s="284">
        <v>12.87</v>
      </c>
      <c r="I2389" s="195">
        <v>0.5147999999999999</v>
      </c>
      <c r="J2389" s="206"/>
      <c r="K2389" s="197" t="b">
        <f>NOT(ISERROR(MATCH(P2389,Ligations!$L:$L,0)))</f>
        <v>1</v>
      </c>
      <c r="L2389" s="67"/>
      <c r="M2389" s="293"/>
      <c r="N2389" s="67"/>
      <c r="O2389" s="297"/>
      <c r="P2389" s="67" t="s">
        <v>17750</v>
      </c>
      <c r="Q2389" s="288" t="s">
        <v>10357</v>
      </c>
      <c r="R2389" s="285"/>
      <c r="S2389" s="286"/>
      <c r="T2389" s="202"/>
      <c r="U2389" s="202"/>
    </row>
    <row r="2390">
      <c r="A2390" s="189" t="s">
        <v>17751</v>
      </c>
      <c r="B2390" s="194" t="s">
        <v>10358</v>
      </c>
      <c r="C2390" s="283">
        <v>42338.0</v>
      </c>
      <c r="D2390" s="204">
        <v>30.0</v>
      </c>
      <c r="E2390" s="193">
        <v>1812.27</v>
      </c>
      <c r="F2390" s="190" t="s">
        <v>12669</v>
      </c>
      <c r="G2390" s="190">
        <v>40.0</v>
      </c>
      <c r="H2390" s="284">
        <v>28.743</v>
      </c>
      <c r="I2390" s="195">
        <v>1.14972</v>
      </c>
      <c r="J2390" s="206"/>
      <c r="K2390" s="197" t="b">
        <f>NOT(ISERROR(MATCH(P2390,Ligations!$L:$L,0)))</f>
        <v>1</v>
      </c>
      <c r="L2390" s="67"/>
      <c r="M2390" s="293"/>
      <c r="N2390" s="67"/>
      <c r="O2390" s="297"/>
      <c r="P2390" s="67" t="s">
        <v>17752</v>
      </c>
      <c r="Q2390" s="288" t="s">
        <v>10359</v>
      </c>
      <c r="R2390" s="285"/>
      <c r="S2390" s="286"/>
      <c r="T2390" s="202"/>
      <c r="U2390" s="202"/>
    </row>
    <row r="2391">
      <c r="A2391" s="189" t="s">
        <v>17753</v>
      </c>
      <c r="B2391" s="194" t="s">
        <v>10360</v>
      </c>
      <c r="C2391" s="283">
        <v>42338.0</v>
      </c>
      <c r="D2391" s="204">
        <v>30.0</v>
      </c>
      <c r="E2391" s="193">
        <v>1692.54</v>
      </c>
      <c r="F2391" s="190" t="s">
        <v>12669</v>
      </c>
      <c r="G2391" s="190">
        <v>40.0</v>
      </c>
      <c r="H2391" s="284">
        <v>37.73</v>
      </c>
      <c r="I2391" s="195">
        <v>1.5091999999999999</v>
      </c>
      <c r="J2391" s="206"/>
      <c r="K2391" s="197" t="b">
        <f>NOT(ISERROR(MATCH(P2391,Ligations!$L:$L,0)))</f>
        <v>1</v>
      </c>
      <c r="L2391" s="67"/>
      <c r="M2391" s="293"/>
      <c r="N2391" s="67"/>
      <c r="O2391" s="297"/>
      <c r="P2391" s="67" t="s">
        <v>17754</v>
      </c>
      <c r="Q2391" s="288" t="s">
        <v>10361</v>
      </c>
      <c r="R2391" s="285"/>
      <c r="S2391" s="286"/>
      <c r="T2391" s="202"/>
      <c r="U2391" s="202"/>
    </row>
    <row r="2392">
      <c r="A2392" s="189" t="s">
        <v>17755</v>
      </c>
      <c r="B2392" s="194" t="s">
        <v>10362</v>
      </c>
      <c r="C2392" s="283">
        <v>42338.0</v>
      </c>
      <c r="D2392" s="204">
        <v>30.0</v>
      </c>
      <c r="E2392" s="296">
        <v>0.0</v>
      </c>
      <c r="F2392" s="190" t="s">
        <v>12669</v>
      </c>
      <c r="G2392" s="190">
        <v>40.0</v>
      </c>
      <c r="H2392" s="284">
        <v>0.0</v>
      </c>
      <c r="I2392" s="195">
        <v>0.0</v>
      </c>
      <c r="J2392" s="196" t="s">
        <v>17756</v>
      </c>
      <c r="K2392" s="197" t="b">
        <f>NOT(ISERROR(MATCH(P2392,Ligations!$L:$L,0)))</f>
        <v>1</v>
      </c>
      <c r="L2392" s="292"/>
      <c r="M2392" s="293"/>
      <c r="N2392" s="292"/>
      <c r="O2392" s="294"/>
      <c r="P2392" s="292" t="s">
        <v>17757</v>
      </c>
      <c r="Q2392" s="288" t="s">
        <v>10363</v>
      </c>
      <c r="R2392" s="285"/>
      <c r="S2392" s="286"/>
      <c r="T2392" s="202"/>
      <c r="U2392" s="202"/>
    </row>
    <row r="2393">
      <c r="A2393" s="189" t="s">
        <v>17758</v>
      </c>
      <c r="B2393" s="194" t="s">
        <v>10364</v>
      </c>
      <c r="C2393" s="283">
        <v>42338.0</v>
      </c>
      <c r="D2393" s="204">
        <v>30.0</v>
      </c>
      <c r="E2393" s="193">
        <v>1482.9299999999998</v>
      </c>
      <c r="F2393" s="190" t="s">
        <v>12669</v>
      </c>
      <c r="G2393" s="190">
        <v>40.0</v>
      </c>
      <c r="H2393" s="284">
        <v>11.556</v>
      </c>
      <c r="I2393" s="195">
        <v>0.46224</v>
      </c>
      <c r="J2393" s="206"/>
      <c r="K2393" s="197" t="b">
        <f>NOT(ISERROR(MATCH(P2393,Ligations!$L:$L,0)))</f>
        <v>1</v>
      </c>
      <c r="L2393" s="67"/>
      <c r="M2393" s="293"/>
      <c r="N2393" s="67"/>
      <c r="O2393" s="297"/>
      <c r="P2393" s="67" t="s">
        <v>17759</v>
      </c>
      <c r="Q2393" s="288" t="s">
        <v>10365</v>
      </c>
      <c r="R2393" s="285"/>
      <c r="S2393" s="286"/>
      <c r="T2393" s="202"/>
      <c r="U2393" s="202"/>
    </row>
    <row r="2394">
      <c r="A2394" s="189" t="s">
        <v>17760</v>
      </c>
      <c r="B2394" s="194" t="s">
        <v>10366</v>
      </c>
      <c r="C2394" s="283">
        <v>42338.0</v>
      </c>
      <c r="D2394" s="204">
        <v>30.0</v>
      </c>
      <c r="E2394" s="193">
        <v>1701.27</v>
      </c>
      <c r="F2394" s="190" t="s">
        <v>12669</v>
      </c>
      <c r="G2394" s="190">
        <v>40.0</v>
      </c>
      <c r="H2394" s="284">
        <v>11.841</v>
      </c>
      <c r="I2394" s="195">
        <v>0.47364</v>
      </c>
      <c r="J2394" s="206"/>
      <c r="K2394" s="197" t="b">
        <f>NOT(ISERROR(MATCH(P2394,Ligations!$L:$L,0)))</f>
        <v>1</v>
      </c>
      <c r="L2394" s="67"/>
      <c r="M2394" s="293"/>
      <c r="N2394" s="67"/>
      <c r="O2394" s="297"/>
      <c r="P2394" s="67" t="s">
        <v>17761</v>
      </c>
      <c r="Q2394" s="288" t="s">
        <v>10367</v>
      </c>
      <c r="R2394" s="285"/>
      <c r="S2394" s="286"/>
      <c r="T2394" s="202"/>
      <c r="U2394" s="202"/>
    </row>
    <row r="2395">
      <c r="A2395" s="189" t="s">
        <v>17762</v>
      </c>
      <c r="B2395" s="194" t="s">
        <v>10368</v>
      </c>
      <c r="C2395" s="283">
        <v>42338.0</v>
      </c>
      <c r="D2395" s="204">
        <v>30.0</v>
      </c>
      <c r="E2395" s="193">
        <v>2363.94</v>
      </c>
      <c r="F2395" s="190" t="s">
        <v>12669</v>
      </c>
      <c r="G2395" s="190">
        <v>40.0</v>
      </c>
      <c r="H2395" s="284">
        <v>24.484</v>
      </c>
      <c r="I2395" s="195">
        <v>0.9793600000000001</v>
      </c>
      <c r="J2395" s="206"/>
      <c r="K2395" s="197" t="b">
        <f>NOT(ISERROR(MATCH(P2395,Ligations!$L:$L,0)))</f>
        <v>1</v>
      </c>
      <c r="L2395" s="67"/>
      <c r="M2395" s="293"/>
      <c r="N2395" s="67"/>
      <c r="O2395" s="297"/>
      <c r="P2395" s="67" t="s">
        <v>17763</v>
      </c>
      <c r="Q2395" s="288" t="s">
        <v>10369</v>
      </c>
      <c r="R2395" s="285"/>
      <c r="S2395" s="286"/>
      <c r="T2395" s="202"/>
      <c r="U2395" s="202"/>
    </row>
    <row r="2396">
      <c r="A2396" s="189" t="s">
        <v>17764</v>
      </c>
      <c r="B2396" s="194" t="s">
        <v>10370</v>
      </c>
      <c r="C2396" s="283">
        <v>42338.0</v>
      </c>
      <c r="D2396" s="204">
        <v>30.0</v>
      </c>
      <c r="E2396" s="193">
        <v>2776.5600000000004</v>
      </c>
      <c r="F2396" s="190" t="s">
        <v>12669</v>
      </c>
      <c r="G2396" s="190">
        <v>40.0</v>
      </c>
      <c r="H2396" s="284">
        <v>22.586</v>
      </c>
      <c r="I2396" s="195">
        <v>0.9034399999999999</v>
      </c>
      <c r="J2396" s="206"/>
      <c r="K2396" s="197" t="b">
        <f>NOT(ISERROR(MATCH(P2396,Ligations!$L:$L,0)))</f>
        <v>1</v>
      </c>
      <c r="L2396" s="67"/>
      <c r="M2396" s="293"/>
      <c r="N2396" s="67"/>
      <c r="O2396" s="297"/>
      <c r="P2396" s="67" t="s">
        <v>17765</v>
      </c>
      <c r="Q2396" s="288" t="s">
        <v>10371</v>
      </c>
      <c r="R2396" s="285"/>
      <c r="S2396" s="286"/>
      <c r="T2396" s="202"/>
      <c r="U2396" s="202"/>
    </row>
    <row r="2397">
      <c r="A2397" s="189" t="s">
        <v>17766</v>
      </c>
      <c r="B2397" s="194" t="s">
        <v>10372</v>
      </c>
      <c r="C2397" s="283">
        <v>42338.0</v>
      </c>
      <c r="D2397" s="204">
        <v>30.0</v>
      </c>
      <c r="E2397" s="193">
        <v>2679.48</v>
      </c>
      <c r="F2397" s="190" t="s">
        <v>12669</v>
      </c>
      <c r="G2397" s="190">
        <v>40.0</v>
      </c>
      <c r="H2397" s="284">
        <v>31.299</v>
      </c>
      <c r="I2397" s="195">
        <v>1.25196</v>
      </c>
      <c r="J2397" s="206"/>
      <c r="K2397" s="197" t="b">
        <f>NOT(ISERROR(MATCH(P2397,Ligations!$L:$L,0)))</f>
        <v>1</v>
      </c>
      <c r="L2397" s="67"/>
      <c r="M2397" s="293"/>
      <c r="N2397" s="67"/>
      <c r="O2397" s="297"/>
      <c r="P2397" s="67" t="s">
        <v>17767</v>
      </c>
      <c r="Q2397" s="288" t="s">
        <v>10373</v>
      </c>
      <c r="R2397" s="285"/>
      <c r="S2397" s="286"/>
      <c r="T2397" s="202"/>
      <c r="U2397" s="202"/>
    </row>
    <row r="2398">
      <c r="A2398" s="189" t="s">
        <v>17768</v>
      </c>
      <c r="B2398" s="194" t="s">
        <v>10374</v>
      </c>
      <c r="C2398" s="283">
        <v>42338.0</v>
      </c>
      <c r="D2398" s="204">
        <v>30.0</v>
      </c>
      <c r="E2398" s="193">
        <v>3284.1</v>
      </c>
      <c r="F2398" s="190" t="s">
        <v>12669</v>
      </c>
      <c r="G2398" s="190">
        <v>40.0</v>
      </c>
      <c r="H2398" s="284">
        <v>56.696</v>
      </c>
      <c r="I2398" s="195">
        <v>2.26784</v>
      </c>
      <c r="J2398" s="206"/>
      <c r="K2398" s="197" t="b">
        <f>NOT(ISERROR(MATCH(P2398,Ligations!$L:$L,0)))</f>
        <v>1</v>
      </c>
      <c r="L2398" s="67"/>
      <c r="M2398" s="293"/>
      <c r="N2398" s="67"/>
      <c r="O2398" s="297"/>
      <c r="P2398" s="67" t="s">
        <v>17769</v>
      </c>
      <c r="Q2398" s="288" t="s">
        <v>10375</v>
      </c>
      <c r="R2398" s="285"/>
      <c r="S2398" s="286"/>
      <c r="T2398" s="202"/>
      <c r="U2398" s="202"/>
    </row>
    <row r="2399">
      <c r="A2399" s="189" t="s">
        <v>17770</v>
      </c>
      <c r="B2399" s="194" t="s">
        <v>10376</v>
      </c>
      <c r="C2399" s="283">
        <v>42338.0</v>
      </c>
      <c r="D2399" s="204">
        <v>30.0</v>
      </c>
      <c r="E2399" s="193">
        <v>2783.88</v>
      </c>
      <c r="F2399" s="190" t="s">
        <v>12669</v>
      </c>
      <c r="G2399" s="190">
        <v>40.0</v>
      </c>
      <c r="H2399" s="284">
        <v>30.61</v>
      </c>
      <c r="I2399" s="195">
        <v>1.2244000000000002</v>
      </c>
      <c r="J2399" s="206"/>
      <c r="K2399" s="197" t="b">
        <f>NOT(ISERROR(MATCH(P2399,Ligations!$L:$L,0)))</f>
        <v>1</v>
      </c>
      <c r="L2399" s="67"/>
      <c r="M2399" s="293"/>
      <c r="N2399" s="67"/>
      <c r="O2399" s="297"/>
      <c r="P2399" s="67" t="s">
        <v>17771</v>
      </c>
      <c r="Q2399" s="288" t="s">
        <v>10377</v>
      </c>
      <c r="R2399" s="285"/>
      <c r="S2399" s="286"/>
      <c r="T2399" s="202"/>
      <c r="U2399" s="202"/>
    </row>
    <row r="2400">
      <c r="A2400" s="189" t="s">
        <v>17772</v>
      </c>
      <c r="B2400" s="194" t="s">
        <v>10378</v>
      </c>
      <c r="C2400" s="283">
        <v>42338.0</v>
      </c>
      <c r="D2400" s="204">
        <v>30.0</v>
      </c>
      <c r="E2400" s="193">
        <v>3390.96</v>
      </c>
      <c r="F2400" s="190" t="s">
        <v>12669</v>
      </c>
      <c r="G2400" s="190">
        <v>40.0</v>
      </c>
      <c r="H2400" s="284">
        <v>55.428</v>
      </c>
      <c r="I2400" s="195">
        <v>2.21712</v>
      </c>
      <c r="J2400" s="206"/>
      <c r="K2400" s="197" t="b">
        <f>NOT(ISERROR(MATCH(P2400,Ligations!$L:$L,0)))</f>
        <v>1</v>
      </c>
      <c r="L2400" s="67"/>
      <c r="M2400" s="293"/>
      <c r="N2400" s="67"/>
      <c r="O2400" s="297"/>
      <c r="P2400" s="67" t="s">
        <v>17773</v>
      </c>
      <c r="Q2400" s="288" t="s">
        <v>10379</v>
      </c>
      <c r="R2400" s="285"/>
      <c r="S2400" s="286"/>
      <c r="T2400" s="202"/>
      <c r="U2400" s="202"/>
    </row>
    <row r="2401">
      <c r="A2401" s="189" t="s">
        <v>17774</v>
      </c>
      <c r="B2401" s="194" t="s">
        <v>10380</v>
      </c>
      <c r="C2401" s="283">
        <v>42338.0</v>
      </c>
      <c r="D2401" s="204">
        <v>30.0</v>
      </c>
      <c r="E2401" s="193">
        <v>2091.9900000000002</v>
      </c>
      <c r="F2401" s="190" t="s">
        <v>12669</v>
      </c>
      <c r="G2401" s="190">
        <v>40.0</v>
      </c>
      <c r="H2401" s="284">
        <v>22.889</v>
      </c>
      <c r="I2401" s="195">
        <v>0.9155599999999999</v>
      </c>
      <c r="J2401" s="206"/>
      <c r="K2401" s="197" t="b">
        <f>NOT(ISERROR(MATCH(P2401,Ligations!$L:$L,0)))</f>
        <v>1</v>
      </c>
      <c r="L2401" s="67"/>
      <c r="M2401" s="293"/>
      <c r="N2401" s="67"/>
      <c r="O2401" s="297"/>
      <c r="P2401" s="67" t="s">
        <v>17775</v>
      </c>
      <c r="Q2401" s="288" t="s">
        <v>10381</v>
      </c>
      <c r="R2401" s="285"/>
      <c r="S2401" s="286"/>
      <c r="T2401" s="202"/>
      <c r="U2401" s="202"/>
    </row>
    <row r="2402">
      <c r="A2402" s="189" t="s">
        <v>17776</v>
      </c>
      <c r="B2402" s="194" t="s">
        <v>10382</v>
      </c>
      <c r="C2402" s="283">
        <v>42338.0</v>
      </c>
      <c r="D2402" s="204">
        <v>30.0</v>
      </c>
      <c r="E2402" s="193">
        <v>720.09</v>
      </c>
      <c r="F2402" s="190" t="s">
        <v>12669</v>
      </c>
      <c r="G2402" s="190">
        <v>40.0</v>
      </c>
      <c r="H2402" s="284">
        <v>4.097</v>
      </c>
      <c r="I2402" s="195">
        <v>0.16388000000000003</v>
      </c>
      <c r="J2402" s="206"/>
      <c r="K2402" s="197" t="b">
        <f>NOT(ISERROR(MATCH(P2402,Ligations!$L:$L,0)))</f>
        <v>1</v>
      </c>
      <c r="L2402" s="67"/>
      <c r="M2402" s="293"/>
      <c r="N2402" s="67"/>
      <c r="O2402" s="297"/>
      <c r="P2402" s="67" t="s">
        <v>17777</v>
      </c>
      <c r="Q2402" s="288" t="s">
        <v>10383</v>
      </c>
      <c r="R2402" s="285"/>
      <c r="S2402" s="286"/>
      <c r="T2402" s="202"/>
      <c r="U2402" s="202"/>
    </row>
    <row r="2403">
      <c r="A2403" s="189" t="s">
        <v>17778</v>
      </c>
      <c r="B2403" s="194" t="s">
        <v>10384</v>
      </c>
      <c r="C2403" s="283">
        <v>42338.0</v>
      </c>
      <c r="D2403" s="204">
        <v>30.0</v>
      </c>
      <c r="E2403" s="193">
        <v>1849.38</v>
      </c>
      <c r="F2403" s="190" t="s">
        <v>12669</v>
      </c>
      <c r="G2403" s="190">
        <v>40.0</v>
      </c>
      <c r="H2403" s="284">
        <v>17.591</v>
      </c>
      <c r="I2403" s="195">
        <v>0.7036400000000002</v>
      </c>
      <c r="J2403" s="206"/>
      <c r="K2403" s="197" t="b">
        <f>NOT(ISERROR(MATCH(P2403,Ligations!$L:$L,0)))</f>
        <v>1</v>
      </c>
      <c r="L2403" s="67"/>
      <c r="M2403" s="293"/>
      <c r="N2403" s="67"/>
      <c r="O2403" s="297"/>
      <c r="P2403" s="67" t="s">
        <v>17779</v>
      </c>
      <c r="Q2403" s="288" t="s">
        <v>10385</v>
      </c>
      <c r="R2403" s="285"/>
      <c r="S2403" s="286"/>
      <c r="T2403" s="202"/>
      <c r="U2403" s="202"/>
    </row>
    <row r="2404">
      <c r="A2404" s="189" t="s">
        <v>17780</v>
      </c>
      <c r="B2404" s="194" t="s">
        <v>10386</v>
      </c>
      <c r="C2404" s="283">
        <v>42338.0</v>
      </c>
      <c r="D2404" s="204">
        <v>30.0</v>
      </c>
      <c r="E2404" s="193">
        <v>1910.28</v>
      </c>
      <c r="F2404" s="190" t="s">
        <v>12669</v>
      </c>
      <c r="G2404" s="190">
        <v>40.0</v>
      </c>
      <c r="H2404" s="284">
        <v>21.937</v>
      </c>
      <c r="I2404" s="195">
        <v>0.87748</v>
      </c>
      <c r="J2404" s="206"/>
      <c r="K2404" s="197" t="b">
        <f>NOT(ISERROR(MATCH(P2404,Ligations!$L:$L,0)))</f>
        <v>1</v>
      </c>
      <c r="L2404" s="67"/>
      <c r="M2404" s="293"/>
      <c r="N2404" s="67"/>
      <c r="O2404" s="297"/>
      <c r="P2404" s="67" t="s">
        <v>17781</v>
      </c>
      <c r="Q2404" s="288" t="s">
        <v>10387</v>
      </c>
      <c r="R2404" s="285"/>
      <c r="S2404" s="286"/>
      <c r="T2404" s="202"/>
      <c r="U2404" s="202"/>
    </row>
    <row r="2405">
      <c r="A2405" s="189" t="s">
        <v>17782</v>
      </c>
      <c r="B2405" s="194" t="s">
        <v>10388</v>
      </c>
      <c r="C2405" s="283">
        <v>42338.0</v>
      </c>
      <c r="D2405" s="204">
        <v>30.0</v>
      </c>
      <c r="E2405" s="193">
        <v>2830.8</v>
      </c>
      <c r="F2405" s="190" t="s">
        <v>12669</v>
      </c>
      <c r="G2405" s="190">
        <v>40.0</v>
      </c>
      <c r="H2405" s="284">
        <v>42.911</v>
      </c>
      <c r="I2405" s="195">
        <v>1.7164400000000002</v>
      </c>
      <c r="J2405" s="206"/>
      <c r="K2405" s="197" t="b">
        <f>NOT(ISERROR(MATCH(P2405,Ligations!$L:$L,0)))</f>
        <v>1</v>
      </c>
      <c r="L2405" s="67"/>
      <c r="M2405" s="293"/>
      <c r="N2405" s="67"/>
      <c r="O2405" s="297"/>
      <c r="P2405" s="67" t="s">
        <v>17783</v>
      </c>
      <c r="Q2405" s="288" t="s">
        <v>10389</v>
      </c>
      <c r="R2405" s="285"/>
      <c r="S2405" s="286"/>
      <c r="T2405" s="202"/>
      <c r="U2405" s="202"/>
    </row>
    <row r="2406">
      <c r="A2406" s="189" t="s">
        <v>17784</v>
      </c>
      <c r="B2406" s="194" t="s">
        <v>10390</v>
      </c>
      <c r="C2406" s="283">
        <v>42338.0</v>
      </c>
      <c r="D2406" s="204">
        <v>30.0</v>
      </c>
      <c r="E2406" s="193">
        <v>2515.7400000000002</v>
      </c>
      <c r="F2406" s="190" t="s">
        <v>12669</v>
      </c>
      <c r="G2406" s="190">
        <v>40.0</v>
      </c>
      <c r="H2406" s="284">
        <v>35.186</v>
      </c>
      <c r="I2406" s="195">
        <v>1.40744</v>
      </c>
      <c r="J2406" s="206"/>
      <c r="K2406" s="197" t="b">
        <f>NOT(ISERROR(MATCH(P2406,Ligations!$L:$L,0)))</f>
        <v>1</v>
      </c>
      <c r="L2406" s="67"/>
      <c r="M2406" s="293"/>
      <c r="N2406" s="67"/>
      <c r="O2406" s="297"/>
      <c r="P2406" s="67" t="s">
        <v>17785</v>
      </c>
      <c r="Q2406" s="288" t="s">
        <v>10391</v>
      </c>
      <c r="R2406" s="285"/>
      <c r="S2406" s="286"/>
      <c r="T2406" s="202"/>
      <c r="U2406" s="202"/>
    </row>
    <row r="2407">
      <c r="A2407" s="189" t="s">
        <v>17786</v>
      </c>
      <c r="B2407" s="194" t="s">
        <v>10392</v>
      </c>
      <c r="C2407" s="283">
        <v>42338.0</v>
      </c>
      <c r="D2407" s="204">
        <v>30.0</v>
      </c>
      <c r="E2407" s="193">
        <v>2414.58</v>
      </c>
      <c r="F2407" s="190" t="s">
        <v>12669</v>
      </c>
      <c r="G2407" s="190">
        <v>40.0</v>
      </c>
      <c r="H2407" s="284">
        <v>40.171</v>
      </c>
      <c r="I2407" s="195">
        <v>1.60684</v>
      </c>
      <c r="J2407" s="206"/>
      <c r="K2407" s="197" t="b">
        <f>NOT(ISERROR(MATCH(P2407,Ligations!$L:$L,0)))</f>
        <v>1</v>
      </c>
      <c r="L2407" s="67"/>
      <c r="M2407" s="293"/>
      <c r="N2407" s="67"/>
      <c r="O2407" s="297"/>
      <c r="P2407" s="67" t="s">
        <v>17787</v>
      </c>
      <c r="Q2407" s="288" t="s">
        <v>10393</v>
      </c>
      <c r="R2407" s="285"/>
      <c r="S2407" s="286"/>
      <c r="T2407" s="202"/>
      <c r="U2407" s="202"/>
    </row>
    <row r="2408">
      <c r="A2408" s="189" t="s">
        <v>17788</v>
      </c>
      <c r="B2408" s="194" t="s">
        <v>10394</v>
      </c>
      <c r="C2408" s="283">
        <v>42338.0</v>
      </c>
      <c r="D2408" s="204">
        <v>30.0</v>
      </c>
      <c r="E2408" s="193">
        <v>2240.91</v>
      </c>
      <c r="F2408" s="190" t="s">
        <v>12669</v>
      </c>
      <c r="G2408" s="190">
        <v>40.0</v>
      </c>
      <c r="H2408" s="284">
        <v>33.73</v>
      </c>
      <c r="I2408" s="195">
        <v>1.3492</v>
      </c>
      <c r="J2408" s="206"/>
      <c r="K2408" s="197" t="b">
        <f>NOT(ISERROR(MATCH(P2408,Ligations!$L:$L,0)))</f>
        <v>1</v>
      </c>
      <c r="L2408" s="67"/>
      <c r="M2408" s="293"/>
      <c r="N2408" s="67"/>
      <c r="O2408" s="297"/>
      <c r="P2408" s="67" t="s">
        <v>17789</v>
      </c>
      <c r="Q2408" s="288" t="s">
        <v>10395</v>
      </c>
      <c r="R2408" s="285"/>
      <c r="S2408" s="286"/>
      <c r="T2408" s="202"/>
      <c r="U2408" s="202"/>
    </row>
    <row r="2409">
      <c r="A2409" s="189" t="s">
        <v>17790</v>
      </c>
      <c r="B2409" s="194" t="s">
        <v>10396</v>
      </c>
      <c r="C2409" s="283">
        <v>42338.0</v>
      </c>
      <c r="D2409" s="204">
        <v>30.0</v>
      </c>
      <c r="E2409" s="193">
        <v>2637.36</v>
      </c>
      <c r="F2409" s="190" t="s">
        <v>12669</v>
      </c>
      <c r="G2409" s="190">
        <v>40.0</v>
      </c>
      <c r="H2409" s="284">
        <v>35.284</v>
      </c>
      <c r="I2409" s="195">
        <v>1.41136</v>
      </c>
      <c r="J2409" s="206"/>
      <c r="K2409" s="197" t="b">
        <f>NOT(ISERROR(MATCH(P2409,Ligations!$L:$L,0)))</f>
        <v>1</v>
      </c>
      <c r="L2409" s="67"/>
      <c r="M2409" s="293"/>
      <c r="N2409" s="67"/>
      <c r="O2409" s="297"/>
      <c r="P2409" s="67" t="s">
        <v>17791</v>
      </c>
      <c r="Q2409" s="288" t="s">
        <v>10397</v>
      </c>
      <c r="R2409" s="285"/>
      <c r="S2409" s="286"/>
      <c r="T2409" s="202"/>
      <c r="U2409" s="202"/>
    </row>
    <row r="2410">
      <c r="A2410" s="189" t="s">
        <v>17792</v>
      </c>
      <c r="B2410" s="194" t="s">
        <v>10398</v>
      </c>
      <c r="C2410" s="283">
        <v>42338.0</v>
      </c>
      <c r="D2410" s="204">
        <v>30.0</v>
      </c>
      <c r="E2410" s="193">
        <v>2648.79</v>
      </c>
      <c r="F2410" s="190" t="s">
        <v>12669</v>
      </c>
      <c r="G2410" s="190">
        <v>40.0</v>
      </c>
      <c r="H2410" s="284">
        <v>27.699</v>
      </c>
      <c r="I2410" s="195">
        <v>1.10796</v>
      </c>
      <c r="J2410" s="206"/>
      <c r="K2410" s="197" t="b">
        <f>NOT(ISERROR(MATCH(P2410,Ligations!$L:$L,0)))</f>
        <v>1</v>
      </c>
      <c r="L2410" s="67"/>
      <c r="M2410" s="293"/>
      <c r="N2410" s="67"/>
      <c r="O2410" s="297"/>
      <c r="P2410" s="67" t="s">
        <v>17793</v>
      </c>
      <c r="Q2410" s="288" t="s">
        <v>10399</v>
      </c>
      <c r="R2410" s="285"/>
      <c r="S2410" s="286"/>
      <c r="T2410" s="202"/>
      <c r="U2410" s="202"/>
    </row>
    <row r="2411">
      <c r="A2411" s="189" t="s">
        <v>17794</v>
      </c>
      <c r="B2411" s="194" t="s">
        <v>10400</v>
      </c>
      <c r="C2411" s="283">
        <v>42338.0</v>
      </c>
      <c r="D2411" s="204">
        <v>30.0</v>
      </c>
      <c r="E2411" s="193">
        <v>2589.0600000000004</v>
      </c>
      <c r="F2411" s="190" t="s">
        <v>12669</v>
      </c>
      <c r="G2411" s="190">
        <v>40.0</v>
      </c>
      <c r="H2411" s="284">
        <v>32.342</v>
      </c>
      <c r="I2411" s="195">
        <v>1.29368</v>
      </c>
      <c r="J2411" s="206"/>
      <c r="K2411" s="197" t="b">
        <f>NOT(ISERROR(MATCH(P2411,Ligations!$L:$L,0)))</f>
        <v>1</v>
      </c>
      <c r="L2411" s="67"/>
      <c r="M2411" s="293"/>
      <c r="N2411" s="67"/>
      <c r="O2411" s="297"/>
      <c r="P2411" s="67" t="s">
        <v>17795</v>
      </c>
      <c r="Q2411" s="288" t="s">
        <v>10401</v>
      </c>
      <c r="R2411" s="285"/>
      <c r="S2411" s="286"/>
      <c r="T2411" s="202"/>
      <c r="U2411" s="202"/>
    </row>
    <row r="2412">
      <c r="A2412" s="189" t="s">
        <v>17796</v>
      </c>
      <c r="B2412" s="194" t="s">
        <v>10402</v>
      </c>
      <c r="C2412" s="283">
        <v>42338.0</v>
      </c>
      <c r="D2412" s="204">
        <v>30.0</v>
      </c>
      <c r="E2412" s="193">
        <v>1727.28</v>
      </c>
      <c r="F2412" s="190" t="s">
        <v>12669</v>
      </c>
      <c r="G2412" s="190">
        <v>40.0</v>
      </c>
      <c r="H2412" s="284">
        <v>12.269</v>
      </c>
      <c r="I2412" s="195">
        <v>0.49076</v>
      </c>
      <c r="J2412" s="291"/>
      <c r="K2412" s="197" t="b">
        <f>NOT(ISERROR(MATCH(P2412,Ligations!$L:$L,0)))</f>
        <v>1</v>
      </c>
      <c r="L2412" s="67"/>
      <c r="M2412" s="293"/>
      <c r="N2412" s="67"/>
      <c r="O2412" s="297"/>
      <c r="P2412" s="67" t="s">
        <v>17797</v>
      </c>
      <c r="Q2412" s="288" t="s">
        <v>10403</v>
      </c>
    </row>
    <row r="2413">
      <c r="A2413" s="189" t="s">
        <v>17798</v>
      </c>
      <c r="B2413" s="194" t="s">
        <v>10404</v>
      </c>
      <c r="C2413" s="283">
        <v>42338.0</v>
      </c>
      <c r="D2413" s="204">
        <v>30.0</v>
      </c>
      <c r="E2413" s="193">
        <v>1080.0600000000002</v>
      </c>
      <c r="F2413" s="190" t="s">
        <v>12669</v>
      </c>
      <c r="G2413" s="190">
        <v>40.0</v>
      </c>
      <c r="H2413" s="284">
        <v>5.492</v>
      </c>
      <c r="I2413" s="195">
        <v>0.21968000000000001</v>
      </c>
      <c r="J2413" s="291"/>
      <c r="K2413" s="197" t="b">
        <f>NOT(ISERROR(MATCH(P2413,Ligations!$L:$L,0)))</f>
        <v>1</v>
      </c>
      <c r="L2413" s="67"/>
      <c r="M2413" s="293"/>
      <c r="N2413" s="67"/>
      <c r="O2413" s="297"/>
      <c r="P2413" s="67" t="s">
        <v>17799</v>
      </c>
      <c r="Q2413" s="288" t="s">
        <v>10405</v>
      </c>
    </row>
    <row r="2414">
      <c r="A2414" s="189" t="s">
        <v>17800</v>
      </c>
      <c r="B2414" s="194" t="s">
        <v>10406</v>
      </c>
      <c r="C2414" s="283">
        <v>42338.0</v>
      </c>
      <c r="D2414" s="204">
        <v>30.0</v>
      </c>
      <c r="E2414" s="193">
        <v>625.53</v>
      </c>
      <c r="F2414" s="190" t="s">
        <v>12669</v>
      </c>
      <c r="G2414" s="190">
        <v>40.0</v>
      </c>
      <c r="H2414" s="284">
        <v>3.848</v>
      </c>
      <c r="I2414" s="195">
        <v>0.15392</v>
      </c>
      <c r="J2414" s="298"/>
      <c r="K2414" s="197" t="b">
        <f>NOT(ISERROR(MATCH(P2414,Ligations!$L:$L,0)))</f>
        <v>1</v>
      </c>
      <c r="L2414" s="67"/>
      <c r="M2414" s="293"/>
      <c r="N2414" s="67"/>
      <c r="O2414" s="297"/>
      <c r="P2414" s="67" t="s">
        <v>17801</v>
      </c>
      <c r="Q2414" s="288" t="s">
        <v>10407</v>
      </c>
      <c r="R2414" s="299"/>
      <c r="S2414" s="300"/>
      <c r="T2414" s="299"/>
      <c r="U2414" s="299"/>
    </row>
    <row r="2415">
      <c r="A2415" s="189" t="s">
        <v>17802</v>
      </c>
      <c r="B2415" s="194" t="s">
        <v>10408</v>
      </c>
      <c r="C2415" s="283">
        <v>42338.0</v>
      </c>
      <c r="D2415" s="204">
        <v>30.0</v>
      </c>
      <c r="E2415" s="193">
        <v>340.35</v>
      </c>
      <c r="F2415" s="190" t="s">
        <v>12669</v>
      </c>
      <c r="G2415" s="190">
        <v>40.0</v>
      </c>
      <c r="H2415" s="284">
        <v>4.538</v>
      </c>
      <c r="I2415" s="195">
        <v>0.18152000000000001</v>
      </c>
      <c r="J2415" s="206"/>
      <c r="K2415" s="197" t="b">
        <f>NOT(ISERROR(MATCH(P2415,Ligations!$L:$L,0)))</f>
        <v>1</v>
      </c>
      <c r="L2415" s="67"/>
      <c r="M2415" s="293"/>
      <c r="N2415" s="67"/>
      <c r="O2415" s="297"/>
      <c r="P2415" s="67" t="s">
        <v>17803</v>
      </c>
      <c r="Q2415" s="288" t="s">
        <v>10409</v>
      </c>
      <c r="R2415" s="285"/>
      <c r="S2415" s="286"/>
      <c r="T2415" s="202"/>
      <c r="U2415" s="202"/>
    </row>
    <row r="2416">
      <c r="A2416" s="189" t="s">
        <v>17804</v>
      </c>
      <c r="B2416" s="194" t="s">
        <v>10410</v>
      </c>
      <c r="C2416" s="283">
        <v>42338.0</v>
      </c>
      <c r="D2416" s="204">
        <v>30.0</v>
      </c>
      <c r="E2416" s="193">
        <v>1971.9900000000002</v>
      </c>
      <c r="F2416" s="190" t="s">
        <v>12669</v>
      </c>
      <c r="G2416" s="190">
        <v>40.0</v>
      </c>
      <c r="H2416" s="284">
        <v>19.611</v>
      </c>
      <c r="I2416" s="195">
        <v>0.78444</v>
      </c>
      <c r="J2416" s="206"/>
      <c r="K2416" s="197" t="b">
        <f>NOT(ISERROR(MATCH(P2416,Ligations!$L:$L,0)))</f>
        <v>1</v>
      </c>
      <c r="L2416" s="67"/>
      <c r="M2416" s="293"/>
      <c r="N2416" s="67"/>
      <c r="O2416" s="297"/>
      <c r="P2416" s="67" t="s">
        <v>17805</v>
      </c>
      <c r="Q2416" s="288" t="s">
        <v>10411</v>
      </c>
      <c r="R2416" s="285"/>
      <c r="S2416" s="286"/>
      <c r="T2416" s="202"/>
      <c r="U2416" s="202"/>
    </row>
    <row r="2417">
      <c r="A2417" s="189" t="s">
        <v>17806</v>
      </c>
      <c r="B2417" s="194" t="s">
        <v>10412</v>
      </c>
      <c r="C2417" s="283">
        <v>42338.0</v>
      </c>
      <c r="D2417" s="204">
        <v>30.0</v>
      </c>
      <c r="E2417" s="193">
        <v>2420.55</v>
      </c>
      <c r="F2417" s="190" t="s">
        <v>12669</v>
      </c>
      <c r="G2417" s="190">
        <v>40.0</v>
      </c>
      <c r="H2417" s="284">
        <v>36.403</v>
      </c>
      <c r="I2417" s="195">
        <v>1.4561199999999999</v>
      </c>
      <c r="J2417" s="206"/>
      <c r="K2417" s="197" t="b">
        <f>NOT(ISERROR(MATCH(P2417,Ligations!$L:$L,0)))</f>
        <v>1</v>
      </c>
      <c r="L2417" s="67"/>
      <c r="M2417" s="293"/>
      <c r="N2417" s="67"/>
      <c r="O2417" s="297"/>
      <c r="P2417" s="67" t="s">
        <v>17807</v>
      </c>
      <c r="Q2417" s="288" t="s">
        <v>10413</v>
      </c>
      <c r="R2417" s="285"/>
      <c r="S2417" s="286"/>
      <c r="T2417" s="202"/>
      <c r="U2417" s="202"/>
    </row>
    <row r="2418">
      <c r="A2418" s="189" t="s">
        <v>17808</v>
      </c>
      <c r="B2418" s="194" t="s">
        <v>10414</v>
      </c>
      <c r="C2418" s="283">
        <v>42338.0</v>
      </c>
      <c r="D2418" s="204">
        <v>30.0</v>
      </c>
      <c r="E2418" s="193">
        <v>3537.48</v>
      </c>
      <c r="F2418" s="190" t="s">
        <v>12669</v>
      </c>
      <c r="G2418" s="190">
        <v>40.0</v>
      </c>
      <c r="H2418" s="284">
        <v>93.304</v>
      </c>
      <c r="I2418" s="195">
        <v>3.73216</v>
      </c>
      <c r="J2418" s="206"/>
      <c r="K2418" s="197" t="b">
        <f>NOT(ISERROR(MATCH(P2418,Ligations!$L:$L,0)))</f>
        <v>1</v>
      </c>
      <c r="L2418" s="67"/>
      <c r="M2418" s="293"/>
      <c r="N2418" s="67"/>
      <c r="O2418" s="297"/>
      <c r="P2418" s="67" t="s">
        <v>17809</v>
      </c>
      <c r="Q2418" s="288" t="s">
        <v>10415</v>
      </c>
      <c r="R2418" s="285"/>
      <c r="S2418" s="286"/>
      <c r="T2418" s="202"/>
      <c r="U2418" s="202"/>
    </row>
    <row r="2419">
      <c r="A2419" s="189" t="s">
        <v>17810</v>
      </c>
      <c r="B2419" s="194" t="s">
        <v>10416</v>
      </c>
      <c r="C2419" s="283">
        <v>42338.0</v>
      </c>
      <c r="D2419" s="204">
        <v>30.0</v>
      </c>
      <c r="E2419" s="193">
        <v>3479.58</v>
      </c>
      <c r="F2419" s="190" t="s">
        <v>12669</v>
      </c>
      <c r="G2419" s="190">
        <v>40.0</v>
      </c>
      <c r="H2419" s="284">
        <v>93.487</v>
      </c>
      <c r="I2419" s="195">
        <v>3.7394799999999995</v>
      </c>
      <c r="J2419" s="206"/>
      <c r="K2419" s="197" t="b">
        <f>NOT(ISERROR(MATCH(P2419,Ligations!$L:$L,0)))</f>
        <v>1</v>
      </c>
      <c r="L2419" s="67"/>
      <c r="M2419" s="293"/>
      <c r="N2419" s="67"/>
      <c r="O2419" s="297"/>
      <c r="P2419" s="67" t="s">
        <v>17811</v>
      </c>
      <c r="Q2419" s="288" t="s">
        <v>10417</v>
      </c>
      <c r="R2419" s="285"/>
      <c r="S2419" s="286"/>
      <c r="T2419" s="202"/>
      <c r="U2419" s="202"/>
    </row>
    <row r="2420">
      <c r="A2420" s="189" t="s">
        <v>17812</v>
      </c>
      <c r="B2420" s="194" t="s">
        <v>10418</v>
      </c>
      <c r="C2420" s="283">
        <v>42338.0</v>
      </c>
      <c r="D2420" s="204">
        <v>30.0</v>
      </c>
      <c r="E2420" s="193">
        <v>2528.13</v>
      </c>
      <c r="F2420" s="190" t="s">
        <v>12669</v>
      </c>
      <c r="G2420" s="190">
        <v>40.0</v>
      </c>
      <c r="H2420" s="284">
        <v>25.024</v>
      </c>
      <c r="I2420" s="195">
        <v>1.00096</v>
      </c>
      <c r="J2420" s="206"/>
      <c r="K2420" s="197" t="b">
        <f>NOT(ISERROR(MATCH(P2420,Ligations!$L:$L,0)))</f>
        <v>1</v>
      </c>
      <c r="L2420" s="67"/>
      <c r="M2420" s="293"/>
      <c r="N2420" s="67"/>
      <c r="O2420" s="297"/>
      <c r="P2420" s="67" t="s">
        <v>17813</v>
      </c>
      <c r="Q2420" s="288" t="s">
        <v>10419</v>
      </c>
      <c r="R2420" s="285"/>
      <c r="S2420" s="286"/>
      <c r="T2420" s="202"/>
      <c r="U2420" s="202"/>
    </row>
    <row r="2421">
      <c r="A2421" s="189" t="s">
        <v>17814</v>
      </c>
      <c r="B2421" s="190" t="s">
        <v>17392</v>
      </c>
      <c r="C2421" s="283">
        <v>42338.0</v>
      </c>
      <c r="D2421" s="204">
        <v>30.0</v>
      </c>
      <c r="E2421" s="296">
        <v>0.0</v>
      </c>
      <c r="F2421" s="190" t="s">
        <v>12669</v>
      </c>
      <c r="G2421" s="190">
        <v>40.0</v>
      </c>
      <c r="H2421" s="284">
        <v>0.753</v>
      </c>
      <c r="I2421" s="195">
        <v>0.03012</v>
      </c>
      <c r="J2421" s="206"/>
      <c r="K2421" s="197" t="b">
        <f>NOT(ISERROR(MATCH(P2421,Ligations!$L:$L,0)))</f>
        <v>1</v>
      </c>
      <c r="L2421" s="292"/>
      <c r="M2421" s="293"/>
      <c r="N2421" s="292"/>
      <c r="O2421" s="294"/>
      <c r="P2421" s="292" t="s">
        <v>17815</v>
      </c>
      <c r="Q2421" s="289" t="s">
        <v>10194</v>
      </c>
      <c r="R2421" s="285"/>
      <c r="S2421" s="286"/>
      <c r="T2421" s="202"/>
      <c r="U2421" s="202"/>
    </row>
    <row r="2422">
      <c r="A2422" s="189" t="s">
        <v>17816</v>
      </c>
      <c r="B2422" s="194" t="s">
        <v>10420</v>
      </c>
      <c r="C2422" s="283">
        <v>42338.0</v>
      </c>
      <c r="D2422" s="204">
        <v>30.0</v>
      </c>
      <c r="E2422" s="193">
        <v>1870.44</v>
      </c>
      <c r="F2422" s="190" t="s">
        <v>12669</v>
      </c>
      <c r="G2422" s="190">
        <v>40.0</v>
      </c>
      <c r="H2422" s="284">
        <v>16.786</v>
      </c>
      <c r="I2422" s="195">
        <v>0.67144</v>
      </c>
      <c r="J2422" s="206"/>
      <c r="K2422" s="197" t="b">
        <f>NOT(ISERROR(MATCH(P2422,Ligations!$L:$L,0)))</f>
        <v>1</v>
      </c>
      <c r="L2422" s="67"/>
      <c r="M2422" s="293"/>
      <c r="N2422" s="67"/>
      <c r="O2422" s="297"/>
      <c r="P2422" s="67" t="s">
        <v>17817</v>
      </c>
      <c r="Q2422" s="288" t="s">
        <v>10421</v>
      </c>
      <c r="R2422" s="285"/>
      <c r="S2422" s="286"/>
      <c r="T2422" s="202"/>
      <c r="U2422" s="202"/>
    </row>
    <row r="2423">
      <c r="A2423" s="189" t="s">
        <v>17818</v>
      </c>
      <c r="B2423" s="194" t="s">
        <v>10422</v>
      </c>
      <c r="C2423" s="283">
        <v>42338.0</v>
      </c>
      <c r="D2423" s="204">
        <v>30.0</v>
      </c>
      <c r="E2423" s="193">
        <v>2468.85</v>
      </c>
      <c r="F2423" s="190" t="s">
        <v>12669</v>
      </c>
      <c r="G2423" s="190">
        <v>40.0</v>
      </c>
      <c r="H2423" s="284">
        <v>29.036</v>
      </c>
      <c r="I2423" s="195">
        <v>1.16144</v>
      </c>
      <c r="J2423" s="206"/>
      <c r="K2423" s="197" t="b">
        <f>NOT(ISERROR(MATCH(P2423,Ligations!$L:$L,0)))</f>
        <v>1</v>
      </c>
      <c r="L2423" s="67"/>
      <c r="M2423" s="293"/>
      <c r="N2423" s="67"/>
      <c r="O2423" s="297"/>
      <c r="P2423" s="67" t="s">
        <v>17819</v>
      </c>
      <c r="Q2423" s="288" t="s">
        <v>10423</v>
      </c>
      <c r="R2423" s="285"/>
      <c r="S2423" s="286"/>
      <c r="T2423" s="202"/>
      <c r="U2423" s="202"/>
    </row>
    <row r="2424">
      <c r="A2424" s="189" t="s">
        <v>17820</v>
      </c>
      <c r="B2424" s="194" t="s">
        <v>10424</v>
      </c>
      <c r="C2424" s="283">
        <v>42338.0</v>
      </c>
      <c r="D2424" s="204">
        <v>30.0</v>
      </c>
      <c r="E2424" s="193">
        <v>1731.3</v>
      </c>
      <c r="F2424" s="190" t="s">
        <v>12669</v>
      </c>
      <c r="G2424" s="190">
        <v>40.0</v>
      </c>
      <c r="H2424" s="284">
        <v>26.982</v>
      </c>
      <c r="I2424" s="195">
        <v>1.07928</v>
      </c>
      <c r="J2424" s="206"/>
      <c r="K2424" s="197" t="b">
        <f>NOT(ISERROR(MATCH(P2424,Ligations!$L:$L,0)))</f>
        <v>1</v>
      </c>
      <c r="L2424" s="67"/>
      <c r="M2424" s="293"/>
      <c r="N2424" s="67"/>
      <c r="O2424" s="297"/>
      <c r="P2424" s="67" t="s">
        <v>17821</v>
      </c>
      <c r="Q2424" s="288" t="s">
        <v>10425</v>
      </c>
      <c r="R2424" s="285"/>
      <c r="S2424" s="286"/>
      <c r="T2424" s="202"/>
      <c r="U2424" s="202"/>
    </row>
    <row r="2425">
      <c r="A2425" s="189" t="s">
        <v>17822</v>
      </c>
      <c r="B2425" s="194" t="s">
        <v>10426</v>
      </c>
      <c r="C2425" s="283">
        <v>42338.0</v>
      </c>
      <c r="D2425" s="204">
        <v>30.0</v>
      </c>
      <c r="E2425" s="296">
        <v>0.0</v>
      </c>
      <c r="F2425" s="190" t="s">
        <v>12669</v>
      </c>
      <c r="G2425" s="190">
        <v>40.0</v>
      </c>
      <c r="H2425" s="284">
        <v>0.761</v>
      </c>
      <c r="I2425" s="195">
        <v>0.030440000000000002</v>
      </c>
      <c r="J2425" s="206"/>
      <c r="K2425" s="197" t="b">
        <f>NOT(ISERROR(MATCH(P2425,Ligations!$L:$L,0)))</f>
        <v>1</v>
      </c>
      <c r="L2425" s="292"/>
      <c r="M2425" s="293"/>
      <c r="N2425" s="292"/>
      <c r="O2425" s="294"/>
      <c r="P2425" s="292" t="s">
        <v>17823</v>
      </c>
      <c r="Q2425" s="288" t="s">
        <v>10427</v>
      </c>
      <c r="R2425" s="285"/>
      <c r="S2425" s="286"/>
      <c r="T2425" s="202"/>
      <c r="U2425" s="202"/>
    </row>
    <row r="2426">
      <c r="A2426" s="189" t="s">
        <v>17824</v>
      </c>
      <c r="B2426" s="194" t="s">
        <v>10428</v>
      </c>
      <c r="C2426" s="283">
        <v>42338.0</v>
      </c>
      <c r="D2426" s="204">
        <v>30.0</v>
      </c>
      <c r="E2426" s="193">
        <v>2246.79</v>
      </c>
      <c r="F2426" s="190" t="s">
        <v>12669</v>
      </c>
      <c r="G2426" s="190">
        <v>40.0</v>
      </c>
      <c r="H2426" s="284">
        <v>37.85</v>
      </c>
      <c r="I2426" s="195">
        <v>1.514</v>
      </c>
      <c r="J2426" s="206"/>
      <c r="K2426" s="197" t="b">
        <f>NOT(ISERROR(MATCH(P2426,Ligations!$L:$L,0)))</f>
        <v>1</v>
      </c>
      <c r="L2426" s="67"/>
      <c r="M2426" s="293"/>
      <c r="N2426" s="67"/>
      <c r="O2426" s="297"/>
      <c r="P2426" s="67" t="s">
        <v>17825</v>
      </c>
      <c r="Q2426" s="288" t="s">
        <v>10429</v>
      </c>
      <c r="R2426" s="285"/>
      <c r="S2426" s="286"/>
      <c r="T2426" s="202"/>
      <c r="U2426" s="202"/>
    </row>
    <row r="2427">
      <c r="A2427" s="189" t="s">
        <v>17826</v>
      </c>
      <c r="B2427" s="194" t="s">
        <v>10430</v>
      </c>
      <c r="C2427" s="283">
        <v>42338.0</v>
      </c>
      <c r="D2427" s="204">
        <v>30.0</v>
      </c>
      <c r="E2427" s="193">
        <v>1177.98</v>
      </c>
      <c r="F2427" s="190" t="s">
        <v>12669</v>
      </c>
      <c r="G2427" s="190">
        <v>40.0</v>
      </c>
      <c r="H2427" s="284">
        <v>7.12</v>
      </c>
      <c r="I2427" s="195">
        <v>0.2848</v>
      </c>
      <c r="J2427" s="206"/>
      <c r="K2427" s="197" t="b">
        <f>NOT(ISERROR(MATCH(P2427,Ligations!$L:$L,0)))</f>
        <v>1</v>
      </c>
      <c r="L2427" s="67"/>
      <c r="M2427" s="293"/>
      <c r="N2427" s="67"/>
      <c r="O2427" s="297"/>
      <c r="P2427" s="67" t="s">
        <v>17827</v>
      </c>
      <c r="Q2427" s="288" t="s">
        <v>10431</v>
      </c>
      <c r="R2427" s="285"/>
      <c r="S2427" s="286"/>
      <c r="T2427" s="202"/>
      <c r="U2427" s="202"/>
    </row>
    <row r="2428">
      <c r="A2428" s="189" t="s">
        <v>17828</v>
      </c>
      <c r="B2428" s="194" t="s">
        <v>10432</v>
      </c>
      <c r="C2428" s="283">
        <v>42338.0</v>
      </c>
      <c r="D2428" s="204">
        <v>30.0</v>
      </c>
      <c r="E2428" s="193">
        <v>1639.68</v>
      </c>
      <c r="F2428" s="190" t="s">
        <v>12669</v>
      </c>
      <c r="G2428" s="190">
        <v>40.0</v>
      </c>
      <c r="H2428" s="284">
        <v>11.331</v>
      </c>
      <c r="I2428" s="195">
        <v>0.45324000000000003</v>
      </c>
      <c r="J2428" s="206"/>
      <c r="K2428" s="197" t="b">
        <f>NOT(ISERROR(MATCH(P2428,Ligations!$L:$L,0)))</f>
        <v>1</v>
      </c>
      <c r="L2428" s="67"/>
      <c r="M2428" s="293"/>
      <c r="N2428" s="67"/>
      <c r="O2428" s="297"/>
      <c r="P2428" s="67" t="s">
        <v>17829</v>
      </c>
      <c r="Q2428" s="288" t="s">
        <v>10433</v>
      </c>
      <c r="R2428" s="285"/>
      <c r="S2428" s="286"/>
      <c r="T2428" s="202"/>
      <c r="U2428" s="202"/>
    </row>
    <row r="2429">
      <c r="A2429" s="189" t="s">
        <v>17830</v>
      </c>
      <c r="B2429" s="194" t="s">
        <v>10434</v>
      </c>
      <c r="C2429" s="283">
        <v>42338.0</v>
      </c>
      <c r="D2429" s="204">
        <v>30.0</v>
      </c>
      <c r="E2429" s="193">
        <v>1595.85</v>
      </c>
      <c r="F2429" s="190" t="s">
        <v>12669</v>
      </c>
      <c r="G2429" s="190">
        <v>40.0</v>
      </c>
      <c r="H2429" s="284">
        <v>10.844</v>
      </c>
      <c r="I2429" s="195">
        <v>0.43376</v>
      </c>
      <c r="J2429" s="206"/>
      <c r="K2429" s="197" t="b">
        <f>NOT(ISERROR(MATCH(P2429,Ligations!$L:$L,0)))</f>
        <v>1</v>
      </c>
      <c r="L2429" s="67"/>
      <c r="M2429" s="293"/>
      <c r="N2429" s="67"/>
      <c r="O2429" s="297"/>
      <c r="P2429" s="67" t="s">
        <v>17831</v>
      </c>
      <c r="Q2429" s="288" t="s">
        <v>10435</v>
      </c>
      <c r="R2429" s="285"/>
      <c r="S2429" s="286"/>
      <c r="T2429" s="202"/>
      <c r="U2429" s="202"/>
    </row>
    <row r="2430">
      <c r="A2430" s="189" t="s">
        <v>17832</v>
      </c>
      <c r="B2430" s="194" t="s">
        <v>10436</v>
      </c>
      <c r="C2430" s="283">
        <v>42338.0</v>
      </c>
      <c r="D2430" s="204">
        <v>30.0</v>
      </c>
      <c r="E2430" s="193">
        <v>2418.3</v>
      </c>
      <c r="F2430" s="190" t="s">
        <v>12669</v>
      </c>
      <c r="G2430" s="190">
        <v>40.0</v>
      </c>
      <c r="H2430" s="284">
        <v>27.098</v>
      </c>
      <c r="I2430" s="195">
        <v>1.08392</v>
      </c>
      <c r="J2430" s="206"/>
      <c r="K2430" s="197" t="b">
        <f>NOT(ISERROR(MATCH(P2430,Ligations!$L:$L,0)))</f>
        <v>1</v>
      </c>
      <c r="L2430" s="67"/>
      <c r="M2430" s="293"/>
      <c r="N2430" s="67"/>
      <c r="O2430" s="297"/>
      <c r="P2430" s="67" t="s">
        <v>17833</v>
      </c>
      <c r="Q2430" s="288" t="s">
        <v>10437</v>
      </c>
      <c r="R2430" s="285"/>
      <c r="S2430" s="286"/>
      <c r="T2430" s="202"/>
      <c r="U2430" s="202"/>
    </row>
    <row r="2431">
      <c r="A2431" s="189" t="s">
        <v>17834</v>
      </c>
      <c r="B2431" s="190" t="s">
        <v>17392</v>
      </c>
      <c r="C2431" s="283">
        <v>42338.0</v>
      </c>
      <c r="D2431" s="204">
        <v>30.0</v>
      </c>
      <c r="E2431" s="296">
        <v>0.0</v>
      </c>
      <c r="F2431" s="190" t="s">
        <v>12669</v>
      </c>
      <c r="G2431" s="190">
        <v>40.0</v>
      </c>
      <c r="H2431" s="284">
        <v>0.741</v>
      </c>
      <c r="I2431" s="195">
        <v>0.02964</v>
      </c>
      <c r="J2431" s="206"/>
      <c r="K2431" s="197" t="b">
        <f>NOT(ISERROR(MATCH(P2431,Ligations!$L:$L,0)))</f>
        <v>1</v>
      </c>
      <c r="L2431" s="292"/>
      <c r="M2431" s="293"/>
      <c r="N2431" s="292"/>
      <c r="O2431" s="294"/>
      <c r="P2431" s="292" t="s">
        <v>17835</v>
      </c>
      <c r="Q2431" s="289" t="s">
        <v>10194</v>
      </c>
      <c r="R2431" s="285"/>
      <c r="S2431" s="286"/>
      <c r="T2431" s="202"/>
      <c r="U2431" s="202"/>
    </row>
    <row r="2432">
      <c r="A2432" s="189" t="s">
        <v>17836</v>
      </c>
      <c r="B2432" s="194" t="s">
        <v>10438</v>
      </c>
      <c r="C2432" s="283">
        <v>42338.0</v>
      </c>
      <c r="D2432" s="204">
        <v>30.0</v>
      </c>
      <c r="E2432" s="193">
        <v>2134.65</v>
      </c>
      <c r="F2432" s="190" t="s">
        <v>12669</v>
      </c>
      <c r="G2432" s="190">
        <v>40.0</v>
      </c>
      <c r="H2432" s="284">
        <v>33.229</v>
      </c>
      <c r="I2432" s="195">
        <v>1.32916</v>
      </c>
      <c r="J2432" s="206"/>
      <c r="K2432" s="197" t="b">
        <f>NOT(ISERROR(MATCH(P2432,Ligations!$L:$L,0)))</f>
        <v>1</v>
      </c>
      <c r="L2432" s="67"/>
      <c r="M2432" s="293"/>
      <c r="N2432" s="67"/>
      <c r="O2432" s="297"/>
      <c r="P2432" s="67" t="s">
        <v>17837</v>
      </c>
      <c r="Q2432" s="288" t="s">
        <v>10439</v>
      </c>
      <c r="R2432" s="285"/>
      <c r="S2432" s="286"/>
      <c r="T2432" s="202"/>
      <c r="U2432" s="202"/>
    </row>
    <row r="2433">
      <c r="A2433" s="189" t="s">
        <v>17838</v>
      </c>
      <c r="B2433" s="194" t="s">
        <v>10440</v>
      </c>
      <c r="C2433" s="283">
        <v>42338.0</v>
      </c>
      <c r="D2433" s="204">
        <v>30.0</v>
      </c>
      <c r="E2433" s="193">
        <v>1470.3300000000002</v>
      </c>
      <c r="F2433" s="190" t="s">
        <v>12669</v>
      </c>
      <c r="G2433" s="190">
        <v>40.0</v>
      </c>
      <c r="H2433" s="284">
        <v>12.956</v>
      </c>
      <c r="I2433" s="195">
        <v>0.51824</v>
      </c>
      <c r="J2433" s="206"/>
      <c r="K2433" s="197" t="b">
        <f>NOT(ISERROR(MATCH(P2433,Ligations!$L:$L,0)))</f>
        <v>1</v>
      </c>
      <c r="L2433" s="67"/>
      <c r="M2433" s="293"/>
      <c r="N2433" s="67"/>
      <c r="O2433" s="297"/>
      <c r="P2433" s="67" t="s">
        <v>17839</v>
      </c>
      <c r="Q2433" s="288" t="s">
        <v>10441</v>
      </c>
      <c r="R2433" s="285"/>
      <c r="S2433" s="286"/>
      <c r="T2433" s="202"/>
      <c r="U2433" s="202"/>
    </row>
    <row r="2434">
      <c r="A2434" s="189" t="s">
        <v>17840</v>
      </c>
      <c r="B2434" s="194" t="s">
        <v>10442</v>
      </c>
      <c r="C2434" s="283">
        <v>42338.0</v>
      </c>
      <c r="D2434" s="204">
        <v>30.0</v>
      </c>
      <c r="E2434" s="193">
        <v>1994.34</v>
      </c>
      <c r="F2434" s="190" t="s">
        <v>12669</v>
      </c>
      <c r="G2434" s="190">
        <v>40.0</v>
      </c>
      <c r="H2434" s="284">
        <v>16.157</v>
      </c>
      <c r="I2434" s="195">
        <v>0.64628</v>
      </c>
      <c r="J2434" s="206"/>
      <c r="K2434" s="197" t="b">
        <f>NOT(ISERROR(MATCH(P2434,Ligations!$L:$L,0)))</f>
        <v>1</v>
      </c>
      <c r="L2434" s="67"/>
      <c r="M2434" s="293"/>
      <c r="N2434" s="67"/>
      <c r="O2434" s="297"/>
      <c r="P2434" s="67" t="s">
        <v>17841</v>
      </c>
      <c r="Q2434" s="288" t="s">
        <v>10443</v>
      </c>
      <c r="R2434" s="285"/>
      <c r="S2434" s="286"/>
      <c r="T2434" s="202"/>
      <c r="U2434" s="202"/>
    </row>
    <row r="2435">
      <c r="A2435" s="189" t="s">
        <v>17842</v>
      </c>
      <c r="B2435" s="194" t="s">
        <v>10444</v>
      </c>
      <c r="C2435" s="283">
        <v>42338.0</v>
      </c>
      <c r="D2435" s="204">
        <v>30.0</v>
      </c>
      <c r="E2435" s="193">
        <v>2133.48</v>
      </c>
      <c r="F2435" s="190" t="s">
        <v>12669</v>
      </c>
      <c r="G2435" s="190">
        <v>40.0</v>
      </c>
      <c r="H2435" s="284">
        <v>24.194</v>
      </c>
      <c r="I2435" s="195">
        <v>0.9677600000000001</v>
      </c>
      <c r="J2435" s="206"/>
      <c r="K2435" s="197" t="b">
        <f>NOT(ISERROR(MATCH(P2435,Ligations!$L:$L,0)))</f>
        <v>1</v>
      </c>
      <c r="L2435" s="67"/>
      <c r="M2435" s="293"/>
      <c r="N2435" s="67"/>
      <c r="O2435" s="297"/>
      <c r="P2435" s="67" t="s">
        <v>17843</v>
      </c>
      <c r="Q2435" s="288" t="s">
        <v>10445</v>
      </c>
      <c r="R2435" s="285"/>
      <c r="S2435" s="286"/>
      <c r="T2435" s="202"/>
      <c r="U2435" s="202"/>
    </row>
    <row r="2436">
      <c r="A2436" s="189" t="s">
        <v>17844</v>
      </c>
      <c r="B2436" s="194" t="s">
        <v>10446</v>
      </c>
      <c r="C2436" s="283">
        <v>42338.0</v>
      </c>
      <c r="D2436" s="204">
        <v>30.0</v>
      </c>
      <c r="E2436" s="193">
        <v>2464.35</v>
      </c>
      <c r="F2436" s="190" t="s">
        <v>12669</v>
      </c>
      <c r="G2436" s="190">
        <v>40.0</v>
      </c>
      <c r="H2436" s="284">
        <v>26.136</v>
      </c>
      <c r="I2436" s="195">
        <v>1.0454400000000001</v>
      </c>
      <c r="J2436" s="206"/>
      <c r="K2436" s="197" t="b">
        <f>NOT(ISERROR(MATCH(P2436,Ligations!$L:$L,0)))</f>
        <v>1</v>
      </c>
      <c r="L2436" s="67"/>
      <c r="M2436" s="293"/>
      <c r="N2436" s="67"/>
      <c r="O2436" s="297"/>
      <c r="P2436" s="67" t="s">
        <v>17845</v>
      </c>
      <c r="Q2436" s="288" t="s">
        <v>10447</v>
      </c>
      <c r="R2436" s="285"/>
      <c r="S2436" s="286"/>
      <c r="T2436" s="202"/>
      <c r="U2436" s="202"/>
    </row>
    <row r="2437">
      <c r="A2437" s="189" t="s">
        <v>17846</v>
      </c>
      <c r="B2437" s="194" t="s">
        <v>10448</v>
      </c>
      <c r="C2437" s="283">
        <v>42338.0</v>
      </c>
      <c r="D2437" s="204">
        <v>30.0</v>
      </c>
      <c r="E2437" s="193">
        <v>1708.6499999999999</v>
      </c>
      <c r="F2437" s="190" t="s">
        <v>12669</v>
      </c>
      <c r="G2437" s="190">
        <v>40.0</v>
      </c>
      <c r="H2437" s="284">
        <v>20.263</v>
      </c>
      <c r="I2437" s="195">
        <v>0.8105200000000001</v>
      </c>
      <c r="J2437" s="206"/>
      <c r="K2437" s="197" t="b">
        <f>NOT(ISERROR(MATCH(P2437,Ligations!$L:$L,0)))</f>
        <v>1</v>
      </c>
      <c r="L2437" s="67"/>
      <c r="M2437" s="293"/>
      <c r="N2437" s="67"/>
      <c r="O2437" s="297"/>
      <c r="P2437" s="67" t="s">
        <v>17847</v>
      </c>
      <c r="Q2437" s="288" t="s">
        <v>10449</v>
      </c>
      <c r="R2437" s="285"/>
      <c r="S2437" s="286"/>
      <c r="T2437" s="202"/>
      <c r="U2437" s="202"/>
    </row>
    <row r="2438">
      <c r="A2438" s="189" t="s">
        <v>17848</v>
      </c>
      <c r="B2438" s="194" t="s">
        <v>10450</v>
      </c>
      <c r="C2438" s="283">
        <v>42338.0</v>
      </c>
      <c r="D2438" s="204">
        <v>30.0</v>
      </c>
      <c r="E2438" s="193">
        <v>1845.8700000000001</v>
      </c>
      <c r="F2438" s="190" t="s">
        <v>12669</v>
      </c>
      <c r="G2438" s="190">
        <v>40.0</v>
      </c>
      <c r="H2438" s="284">
        <v>17.188</v>
      </c>
      <c r="I2438" s="195">
        <v>0.68752</v>
      </c>
      <c r="J2438" s="206"/>
      <c r="K2438" s="197" t="b">
        <f>NOT(ISERROR(MATCH(P2438,Ligations!$L:$L,0)))</f>
        <v>1</v>
      </c>
      <c r="L2438" s="67"/>
      <c r="M2438" s="293"/>
      <c r="N2438" s="67"/>
      <c r="O2438" s="297"/>
      <c r="P2438" s="67" t="s">
        <v>17849</v>
      </c>
      <c r="Q2438" s="288" t="s">
        <v>10451</v>
      </c>
      <c r="R2438" s="285"/>
      <c r="S2438" s="286"/>
      <c r="T2438" s="202"/>
      <c r="U2438" s="202"/>
    </row>
    <row r="2439">
      <c r="A2439" s="189" t="s">
        <v>17850</v>
      </c>
      <c r="B2439" s="194" t="s">
        <v>10452</v>
      </c>
      <c r="C2439" s="283">
        <v>42338.0</v>
      </c>
      <c r="D2439" s="204">
        <v>30.0</v>
      </c>
      <c r="E2439" s="193">
        <v>2027.25</v>
      </c>
      <c r="F2439" s="190" t="s">
        <v>12669</v>
      </c>
      <c r="G2439" s="190">
        <v>40.0</v>
      </c>
      <c r="H2439" s="284">
        <v>19.127</v>
      </c>
      <c r="I2439" s="195">
        <v>0.76508</v>
      </c>
      <c r="J2439" s="206"/>
      <c r="K2439" s="197" t="b">
        <f>NOT(ISERROR(MATCH(P2439,Ligations!$L:$L,0)))</f>
        <v>1</v>
      </c>
      <c r="L2439" s="67"/>
      <c r="M2439" s="293"/>
      <c r="N2439" s="67"/>
      <c r="O2439" s="297"/>
      <c r="P2439" s="67" t="s">
        <v>17851</v>
      </c>
      <c r="Q2439" s="288" t="s">
        <v>10453</v>
      </c>
      <c r="R2439" s="285"/>
      <c r="S2439" s="286"/>
      <c r="T2439" s="202"/>
      <c r="U2439" s="202"/>
    </row>
    <row r="2440">
      <c r="A2440" s="189" t="s">
        <v>17852</v>
      </c>
      <c r="B2440" s="194" t="s">
        <v>10454</v>
      </c>
      <c r="C2440" s="283">
        <v>42338.0</v>
      </c>
      <c r="D2440" s="204">
        <v>30.0</v>
      </c>
      <c r="E2440" s="193">
        <v>2686.23</v>
      </c>
      <c r="F2440" s="190" t="s">
        <v>12669</v>
      </c>
      <c r="G2440" s="190">
        <v>40.0</v>
      </c>
      <c r="H2440" s="284">
        <v>21.697</v>
      </c>
      <c r="I2440" s="195">
        <v>0.86788</v>
      </c>
      <c r="J2440" s="206"/>
      <c r="K2440" s="197" t="b">
        <f>NOT(ISERROR(MATCH(P2440,Ligations!$L:$L,0)))</f>
        <v>1</v>
      </c>
      <c r="L2440" s="67"/>
      <c r="M2440" s="293"/>
      <c r="N2440" s="67"/>
      <c r="O2440" s="297"/>
      <c r="P2440" s="67" t="s">
        <v>17853</v>
      </c>
      <c r="Q2440" s="288" t="s">
        <v>10455</v>
      </c>
      <c r="R2440" s="285"/>
      <c r="S2440" s="286"/>
      <c r="T2440" s="202"/>
      <c r="U2440" s="202"/>
    </row>
    <row r="2441">
      <c r="A2441" s="189" t="s">
        <v>17854</v>
      </c>
      <c r="B2441" s="194" t="s">
        <v>10456</v>
      </c>
      <c r="C2441" s="283">
        <v>42338.0</v>
      </c>
      <c r="D2441" s="204">
        <v>30.0</v>
      </c>
      <c r="E2441" s="193">
        <v>1301.97</v>
      </c>
      <c r="F2441" s="190" t="s">
        <v>12669</v>
      </c>
      <c r="G2441" s="190">
        <v>40.0</v>
      </c>
      <c r="H2441" s="284">
        <v>2.598</v>
      </c>
      <c r="I2441" s="195">
        <v>0.10391999999999998</v>
      </c>
      <c r="J2441" s="206"/>
      <c r="K2441" s="197" t="b">
        <f>NOT(ISERROR(MATCH(P2441,Ligations!$L:$L,0)))</f>
        <v>1</v>
      </c>
      <c r="L2441" s="67"/>
      <c r="M2441" s="293"/>
      <c r="N2441" s="67"/>
      <c r="O2441" s="297"/>
      <c r="P2441" s="67" t="s">
        <v>17855</v>
      </c>
      <c r="Q2441" s="288" t="s">
        <v>10457</v>
      </c>
      <c r="R2441" s="285"/>
      <c r="S2441" s="286"/>
      <c r="T2441" s="202"/>
      <c r="U2441" s="202"/>
    </row>
    <row r="2442">
      <c r="A2442" s="189" t="s">
        <v>17856</v>
      </c>
      <c r="B2442" s="194" t="s">
        <v>10458</v>
      </c>
      <c r="C2442" s="283">
        <v>42338.0</v>
      </c>
      <c r="D2442" s="204">
        <v>30.0</v>
      </c>
      <c r="E2442" s="193">
        <v>1326.03</v>
      </c>
      <c r="F2442" s="190" t="s">
        <v>12669</v>
      </c>
      <c r="G2442" s="190">
        <v>40.0</v>
      </c>
      <c r="H2442" s="284">
        <v>9.455</v>
      </c>
      <c r="I2442" s="195">
        <v>0.3782</v>
      </c>
      <c r="J2442" s="206"/>
      <c r="K2442" s="197" t="b">
        <f>NOT(ISERROR(MATCH(P2442,Ligations!$L:$L,0)))</f>
        <v>1</v>
      </c>
      <c r="L2442" s="67"/>
      <c r="M2442" s="293"/>
      <c r="N2442" s="67"/>
      <c r="O2442" s="297"/>
      <c r="P2442" s="67" t="s">
        <v>17857</v>
      </c>
      <c r="Q2442" s="288" t="s">
        <v>10459</v>
      </c>
      <c r="R2442" s="285"/>
      <c r="S2442" s="286"/>
      <c r="T2442" s="202"/>
      <c r="U2442" s="202"/>
    </row>
    <row r="2443">
      <c r="A2443" s="189" t="s">
        <v>17858</v>
      </c>
      <c r="B2443" s="194" t="s">
        <v>10460</v>
      </c>
      <c r="C2443" s="283">
        <v>42338.0</v>
      </c>
      <c r="D2443" s="204">
        <v>30.0</v>
      </c>
      <c r="E2443" s="193">
        <v>2255.73</v>
      </c>
      <c r="F2443" s="190" t="s">
        <v>12669</v>
      </c>
      <c r="G2443" s="190">
        <v>40.0</v>
      </c>
      <c r="H2443" s="284">
        <v>31.52</v>
      </c>
      <c r="I2443" s="195">
        <v>1.2608</v>
      </c>
      <c r="J2443" s="206"/>
      <c r="K2443" s="197" t="b">
        <f>NOT(ISERROR(MATCH(P2443,Ligations!$L:$L,0)))</f>
        <v>1</v>
      </c>
      <c r="L2443" s="67"/>
      <c r="M2443" s="293"/>
      <c r="N2443" s="67"/>
      <c r="O2443" s="297"/>
      <c r="P2443" s="67" t="s">
        <v>17859</v>
      </c>
      <c r="Q2443" s="288" t="s">
        <v>10461</v>
      </c>
      <c r="R2443" s="285"/>
      <c r="S2443" s="286"/>
      <c r="T2443" s="202"/>
      <c r="U2443" s="202"/>
    </row>
    <row r="2444">
      <c r="A2444" s="189" t="s">
        <v>17860</v>
      </c>
      <c r="B2444" s="194" t="s">
        <v>10462</v>
      </c>
      <c r="C2444" s="283">
        <v>42338.0</v>
      </c>
      <c r="D2444" s="204">
        <v>30.0</v>
      </c>
      <c r="E2444" s="193">
        <v>2189.0099999999998</v>
      </c>
      <c r="F2444" s="190" t="s">
        <v>12669</v>
      </c>
      <c r="G2444" s="190">
        <v>40.0</v>
      </c>
      <c r="H2444" s="284">
        <v>16.259</v>
      </c>
      <c r="I2444" s="195">
        <v>0.65036</v>
      </c>
      <c r="J2444" s="206"/>
      <c r="K2444" s="197" t="b">
        <f>NOT(ISERROR(MATCH(P2444,Ligations!$L:$L,0)))</f>
        <v>1</v>
      </c>
      <c r="L2444" s="67"/>
      <c r="M2444" s="293"/>
      <c r="N2444" s="67"/>
      <c r="O2444" s="297"/>
      <c r="P2444" s="67" t="s">
        <v>17861</v>
      </c>
      <c r="Q2444" s="288" t="s">
        <v>10463</v>
      </c>
      <c r="R2444" s="285"/>
      <c r="S2444" s="286"/>
      <c r="T2444" s="202"/>
      <c r="U2444" s="202"/>
    </row>
    <row r="2445">
      <c r="A2445" s="189" t="s">
        <v>17862</v>
      </c>
      <c r="B2445" s="194" t="s">
        <v>10464</v>
      </c>
      <c r="C2445" s="283">
        <v>42338.0</v>
      </c>
      <c r="D2445" s="204">
        <v>30.0</v>
      </c>
      <c r="E2445" s="193">
        <v>2747.58</v>
      </c>
      <c r="F2445" s="190" t="s">
        <v>12669</v>
      </c>
      <c r="G2445" s="190">
        <v>40.0</v>
      </c>
      <c r="H2445" s="284">
        <v>38.503</v>
      </c>
      <c r="I2445" s="195">
        <v>1.54012</v>
      </c>
      <c r="J2445" s="206"/>
      <c r="K2445" s="197" t="b">
        <f>NOT(ISERROR(MATCH(P2445,Ligations!$L:$L,0)))</f>
        <v>1</v>
      </c>
      <c r="L2445" s="67"/>
      <c r="M2445" s="293"/>
      <c r="N2445" s="67"/>
      <c r="O2445" s="297"/>
      <c r="P2445" s="67" t="s">
        <v>17863</v>
      </c>
      <c r="Q2445" s="288" t="s">
        <v>10465</v>
      </c>
      <c r="R2445" s="285"/>
      <c r="S2445" s="286"/>
      <c r="T2445" s="202"/>
      <c r="U2445" s="202"/>
    </row>
    <row r="2446">
      <c r="A2446" s="189" t="s">
        <v>17864</v>
      </c>
      <c r="B2446" s="194" t="s">
        <v>10466</v>
      </c>
      <c r="C2446" s="283">
        <v>42338.0</v>
      </c>
      <c r="D2446" s="204">
        <v>30.0</v>
      </c>
      <c r="E2446" s="193">
        <v>2756.43</v>
      </c>
      <c r="F2446" s="190" t="s">
        <v>12669</v>
      </c>
      <c r="G2446" s="190">
        <v>40.0</v>
      </c>
      <c r="H2446" s="284">
        <v>35.819</v>
      </c>
      <c r="I2446" s="195">
        <v>1.4327600000000003</v>
      </c>
      <c r="J2446" s="206"/>
      <c r="K2446" s="197" t="b">
        <f>NOT(ISERROR(MATCH(P2446,Ligations!$L:$L,0)))</f>
        <v>1</v>
      </c>
      <c r="L2446" s="67"/>
      <c r="M2446" s="293"/>
      <c r="N2446" s="67"/>
      <c r="O2446" s="297"/>
      <c r="P2446" s="67" t="s">
        <v>17865</v>
      </c>
      <c r="Q2446" s="288" t="s">
        <v>10467</v>
      </c>
      <c r="R2446" s="285"/>
      <c r="S2446" s="286"/>
      <c r="T2446" s="202"/>
      <c r="U2446" s="202"/>
    </row>
    <row r="2447">
      <c r="A2447" s="189" t="s">
        <v>17866</v>
      </c>
      <c r="B2447" s="194" t="s">
        <v>10468</v>
      </c>
      <c r="C2447" s="283">
        <v>42338.0</v>
      </c>
      <c r="D2447" s="204">
        <v>30.0</v>
      </c>
      <c r="E2447" s="193">
        <v>1553.79</v>
      </c>
      <c r="F2447" s="190" t="s">
        <v>12669</v>
      </c>
      <c r="G2447" s="190">
        <v>40.0</v>
      </c>
      <c r="H2447" s="284">
        <v>15.877</v>
      </c>
      <c r="I2447" s="195">
        <v>0.6350800000000001</v>
      </c>
      <c r="J2447" s="206"/>
      <c r="K2447" s="197" t="b">
        <f>NOT(ISERROR(MATCH(P2447,Ligations!$L:$L,0)))</f>
        <v>1</v>
      </c>
      <c r="L2447" s="67"/>
      <c r="M2447" s="293"/>
      <c r="N2447" s="67"/>
      <c r="O2447" s="297"/>
      <c r="P2447" s="67" t="s">
        <v>17867</v>
      </c>
      <c r="Q2447" s="288" t="s">
        <v>10469</v>
      </c>
      <c r="R2447" s="285"/>
      <c r="S2447" s="286"/>
      <c r="T2447" s="202"/>
      <c r="U2447" s="202"/>
    </row>
    <row r="2448">
      <c r="A2448" s="189" t="s">
        <v>17868</v>
      </c>
      <c r="B2448" s="194" t="s">
        <v>10470</v>
      </c>
      <c r="C2448" s="283">
        <v>42338.0</v>
      </c>
      <c r="D2448" s="204">
        <v>30.0</v>
      </c>
      <c r="E2448" s="193">
        <v>1831.86</v>
      </c>
      <c r="F2448" s="190" t="s">
        <v>12669</v>
      </c>
      <c r="G2448" s="190">
        <v>40.0</v>
      </c>
      <c r="H2448" s="284">
        <v>14.334</v>
      </c>
      <c r="I2448" s="195">
        <v>0.57336</v>
      </c>
      <c r="J2448" s="206"/>
      <c r="K2448" s="197" t="b">
        <f>NOT(ISERROR(MATCH(P2448,Ligations!$L:$L,0)))</f>
        <v>1</v>
      </c>
      <c r="L2448" s="67"/>
      <c r="M2448" s="293"/>
      <c r="N2448" s="67"/>
      <c r="O2448" s="297"/>
      <c r="P2448" s="67" t="s">
        <v>17869</v>
      </c>
      <c r="Q2448" s="288" t="s">
        <v>10471</v>
      </c>
      <c r="R2448" s="285"/>
      <c r="S2448" s="286"/>
      <c r="T2448" s="202"/>
      <c r="U2448" s="202"/>
    </row>
    <row r="2449">
      <c r="A2449" s="189" t="s">
        <v>17870</v>
      </c>
      <c r="B2449" s="194" t="s">
        <v>10472</v>
      </c>
      <c r="C2449" s="283">
        <v>42338.0</v>
      </c>
      <c r="D2449" s="204">
        <v>30.0</v>
      </c>
      <c r="E2449" s="296">
        <v>0.0</v>
      </c>
      <c r="F2449" s="190" t="s">
        <v>12669</v>
      </c>
      <c r="G2449" s="190">
        <v>40.0</v>
      </c>
      <c r="H2449" s="284">
        <v>0.732</v>
      </c>
      <c r="I2449" s="195">
        <v>0.02928</v>
      </c>
      <c r="J2449" s="206"/>
      <c r="K2449" s="197" t="b">
        <f>NOT(ISERROR(MATCH(P2449,Ligations!$L:$L,0)))</f>
        <v>1</v>
      </c>
      <c r="L2449" s="292"/>
      <c r="M2449" s="293"/>
      <c r="N2449" s="292"/>
      <c r="O2449" s="294"/>
      <c r="P2449" s="292" t="s">
        <v>17871</v>
      </c>
      <c r="Q2449" s="288" t="s">
        <v>10473</v>
      </c>
      <c r="R2449" s="285"/>
      <c r="S2449" s="286"/>
      <c r="T2449" s="202"/>
      <c r="U2449" s="202"/>
    </row>
    <row r="2450">
      <c r="A2450" s="189" t="s">
        <v>17872</v>
      </c>
      <c r="B2450" s="194" t="s">
        <v>10474</v>
      </c>
      <c r="C2450" s="283">
        <v>42338.0</v>
      </c>
      <c r="D2450" s="204">
        <v>30.0</v>
      </c>
      <c r="E2450" s="193">
        <v>947.67</v>
      </c>
      <c r="F2450" s="190" t="s">
        <v>12669</v>
      </c>
      <c r="G2450" s="190">
        <v>40.0</v>
      </c>
      <c r="H2450" s="284">
        <v>25.777</v>
      </c>
      <c r="I2450" s="195">
        <v>1.03108</v>
      </c>
      <c r="J2450" s="206"/>
      <c r="K2450" s="197" t="b">
        <f>NOT(ISERROR(MATCH(P2450,Ligations!$L:$L,0)))</f>
        <v>1</v>
      </c>
      <c r="L2450" s="67"/>
      <c r="M2450" s="293"/>
      <c r="N2450" s="67"/>
      <c r="O2450" s="297"/>
      <c r="P2450" s="67" t="s">
        <v>17873</v>
      </c>
      <c r="Q2450" s="288" t="s">
        <v>10475</v>
      </c>
      <c r="R2450" s="285"/>
      <c r="S2450" s="286"/>
      <c r="T2450" s="202"/>
      <c r="U2450" s="202"/>
    </row>
    <row r="2451">
      <c r="A2451" s="189" t="s">
        <v>17874</v>
      </c>
      <c r="B2451" s="194" t="s">
        <v>10476</v>
      </c>
      <c r="C2451" s="283">
        <v>42338.0</v>
      </c>
      <c r="D2451" s="204">
        <v>30.0</v>
      </c>
      <c r="E2451" s="193">
        <v>2555.28</v>
      </c>
      <c r="F2451" s="190" t="s">
        <v>12669</v>
      </c>
      <c r="G2451" s="190">
        <v>40.0</v>
      </c>
      <c r="H2451" s="284">
        <v>37.523</v>
      </c>
      <c r="I2451" s="195">
        <v>1.50092</v>
      </c>
      <c r="J2451" s="206"/>
      <c r="K2451" s="197" t="b">
        <f>NOT(ISERROR(MATCH(P2451,Ligations!$L:$L,0)))</f>
        <v>1</v>
      </c>
      <c r="L2451" s="67"/>
      <c r="M2451" s="293"/>
      <c r="N2451" s="67"/>
      <c r="O2451" s="297"/>
      <c r="P2451" s="67" t="s">
        <v>17875</v>
      </c>
      <c r="Q2451" s="288" t="s">
        <v>10477</v>
      </c>
      <c r="R2451" s="285"/>
      <c r="S2451" s="286"/>
      <c r="T2451" s="202"/>
      <c r="U2451" s="202"/>
    </row>
    <row r="2452">
      <c r="A2452" s="189" t="s">
        <v>17876</v>
      </c>
      <c r="B2452" s="194" t="s">
        <v>10478</v>
      </c>
      <c r="C2452" s="283">
        <v>42338.0</v>
      </c>
      <c r="D2452" s="204">
        <v>30.0</v>
      </c>
      <c r="E2452" s="193">
        <v>936.51</v>
      </c>
      <c r="F2452" s="190" t="s">
        <v>12669</v>
      </c>
      <c r="G2452" s="190">
        <v>40.0</v>
      </c>
      <c r="H2452" s="284">
        <v>25.216</v>
      </c>
      <c r="I2452" s="195">
        <v>1.0086400000000002</v>
      </c>
      <c r="J2452" s="206"/>
      <c r="K2452" s="197" t="b">
        <f>NOT(ISERROR(MATCH(P2452,Ligations!$L:$L,0)))</f>
        <v>1</v>
      </c>
      <c r="L2452" s="67"/>
      <c r="M2452" s="293"/>
      <c r="N2452" s="67"/>
      <c r="O2452" s="297"/>
      <c r="P2452" s="67" t="s">
        <v>17877</v>
      </c>
      <c r="Q2452" s="288" t="s">
        <v>10479</v>
      </c>
      <c r="R2452" s="285"/>
      <c r="S2452" s="286"/>
      <c r="T2452" s="202"/>
      <c r="U2452" s="202"/>
    </row>
    <row r="2453">
      <c r="A2453" s="189" t="s">
        <v>17878</v>
      </c>
      <c r="B2453" s="190" t="s">
        <v>17392</v>
      </c>
      <c r="C2453" s="283">
        <v>42338.0</v>
      </c>
      <c r="D2453" s="204">
        <v>30.0</v>
      </c>
      <c r="E2453" s="296">
        <v>0.0</v>
      </c>
      <c r="F2453" s="190" t="s">
        <v>12669</v>
      </c>
      <c r="G2453" s="190">
        <v>40.0</v>
      </c>
      <c r="H2453" s="284">
        <v>0.742</v>
      </c>
      <c r="I2453" s="195">
        <v>0.02968</v>
      </c>
      <c r="J2453" s="206"/>
      <c r="K2453" s="197" t="b">
        <f>NOT(ISERROR(MATCH(P2453,Ligations!$L:$L,0)))</f>
        <v>1</v>
      </c>
      <c r="L2453" s="292"/>
      <c r="M2453" s="293"/>
      <c r="N2453" s="292"/>
      <c r="O2453" s="294"/>
      <c r="P2453" s="292" t="s">
        <v>17879</v>
      </c>
      <c r="Q2453" s="289" t="s">
        <v>10194</v>
      </c>
      <c r="R2453" s="285"/>
      <c r="S2453" s="286"/>
      <c r="T2453" s="202"/>
      <c r="U2453" s="202"/>
    </row>
    <row r="2454">
      <c r="A2454" s="189" t="s">
        <v>17880</v>
      </c>
      <c r="B2454" s="194" t="s">
        <v>10480</v>
      </c>
      <c r="C2454" s="283">
        <v>42338.0</v>
      </c>
      <c r="D2454" s="204">
        <v>30.0</v>
      </c>
      <c r="E2454" s="193">
        <v>2946.6</v>
      </c>
      <c r="F2454" s="190" t="s">
        <v>12669</v>
      </c>
      <c r="G2454" s="190">
        <v>40.0</v>
      </c>
      <c r="H2454" s="284">
        <v>42.935</v>
      </c>
      <c r="I2454" s="195">
        <v>1.7174</v>
      </c>
      <c r="J2454" s="206"/>
      <c r="K2454" s="197" t="b">
        <f>NOT(ISERROR(MATCH(P2454,Ligations!$L:$L,0)))</f>
        <v>1</v>
      </c>
      <c r="L2454" s="67"/>
      <c r="M2454" s="293"/>
      <c r="N2454" s="67"/>
      <c r="O2454" s="297"/>
      <c r="P2454" s="67" t="s">
        <v>17881</v>
      </c>
      <c r="Q2454" s="288" t="s">
        <v>10481</v>
      </c>
      <c r="R2454" s="285"/>
      <c r="S2454" s="286"/>
      <c r="T2454" s="202"/>
      <c r="U2454" s="202"/>
    </row>
    <row r="2455">
      <c r="A2455" s="189" t="s">
        <v>17882</v>
      </c>
      <c r="B2455" s="194" t="s">
        <v>10482</v>
      </c>
      <c r="C2455" s="283">
        <v>42338.0</v>
      </c>
      <c r="D2455" s="204">
        <v>30.0</v>
      </c>
      <c r="E2455" s="193">
        <v>3626.46</v>
      </c>
      <c r="F2455" s="190" t="s">
        <v>12669</v>
      </c>
      <c r="G2455" s="190">
        <v>40.0</v>
      </c>
      <c r="H2455" s="284">
        <v>23.467</v>
      </c>
      <c r="I2455" s="195">
        <v>0.93868</v>
      </c>
      <c r="J2455" s="206"/>
      <c r="K2455" s="197" t="b">
        <f>NOT(ISERROR(MATCH(P2455,Ligations!$L:$L,0)))</f>
        <v>1</v>
      </c>
      <c r="L2455" s="67"/>
      <c r="M2455" s="293"/>
      <c r="N2455" s="67"/>
      <c r="O2455" s="297"/>
      <c r="P2455" s="67" t="s">
        <v>17883</v>
      </c>
      <c r="Q2455" s="288" t="s">
        <v>10483</v>
      </c>
      <c r="R2455" s="285"/>
      <c r="S2455" s="286"/>
      <c r="T2455" s="202"/>
      <c r="U2455" s="202"/>
    </row>
    <row r="2456">
      <c r="A2456" s="189" t="s">
        <v>17884</v>
      </c>
      <c r="B2456" s="194" t="s">
        <v>10488</v>
      </c>
      <c r="C2456" s="283">
        <v>42338.0</v>
      </c>
      <c r="D2456" s="204">
        <v>30.0</v>
      </c>
      <c r="E2456" s="193">
        <v>337.40999999999997</v>
      </c>
      <c r="F2456" s="190" t="s">
        <v>12669</v>
      </c>
      <c r="G2456" s="190">
        <v>40.0</v>
      </c>
      <c r="H2456" s="284">
        <v>2.645</v>
      </c>
      <c r="I2456" s="195">
        <v>0.1058</v>
      </c>
      <c r="J2456" s="206"/>
      <c r="K2456" s="197" t="b">
        <f>NOT(ISERROR(MATCH(P2456,Ligations!$L:$L,0)))</f>
        <v>1</v>
      </c>
      <c r="L2456" s="67"/>
      <c r="M2456" s="293"/>
      <c r="N2456" s="67"/>
      <c r="O2456" s="297"/>
      <c r="P2456" s="67" t="s">
        <v>17885</v>
      </c>
      <c r="Q2456" s="288" t="s">
        <v>10489</v>
      </c>
      <c r="R2456" s="285"/>
      <c r="S2456" s="286"/>
      <c r="T2456" s="202"/>
      <c r="U2456" s="202"/>
    </row>
    <row r="2457">
      <c r="A2457" s="189" t="s">
        <v>17886</v>
      </c>
      <c r="B2457" s="194" t="s">
        <v>10490</v>
      </c>
      <c r="C2457" s="283">
        <v>42338.0</v>
      </c>
      <c r="D2457" s="204">
        <v>30.0</v>
      </c>
      <c r="E2457" s="193">
        <v>-0.03</v>
      </c>
      <c r="F2457" s="190" t="s">
        <v>12669</v>
      </c>
      <c r="G2457" s="190">
        <v>40.0</v>
      </c>
      <c r="H2457" s="284">
        <v>2.393</v>
      </c>
      <c r="I2457" s="195">
        <v>0.09572</v>
      </c>
      <c r="J2457" s="206"/>
      <c r="K2457" s="197" t="b">
        <f>NOT(ISERROR(MATCH(P2457,Ligations!$L:$L,0)))</f>
        <v>1</v>
      </c>
      <c r="L2457" s="67"/>
      <c r="M2457" s="293"/>
      <c r="N2457" s="67"/>
      <c r="O2457" s="297"/>
      <c r="P2457" s="67" t="s">
        <v>17887</v>
      </c>
      <c r="Q2457" s="288" t="s">
        <v>10492</v>
      </c>
      <c r="R2457" s="285"/>
      <c r="S2457" s="286"/>
      <c r="T2457" s="202"/>
      <c r="U2457" s="202"/>
    </row>
    <row r="2458">
      <c r="A2458" s="189" t="s">
        <v>17888</v>
      </c>
      <c r="B2458" s="194" t="s">
        <v>10493</v>
      </c>
      <c r="C2458" s="283">
        <v>42338.0</v>
      </c>
      <c r="D2458" s="204">
        <v>30.0</v>
      </c>
      <c r="E2458" s="193">
        <v>401.70000000000005</v>
      </c>
      <c r="F2458" s="190" t="s">
        <v>12669</v>
      </c>
      <c r="G2458" s="190">
        <v>40.0</v>
      </c>
      <c r="H2458" s="284">
        <v>2.182</v>
      </c>
      <c r="I2458" s="195">
        <v>0.08728</v>
      </c>
      <c r="J2458" s="206"/>
      <c r="K2458" s="197" t="b">
        <f>NOT(ISERROR(MATCH(P2458,Ligations!$L:$L,0)))</f>
        <v>1</v>
      </c>
      <c r="L2458" s="67"/>
      <c r="M2458" s="293"/>
      <c r="N2458" s="67"/>
      <c r="O2458" s="297"/>
      <c r="P2458" s="67" t="s">
        <v>17889</v>
      </c>
      <c r="Q2458" s="288" t="s">
        <v>10494</v>
      </c>
      <c r="R2458" s="285"/>
      <c r="S2458" s="286"/>
      <c r="T2458" s="202"/>
      <c r="U2458" s="202"/>
    </row>
    <row r="2459">
      <c r="A2459" s="189" t="s">
        <v>17890</v>
      </c>
      <c r="B2459" s="194" t="s">
        <v>10495</v>
      </c>
      <c r="C2459" s="283">
        <v>42338.0</v>
      </c>
      <c r="D2459" s="204">
        <v>30.0</v>
      </c>
      <c r="E2459" s="193">
        <v>178.74</v>
      </c>
      <c r="F2459" s="190" t="s">
        <v>12669</v>
      </c>
      <c r="G2459" s="190">
        <v>40.0</v>
      </c>
      <c r="H2459" s="284">
        <v>2.178</v>
      </c>
      <c r="I2459" s="195">
        <v>0.08712</v>
      </c>
      <c r="J2459" s="206"/>
      <c r="K2459" s="197" t="b">
        <f>NOT(ISERROR(MATCH(P2459,Ligations!$L:$L,0)))</f>
        <v>1</v>
      </c>
      <c r="L2459" s="67"/>
      <c r="M2459" s="293"/>
      <c r="N2459" s="67"/>
      <c r="O2459" s="297"/>
      <c r="P2459" s="67" t="s">
        <v>17891</v>
      </c>
      <c r="Q2459" s="288" t="s">
        <v>10496</v>
      </c>
      <c r="R2459" s="285"/>
      <c r="S2459" s="286"/>
      <c r="T2459" s="202"/>
      <c r="U2459" s="202"/>
    </row>
    <row r="2460">
      <c r="A2460" s="189" t="s">
        <v>17892</v>
      </c>
      <c r="B2460" s="194" t="s">
        <v>10497</v>
      </c>
      <c r="C2460" s="283">
        <v>42338.0</v>
      </c>
      <c r="D2460" s="204">
        <v>30.0</v>
      </c>
      <c r="E2460" s="193">
        <v>171.9</v>
      </c>
      <c r="F2460" s="190" t="s">
        <v>12669</v>
      </c>
      <c r="G2460" s="190">
        <v>40.0</v>
      </c>
      <c r="H2460" s="284">
        <v>2.18</v>
      </c>
      <c r="I2460" s="195">
        <v>0.0872</v>
      </c>
      <c r="J2460" s="206"/>
      <c r="K2460" s="197" t="b">
        <f>NOT(ISERROR(MATCH(P2460,Ligations!$L:$L,0)))</f>
        <v>1</v>
      </c>
      <c r="L2460" s="67"/>
      <c r="M2460" s="293"/>
      <c r="N2460" s="67"/>
      <c r="O2460" s="297"/>
      <c r="P2460" s="67" t="s">
        <v>17893</v>
      </c>
      <c r="Q2460" s="288" t="s">
        <v>10498</v>
      </c>
      <c r="R2460" s="285"/>
      <c r="S2460" s="286"/>
      <c r="T2460" s="202"/>
      <c r="U2460" s="202"/>
    </row>
    <row r="2461">
      <c r="A2461" s="189" t="s">
        <v>17894</v>
      </c>
      <c r="B2461" s="194" t="s">
        <v>10503</v>
      </c>
      <c r="C2461" s="283">
        <v>42338.0</v>
      </c>
      <c r="D2461" s="204">
        <v>30.0</v>
      </c>
      <c r="E2461" s="193">
        <v>461.66999999999996</v>
      </c>
      <c r="F2461" s="190" t="s">
        <v>12669</v>
      </c>
      <c r="G2461" s="190">
        <v>40.0</v>
      </c>
      <c r="H2461" s="284">
        <v>4.926</v>
      </c>
      <c r="I2461" s="195">
        <v>0.19704000000000002</v>
      </c>
      <c r="J2461" s="206"/>
      <c r="K2461" s="197" t="b">
        <f>NOT(ISERROR(MATCH(P2461,Ligations!$L:$L,0)))</f>
        <v>1</v>
      </c>
      <c r="L2461" s="67"/>
      <c r="M2461" s="293"/>
      <c r="N2461" s="67"/>
      <c r="O2461" s="297"/>
      <c r="P2461" s="67" t="s">
        <v>17895</v>
      </c>
      <c r="Q2461" s="288" t="s">
        <v>10504</v>
      </c>
      <c r="R2461" s="285"/>
      <c r="S2461" s="286"/>
      <c r="T2461" s="202"/>
      <c r="U2461" s="202"/>
    </row>
    <row r="2462">
      <c r="A2462" s="189" t="s">
        <v>17896</v>
      </c>
      <c r="B2462" s="194" t="s">
        <v>10505</v>
      </c>
      <c r="C2462" s="283">
        <v>42338.0</v>
      </c>
      <c r="D2462" s="204">
        <v>30.0</v>
      </c>
      <c r="E2462" s="193">
        <v>121.0</v>
      </c>
      <c r="F2462" s="190" t="s">
        <v>12669</v>
      </c>
      <c r="G2462" s="190">
        <v>40.0</v>
      </c>
      <c r="H2462" s="284">
        <v>3.649</v>
      </c>
      <c r="I2462" s="195">
        <v>0.14596</v>
      </c>
      <c r="J2462" s="206"/>
      <c r="K2462" s="197" t="b">
        <f>NOT(ISERROR(MATCH(P2462,Ligations!$L:$L,0)))</f>
        <v>1</v>
      </c>
      <c r="L2462" s="67"/>
      <c r="M2462" s="293"/>
      <c r="N2462" s="67"/>
      <c r="O2462" s="297"/>
      <c r="P2462" s="67" t="s">
        <v>17897</v>
      </c>
      <c r="Q2462" s="288" t="s">
        <v>10507</v>
      </c>
      <c r="R2462" s="285"/>
      <c r="S2462" s="286"/>
      <c r="T2462" s="202"/>
      <c r="U2462" s="202"/>
    </row>
    <row r="2463">
      <c r="A2463" s="189" t="s">
        <v>17898</v>
      </c>
      <c r="B2463" s="194" t="s">
        <v>10508</v>
      </c>
      <c r="C2463" s="283">
        <v>42338.0</v>
      </c>
      <c r="D2463" s="204">
        <v>30.0</v>
      </c>
      <c r="E2463" s="193">
        <v>-0.005</v>
      </c>
      <c r="F2463" s="190" t="s">
        <v>12669</v>
      </c>
      <c r="G2463" s="190">
        <v>40.0</v>
      </c>
      <c r="H2463" s="284">
        <v>3.947</v>
      </c>
      <c r="I2463" s="195">
        <v>0.15788</v>
      </c>
      <c r="J2463" s="206"/>
      <c r="K2463" s="197" t="b">
        <f>NOT(ISERROR(MATCH(P2463,Ligations!$L:$L,0)))</f>
        <v>1</v>
      </c>
      <c r="L2463" s="67"/>
      <c r="M2463" s="293"/>
      <c r="N2463" s="67"/>
      <c r="O2463" s="297"/>
      <c r="P2463" s="67" t="s">
        <v>17899</v>
      </c>
      <c r="Q2463" s="288" t="s">
        <v>10510</v>
      </c>
      <c r="R2463" s="285"/>
      <c r="S2463" s="286"/>
      <c r="T2463" s="202"/>
      <c r="U2463" s="202"/>
    </row>
    <row r="2464">
      <c r="A2464" s="189" t="s">
        <v>17900</v>
      </c>
      <c r="B2464" s="194" t="s">
        <v>10517</v>
      </c>
      <c r="C2464" s="283">
        <v>42338.0</v>
      </c>
      <c r="D2464" s="204">
        <v>30.0</v>
      </c>
      <c r="E2464" s="193">
        <v>-141.0</v>
      </c>
      <c r="F2464" s="190" t="s">
        <v>12669</v>
      </c>
      <c r="G2464" s="190">
        <v>40.0</v>
      </c>
      <c r="H2464" s="284">
        <v>3.06</v>
      </c>
      <c r="I2464" s="195">
        <v>0.12240000000000001</v>
      </c>
      <c r="J2464" s="206"/>
      <c r="K2464" s="197" t="b">
        <f>NOT(ISERROR(MATCH(P2464,Ligations!$L:$L,0)))</f>
        <v>1</v>
      </c>
      <c r="L2464" s="67"/>
      <c r="M2464" s="293"/>
      <c r="N2464" s="67"/>
      <c r="O2464" s="297"/>
      <c r="P2464" s="67" t="s">
        <v>17901</v>
      </c>
      <c r="Q2464" s="288" t="s">
        <v>10519</v>
      </c>
      <c r="R2464" s="285"/>
      <c r="S2464" s="286"/>
      <c r="T2464" s="202"/>
      <c r="U2464" s="202"/>
    </row>
    <row r="2465">
      <c r="A2465" s="189" t="s">
        <v>17902</v>
      </c>
      <c r="B2465" s="194" t="s">
        <v>10520</v>
      </c>
      <c r="C2465" s="283">
        <v>42338.0</v>
      </c>
      <c r="D2465" s="204">
        <v>30.0</v>
      </c>
      <c r="E2465" s="193">
        <v>1188.03</v>
      </c>
      <c r="F2465" s="190" t="s">
        <v>12669</v>
      </c>
      <c r="G2465" s="190">
        <v>40.0</v>
      </c>
      <c r="H2465" s="284">
        <v>9.432</v>
      </c>
      <c r="I2465" s="195">
        <v>0.37728000000000006</v>
      </c>
      <c r="J2465" s="206"/>
      <c r="K2465" s="197" t="b">
        <f>NOT(ISERROR(MATCH(P2465,Ligations!$L:$L,0)))</f>
        <v>1</v>
      </c>
      <c r="L2465" s="67"/>
      <c r="M2465" s="293"/>
      <c r="N2465" s="67"/>
      <c r="O2465" s="297"/>
      <c r="P2465" s="67" t="s">
        <v>17903</v>
      </c>
      <c r="Q2465" s="288" t="s">
        <v>10521</v>
      </c>
      <c r="R2465" s="285"/>
      <c r="S2465" s="286"/>
      <c r="T2465" s="202"/>
      <c r="U2465" s="202"/>
    </row>
    <row r="2466">
      <c r="A2466" s="189" t="s">
        <v>17904</v>
      </c>
      <c r="B2466" s="194" t="s">
        <v>10522</v>
      </c>
      <c r="C2466" s="283">
        <v>42338.0</v>
      </c>
      <c r="D2466" s="204">
        <v>30.0</v>
      </c>
      <c r="E2466" s="193">
        <v>509.09999999999997</v>
      </c>
      <c r="F2466" s="190" t="s">
        <v>12669</v>
      </c>
      <c r="G2466" s="190">
        <v>40.0</v>
      </c>
      <c r="H2466" s="284">
        <v>3.253</v>
      </c>
      <c r="I2466" s="195">
        <v>0.13012</v>
      </c>
      <c r="J2466" s="206"/>
      <c r="K2466" s="197" t="b">
        <f>NOT(ISERROR(MATCH(P2466,Ligations!$L:$L,0)))</f>
        <v>1</v>
      </c>
      <c r="L2466" s="67"/>
      <c r="M2466" s="293"/>
      <c r="N2466" s="67"/>
      <c r="O2466" s="297"/>
      <c r="P2466" s="67" t="s">
        <v>17905</v>
      </c>
      <c r="Q2466" s="288" t="s">
        <v>10523</v>
      </c>
      <c r="R2466" s="285"/>
      <c r="S2466" s="286"/>
      <c r="T2466" s="202"/>
      <c r="U2466" s="202"/>
    </row>
    <row r="2467">
      <c r="A2467" s="189" t="s">
        <v>17906</v>
      </c>
      <c r="B2467" s="194" t="s">
        <v>10524</v>
      </c>
      <c r="C2467" s="283">
        <v>42338.0</v>
      </c>
      <c r="D2467" s="204">
        <v>30.0</v>
      </c>
      <c r="E2467" s="193">
        <v>1328.61</v>
      </c>
      <c r="F2467" s="190" t="s">
        <v>12669</v>
      </c>
      <c r="G2467" s="190">
        <v>40.0</v>
      </c>
      <c r="H2467" s="284">
        <v>10.846</v>
      </c>
      <c r="I2467" s="195">
        <v>0.43384000000000006</v>
      </c>
      <c r="J2467" s="206"/>
      <c r="K2467" s="197" t="b">
        <f>NOT(ISERROR(MATCH(P2467,Ligations!$L:$L,0)))</f>
        <v>1</v>
      </c>
      <c r="L2467" s="67"/>
      <c r="M2467" s="293"/>
      <c r="N2467" s="67"/>
      <c r="O2467" s="297"/>
      <c r="P2467" s="67" t="s">
        <v>17907</v>
      </c>
      <c r="Q2467" s="288" t="s">
        <v>10525</v>
      </c>
      <c r="R2467" s="285"/>
      <c r="S2467" s="286"/>
      <c r="T2467" s="202"/>
      <c r="U2467" s="202"/>
    </row>
    <row r="2468">
      <c r="A2468" s="189" t="s">
        <v>17908</v>
      </c>
      <c r="B2468" s="194" t="s">
        <v>10526</v>
      </c>
      <c r="C2468" s="283">
        <v>42338.0</v>
      </c>
      <c r="D2468" s="204">
        <v>30.0</v>
      </c>
      <c r="E2468" s="193">
        <v>901.95</v>
      </c>
      <c r="F2468" s="190" t="s">
        <v>12669</v>
      </c>
      <c r="G2468" s="190">
        <v>40.0</v>
      </c>
      <c r="H2468" s="284">
        <v>6.308</v>
      </c>
      <c r="I2468" s="195">
        <v>0.25232</v>
      </c>
      <c r="J2468" s="206"/>
      <c r="K2468" s="197" t="b">
        <f>NOT(ISERROR(MATCH(P2468,Ligations!$L:$L,0)))</f>
        <v>1</v>
      </c>
      <c r="L2468" s="67"/>
      <c r="M2468" s="293"/>
      <c r="N2468" s="67"/>
      <c r="O2468" s="297"/>
      <c r="P2468" s="67" t="s">
        <v>17909</v>
      </c>
      <c r="Q2468" s="288" t="s">
        <v>10527</v>
      </c>
      <c r="R2468" s="285"/>
      <c r="S2468" s="286"/>
      <c r="T2468" s="202"/>
      <c r="U2468" s="202"/>
    </row>
    <row r="2469">
      <c r="A2469" s="189" t="s">
        <v>17910</v>
      </c>
      <c r="B2469" s="194" t="s">
        <v>10528</v>
      </c>
      <c r="C2469" s="283">
        <v>42338.0</v>
      </c>
      <c r="D2469" s="204">
        <v>30.0</v>
      </c>
      <c r="E2469" s="193">
        <v>1727.3700000000001</v>
      </c>
      <c r="F2469" s="190" t="s">
        <v>12669</v>
      </c>
      <c r="G2469" s="190">
        <v>40.0</v>
      </c>
      <c r="H2469" s="284">
        <v>16.67</v>
      </c>
      <c r="I2469" s="195">
        <v>0.6668000000000001</v>
      </c>
      <c r="J2469" s="206"/>
      <c r="K2469" s="197" t="b">
        <f>NOT(ISERROR(MATCH(P2469,Ligations!$L:$L,0)))</f>
        <v>1</v>
      </c>
      <c r="L2469" s="67"/>
      <c r="M2469" s="293"/>
      <c r="N2469" s="67"/>
      <c r="O2469" s="297"/>
      <c r="P2469" s="67" t="s">
        <v>17911</v>
      </c>
      <c r="Q2469" s="288" t="s">
        <v>10529</v>
      </c>
      <c r="R2469" s="285"/>
      <c r="S2469" s="286"/>
      <c r="T2469" s="202"/>
      <c r="U2469" s="202"/>
    </row>
    <row r="2470">
      <c r="A2470" s="189" t="s">
        <v>17912</v>
      </c>
      <c r="B2470" s="194" t="s">
        <v>10530</v>
      </c>
      <c r="C2470" s="283">
        <v>42338.0</v>
      </c>
      <c r="D2470" s="204">
        <v>30.0</v>
      </c>
      <c r="E2470" s="193">
        <v>1086.1499999999999</v>
      </c>
      <c r="F2470" s="190" t="s">
        <v>12669</v>
      </c>
      <c r="G2470" s="190">
        <v>40.0</v>
      </c>
      <c r="H2470" s="284">
        <v>8.961</v>
      </c>
      <c r="I2470" s="195">
        <v>0.35844</v>
      </c>
      <c r="J2470" s="206"/>
      <c r="K2470" s="197" t="b">
        <f>NOT(ISERROR(MATCH(P2470,Ligations!$L:$L,0)))</f>
        <v>1</v>
      </c>
      <c r="L2470" s="67"/>
      <c r="M2470" s="293"/>
      <c r="N2470" s="67"/>
      <c r="O2470" s="297"/>
      <c r="P2470" s="67" t="s">
        <v>17913</v>
      </c>
      <c r="Q2470" s="288" t="s">
        <v>10531</v>
      </c>
      <c r="R2470" s="285"/>
      <c r="S2470" s="286"/>
      <c r="T2470" s="202"/>
      <c r="U2470" s="202"/>
    </row>
    <row r="2471">
      <c r="A2471" s="189" t="s">
        <v>17914</v>
      </c>
      <c r="B2471" s="194" t="s">
        <v>10532</v>
      </c>
      <c r="C2471" s="283">
        <v>42338.0</v>
      </c>
      <c r="D2471" s="204">
        <v>30.0</v>
      </c>
      <c r="E2471" s="193">
        <v>2034.39</v>
      </c>
      <c r="F2471" s="190" t="s">
        <v>12669</v>
      </c>
      <c r="G2471" s="190">
        <v>40.0</v>
      </c>
      <c r="H2471" s="284">
        <v>21.633</v>
      </c>
      <c r="I2471" s="195">
        <v>0.86532</v>
      </c>
      <c r="J2471" s="206"/>
      <c r="K2471" s="197" t="b">
        <f>NOT(ISERROR(MATCH(P2471,Ligations!$L:$L,0)))</f>
        <v>1</v>
      </c>
      <c r="L2471" s="67"/>
      <c r="M2471" s="293"/>
      <c r="N2471" s="67"/>
      <c r="O2471" s="297"/>
      <c r="P2471" s="67" t="s">
        <v>17915</v>
      </c>
      <c r="Q2471" s="288" t="s">
        <v>10533</v>
      </c>
      <c r="R2471" s="285"/>
      <c r="S2471" s="286"/>
      <c r="T2471" s="202"/>
      <c r="U2471" s="202"/>
    </row>
    <row r="2472">
      <c r="A2472" s="189" t="s">
        <v>17916</v>
      </c>
      <c r="B2472" s="194" t="s">
        <v>10534</v>
      </c>
      <c r="C2472" s="283">
        <v>42338.0</v>
      </c>
      <c r="D2472" s="204">
        <v>30.0</v>
      </c>
      <c r="E2472" s="193">
        <v>2049.5099999999998</v>
      </c>
      <c r="F2472" s="190" t="s">
        <v>12669</v>
      </c>
      <c r="G2472" s="190">
        <v>40.0</v>
      </c>
      <c r="H2472" s="284">
        <v>11.743</v>
      </c>
      <c r="I2472" s="195">
        <v>0.46972</v>
      </c>
      <c r="J2472" s="206"/>
      <c r="K2472" s="197" t="b">
        <f>NOT(ISERROR(MATCH(P2472,Ligations!$L:$L,0)))</f>
        <v>1</v>
      </c>
      <c r="L2472" s="67"/>
      <c r="M2472" s="293"/>
      <c r="N2472" s="67"/>
      <c r="O2472" s="297"/>
      <c r="P2472" s="67" t="s">
        <v>17917</v>
      </c>
      <c r="Q2472" s="288" t="s">
        <v>10535</v>
      </c>
      <c r="R2472" s="285"/>
      <c r="S2472" s="286"/>
      <c r="T2472" s="202"/>
      <c r="U2472" s="202"/>
    </row>
    <row r="2473">
      <c r="A2473" s="189" t="s">
        <v>17918</v>
      </c>
      <c r="B2473" s="194" t="s">
        <v>10536</v>
      </c>
      <c r="C2473" s="283">
        <v>42338.0</v>
      </c>
      <c r="D2473" s="204">
        <v>30.0</v>
      </c>
      <c r="E2473" s="193">
        <v>1452.3899999999999</v>
      </c>
      <c r="F2473" s="190" t="s">
        <v>12669</v>
      </c>
      <c r="G2473" s="190">
        <v>40.0</v>
      </c>
      <c r="H2473" s="284">
        <v>6.206</v>
      </c>
      <c r="I2473" s="195">
        <v>0.24824000000000002</v>
      </c>
      <c r="J2473" s="206"/>
      <c r="K2473" s="197" t="b">
        <f>NOT(ISERROR(MATCH(P2473,Ligations!$L:$L,0)))</f>
        <v>1</v>
      </c>
      <c r="L2473" s="67"/>
      <c r="M2473" s="293"/>
      <c r="N2473" s="67"/>
      <c r="O2473" s="297"/>
      <c r="P2473" s="67" t="s">
        <v>17919</v>
      </c>
      <c r="Q2473" s="288" t="s">
        <v>10537</v>
      </c>
      <c r="R2473" s="285"/>
      <c r="S2473" s="286"/>
      <c r="T2473" s="202"/>
      <c r="U2473" s="202"/>
    </row>
    <row r="2474">
      <c r="A2474" s="189" t="s">
        <v>17920</v>
      </c>
      <c r="B2474" s="194" t="s">
        <v>10538</v>
      </c>
      <c r="C2474" s="283">
        <v>42338.0</v>
      </c>
      <c r="D2474" s="204">
        <v>30.0</v>
      </c>
      <c r="E2474" s="193">
        <v>1199.3999999999999</v>
      </c>
      <c r="F2474" s="190" t="s">
        <v>12669</v>
      </c>
      <c r="G2474" s="190">
        <v>40.0</v>
      </c>
      <c r="H2474" s="284">
        <v>6.607</v>
      </c>
      <c r="I2474" s="195">
        <v>0.26428</v>
      </c>
      <c r="J2474" s="206"/>
      <c r="K2474" s="197" t="b">
        <f>NOT(ISERROR(MATCH(P2474,Ligations!$L:$L,0)))</f>
        <v>1</v>
      </c>
      <c r="L2474" s="67"/>
      <c r="M2474" s="293"/>
      <c r="N2474" s="67"/>
      <c r="O2474" s="297"/>
      <c r="P2474" s="67" t="s">
        <v>17921</v>
      </c>
      <c r="Q2474" s="288" t="s">
        <v>10539</v>
      </c>
      <c r="R2474" s="285"/>
      <c r="S2474" s="286"/>
      <c r="T2474" s="202"/>
      <c r="U2474" s="202"/>
    </row>
    <row r="2475">
      <c r="A2475" s="189" t="s">
        <v>17922</v>
      </c>
      <c r="B2475" s="194" t="s">
        <v>10540</v>
      </c>
      <c r="C2475" s="283">
        <v>42338.0</v>
      </c>
      <c r="D2475" s="204">
        <v>30.0</v>
      </c>
      <c r="E2475" s="193">
        <v>1573.08</v>
      </c>
      <c r="F2475" s="190" t="s">
        <v>12669</v>
      </c>
      <c r="G2475" s="190">
        <v>40.0</v>
      </c>
      <c r="H2475" s="284">
        <v>9.939</v>
      </c>
      <c r="I2475" s="195">
        <v>0.39756</v>
      </c>
      <c r="J2475" s="206"/>
      <c r="K2475" s="197" t="b">
        <f>NOT(ISERROR(MATCH(P2475,Ligations!$L:$L,0)))</f>
        <v>1</v>
      </c>
      <c r="L2475" s="67"/>
      <c r="M2475" s="293"/>
      <c r="N2475" s="67"/>
      <c r="O2475" s="297"/>
      <c r="P2475" s="67" t="s">
        <v>17923</v>
      </c>
      <c r="Q2475" s="288" t="s">
        <v>10541</v>
      </c>
      <c r="R2475" s="285"/>
      <c r="S2475" s="286"/>
      <c r="T2475" s="202"/>
      <c r="U2475" s="202"/>
    </row>
    <row r="2476">
      <c r="A2476" s="189" t="s">
        <v>17924</v>
      </c>
      <c r="B2476" s="194" t="s">
        <v>10542</v>
      </c>
      <c r="C2476" s="283">
        <v>42338.0</v>
      </c>
      <c r="D2476" s="204">
        <v>30.0</v>
      </c>
      <c r="E2476" s="193">
        <v>1353.84</v>
      </c>
      <c r="F2476" s="190" t="s">
        <v>12669</v>
      </c>
      <c r="G2476" s="190">
        <v>40.0</v>
      </c>
      <c r="H2476" s="284">
        <v>6.772</v>
      </c>
      <c r="I2476" s="195">
        <v>0.27088</v>
      </c>
      <c r="J2476" s="206"/>
      <c r="K2476" s="197" t="b">
        <f>NOT(ISERROR(MATCH(P2476,Ligations!$L:$L,0)))</f>
        <v>1</v>
      </c>
      <c r="L2476" s="67"/>
      <c r="M2476" s="293"/>
      <c r="N2476" s="67"/>
      <c r="O2476" s="297"/>
      <c r="P2476" s="67" t="s">
        <v>17925</v>
      </c>
      <c r="Q2476" s="288" t="s">
        <v>10543</v>
      </c>
      <c r="R2476" s="285"/>
      <c r="S2476" s="286"/>
      <c r="T2476" s="202"/>
      <c r="U2476" s="202"/>
    </row>
    <row r="2477">
      <c r="A2477" s="189" t="s">
        <v>17926</v>
      </c>
      <c r="B2477" s="194" t="s">
        <v>10544</v>
      </c>
      <c r="C2477" s="283">
        <v>42338.0</v>
      </c>
      <c r="D2477" s="204">
        <v>30.0</v>
      </c>
      <c r="E2477" s="193">
        <v>604.2299999999999</v>
      </c>
      <c r="F2477" s="190" t="s">
        <v>12669</v>
      </c>
      <c r="G2477" s="190">
        <v>40.0</v>
      </c>
      <c r="H2477" s="284">
        <v>5.77</v>
      </c>
      <c r="I2477" s="195">
        <v>0.23079999999999998</v>
      </c>
      <c r="J2477" s="206"/>
      <c r="K2477" s="197" t="b">
        <f>NOT(ISERROR(MATCH(P2477,Ligations!$L:$L,0)))</f>
        <v>1</v>
      </c>
      <c r="L2477" s="67"/>
      <c r="M2477" s="293"/>
      <c r="N2477" s="67"/>
      <c r="O2477" s="297"/>
      <c r="P2477" s="67" t="s">
        <v>17927</v>
      </c>
      <c r="Q2477" s="288" t="s">
        <v>10545</v>
      </c>
      <c r="R2477" s="285"/>
      <c r="S2477" s="286"/>
      <c r="T2477" s="202"/>
      <c r="U2477" s="202"/>
    </row>
    <row r="2478">
      <c r="A2478" s="189" t="s">
        <v>17928</v>
      </c>
      <c r="B2478" s="194" t="s">
        <v>10546</v>
      </c>
      <c r="C2478" s="283">
        <v>42338.0</v>
      </c>
      <c r="D2478" s="204">
        <v>30.0</v>
      </c>
      <c r="E2478" s="193">
        <v>1648.71</v>
      </c>
      <c r="F2478" s="190" t="s">
        <v>12669</v>
      </c>
      <c r="G2478" s="190">
        <v>40.0</v>
      </c>
      <c r="H2478" s="284">
        <v>10.952</v>
      </c>
      <c r="I2478" s="195">
        <v>0.43807999999999997</v>
      </c>
      <c r="J2478" s="206"/>
      <c r="K2478" s="197" t="b">
        <f>NOT(ISERROR(MATCH(P2478,Ligations!$L:$L,0)))</f>
        <v>1</v>
      </c>
      <c r="L2478" s="67"/>
      <c r="M2478" s="293"/>
      <c r="N2478" s="67"/>
      <c r="O2478" s="297"/>
      <c r="P2478" s="67" t="s">
        <v>17929</v>
      </c>
      <c r="Q2478" s="288" t="s">
        <v>10547</v>
      </c>
      <c r="R2478" s="285"/>
      <c r="S2478" s="286"/>
      <c r="T2478" s="202"/>
      <c r="U2478" s="202"/>
    </row>
    <row r="2479">
      <c r="A2479" s="189" t="s">
        <v>17930</v>
      </c>
      <c r="B2479" s="194" t="s">
        <v>10548</v>
      </c>
      <c r="C2479" s="283">
        <v>42338.0</v>
      </c>
      <c r="D2479" s="204">
        <v>30.0</v>
      </c>
      <c r="E2479" s="193">
        <v>1314.3000000000002</v>
      </c>
      <c r="F2479" s="190" t="s">
        <v>12669</v>
      </c>
      <c r="G2479" s="190">
        <v>40.0</v>
      </c>
      <c r="H2479" s="284">
        <v>10.454</v>
      </c>
      <c r="I2479" s="195">
        <v>0.41816000000000003</v>
      </c>
      <c r="J2479" s="206"/>
      <c r="K2479" s="197" t="b">
        <f>NOT(ISERROR(MATCH(P2479,Ligations!$L:$L,0)))</f>
        <v>1</v>
      </c>
      <c r="L2479" s="67"/>
      <c r="M2479" s="293"/>
      <c r="N2479" s="67"/>
      <c r="O2479" s="297"/>
      <c r="P2479" s="67" t="s">
        <v>17931</v>
      </c>
      <c r="Q2479" s="288" t="s">
        <v>10549</v>
      </c>
      <c r="R2479" s="285"/>
      <c r="S2479" s="286"/>
      <c r="T2479" s="202"/>
      <c r="U2479" s="202"/>
    </row>
    <row r="2480">
      <c r="A2480" s="189" t="s">
        <v>17932</v>
      </c>
      <c r="B2480" s="194" t="s">
        <v>10550</v>
      </c>
      <c r="C2480" s="283">
        <v>42338.0</v>
      </c>
      <c r="D2480" s="204">
        <v>30.0</v>
      </c>
      <c r="E2480" s="193">
        <v>1256.34</v>
      </c>
      <c r="F2480" s="190" t="s">
        <v>12669</v>
      </c>
      <c r="G2480" s="190">
        <v>40.0</v>
      </c>
      <c r="H2480" s="284">
        <v>11.071</v>
      </c>
      <c r="I2480" s="195">
        <v>0.44284</v>
      </c>
      <c r="J2480" s="206"/>
      <c r="K2480" s="197" t="b">
        <f>NOT(ISERROR(MATCH(P2480,Ligations!$L:$L,0)))</f>
        <v>1</v>
      </c>
      <c r="L2480" s="67"/>
      <c r="M2480" s="293"/>
      <c r="N2480" s="67"/>
      <c r="O2480" s="297"/>
      <c r="P2480" s="67" t="s">
        <v>17933</v>
      </c>
      <c r="Q2480" s="288" t="s">
        <v>10551</v>
      </c>
      <c r="R2480" s="285"/>
      <c r="S2480" s="286"/>
      <c r="T2480" s="202"/>
      <c r="U2480" s="202"/>
    </row>
    <row r="2481">
      <c r="A2481" s="189" t="s">
        <v>17934</v>
      </c>
      <c r="B2481" s="194" t="s">
        <v>10552</v>
      </c>
      <c r="C2481" s="283">
        <v>42338.0</v>
      </c>
      <c r="D2481" s="204">
        <v>30.0</v>
      </c>
      <c r="E2481" s="296">
        <v>0.0</v>
      </c>
      <c r="F2481" s="190" t="s">
        <v>12669</v>
      </c>
      <c r="G2481" s="190">
        <v>40.0</v>
      </c>
      <c r="H2481" s="284">
        <v>0.805</v>
      </c>
      <c r="I2481" s="195">
        <v>0.032200000000000006</v>
      </c>
      <c r="J2481" s="206"/>
      <c r="K2481" s="197" t="b">
        <f>NOT(ISERROR(MATCH(P2481,Ligations!$L:$L,0)))</f>
        <v>1</v>
      </c>
      <c r="L2481" s="292"/>
      <c r="M2481" s="293"/>
      <c r="N2481" s="292"/>
      <c r="O2481" s="294"/>
      <c r="P2481" s="292" t="s">
        <v>17935</v>
      </c>
      <c r="Q2481" s="288" t="s">
        <v>10553</v>
      </c>
      <c r="R2481" s="285"/>
      <c r="S2481" s="286"/>
      <c r="T2481" s="202"/>
      <c r="U2481" s="202"/>
    </row>
    <row r="2482">
      <c r="A2482" s="189" t="s">
        <v>17936</v>
      </c>
      <c r="B2482" s="194" t="s">
        <v>10554</v>
      </c>
      <c r="C2482" s="283">
        <v>42338.0</v>
      </c>
      <c r="D2482" s="204">
        <v>30.0</v>
      </c>
      <c r="E2482" s="193">
        <v>-390.0</v>
      </c>
      <c r="F2482" s="190" t="s">
        <v>12669</v>
      </c>
      <c r="G2482" s="190">
        <v>40.0</v>
      </c>
      <c r="H2482" s="284">
        <v>1.338</v>
      </c>
      <c r="I2482" s="195">
        <v>0.053520000000000005</v>
      </c>
      <c r="J2482" s="206"/>
      <c r="K2482" s="197" t="b">
        <f>NOT(ISERROR(MATCH(P2482,Ligations!$L:$L,0)))</f>
        <v>1</v>
      </c>
      <c r="L2482" s="67"/>
      <c r="M2482" s="293"/>
      <c r="N2482" s="67"/>
      <c r="O2482" s="297"/>
      <c r="P2482" s="67" t="s">
        <v>17937</v>
      </c>
      <c r="Q2482" s="288" t="s">
        <v>10556</v>
      </c>
      <c r="R2482" s="285"/>
      <c r="S2482" s="286"/>
      <c r="T2482" s="202"/>
      <c r="U2482" s="202"/>
    </row>
    <row r="2483">
      <c r="A2483" s="189" t="s">
        <v>17938</v>
      </c>
      <c r="B2483" s="194" t="s">
        <v>10557</v>
      </c>
      <c r="C2483" s="283">
        <v>42338.0</v>
      </c>
      <c r="D2483" s="204">
        <v>30.0</v>
      </c>
      <c r="E2483" s="193">
        <v>-270.0</v>
      </c>
      <c r="F2483" s="190" t="s">
        <v>12669</v>
      </c>
      <c r="G2483" s="190">
        <v>40.0</v>
      </c>
      <c r="H2483" s="284">
        <v>1.792</v>
      </c>
      <c r="I2483" s="195">
        <v>0.07168000000000001</v>
      </c>
      <c r="J2483" s="206"/>
      <c r="K2483" s="197" t="b">
        <f>NOT(ISERROR(MATCH(P2483,Ligations!$L:$L,0)))</f>
        <v>1</v>
      </c>
      <c r="L2483" s="67"/>
      <c r="M2483" s="293"/>
      <c r="N2483" s="67"/>
      <c r="O2483" s="297"/>
      <c r="P2483" s="67" t="s">
        <v>17939</v>
      </c>
      <c r="Q2483" s="288" t="s">
        <v>10559</v>
      </c>
      <c r="R2483" s="285"/>
      <c r="S2483" s="286"/>
      <c r="T2483" s="202"/>
      <c r="U2483" s="202"/>
    </row>
    <row r="2484">
      <c r="A2484" s="189" t="s">
        <v>17940</v>
      </c>
      <c r="B2484" s="194" t="s">
        <v>10560</v>
      </c>
      <c r="C2484" s="283">
        <v>42338.0</v>
      </c>
      <c r="D2484" s="204">
        <v>30.0</v>
      </c>
      <c r="E2484" s="193">
        <v>-455.0</v>
      </c>
      <c r="F2484" s="190" t="s">
        <v>12669</v>
      </c>
      <c r="G2484" s="190">
        <v>40.0</v>
      </c>
      <c r="H2484" s="284">
        <v>0.976</v>
      </c>
      <c r="I2484" s="195">
        <v>0.03904</v>
      </c>
      <c r="J2484" s="206"/>
      <c r="K2484" s="197" t="b">
        <f>NOT(ISERROR(MATCH(P2484,Ligations!$L:$L,0)))</f>
        <v>1</v>
      </c>
      <c r="L2484" s="67"/>
      <c r="M2484" s="293"/>
      <c r="N2484" s="67"/>
      <c r="O2484" s="297"/>
      <c r="P2484" s="67" t="s">
        <v>17941</v>
      </c>
      <c r="Q2484" s="288" t="s">
        <v>10562</v>
      </c>
      <c r="R2484" s="285"/>
      <c r="S2484" s="286"/>
      <c r="T2484" s="202"/>
      <c r="U2484" s="202"/>
    </row>
    <row r="2485">
      <c r="A2485" s="189" t="s">
        <v>17942</v>
      </c>
      <c r="B2485" s="194" t="s">
        <v>10567</v>
      </c>
      <c r="C2485" s="283">
        <v>42338.0</v>
      </c>
      <c r="D2485" s="204">
        <v>30.0</v>
      </c>
      <c r="E2485" s="193">
        <v>416.0</v>
      </c>
      <c r="F2485" s="190" t="s">
        <v>12669</v>
      </c>
      <c r="G2485" s="190">
        <v>40.0</v>
      </c>
      <c r="H2485" s="284">
        <v>3.041</v>
      </c>
      <c r="I2485" s="195">
        <v>0.12164</v>
      </c>
      <c r="J2485" s="206"/>
      <c r="K2485" s="197" t="b">
        <f>NOT(ISERROR(MATCH(P2485,Ligations!$L:$L,0)))</f>
        <v>1</v>
      </c>
      <c r="L2485" s="67"/>
      <c r="M2485" s="293"/>
      <c r="N2485" s="67"/>
      <c r="O2485" s="297"/>
      <c r="P2485" s="67" t="s">
        <v>17943</v>
      </c>
      <c r="Q2485" s="288" t="s">
        <v>10569</v>
      </c>
      <c r="R2485" s="285"/>
      <c r="S2485" s="286"/>
      <c r="T2485" s="202"/>
      <c r="U2485" s="202"/>
    </row>
    <row r="2486">
      <c r="A2486" s="189" t="s">
        <v>17944</v>
      </c>
      <c r="B2486" s="190" t="s">
        <v>17392</v>
      </c>
      <c r="C2486" s="283">
        <v>42338.0</v>
      </c>
      <c r="D2486" s="204">
        <v>30.0</v>
      </c>
      <c r="E2486" s="296">
        <v>0.0</v>
      </c>
      <c r="F2486" s="190" t="s">
        <v>12669</v>
      </c>
      <c r="G2486" s="190">
        <v>40.0</v>
      </c>
      <c r="H2486" s="284">
        <v>0.775</v>
      </c>
      <c r="I2486" s="195">
        <v>0.031</v>
      </c>
      <c r="J2486" s="206"/>
      <c r="K2486" s="197" t="b">
        <f>NOT(ISERROR(MATCH(P2486,Ligations!$L:$L,0)))</f>
        <v>1</v>
      </c>
      <c r="L2486" s="292"/>
      <c r="M2486" s="293"/>
      <c r="N2486" s="292"/>
      <c r="O2486" s="294"/>
      <c r="P2486" s="292" t="s">
        <v>17945</v>
      </c>
      <c r="Q2486" s="289" t="s">
        <v>10194</v>
      </c>
      <c r="R2486" s="285"/>
      <c r="S2486" s="286"/>
      <c r="T2486" s="202"/>
      <c r="U2486" s="202"/>
    </row>
    <row r="2487">
      <c r="A2487" s="189" t="s">
        <v>17946</v>
      </c>
      <c r="B2487" s="194" t="s">
        <v>10570</v>
      </c>
      <c r="C2487" s="283">
        <v>42338.0</v>
      </c>
      <c r="D2487" s="204">
        <v>30.0</v>
      </c>
      <c r="E2487" s="296">
        <v>0.0</v>
      </c>
      <c r="F2487" s="190" t="s">
        <v>12669</v>
      </c>
      <c r="G2487" s="190">
        <v>40.0</v>
      </c>
      <c r="H2487" s="284">
        <v>0.804</v>
      </c>
      <c r="I2487" s="195">
        <v>0.03216</v>
      </c>
      <c r="J2487" s="206"/>
      <c r="K2487" s="197" t="b">
        <f>NOT(ISERROR(MATCH(P2487,Ligations!$L:$L,0)))</f>
        <v>1</v>
      </c>
      <c r="L2487" s="292"/>
      <c r="M2487" s="293"/>
      <c r="N2487" s="292"/>
      <c r="O2487" s="294"/>
      <c r="P2487" s="292" t="s">
        <v>17947</v>
      </c>
      <c r="Q2487" s="288" t="s">
        <v>10571</v>
      </c>
      <c r="R2487" s="285"/>
      <c r="S2487" s="286"/>
      <c r="T2487" s="202"/>
      <c r="U2487" s="202"/>
    </row>
    <row r="2488">
      <c r="A2488" s="189" t="s">
        <v>17948</v>
      </c>
      <c r="B2488" s="194" t="s">
        <v>10572</v>
      </c>
      <c r="C2488" s="283">
        <v>42339.0</v>
      </c>
      <c r="D2488" s="204">
        <v>30.0</v>
      </c>
      <c r="E2488" s="193">
        <v>422.0</v>
      </c>
      <c r="F2488" s="190" t="s">
        <v>12669</v>
      </c>
      <c r="G2488" s="190">
        <v>40.0</v>
      </c>
      <c r="H2488" s="284">
        <v>1.356</v>
      </c>
      <c r="I2488" s="195">
        <v>0.054240000000000003</v>
      </c>
      <c r="J2488" s="206"/>
      <c r="K2488" s="197" t="b">
        <f>NOT(ISERROR(MATCH(P2488,Ligations!$L:$L,0)))</f>
        <v>1</v>
      </c>
      <c r="L2488" s="67"/>
      <c r="M2488" s="293"/>
      <c r="N2488" s="67"/>
      <c r="O2488" s="297"/>
      <c r="P2488" s="67" t="s">
        <v>17949</v>
      </c>
      <c r="Q2488" s="288" t="s">
        <v>10574</v>
      </c>
      <c r="R2488" s="285"/>
      <c r="S2488" s="286"/>
      <c r="T2488" s="202"/>
      <c r="U2488" s="202"/>
    </row>
    <row r="2489">
      <c r="A2489" s="189" t="s">
        <v>17950</v>
      </c>
      <c r="B2489" s="194" t="s">
        <v>10575</v>
      </c>
      <c r="C2489" s="283">
        <v>42339.0</v>
      </c>
      <c r="D2489" s="204">
        <v>30.0</v>
      </c>
      <c r="E2489" s="193">
        <v>342.99</v>
      </c>
      <c r="F2489" s="190" t="s">
        <v>12669</v>
      </c>
      <c r="G2489" s="190">
        <v>40.0</v>
      </c>
      <c r="H2489" s="284">
        <v>0.789</v>
      </c>
      <c r="I2489" s="195">
        <v>0.031560000000000005</v>
      </c>
      <c r="J2489" s="206"/>
      <c r="K2489" s="197" t="b">
        <f>NOT(ISERROR(MATCH(P2489,Ligations!$L:$L,0)))</f>
        <v>1</v>
      </c>
      <c r="L2489" s="67"/>
      <c r="M2489" s="293"/>
      <c r="N2489" s="67"/>
      <c r="O2489" s="297"/>
      <c r="P2489" s="67" t="s">
        <v>17951</v>
      </c>
      <c r="Q2489" s="288" t="s">
        <v>10576</v>
      </c>
      <c r="R2489" s="285"/>
      <c r="S2489" s="286"/>
      <c r="T2489" s="202"/>
      <c r="U2489" s="202"/>
    </row>
    <row r="2490">
      <c r="A2490" s="189" t="s">
        <v>17952</v>
      </c>
      <c r="B2490" s="194" t="s">
        <v>10577</v>
      </c>
      <c r="C2490" s="283">
        <v>42339.0</v>
      </c>
      <c r="D2490" s="204">
        <v>30.0</v>
      </c>
      <c r="E2490" s="193">
        <v>213.75</v>
      </c>
      <c r="F2490" s="190" t="s">
        <v>12669</v>
      </c>
      <c r="G2490" s="190">
        <v>40.0</v>
      </c>
      <c r="H2490" s="284">
        <v>0.642</v>
      </c>
      <c r="I2490" s="195">
        <v>0.02568</v>
      </c>
      <c r="J2490" s="206"/>
      <c r="K2490" s="197" t="b">
        <f>NOT(ISERROR(MATCH(P2490,Ligations!$L:$L,0)))</f>
        <v>1</v>
      </c>
      <c r="L2490" s="67"/>
      <c r="M2490" s="293"/>
      <c r="N2490" s="67"/>
      <c r="O2490" s="297"/>
      <c r="P2490" s="67" t="s">
        <v>17953</v>
      </c>
      <c r="Q2490" s="288" t="s">
        <v>10578</v>
      </c>
      <c r="R2490" s="285"/>
      <c r="S2490" s="286"/>
      <c r="T2490" s="202"/>
      <c r="U2490" s="202"/>
    </row>
    <row r="2491">
      <c r="A2491" s="189" t="s">
        <v>17954</v>
      </c>
      <c r="B2491" s="194" t="s">
        <v>10579</v>
      </c>
      <c r="C2491" s="283">
        <v>42339.0</v>
      </c>
      <c r="D2491" s="204">
        <v>30.0</v>
      </c>
      <c r="E2491" s="193">
        <v>400.56</v>
      </c>
      <c r="F2491" s="190" t="s">
        <v>12669</v>
      </c>
      <c r="G2491" s="190">
        <v>40.0</v>
      </c>
      <c r="H2491" s="284">
        <v>1.362</v>
      </c>
      <c r="I2491" s="195">
        <v>0.05448000000000001</v>
      </c>
      <c r="J2491" s="206"/>
      <c r="K2491" s="197" t="b">
        <f>NOT(ISERROR(MATCH(P2491,Ligations!$L:$L,0)))</f>
        <v>1</v>
      </c>
      <c r="L2491" s="67"/>
      <c r="M2491" s="293"/>
      <c r="N2491" s="67"/>
      <c r="O2491" s="297"/>
      <c r="P2491" s="67" t="s">
        <v>17955</v>
      </c>
      <c r="Q2491" s="288" t="s">
        <v>10580</v>
      </c>
      <c r="R2491" s="285"/>
      <c r="S2491" s="286"/>
      <c r="T2491" s="202"/>
      <c r="U2491" s="202"/>
    </row>
    <row r="2492">
      <c r="A2492" s="189" t="s">
        <v>17956</v>
      </c>
      <c r="B2492" s="194" t="s">
        <v>10581</v>
      </c>
      <c r="C2492" s="283">
        <v>42339.0</v>
      </c>
      <c r="D2492" s="204">
        <v>30.0</v>
      </c>
      <c r="E2492" s="193">
        <v>206.64</v>
      </c>
      <c r="F2492" s="190" t="s">
        <v>12669</v>
      </c>
      <c r="G2492" s="190">
        <v>40.0</v>
      </c>
      <c r="H2492" s="284">
        <v>0.647</v>
      </c>
      <c r="I2492" s="195">
        <v>0.025880000000000004</v>
      </c>
      <c r="J2492" s="206"/>
      <c r="K2492" s="197" t="b">
        <f>NOT(ISERROR(MATCH(P2492,Ligations!$L:$L,0)))</f>
        <v>1</v>
      </c>
      <c r="L2492" s="67"/>
      <c r="M2492" s="293"/>
      <c r="N2492" s="67"/>
      <c r="O2492" s="297"/>
      <c r="P2492" s="67" t="s">
        <v>17957</v>
      </c>
      <c r="Q2492" s="288" t="s">
        <v>10582</v>
      </c>
      <c r="R2492" s="285"/>
      <c r="S2492" s="286"/>
      <c r="T2492" s="202"/>
      <c r="U2492" s="202"/>
    </row>
    <row r="2493">
      <c r="A2493" s="189" t="s">
        <v>17958</v>
      </c>
      <c r="B2493" s="194" t="s">
        <v>10587</v>
      </c>
      <c r="C2493" s="283">
        <v>42339.0</v>
      </c>
      <c r="D2493" s="204">
        <v>30.0</v>
      </c>
      <c r="E2493" s="193">
        <v>1418.04</v>
      </c>
      <c r="F2493" s="190" t="s">
        <v>12669</v>
      </c>
      <c r="G2493" s="190">
        <v>40.0</v>
      </c>
      <c r="H2493" s="284">
        <v>10.781</v>
      </c>
      <c r="I2493" s="195">
        <v>0.43124</v>
      </c>
      <c r="J2493" s="206"/>
      <c r="K2493" s="197" t="b">
        <f>NOT(ISERROR(MATCH(P2493,Ligations!$L:$L,0)))</f>
        <v>1</v>
      </c>
      <c r="L2493" s="67"/>
      <c r="M2493" s="293"/>
      <c r="N2493" s="67"/>
      <c r="O2493" s="297"/>
      <c r="P2493" s="67" t="s">
        <v>17959</v>
      </c>
      <c r="Q2493" s="288" t="s">
        <v>10588</v>
      </c>
      <c r="R2493" s="285"/>
      <c r="S2493" s="286"/>
      <c r="T2493" s="202"/>
      <c r="U2493" s="202"/>
    </row>
    <row r="2494">
      <c r="A2494" s="189" t="s">
        <v>17960</v>
      </c>
      <c r="B2494" s="194" t="s">
        <v>10589</v>
      </c>
      <c r="C2494" s="283">
        <v>42339.0</v>
      </c>
      <c r="D2494" s="204">
        <v>30.0</v>
      </c>
      <c r="E2494" s="193">
        <v>303.0</v>
      </c>
      <c r="F2494" s="190" t="s">
        <v>12669</v>
      </c>
      <c r="G2494" s="190">
        <v>40.0</v>
      </c>
      <c r="H2494" s="284">
        <v>9.137</v>
      </c>
      <c r="I2494" s="195">
        <v>0.36548</v>
      </c>
      <c r="J2494" s="206"/>
      <c r="K2494" s="197" t="b">
        <f>NOT(ISERROR(MATCH(P2494,Ligations!$L:$L,0)))</f>
        <v>1</v>
      </c>
      <c r="L2494" s="67"/>
      <c r="M2494" s="293"/>
      <c r="N2494" s="67"/>
      <c r="O2494" s="297"/>
      <c r="P2494" s="67" t="s">
        <v>17961</v>
      </c>
      <c r="Q2494" s="288" t="s">
        <v>10591</v>
      </c>
      <c r="R2494" s="285"/>
      <c r="S2494" s="286"/>
      <c r="T2494" s="202"/>
      <c r="U2494" s="202"/>
    </row>
    <row r="2495">
      <c r="A2495" s="189" t="s">
        <v>17962</v>
      </c>
      <c r="B2495" s="194" t="s">
        <v>10592</v>
      </c>
      <c r="C2495" s="283">
        <v>42339.0</v>
      </c>
      <c r="D2495" s="204">
        <v>30.0</v>
      </c>
      <c r="E2495" s="193">
        <v>214.17000000000002</v>
      </c>
      <c r="F2495" s="190" t="s">
        <v>12669</v>
      </c>
      <c r="G2495" s="190">
        <v>40.0</v>
      </c>
      <c r="H2495" s="284">
        <v>2.26</v>
      </c>
      <c r="I2495" s="195">
        <v>0.0904</v>
      </c>
      <c r="J2495" s="206"/>
      <c r="K2495" s="197" t="b">
        <f>NOT(ISERROR(MATCH(P2495,Ligations!$L:$L,0)))</f>
        <v>1</v>
      </c>
      <c r="L2495" s="67"/>
      <c r="M2495" s="293"/>
      <c r="N2495" s="67"/>
      <c r="O2495" s="297"/>
      <c r="P2495" s="67" t="s">
        <v>17963</v>
      </c>
      <c r="Q2495" s="288" t="s">
        <v>10593</v>
      </c>
      <c r="R2495" s="285"/>
      <c r="S2495" s="286"/>
      <c r="T2495" s="202"/>
      <c r="U2495" s="202"/>
    </row>
    <row r="2496">
      <c r="A2496" s="189" t="s">
        <v>17964</v>
      </c>
      <c r="B2496" s="194" t="s">
        <v>10594</v>
      </c>
      <c r="C2496" s="283">
        <v>42339.0</v>
      </c>
      <c r="D2496" s="204">
        <v>30.0</v>
      </c>
      <c r="E2496" s="193">
        <v>40.0</v>
      </c>
      <c r="F2496" s="190" t="s">
        <v>12669</v>
      </c>
      <c r="G2496" s="190">
        <v>40.0</v>
      </c>
      <c r="H2496" s="284">
        <v>12.07</v>
      </c>
      <c r="I2496" s="195">
        <v>0.4828</v>
      </c>
      <c r="J2496" s="206"/>
      <c r="K2496" s="197" t="b">
        <f>NOT(ISERROR(MATCH(P2496,Ligations!$L:$L,0)))</f>
        <v>1</v>
      </c>
      <c r="L2496" s="67"/>
      <c r="M2496" s="293"/>
      <c r="N2496" s="67"/>
      <c r="O2496" s="297"/>
      <c r="P2496" s="67" t="s">
        <v>17965</v>
      </c>
      <c r="Q2496" s="288" t="s">
        <v>10596</v>
      </c>
      <c r="R2496" s="285"/>
      <c r="S2496" s="286"/>
      <c r="T2496" s="202"/>
      <c r="U2496" s="202"/>
    </row>
    <row r="2497">
      <c r="A2497" s="189" t="s">
        <v>17966</v>
      </c>
      <c r="B2497" s="194" t="s">
        <v>10597</v>
      </c>
      <c r="C2497" s="283">
        <v>42339.0</v>
      </c>
      <c r="D2497" s="204">
        <v>30.0</v>
      </c>
      <c r="E2497" s="193">
        <v>634.0</v>
      </c>
      <c r="F2497" s="190" t="s">
        <v>12669</v>
      </c>
      <c r="G2497" s="190">
        <v>40.0</v>
      </c>
      <c r="H2497" s="284">
        <v>11.145</v>
      </c>
      <c r="I2497" s="195">
        <v>0.4458</v>
      </c>
      <c r="J2497" s="206"/>
      <c r="K2497" s="197" t="b">
        <f>NOT(ISERROR(MATCH(P2497,Ligations!$L:$L,0)))</f>
        <v>1</v>
      </c>
      <c r="L2497" s="67"/>
      <c r="M2497" s="293"/>
      <c r="N2497" s="67"/>
      <c r="O2497" s="297"/>
      <c r="P2497" s="67" t="s">
        <v>17967</v>
      </c>
      <c r="Q2497" s="288" t="s">
        <v>10599</v>
      </c>
      <c r="R2497" s="285"/>
      <c r="S2497" s="286"/>
      <c r="T2497" s="202"/>
      <c r="U2497" s="202"/>
    </row>
    <row r="2498">
      <c r="A2498" s="189" t="s">
        <v>17968</v>
      </c>
      <c r="B2498" s="194" t="s">
        <v>10600</v>
      </c>
      <c r="C2498" s="283">
        <v>42339.0</v>
      </c>
      <c r="D2498" s="204">
        <v>30.0</v>
      </c>
      <c r="E2498" s="193">
        <v>1282.32</v>
      </c>
      <c r="F2498" s="190" t="s">
        <v>12669</v>
      </c>
      <c r="G2498" s="190">
        <v>40.0</v>
      </c>
      <c r="H2498" s="284">
        <v>18.654</v>
      </c>
      <c r="I2498" s="195">
        <v>0.7461599999999999</v>
      </c>
      <c r="J2498" s="206"/>
      <c r="K2498" s="197" t="b">
        <f>NOT(ISERROR(MATCH(P2498,Ligations!$L:$L,0)))</f>
        <v>1</v>
      </c>
      <c r="L2498" s="67"/>
      <c r="M2498" s="293"/>
      <c r="N2498" s="67"/>
      <c r="O2498" s="297"/>
      <c r="P2498" s="67" t="s">
        <v>17969</v>
      </c>
      <c r="Q2498" s="288" t="s">
        <v>10601</v>
      </c>
      <c r="R2498" s="285"/>
      <c r="S2498" s="286"/>
      <c r="T2498" s="202"/>
      <c r="U2498" s="202"/>
    </row>
    <row r="2499">
      <c r="A2499" s="189" t="s">
        <v>17970</v>
      </c>
      <c r="B2499" s="194" t="s">
        <v>10602</v>
      </c>
      <c r="C2499" s="283">
        <v>42339.0</v>
      </c>
      <c r="D2499" s="204">
        <v>30.0</v>
      </c>
      <c r="E2499" s="193">
        <v>1676.4</v>
      </c>
      <c r="F2499" s="190" t="s">
        <v>12669</v>
      </c>
      <c r="G2499" s="190">
        <v>40.0</v>
      </c>
      <c r="H2499" s="284">
        <v>16.902</v>
      </c>
      <c r="I2499" s="195">
        <v>0.67608</v>
      </c>
      <c r="J2499" s="206"/>
      <c r="K2499" s="197" t="b">
        <f>NOT(ISERROR(MATCH(P2499,Ligations!$L:$L,0)))</f>
        <v>1</v>
      </c>
      <c r="L2499" s="67"/>
      <c r="M2499" s="293"/>
      <c r="N2499" s="67"/>
      <c r="O2499" s="297"/>
      <c r="P2499" s="67" t="s">
        <v>17971</v>
      </c>
      <c r="Q2499" s="288" t="s">
        <v>10603</v>
      </c>
      <c r="R2499" s="285"/>
      <c r="S2499" s="286"/>
      <c r="T2499" s="202"/>
      <c r="U2499" s="202"/>
    </row>
    <row r="2500">
      <c r="A2500" s="189" t="s">
        <v>17972</v>
      </c>
      <c r="B2500" s="194" t="s">
        <v>10604</v>
      </c>
      <c r="C2500" s="283">
        <v>42339.0</v>
      </c>
      <c r="D2500" s="204">
        <v>30.0</v>
      </c>
      <c r="E2500" s="193">
        <v>2133.72</v>
      </c>
      <c r="F2500" s="190" t="s">
        <v>12669</v>
      </c>
      <c r="G2500" s="190">
        <v>40.0</v>
      </c>
      <c r="H2500" s="284">
        <v>20.441</v>
      </c>
      <c r="I2500" s="195">
        <v>0.81764</v>
      </c>
      <c r="J2500" s="206"/>
      <c r="K2500" s="197" t="b">
        <f>NOT(ISERROR(MATCH(P2500,Ligations!$L:$L,0)))</f>
        <v>1</v>
      </c>
      <c r="L2500" s="67"/>
      <c r="M2500" s="293"/>
      <c r="N2500" s="67"/>
      <c r="O2500" s="297"/>
      <c r="P2500" s="67" t="s">
        <v>17973</v>
      </c>
      <c r="Q2500" s="288" t="s">
        <v>10605</v>
      </c>
      <c r="R2500" s="285"/>
      <c r="S2500" s="286"/>
      <c r="T2500" s="202"/>
      <c r="U2500" s="202"/>
    </row>
    <row r="2501">
      <c r="A2501" s="189" t="s">
        <v>17974</v>
      </c>
      <c r="B2501" s="194" t="s">
        <v>10606</v>
      </c>
      <c r="C2501" s="283">
        <v>42339.0</v>
      </c>
      <c r="D2501" s="204">
        <v>30.0</v>
      </c>
      <c r="E2501" s="193">
        <v>837.48</v>
      </c>
      <c r="F2501" s="190" t="s">
        <v>12669</v>
      </c>
      <c r="G2501" s="190">
        <v>40.0</v>
      </c>
      <c r="H2501" s="284">
        <v>12.637</v>
      </c>
      <c r="I2501" s="195">
        <v>0.50548</v>
      </c>
      <c r="J2501" s="206"/>
      <c r="K2501" s="197" t="b">
        <f>NOT(ISERROR(MATCH(P2501,Ligations!$L:$L,0)))</f>
        <v>1</v>
      </c>
      <c r="L2501" s="67"/>
      <c r="M2501" s="293"/>
      <c r="N2501" s="67"/>
      <c r="O2501" s="297"/>
      <c r="P2501" s="67" t="s">
        <v>17975</v>
      </c>
      <c r="Q2501" s="288" t="s">
        <v>10607</v>
      </c>
      <c r="R2501" s="285"/>
      <c r="S2501" s="286"/>
      <c r="T2501" s="202"/>
      <c r="U2501" s="202"/>
    </row>
    <row r="2502">
      <c r="A2502" s="189" t="s">
        <v>17976</v>
      </c>
      <c r="B2502" s="194" t="s">
        <v>10608</v>
      </c>
      <c r="C2502" s="283">
        <v>42339.0</v>
      </c>
      <c r="D2502" s="204">
        <v>30.0</v>
      </c>
      <c r="E2502" s="193">
        <v>905.1</v>
      </c>
      <c r="F2502" s="190" t="s">
        <v>12669</v>
      </c>
      <c r="G2502" s="190">
        <v>40.0</v>
      </c>
      <c r="H2502" s="284">
        <v>9.599</v>
      </c>
      <c r="I2502" s="195">
        <v>0.38396</v>
      </c>
      <c r="J2502" s="206"/>
      <c r="K2502" s="197" t="b">
        <f>NOT(ISERROR(MATCH(P2502,Ligations!$L:$L,0)))</f>
        <v>1</v>
      </c>
      <c r="L2502" s="67"/>
      <c r="M2502" s="293"/>
      <c r="N2502" s="67"/>
      <c r="O2502" s="297"/>
      <c r="P2502" s="67" t="s">
        <v>17977</v>
      </c>
      <c r="Q2502" s="288" t="s">
        <v>10609</v>
      </c>
      <c r="R2502" s="285"/>
      <c r="S2502" s="286"/>
      <c r="T2502" s="202"/>
      <c r="U2502" s="202"/>
    </row>
    <row r="2503">
      <c r="A2503" s="189" t="s">
        <v>17978</v>
      </c>
      <c r="B2503" s="194" t="s">
        <v>10610</v>
      </c>
      <c r="C2503" s="283">
        <v>42339.0</v>
      </c>
      <c r="D2503" s="204">
        <v>30.0</v>
      </c>
      <c r="E2503" s="193">
        <v>-351.0</v>
      </c>
      <c r="F2503" s="190" t="s">
        <v>12669</v>
      </c>
      <c r="G2503" s="190">
        <v>40.0</v>
      </c>
      <c r="H2503" s="284">
        <v>6.648</v>
      </c>
      <c r="I2503" s="195">
        <v>0.26592</v>
      </c>
      <c r="J2503" s="206"/>
      <c r="K2503" s="197" t="b">
        <f>NOT(ISERROR(MATCH(P2503,Ligations!$L:$L,0)))</f>
        <v>1</v>
      </c>
      <c r="L2503" s="67"/>
      <c r="M2503" s="293"/>
      <c r="N2503" s="67"/>
      <c r="O2503" s="297"/>
      <c r="P2503" s="67" t="s">
        <v>17979</v>
      </c>
      <c r="Q2503" s="288" t="s">
        <v>10612</v>
      </c>
      <c r="R2503" s="285"/>
      <c r="S2503" s="286"/>
      <c r="T2503" s="202"/>
      <c r="U2503" s="202"/>
    </row>
    <row r="2504">
      <c r="A2504" s="189" t="s">
        <v>17980</v>
      </c>
      <c r="B2504" s="194" t="s">
        <v>10613</v>
      </c>
      <c r="C2504" s="283">
        <v>42339.0</v>
      </c>
      <c r="D2504" s="204">
        <v>30.0</v>
      </c>
      <c r="E2504" s="193">
        <v>406.0</v>
      </c>
      <c r="F2504" s="190" t="s">
        <v>12669</v>
      </c>
      <c r="G2504" s="190">
        <v>40.0</v>
      </c>
      <c r="H2504" s="284">
        <v>6.47</v>
      </c>
      <c r="I2504" s="195">
        <v>0.25880000000000003</v>
      </c>
      <c r="J2504" s="206"/>
      <c r="K2504" s="197" t="b">
        <f>NOT(ISERROR(MATCH(P2504,Ligations!$L:$L,0)))</f>
        <v>1</v>
      </c>
      <c r="L2504" s="67"/>
      <c r="M2504" s="293"/>
      <c r="N2504" s="67"/>
      <c r="O2504" s="297"/>
      <c r="P2504" s="67" t="s">
        <v>17981</v>
      </c>
      <c r="Q2504" s="288" t="s">
        <v>10615</v>
      </c>
      <c r="R2504" s="285"/>
      <c r="S2504" s="286"/>
      <c r="T2504" s="202"/>
      <c r="U2504" s="202"/>
    </row>
    <row r="2505">
      <c r="A2505" s="189" t="s">
        <v>17982</v>
      </c>
      <c r="B2505" s="194" t="s">
        <v>10616</v>
      </c>
      <c r="C2505" s="283">
        <v>42339.0</v>
      </c>
      <c r="D2505" s="204">
        <v>30.0</v>
      </c>
      <c r="E2505" s="193">
        <v>517.0</v>
      </c>
      <c r="F2505" s="190" t="s">
        <v>12669</v>
      </c>
      <c r="G2505" s="190">
        <v>40.0</v>
      </c>
      <c r="H2505" s="284">
        <v>5.21</v>
      </c>
      <c r="I2505" s="195">
        <v>0.2084</v>
      </c>
      <c r="J2505" s="206"/>
      <c r="K2505" s="197" t="b">
        <f>NOT(ISERROR(MATCH(P2505,Ligations!$L:$L,0)))</f>
        <v>1</v>
      </c>
      <c r="L2505" s="67"/>
      <c r="M2505" s="293"/>
      <c r="N2505" s="67"/>
      <c r="O2505" s="297"/>
      <c r="P2505" s="67" t="s">
        <v>17983</v>
      </c>
      <c r="Q2505" s="288" t="s">
        <v>10618</v>
      </c>
      <c r="R2505" s="285"/>
      <c r="S2505" s="286"/>
      <c r="T2505" s="202"/>
      <c r="U2505" s="202"/>
    </row>
    <row r="2506">
      <c r="A2506" s="189" t="s">
        <v>17984</v>
      </c>
      <c r="B2506" s="194" t="s">
        <v>10619</v>
      </c>
      <c r="C2506" s="283">
        <v>42339.0</v>
      </c>
      <c r="D2506" s="204">
        <v>30.0</v>
      </c>
      <c r="E2506" s="193">
        <v>152.34</v>
      </c>
      <c r="F2506" s="190" t="s">
        <v>12669</v>
      </c>
      <c r="G2506" s="190">
        <v>40.0</v>
      </c>
      <c r="H2506" s="284">
        <v>1.55</v>
      </c>
      <c r="I2506" s="195">
        <v>0.062</v>
      </c>
      <c r="J2506" s="206"/>
      <c r="K2506" s="197" t="b">
        <f>NOT(ISERROR(MATCH(P2506,Ligations!$L:$L,0)))</f>
        <v>1</v>
      </c>
      <c r="L2506" s="67"/>
      <c r="M2506" s="293"/>
      <c r="N2506" s="67"/>
      <c r="O2506" s="297"/>
      <c r="P2506" s="67" t="s">
        <v>17985</v>
      </c>
      <c r="Q2506" s="288" t="s">
        <v>10620</v>
      </c>
      <c r="R2506" s="285"/>
      <c r="S2506" s="286"/>
      <c r="T2506" s="202"/>
      <c r="U2506" s="202"/>
    </row>
    <row r="2507">
      <c r="A2507" s="189" t="s">
        <v>17986</v>
      </c>
      <c r="B2507" s="194" t="s">
        <v>10621</v>
      </c>
      <c r="C2507" s="283">
        <v>42339.0</v>
      </c>
      <c r="D2507" s="204">
        <v>30.0</v>
      </c>
      <c r="E2507" s="193">
        <v>622.0</v>
      </c>
      <c r="F2507" s="190" t="s">
        <v>12669</v>
      </c>
      <c r="G2507" s="190">
        <v>40.0</v>
      </c>
      <c r="H2507" s="284">
        <v>7.614</v>
      </c>
      <c r="I2507" s="195">
        <v>0.30456</v>
      </c>
      <c r="J2507" s="206"/>
      <c r="K2507" s="197" t="b">
        <f>NOT(ISERROR(MATCH(P2507,Ligations!$L:$L,0)))</f>
        <v>1</v>
      </c>
      <c r="L2507" s="67"/>
      <c r="M2507" s="293"/>
      <c r="N2507" s="67"/>
      <c r="O2507" s="297"/>
      <c r="P2507" s="67" t="s">
        <v>17987</v>
      </c>
      <c r="Q2507" s="288" t="s">
        <v>10623</v>
      </c>
      <c r="R2507" s="285"/>
      <c r="S2507" s="286"/>
      <c r="T2507" s="202"/>
      <c r="U2507" s="202"/>
    </row>
    <row r="2508">
      <c r="A2508" s="189" t="s">
        <v>17988</v>
      </c>
      <c r="B2508" s="194" t="s">
        <v>10624</v>
      </c>
      <c r="C2508" s="283">
        <v>42339.0</v>
      </c>
      <c r="D2508" s="204">
        <v>30.0</v>
      </c>
      <c r="E2508" s="193">
        <v>798.0</v>
      </c>
      <c r="F2508" s="190" t="s">
        <v>12669</v>
      </c>
      <c r="G2508" s="190">
        <v>40.0</v>
      </c>
      <c r="H2508" s="284">
        <v>6.445</v>
      </c>
      <c r="I2508" s="195">
        <v>0.25780000000000003</v>
      </c>
      <c r="J2508" s="206"/>
      <c r="K2508" s="197" t="b">
        <f>NOT(ISERROR(MATCH(P2508,Ligations!$L:$L,0)))</f>
        <v>1</v>
      </c>
      <c r="L2508" s="67"/>
      <c r="M2508" s="293"/>
      <c r="N2508" s="67"/>
      <c r="O2508" s="297"/>
      <c r="P2508" s="67" t="s">
        <v>17989</v>
      </c>
      <c r="Q2508" s="288" t="s">
        <v>10626</v>
      </c>
      <c r="R2508" s="285"/>
      <c r="S2508" s="286"/>
      <c r="T2508" s="202"/>
      <c r="U2508" s="202"/>
    </row>
    <row r="2509">
      <c r="A2509" s="189" t="s">
        <v>17990</v>
      </c>
      <c r="B2509" s="194" t="s">
        <v>10627</v>
      </c>
      <c r="C2509" s="283">
        <v>42339.0</v>
      </c>
      <c r="D2509" s="204">
        <v>30.0</v>
      </c>
      <c r="E2509" s="193">
        <v>1362.1200000000001</v>
      </c>
      <c r="F2509" s="190" t="s">
        <v>12669</v>
      </c>
      <c r="G2509" s="190">
        <v>40.0</v>
      </c>
      <c r="H2509" s="284">
        <v>14.148</v>
      </c>
      <c r="I2509" s="195">
        <v>0.56592</v>
      </c>
      <c r="J2509" s="206"/>
      <c r="K2509" s="197" t="b">
        <f>NOT(ISERROR(MATCH(P2509,Ligations!$L:$L,0)))</f>
        <v>1</v>
      </c>
      <c r="L2509" s="67"/>
      <c r="M2509" s="293"/>
      <c r="N2509" s="67"/>
      <c r="O2509" s="297"/>
      <c r="P2509" s="67" t="s">
        <v>17991</v>
      </c>
      <c r="Q2509" s="288" t="s">
        <v>10628</v>
      </c>
      <c r="R2509" s="285"/>
      <c r="S2509" s="286"/>
      <c r="T2509" s="202"/>
      <c r="U2509" s="202"/>
    </row>
    <row r="2510">
      <c r="A2510" s="189" t="s">
        <v>17992</v>
      </c>
      <c r="B2510" s="194" t="s">
        <v>10629</v>
      </c>
      <c r="C2510" s="283">
        <v>42339.0</v>
      </c>
      <c r="D2510" s="204">
        <v>30.0</v>
      </c>
      <c r="E2510" s="193">
        <v>1056.45</v>
      </c>
      <c r="F2510" s="190" t="s">
        <v>12669</v>
      </c>
      <c r="G2510" s="190">
        <v>40.0</v>
      </c>
      <c r="H2510" s="284">
        <v>12.519</v>
      </c>
      <c r="I2510" s="195">
        <v>0.50076</v>
      </c>
      <c r="J2510" s="206"/>
      <c r="K2510" s="197" t="b">
        <f>NOT(ISERROR(MATCH(P2510,Ligations!$L:$L,0)))</f>
        <v>1</v>
      </c>
      <c r="L2510" s="67"/>
      <c r="M2510" s="293"/>
      <c r="N2510" s="67"/>
      <c r="O2510" s="297"/>
      <c r="P2510" s="67" t="s">
        <v>17993</v>
      </c>
      <c r="Q2510" s="288" t="s">
        <v>10630</v>
      </c>
      <c r="R2510" s="285"/>
      <c r="S2510" s="286"/>
      <c r="T2510" s="202"/>
      <c r="U2510" s="202"/>
    </row>
    <row r="2511">
      <c r="A2511" s="189" t="s">
        <v>17994</v>
      </c>
      <c r="B2511" s="194" t="s">
        <v>10631</v>
      </c>
      <c r="C2511" s="283">
        <v>42339.0</v>
      </c>
      <c r="D2511" s="204">
        <v>30.0</v>
      </c>
      <c r="E2511" s="296">
        <v>0.0</v>
      </c>
      <c r="F2511" s="190" t="s">
        <v>12669</v>
      </c>
      <c r="G2511" s="190">
        <v>40.0</v>
      </c>
      <c r="H2511" s="284">
        <v>0.0</v>
      </c>
      <c r="I2511" s="195">
        <v>0.0</v>
      </c>
      <c r="J2511" s="196" t="s">
        <v>17995</v>
      </c>
      <c r="K2511" s="197" t="b">
        <f>NOT(ISERROR(MATCH(P2511,Ligations!$L:$L,0)))</f>
        <v>1</v>
      </c>
      <c r="L2511" s="292"/>
      <c r="M2511" s="293"/>
      <c r="N2511" s="292"/>
      <c r="O2511" s="294"/>
      <c r="P2511" s="292" t="s">
        <v>17996</v>
      </c>
      <c r="Q2511" s="288" t="s">
        <v>10632</v>
      </c>
      <c r="R2511" s="285"/>
      <c r="S2511" s="286"/>
      <c r="T2511" s="202"/>
      <c r="U2511" s="202"/>
    </row>
    <row r="2512">
      <c r="A2512" s="189" t="s">
        <v>17997</v>
      </c>
      <c r="B2512" s="194" t="s">
        <v>9491</v>
      </c>
      <c r="C2512" s="283">
        <v>42342.0</v>
      </c>
      <c r="D2512" s="204">
        <v>30.0</v>
      </c>
      <c r="E2512" s="193">
        <v>776.5500000000001</v>
      </c>
      <c r="F2512" s="190" t="s">
        <v>12677</v>
      </c>
      <c r="G2512" s="190">
        <v>40.0</v>
      </c>
      <c r="H2512" s="284">
        <v>17.123</v>
      </c>
      <c r="I2512" s="195">
        <v>0.6849200000000001</v>
      </c>
      <c r="J2512" s="220"/>
      <c r="K2512" s="197" t="b">
        <f>NOT(ISERROR(MATCH(P2512,Ligations!$L:$L,0)))</f>
        <v>1</v>
      </c>
      <c r="L2512" s="292"/>
      <c r="M2512" s="293"/>
      <c r="N2512" s="292"/>
      <c r="O2512" s="294"/>
      <c r="P2512" s="292" t="s">
        <v>17998</v>
      </c>
      <c r="Q2512" s="198" t="s">
        <v>9492</v>
      </c>
      <c r="R2512" s="193"/>
      <c r="S2512" s="201"/>
      <c r="T2512" s="301"/>
      <c r="U2512" s="302">
        <f t="shared" ref="U2512:U2515" si="1">I2512/(E2512*0.001)</f>
        <v>0.8820037345</v>
      </c>
    </row>
    <row r="2513">
      <c r="A2513" s="189" t="s">
        <v>17999</v>
      </c>
      <c r="B2513" s="194" t="s">
        <v>9493</v>
      </c>
      <c r="C2513" s="283">
        <v>42342.0</v>
      </c>
      <c r="D2513" s="204">
        <v>30.0</v>
      </c>
      <c r="E2513" s="193">
        <v>1053.1499999999999</v>
      </c>
      <c r="F2513" s="190" t="s">
        <v>12677</v>
      </c>
      <c r="G2513" s="190">
        <v>40.0</v>
      </c>
      <c r="H2513" s="284">
        <v>6.85</v>
      </c>
      <c r="I2513" s="195">
        <v>0.274</v>
      </c>
      <c r="J2513" s="220"/>
      <c r="K2513" s="197" t="b">
        <f>NOT(ISERROR(MATCH(P2513,Ligations!$L:$L,0)))</f>
        <v>1</v>
      </c>
      <c r="L2513" s="292"/>
      <c r="M2513" s="293"/>
      <c r="N2513" s="292"/>
      <c r="O2513" s="294"/>
      <c r="P2513" s="292" t="s">
        <v>18000</v>
      </c>
      <c r="Q2513" s="198" t="s">
        <v>9494</v>
      </c>
      <c r="R2513" s="193"/>
      <c r="S2513" s="201"/>
      <c r="T2513" s="301"/>
      <c r="U2513" s="302">
        <f t="shared" si="1"/>
        <v>0.2601718654</v>
      </c>
    </row>
    <row r="2514">
      <c r="A2514" s="189" t="s">
        <v>18001</v>
      </c>
      <c r="B2514" s="194" t="s">
        <v>9495</v>
      </c>
      <c r="C2514" s="283">
        <v>42342.0</v>
      </c>
      <c r="D2514" s="204">
        <v>30.0</v>
      </c>
      <c r="E2514" s="193">
        <v>1416.3600000000001</v>
      </c>
      <c r="F2514" s="190" t="s">
        <v>12677</v>
      </c>
      <c r="G2514" s="190">
        <v>40.0</v>
      </c>
      <c r="H2514" s="284">
        <v>10.224</v>
      </c>
      <c r="I2514" s="195">
        <v>0.40896000000000005</v>
      </c>
      <c r="J2514" s="220"/>
      <c r="K2514" s="197" t="b">
        <f>NOT(ISERROR(MATCH(P2514,Ligations!$L:$L,0)))</f>
        <v>1</v>
      </c>
      <c r="L2514" s="292"/>
      <c r="M2514" s="293"/>
      <c r="N2514" s="292"/>
      <c r="O2514" s="294"/>
      <c r="P2514" s="292" t="s">
        <v>18002</v>
      </c>
      <c r="Q2514" s="198" t="s">
        <v>9496</v>
      </c>
      <c r="R2514" s="193"/>
      <c r="S2514" s="201"/>
      <c r="T2514" s="301"/>
      <c r="U2514" s="302">
        <f t="shared" si="1"/>
        <v>0.2887401508</v>
      </c>
    </row>
    <row r="2515">
      <c r="A2515" s="189" t="s">
        <v>18003</v>
      </c>
      <c r="B2515" s="194" t="s">
        <v>9497</v>
      </c>
      <c r="C2515" s="283">
        <v>42342.0</v>
      </c>
      <c r="D2515" s="204">
        <v>30.0</v>
      </c>
      <c r="E2515" s="193">
        <v>2318.07</v>
      </c>
      <c r="F2515" s="190" t="s">
        <v>12677</v>
      </c>
      <c r="G2515" s="190">
        <v>40.0</v>
      </c>
      <c r="H2515" s="284">
        <v>20.527</v>
      </c>
      <c r="I2515" s="195">
        <v>0.82108</v>
      </c>
      <c r="J2515" s="220"/>
      <c r="K2515" s="197" t="b">
        <f>NOT(ISERROR(MATCH(P2515,Ligations!$L:$L,0)))</f>
        <v>1</v>
      </c>
      <c r="L2515" s="292"/>
      <c r="M2515" s="293"/>
      <c r="N2515" s="292"/>
      <c r="O2515" s="294"/>
      <c r="P2515" s="292" t="s">
        <v>18004</v>
      </c>
      <c r="Q2515" s="198" t="s">
        <v>9498</v>
      </c>
      <c r="R2515" s="193"/>
      <c r="S2515" s="201"/>
      <c r="T2515" s="301"/>
      <c r="U2515" s="302">
        <f t="shared" si="1"/>
        <v>0.3542084579</v>
      </c>
    </row>
    <row r="2516">
      <c r="A2516" s="189" t="s">
        <v>18005</v>
      </c>
      <c r="B2516" s="190" t="s">
        <v>17392</v>
      </c>
      <c r="C2516" s="283">
        <v>42342.0</v>
      </c>
      <c r="D2516" s="204">
        <v>30.0</v>
      </c>
      <c r="E2516" s="296">
        <v>0.0</v>
      </c>
      <c r="F2516" s="190" t="s">
        <v>12677</v>
      </c>
      <c r="G2516" s="190">
        <v>40.0</v>
      </c>
      <c r="H2516" s="284">
        <v>0.0</v>
      </c>
      <c r="I2516" s="195">
        <v>0.0</v>
      </c>
      <c r="J2516" s="220"/>
      <c r="K2516" s="197" t="s">
        <v>3735</v>
      </c>
      <c r="L2516" s="292"/>
      <c r="M2516" s="293"/>
      <c r="N2516" s="292"/>
      <c r="O2516" s="294"/>
      <c r="P2516" s="292" t="s">
        <v>18006</v>
      </c>
      <c r="Q2516" s="238" t="s">
        <v>10194</v>
      </c>
      <c r="R2516" s="193"/>
      <c r="S2516" s="201"/>
      <c r="T2516" s="301"/>
      <c r="U2516" s="302"/>
    </row>
    <row r="2517">
      <c r="A2517" s="189" t="s">
        <v>18007</v>
      </c>
      <c r="B2517" s="194" t="s">
        <v>9509</v>
      </c>
      <c r="C2517" s="283">
        <v>42342.0</v>
      </c>
      <c r="D2517" s="204">
        <v>30.0</v>
      </c>
      <c r="E2517" s="193">
        <v>506.88</v>
      </c>
      <c r="F2517" s="190" t="s">
        <v>12677</v>
      </c>
      <c r="G2517" s="190">
        <v>40.0</v>
      </c>
      <c r="H2517" s="284">
        <v>5.934</v>
      </c>
      <c r="I2517" s="195">
        <v>0.23736000000000002</v>
      </c>
      <c r="J2517" s="220"/>
      <c r="K2517" s="197" t="b">
        <f>NOT(ISERROR(MATCH(P2517,Ligations!$L:$L,0)))</f>
        <v>1</v>
      </c>
      <c r="L2517" s="292"/>
      <c r="M2517" s="293"/>
      <c r="N2517" s="292"/>
      <c r="O2517" s="294"/>
      <c r="P2517" s="292" t="s">
        <v>18008</v>
      </c>
      <c r="Q2517" s="198" t="s">
        <v>9510</v>
      </c>
      <c r="R2517" s="193"/>
      <c r="S2517" s="201"/>
      <c r="T2517" s="301"/>
      <c r="U2517" s="302">
        <f t="shared" ref="U2517:U2594" si="2">I2517/(E2517*0.001)</f>
        <v>0.4682765152</v>
      </c>
    </row>
    <row r="2518">
      <c r="A2518" s="189" t="s">
        <v>18009</v>
      </c>
      <c r="B2518" s="194" t="s">
        <v>9511</v>
      </c>
      <c r="C2518" s="283">
        <v>42342.0</v>
      </c>
      <c r="D2518" s="204">
        <v>30.0</v>
      </c>
      <c r="E2518" s="193">
        <v>720.27</v>
      </c>
      <c r="F2518" s="190" t="s">
        <v>12677</v>
      </c>
      <c r="G2518" s="190">
        <v>40.0</v>
      </c>
      <c r="H2518" s="284">
        <v>9.574</v>
      </c>
      <c r="I2518" s="195">
        <v>0.38295999999999997</v>
      </c>
      <c r="J2518" s="220"/>
      <c r="K2518" s="197" t="b">
        <f>NOT(ISERROR(MATCH(P2518,Ligations!$L:$L,0)))</f>
        <v>1</v>
      </c>
      <c r="L2518" s="292"/>
      <c r="M2518" s="293"/>
      <c r="N2518" s="292"/>
      <c r="O2518" s="294"/>
      <c r="P2518" s="292" t="s">
        <v>18010</v>
      </c>
      <c r="Q2518" s="198" t="s">
        <v>9512</v>
      </c>
      <c r="R2518" s="193"/>
      <c r="S2518" s="201"/>
      <c r="T2518" s="301"/>
      <c r="U2518" s="302">
        <f t="shared" si="2"/>
        <v>0.5316895053</v>
      </c>
    </row>
    <row r="2519">
      <c r="A2519" s="189" t="s">
        <v>18011</v>
      </c>
      <c r="B2519" s="194" t="s">
        <v>9513</v>
      </c>
      <c r="C2519" s="283">
        <v>42342.0</v>
      </c>
      <c r="D2519" s="204">
        <v>30.0</v>
      </c>
      <c r="E2519" s="193">
        <v>423.51000000000005</v>
      </c>
      <c r="F2519" s="190" t="s">
        <v>12677</v>
      </c>
      <c r="G2519" s="190">
        <v>40.0</v>
      </c>
      <c r="H2519" s="284">
        <v>3.797</v>
      </c>
      <c r="I2519" s="195">
        <v>0.15188</v>
      </c>
      <c r="J2519" s="220"/>
      <c r="K2519" s="197" t="b">
        <f>NOT(ISERROR(MATCH(P2519,Ligations!$L:$L,0)))</f>
        <v>1</v>
      </c>
      <c r="L2519" s="292"/>
      <c r="M2519" s="293"/>
      <c r="N2519" s="292"/>
      <c r="O2519" s="294"/>
      <c r="P2519" s="292" t="s">
        <v>18012</v>
      </c>
      <c r="Q2519" s="198" t="s">
        <v>9514</v>
      </c>
      <c r="R2519" s="193"/>
      <c r="S2519" s="201"/>
      <c r="T2519" s="301"/>
      <c r="U2519" s="302">
        <f t="shared" si="2"/>
        <v>0.3586219924</v>
      </c>
    </row>
    <row r="2520">
      <c r="A2520" s="189" t="s">
        <v>18013</v>
      </c>
      <c r="B2520" s="194" t="s">
        <v>9515</v>
      </c>
      <c r="C2520" s="283">
        <v>42342.0</v>
      </c>
      <c r="D2520" s="204">
        <v>30.0</v>
      </c>
      <c r="E2520" s="193">
        <v>277.14</v>
      </c>
      <c r="F2520" s="190" t="s">
        <v>12677</v>
      </c>
      <c r="G2520" s="190">
        <v>40.0</v>
      </c>
      <c r="H2520" s="284">
        <v>1.975</v>
      </c>
      <c r="I2520" s="195">
        <v>0.079</v>
      </c>
      <c r="J2520" s="220"/>
      <c r="K2520" s="197" t="b">
        <f>NOT(ISERROR(MATCH(P2520,Ligations!$L:$L,0)))</f>
        <v>1</v>
      </c>
      <c r="L2520" s="292"/>
      <c r="M2520" s="293"/>
      <c r="N2520" s="292"/>
      <c r="O2520" s="294"/>
      <c r="P2520" s="292" t="s">
        <v>18014</v>
      </c>
      <c r="Q2520" s="198" t="s">
        <v>9516</v>
      </c>
      <c r="R2520" s="193"/>
      <c r="S2520" s="201"/>
      <c r="T2520" s="301"/>
      <c r="U2520" s="302">
        <f t="shared" si="2"/>
        <v>0.2850544851</v>
      </c>
    </row>
    <row r="2521">
      <c r="A2521" s="189" t="s">
        <v>18015</v>
      </c>
      <c r="B2521" s="194" t="s">
        <v>9517</v>
      </c>
      <c r="C2521" s="283">
        <v>42342.0</v>
      </c>
      <c r="D2521" s="204">
        <v>30.0</v>
      </c>
      <c r="E2521" s="193">
        <v>1032.99</v>
      </c>
      <c r="F2521" s="190" t="s">
        <v>12677</v>
      </c>
      <c r="G2521" s="190">
        <v>40.0</v>
      </c>
      <c r="H2521" s="284">
        <v>12.754</v>
      </c>
      <c r="I2521" s="195">
        <v>0.51016</v>
      </c>
      <c r="J2521" s="220"/>
      <c r="K2521" s="197" t="b">
        <f>NOT(ISERROR(MATCH(P2521,Ligations!$L:$L,0)))</f>
        <v>1</v>
      </c>
      <c r="L2521" s="292"/>
      <c r="M2521" s="293"/>
      <c r="N2521" s="292"/>
      <c r="O2521" s="294"/>
      <c r="P2521" s="292" t="s">
        <v>18016</v>
      </c>
      <c r="Q2521" s="198" t="s">
        <v>9518</v>
      </c>
      <c r="R2521" s="193"/>
      <c r="S2521" s="201"/>
      <c r="T2521" s="301"/>
      <c r="U2521" s="302">
        <f t="shared" si="2"/>
        <v>0.4938673172</v>
      </c>
    </row>
    <row r="2522">
      <c r="A2522" s="189" t="s">
        <v>18017</v>
      </c>
      <c r="B2522" s="194" t="s">
        <v>9519</v>
      </c>
      <c r="C2522" s="283">
        <v>42342.0</v>
      </c>
      <c r="D2522" s="204">
        <v>30.0</v>
      </c>
      <c r="E2522" s="193">
        <v>1438.29</v>
      </c>
      <c r="F2522" s="190" t="s">
        <v>12677</v>
      </c>
      <c r="G2522" s="190">
        <v>40.0</v>
      </c>
      <c r="H2522" s="284">
        <v>13.805</v>
      </c>
      <c r="I2522" s="195">
        <v>0.5522</v>
      </c>
      <c r="J2522" s="220"/>
      <c r="K2522" s="197" t="b">
        <f>NOT(ISERROR(MATCH(P2522,Ligations!$L:$L,0)))</f>
        <v>1</v>
      </c>
      <c r="L2522" s="292"/>
      <c r="M2522" s="293"/>
      <c r="N2522" s="292"/>
      <c r="O2522" s="294"/>
      <c r="P2522" s="292" t="s">
        <v>18018</v>
      </c>
      <c r="Q2522" s="198" t="s">
        <v>9520</v>
      </c>
      <c r="R2522" s="193"/>
      <c r="S2522" s="201"/>
      <c r="T2522" s="301"/>
      <c r="U2522" s="302">
        <f t="shared" si="2"/>
        <v>0.3839281369</v>
      </c>
    </row>
    <row r="2523">
      <c r="A2523" s="189" t="s">
        <v>18019</v>
      </c>
      <c r="B2523" s="194" t="s">
        <v>9521</v>
      </c>
      <c r="C2523" s="283">
        <v>42342.0</v>
      </c>
      <c r="D2523" s="204">
        <v>30.0</v>
      </c>
      <c r="E2523" s="193">
        <v>658.05</v>
      </c>
      <c r="F2523" s="190" t="s">
        <v>12677</v>
      </c>
      <c r="G2523" s="190">
        <v>40.0</v>
      </c>
      <c r="H2523" s="284">
        <v>7.733</v>
      </c>
      <c r="I2523" s="195">
        <v>0.30932</v>
      </c>
      <c r="J2523" s="220"/>
      <c r="K2523" s="197" t="b">
        <f>NOT(ISERROR(MATCH(P2523,Ligations!$L:$L,0)))</f>
        <v>1</v>
      </c>
      <c r="L2523" s="292"/>
      <c r="M2523" s="293"/>
      <c r="N2523" s="292"/>
      <c r="O2523" s="294"/>
      <c r="P2523" s="292" t="s">
        <v>18020</v>
      </c>
      <c r="Q2523" s="198" t="s">
        <v>9522</v>
      </c>
      <c r="R2523" s="193"/>
      <c r="S2523" s="201"/>
      <c r="T2523" s="301"/>
      <c r="U2523" s="302">
        <f t="shared" si="2"/>
        <v>0.4700554669</v>
      </c>
    </row>
    <row r="2524">
      <c r="A2524" s="189" t="s">
        <v>18021</v>
      </c>
      <c r="B2524" s="194" t="s">
        <v>9523</v>
      </c>
      <c r="C2524" s="283">
        <v>42342.0</v>
      </c>
      <c r="D2524" s="204">
        <v>30.0</v>
      </c>
      <c r="E2524" s="193">
        <v>401.52</v>
      </c>
      <c r="F2524" s="190" t="s">
        <v>12677</v>
      </c>
      <c r="G2524" s="190">
        <v>40.0</v>
      </c>
      <c r="H2524" s="284">
        <v>5.443</v>
      </c>
      <c r="I2524" s="195">
        <v>0.21771999999999997</v>
      </c>
      <c r="J2524" s="220"/>
      <c r="K2524" s="197" t="b">
        <f>NOT(ISERROR(MATCH(P2524,Ligations!$L:$L,0)))</f>
        <v>1</v>
      </c>
      <c r="L2524" s="292"/>
      <c r="M2524" s="293"/>
      <c r="N2524" s="292"/>
      <c r="O2524" s="294"/>
      <c r="P2524" s="292" t="s">
        <v>18022</v>
      </c>
      <c r="Q2524" s="198" t="s">
        <v>9524</v>
      </c>
      <c r="R2524" s="193"/>
      <c r="S2524" s="201"/>
      <c r="T2524" s="301"/>
      <c r="U2524" s="302">
        <f t="shared" si="2"/>
        <v>0.5422394899</v>
      </c>
    </row>
    <row r="2525">
      <c r="A2525" s="189" t="s">
        <v>18023</v>
      </c>
      <c r="B2525" s="194" t="s">
        <v>9525</v>
      </c>
      <c r="C2525" s="283">
        <v>42342.0</v>
      </c>
      <c r="D2525" s="204">
        <v>30.0</v>
      </c>
      <c r="E2525" s="193">
        <v>739.2299999999999</v>
      </c>
      <c r="F2525" s="190" t="s">
        <v>12677</v>
      </c>
      <c r="G2525" s="190">
        <v>40.0</v>
      </c>
      <c r="H2525" s="284">
        <v>6.082</v>
      </c>
      <c r="I2525" s="195">
        <v>0.24328</v>
      </c>
      <c r="J2525" s="220"/>
      <c r="K2525" s="197" t="b">
        <f>NOT(ISERROR(MATCH(P2525,Ligations!$L:$L,0)))</f>
        <v>1</v>
      </c>
      <c r="L2525" s="292"/>
      <c r="M2525" s="293"/>
      <c r="N2525" s="292"/>
      <c r="O2525" s="294"/>
      <c r="P2525" s="292" t="s">
        <v>18024</v>
      </c>
      <c r="Q2525" s="198" t="s">
        <v>9526</v>
      </c>
      <c r="R2525" s="193"/>
      <c r="S2525" s="201"/>
      <c r="T2525" s="301"/>
      <c r="U2525" s="302">
        <f t="shared" si="2"/>
        <v>0.3290991978</v>
      </c>
    </row>
    <row r="2526">
      <c r="A2526" s="189" t="s">
        <v>18025</v>
      </c>
      <c r="B2526" s="194" t="s">
        <v>9527</v>
      </c>
      <c r="C2526" s="283">
        <v>42342.0</v>
      </c>
      <c r="D2526" s="204">
        <v>30.0</v>
      </c>
      <c r="E2526" s="193">
        <v>241.17</v>
      </c>
      <c r="F2526" s="190" t="s">
        <v>12677</v>
      </c>
      <c r="G2526" s="190">
        <v>40.0</v>
      </c>
      <c r="H2526" s="284">
        <v>1.626</v>
      </c>
      <c r="I2526" s="195">
        <v>0.06503999999999999</v>
      </c>
      <c r="J2526" s="220"/>
      <c r="K2526" s="197" t="b">
        <f>NOT(ISERROR(MATCH(P2526,Ligations!$L:$L,0)))</f>
        <v>1</v>
      </c>
      <c r="L2526" s="292"/>
      <c r="M2526" s="293"/>
      <c r="N2526" s="292"/>
      <c r="O2526" s="294"/>
      <c r="P2526" s="292" t="s">
        <v>18026</v>
      </c>
      <c r="Q2526" s="198" t="s">
        <v>9528</v>
      </c>
      <c r="R2526" s="193"/>
      <c r="S2526" s="201"/>
      <c r="T2526" s="301"/>
      <c r="U2526" s="302">
        <f t="shared" si="2"/>
        <v>0.2696852842</v>
      </c>
    </row>
    <row r="2527">
      <c r="A2527" s="189" t="s">
        <v>18027</v>
      </c>
      <c r="B2527" s="194" t="s">
        <v>9529</v>
      </c>
      <c r="C2527" s="283">
        <v>42342.0</v>
      </c>
      <c r="D2527" s="204">
        <v>30.0</v>
      </c>
      <c r="E2527" s="193">
        <v>1436.04</v>
      </c>
      <c r="F2527" s="190" t="s">
        <v>12677</v>
      </c>
      <c r="G2527" s="190">
        <v>40.0</v>
      </c>
      <c r="H2527" s="284">
        <v>8.003</v>
      </c>
      <c r="I2527" s="195">
        <v>0.32012</v>
      </c>
      <c r="J2527" s="220"/>
      <c r="K2527" s="197" t="b">
        <f>NOT(ISERROR(MATCH(P2527,Ligations!$L:$L,0)))</f>
        <v>1</v>
      </c>
      <c r="L2527" s="292"/>
      <c r="M2527" s="293"/>
      <c r="N2527" s="292"/>
      <c r="O2527" s="294"/>
      <c r="P2527" s="292" t="s">
        <v>18028</v>
      </c>
      <c r="Q2527" s="198" t="s">
        <v>9530</v>
      </c>
      <c r="R2527" s="193"/>
      <c r="S2527" s="201"/>
      <c r="T2527" s="301"/>
      <c r="U2527" s="302">
        <f t="shared" si="2"/>
        <v>0.2229185817</v>
      </c>
    </row>
    <row r="2528">
      <c r="A2528" s="189" t="s">
        <v>18029</v>
      </c>
      <c r="B2528" s="194" t="s">
        <v>9531</v>
      </c>
      <c r="C2528" s="283">
        <v>42342.0</v>
      </c>
      <c r="D2528" s="204">
        <v>30.0</v>
      </c>
      <c r="E2528" s="193">
        <v>1278.45</v>
      </c>
      <c r="F2528" s="190" t="s">
        <v>12677</v>
      </c>
      <c r="G2528" s="190">
        <v>40.0</v>
      </c>
      <c r="H2528" s="284">
        <v>15.1</v>
      </c>
      <c r="I2528" s="195">
        <v>0.604</v>
      </c>
      <c r="J2528" s="220"/>
      <c r="K2528" s="197" t="b">
        <f>NOT(ISERROR(MATCH(P2528,Ligations!$L:$L,0)))</f>
        <v>1</v>
      </c>
      <c r="L2528" s="292"/>
      <c r="M2528" s="293"/>
      <c r="N2528" s="292"/>
      <c r="O2528" s="294"/>
      <c r="P2528" s="292" t="s">
        <v>18030</v>
      </c>
      <c r="Q2528" s="198" t="s">
        <v>9532</v>
      </c>
      <c r="R2528" s="193"/>
      <c r="S2528" s="201"/>
      <c r="T2528" s="301"/>
      <c r="U2528" s="302">
        <f t="shared" si="2"/>
        <v>0.4724471039</v>
      </c>
    </row>
    <row r="2529">
      <c r="A2529" s="189" t="s">
        <v>18031</v>
      </c>
      <c r="B2529" s="194" t="s">
        <v>9533</v>
      </c>
      <c r="C2529" s="283">
        <v>42342.0</v>
      </c>
      <c r="D2529" s="204">
        <v>30.0</v>
      </c>
      <c r="E2529" s="193">
        <v>738.63</v>
      </c>
      <c r="F2529" s="190" t="s">
        <v>12677</v>
      </c>
      <c r="G2529" s="190">
        <v>40.0</v>
      </c>
      <c r="H2529" s="284">
        <v>5.598</v>
      </c>
      <c r="I2529" s="195">
        <v>0.22391999999999998</v>
      </c>
      <c r="J2529" s="220"/>
      <c r="K2529" s="197" t="b">
        <f>NOT(ISERROR(MATCH(P2529,Ligations!$L:$L,0)))</f>
        <v>1</v>
      </c>
      <c r="L2529" s="292"/>
      <c r="M2529" s="293"/>
      <c r="N2529" s="292"/>
      <c r="O2529" s="294"/>
      <c r="P2529" s="292" t="s">
        <v>18032</v>
      </c>
      <c r="Q2529" s="198" t="s">
        <v>9534</v>
      </c>
      <c r="R2529" s="193"/>
      <c r="S2529" s="201"/>
      <c r="T2529" s="301"/>
      <c r="U2529" s="302">
        <f t="shared" si="2"/>
        <v>0.3031558426</v>
      </c>
    </row>
    <row r="2530">
      <c r="A2530" s="189" t="s">
        <v>18033</v>
      </c>
      <c r="B2530" s="194" t="s">
        <v>9535</v>
      </c>
      <c r="C2530" s="283">
        <v>42342.0</v>
      </c>
      <c r="D2530" s="204">
        <v>30.0</v>
      </c>
      <c r="E2530" s="193">
        <v>336.42</v>
      </c>
      <c r="F2530" s="190" t="s">
        <v>12677</v>
      </c>
      <c r="G2530" s="190">
        <v>40.0</v>
      </c>
      <c r="H2530" s="284">
        <v>3.078</v>
      </c>
      <c r="I2530" s="195">
        <v>0.12312</v>
      </c>
      <c r="J2530" s="220"/>
      <c r="K2530" s="197" t="b">
        <f>NOT(ISERROR(MATCH(P2530,Ligations!$L:$L,0)))</f>
        <v>1</v>
      </c>
      <c r="L2530" s="292"/>
      <c r="M2530" s="293"/>
      <c r="N2530" s="292"/>
      <c r="O2530" s="294"/>
      <c r="P2530" s="292" t="s">
        <v>18034</v>
      </c>
      <c r="Q2530" s="198" t="s">
        <v>9536</v>
      </c>
      <c r="R2530" s="193"/>
      <c r="S2530" s="201"/>
      <c r="T2530" s="301"/>
      <c r="U2530" s="302">
        <f t="shared" si="2"/>
        <v>0.3659711075</v>
      </c>
    </row>
    <row r="2531">
      <c r="A2531" s="189" t="s">
        <v>18035</v>
      </c>
      <c r="B2531" s="194" t="s">
        <v>9537</v>
      </c>
      <c r="C2531" s="283">
        <v>42342.0</v>
      </c>
      <c r="D2531" s="204">
        <v>30.0</v>
      </c>
      <c r="E2531" s="193">
        <v>401.25</v>
      </c>
      <c r="F2531" s="190" t="s">
        <v>12677</v>
      </c>
      <c r="G2531" s="190">
        <v>40.0</v>
      </c>
      <c r="H2531" s="284">
        <v>3.111</v>
      </c>
      <c r="I2531" s="195">
        <v>0.12444000000000001</v>
      </c>
      <c r="J2531" s="220"/>
      <c r="K2531" s="197" t="b">
        <f>NOT(ISERROR(MATCH(P2531,Ligations!$L:$L,0)))</f>
        <v>1</v>
      </c>
      <c r="L2531" s="292"/>
      <c r="M2531" s="293"/>
      <c r="N2531" s="292"/>
      <c r="O2531" s="294"/>
      <c r="P2531" s="292" t="s">
        <v>18036</v>
      </c>
      <c r="Q2531" s="198" t="s">
        <v>9538</v>
      </c>
      <c r="R2531" s="193"/>
      <c r="S2531" s="201"/>
      <c r="T2531" s="301"/>
      <c r="U2531" s="302">
        <f t="shared" si="2"/>
        <v>0.3101308411</v>
      </c>
    </row>
    <row r="2532">
      <c r="A2532" s="189" t="s">
        <v>18037</v>
      </c>
      <c r="B2532" s="194" t="s">
        <v>9539</v>
      </c>
      <c r="C2532" s="283">
        <v>42342.0</v>
      </c>
      <c r="D2532" s="204">
        <v>30.0</v>
      </c>
      <c r="E2532" s="193">
        <v>1222.8300000000002</v>
      </c>
      <c r="F2532" s="190" t="s">
        <v>12677</v>
      </c>
      <c r="G2532" s="190">
        <v>40.0</v>
      </c>
      <c r="H2532" s="284">
        <v>15.504</v>
      </c>
      <c r="I2532" s="195">
        <v>0.6201599999999999</v>
      </c>
      <c r="J2532" s="220"/>
      <c r="K2532" s="197" t="b">
        <f>NOT(ISERROR(MATCH(P2532,Ligations!$L:$L,0)))</f>
        <v>1</v>
      </c>
      <c r="L2532" s="292"/>
      <c r="M2532" s="293"/>
      <c r="N2532" s="292"/>
      <c r="O2532" s="294"/>
      <c r="P2532" s="292" t="s">
        <v>18038</v>
      </c>
      <c r="Q2532" s="198" t="s">
        <v>9540</v>
      </c>
      <c r="R2532" s="193"/>
      <c r="S2532" s="201"/>
      <c r="T2532" s="301"/>
      <c r="U2532" s="302">
        <f t="shared" si="2"/>
        <v>0.5071514438</v>
      </c>
    </row>
    <row r="2533">
      <c r="A2533" s="189" t="s">
        <v>18039</v>
      </c>
      <c r="B2533" s="194" t="s">
        <v>9541</v>
      </c>
      <c r="C2533" s="283">
        <v>42342.0</v>
      </c>
      <c r="D2533" s="204">
        <v>30.0</v>
      </c>
      <c r="E2533" s="193">
        <v>1595.34</v>
      </c>
      <c r="F2533" s="190" t="s">
        <v>12677</v>
      </c>
      <c r="G2533" s="190">
        <v>40.0</v>
      </c>
      <c r="H2533" s="284">
        <v>27.243</v>
      </c>
      <c r="I2533" s="195">
        <v>1.08972</v>
      </c>
      <c r="J2533" s="220"/>
      <c r="K2533" s="197" t="b">
        <f>NOT(ISERROR(MATCH(P2533,Ligations!$L:$L,0)))</f>
        <v>1</v>
      </c>
      <c r="L2533" s="292"/>
      <c r="M2533" s="293"/>
      <c r="N2533" s="292"/>
      <c r="O2533" s="294"/>
      <c r="P2533" s="292" t="s">
        <v>18040</v>
      </c>
      <c r="Q2533" s="198" t="s">
        <v>9542</v>
      </c>
      <c r="R2533" s="193"/>
      <c r="S2533" s="201"/>
      <c r="T2533" s="301"/>
      <c r="U2533" s="302">
        <f t="shared" si="2"/>
        <v>0.6830644251</v>
      </c>
    </row>
    <row r="2534">
      <c r="A2534" s="189" t="s">
        <v>18041</v>
      </c>
      <c r="B2534" s="194" t="s">
        <v>9545</v>
      </c>
      <c r="C2534" s="283">
        <v>42342.0</v>
      </c>
      <c r="D2534" s="204">
        <v>30.0</v>
      </c>
      <c r="E2534" s="193">
        <v>464.19</v>
      </c>
      <c r="F2534" s="190" t="s">
        <v>12677</v>
      </c>
      <c r="G2534" s="190">
        <v>40.0</v>
      </c>
      <c r="H2534" s="284">
        <v>7.98</v>
      </c>
      <c r="I2534" s="195">
        <v>0.31920000000000004</v>
      </c>
      <c r="J2534" s="220"/>
      <c r="K2534" s="197" t="b">
        <f>NOT(ISERROR(MATCH(P2534,Ligations!$L:$L,0)))</f>
        <v>1</v>
      </c>
      <c r="L2534" s="292"/>
      <c r="M2534" s="293"/>
      <c r="N2534" s="292"/>
      <c r="O2534" s="294"/>
      <c r="P2534" s="292" t="s">
        <v>18042</v>
      </c>
      <c r="Q2534" s="198" t="s">
        <v>9546</v>
      </c>
      <c r="R2534" s="193"/>
      <c r="S2534" s="201"/>
      <c r="T2534" s="301"/>
      <c r="U2534" s="302">
        <f t="shared" si="2"/>
        <v>0.6876494539</v>
      </c>
    </row>
    <row r="2535">
      <c r="A2535" s="189" t="s">
        <v>18043</v>
      </c>
      <c r="B2535" s="194" t="s">
        <v>9547</v>
      </c>
      <c r="C2535" s="283">
        <v>42342.0</v>
      </c>
      <c r="D2535" s="204">
        <v>30.0</v>
      </c>
      <c r="E2535" s="193">
        <v>633.03</v>
      </c>
      <c r="F2535" s="190" t="s">
        <v>12677</v>
      </c>
      <c r="G2535" s="190">
        <v>40.0</v>
      </c>
      <c r="H2535" s="284">
        <v>3.449</v>
      </c>
      <c r="I2535" s="195">
        <v>0.13795999999999997</v>
      </c>
      <c r="J2535" s="220"/>
      <c r="K2535" s="197" t="b">
        <f>NOT(ISERROR(MATCH(P2535,Ligations!$L:$L,0)))</f>
        <v>1</v>
      </c>
      <c r="L2535" s="292"/>
      <c r="M2535" s="293"/>
      <c r="N2535" s="292"/>
      <c r="O2535" s="294"/>
      <c r="P2535" s="292" t="s">
        <v>18044</v>
      </c>
      <c r="Q2535" s="198" t="s">
        <v>9548</v>
      </c>
      <c r="R2535" s="193"/>
      <c r="S2535" s="201"/>
      <c r="T2535" s="301"/>
      <c r="U2535" s="302">
        <f t="shared" si="2"/>
        <v>0.2179359588</v>
      </c>
    </row>
    <row r="2536">
      <c r="A2536" s="189" t="s">
        <v>18045</v>
      </c>
      <c r="B2536" s="194" t="s">
        <v>9551</v>
      </c>
      <c r="C2536" s="283">
        <v>42342.0</v>
      </c>
      <c r="D2536" s="204">
        <v>30.0</v>
      </c>
      <c r="E2536" s="193">
        <v>811.47</v>
      </c>
      <c r="F2536" s="190" t="s">
        <v>12677</v>
      </c>
      <c r="G2536" s="190">
        <v>40.0</v>
      </c>
      <c r="H2536" s="284">
        <v>6.384</v>
      </c>
      <c r="I2536" s="195">
        <v>0.25536000000000003</v>
      </c>
      <c r="J2536" s="220"/>
      <c r="K2536" s="197" t="b">
        <f>NOT(ISERROR(MATCH(P2536,Ligations!$L:$L,0)))</f>
        <v>1</v>
      </c>
      <c r="L2536" s="292"/>
      <c r="M2536" s="293"/>
      <c r="N2536" s="292"/>
      <c r="O2536" s="294"/>
      <c r="P2536" s="292" t="s">
        <v>18046</v>
      </c>
      <c r="Q2536" s="198" t="s">
        <v>9552</v>
      </c>
      <c r="R2536" s="193"/>
      <c r="S2536" s="201"/>
      <c r="T2536" s="301"/>
      <c r="U2536" s="302">
        <f t="shared" si="2"/>
        <v>0.3146881585</v>
      </c>
    </row>
    <row r="2537">
      <c r="A2537" s="189" t="s">
        <v>18047</v>
      </c>
      <c r="B2537" s="194" t="s">
        <v>9553</v>
      </c>
      <c r="C2537" s="283">
        <v>42342.0</v>
      </c>
      <c r="D2537" s="204">
        <v>30.0</v>
      </c>
      <c r="E2537" s="193">
        <v>492.84000000000003</v>
      </c>
      <c r="F2537" s="190" t="s">
        <v>12677</v>
      </c>
      <c r="G2537" s="190">
        <v>40.0</v>
      </c>
      <c r="H2537" s="284">
        <v>2.677</v>
      </c>
      <c r="I2537" s="195">
        <v>0.10708</v>
      </c>
      <c r="J2537" s="220"/>
      <c r="K2537" s="197" t="b">
        <f>NOT(ISERROR(MATCH(P2537,Ligations!$L:$L,0)))</f>
        <v>1</v>
      </c>
      <c r="L2537" s="292"/>
      <c r="M2537" s="293"/>
      <c r="N2537" s="292"/>
      <c r="O2537" s="294"/>
      <c r="P2537" s="292" t="s">
        <v>18048</v>
      </c>
      <c r="Q2537" s="198" t="s">
        <v>9554</v>
      </c>
      <c r="R2537" s="193"/>
      <c r="S2537" s="201"/>
      <c r="T2537" s="301"/>
      <c r="U2537" s="302">
        <f t="shared" si="2"/>
        <v>0.2172713254</v>
      </c>
    </row>
    <row r="2538">
      <c r="A2538" s="189" t="s">
        <v>18049</v>
      </c>
      <c r="B2538" s="194" t="s">
        <v>9555</v>
      </c>
      <c r="C2538" s="283">
        <v>42342.0</v>
      </c>
      <c r="D2538" s="204">
        <v>30.0</v>
      </c>
      <c r="E2538" s="193">
        <v>1793.58</v>
      </c>
      <c r="F2538" s="190" t="s">
        <v>12677</v>
      </c>
      <c r="G2538" s="190">
        <v>40.0</v>
      </c>
      <c r="H2538" s="284">
        <v>15.782</v>
      </c>
      <c r="I2538" s="195">
        <v>0.63128</v>
      </c>
      <c r="J2538" s="220"/>
      <c r="K2538" s="197" t="b">
        <f>NOT(ISERROR(MATCH(P2538,Ligations!$L:$L,0)))</f>
        <v>1</v>
      </c>
      <c r="L2538" s="292"/>
      <c r="M2538" s="293"/>
      <c r="N2538" s="292"/>
      <c r="O2538" s="294"/>
      <c r="P2538" s="292" t="s">
        <v>18050</v>
      </c>
      <c r="Q2538" s="198" t="s">
        <v>9556</v>
      </c>
      <c r="R2538" s="193"/>
      <c r="S2538" s="201"/>
      <c r="T2538" s="301"/>
      <c r="U2538" s="302">
        <f t="shared" si="2"/>
        <v>0.3519664581</v>
      </c>
    </row>
    <row r="2539">
      <c r="A2539" s="189" t="s">
        <v>18051</v>
      </c>
      <c r="B2539" s="194" t="s">
        <v>9557</v>
      </c>
      <c r="C2539" s="283">
        <v>42342.0</v>
      </c>
      <c r="D2539" s="204">
        <v>30.0</v>
      </c>
      <c r="E2539" s="193">
        <v>2301.7799999999997</v>
      </c>
      <c r="F2539" s="190" t="s">
        <v>12677</v>
      </c>
      <c r="G2539" s="190">
        <v>40.0</v>
      </c>
      <c r="H2539" s="284">
        <v>12.14</v>
      </c>
      <c r="I2539" s="195">
        <v>0.48560000000000003</v>
      </c>
      <c r="J2539" s="220"/>
      <c r="K2539" s="197" t="b">
        <f>NOT(ISERROR(MATCH(P2539,Ligations!$L:$L,0)))</f>
        <v>1</v>
      </c>
      <c r="L2539" s="292"/>
      <c r="M2539" s="293"/>
      <c r="N2539" s="292"/>
      <c r="O2539" s="294"/>
      <c r="P2539" s="292" t="s">
        <v>18052</v>
      </c>
      <c r="Q2539" s="198" t="s">
        <v>9558</v>
      </c>
      <c r="R2539" s="193"/>
      <c r="S2539" s="201"/>
      <c r="T2539" s="301"/>
      <c r="U2539" s="302">
        <f t="shared" si="2"/>
        <v>0.2109671645</v>
      </c>
    </row>
    <row r="2540">
      <c r="A2540" s="189" t="s">
        <v>18053</v>
      </c>
      <c r="B2540" s="194" t="s">
        <v>9559</v>
      </c>
      <c r="C2540" s="283">
        <v>42342.0</v>
      </c>
      <c r="D2540" s="204">
        <v>30.0</v>
      </c>
      <c r="E2540" s="193">
        <v>357.81</v>
      </c>
      <c r="F2540" s="190" t="s">
        <v>12677</v>
      </c>
      <c r="G2540" s="190">
        <v>40.0</v>
      </c>
      <c r="H2540" s="284">
        <v>1.874</v>
      </c>
      <c r="I2540" s="195">
        <v>0.07496000000000001</v>
      </c>
      <c r="J2540" s="220"/>
      <c r="K2540" s="197" t="b">
        <f>NOT(ISERROR(MATCH(P2540,Ligations!$L:$L,0)))</f>
        <v>1</v>
      </c>
      <c r="L2540" s="292"/>
      <c r="M2540" s="293"/>
      <c r="N2540" s="292"/>
      <c r="O2540" s="294"/>
      <c r="P2540" s="292" t="s">
        <v>18054</v>
      </c>
      <c r="Q2540" s="198" t="s">
        <v>9560</v>
      </c>
      <c r="R2540" s="193"/>
      <c r="S2540" s="201"/>
      <c r="T2540" s="301"/>
      <c r="U2540" s="302">
        <f t="shared" si="2"/>
        <v>0.2094966602</v>
      </c>
    </row>
    <row r="2541">
      <c r="A2541" s="189" t="s">
        <v>18055</v>
      </c>
      <c r="B2541" s="194" t="s">
        <v>9561</v>
      </c>
      <c r="C2541" s="283">
        <v>42342.0</v>
      </c>
      <c r="D2541" s="204">
        <v>30.0</v>
      </c>
      <c r="E2541" s="193">
        <v>935.4</v>
      </c>
      <c r="F2541" s="190" t="s">
        <v>12677</v>
      </c>
      <c r="G2541" s="190">
        <v>40.0</v>
      </c>
      <c r="H2541" s="284">
        <v>7.645</v>
      </c>
      <c r="I2541" s="195">
        <v>0.30579999999999996</v>
      </c>
      <c r="J2541" s="220"/>
      <c r="K2541" s="197" t="b">
        <f>NOT(ISERROR(MATCH(P2541,Ligations!$L:$L,0)))</f>
        <v>1</v>
      </c>
      <c r="L2541" s="292"/>
      <c r="M2541" s="293"/>
      <c r="N2541" s="292"/>
      <c r="O2541" s="294"/>
      <c r="P2541" s="292" t="s">
        <v>18056</v>
      </c>
      <c r="Q2541" s="198" t="s">
        <v>9562</v>
      </c>
      <c r="R2541" s="193"/>
      <c r="S2541" s="201"/>
      <c r="T2541" s="301"/>
      <c r="U2541" s="302">
        <f t="shared" si="2"/>
        <v>0.3269189651</v>
      </c>
    </row>
    <row r="2542">
      <c r="A2542" s="189" t="s">
        <v>18057</v>
      </c>
      <c r="B2542" s="194" t="s">
        <v>9573</v>
      </c>
      <c r="C2542" s="283">
        <v>42342.0</v>
      </c>
      <c r="D2542" s="204">
        <v>30.0</v>
      </c>
      <c r="E2542" s="193">
        <v>1301.94</v>
      </c>
      <c r="F2542" s="190" t="s">
        <v>12677</v>
      </c>
      <c r="G2542" s="190">
        <v>40.0</v>
      </c>
      <c r="H2542" s="284">
        <v>16.432</v>
      </c>
      <c r="I2542" s="195">
        <v>0.65728</v>
      </c>
      <c r="J2542" s="220"/>
      <c r="K2542" s="197" t="b">
        <f>NOT(ISERROR(MATCH(P2542,Ligations!$L:$L,0)))</f>
        <v>1</v>
      </c>
      <c r="L2542" s="292"/>
      <c r="M2542" s="293"/>
      <c r="N2542" s="292"/>
      <c r="O2542" s="294"/>
      <c r="P2542" s="292" t="s">
        <v>18058</v>
      </c>
      <c r="Q2542" s="198" t="s">
        <v>9574</v>
      </c>
      <c r="R2542" s="193"/>
      <c r="S2542" s="201"/>
      <c r="T2542" s="301"/>
      <c r="U2542" s="302">
        <f t="shared" si="2"/>
        <v>0.5048466135</v>
      </c>
    </row>
    <row r="2543">
      <c r="A2543" s="189" t="s">
        <v>18059</v>
      </c>
      <c r="B2543" s="194" t="s">
        <v>9575</v>
      </c>
      <c r="C2543" s="283">
        <v>42342.0</v>
      </c>
      <c r="D2543" s="204">
        <v>30.0</v>
      </c>
      <c r="E2543" s="193">
        <v>1250.19</v>
      </c>
      <c r="F2543" s="190" t="s">
        <v>12677</v>
      </c>
      <c r="G2543" s="190">
        <v>40.0</v>
      </c>
      <c r="H2543" s="284">
        <v>11.641</v>
      </c>
      <c r="I2543" s="195">
        <v>0.46564</v>
      </c>
      <c r="J2543" s="220"/>
      <c r="K2543" s="197" t="b">
        <f>NOT(ISERROR(MATCH(P2543,Ligations!$L:$L,0)))</f>
        <v>1</v>
      </c>
      <c r="L2543" s="292"/>
      <c r="M2543" s="293"/>
      <c r="N2543" s="292"/>
      <c r="O2543" s="294"/>
      <c r="P2543" s="292" t="s">
        <v>18060</v>
      </c>
      <c r="Q2543" s="198" t="s">
        <v>9576</v>
      </c>
      <c r="R2543" s="193"/>
      <c r="S2543" s="201"/>
      <c r="T2543" s="301"/>
      <c r="U2543" s="302">
        <f t="shared" si="2"/>
        <v>0.3724553868</v>
      </c>
    </row>
    <row r="2544">
      <c r="A2544" s="189" t="s">
        <v>18061</v>
      </c>
      <c r="B2544" s="194" t="s">
        <v>9579</v>
      </c>
      <c r="C2544" s="283">
        <v>42342.0</v>
      </c>
      <c r="D2544" s="204">
        <v>30.0</v>
      </c>
      <c r="E2544" s="193">
        <v>1105.02</v>
      </c>
      <c r="F2544" s="190" t="s">
        <v>12677</v>
      </c>
      <c r="G2544" s="190">
        <v>40.0</v>
      </c>
      <c r="H2544" s="284">
        <v>18.08</v>
      </c>
      <c r="I2544" s="195">
        <v>0.7232</v>
      </c>
      <c r="J2544" s="220"/>
      <c r="K2544" s="197" t="b">
        <f>NOT(ISERROR(MATCH(P2544,Ligations!$L:$L,0)))</f>
        <v>1</v>
      </c>
      <c r="L2544" s="292"/>
      <c r="M2544" s="293"/>
      <c r="N2544" s="292"/>
      <c r="O2544" s="294"/>
      <c r="P2544" s="292" t="s">
        <v>18062</v>
      </c>
      <c r="Q2544" s="198" t="s">
        <v>9580</v>
      </c>
      <c r="R2544" s="193"/>
      <c r="S2544" s="201"/>
      <c r="T2544" s="301"/>
      <c r="U2544" s="302">
        <f t="shared" si="2"/>
        <v>0.6544677924</v>
      </c>
    </row>
    <row r="2545">
      <c r="A2545" s="189" t="s">
        <v>18063</v>
      </c>
      <c r="B2545" s="194" t="s">
        <v>9593</v>
      </c>
      <c r="C2545" s="283">
        <v>42342.0</v>
      </c>
      <c r="D2545" s="204">
        <v>30.0</v>
      </c>
      <c r="E2545" s="193">
        <v>2231.04</v>
      </c>
      <c r="F2545" s="190" t="s">
        <v>12677</v>
      </c>
      <c r="G2545" s="190">
        <v>40.0</v>
      </c>
      <c r="H2545" s="284">
        <v>16.428</v>
      </c>
      <c r="I2545" s="195">
        <v>0.65712</v>
      </c>
      <c r="J2545" s="220"/>
      <c r="K2545" s="197" t="b">
        <f>NOT(ISERROR(MATCH(P2545,Ligations!$L:$L,0)))</f>
        <v>1</v>
      </c>
      <c r="L2545" s="292"/>
      <c r="M2545" s="293"/>
      <c r="N2545" s="292"/>
      <c r="O2545" s="294"/>
      <c r="P2545" s="292" t="s">
        <v>18064</v>
      </c>
      <c r="Q2545" s="198" t="s">
        <v>9594</v>
      </c>
      <c r="R2545" s="193"/>
      <c r="S2545" s="201"/>
      <c r="T2545" s="301"/>
      <c r="U2545" s="302">
        <f t="shared" si="2"/>
        <v>0.294535284</v>
      </c>
    </row>
    <row r="2546">
      <c r="A2546" s="189" t="s">
        <v>18065</v>
      </c>
      <c r="B2546" s="194" t="s">
        <v>9595</v>
      </c>
      <c r="C2546" s="283">
        <v>42342.0</v>
      </c>
      <c r="D2546" s="204">
        <v>30.0</v>
      </c>
      <c r="E2546" s="193">
        <v>1202.1299999999999</v>
      </c>
      <c r="F2546" s="190" t="s">
        <v>12677</v>
      </c>
      <c r="G2546" s="190">
        <v>40.0</v>
      </c>
      <c r="H2546" s="284">
        <v>12.343</v>
      </c>
      <c r="I2546" s="195">
        <v>0.49372000000000005</v>
      </c>
      <c r="J2546" s="220"/>
      <c r="K2546" s="197" t="b">
        <f>NOT(ISERROR(MATCH(P2546,Ligations!$L:$L,0)))</f>
        <v>1</v>
      </c>
      <c r="L2546" s="292"/>
      <c r="M2546" s="293"/>
      <c r="N2546" s="292"/>
      <c r="O2546" s="294"/>
      <c r="P2546" s="292" t="s">
        <v>18066</v>
      </c>
      <c r="Q2546" s="198" t="s">
        <v>9596</v>
      </c>
      <c r="R2546" s="193"/>
      <c r="S2546" s="201"/>
      <c r="T2546" s="301"/>
      <c r="U2546" s="302">
        <f t="shared" si="2"/>
        <v>0.4107043331</v>
      </c>
    </row>
    <row r="2547">
      <c r="A2547" s="189" t="s">
        <v>18067</v>
      </c>
      <c r="B2547" s="194" t="s">
        <v>9601</v>
      </c>
      <c r="C2547" s="283">
        <v>42342.0</v>
      </c>
      <c r="D2547" s="204">
        <v>30.0</v>
      </c>
      <c r="E2547" s="193">
        <v>1694.52</v>
      </c>
      <c r="F2547" s="190" t="s">
        <v>12677</v>
      </c>
      <c r="G2547" s="190">
        <v>40.0</v>
      </c>
      <c r="H2547" s="284">
        <v>14.327</v>
      </c>
      <c r="I2547" s="195">
        <v>0.57308</v>
      </c>
      <c r="J2547" s="220"/>
      <c r="K2547" s="197" t="b">
        <f>NOT(ISERROR(MATCH(P2547,Ligations!$L:$L,0)))</f>
        <v>1</v>
      </c>
      <c r="L2547" s="292"/>
      <c r="M2547" s="293"/>
      <c r="N2547" s="292"/>
      <c r="O2547" s="294"/>
      <c r="P2547" s="292" t="s">
        <v>18068</v>
      </c>
      <c r="Q2547" s="198" t="s">
        <v>9602</v>
      </c>
      <c r="R2547" s="193"/>
      <c r="S2547" s="201"/>
      <c r="T2547" s="301"/>
      <c r="U2547" s="302">
        <f t="shared" si="2"/>
        <v>0.3381960673</v>
      </c>
    </row>
    <row r="2548">
      <c r="A2548" s="189" t="s">
        <v>18069</v>
      </c>
      <c r="B2548" s="194" t="s">
        <v>9603</v>
      </c>
      <c r="C2548" s="283">
        <v>42342.0</v>
      </c>
      <c r="D2548" s="204">
        <v>30.0</v>
      </c>
      <c r="E2548" s="193">
        <v>1708.8600000000001</v>
      </c>
      <c r="F2548" s="190" t="s">
        <v>12677</v>
      </c>
      <c r="G2548" s="190">
        <v>40.0</v>
      </c>
      <c r="H2548" s="284">
        <v>13.27</v>
      </c>
      <c r="I2548" s="195">
        <v>0.5307999999999999</v>
      </c>
      <c r="J2548" s="220"/>
      <c r="K2548" s="197" t="b">
        <f>NOT(ISERROR(MATCH(P2548,Ligations!$L:$L,0)))</f>
        <v>1</v>
      </c>
      <c r="L2548" s="292"/>
      <c r="M2548" s="293"/>
      <c r="N2548" s="292"/>
      <c r="O2548" s="294"/>
      <c r="P2548" s="292" t="s">
        <v>18070</v>
      </c>
      <c r="Q2548" s="198" t="s">
        <v>9604</v>
      </c>
      <c r="R2548" s="193"/>
      <c r="S2548" s="201"/>
      <c r="T2548" s="301"/>
      <c r="U2548" s="302">
        <f t="shared" si="2"/>
        <v>0.3106164343</v>
      </c>
    </row>
    <row r="2549">
      <c r="A2549" s="189" t="s">
        <v>18071</v>
      </c>
      <c r="B2549" s="194" t="s">
        <v>9607</v>
      </c>
      <c r="C2549" s="283">
        <v>42342.0</v>
      </c>
      <c r="D2549" s="204">
        <v>30.0</v>
      </c>
      <c r="E2549" s="193">
        <v>1758.66</v>
      </c>
      <c r="F2549" s="190" t="s">
        <v>12677</v>
      </c>
      <c r="G2549" s="190">
        <v>40.0</v>
      </c>
      <c r="H2549" s="284">
        <v>15.34</v>
      </c>
      <c r="I2549" s="195">
        <v>0.6136</v>
      </c>
      <c r="J2549" s="220"/>
      <c r="K2549" s="197" t="b">
        <f>NOT(ISERROR(MATCH(P2549,Ligations!$L:$L,0)))</f>
        <v>1</v>
      </c>
      <c r="L2549" s="292"/>
      <c r="M2549" s="293"/>
      <c r="N2549" s="292"/>
      <c r="O2549" s="294"/>
      <c r="P2549" s="292" t="s">
        <v>18072</v>
      </c>
      <c r="Q2549" s="198" t="s">
        <v>9608</v>
      </c>
      <c r="R2549" s="193"/>
      <c r="S2549" s="201"/>
      <c r="T2549" s="301"/>
      <c r="U2549" s="302">
        <f t="shared" si="2"/>
        <v>0.3489020049</v>
      </c>
    </row>
    <row r="2550">
      <c r="A2550" s="189" t="s">
        <v>18073</v>
      </c>
      <c r="B2550" s="194" t="s">
        <v>9625</v>
      </c>
      <c r="C2550" s="283">
        <v>42342.0</v>
      </c>
      <c r="D2550" s="204">
        <v>30.0</v>
      </c>
      <c r="E2550" s="193">
        <v>945.3299999999999</v>
      </c>
      <c r="F2550" s="190" t="s">
        <v>12677</v>
      </c>
      <c r="G2550" s="190">
        <v>40.0</v>
      </c>
      <c r="H2550" s="284">
        <v>8.793</v>
      </c>
      <c r="I2550" s="195">
        <v>0.35172</v>
      </c>
      <c r="J2550" s="220"/>
      <c r="K2550" s="197" t="b">
        <f>NOT(ISERROR(MATCH(P2550,Ligations!$L:$L,0)))</f>
        <v>1</v>
      </c>
      <c r="L2550" s="292"/>
      <c r="M2550" s="293"/>
      <c r="N2550" s="292"/>
      <c r="O2550" s="294"/>
      <c r="P2550" s="292" t="s">
        <v>18074</v>
      </c>
      <c r="Q2550" s="198" t="s">
        <v>9626</v>
      </c>
      <c r="R2550" s="193"/>
      <c r="S2550" s="201"/>
      <c r="T2550" s="301"/>
      <c r="U2550" s="302">
        <f t="shared" si="2"/>
        <v>0.3720605503</v>
      </c>
    </row>
    <row r="2551">
      <c r="A2551" s="189" t="s">
        <v>18075</v>
      </c>
      <c r="B2551" s="194" t="s">
        <v>9629</v>
      </c>
      <c r="C2551" s="283">
        <v>42342.0</v>
      </c>
      <c r="D2551" s="204">
        <v>30.0</v>
      </c>
      <c r="E2551" s="193">
        <v>2240.01</v>
      </c>
      <c r="F2551" s="190" t="s">
        <v>12677</v>
      </c>
      <c r="G2551" s="190">
        <v>40.0</v>
      </c>
      <c r="H2551" s="284">
        <v>22.295</v>
      </c>
      <c r="I2551" s="195">
        <v>0.8918</v>
      </c>
      <c r="J2551" s="220"/>
      <c r="K2551" s="197" t="b">
        <f>NOT(ISERROR(MATCH(P2551,Ligations!$L:$L,0)))</f>
        <v>1</v>
      </c>
      <c r="L2551" s="292"/>
      <c r="M2551" s="293"/>
      <c r="N2551" s="292"/>
      <c r="O2551" s="294"/>
      <c r="P2551" s="292" t="s">
        <v>18076</v>
      </c>
      <c r="Q2551" s="198" t="s">
        <v>9630</v>
      </c>
      <c r="R2551" s="193"/>
      <c r="S2551" s="201"/>
      <c r="T2551" s="301"/>
      <c r="U2551" s="302">
        <f t="shared" si="2"/>
        <v>0.3981232227</v>
      </c>
    </row>
    <row r="2552">
      <c r="A2552" s="189" t="s">
        <v>18077</v>
      </c>
      <c r="B2552" s="194" t="s">
        <v>9653</v>
      </c>
      <c r="C2552" s="283">
        <v>42342.0</v>
      </c>
      <c r="D2552" s="204">
        <v>30.0</v>
      </c>
      <c r="E2552" s="193">
        <v>1023.2399999999999</v>
      </c>
      <c r="F2552" s="190" t="s">
        <v>12677</v>
      </c>
      <c r="G2552" s="190">
        <v>40.0</v>
      </c>
      <c r="H2552" s="284">
        <v>8.781</v>
      </c>
      <c r="I2552" s="195">
        <v>0.35124</v>
      </c>
      <c r="J2552" s="220"/>
      <c r="K2552" s="197" t="b">
        <f>NOT(ISERROR(MATCH(P2552,Ligations!$L:$L,0)))</f>
        <v>1</v>
      </c>
      <c r="L2552" s="292"/>
      <c r="M2552" s="293"/>
      <c r="N2552" s="292"/>
      <c r="O2552" s="294"/>
      <c r="P2552" s="292" t="s">
        <v>18078</v>
      </c>
      <c r="Q2552" s="198" t="s">
        <v>9654</v>
      </c>
      <c r="R2552" s="193"/>
      <c r="S2552" s="201"/>
      <c r="T2552" s="301"/>
      <c r="U2552" s="302">
        <f t="shared" si="2"/>
        <v>0.3432625777</v>
      </c>
    </row>
    <row r="2553">
      <c r="A2553" s="189" t="s">
        <v>18079</v>
      </c>
      <c r="B2553" s="194" t="s">
        <v>9655</v>
      </c>
      <c r="C2553" s="283">
        <v>42342.0</v>
      </c>
      <c r="D2553" s="204">
        <v>30.0</v>
      </c>
      <c r="E2553" s="193">
        <v>968.19</v>
      </c>
      <c r="F2553" s="190" t="s">
        <v>12677</v>
      </c>
      <c r="G2553" s="190">
        <v>40.0</v>
      </c>
      <c r="H2553" s="284">
        <v>9.503</v>
      </c>
      <c r="I2553" s="195">
        <v>0.38012</v>
      </c>
      <c r="J2553" s="220"/>
      <c r="K2553" s="197" t="b">
        <f>NOT(ISERROR(MATCH(P2553,Ligations!$L:$L,0)))</f>
        <v>1</v>
      </c>
      <c r="L2553" s="292"/>
      <c r="M2553" s="293"/>
      <c r="N2553" s="292"/>
      <c r="O2553" s="294"/>
      <c r="P2553" s="292" t="s">
        <v>18080</v>
      </c>
      <c r="Q2553" s="198" t="s">
        <v>9656</v>
      </c>
      <c r="R2553" s="193"/>
      <c r="S2553" s="201"/>
      <c r="T2553" s="301"/>
      <c r="U2553" s="302">
        <f t="shared" si="2"/>
        <v>0.3926088888</v>
      </c>
    </row>
    <row r="2554">
      <c r="A2554" s="189" t="s">
        <v>18081</v>
      </c>
      <c r="B2554" s="194" t="s">
        <v>9657</v>
      </c>
      <c r="C2554" s="283">
        <v>42342.0</v>
      </c>
      <c r="D2554" s="204">
        <v>30.0</v>
      </c>
      <c r="E2554" s="193">
        <v>755.91</v>
      </c>
      <c r="F2554" s="190" t="s">
        <v>12677</v>
      </c>
      <c r="G2554" s="190">
        <v>40.0</v>
      </c>
      <c r="H2554" s="284">
        <v>8.691</v>
      </c>
      <c r="I2554" s="195">
        <v>0.34764000000000006</v>
      </c>
      <c r="J2554" s="220"/>
      <c r="K2554" s="197" t="b">
        <f>NOT(ISERROR(MATCH(P2554,Ligations!$L:$L,0)))</f>
        <v>1</v>
      </c>
      <c r="L2554" s="292"/>
      <c r="M2554" s="293"/>
      <c r="N2554" s="292"/>
      <c r="O2554" s="294"/>
      <c r="P2554" s="292" t="s">
        <v>18082</v>
      </c>
      <c r="Q2554" s="198" t="s">
        <v>9658</v>
      </c>
      <c r="R2554" s="193"/>
      <c r="S2554" s="201"/>
      <c r="T2554" s="301"/>
      <c r="U2554" s="302">
        <f t="shared" si="2"/>
        <v>0.4598960194</v>
      </c>
    </row>
    <row r="2555">
      <c r="A2555" s="189" t="s">
        <v>18083</v>
      </c>
      <c r="B2555" s="194" t="s">
        <v>9659</v>
      </c>
      <c r="C2555" s="283">
        <v>42342.0</v>
      </c>
      <c r="D2555" s="204">
        <v>30.0</v>
      </c>
      <c r="E2555" s="193">
        <v>1094.31</v>
      </c>
      <c r="F2555" s="190" t="s">
        <v>12677</v>
      </c>
      <c r="G2555" s="190">
        <v>40.0</v>
      </c>
      <c r="H2555" s="284">
        <v>11.665</v>
      </c>
      <c r="I2555" s="195">
        <v>0.46659999999999996</v>
      </c>
      <c r="J2555" s="220"/>
      <c r="K2555" s="197" t="b">
        <f>NOT(ISERROR(MATCH(P2555,Ligations!$L:$L,0)))</f>
        <v>1</v>
      </c>
      <c r="L2555" s="292"/>
      <c r="M2555" s="293"/>
      <c r="N2555" s="292"/>
      <c r="O2555" s="294"/>
      <c r="P2555" s="292" t="s">
        <v>18084</v>
      </c>
      <c r="Q2555" s="198" t="s">
        <v>9660</v>
      </c>
      <c r="R2555" s="193"/>
      <c r="S2555" s="201"/>
      <c r="T2555" s="301"/>
      <c r="U2555" s="302">
        <f t="shared" si="2"/>
        <v>0.4263874039</v>
      </c>
    </row>
    <row r="2556">
      <c r="A2556" s="189" t="s">
        <v>18085</v>
      </c>
      <c r="B2556" s="194" t="s">
        <v>9661</v>
      </c>
      <c r="C2556" s="283">
        <v>42342.0</v>
      </c>
      <c r="D2556" s="204">
        <v>30.0</v>
      </c>
      <c r="E2556" s="193">
        <v>1524.09</v>
      </c>
      <c r="F2556" s="190" t="s">
        <v>12677</v>
      </c>
      <c r="G2556" s="190">
        <v>40.0</v>
      </c>
      <c r="H2556" s="284">
        <v>18.817</v>
      </c>
      <c r="I2556" s="195">
        <v>0.7526800000000001</v>
      </c>
      <c r="J2556" s="220"/>
      <c r="K2556" s="197" t="b">
        <f>NOT(ISERROR(MATCH(P2556,Ligations!$L:$L,0)))</f>
        <v>1</v>
      </c>
      <c r="L2556" s="292"/>
      <c r="M2556" s="293"/>
      <c r="N2556" s="292"/>
      <c r="O2556" s="294"/>
      <c r="P2556" s="292" t="s">
        <v>18086</v>
      </c>
      <c r="Q2556" s="198" t="s">
        <v>9662</v>
      </c>
      <c r="R2556" s="193"/>
      <c r="S2556" s="201"/>
      <c r="T2556" s="301"/>
      <c r="U2556" s="302">
        <f t="shared" si="2"/>
        <v>0.4938553497</v>
      </c>
    </row>
    <row r="2557">
      <c r="A2557" s="189" t="s">
        <v>18087</v>
      </c>
      <c r="B2557" s="194" t="s">
        <v>9663</v>
      </c>
      <c r="C2557" s="283">
        <v>42342.0</v>
      </c>
      <c r="D2557" s="204">
        <v>30.0</v>
      </c>
      <c r="E2557" s="193">
        <v>731.79</v>
      </c>
      <c r="F2557" s="190" t="s">
        <v>12677</v>
      </c>
      <c r="G2557" s="190">
        <v>40.0</v>
      </c>
      <c r="H2557" s="284">
        <v>5.97</v>
      </c>
      <c r="I2557" s="195">
        <v>0.23879999999999998</v>
      </c>
      <c r="J2557" s="220"/>
      <c r="K2557" s="197" t="b">
        <f>NOT(ISERROR(MATCH(P2557,Ligations!$L:$L,0)))</f>
        <v>1</v>
      </c>
      <c r="L2557" s="292"/>
      <c r="M2557" s="293"/>
      <c r="N2557" s="292"/>
      <c r="O2557" s="294"/>
      <c r="P2557" s="292" t="s">
        <v>18088</v>
      </c>
      <c r="Q2557" s="198" t="s">
        <v>9664</v>
      </c>
      <c r="R2557" s="193"/>
      <c r="S2557" s="201"/>
      <c r="T2557" s="301"/>
      <c r="U2557" s="302">
        <f t="shared" si="2"/>
        <v>0.3263231255</v>
      </c>
    </row>
    <row r="2558">
      <c r="A2558" s="189" t="s">
        <v>18089</v>
      </c>
      <c r="B2558" s="194" t="s">
        <v>9665</v>
      </c>
      <c r="C2558" s="283">
        <v>42342.0</v>
      </c>
      <c r="D2558" s="204">
        <v>30.0</v>
      </c>
      <c r="E2558" s="193">
        <v>1989.09</v>
      </c>
      <c r="F2558" s="190" t="s">
        <v>12677</v>
      </c>
      <c r="G2558" s="190">
        <v>40.0</v>
      </c>
      <c r="H2558" s="284">
        <v>19.049</v>
      </c>
      <c r="I2558" s="195">
        <v>0.7619600000000001</v>
      </c>
      <c r="J2558" s="220"/>
      <c r="K2558" s="197" t="b">
        <f>NOT(ISERROR(MATCH(P2558,Ligations!$L:$L,0)))</f>
        <v>1</v>
      </c>
      <c r="L2558" s="292"/>
      <c r="M2558" s="293"/>
      <c r="N2558" s="292"/>
      <c r="O2558" s="294"/>
      <c r="P2558" s="292" t="s">
        <v>18090</v>
      </c>
      <c r="Q2558" s="198" t="s">
        <v>9666</v>
      </c>
      <c r="R2558" s="193"/>
      <c r="S2558" s="201"/>
      <c r="T2558" s="301"/>
      <c r="U2558" s="302">
        <f t="shared" si="2"/>
        <v>0.3830696449</v>
      </c>
    </row>
    <row r="2559">
      <c r="A2559" s="189" t="s">
        <v>18091</v>
      </c>
      <c r="B2559" s="194" t="s">
        <v>9667</v>
      </c>
      <c r="C2559" s="283">
        <v>42342.0</v>
      </c>
      <c r="D2559" s="204">
        <v>30.0</v>
      </c>
      <c r="E2559" s="193">
        <v>1225.56</v>
      </c>
      <c r="F2559" s="190" t="s">
        <v>12677</v>
      </c>
      <c r="G2559" s="190">
        <v>40.0</v>
      </c>
      <c r="H2559" s="284">
        <v>11.147</v>
      </c>
      <c r="I2559" s="195">
        <v>0.44588</v>
      </c>
      <c r="J2559" s="220"/>
      <c r="K2559" s="197" t="b">
        <f>NOT(ISERROR(MATCH(P2559,Ligations!$L:$L,0)))</f>
        <v>1</v>
      </c>
      <c r="L2559" s="292"/>
      <c r="M2559" s="293"/>
      <c r="N2559" s="292"/>
      <c r="O2559" s="294"/>
      <c r="P2559" s="292" t="s">
        <v>18092</v>
      </c>
      <c r="Q2559" s="198" t="s">
        <v>9668</v>
      </c>
      <c r="R2559" s="193"/>
      <c r="S2559" s="201"/>
      <c r="T2559" s="301"/>
      <c r="U2559" s="302">
        <f t="shared" si="2"/>
        <v>0.363817357</v>
      </c>
    </row>
    <row r="2560">
      <c r="A2560" s="189" t="s">
        <v>18093</v>
      </c>
      <c r="B2560" s="194" t="s">
        <v>9669</v>
      </c>
      <c r="C2560" s="283">
        <v>42342.0</v>
      </c>
      <c r="D2560" s="204">
        <v>30.0</v>
      </c>
      <c r="E2560" s="193">
        <v>1335.03</v>
      </c>
      <c r="F2560" s="190" t="s">
        <v>12677</v>
      </c>
      <c r="G2560" s="190">
        <v>40.0</v>
      </c>
      <c r="H2560" s="284">
        <v>9.699</v>
      </c>
      <c r="I2560" s="195">
        <v>0.38795999999999997</v>
      </c>
      <c r="J2560" s="220"/>
      <c r="K2560" s="197" t="b">
        <f>NOT(ISERROR(MATCH(P2560,Ligations!$L:$L,0)))</f>
        <v>1</v>
      </c>
      <c r="L2560" s="292"/>
      <c r="M2560" s="293"/>
      <c r="N2560" s="292"/>
      <c r="O2560" s="294"/>
      <c r="P2560" s="292" t="s">
        <v>18094</v>
      </c>
      <c r="Q2560" s="198" t="s">
        <v>9670</v>
      </c>
      <c r="R2560" s="193"/>
      <c r="S2560" s="201"/>
      <c r="T2560" s="301"/>
      <c r="U2560" s="302">
        <f t="shared" si="2"/>
        <v>0.2906002112</v>
      </c>
    </row>
    <row r="2561">
      <c r="A2561" s="189" t="s">
        <v>18095</v>
      </c>
      <c r="B2561" s="194" t="s">
        <v>9671</v>
      </c>
      <c r="C2561" s="283">
        <v>42342.0</v>
      </c>
      <c r="D2561" s="204">
        <v>30.0</v>
      </c>
      <c r="E2561" s="193">
        <v>1088.19</v>
      </c>
      <c r="F2561" s="190" t="s">
        <v>12677</v>
      </c>
      <c r="G2561" s="190">
        <v>40.0</v>
      </c>
      <c r="H2561" s="284">
        <v>4.815</v>
      </c>
      <c r="I2561" s="195">
        <v>0.19260000000000002</v>
      </c>
      <c r="J2561" s="220"/>
      <c r="K2561" s="197" t="b">
        <f>NOT(ISERROR(MATCH(P2561,Ligations!$L:$L,0)))</f>
        <v>1</v>
      </c>
      <c r="L2561" s="292"/>
      <c r="M2561" s="293"/>
      <c r="N2561" s="292"/>
      <c r="O2561" s="294"/>
      <c r="P2561" s="292" t="s">
        <v>18096</v>
      </c>
      <c r="Q2561" s="198" t="s">
        <v>9672</v>
      </c>
      <c r="R2561" s="193"/>
      <c r="S2561" s="201"/>
      <c r="T2561" s="301"/>
      <c r="U2561" s="302">
        <f t="shared" si="2"/>
        <v>0.1769911504</v>
      </c>
    </row>
    <row r="2562">
      <c r="A2562" s="189" t="s">
        <v>18097</v>
      </c>
      <c r="B2562" s="194" t="s">
        <v>9673</v>
      </c>
      <c r="C2562" s="283">
        <v>42342.0</v>
      </c>
      <c r="D2562" s="204">
        <v>30.0</v>
      </c>
      <c r="E2562" s="193">
        <v>647.67</v>
      </c>
      <c r="F2562" s="190" t="s">
        <v>12677</v>
      </c>
      <c r="G2562" s="190">
        <v>40.0</v>
      </c>
      <c r="H2562" s="284">
        <v>2.844</v>
      </c>
      <c r="I2562" s="195">
        <v>0.11376</v>
      </c>
      <c r="J2562" s="220"/>
      <c r="K2562" s="197" t="b">
        <f>NOT(ISERROR(MATCH(P2562,Ligations!$L:$L,0)))</f>
        <v>1</v>
      </c>
      <c r="L2562" s="292"/>
      <c r="M2562" s="293"/>
      <c r="N2562" s="292"/>
      <c r="O2562" s="294"/>
      <c r="P2562" s="292" t="s">
        <v>18098</v>
      </c>
      <c r="Q2562" s="198" t="s">
        <v>9674</v>
      </c>
      <c r="R2562" s="193"/>
      <c r="S2562" s="201"/>
      <c r="T2562" s="301"/>
      <c r="U2562" s="302">
        <f t="shared" si="2"/>
        <v>0.1756450044</v>
      </c>
    </row>
    <row r="2563">
      <c r="A2563" s="189" t="s">
        <v>18099</v>
      </c>
      <c r="B2563" s="194" t="s">
        <v>9675</v>
      </c>
      <c r="C2563" s="283">
        <v>42342.0</v>
      </c>
      <c r="D2563" s="204">
        <v>30.0</v>
      </c>
      <c r="E2563" s="193">
        <v>564.39</v>
      </c>
      <c r="F2563" s="190" t="s">
        <v>12677</v>
      </c>
      <c r="G2563" s="190">
        <v>40.0</v>
      </c>
      <c r="H2563" s="284">
        <v>3.316</v>
      </c>
      <c r="I2563" s="195">
        <v>0.13263999999999998</v>
      </c>
      <c r="J2563" s="220"/>
      <c r="K2563" s="197" t="b">
        <f>NOT(ISERROR(MATCH(P2563,Ligations!$L:$L,0)))</f>
        <v>1</v>
      </c>
      <c r="L2563" s="292"/>
      <c r="M2563" s="293"/>
      <c r="N2563" s="292"/>
      <c r="O2563" s="294"/>
      <c r="P2563" s="292" t="s">
        <v>18100</v>
      </c>
      <c r="Q2563" s="198" t="s">
        <v>9676</v>
      </c>
      <c r="R2563" s="193"/>
      <c r="S2563" s="201"/>
      <c r="T2563" s="301"/>
      <c r="U2563" s="302">
        <f t="shared" si="2"/>
        <v>0.2350147947</v>
      </c>
    </row>
    <row r="2564">
      <c r="A2564" s="189" t="s">
        <v>18101</v>
      </c>
      <c r="B2564" s="194" t="s">
        <v>9679</v>
      </c>
      <c r="C2564" s="283">
        <v>42342.0</v>
      </c>
      <c r="D2564" s="204">
        <v>30.0</v>
      </c>
      <c r="E2564" s="193">
        <v>1197.8700000000001</v>
      </c>
      <c r="F2564" s="190" t="s">
        <v>12677</v>
      </c>
      <c r="G2564" s="190">
        <v>40.0</v>
      </c>
      <c r="H2564" s="284">
        <v>9.8</v>
      </c>
      <c r="I2564" s="195">
        <v>0.392</v>
      </c>
      <c r="J2564" s="220"/>
      <c r="K2564" s="197" t="b">
        <f>NOT(ISERROR(MATCH(P2564,Ligations!$L:$L,0)))</f>
        <v>1</v>
      </c>
      <c r="L2564" s="292"/>
      <c r="M2564" s="293"/>
      <c r="N2564" s="292"/>
      <c r="O2564" s="294"/>
      <c r="P2564" s="292" t="s">
        <v>18102</v>
      </c>
      <c r="Q2564" s="198" t="s">
        <v>9680</v>
      </c>
      <c r="R2564" s="193"/>
      <c r="S2564" s="201"/>
      <c r="T2564" s="301"/>
      <c r="U2564" s="302">
        <f t="shared" si="2"/>
        <v>0.327247531</v>
      </c>
    </row>
    <row r="2565">
      <c r="A2565" s="189" t="s">
        <v>18103</v>
      </c>
      <c r="B2565" s="194" t="s">
        <v>9681</v>
      </c>
      <c r="C2565" s="283">
        <v>42342.0</v>
      </c>
      <c r="D2565" s="204">
        <v>30.0</v>
      </c>
      <c r="E2565" s="193">
        <v>760.8</v>
      </c>
      <c r="F2565" s="190" t="s">
        <v>12677</v>
      </c>
      <c r="G2565" s="190">
        <v>40.0</v>
      </c>
      <c r="H2565" s="284">
        <v>5.479</v>
      </c>
      <c r="I2565" s="195">
        <v>0.21916</v>
      </c>
      <c r="J2565" s="220"/>
      <c r="K2565" s="197" t="b">
        <f>NOT(ISERROR(MATCH(P2565,Ligations!$L:$L,0)))</f>
        <v>1</v>
      </c>
      <c r="L2565" s="292"/>
      <c r="M2565" s="293"/>
      <c r="N2565" s="292"/>
      <c r="O2565" s="294"/>
      <c r="P2565" s="292" t="s">
        <v>18104</v>
      </c>
      <c r="Q2565" s="198" t="s">
        <v>9682</v>
      </c>
      <c r="R2565" s="193"/>
      <c r="S2565" s="201"/>
      <c r="T2565" s="301"/>
      <c r="U2565" s="302">
        <f t="shared" si="2"/>
        <v>0.2880651945</v>
      </c>
    </row>
    <row r="2566">
      <c r="A2566" s="189" t="s">
        <v>18105</v>
      </c>
      <c r="B2566" s="194" t="s">
        <v>9683</v>
      </c>
      <c r="C2566" s="283">
        <v>42342.0</v>
      </c>
      <c r="D2566" s="204">
        <v>30.0</v>
      </c>
      <c r="E2566" s="193">
        <v>1208.55</v>
      </c>
      <c r="F2566" s="190" t="s">
        <v>12677</v>
      </c>
      <c r="G2566" s="190">
        <v>40.0</v>
      </c>
      <c r="H2566" s="284">
        <v>9.685</v>
      </c>
      <c r="I2566" s="195">
        <v>0.3874</v>
      </c>
      <c r="J2566" s="220"/>
      <c r="K2566" s="197" t="b">
        <f>NOT(ISERROR(MATCH(P2566,Ligations!$L:$L,0)))</f>
        <v>1</v>
      </c>
      <c r="L2566" s="292"/>
      <c r="M2566" s="293"/>
      <c r="N2566" s="292"/>
      <c r="O2566" s="294"/>
      <c r="P2566" s="292" t="s">
        <v>18106</v>
      </c>
      <c r="Q2566" s="198" t="s">
        <v>9684</v>
      </c>
      <c r="R2566" s="193"/>
      <c r="S2566" s="201"/>
      <c r="T2566" s="301"/>
      <c r="U2566" s="302">
        <f t="shared" si="2"/>
        <v>0.3205494187</v>
      </c>
    </row>
    <row r="2567">
      <c r="A2567" s="189" t="s">
        <v>18107</v>
      </c>
      <c r="B2567" s="194" t="s">
        <v>9685</v>
      </c>
      <c r="C2567" s="283">
        <v>42342.0</v>
      </c>
      <c r="D2567" s="204">
        <v>30.0</v>
      </c>
      <c r="E2567" s="193">
        <v>817.8299999999999</v>
      </c>
      <c r="F2567" s="190" t="s">
        <v>12677</v>
      </c>
      <c r="G2567" s="190">
        <v>40.0</v>
      </c>
      <c r="H2567" s="284">
        <v>3.555</v>
      </c>
      <c r="I2567" s="195">
        <v>0.14220000000000002</v>
      </c>
      <c r="J2567" s="220"/>
      <c r="K2567" s="197" t="b">
        <f>NOT(ISERROR(MATCH(P2567,Ligations!$L:$L,0)))</f>
        <v>1</v>
      </c>
      <c r="L2567" s="292"/>
      <c r="M2567" s="293"/>
      <c r="N2567" s="292"/>
      <c r="O2567" s="294"/>
      <c r="P2567" s="292" t="s">
        <v>18108</v>
      </c>
      <c r="Q2567" s="198" t="s">
        <v>9686</v>
      </c>
      <c r="R2567" s="193"/>
      <c r="S2567" s="201"/>
      <c r="T2567" s="301"/>
      <c r="U2567" s="302">
        <f t="shared" si="2"/>
        <v>0.1738747661</v>
      </c>
    </row>
    <row r="2568">
      <c r="A2568" s="189" t="s">
        <v>18109</v>
      </c>
      <c r="B2568" s="194" t="s">
        <v>9687</v>
      </c>
      <c r="C2568" s="283">
        <v>42342.0</v>
      </c>
      <c r="D2568" s="204">
        <v>30.0</v>
      </c>
      <c r="E2568" s="193">
        <v>778.98</v>
      </c>
      <c r="F2568" s="190" t="s">
        <v>12677</v>
      </c>
      <c r="G2568" s="190">
        <v>40.0</v>
      </c>
      <c r="H2568" s="284">
        <v>5.903</v>
      </c>
      <c r="I2568" s="195">
        <v>0.23611999999999997</v>
      </c>
      <c r="J2568" s="220"/>
      <c r="K2568" s="197" t="b">
        <f>NOT(ISERROR(MATCH(P2568,Ligations!$L:$L,0)))</f>
        <v>1</v>
      </c>
      <c r="L2568" s="292"/>
      <c r="M2568" s="293"/>
      <c r="N2568" s="292"/>
      <c r="O2568" s="294"/>
      <c r="P2568" s="292" t="s">
        <v>18110</v>
      </c>
      <c r="Q2568" s="198" t="s">
        <v>9688</v>
      </c>
      <c r="R2568" s="193"/>
      <c r="S2568" s="201"/>
      <c r="T2568" s="301"/>
      <c r="U2568" s="302">
        <f t="shared" si="2"/>
        <v>0.303114329</v>
      </c>
    </row>
    <row r="2569">
      <c r="A2569" s="189" t="s">
        <v>18111</v>
      </c>
      <c r="B2569" s="194" t="s">
        <v>9691</v>
      </c>
      <c r="C2569" s="283">
        <v>42342.0</v>
      </c>
      <c r="D2569" s="204">
        <v>30.0</v>
      </c>
      <c r="E2569" s="193">
        <v>404.7</v>
      </c>
      <c r="F2569" s="190" t="s">
        <v>12677</v>
      </c>
      <c r="G2569" s="190">
        <v>40.0</v>
      </c>
      <c r="H2569" s="284">
        <v>2.141</v>
      </c>
      <c r="I2569" s="195">
        <v>0.08564000000000001</v>
      </c>
      <c r="J2569" s="220"/>
      <c r="K2569" s="197" t="b">
        <f>NOT(ISERROR(MATCH(P2569,Ligations!$L:$L,0)))</f>
        <v>1</v>
      </c>
      <c r="L2569" s="292"/>
      <c r="M2569" s="293"/>
      <c r="N2569" s="292"/>
      <c r="O2569" s="294"/>
      <c r="P2569" s="292" t="s">
        <v>18112</v>
      </c>
      <c r="Q2569" s="198" t="s">
        <v>9692</v>
      </c>
      <c r="R2569" s="193"/>
      <c r="S2569" s="201"/>
      <c r="T2569" s="301"/>
      <c r="U2569" s="302">
        <f t="shared" si="2"/>
        <v>0.2116135409</v>
      </c>
    </row>
    <row r="2570">
      <c r="A2570" s="189" t="s">
        <v>18113</v>
      </c>
      <c r="B2570" s="194" t="s">
        <v>9693</v>
      </c>
      <c r="C2570" s="283">
        <v>42342.0</v>
      </c>
      <c r="D2570" s="204">
        <v>30.0</v>
      </c>
      <c r="E2570" s="193">
        <v>1314.5700000000002</v>
      </c>
      <c r="F2570" s="190" t="s">
        <v>12677</v>
      </c>
      <c r="G2570" s="190">
        <v>40.0</v>
      </c>
      <c r="H2570" s="284">
        <v>9.379</v>
      </c>
      <c r="I2570" s="195">
        <v>0.37516</v>
      </c>
      <c r="J2570" s="220"/>
      <c r="K2570" s="197" t="b">
        <f>NOT(ISERROR(MATCH(P2570,Ligations!$L:$L,0)))</f>
        <v>1</v>
      </c>
      <c r="L2570" s="292"/>
      <c r="M2570" s="293"/>
      <c r="N2570" s="292"/>
      <c r="O2570" s="294"/>
      <c r="P2570" s="292" t="s">
        <v>18114</v>
      </c>
      <c r="Q2570" s="198" t="s">
        <v>9694</v>
      </c>
      <c r="R2570" s="193"/>
      <c r="S2570" s="201"/>
      <c r="T2570" s="301"/>
      <c r="U2570" s="302">
        <f t="shared" si="2"/>
        <v>0.2853860958</v>
      </c>
    </row>
    <row r="2571">
      <c r="A2571" s="189" t="s">
        <v>18115</v>
      </c>
      <c r="B2571" s="194" t="s">
        <v>9695</v>
      </c>
      <c r="C2571" s="283">
        <v>42342.0</v>
      </c>
      <c r="D2571" s="204">
        <v>30.0</v>
      </c>
      <c r="E2571" s="193">
        <v>1131.0900000000001</v>
      </c>
      <c r="F2571" s="190" t="s">
        <v>12677</v>
      </c>
      <c r="G2571" s="190">
        <v>40.0</v>
      </c>
      <c r="H2571" s="284">
        <v>6.112</v>
      </c>
      <c r="I2571" s="195">
        <v>0.24448000000000003</v>
      </c>
      <c r="J2571" s="220"/>
      <c r="K2571" s="197" t="b">
        <f>NOT(ISERROR(MATCH(P2571,Ligations!$L:$L,0)))</f>
        <v>1</v>
      </c>
      <c r="L2571" s="292"/>
      <c r="M2571" s="293"/>
      <c r="N2571" s="292"/>
      <c r="O2571" s="294"/>
      <c r="P2571" s="292" t="s">
        <v>18116</v>
      </c>
      <c r="Q2571" s="198" t="s">
        <v>9696</v>
      </c>
      <c r="R2571" s="193"/>
      <c r="S2571" s="201"/>
      <c r="T2571" s="301"/>
      <c r="U2571" s="302">
        <f t="shared" si="2"/>
        <v>0.216145488</v>
      </c>
    </row>
    <row r="2572">
      <c r="A2572" s="189" t="s">
        <v>18117</v>
      </c>
      <c r="B2572" s="190" t="s">
        <v>9697</v>
      </c>
      <c r="C2572" s="283">
        <v>42342.0</v>
      </c>
      <c r="D2572" s="204">
        <v>30.0</v>
      </c>
      <c r="E2572" s="193">
        <v>228.57</v>
      </c>
      <c r="F2572" s="190" t="s">
        <v>12677</v>
      </c>
      <c r="G2572" s="190">
        <v>40.0</v>
      </c>
      <c r="H2572" s="284">
        <v>0.435</v>
      </c>
      <c r="I2572" s="195">
        <v>0.0174</v>
      </c>
      <c r="J2572" s="234" t="s">
        <v>18118</v>
      </c>
      <c r="K2572" s="197" t="s">
        <v>3735</v>
      </c>
      <c r="L2572" s="292"/>
      <c r="M2572" s="293"/>
      <c r="N2572" s="292"/>
      <c r="O2572" s="294"/>
      <c r="P2572" s="292" t="s">
        <v>18119</v>
      </c>
      <c r="Q2572" s="238" t="s">
        <v>9699</v>
      </c>
      <c r="R2572" s="193"/>
      <c r="S2572" s="201"/>
      <c r="T2572" s="301"/>
      <c r="U2572" s="302">
        <f t="shared" si="2"/>
        <v>0.07612547578</v>
      </c>
    </row>
    <row r="2573">
      <c r="A2573" s="189" t="s">
        <v>18120</v>
      </c>
      <c r="B2573" s="194" t="s">
        <v>9702</v>
      </c>
      <c r="C2573" s="283">
        <v>42342.0</v>
      </c>
      <c r="D2573" s="204">
        <v>30.0</v>
      </c>
      <c r="E2573" s="193">
        <v>1609.68</v>
      </c>
      <c r="F2573" s="190" t="s">
        <v>12677</v>
      </c>
      <c r="G2573" s="190">
        <v>40.0</v>
      </c>
      <c r="H2573" s="284">
        <v>9.578</v>
      </c>
      <c r="I2573" s="195">
        <v>0.38312</v>
      </c>
      <c r="J2573" s="220"/>
      <c r="K2573" s="197" t="b">
        <f>NOT(ISERROR(MATCH(P2573,Ligations!$L:$L,0)))</f>
        <v>1</v>
      </c>
      <c r="L2573" s="292"/>
      <c r="M2573" s="293"/>
      <c r="N2573" s="292"/>
      <c r="O2573" s="294"/>
      <c r="P2573" s="292" t="s">
        <v>18121</v>
      </c>
      <c r="Q2573" s="198" t="s">
        <v>9703</v>
      </c>
      <c r="R2573" s="193"/>
      <c r="S2573" s="201"/>
      <c r="T2573" s="301"/>
      <c r="U2573" s="302">
        <f t="shared" si="2"/>
        <v>0.2380100393</v>
      </c>
    </row>
    <row r="2574">
      <c r="A2574" s="189" t="s">
        <v>18122</v>
      </c>
      <c r="B2574" s="194" t="s">
        <v>9704</v>
      </c>
      <c r="C2574" s="283">
        <v>42342.0</v>
      </c>
      <c r="D2574" s="204">
        <v>30.0</v>
      </c>
      <c r="E2574" s="193">
        <v>1418.2800000000002</v>
      </c>
      <c r="F2574" s="190" t="s">
        <v>12677</v>
      </c>
      <c r="G2574" s="190">
        <v>40.0</v>
      </c>
      <c r="H2574" s="284">
        <v>15.003</v>
      </c>
      <c r="I2574" s="195">
        <v>0.60012</v>
      </c>
      <c r="J2574" s="220"/>
      <c r="K2574" s="197" t="b">
        <f>NOT(ISERROR(MATCH(P2574,Ligations!$L:$L,0)))</f>
        <v>1</v>
      </c>
      <c r="L2574" s="292"/>
      <c r="M2574" s="293"/>
      <c r="N2574" s="292"/>
      <c r="O2574" s="294"/>
      <c r="P2574" s="292" t="s">
        <v>18123</v>
      </c>
      <c r="Q2574" s="198" t="s">
        <v>9705</v>
      </c>
      <c r="R2574" s="193"/>
      <c r="S2574" s="201"/>
      <c r="T2574" s="301"/>
      <c r="U2574" s="302">
        <f t="shared" si="2"/>
        <v>0.4231322447</v>
      </c>
    </row>
    <row r="2575">
      <c r="A2575" s="189" t="s">
        <v>18124</v>
      </c>
      <c r="B2575" s="194" t="s">
        <v>9708</v>
      </c>
      <c r="C2575" s="283">
        <v>42342.0</v>
      </c>
      <c r="D2575" s="204">
        <v>30.0</v>
      </c>
      <c r="E2575" s="193">
        <v>551.16</v>
      </c>
      <c r="F2575" s="190" t="s">
        <v>12677</v>
      </c>
      <c r="G2575" s="190">
        <v>40.0</v>
      </c>
      <c r="H2575" s="284">
        <v>5.033</v>
      </c>
      <c r="I2575" s="195">
        <v>0.20132000000000003</v>
      </c>
      <c r="J2575" s="220"/>
      <c r="K2575" s="197" t="b">
        <f>NOT(ISERROR(MATCH(P2575,Ligations!$L:$L,0)))</f>
        <v>1</v>
      </c>
      <c r="L2575" s="292"/>
      <c r="M2575" s="293"/>
      <c r="N2575" s="292"/>
      <c r="O2575" s="294"/>
      <c r="P2575" s="292" t="s">
        <v>18125</v>
      </c>
      <c r="Q2575" s="198" t="s">
        <v>9709</v>
      </c>
      <c r="R2575" s="193"/>
      <c r="S2575" s="201"/>
      <c r="T2575" s="301"/>
      <c r="U2575" s="302">
        <f t="shared" si="2"/>
        <v>0.3652659845</v>
      </c>
    </row>
    <row r="2576">
      <c r="A2576" s="189" t="s">
        <v>18126</v>
      </c>
      <c r="B2576" s="194" t="s">
        <v>9710</v>
      </c>
      <c r="C2576" s="283">
        <v>42342.0</v>
      </c>
      <c r="D2576" s="204">
        <v>30.0</v>
      </c>
      <c r="E2576" s="193">
        <v>789.45</v>
      </c>
      <c r="F2576" s="190" t="s">
        <v>12677</v>
      </c>
      <c r="G2576" s="190">
        <v>40.0</v>
      </c>
      <c r="H2576" s="284">
        <v>2.785</v>
      </c>
      <c r="I2576" s="195">
        <v>0.11140000000000001</v>
      </c>
      <c r="J2576" s="220"/>
      <c r="K2576" s="197" t="b">
        <f>NOT(ISERROR(MATCH(P2576,Ligations!$L:$L,0)))</f>
        <v>1</v>
      </c>
      <c r="L2576" s="292"/>
      <c r="M2576" s="293"/>
      <c r="N2576" s="292"/>
      <c r="O2576" s="294"/>
      <c r="P2576" s="292" t="s">
        <v>18127</v>
      </c>
      <c r="Q2576" s="198" t="s">
        <v>9711</v>
      </c>
      <c r="R2576" s="193"/>
      <c r="S2576" s="201"/>
      <c r="T2576" s="301"/>
      <c r="U2576" s="302">
        <f t="shared" si="2"/>
        <v>0.1411109</v>
      </c>
    </row>
    <row r="2577">
      <c r="A2577" s="189" t="s">
        <v>18128</v>
      </c>
      <c r="B2577" s="194" t="s">
        <v>9712</v>
      </c>
      <c r="C2577" s="283">
        <v>42342.0</v>
      </c>
      <c r="D2577" s="204">
        <v>30.0</v>
      </c>
      <c r="E2577" s="193">
        <v>1748.7</v>
      </c>
      <c r="F2577" s="190" t="s">
        <v>12677</v>
      </c>
      <c r="G2577" s="190">
        <v>40.0</v>
      </c>
      <c r="H2577" s="284">
        <v>9.838</v>
      </c>
      <c r="I2577" s="195">
        <v>0.39352</v>
      </c>
      <c r="J2577" s="220"/>
      <c r="K2577" s="197" t="b">
        <f>NOT(ISERROR(MATCH(P2577,Ligations!$L:$L,0)))</f>
        <v>1</v>
      </c>
      <c r="L2577" s="292"/>
      <c r="M2577" s="293"/>
      <c r="N2577" s="292"/>
      <c r="O2577" s="294"/>
      <c r="P2577" s="292" t="s">
        <v>18129</v>
      </c>
      <c r="Q2577" s="198" t="s">
        <v>9713</v>
      </c>
      <c r="R2577" s="193"/>
      <c r="S2577" s="201"/>
      <c r="T2577" s="301"/>
      <c r="U2577" s="302">
        <f t="shared" si="2"/>
        <v>0.2250357408</v>
      </c>
    </row>
    <row r="2578">
      <c r="A2578" s="189" t="s">
        <v>18130</v>
      </c>
      <c r="B2578" s="194" t="s">
        <v>9714</v>
      </c>
      <c r="C2578" s="283">
        <v>42342.0</v>
      </c>
      <c r="D2578" s="204">
        <v>30.0</v>
      </c>
      <c r="E2578" s="193">
        <v>1020.09</v>
      </c>
      <c r="F2578" s="190" t="s">
        <v>12677</v>
      </c>
      <c r="G2578" s="190">
        <v>40.0</v>
      </c>
      <c r="H2578" s="284">
        <v>4.745</v>
      </c>
      <c r="I2578" s="195">
        <v>0.18980000000000002</v>
      </c>
      <c r="J2578" s="220"/>
      <c r="K2578" s="197" t="b">
        <f>NOT(ISERROR(MATCH(P2578,Ligations!$L:$L,0)))</f>
        <v>1</v>
      </c>
      <c r="L2578" s="292"/>
      <c r="M2578" s="293"/>
      <c r="N2578" s="292"/>
      <c r="O2578" s="294"/>
      <c r="P2578" s="292" t="s">
        <v>18131</v>
      </c>
      <c r="Q2578" s="198" t="s">
        <v>9715</v>
      </c>
      <c r="R2578" s="193"/>
      <c r="S2578" s="201"/>
      <c r="T2578" s="301"/>
      <c r="U2578" s="302">
        <f t="shared" si="2"/>
        <v>0.1860620141</v>
      </c>
    </row>
    <row r="2579">
      <c r="A2579" s="189" t="s">
        <v>18132</v>
      </c>
      <c r="B2579" s="194" t="s">
        <v>9716</v>
      </c>
      <c r="C2579" s="283">
        <v>42342.0</v>
      </c>
      <c r="D2579" s="204">
        <v>30.0</v>
      </c>
      <c r="E2579" s="193">
        <v>1199.88</v>
      </c>
      <c r="F2579" s="190" t="s">
        <v>12677</v>
      </c>
      <c r="G2579" s="190">
        <v>40.0</v>
      </c>
      <c r="H2579" s="284">
        <v>3.119</v>
      </c>
      <c r="I2579" s="195">
        <v>0.12476000000000001</v>
      </c>
      <c r="J2579" s="220"/>
      <c r="K2579" s="197" t="b">
        <f>NOT(ISERROR(MATCH(P2579,Ligations!$L:$L,0)))</f>
        <v>1</v>
      </c>
      <c r="L2579" s="292"/>
      <c r="M2579" s="293"/>
      <c r="N2579" s="292"/>
      <c r="O2579" s="294"/>
      <c r="P2579" s="292" t="s">
        <v>18133</v>
      </c>
      <c r="Q2579" s="198" t="s">
        <v>9717</v>
      </c>
      <c r="R2579" s="193"/>
      <c r="S2579" s="201"/>
      <c r="T2579" s="301"/>
      <c r="U2579" s="302">
        <f t="shared" si="2"/>
        <v>0.1039770644</v>
      </c>
    </row>
    <row r="2580">
      <c r="A2580" s="189" t="s">
        <v>18134</v>
      </c>
      <c r="B2580" s="194" t="s">
        <v>9718</v>
      </c>
      <c r="C2580" s="283">
        <v>42342.0</v>
      </c>
      <c r="D2580" s="204">
        <v>30.0</v>
      </c>
      <c r="E2580" s="193">
        <v>2084.16</v>
      </c>
      <c r="F2580" s="190" t="s">
        <v>12677</v>
      </c>
      <c r="G2580" s="190">
        <v>40.0</v>
      </c>
      <c r="H2580" s="284">
        <v>17.346</v>
      </c>
      <c r="I2580" s="195">
        <v>0.69384</v>
      </c>
      <c r="J2580" s="220"/>
      <c r="K2580" s="197" t="b">
        <f>NOT(ISERROR(MATCH(P2580,Ligations!$L:$L,0)))</f>
        <v>1</v>
      </c>
      <c r="L2580" s="292"/>
      <c r="M2580" s="293"/>
      <c r="N2580" s="292"/>
      <c r="O2580" s="294"/>
      <c r="P2580" s="292" t="s">
        <v>18135</v>
      </c>
      <c r="Q2580" s="198" t="s">
        <v>9719</v>
      </c>
      <c r="R2580" s="193"/>
      <c r="S2580" s="201"/>
      <c r="T2580" s="301"/>
      <c r="U2580" s="302">
        <f t="shared" si="2"/>
        <v>0.3329111009</v>
      </c>
    </row>
    <row r="2581">
      <c r="A2581" s="189" t="s">
        <v>18136</v>
      </c>
      <c r="B2581" s="194" t="s">
        <v>9722</v>
      </c>
      <c r="C2581" s="283">
        <v>42342.0</v>
      </c>
      <c r="D2581" s="204">
        <v>30.0</v>
      </c>
      <c r="E2581" s="193">
        <v>1408.71</v>
      </c>
      <c r="F2581" s="190" t="s">
        <v>12677</v>
      </c>
      <c r="G2581" s="190">
        <v>40.0</v>
      </c>
      <c r="H2581" s="284">
        <v>8.437</v>
      </c>
      <c r="I2581" s="195">
        <v>0.33747999999999995</v>
      </c>
      <c r="J2581" s="220"/>
      <c r="K2581" s="197" t="b">
        <f>NOT(ISERROR(MATCH(P2581,Ligations!$L:$L,0)))</f>
        <v>1</v>
      </c>
      <c r="L2581" s="292"/>
      <c r="M2581" s="293"/>
      <c r="N2581" s="292"/>
      <c r="O2581" s="294"/>
      <c r="P2581" s="292" t="s">
        <v>18137</v>
      </c>
      <c r="Q2581" s="198" t="s">
        <v>9723</v>
      </c>
      <c r="R2581" s="193"/>
      <c r="S2581" s="201"/>
      <c r="T2581" s="301"/>
      <c r="U2581" s="302">
        <f t="shared" si="2"/>
        <v>0.2395666958</v>
      </c>
    </row>
    <row r="2582">
      <c r="A2582" s="189" t="s">
        <v>18138</v>
      </c>
      <c r="B2582" s="194" t="s">
        <v>9724</v>
      </c>
      <c r="C2582" s="283">
        <v>42342.0</v>
      </c>
      <c r="D2582" s="204">
        <v>30.0</v>
      </c>
      <c r="E2582" s="193">
        <v>540.51</v>
      </c>
      <c r="F2582" s="190" t="s">
        <v>12677</v>
      </c>
      <c r="G2582" s="190">
        <v>40.0</v>
      </c>
      <c r="H2582" s="284">
        <v>4.386</v>
      </c>
      <c r="I2582" s="195">
        <v>0.17544</v>
      </c>
      <c r="J2582" s="220"/>
      <c r="K2582" s="197" t="b">
        <f>NOT(ISERROR(MATCH(P2582,Ligations!$L:$L,0)))</f>
        <v>1</v>
      </c>
      <c r="L2582" s="292"/>
      <c r="M2582" s="293"/>
      <c r="N2582" s="292"/>
      <c r="O2582" s="294"/>
      <c r="P2582" s="292" t="s">
        <v>18139</v>
      </c>
      <c r="Q2582" s="198" t="s">
        <v>9725</v>
      </c>
      <c r="R2582" s="193"/>
      <c r="S2582" s="201"/>
      <c r="T2582" s="301"/>
      <c r="U2582" s="302">
        <f t="shared" si="2"/>
        <v>0.3245823389</v>
      </c>
    </row>
    <row r="2583">
      <c r="A2583" s="189" t="s">
        <v>18140</v>
      </c>
      <c r="B2583" s="194" t="s">
        <v>9726</v>
      </c>
      <c r="C2583" s="283">
        <v>42342.0</v>
      </c>
      <c r="D2583" s="204">
        <v>30.0</v>
      </c>
      <c r="E2583" s="193">
        <v>1472.0700000000002</v>
      </c>
      <c r="F2583" s="190" t="s">
        <v>12677</v>
      </c>
      <c r="G2583" s="190">
        <v>40.0</v>
      </c>
      <c r="H2583" s="284">
        <v>8.848</v>
      </c>
      <c r="I2583" s="195">
        <v>0.35392</v>
      </c>
      <c r="J2583" s="220"/>
      <c r="K2583" s="197" t="b">
        <f>NOT(ISERROR(MATCH(P2583,Ligations!$L:$L,0)))</f>
        <v>1</v>
      </c>
      <c r="L2583" s="292"/>
      <c r="M2583" s="293"/>
      <c r="N2583" s="292"/>
      <c r="O2583" s="294"/>
      <c r="P2583" s="292" t="s">
        <v>18141</v>
      </c>
      <c r="Q2583" s="198" t="s">
        <v>9727</v>
      </c>
      <c r="R2583" s="193"/>
      <c r="S2583" s="201"/>
      <c r="T2583" s="301"/>
      <c r="U2583" s="302">
        <f t="shared" si="2"/>
        <v>0.2404233494</v>
      </c>
    </row>
    <row r="2584">
      <c r="A2584" s="189" t="s">
        <v>18142</v>
      </c>
      <c r="B2584" s="194" t="s">
        <v>9728</v>
      </c>
      <c r="C2584" s="283">
        <v>42342.0</v>
      </c>
      <c r="D2584" s="204">
        <v>30.0</v>
      </c>
      <c r="E2584" s="193">
        <v>1340.1599999999999</v>
      </c>
      <c r="F2584" s="190" t="s">
        <v>12677</v>
      </c>
      <c r="G2584" s="190">
        <v>40.0</v>
      </c>
      <c r="H2584" s="284">
        <v>8.879</v>
      </c>
      <c r="I2584" s="195">
        <v>0.35516</v>
      </c>
      <c r="J2584" s="220"/>
      <c r="K2584" s="197" t="b">
        <f>NOT(ISERROR(MATCH(P2584,Ligations!$L:$L,0)))</f>
        <v>1</v>
      </c>
      <c r="L2584" s="292"/>
      <c r="M2584" s="293"/>
      <c r="N2584" s="292"/>
      <c r="O2584" s="294"/>
      <c r="P2584" s="292" t="s">
        <v>18143</v>
      </c>
      <c r="Q2584" s="198" t="s">
        <v>9729</v>
      </c>
      <c r="R2584" s="193"/>
      <c r="S2584" s="201"/>
      <c r="T2584" s="301"/>
      <c r="U2584" s="302">
        <f t="shared" si="2"/>
        <v>0.2650131328</v>
      </c>
    </row>
    <row r="2585">
      <c r="A2585" s="189" t="s">
        <v>18144</v>
      </c>
      <c r="B2585" s="194" t="s">
        <v>9730</v>
      </c>
      <c r="C2585" s="283">
        <v>42342.0</v>
      </c>
      <c r="D2585" s="204">
        <v>30.0</v>
      </c>
      <c r="E2585" s="193">
        <v>1832.1</v>
      </c>
      <c r="F2585" s="190" t="s">
        <v>12677</v>
      </c>
      <c r="G2585" s="190">
        <v>40.0</v>
      </c>
      <c r="H2585" s="284">
        <v>13.861</v>
      </c>
      <c r="I2585" s="195">
        <v>0.55444</v>
      </c>
      <c r="J2585" s="220"/>
      <c r="K2585" s="197" t="b">
        <f>NOT(ISERROR(MATCH(P2585,Ligations!$L:$L,0)))</f>
        <v>1</v>
      </c>
      <c r="L2585" s="292"/>
      <c r="M2585" s="293"/>
      <c r="N2585" s="292"/>
      <c r="O2585" s="294"/>
      <c r="P2585" s="292" t="s">
        <v>18145</v>
      </c>
      <c r="Q2585" s="198" t="s">
        <v>9731</v>
      </c>
      <c r="R2585" s="193"/>
      <c r="S2585" s="201"/>
      <c r="T2585" s="301"/>
      <c r="U2585" s="302">
        <f t="shared" si="2"/>
        <v>0.3026254025</v>
      </c>
    </row>
    <row r="2586">
      <c r="A2586" s="189" t="s">
        <v>18146</v>
      </c>
      <c r="B2586" s="194" t="s">
        <v>9732</v>
      </c>
      <c r="C2586" s="283">
        <v>42342.0</v>
      </c>
      <c r="D2586" s="204">
        <v>30.0</v>
      </c>
      <c r="E2586" s="193">
        <v>1868.31</v>
      </c>
      <c r="F2586" s="190" t="s">
        <v>12677</v>
      </c>
      <c r="G2586" s="190">
        <v>40.0</v>
      </c>
      <c r="H2586" s="284">
        <v>15.574</v>
      </c>
      <c r="I2586" s="195">
        <v>0.6229600000000001</v>
      </c>
      <c r="J2586" s="220"/>
      <c r="K2586" s="197" t="b">
        <f>NOT(ISERROR(MATCH(P2586,Ligations!$L:$L,0)))</f>
        <v>1</v>
      </c>
      <c r="L2586" s="292"/>
      <c r="M2586" s="293"/>
      <c r="N2586" s="292"/>
      <c r="O2586" s="294"/>
      <c r="P2586" s="292" t="s">
        <v>18147</v>
      </c>
      <c r="Q2586" s="198" t="s">
        <v>9733</v>
      </c>
      <c r="R2586" s="193"/>
      <c r="S2586" s="201"/>
      <c r="T2586" s="301"/>
      <c r="U2586" s="302">
        <f t="shared" si="2"/>
        <v>0.3334350295</v>
      </c>
    </row>
    <row r="2587">
      <c r="A2587" s="189" t="s">
        <v>18148</v>
      </c>
      <c r="B2587" s="194" t="s">
        <v>9736</v>
      </c>
      <c r="C2587" s="283">
        <v>42342.0</v>
      </c>
      <c r="D2587" s="204">
        <v>30.0</v>
      </c>
      <c r="E2587" s="193">
        <v>765.63</v>
      </c>
      <c r="F2587" s="190" t="s">
        <v>12677</v>
      </c>
      <c r="G2587" s="190">
        <v>40.0</v>
      </c>
      <c r="H2587" s="284">
        <v>4.197</v>
      </c>
      <c r="I2587" s="195">
        <v>0.16788</v>
      </c>
      <c r="J2587" s="220"/>
      <c r="K2587" s="197" t="b">
        <f>NOT(ISERROR(MATCH(P2587,Ligations!$L:$L,0)))</f>
        <v>1</v>
      </c>
      <c r="L2587" s="292"/>
      <c r="M2587" s="293"/>
      <c r="N2587" s="292"/>
      <c r="O2587" s="294"/>
      <c r="P2587" s="292" t="s">
        <v>18149</v>
      </c>
      <c r="Q2587" s="198" t="s">
        <v>9737</v>
      </c>
      <c r="R2587" s="193"/>
      <c r="S2587" s="201"/>
      <c r="T2587" s="301"/>
      <c r="U2587" s="302">
        <f t="shared" si="2"/>
        <v>0.2192704048</v>
      </c>
    </row>
    <row r="2588">
      <c r="A2588" s="189" t="s">
        <v>18150</v>
      </c>
      <c r="B2588" s="194" t="s">
        <v>9738</v>
      </c>
      <c r="C2588" s="283">
        <v>42342.0</v>
      </c>
      <c r="D2588" s="204">
        <v>30.0</v>
      </c>
      <c r="E2588" s="193">
        <v>901.4399999999999</v>
      </c>
      <c r="F2588" s="190" t="s">
        <v>12677</v>
      </c>
      <c r="G2588" s="190">
        <v>40.0</v>
      </c>
      <c r="H2588" s="284">
        <v>7.457</v>
      </c>
      <c r="I2588" s="195">
        <v>0.29828</v>
      </c>
      <c r="J2588" s="220"/>
      <c r="K2588" s="197" t="b">
        <f>NOT(ISERROR(MATCH(P2588,Ligations!$L:$L,0)))</f>
        <v>1</v>
      </c>
      <c r="L2588" s="292"/>
      <c r="M2588" s="293"/>
      <c r="N2588" s="292"/>
      <c r="O2588" s="294"/>
      <c r="P2588" s="292" t="s">
        <v>18151</v>
      </c>
      <c r="Q2588" s="198" t="s">
        <v>9739</v>
      </c>
      <c r="R2588" s="193"/>
      <c r="S2588" s="201"/>
      <c r="T2588" s="301"/>
      <c r="U2588" s="302">
        <f t="shared" si="2"/>
        <v>0.3308927938</v>
      </c>
    </row>
    <row r="2589">
      <c r="A2589" s="189" t="s">
        <v>18152</v>
      </c>
      <c r="B2589" s="194" t="s">
        <v>9742</v>
      </c>
      <c r="C2589" s="283">
        <v>42342.0</v>
      </c>
      <c r="D2589" s="204">
        <v>30.0</v>
      </c>
      <c r="E2589" s="193">
        <v>2297.7000000000003</v>
      </c>
      <c r="F2589" s="190" t="s">
        <v>12677</v>
      </c>
      <c r="G2589" s="190">
        <v>40.0</v>
      </c>
      <c r="H2589" s="284">
        <v>20.096</v>
      </c>
      <c r="I2589" s="195">
        <v>0.80384</v>
      </c>
      <c r="J2589" s="220"/>
      <c r="K2589" s="197" t="b">
        <f>NOT(ISERROR(MATCH(P2589,Ligations!$L:$L,0)))</f>
        <v>1</v>
      </c>
      <c r="L2589" s="292"/>
      <c r="M2589" s="293"/>
      <c r="N2589" s="292"/>
      <c r="O2589" s="294"/>
      <c r="P2589" s="292" t="s">
        <v>18153</v>
      </c>
      <c r="Q2589" s="198" t="s">
        <v>9743</v>
      </c>
      <c r="R2589" s="193"/>
      <c r="S2589" s="201"/>
      <c r="T2589" s="301"/>
      <c r="U2589" s="302">
        <f t="shared" si="2"/>
        <v>0.3498454977</v>
      </c>
    </row>
    <row r="2590">
      <c r="A2590" s="189" t="s">
        <v>18154</v>
      </c>
      <c r="B2590" s="194" t="s">
        <v>9744</v>
      </c>
      <c r="C2590" s="283">
        <v>42342.0</v>
      </c>
      <c r="D2590" s="204">
        <v>30.0</v>
      </c>
      <c r="E2590" s="193">
        <v>656.76</v>
      </c>
      <c r="F2590" s="190" t="s">
        <v>12677</v>
      </c>
      <c r="G2590" s="190">
        <v>40.0</v>
      </c>
      <c r="H2590" s="284">
        <v>4.28</v>
      </c>
      <c r="I2590" s="195">
        <v>0.17120000000000002</v>
      </c>
      <c r="J2590" s="220"/>
      <c r="K2590" s="197" t="b">
        <f>NOT(ISERROR(MATCH(P2590,Ligations!$L:$L,0)))</f>
        <v>1</v>
      </c>
      <c r="L2590" s="292"/>
      <c r="M2590" s="293"/>
      <c r="N2590" s="292"/>
      <c r="O2590" s="294"/>
      <c r="P2590" s="292" t="s">
        <v>18155</v>
      </c>
      <c r="Q2590" s="198" t="s">
        <v>9745</v>
      </c>
      <c r="R2590" s="193"/>
      <c r="S2590" s="201"/>
      <c r="T2590" s="301"/>
      <c r="U2590" s="302">
        <f t="shared" si="2"/>
        <v>0.2606736098</v>
      </c>
    </row>
    <row r="2591">
      <c r="A2591" s="189" t="s">
        <v>18156</v>
      </c>
      <c r="B2591" s="194" t="s">
        <v>9746</v>
      </c>
      <c r="C2591" s="283">
        <v>42342.0</v>
      </c>
      <c r="D2591" s="204">
        <v>30.0</v>
      </c>
      <c r="E2591" s="193">
        <v>651.09</v>
      </c>
      <c r="F2591" s="190" t="s">
        <v>12677</v>
      </c>
      <c r="G2591" s="190">
        <v>40.0</v>
      </c>
      <c r="H2591" s="284">
        <v>3.576</v>
      </c>
      <c r="I2591" s="195">
        <v>0.14304</v>
      </c>
      <c r="J2591" s="220"/>
      <c r="K2591" s="197" t="b">
        <f>NOT(ISERROR(MATCH(P2591,Ligations!$L:$L,0)))</f>
        <v>1</v>
      </c>
      <c r="L2591" s="292"/>
      <c r="M2591" s="293"/>
      <c r="N2591" s="292"/>
      <c r="O2591" s="294"/>
      <c r="P2591" s="292" t="s">
        <v>18157</v>
      </c>
      <c r="Q2591" s="198" t="s">
        <v>9747</v>
      </c>
      <c r="R2591" s="193"/>
      <c r="S2591" s="201"/>
      <c r="T2591" s="301"/>
      <c r="U2591" s="302">
        <f t="shared" si="2"/>
        <v>0.21969313</v>
      </c>
    </row>
    <row r="2592">
      <c r="A2592" s="189" t="s">
        <v>18158</v>
      </c>
      <c r="B2592" s="194" t="s">
        <v>9748</v>
      </c>
      <c r="C2592" s="283">
        <v>42342.0</v>
      </c>
      <c r="D2592" s="204">
        <v>30.0</v>
      </c>
      <c r="E2592" s="193">
        <v>2217.5699999999997</v>
      </c>
      <c r="F2592" s="190" t="s">
        <v>12677</v>
      </c>
      <c r="G2592" s="190">
        <v>40.0</v>
      </c>
      <c r="H2592" s="284">
        <v>11.997</v>
      </c>
      <c r="I2592" s="195">
        <v>0.47988000000000003</v>
      </c>
      <c r="J2592" s="220"/>
      <c r="K2592" s="197" t="b">
        <f>NOT(ISERROR(MATCH(P2592,Ligations!$L:$L,0)))</f>
        <v>1</v>
      </c>
      <c r="L2592" s="292"/>
      <c r="M2592" s="293"/>
      <c r="N2592" s="292"/>
      <c r="O2592" s="294"/>
      <c r="P2592" s="292" t="s">
        <v>18159</v>
      </c>
      <c r="Q2592" s="198" t="s">
        <v>9749</v>
      </c>
      <c r="R2592" s="193"/>
      <c r="S2592" s="201"/>
      <c r="T2592" s="301"/>
      <c r="U2592" s="302">
        <f t="shared" si="2"/>
        <v>0.2163990314</v>
      </c>
    </row>
    <row r="2593">
      <c r="A2593" s="189" t="s">
        <v>18160</v>
      </c>
      <c r="B2593" s="194" t="s">
        <v>9750</v>
      </c>
      <c r="C2593" s="283">
        <v>42342.0</v>
      </c>
      <c r="D2593" s="204">
        <v>30.0</v>
      </c>
      <c r="E2593" s="193">
        <v>1614.54</v>
      </c>
      <c r="F2593" s="190" t="s">
        <v>12677</v>
      </c>
      <c r="G2593" s="190">
        <v>40.0</v>
      </c>
      <c r="H2593" s="284">
        <v>5.612</v>
      </c>
      <c r="I2593" s="195">
        <v>0.22448</v>
      </c>
      <c r="J2593" s="220"/>
      <c r="K2593" s="197" t="b">
        <f>NOT(ISERROR(MATCH(P2593,Ligations!$L:$L,0)))</f>
        <v>1</v>
      </c>
      <c r="L2593" s="292"/>
      <c r="M2593" s="293"/>
      <c r="N2593" s="292"/>
      <c r="O2593" s="294"/>
      <c r="P2593" s="292" t="s">
        <v>18161</v>
      </c>
      <c r="Q2593" s="198" t="s">
        <v>9751</v>
      </c>
      <c r="R2593" s="193"/>
      <c r="S2593" s="201"/>
      <c r="T2593" s="301"/>
      <c r="U2593" s="302">
        <f t="shared" si="2"/>
        <v>0.1390365058</v>
      </c>
    </row>
    <row r="2594">
      <c r="A2594" s="189" t="s">
        <v>18162</v>
      </c>
      <c r="B2594" s="190" t="s">
        <v>9756</v>
      </c>
      <c r="C2594" s="283">
        <v>42342.0</v>
      </c>
      <c r="D2594" s="204">
        <v>30.0</v>
      </c>
      <c r="E2594" s="193">
        <v>177.57</v>
      </c>
      <c r="F2594" s="190" t="s">
        <v>12677</v>
      </c>
      <c r="G2594" s="190">
        <v>40.0</v>
      </c>
      <c r="H2594" s="284">
        <v>0.0</v>
      </c>
      <c r="I2594" s="195">
        <v>0.0</v>
      </c>
      <c r="J2594" s="234" t="s">
        <v>18163</v>
      </c>
      <c r="K2594" s="197" t="s">
        <v>3735</v>
      </c>
      <c r="L2594" s="292"/>
      <c r="M2594" s="293"/>
      <c r="N2594" s="292"/>
      <c r="O2594" s="294"/>
      <c r="P2594" s="292" t="s">
        <v>18164</v>
      </c>
      <c r="Q2594" s="238" t="s">
        <v>9757</v>
      </c>
      <c r="R2594" s="193"/>
      <c r="S2594" s="201"/>
      <c r="T2594" s="301"/>
      <c r="U2594" s="302">
        <f t="shared" si="2"/>
        <v>0</v>
      </c>
    </row>
    <row r="2595">
      <c r="A2595" s="189" t="s">
        <v>18165</v>
      </c>
      <c r="B2595" s="190" t="s">
        <v>17392</v>
      </c>
      <c r="C2595" s="283">
        <v>42342.0</v>
      </c>
      <c r="D2595" s="204">
        <v>30.0</v>
      </c>
      <c r="E2595" s="296">
        <v>0.0</v>
      </c>
      <c r="F2595" s="190" t="s">
        <v>12677</v>
      </c>
      <c r="G2595" s="190">
        <v>40.0</v>
      </c>
      <c r="H2595" s="284">
        <v>0.0</v>
      </c>
      <c r="I2595" s="195">
        <v>0.0</v>
      </c>
      <c r="J2595" s="234"/>
      <c r="K2595" s="197" t="s">
        <v>3735</v>
      </c>
      <c r="L2595" s="292"/>
      <c r="M2595" s="293"/>
      <c r="N2595" s="292"/>
      <c r="O2595" s="294"/>
      <c r="P2595" s="292" t="s">
        <v>18166</v>
      </c>
      <c r="Q2595" s="238" t="s">
        <v>10194</v>
      </c>
      <c r="R2595" s="193"/>
      <c r="S2595" s="201"/>
      <c r="T2595" s="301"/>
      <c r="U2595" s="302"/>
    </row>
    <row r="2596">
      <c r="A2596" s="189" t="s">
        <v>18167</v>
      </c>
      <c r="B2596" s="190" t="s">
        <v>9760</v>
      </c>
      <c r="C2596" s="283">
        <v>42342.0</v>
      </c>
      <c r="D2596" s="204">
        <v>30.0</v>
      </c>
      <c r="E2596" s="193">
        <v>500.58</v>
      </c>
      <c r="F2596" s="190" t="s">
        <v>12677</v>
      </c>
      <c r="G2596" s="190">
        <v>40.0</v>
      </c>
      <c r="H2596" s="284">
        <v>0.198</v>
      </c>
      <c r="I2596" s="195">
        <v>0.00792</v>
      </c>
      <c r="J2596" s="234" t="s">
        <v>18163</v>
      </c>
      <c r="K2596" s="197" t="s">
        <v>3735</v>
      </c>
      <c r="L2596" s="292"/>
      <c r="M2596" s="293"/>
      <c r="N2596" s="292"/>
      <c r="O2596" s="294"/>
      <c r="P2596" s="292" t="s">
        <v>18168</v>
      </c>
      <c r="Q2596" s="238" t="s">
        <v>9761</v>
      </c>
      <c r="R2596" s="193"/>
      <c r="S2596" s="201"/>
      <c r="T2596" s="301"/>
      <c r="U2596" s="302">
        <f t="shared" ref="U2596:U2619" si="3">I2596/(E2596*0.001)</f>
        <v>0.01582164689</v>
      </c>
    </row>
    <row r="2597">
      <c r="A2597" s="189" t="s">
        <v>18169</v>
      </c>
      <c r="B2597" s="190" t="s">
        <v>9762</v>
      </c>
      <c r="C2597" s="283">
        <v>42342.0</v>
      </c>
      <c r="D2597" s="204">
        <v>30.0</v>
      </c>
      <c r="E2597" s="193">
        <v>256.59000000000003</v>
      </c>
      <c r="F2597" s="190" t="s">
        <v>12677</v>
      </c>
      <c r="G2597" s="190">
        <v>40.0</v>
      </c>
      <c r="H2597" s="284">
        <v>0.0</v>
      </c>
      <c r="I2597" s="195">
        <v>0.0</v>
      </c>
      <c r="J2597" s="234" t="s">
        <v>18163</v>
      </c>
      <c r="K2597" s="197" t="s">
        <v>3735</v>
      </c>
      <c r="L2597" s="292"/>
      <c r="M2597" s="293"/>
      <c r="N2597" s="292"/>
      <c r="O2597" s="294"/>
      <c r="P2597" s="292" t="s">
        <v>18170</v>
      </c>
      <c r="Q2597" s="238" t="s">
        <v>9764</v>
      </c>
      <c r="R2597" s="193"/>
      <c r="S2597" s="201"/>
      <c r="T2597" s="301"/>
      <c r="U2597" s="302">
        <f t="shared" si="3"/>
        <v>0</v>
      </c>
    </row>
    <row r="2598">
      <c r="A2598" s="189" t="s">
        <v>18171</v>
      </c>
      <c r="B2598" s="194" t="s">
        <v>9768</v>
      </c>
      <c r="C2598" s="283">
        <v>42342.0</v>
      </c>
      <c r="D2598" s="204">
        <v>30.0</v>
      </c>
      <c r="E2598" s="193">
        <v>420.09000000000003</v>
      </c>
      <c r="F2598" s="190" t="s">
        <v>12677</v>
      </c>
      <c r="G2598" s="190">
        <v>40.0</v>
      </c>
      <c r="H2598" s="284">
        <v>1.095</v>
      </c>
      <c r="I2598" s="195">
        <v>0.0438</v>
      </c>
      <c r="J2598" s="220"/>
      <c r="K2598" s="197" t="b">
        <f>NOT(ISERROR(MATCH(P2598,Ligations!$L:$L,0)))</f>
        <v>1</v>
      </c>
      <c r="L2598" s="292"/>
      <c r="M2598" s="293"/>
      <c r="N2598" s="292"/>
      <c r="O2598" s="294"/>
      <c r="P2598" s="292" t="s">
        <v>18172</v>
      </c>
      <c r="Q2598" s="198" t="s">
        <v>9769</v>
      </c>
      <c r="R2598" s="193"/>
      <c r="S2598" s="201"/>
      <c r="T2598" s="301"/>
      <c r="U2598" s="302">
        <f t="shared" si="3"/>
        <v>0.1042633721</v>
      </c>
    </row>
    <row r="2599">
      <c r="A2599" s="189" t="s">
        <v>18173</v>
      </c>
      <c r="B2599" s="194" t="s">
        <v>9770</v>
      </c>
      <c r="C2599" s="283">
        <v>42342.0</v>
      </c>
      <c r="D2599" s="204">
        <v>30.0</v>
      </c>
      <c r="E2599" s="193">
        <v>541.02</v>
      </c>
      <c r="F2599" s="190" t="s">
        <v>12677</v>
      </c>
      <c r="G2599" s="190">
        <v>40.0</v>
      </c>
      <c r="H2599" s="284">
        <v>1.178</v>
      </c>
      <c r="I2599" s="195">
        <v>0.047119999999999995</v>
      </c>
      <c r="J2599" s="220"/>
      <c r="K2599" s="197" t="b">
        <f>NOT(ISERROR(MATCH(P2599,Ligations!$L:$L,0)))</f>
        <v>1</v>
      </c>
      <c r="L2599" s="292"/>
      <c r="M2599" s="293"/>
      <c r="N2599" s="292"/>
      <c r="O2599" s="294"/>
      <c r="P2599" s="292" t="s">
        <v>18174</v>
      </c>
      <c r="Q2599" s="198" t="s">
        <v>9771</v>
      </c>
      <c r="R2599" s="193"/>
      <c r="S2599" s="201"/>
      <c r="T2599" s="301"/>
      <c r="U2599" s="302">
        <f t="shared" si="3"/>
        <v>0.08709474696</v>
      </c>
    </row>
    <row r="2600">
      <c r="A2600" s="189" t="s">
        <v>18175</v>
      </c>
      <c r="B2600" s="194" t="s">
        <v>9772</v>
      </c>
      <c r="C2600" s="283">
        <v>42342.0</v>
      </c>
      <c r="D2600" s="204">
        <v>30.0</v>
      </c>
      <c r="E2600" s="193">
        <v>1154.43</v>
      </c>
      <c r="F2600" s="190" t="s">
        <v>12677</v>
      </c>
      <c r="G2600" s="190">
        <v>40.0</v>
      </c>
      <c r="H2600" s="284">
        <v>5.146</v>
      </c>
      <c r="I2600" s="195">
        <v>0.20584</v>
      </c>
      <c r="J2600" s="220"/>
      <c r="K2600" s="197" t="b">
        <f>NOT(ISERROR(MATCH(P2600,Ligations!$L:$L,0)))</f>
        <v>1</v>
      </c>
      <c r="L2600" s="292"/>
      <c r="M2600" s="293"/>
      <c r="N2600" s="292"/>
      <c r="O2600" s="294"/>
      <c r="P2600" s="292" t="s">
        <v>18176</v>
      </c>
      <c r="Q2600" s="198" t="s">
        <v>9773</v>
      </c>
      <c r="R2600" s="193"/>
      <c r="S2600" s="201"/>
      <c r="T2600" s="301"/>
      <c r="U2600" s="302">
        <f t="shared" si="3"/>
        <v>0.1783044446</v>
      </c>
    </row>
    <row r="2601">
      <c r="A2601" s="189" t="s">
        <v>18177</v>
      </c>
      <c r="B2601" s="190" t="s">
        <v>9774</v>
      </c>
      <c r="C2601" s="283">
        <v>42342.0</v>
      </c>
      <c r="D2601" s="204">
        <v>30.0</v>
      </c>
      <c r="E2601" s="193">
        <v>257.15999999999997</v>
      </c>
      <c r="F2601" s="190" t="s">
        <v>12677</v>
      </c>
      <c r="G2601" s="190">
        <v>40.0</v>
      </c>
      <c r="H2601" s="284">
        <v>0.02</v>
      </c>
      <c r="I2601" s="195">
        <v>8.0E-4</v>
      </c>
      <c r="J2601" s="234" t="s">
        <v>18163</v>
      </c>
      <c r="K2601" s="197" t="s">
        <v>3735</v>
      </c>
      <c r="L2601" s="292"/>
      <c r="M2601" s="293"/>
      <c r="N2601" s="292"/>
      <c r="O2601" s="294"/>
      <c r="P2601" s="292" t="s">
        <v>18178</v>
      </c>
      <c r="Q2601" s="238" t="s">
        <v>9775</v>
      </c>
      <c r="R2601" s="193"/>
      <c r="S2601" s="201"/>
      <c r="T2601" s="301"/>
      <c r="U2601" s="302">
        <f t="shared" si="3"/>
        <v>0.003110903718</v>
      </c>
    </row>
    <row r="2602">
      <c r="A2602" s="189" t="s">
        <v>18179</v>
      </c>
      <c r="B2602" s="190" t="s">
        <v>9776</v>
      </c>
      <c r="C2602" s="283">
        <v>42342.0</v>
      </c>
      <c r="D2602" s="204">
        <v>30.0</v>
      </c>
      <c r="E2602" s="193">
        <v>301.62</v>
      </c>
      <c r="F2602" s="190" t="s">
        <v>12677</v>
      </c>
      <c r="G2602" s="190">
        <v>40.0</v>
      </c>
      <c r="H2602" s="284">
        <v>0.432</v>
      </c>
      <c r="I2602" s="195">
        <v>0.01728</v>
      </c>
      <c r="J2602" s="234" t="s">
        <v>18163</v>
      </c>
      <c r="K2602" s="197" t="s">
        <v>3735</v>
      </c>
      <c r="L2602" s="292"/>
      <c r="M2602" s="293"/>
      <c r="N2602" s="292"/>
      <c r="O2602" s="294"/>
      <c r="P2602" s="292" t="s">
        <v>18180</v>
      </c>
      <c r="Q2602" s="238" t="s">
        <v>9777</v>
      </c>
      <c r="R2602" s="193"/>
      <c r="S2602" s="201"/>
      <c r="T2602" s="301"/>
      <c r="U2602" s="302">
        <f t="shared" si="3"/>
        <v>0.05729063059</v>
      </c>
    </row>
    <row r="2603">
      <c r="A2603" s="189" t="s">
        <v>18181</v>
      </c>
      <c r="B2603" s="190" t="s">
        <v>9778</v>
      </c>
      <c r="C2603" s="283">
        <v>42342.0</v>
      </c>
      <c r="D2603" s="204">
        <v>30.0</v>
      </c>
      <c r="E2603" s="193">
        <v>135.96</v>
      </c>
      <c r="F2603" s="190" t="s">
        <v>12677</v>
      </c>
      <c r="G2603" s="190">
        <v>40.0</v>
      </c>
      <c r="H2603" s="284">
        <v>0.0</v>
      </c>
      <c r="I2603" s="195">
        <v>0.0</v>
      </c>
      <c r="J2603" s="234" t="s">
        <v>18163</v>
      </c>
      <c r="K2603" s="197" t="s">
        <v>3735</v>
      </c>
      <c r="L2603" s="292"/>
      <c r="M2603" s="293"/>
      <c r="N2603" s="292"/>
      <c r="O2603" s="294"/>
      <c r="P2603" s="292" t="s">
        <v>18182</v>
      </c>
      <c r="Q2603" s="238" t="s">
        <v>9779</v>
      </c>
      <c r="R2603" s="193"/>
      <c r="S2603" s="201"/>
      <c r="T2603" s="301"/>
      <c r="U2603" s="302">
        <f t="shared" si="3"/>
        <v>0</v>
      </c>
    </row>
    <row r="2604">
      <c r="A2604" s="189" t="s">
        <v>18183</v>
      </c>
      <c r="B2604" s="194" t="s">
        <v>9780</v>
      </c>
      <c r="C2604" s="283">
        <v>42342.0</v>
      </c>
      <c r="D2604" s="204">
        <v>30.0</v>
      </c>
      <c r="E2604" s="193">
        <v>853.92</v>
      </c>
      <c r="F2604" s="190" t="s">
        <v>12677</v>
      </c>
      <c r="G2604" s="190">
        <v>40.0</v>
      </c>
      <c r="H2604" s="284">
        <v>2.204</v>
      </c>
      <c r="I2604" s="195">
        <v>0.08816000000000002</v>
      </c>
      <c r="J2604" s="220"/>
      <c r="K2604" s="197" t="b">
        <f>NOT(ISERROR(MATCH(P2604,Ligations!$L:$L,0)))</f>
        <v>1</v>
      </c>
      <c r="L2604" s="292"/>
      <c r="M2604" s="293"/>
      <c r="N2604" s="292"/>
      <c r="O2604" s="294"/>
      <c r="P2604" s="292" t="s">
        <v>18184</v>
      </c>
      <c r="Q2604" s="198" t="s">
        <v>9781</v>
      </c>
      <c r="R2604" s="193"/>
      <c r="S2604" s="201"/>
      <c r="T2604" s="301"/>
      <c r="U2604" s="302">
        <f t="shared" si="3"/>
        <v>0.1032415215</v>
      </c>
    </row>
    <row r="2605">
      <c r="A2605" s="189" t="s">
        <v>18185</v>
      </c>
      <c r="B2605" s="190" t="s">
        <v>9782</v>
      </c>
      <c r="C2605" s="283">
        <v>42342.0</v>
      </c>
      <c r="D2605" s="204">
        <v>30.0</v>
      </c>
      <c r="E2605" s="193">
        <v>351.84</v>
      </c>
      <c r="F2605" s="190" t="s">
        <v>12677</v>
      </c>
      <c r="G2605" s="190">
        <v>40.0</v>
      </c>
      <c r="H2605" s="284">
        <v>0.141</v>
      </c>
      <c r="I2605" s="195">
        <v>0.00564</v>
      </c>
      <c r="J2605" s="234" t="s">
        <v>18163</v>
      </c>
      <c r="K2605" s="197" t="s">
        <v>3735</v>
      </c>
      <c r="L2605" s="292"/>
      <c r="M2605" s="293"/>
      <c r="N2605" s="292"/>
      <c r="O2605" s="294"/>
      <c r="P2605" s="292" t="s">
        <v>18186</v>
      </c>
      <c r="Q2605" s="238" t="s">
        <v>9783</v>
      </c>
      <c r="R2605" s="193"/>
      <c r="S2605" s="201"/>
      <c r="T2605" s="301"/>
      <c r="U2605" s="302">
        <f t="shared" si="3"/>
        <v>0.01603001364</v>
      </c>
    </row>
    <row r="2606">
      <c r="A2606" s="189" t="s">
        <v>18187</v>
      </c>
      <c r="B2606" s="194" t="s">
        <v>9784</v>
      </c>
      <c r="C2606" s="283">
        <v>42342.0</v>
      </c>
      <c r="D2606" s="204">
        <v>30.0</v>
      </c>
      <c r="E2606" s="193">
        <v>1295.01</v>
      </c>
      <c r="F2606" s="190" t="s">
        <v>12677</v>
      </c>
      <c r="G2606" s="190">
        <v>40.0</v>
      </c>
      <c r="H2606" s="284">
        <v>2.662</v>
      </c>
      <c r="I2606" s="195">
        <v>0.10647999999999999</v>
      </c>
      <c r="J2606" s="220"/>
      <c r="K2606" s="197" t="b">
        <f>NOT(ISERROR(MATCH(P2606,Ligations!$L:$L,0)))</f>
        <v>1</v>
      </c>
      <c r="L2606" s="292"/>
      <c r="M2606" s="293"/>
      <c r="N2606" s="292"/>
      <c r="O2606" s="294"/>
      <c r="P2606" s="292" t="s">
        <v>18188</v>
      </c>
      <c r="Q2606" s="198" t="s">
        <v>9785</v>
      </c>
      <c r="R2606" s="193"/>
      <c r="S2606" s="201"/>
      <c r="T2606" s="301"/>
      <c r="U2606" s="302">
        <f t="shared" si="3"/>
        <v>0.08222330329</v>
      </c>
    </row>
    <row r="2607">
      <c r="A2607" s="189" t="s">
        <v>18189</v>
      </c>
      <c r="B2607" s="194" t="s">
        <v>9786</v>
      </c>
      <c r="C2607" s="283">
        <v>42342.0</v>
      </c>
      <c r="D2607" s="204">
        <v>30.0</v>
      </c>
      <c r="E2607" s="193">
        <v>517.3199999999999</v>
      </c>
      <c r="F2607" s="190" t="s">
        <v>12677</v>
      </c>
      <c r="G2607" s="190">
        <v>40.0</v>
      </c>
      <c r="H2607" s="284">
        <v>0.922</v>
      </c>
      <c r="I2607" s="195">
        <v>0.03688</v>
      </c>
      <c r="J2607" s="220"/>
      <c r="K2607" s="197" t="b">
        <f>NOT(ISERROR(MATCH(P2607,Ligations!$L:$L,0)))</f>
        <v>1</v>
      </c>
      <c r="L2607" s="292"/>
      <c r="M2607" s="293"/>
      <c r="N2607" s="292"/>
      <c r="O2607" s="294"/>
      <c r="P2607" s="292" t="s">
        <v>18190</v>
      </c>
      <c r="Q2607" s="198" t="s">
        <v>9787</v>
      </c>
      <c r="R2607" s="193"/>
      <c r="S2607" s="201"/>
      <c r="T2607" s="301"/>
      <c r="U2607" s="302">
        <f t="shared" si="3"/>
        <v>0.07129049718</v>
      </c>
    </row>
    <row r="2608">
      <c r="A2608" s="189" t="s">
        <v>18191</v>
      </c>
      <c r="B2608" s="194" t="s">
        <v>9788</v>
      </c>
      <c r="C2608" s="283">
        <v>42342.0</v>
      </c>
      <c r="D2608" s="204">
        <v>30.0</v>
      </c>
      <c r="E2608" s="193">
        <v>587.97</v>
      </c>
      <c r="F2608" s="190" t="s">
        <v>12677</v>
      </c>
      <c r="G2608" s="190">
        <v>40.0</v>
      </c>
      <c r="H2608" s="284">
        <v>10.864</v>
      </c>
      <c r="I2608" s="195">
        <v>0.43456000000000006</v>
      </c>
      <c r="J2608" s="220"/>
      <c r="K2608" s="197" t="b">
        <f>NOT(ISERROR(MATCH(P2608,Ligations!$L:$L,0)))</f>
        <v>1</v>
      </c>
      <c r="L2608" s="292"/>
      <c r="M2608" s="293"/>
      <c r="N2608" s="292"/>
      <c r="O2608" s="294"/>
      <c r="P2608" s="292" t="s">
        <v>18192</v>
      </c>
      <c r="Q2608" s="198" t="s">
        <v>9789</v>
      </c>
      <c r="R2608" s="193"/>
      <c r="S2608" s="201"/>
      <c r="T2608" s="301"/>
      <c r="U2608" s="302">
        <f t="shared" si="3"/>
        <v>0.7390853275</v>
      </c>
    </row>
    <row r="2609">
      <c r="A2609" s="189" t="s">
        <v>18193</v>
      </c>
      <c r="B2609" s="194" t="s">
        <v>9790</v>
      </c>
      <c r="C2609" s="283">
        <v>42342.0</v>
      </c>
      <c r="D2609" s="204">
        <v>30.0</v>
      </c>
      <c r="E2609" s="193">
        <v>963.84</v>
      </c>
      <c r="F2609" s="190" t="s">
        <v>12677</v>
      </c>
      <c r="G2609" s="190">
        <v>40.0</v>
      </c>
      <c r="H2609" s="284">
        <v>17.011</v>
      </c>
      <c r="I2609" s="195">
        <v>0.6804399999999999</v>
      </c>
      <c r="J2609" s="220"/>
      <c r="K2609" s="197" t="b">
        <f>NOT(ISERROR(MATCH(P2609,Ligations!$L:$L,0)))</f>
        <v>1</v>
      </c>
      <c r="L2609" s="292"/>
      <c r="M2609" s="293"/>
      <c r="N2609" s="292"/>
      <c r="O2609" s="294"/>
      <c r="P2609" s="292" t="s">
        <v>18194</v>
      </c>
      <c r="Q2609" s="198" t="s">
        <v>9791</v>
      </c>
      <c r="R2609" s="193"/>
      <c r="S2609" s="201"/>
      <c r="T2609" s="301"/>
      <c r="U2609" s="302">
        <f t="shared" si="3"/>
        <v>0.7059677955</v>
      </c>
    </row>
    <row r="2610">
      <c r="A2610" s="189" t="s">
        <v>18195</v>
      </c>
      <c r="B2610" s="194" t="s">
        <v>9792</v>
      </c>
      <c r="C2610" s="283">
        <v>42342.0</v>
      </c>
      <c r="D2610" s="204">
        <v>30.0</v>
      </c>
      <c r="E2610" s="193">
        <v>172.61999999999998</v>
      </c>
      <c r="F2610" s="190" t="s">
        <v>12677</v>
      </c>
      <c r="G2610" s="190">
        <v>40.0</v>
      </c>
      <c r="H2610" s="284">
        <v>2.442</v>
      </c>
      <c r="I2610" s="195">
        <v>0.09768</v>
      </c>
      <c r="J2610" s="220"/>
      <c r="K2610" s="197" t="b">
        <f>NOT(ISERROR(MATCH(P2610,Ligations!$L:$L,0)))</f>
        <v>1</v>
      </c>
      <c r="L2610" s="292"/>
      <c r="M2610" s="293"/>
      <c r="N2610" s="292"/>
      <c r="O2610" s="294"/>
      <c r="P2610" s="292" t="s">
        <v>18196</v>
      </c>
      <c r="Q2610" s="198" t="s">
        <v>9793</v>
      </c>
      <c r="R2610" s="193"/>
      <c r="S2610" s="201"/>
      <c r="T2610" s="301"/>
      <c r="U2610" s="302">
        <f t="shared" si="3"/>
        <v>0.5658672228</v>
      </c>
    </row>
    <row r="2611">
      <c r="A2611" s="189" t="s">
        <v>18197</v>
      </c>
      <c r="B2611" s="194" t="s">
        <v>9794</v>
      </c>
      <c r="C2611" s="283">
        <v>42342.0</v>
      </c>
      <c r="D2611" s="204">
        <v>30.0</v>
      </c>
      <c r="E2611" s="193">
        <v>505.29</v>
      </c>
      <c r="F2611" s="190" t="s">
        <v>12677</v>
      </c>
      <c r="G2611" s="190">
        <v>40.0</v>
      </c>
      <c r="H2611" s="284">
        <v>8.371</v>
      </c>
      <c r="I2611" s="195">
        <v>0.33484</v>
      </c>
      <c r="J2611" s="220"/>
      <c r="K2611" s="197" t="b">
        <f>NOT(ISERROR(MATCH(P2611,Ligations!$L:$L,0)))</f>
        <v>1</v>
      </c>
      <c r="L2611" s="292"/>
      <c r="M2611" s="293"/>
      <c r="N2611" s="292"/>
      <c r="O2611" s="294"/>
      <c r="P2611" s="292" t="s">
        <v>18198</v>
      </c>
      <c r="Q2611" s="198" t="s">
        <v>9795</v>
      </c>
      <c r="R2611" s="193"/>
      <c r="S2611" s="201"/>
      <c r="T2611" s="301"/>
      <c r="U2611" s="302">
        <f t="shared" si="3"/>
        <v>0.6626689624</v>
      </c>
    </row>
    <row r="2612">
      <c r="A2612" s="189" t="s">
        <v>18199</v>
      </c>
      <c r="B2612" s="194" t="s">
        <v>9796</v>
      </c>
      <c r="C2612" s="283">
        <v>42342.0</v>
      </c>
      <c r="D2612" s="204">
        <v>30.0</v>
      </c>
      <c r="E2612" s="193">
        <v>1949.91</v>
      </c>
      <c r="F2612" s="190" t="s">
        <v>12677</v>
      </c>
      <c r="G2612" s="190">
        <v>40.0</v>
      </c>
      <c r="H2612" s="284">
        <v>35.843</v>
      </c>
      <c r="I2612" s="195">
        <v>1.4337200000000003</v>
      </c>
      <c r="J2612" s="220"/>
      <c r="K2612" s="197" t="b">
        <f>NOT(ISERROR(MATCH(P2612,Ligations!$L:$L,0)))</f>
        <v>1</v>
      </c>
      <c r="L2612" s="292"/>
      <c r="M2612" s="293"/>
      <c r="N2612" s="292"/>
      <c r="O2612" s="294"/>
      <c r="P2612" s="292" t="s">
        <v>18200</v>
      </c>
      <c r="Q2612" s="198" t="s">
        <v>9797</v>
      </c>
      <c r="R2612" s="193"/>
      <c r="S2612" s="201"/>
      <c r="T2612" s="301"/>
      <c r="U2612" s="302">
        <f t="shared" si="3"/>
        <v>0.7352749614</v>
      </c>
    </row>
    <row r="2613">
      <c r="A2613" s="189" t="s">
        <v>18201</v>
      </c>
      <c r="B2613" s="194" t="s">
        <v>9798</v>
      </c>
      <c r="C2613" s="283">
        <v>42342.0</v>
      </c>
      <c r="D2613" s="204">
        <v>30.0</v>
      </c>
      <c r="E2613" s="193">
        <v>1623.84</v>
      </c>
      <c r="F2613" s="190" t="s">
        <v>12677</v>
      </c>
      <c r="G2613" s="190">
        <v>40.0</v>
      </c>
      <c r="H2613" s="284">
        <v>31.031</v>
      </c>
      <c r="I2613" s="195">
        <v>1.2412400000000001</v>
      </c>
      <c r="J2613" s="220"/>
      <c r="K2613" s="197" t="b">
        <f>NOT(ISERROR(MATCH(P2613,Ligations!$L:$L,0)))</f>
        <v>1</v>
      </c>
      <c r="L2613" s="292"/>
      <c r="M2613" s="293"/>
      <c r="N2613" s="292"/>
      <c r="O2613" s="294"/>
      <c r="P2613" s="292" t="s">
        <v>18202</v>
      </c>
      <c r="Q2613" s="198" t="s">
        <v>9799</v>
      </c>
      <c r="R2613" s="193"/>
      <c r="S2613" s="201"/>
      <c r="T2613" s="301"/>
      <c r="U2613" s="302">
        <f t="shared" si="3"/>
        <v>0.7643856538</v>
      </c>
    </row>
    <row r="2614">
      <c r="A2614" s="189" t="s">
        <v>18203</v>
      </c>
      <c r="B2614" s="194" t="s">
        <v>9800</v>
      </c>
      <c r="C2614" s="283">
        <v>42342.0</v>
      </c>
      <c r="D2614" s="204">
        <v>30.0</v>
      </c>
      <c r="E2614" s="193">
        <v>885.06</v>
      </c>
      <c r="F2614" s="190" t="s">
        <v>12677</v>
      </c>
      <c r="G2614" s="190">
        <v>40.0</v>
      </c>
      <c r="H2614" s="284">
        <v>17.935</v>
      </c>
      <c r="I2614" s="195">
        <v>0.7174</v>
      </c>
      <c r="J2614" s="220"/>
      <c r="K2614" s="197" t="b">
        <f>NOT(ISERROR(MATCH(P2614,Ligations!$L:$L,0)))</f>
        <v>1</v>
      </c>
      <c r="L2614" s="292"/>
      <c r="M2614" s="293"/>
      <c r="N2614" s="292"/>
      <c r="O2614" s="294"/>
      <c r="P2614" s="292" t="s">
        <v>18204</v>
      </c>
      <c r="Q2614" s="198" t="s">
        <v>9801</v>
      </c>
      <c r="R2614" s="193"/>
      <c r="S2614" s="201"/>
      <c r="T2614" s="301"/>
      <c r="U2614" s="302">
        <f t="shared" si="3"/>
        <v>0.8105665153</v>
      </c>
    </row>
    <row r="2615">
      <c r="A2615" s="189" t="s">
        <v>18205</v>
      </c>
      <c r="B2615" s="194" t="s">
        <v>9802</v>
      </c>
      <c r="C2615" s="283">
        <v>42342.0</v>
      </c>
      <c r="D2615" s="204">
        <v>30.0</v>
      </c>
      <c r="E2615" s="193">
        <v>441.75</v>
      </c>
      <c r="F2615" s="190" t="s">
        <v>12677</v>
      </c>
      <c r="G2615" s="190">
        <v>40.0</v>
      </c>
      <c r="H2615" s="284">
        <v>9.296</v>
      </c>
      <c r="I2615" s="195">
        <v>0.37184</v>
      </c>
      <c r="J2615" s="220"/>
      <c r="K2615" s="197" t="b">
        <f>NOT(ISERROR(MATCH(P2615,Ligations!$L:$L,0)))</f>
        <v>1</v>
      </c>
      <c r="L2615" s="292"/>
      <c r="M2615" s="293"/>
      <c r="N2615" s="292"/>
      <c r="O2615" s="294"/>
      <c r="P2615" s="292" t="s">
        <v>18206</v>
      </c>
      <c r="Q2615" s="198" t="s">
        <v>9803</v>
      </c>
      <c r="R2615" s="193"/>
      <c r="S2615" s="201"/>
      <c r="T2615" s="301"/>
      <c r="U2615" s="302">
        <f t="shared" si="3"/>
        <v>0.8417430673</v>
      </c>
    </row>
    <row r="2616">
      <c r="A2616" s="189" t="s">
        <v>18207</v>
      </c>
      <c r="B2616" s="194" t="s">
        <v>9804</v>
      </c>
      <c r="C2616" s="283">
        <v>42342.0</v>
      </c>
      <c r="D2616" s="204">
        <v>30.0</v>
      </c>
      <c r="E2616" s="193">
        <v>1155.81</v>
      </c>
      <c r="F2616" s="190" t="s">
        <v>12677</v>
      </c>
      <c r="G2616" s="190">
        <v>40.0</v>
      </c>
      <c r="H2616" s="284">
        <v>20.609</v>
      </c>
      <c r="I2616" s="195">
        <v>0.8243600000000001</v>
      </c>
      <c r="J2616" s="220"/>
      <c r="K2616" s="197" t="b">
        <f>NOT(ISERROR(MATCH(P2616,Ligations!$L:$L,0)))</f>
        <v>1</v>
      </c>
      <c r="L2616" s="292"/>
      <c r="M2616" s="293"/>
      <c r="N2616" s="292"/>
      <c r="O2616" s="294"/>
      <c r="P2616" s="292" t="s">
        <v>18208</v>
      </c>
      <c r="Q2616" s="198" t="s">
        <v>9805</v>
      </c>
      <c r="R2616" s="193"/>
      <c r="S2616" s="201"/>
      <c r="T2616" s="301"/>
      <c r="U2616" s="302">
        <f t="shared" si="3"/>
        <v>0.7132314135</v>
      </c>
    </row>
    <row r="2617">
      <c r="A2617" s="189" t="s">
        <v>18209</v>
      </c>
      <c r="B2617" s="194" t="s">
        <v>9806</v>
      </c>
      <c r="C2617" s="283">
        <v>42342.0</v>
      </c>
      <c r="D2617" s="204">
        <v>30.0</v>
      </c>
      <c r="E2617" s="193">
        <v>2297.52</v>
      </c>
      <c r="F2617" s="190" t="s">
        <v>12677</v>
      </c>
      <c r="G2617" s="190">
        <v>40.0</v>
      </c>
      <c r="H2617" s="284">
        <v>50.855</v>
      </c>
      <c r="I2617" s="195">
        <v>2.0342</v>
      </c>
      <c r="J2617" s="220"/>
      <c r="K2617" s="197" t="b">
        <f>NOT(ISERROR(MATCH(P2617,Ligations!$L:$L,0)))</f>
        <v>1</v>
      </c>
      <c r="L2617" s="292"/>
      <c r="M2617" s="293"/>
      <c r="N2617" s="292"/>
      <c r="O2617" s="294"/>
      <c r="P2617" s="292" t="s">
        <v>18210</v>
      </c>
      <c r="Q2617" s="198" t="s">
        <v>9807</v>
      </c>
      <c r="R2617" s="193"/>
      <c r="S2617" s="201"/>
      <c r="T2617" s="301"/>
      <c r="U2617" s="302">
        <f t="shared" si="3"/>
        <v>0.8853894634</v>
      </c>
    </row>
    <row r="2618">
      <c r="A2618" s="189" t="s">
        <v>18211</v>
      </c>
      <c r="B2618" s="194" t="s">
        <v>9808</v>
      </c>
      <c r="C2618" s="283">
        <v>42342.0</v>
      </c>
      <c r="D2618" s="204">
        <v>30.0</v>
      </c>
      <c r="E2618" s="193">
        <v>843.12</v>
      </c>
      <c r="F2618" s="190" t="s">
        <v>12677</v>
      </c>
      <c r="G2618" s="190">
        <v>40.0</v>
      </c>
      <c r="H2618" s="284">
        <v>12.844</v>
      </c>
      <c r="I2618" s="195">
        <v>0.51376</v>
      </c>
      <c r="J2618" s="220"/>
      <c r="K2618" s="197" t="b">
        <f>NOT(ISERROR(MATCH(P2618,Ligations!$L:$L,0)))</f>
        <v>1</v>
      </c>
      <c r="L2618" s="292"/>
      <c r="M2618" s="293"/>
      <c r="N2618" s="292"/>
      <c r="O2618" s="294"/>
      <c r="P2618" s="292" t="s">
        <v>18212</v>
      </c>
      <c r="Q2618" s="198" t="s">
        <v>9809</v>
      </c>
      <c r="R2618" s="193"/>
      <c r="S2618" s="201"/>
      <c r="T2618" s="301"/>
      <c r="U2618" s="302">
        <f t="shared" si="3"/>
        <v>0.6093557263</v>
      </c>
    </row>
    <row r="2619">
      <c r="A2619" s="189" t="s">
        <v>18213</v>
      </c>
      <c r="B2619" s="194" t="s">
        <v>9810</v>
      </c>
      <c r="C2619" s="283">
        <v>42342.0</v>
      </c>
      <c r="D2619" s="204">
        <v>30.0</v>
      </c>
      <c r="E2619" s="193">
        <v>446.13</v>
      </c>
      <c r="F2619" s="190" t="s">
        <v>12677</v>
      </c>
      <c r="G2619" s="190">
        <v>40.0</v>
      </c>
      <c r="H2619" s="284">
        <v>6.472</v>
      </c>
      <c r="I2619" s="195">
        <v>0.25888</v>
      </c>
      <c r="J2619" s="220"/>
      <c r="K2619" s="197" t="b">
        <f>NOT(ISERROR(MATCH(P2619,Ligations!$L:$L,0)))</f>
        <v>1</v>
      </c>
      <c r="L2619" s="292"/>
      <c r="M2619" s="293"/>
      <c r="N2619" s="292"/>
      <c r="O2619" s="294"/>
      <c r="P2619" s="292" t="s">
        <v>18214</v>
      </c>
      <c r="Q2619" s="198" t="s">
        <v>9811</v>
      </c>
      <c r="R2619" s="193"/>
      <c r="S2619" s="201"/>
      <c r="T2619" s="301"/>
      <c r="U2619" s="302">
        <f t="shared" si="3"/>
        <v>0.5802792908</v>
      </c>
    </row>
    <row r="2620">
      <c r="A2620" s="189" t="s">
        <v>18215</v>
      </c>
      <c r="B2620" s="190" t="s">
        <v>17392</v>
      </c>
      <c r="C2620" s="283">
        <v>42342.0</v>
      </c>
      <c r="D2620" s="204">
        <v>30.0</v>
      </c>
      <c r="E2620" s="296">
        <v>0.0</v>
      </c>
      <c r="F2620" s="190" t="s">
        <v>12677</v>
      </c>
      <c r="G2620" s="190">
        <v>40.0</v>
      </c>
      <c r="H2620" s="284">
        <v>0.0</v>
      </c>
      <c r="I2620" s="195">
        <v>0.0</v>
      </c>
      <c r="J2620" s="220"/>
      <c r="K2620" s="197" t="s">
        <v>3735</v>
      </c>
      <c r="L2620" s="292"/>
      <c r="M2620" s="293"/>
      <c r="N2620" s="292"/>
      <c r="O2620" s="294"/>
      <c r="P2620" s="292" t="s">
        <v>18216</v>
      </c>
      <c r="Q2620" s="238" t="s">
        <v>10194</v>
      </c>
      <c r="R2620" s="193"/>
      <c r="S2620" s="201"/>
      <c r="T2620" s="301"/>
      <c r="U2620" s="302"/>
    </row>
    <row r="2621">
      <c r="A2621" s="189" t="s">
        <v>18217</v>
      </c>
      <c r="B2621" s="194" t="s">
        <v>9814</v>
      </c>
      <c r="C2621" s="283">
        <v>42342.0</v>
      </c>
      <c r="D2621" s="204">
        <v>30.0</v>
      </c>
      <c r="E2621" s="193">
        <v>1020.5699999999999</v>
      </c>
      <c r="F2621" s="190" t="s">
        <v>12677</v>
      </c>
      <c r="G2621" s="190">
        <v>40.0</v>
      </c>
      <c r="H2621" s="284">
        <v>15.174</v>
      </c>
      <c r="I2621" s="195">
        <v>0.60696</v>
      </c>
      <c r="J2621" s="220"/>
      <c r="K2621" s="197" t="b">
        <f>NOT(ISERROR(MATCH(P2621,Ligations!$L:$L,0)))</f>
        <v>1</v>
      </c>
      <c r="L2621" s="292"/>
      <c r="M2621" s="293"/>
      <c r="N2621" s="292"/>
      <c r="O2621" s="294"/>
      <c r="P2621" s="292" t="s">
        <v>18218</v>
      </c>
      <c r="Q2621" s="198" t="s">
        <v>9815</v>
      </c>
      <c r="R2621" s="193"/>
      <c r="S2621" s="201"/>
      <c r="T2621" s="301"/>
      <c r="U2621" s="302">
        <f t="shared" ref="U2621:U2679" si="4">I2621/(E2621*0.001)</f>
        <v>0.5947264764</v>
      </c>
    </row>
    <row r="2622">
      <c r="A2622" s="189" t="s">
        <v>18219</v>
      </c>
      <c r="B2622" s="194" t="s">
        <v>9816</v>
      </c>
      <c r="C2622" s="283">
        <v>42342.0</v>
      </c>
      <c r="D2622" s="204">
        <v>30.0</v>
      </c>
      <c r="E2622" s="193">
        <v>1132.62</v>
      </c>
      <c r="F2622" s="190" t="s">
        <v>12677</v>
      </c>
      <c r="G2622" s="190">
        <v>40.0</v>
      </c>
      <c r="H2622" s="284">
        <v>20.649</v>
      </c>
      <c r="I2622" s="195">
        <v>0.82596</v>
      </c>
      <c r="J2622" s="220"/>
      <c r="K2622" s="197" t="b">
        <f>NOT(ISERROR(MATCH(P2622,Ligations!$L:$L,0)))</f>
        <v>1</v>
      </c>
      <c r="L2622" s="292"/>
      <c r="M2622" s="293"/>
      <c r="N2622" s="292"/>
      <c r="O2622" s="294"/>
      <c r="P2622" s="292" t="s">
        <v>18220</v>
      </c>
      <c r="Q2622" s="198" t="s">
        <v>9817</v>
      </c>
      <c r="R2622" s="193"/>
      <c r="S2622" s="201"/>
      <c r="T2622" s="301"/>
      <c r="U2622" s="302">
        <f t="shared" si="4"/>
        <v>0.7292472321</v>
      </c>
    </row>
    <row r="2623">
      <c r="A2623" s="189" t="s">
        <v>18221</v>
      </c>
      <c r="B2623" s="194" t="s">
        <v>9818</v>
      </c>
      <c r="C2623" s="283">
        <v>42342.0</v>
      </c>
      <c r="D2623" s="204">
        <v>30.0</v>
      </c>
      <c r="E2623" s="193">
        <v>1920.5099999999998</v>
      </c>
      <c r="F2623" s="190" t="s">
        <v>12677</v>
      </c>
      <c r="G2623" s="190">
        <v>40.0</v>
      </c>
      <c r="H2623" s="284">
        <v>27.5</v>
      </c>
      <c r="I2623" s="195">
        <v>1.1</v>
      </c>
      <c r="J2623" s="220"/>
      <c r="K2623" s="197" t="b">
        <f>NOT(ISERROR(MATCH(P2623,Ligations!$L:$L,0)))</f>
        <v>1</v>
      </c>
      <c r="L2623" s="292"/>
      <c r="M2623" s="293"/>
      <c r="N2623" s="292"/>
      <c r="O2623" s="294"/>
      <c r="P2623" s="292" t="s">
        <v>18222</v>
      </c>
      <c r="Q2623" s="198" t="s">
        <v>9819</v>
      </c>
      <c r="R2623" s="193"/>
      <c r="S2623" s="201"/>
      <c r="T2623" s="301"/>
      <c r="U2623" s="302">
        <f t="shared" si="4"/>
        <v>0.5727645261</v>
      </c>
    </row>
    <row r="2624">
      <c r="A2624" s="189" t="s">
        <v>18223</v>
      </c>
      <c r="B2624" s="194" t="s">
        <v>9824</v>
      </c>
      <c r="C2624" s="283">
        <v>42342.0</v>
      </c>
      <c r="D2624" s="204">
        <v>30.0</v>
      </c>
      <c r="E2624" s="193">
        <v>1236.8400000000001</v>
      </c>
      <c r="F2624" s="190" t="s">
        <v>12677</v>
      </c>
      <c r="G2624" s="190">
        <v>40.0</v>
      </c>
      <c r="H2624" s="284">
        <v>22.16</v>
      </c>
      <c r="I2624" s="195">
        <v>0.8864</v>
      </c>
      <c r="J2624" s="220"/>
      <c r="K2624" s="197" t="b">
        <f>NOT(ISERROR(MATCH(P2624,Ligations!$L:$L,0)))</f>
        <v>1</v>
      </c>
      <c r="L2624" s="292"/>
      <c r="M2624" s="293"/>
      <c r="N2624" s="292"/>
      <c r="O2624" s="294"/>
      <c r="P2624" s="292" t="s">
        <v>18224</v>
      </c>
      <c r="Q2624" s="198" t="s">
        <v>9825</v>
      </c>
      <c r="R2624" s="193"/>
      <c r="S2624" s="201"/>
      <c r="T2624" s="301"/>
      <c r="U2624" s="302">
        <f t="shared" si="4"/>
        <v>0.7166650496</v>
      </c>
    </row>
    <row r="2625">
      <c r="A2625" s="189" t="s">
        <v>18225</v>
      </c>
      <c r="B2625" s="194" t="s">
        <v>9826</v>
      </c>
      <c r="C2625" s="283">
        <v>42342.0</v>
      </c>
      <c r="D2625" s="204">
        <v>30.0</v>
      </c>
      <c r="E2625" s="193">
        <v>1893.57</v>
      </c>
      <c r="F2625" s="190" t="s">
        <v>12677</v>
      </c>
      <c r="G2625" s="190">
        <v>40.0</v>
      </c>
      <c r="H2625" s="284">
        <v>29.451</v>
      </c>
      <c r="I2625" s="195">
        <v>1.17804</v>
      </c>
      <c r="J2625" s="220"/>
      <c r="K2625" s="197" t="b">
        <f>NOT(ISERROR(MATCH(P2625,Ligations!$L:$L,0)))</f>
        <v>1</v>
      </c>
      <c r="L2625" s="292"/>
      <c r="M2625" s="293"/>
      <c r="N2625" s="292"/>
      <c r="O2625" s="294"/>
      <c r="P2625" s="292" t="s">
        <v>18226</v>
      </c>
      <c r="Q2625" s="198" t="s">
        <v>9827</v>
      </c>
      <c r="R2625" s="193"/>
      <c r="S2625" s="201"/>
      <c r="T2625" s="301"/>
      <c r="U2625" s="302">
        <f t="shared" si="4"/>
        <v>0.6221264595</v>
      </c>
    </row>
    <row r="2626">
      <c r="A2626" s="189" t="s">
        <v>18227</v>
      </c>
      <c r="B2626" s="194" t="s">
        <v>9828</v>
      </c>
      <c r="C2626" s="283">
        <v>42342.0</v>
      </c>
      <c r="D2626" s="204">
        <v>30.0</v>
      </c>
      <c r="E2626" s="193">
        <v>569.04</v>
      </c>
      <c r="F2626" s="190" t="s">
        <v>12677</v>
      </c>
      <c r="G2626" s="190">
        <v>40.0</v>
      </c>
      <c r="H2626" s="284">
        <v>8.73</v>
      </c>
      <c r="I2626" s="195">
        <v>0.34920000000000007</v>
      </c>
      <c r="J2626" s="220"/>
      <c r="K2626" s="197" t="b">
        <f>NOT(ISERROR(MATCH(P2626,Ligations!$L:$L,0)))</f>
        <v>1</v>
      </c>
      <c r="L2626" s="292"/>
      <c r="M2626" s="293"/>
      <c r="N2626" s="292"/>
      <c r="O2626" s="294"/>
      <c r="P2626" s="292" t="s">
        <v>18228</v>
      </c>
      <c r="Q2626" s="198" t="s">
        <v>9829</v>
      </c>
      <c r="R2626" s="193"/>
      <c r="S2626" s="201"/>
      <c r="T2626" s="301"/>
      <c r="U2626" s="302">
        <f t="shared" si="4"/>
        <v>0.6136651202</v>
      </c>
    </row>
    <row r="2627">
      <c r="A2627" s="189" t="s">
        <v>18229</v>
      </c>
      <c r="B2627" s="194" t="s">
        <v>9830</v>
      </c>
      <c r="C2627" s="283">
        <v>42342.0</v>
      </c>
      <c r="D2627" s="204">
        <v>30.0</v>
      </c>
      <c r="E2627" s="193">
        <v>4136.58</v>
      </c>
      <c r="F2627" s="190" t="s">
        <v>12677</v>
      </c>
      <c r="G2627" s="190">
        <v>40.0</v>
      </c>
      <c r="H2627" s="284">
        <v>89.142</v>
      </c>
      <c r="I2627" s="195">
        <v>3.56568</v>
      </c>
      <c r="J2627" s="220"/>
      <c r="K2627" s="197" t="b">
        <f>NOT(ISERROR(MATCH(P2627,Ligations!$L:$L,0)))</f>
        <v>1</v>
      </c>
      <c r="L2627" s="292"/>
      <c r="M2627" s="293"/>
      <c r="N2627" s="292"/>
      <c r="O2627" s="294"/>
      <c r="P2627" s="292" t="s">
        <v>18230</v>
      </c>
      <c r="Q2627" s="198" t="s">
        <v>9831</v>
      </c>
      <c r="R2627" s="193"/>
      <c r="S2627" s="201"/>
      <c r="T2627" s="301"/>
      <c r="U2627" s="302">
        <f t="shared" si="4"/>
        <v>0.8619874389</v>
      </c>
    </row>
    <row r="2628">
      <c r="A2628" s="189" t="s">
        <v>18231</v>
      </c>
      <c r="B2628" s="194" t="s">
        <v>10633</v>
      </c>
      <c r="C2628" s="283">
        <v>42342.0</v>
      </c>
      <c r="D2628" s="204">
        <v>30.0</v>
      </c>
      <c r="E2628" s="193">
        <v>634.38</v>
      </c>
      <c r="F2628" s="190" t="s">
        <v>12677</v>
      </c>
      <c r="G2628" s="190">
        <v>40.0</v>
      </c>
      <c r="H2628" s="284">
        <v>9.647</v>
      </c>
      <c r="I2628" s="195">
        <v>0.38588</v>
      </c>
      <c r="J2628" s="220"/>
      <c r="K2628" s="197" t="b">
        <f>NOT(ISERROR(MATCH(P2628,Ligations!$L:$L,0)))</f>
        <v>1</v>
      </c>
      <c r="L2628" s="292"/>
      <c r="M2628" s="293"/>
      <c r="N2628" s="292"/>
      <c r="O2628" s="294"/>
      <c r="P2628" s="292" t="s">
        <v>18232</v>
      </c>
      <c r="Q2628" s="288" t="s">
        <v>10634</v>
      </c>
      <c r="R2628" s="193"/>
      <c r="S2628" s="201"/>
      <c r="T2628" s="301"/>
      <c r="U2628" s="302">
        <f t="shared" si="4"/>
        <v>0.6082789495</v>
      </c>
    </row>
    <row r="2629">
      <c r="A2629" s="189" t="s">
        <v>18233</v>
      </c>
      <c r="B2629" s="194" t="s">
        <v>10635</v>
      </c>
      <c r="C2629" s="283">
        <v>42342.0</v>
      </c>
      <c r="D2629" s="204">
        <v>30.0</v>
      </c>
      <c r="E2629" s="193">
        <v>629.34</v>
      </c>
      <c r="F2629" s="190" t="s">
        <v>12677</v>
      </c>
      <c r="G2629" s="190">
        <v>40.0</v>
      </c>
      <c r="H2629" s="284">
        <v>9.992</v>
      </c>
      <c r="I2629" s="195">
        <v>0.3996800000000001</v>
      </c>
      <c r="J2629" s="220"/>
      <c r="K2629" s="197" t="b">
        <f>NOT(ISERROR(MATCH(P2629,Ligations!$L:$L,0)))</f>
        <v>1</v>
      </c>
      <c r="L2629" s="292"/>
      <c r="M2629" s="293"/>
      <c r="N2629" s="292"/>
      <c r="O2629" s="294"/>
      <c r="P2629" s="292" t="s">
        <v>18234</v>
      </c>
      <c r="Q2629" s="288" t="s">
        <v>10636</v>
      </c>
      <c r="R2629" s="193"/>
      <c r="S2629" s="201"/>
      <c r="T2629" s="301"/>
      <c r="U2629" s="302">
        <f t="shared" si="4"/>
        <v>0.6350780182</v>
      </c>
    </row>
    <row r="2630">
      <c r="A2630" s="189" t="s">
        <v>18235</v>
      </c>
      <c r="B2630" s="194" t="s">
        <v>10637</v>
      </c>
      <c r="C2630" s="283">
        <v>42342.0</v>
      </c>
      <c r="D2630" s="204">
        <v>30.0</v>
      </c>
      <c r="E2630" s="193">
        <v>2003.37</v>
      </c>
      <c r="F2630" s="190" t="s">
        <v>12677</v>
      </c>
      <c r="G2630" s="190">
        <v>40.0</v>
      </c>
      <c r="H2630" s="284">
        <v>35.259</v>
      </c>
      <c r="I2630" s="195">
        <v>1.41036</v>
      </c>
      <c r="J2630" s="220"/>
      <c r="K2630" s="197" t="b">
        <f>NOT(ISERROR(MATCH(P2630,Ligations!$L:$L,0)))</f>
        <v>1</v>
      </c>
      <c r="L2630" s="292"/>
      <c r="M2630" s="293"/>
      <c r="N2630" s="292"/>
      <c r="O2630" s="294"/>
      <c r="P2630" s="292" t="s">
        <v>18236</v>
      </c>
      <c r="Q2630" s="288" t="s">
        <v>10638</v>
      </c>
      <c r="R2630" s="193"/>
      <c r="S2630" s="201"/>
      <c r="T2630" s="301"/>
      <c r="U2630" s="302">
        <f t="shared" si="4"/>
        <v>0.7039937705</v>
      </c>
    </row>
    <row r="2631">
      <c r="A2631" s="189" t="s">
        <v>18237</v>
      </c>
      <c r="B2631" s="194" t="s">
        <v>10639</v>
      </c>
      <c r="C2631" s="283">
        <v>42342.0</v>
      </c>
      <c r="D2631" s="204">
        <v>30.0</v>
      </c>
      <c r="E2631" s="193">
        <v>1247.25</v>
      </c>
      <c r="F2631" s="190" t="s">
        <v>12677</v>
      </c>
      <c r="G2631" s="190">
        <v>40.0</v>
      </c>
      <c r="H2631" s="284">
        <v>19.965</v>
      </c>
      <c r="I2631" s="195">
        <v>0.7986000000000001</v>
      </c>
      <c r="J2631" s="220"/>
      <c r="K2631" s="197" t="b">
        <f>NOT(ISERROR(MATCH(P2631,Ligations!$L:$L,0)))</f>
        <v>1</v>
      </c>
      <c r="L2631" s="292"/>
      <c r="M2631" s="293"/>
      <c r="N2631" s="292"/>
      <c r="O2631" s="294"/>
      <c r="P2631" s="292" t="s">
        <v>18238</v>
      </c>
      <c r="Q2631" s="288" t="s">
        <v>10640</v>
      </c>
      <c r="R2631" s="193"/>
      <c r="S2631" s="201"/>
      <c r="T2631" s="301"/>
      <c r="U2631" s="302">
        <f t="shared" si="4"/>
        <v>0.640288635</v>
      </c>
    </row>
    <row r="2632">
      <c r="A2632" s="189" t="s">
        <v>18239</v>
      </c>
      <c r="B2632" s="194" t="s">
        <v>10641</v>
      </c>
      <c r="C2632" s="283">
        <v>42342.0</v>
      </c>
      <c r="D2632" s="204">
        <v>30.0</v>
      </c>
      <c r="E2632" s="193">
        <v>1317.81</v>
      </c>
      <c r="F2632" s="190" t="s">
        <v>12677</v>
      </c>
      <c r="G2632" s="190">
        <v>40.0</v>
      </c>
      <c r="H2632" s="284">
        <v>28.376</v>
      </c>
      <c r="I2632" s="195">
        <v>1.13504</v>
      </c>
      <c r="J2632" s="220"/>
      <c r="K2632" s="197" t="b">
        <f>NOT(ISERROR(MATCH(P2632,Ligations!$L:$L,0)))</f>
        <v>1</v>
      </c>
      <c r="L2632" s="292"/>
      <c r="M2632" s="293"/>
      <c r="N2632" s="292"/>
      <c r="O2632" s="294"/>
      <c r="P2632" s="292" t="s">
        <v>18240</v>
      </c>
      <c r="Q2632" s="288" t="s">
        <v>10642</v>
      </c>
      <c r="R2632" s="193"/>
      <c r="S2632" s="201"/>
      <c r="T2632" s="301"/>
      <c r="U2632" s="302">
        <f t="shared" si="4"/>
        <v>0.8613077758</v>
      </c>
    </row>
    <row r="2633">
      <c r="A2633" s="189" t="s">
        <v>18241</v>
      </c>
      <c r="B2633" s="194" t="s">
        <v>10643</v>
      </c>
      <c r="C2633" s="283">
        <v>42342.0</v>
      </c>
      <c r="D2633" s="204">
        <v>30.0</v>
      </c>
      <c r="E2633" s="193">
        <v>313.26</v>
      </c>
      <c r="F2633" s="190" t="s">
        <v>12677</v>
      </c>
      <c r="G2633" s="190">
        <v>40.0</v>
      </c>
      <c r="H2633" s="284">
        <v>3.733</v>
      </c>
      <c r="I2633" s="195">
        <v>0.14932</v>
      </c>
      <c r="J2633" s="220"/>
      <c r="K2633" s="197" t="b">
        <f>NOT(ISERROR(MATCH(P2633,Ligations!$L:$L,0)))</f>
        <v>1</v>
      </c>
      <c r="L2633" s="292"/>
      <c r="M2633" s="293"/>
      <c r="N2633" s="292"/>
      <c r="O2633" s="294"/>
      <c r="P2633" s="292" t="s">
        <v>18242</v>
      </c>
      <c r="Q2633" s="288" t="s">
        <v>10644</v>
      </c>
      <c r="R2633" s="193"/>
      <c r="S2633" s="201"/>
      <c r="T2633" s="301"/>
      <c r="U2633" s="302">
        <f t="shared" si="4"/>
        <v>0.4766647513</v>
      </c>
    </row>
    <row r="2634">
      <c r="A2634" s="189" t="s">
        <v>18243</v>
      </c>
      <c r="B2634" s="194" t="s">
        <v>10645</v>
      </c>
      <c r="C2634" s="283">
        <v>42342.0</v>
      </c>
      <c r="D2634" s="204">
        <v>30.0</v>
      </c>
      <c r="E2634" s="193">
        <v>543.3</v>
      </c>
      <c r="F2634" s="190" t="s">
        <v>12677</v>
      </c>
      <c r="G2634" s="190">
        <v>40.0</v>
      </c>
      <c r="H2634" s="284">
        <v>9.385</v>
      </c>
      <c r="I2634" s="195">
        <v>0.3754</v>
      </c>
      <c r="J2634" s="220"/>
      <c r="K2634" s="197" t="b">
        <f>NOT(ISERROR(MATCH(P2634,Ligations!$L:$L,0)))</f>
        <v>1</v>
      </c>
      <c r="L2634" s="292"/>
      <c r="M2634" s="293"/>
      <c r="N2634" s="292"/>
      <c r="O2634" s="294"/>
      <c r="P2634" s="292" t="s">
        <v>18244</v>
      </c>
      <c r="Q2634" s="288" t="s">
        <v>10646</v>
      </c>
      <c r="R2634" s="193"/>
      <c r="S2634" s="201"/>
      <c r="T2634" s="301"/>
      <c r="U2634" s="302">
        <f t="shared" si="4"/>
        <v>0.6909626357</v>
      </c>
    </row>
    <row r="2635">
      <c r="A2635" s="189" t="s">
        <v>18245</v>
      </c>
      <c r="B2635" s="194" t="s">
        <v>10647</v>
      </c>
      <c r="C2635" s="283">
        <v>42342.0</v>
      </c>
      <c r="D2635" s="204">
        <v>30.0</v>
      </c>
      <c r="E2635" s="193">
        <v>498.78000000000003</v>
      </c>
      <c r="F2635" s="190" t="s">
        <v>12677</v>
      </c>
      <c r="G2635" s="190">
        <v>40.0</v>
      </c>
      <c r="H2635" s="284">
        <v>8.727</v>
      </c>
      <c r="I2635" s="195">
        <v>0.34908000000000006</v>
      </c>
      <c r="J2635" s="220"/>
      <c r="K2635" s="197" t="b">
        <f>NOT(ISERROR(MATCH(P2635,Ligations!$L:$L,0)))</f>
        <v>1</v>
      </c>
      <c r="L2635" s="292"/>
      <c r="M2635" s="293"/>
      <c r="N2635" s="292"/>
      <c r="O2635" s="294"/>
      <c r="P2635" s="292" t="s">
        <v>18246</v>
      </c>
      <c r="Q2635" s="288" t="s">
        <v>10648</v>
      </c>
      <c r="R2635" s="193"/>
      <c r="S2635" s="201"/>
      <c r="T2635" s="301"/>
      <c r="U2635" s="302">
        <f t="shared" si="4"/>
        <v>0.6998676771</v>
      </c>
    </row>
    <row r="2636">
      <c r="A2636" s="189" t="s">
        <v>18247</v>
      </c>
      <c r="B2636" s="194" t="s">
        <v>10686</v>
      </c>
      <c r="C2636" s="283">
        <v>42342.0</v>
      </c>
      <c r="D2636" s="204">
        <v>30.0</v>
      </c>
      <c r="E2636" s="193">
        <v>767.8499999999999</v>
      </c>
      <c r="F2636" s="190" t="s">
        <v>12677</v>
      </c>
      <c r="G2636" s="190">
        <v>40.0</v>
      </c>
      <c r="H2636" s="284">
        <v>15.081</v>
      </c>
      <c r="I2636" s="195">
        <v>0.60324</v>
      </c>
      <c r="J2636" s="220"/>
      <c r="K2636" s="197" t="b">
        <f>NOT(ISERROR(MATCH(P2636,Ligations!$L:$L,0)))</f>
        <v>1</v>
      </c>
      <c r="L2636" s="292"/>
      <c r="M2636" s="293"/>
      <c r="N2636" s="292"/>
      <c r="O2636" s="294"/>
      <c r="P2636" s="292" t="s">
        <v>18248</v>
      </c>
      <c r="Q2636" s="288" t="s">
        <v>10687</v>
      </c>
      <c r="R2636" s="193"/>
      <c r="S2636" s="201"/>
      <c r="T2636" s="301"/>
      <c r="U2636" s="302">
        <f t="shared" si="4"/>
        <v>0.7856221918</v>
      </c>
    </row>
    <row r="2637">
      <c r="A2637" s="189" t="s">
        <v>18249</v>
      </c>
      <c r="B2637" s="194" t="s">
        <v>10688</v>
      </c>
      <c r="C2637" s="283">
        <v>42342.0</v>
      </c>
      <c r="D2637" s="204">
        <v>30.0</v>
      </c>
      <c r="E2637" s="193">
        <v>2182.8900000000003</v>
      </c>
      <c r="F2637" s="190" t="s">
        <v>12677</v>
      </c>
      <c r="G2637" s="190">
        <v>40.0</v>
      </c>
      <c r="H2637" s="284">
        <v>33.556</v>
      </c>
      <c r="I2637" s="195">
        <v>1.3422399999999999</v>
      </c>
      <c r="J2637" s="220"/>
      <c r="K2637" s="197" t="b">
        <f>NOT(ISERROR(MATCH(P2637,Ligations!$L:$L,0)))</f>
        <v>1</v>
      </c>
      <c r="L2637" s="292"/>
      <c r="M2637" s="293"/>
      <c r="N2637" s="292"/>
      <c r="O2637" s="294"/>
      <c r="P2637" s="292" t="s">
        <v>18250</v>
      </c>
      <c r="Q2637" s="288" t="s">
        <v>10689</v>
      </c>
      <c r="R2637" s="193"/>
      <c r="S2637" s="201"/>
      <c r="T2637" s="301"/>
      <c r="U2637" s="302">
        <f t="shared" si="4"/>
        <v>0.614891268</v>
      </c>
    </row>
    <row r="2638">
      <c r="A2638" s="189" t="s">
        <v>18251</v>
      </c>
      <c r="B2638" s="194" t="s">
        <v>10690</v>
      </c>
      <c r="C2638" s="283">
        <v>42342.0</v>
      </c>
      <c r="D2638" s="204">
        <v>30.0</v>
      </c>
      <c r="E2638" s="193">
        <v>2038.0800000000002</v>
      </c>
      <c r="F2638" s="190" t="s">
        <v>12677</v>
      </c>
      <c r="G2638" s="190">
        <v>40.0</v>
      </c>
      <c r="H2638" s="284">
        <v>33.093</v>
      </c>
      <c r="I2638" s="195">
        <v>1.3237200000000002</v>
      </c>
      <c r="J2638" s="220"/>
      <c r="K2638" s="197" t="b">
        <f>NOT(ISERROR(MATCH(P2638,Ligations!$L:$L,0)))</f>
        <v>1</v>
      </c>
      <c r="L2638" s="292"/>
      <c r="M2638" s="293"/>
      <c r="N2638" s="292"/>
      <c r="O2638" s="294"/>
      <c r="P2638" s="292" t="s">
        <v>18252</v>
      </c>
      <c r="Q2638" s="288" t="s">
        <v>10691</v>
      </c>
      <c r="R2638" s="193"/>
      <c r="S2638" s="201"/>
      <c r="T2638" s="301"/>
      <c r="U2638" s="302">
        <f t="shared" si="4"/>
        <v>0.6494936411</v>
      </c>
    </row>
    <row r="2639">
      <c r="A2639" s="189" t="s">
        <v>18253</v>
      </c>
      <c r="B2639" s="194" t="s">
        <v>10692</v>
      </c>
      <c r="C2639" s="283">
        <v>42342.0</v>
      </c>
      <c r="D2639" s="204">
        <v>30.0</v>
      </c>
      <c r="E2639" s="193">
        <v>1227.45</v>
      </c>
      <c r="F2639" s="190" t="s">
        <v>12677</v>
      </c>
      <c r="G2639" s="190">
        <v>40.0</v>
      </c>
      <c r="H2639" s="284">
        <v>16.692</v>
      </c>
      <c r="I2639" s="195">
        <v>0.66768</v>
      </c>
      <c r="J2639" s="220"/>
      <c r="K2639" s="197" t="b">
        <f>NOT(ISERROR(MATCH(P2639,Ligations!$L:$L,0)))</f>
        <v>1</v>
      </c>
      <c r="L2639" s="292"/>
      <c r="M2639" s="293"/>
      <c r="N2639" s="292"/>
      <c r="O2639" s="294"/>
      <c r="P2639" s="292" t="s">
        <v>18254</v>
      </c>
      <c r="Q2639" s="288" t="s">
        <v>10693</v>
      </c>
      <c r="R2639" s="193"/>
      <c r="S2639" s="201"/>
      <c r="T2639" s="301"/>
      <c r="U2639" s="302">
        <f t="shared" si="4"/>
        <v>0.543956984</v>
      </c>
    </row>
    <row r="2640">
      <c r="A2640" s="189" t="s">
        <v>18255</v>
      </c>
      <c r="B2640" s="194" t="s">
        <v>10694</v>
      </c>
      <c r="C2640" s="283">
        <v>42342.0</v>
      </c>
      <c r="D2640" s="204">
        <v>30.0</v>
      </c>
      <c r="E2640" s="193">
        <v>690.42</v>
      </c>
      <c r="F2640" s="190" t="s">
        <v>12677</v>
      </c>
      <c r="G2640" s="190">
        <v>40.0</v>
      </c>
      <c r="H2640" s="284">
        <v>8.622</v>
      </c>
      <c r="I2640" s="195">
        <v>0.34488</v>
      </c>
      <c r="J2640" s="220"/>
      <c r="K2640" s="197" t="b">
        <f>NOT(ISERROR(MATCH(P2640,Ligations!$L:$L,0)))</f>
        <v>1</v>
      </c>
      <c r="L2640" s="292"/>
      <c r="M2640" s="293"/>
      <c r="N2640" s="292"/>
      <c r="O2640" s="294"/>
      <c r="P2640" s="292" t="s">
        <v>18256</v>
      </c>
      <c r="Q2640" s="288" t="s">
        <v>10695</v>
      </c>
      <c r="R2640" s="193"/>
      <c r="S2640" s="201"/>
      <c r="T2640" s="301"/>
      <c r="U2640" s="302">
        <f t="shared" si="4"/>
        <v>0.4995220301</v>
      </c>
    </row>
    <row r="2641">
      <c r="A2641" s="189" t="s">
        <v>18257</v>
      </c>
      <c r="B2641" s="194" t="s">
        <v>10696</v>
      </c>
      <c r="C2641" s="283">
        <v>42342.0</v>
      </c>
      <c r="D2641" s="204">
        <v>30.0</v>
      </c>
      <c r="E2641" s="193">
        <v>2101.59</v>
      </c>
      <c r="F2641" s="190" t="s">
        <v>12677</v>
      </c>
      <c r="G2641" s="190">
        <v>40.0</v>
      </c>
      <c r="H2641" s="284">
        <v>20.947</v>
      </c>
      <c r="I2641" s="195">
        <v>0.83788</v>
      </c>
      <c r="J2641" s="220"/>
      <c r="K2641" s="197" t="b">
        <f>NOT(ISERROR(MATCH(P2641,Ligations!$L:$L,0)))</f>
        <v>1</v>
      </c>
      <c r="L2641" s="292"/>
      <c r="M2641" s="293"/>
      <c r="N2641" s="292"/>
      <c r="O2641" s="294"/>
      <c r="P2641" s="292" t="s">
        <v>18258</v>
      </c>
      <c r="Q2641" s="288" t="s">
        <v>10697</v>
      </c>
      <c r="R2641" s="193"/>
      <c r="S2641" s="201"/>
      <c r="T2641" s="301"/>
      <c r="U2641" s="302">
        <f t="shared" si="4"/>
        <v>0.398688612</v>
      </c>
    </row>
    <row r="2642">
      <c r="A2642" s="189" t="s">
        <v>18259</v>
      </c>
      <c r="B2642" s="194" t="s">
        <v>10698</v>
      </c>
      <c r="C2642" s="283">
        <v>42342.0</v>
      </c>
      <c r="D2642" s="204">
        <v>30.0</v>
      </c>
      <c r="E2642" s="193">
        <v>4110.57</v>
      </c>
      <c r="F2642" s="190" t="s">
        <v>12677</v>
      </c>
      <c r="G2642" s="190">
        <v>40.0</v>
      </c>
      <c r="H2642" s="284">
        <v>71.116</v>
      </c>
      <c r="I2642" s="195">
        <v>2.84464</v>
      </c>
      <c r="J2642" s="220"/>
      <c r="K2642" s="197" t="b">
        <f>NOT(ISERROR(MATCH(P2642,Ligations!$L:$L,0)))</f>
        <v>1</v>
      </c>
      <c r="L2642" s="292"/>
      <c r="M2642" s="293"/>
      <c r="N2642" s="292"/>
      <c r="O2642" s="294"/>
      <c r="P2642" s="292" t="s">
        <v>18260</v>
      </c>
      <c r="Q2642" s="288" t="s">
        <v>10699</v>
      </c>
      <c r="R2642" s="193"/>
      <c r="S2642" s="201"/>
      <c r="T2642" s="301"/>
      <c r="U2642" s="302">
        <f t="shared" si="4"/>
        <v>0.6920305456</v>
      </c>
    </row>
    <row r="2643">
      <c r="A2643" s="189" t="s">
        <v>18261</v>
      </c>
      <c r="B2643" s="194" t="s">
        <v>10700</v>
      </c>
      <c r="C2643" s="283">
        <v>42342.0</v>
      </c>
      <c r="D2643" s="204">
        <v>30.0</v>
      </c>
      <c r="E2643" s="193">
        <v>1344.0</v>
      </c>
      <c r="F2643" s="190" t="s">
        <v>12677</v>
      </c>
      <c r="G2643" s="190">
        <v>40.0</v>
      </c>
      <c r="H2643" s="284">
        <v>10.309</v>
      </c>
      <c r="I2643" s="195">
        <v>0.41235999999999995</v>
      </c>
      <c r="J2643" s="220"/>
      <c r="K2643" s="197" t="b">
        <f>NOT(ISERROR(MATCH(P2643,Ligations!$L:$L,0)))</f>
        <v>1</v>
      </c>
      <c r="L2643" s="292"/>
      <c r="M2643" s="293"/>
      <c r="N2643" s="292"/>
      <c r="O2643" s="294"/>
      <c r="P2643" s="292" t="s">
        <v>18262</v>
      </c>
      <c r="Q2643" s="288" t="s">
        <v>10701</v>
      </c>
      <c r="R2643" s="193"/>
      <c r="S2643" s="201"/>
      <c r="T2643" s="301"/>
      <c r="U2643" s="302">
        <f t="shared" si="4"/>
        <v>0.3068154762</v>
      </c>
    </row>
    <row r="2644">
      <c r="A2644" s="189" t="s">
        <v>18263</v>
      </c>
      <c r="B2644" s="194" t="s">
        <v>10702</v>
      </c>
      <c r="C2644" s="283">
        <v>42342.0</v>
      </c>
      <c r="D2644" s="204">
        <v>30.0</v>
      </c>
      <c r="E2644" s="193">
        <v>104.37</v>
      </c>
      <c r="F2644" s="190" t="s">
        <v>12677</v>
      </c>
      <c r="G2644" s="190">
        <v>40.0</v>
      </c>
      <c r="H2644" s="284">
        <v>0.0</v>
      </c>
      <c r="I2644" s="195">
        <v>0.0</v>
      </c>
      <c r="J2644" s="220"/>
      <c r="K2644" s="197" t="s">
        <v>3735</v>
      </c>
      <c r="L2644" s="292"/>
      <c r="M2644" s="293"/>
      <c r="N2644" s="292"/>
      <c r="O2644" s="294"/>
      <c r="P2644" s="292" t="s">
        <v>18264</v>
      </c>
      <c r="Q2644" s="288" t="s">
        <v>10703</v>
      </c>
      <c r="R2644" s="193"/>
      <c r="S2644" s="201"/>
      <c r="T2644" s="301"/>
      <c r="U2644" s="302">
        <f t="shared" si="4"/>
        <v>0</v>
      </c>
    </row>
    <row r="2645">
      <c r="A2645" s="189" t="s">
        <v>18265</v>
      </c>
      <c r="B2645" s="194" t="s">
        <v>10704</v>
      </c>
      <c r="C2645" s="283">
        <v>42342.0</v>
      </c>
      <c r="D2645" s="204">
        <v>30.0</v>
      </c>
      <c r="E2645" s="193">
        <v>861.45</v>
      </c>
      <c r="F2645" s="190" t="s">
        <v>12677</v>
      </c>
      <c r="G2645" s="190">
        <v>40.0</v>
      </c>
      <c r="H2645" s="284">
        <v>6.956</v>
      </c>
      <c r="I2645" s="195">
        <v>0.27824</v>
      </c>
      <c r="J2645" s="220"/>
      <c r="K2645" s="197" t="b">
        <f>NOT(ISERROR(MATCH(P2645,Ligations!$L:$L,0)))</f>
        <v>1</v>
      </c>
      <c r="L2645" s="292"/>
      <c r="M2645" s="293"/>
      <c r="N2645" s="292"/>
      <c r="O2645" s="294"/>
      <c r="P2645" s="292" t="s">
        <v>18266</v>
      </c>
      <c r="Q2645" s="288" t="s">
        <v>10705</v>
      </c>
      <c r="R2645" s="193"/>
      <c r="S2645" s="201"/>
      <c r="T2645" s="301"/>
      <c r="U2645" s="302">
        <f t="shared" si="4"/>
        <v>0.322990307</v>
      </c>
    </row>
    <row r="2646">
      <c r="A2646" s="189" t="s">
        <v>18267</v>
      </c>
      <c r="B2646" s="194" t="s">
        <v>10706</v>
      </c>
      <c r="C2646" s="283">
        <v>42342.0</v>
      </c>
      <c r="D2646" s="204">
        <v>30.0</v>
      </c>
      <c r="E2646" s="193">
        <v>681.24</v>
      </c>
      <c r="F2646" s="190" t="s">
        <v>12677</v>
      </c>
      <c r="G2646" s="190">
        <v>40.0</v>
      </c>
      <c r="H2646" s="284">
        <v>3.025</v>
      </c>
      <c r="I2646" s="195">
        <v>0.121</v>
      </c>
      <c r="J2646" s="220"/>
      <c r="K2646" s="197" t="b">
        <f>NOT(ISERROR(MATCH(P2646,Ligations!$L:$L,0)))</f>
        <v>1</v>
      </c>
      <c r="L2646" s="292"/>
      <c r="M2646" s="293"/>
      <c r="N2646" s="292"/>
      <c r="O2646" s="294"/>
      <c r="P2646" s="292" t="s">
        <v>18268</v>
      </c>
      <c r="Q2646" s="288" t="s">
        <v>10707</v>
      </c>
      <c r="R2646" s="193"/>
      <c r="S2646" s="201"/>
      <c r="T2646" s="301"/>
      <c r="U2646" s="302">
        <f t="shared" si="4"/>
        <v>0.1776172861</v>
      </c>
    </row>
    <row r="2647">
      <c r="A2647" s="189" t="s">
        <v>18269</v>
      </c>
      <c r="B2647" s="194" t="s">
        <v>10708</v>
      </c>
      <c r="C2647" s="283">
        <v>42342.0</v>
      </c>
      <c r="D2647" s="204">
        <v>30.0</v>
      </c>
      <c r="E2647" s="193">
        <v>1326.87</v>
      </c>
      <c r="F2647" s="190" t="s">
        <v>12677</v>
      </c>
      <c r="G2647" s="190">
        <v>40.0</v>
      </c>
      <c r="H2647" s="284">
        <v>8.593</v>
      </c>
      <c r="I2647" s="195">
        <v>0.34372</v>
      </c>
      <c r="J2647" s="220"/>
      <c r="K2647" s="197" t="b">
        <f>NOT(ISERROR(MATCH(P2647,Ligations!$L:$L,0)))</f>
        <v>1</v>
      </c>
      <c r="L2647" s="292"/>
      <c r="M2647" s="293"/>
      <c r="N2647" s="292"/>
      <c r="O2647" s="294"/>
      <c r="P2647" s="292" t="s">
        <v>18270</v>
      </c>
      <c r="Q2647" s="288" t="s">
        <v>10709</v>
      </c>
      <c r="R2647" s="193"/>
      <c r="S2647" s="201"/>
      <c r="T2647" s="301"/>
      <c r="U2647" s="302">
        <f t="shared" si="4"/>
        <v>0.2590457241</v>
      </c>
    </row>
    <row r="2648">
      <c r="A2648" s="189" t="s">
        <v>18271</v>
      </c>
      <c r="B2648" s="194" t="s">
        <v>10710</v>
      </c>
      <c r="C2648" s="283">
        <v>42342.0</v>
      </c>
      <c r="D2648" s="204">
        <v>30.0</v>
      </c>
      <c r="E2648" s="193">
        <v>2665.35</v>
      </c>
      <c r="F2648" s="190" t="s">
        <v>12677</v>
      </c>
      <c r="G2648" s="190">
        <v>40.0</v>
      </c>
      <c r="H2648" s="284">
        <v>37.196</v>
      </c>
      <c r="I2648" s="195">
        <v>1.48784</v>
      </c>
      <c r="J2648" s="220"/>
      <c r="K2648" s="197" t="b">
        <f>NOT(ISERROR(MATCH(P2648,Ligations!$L:$L,0)))</f>
        <v>1</v>
      </c>
      <c r="L2648" s="292"/>
      <c r="M2648" s="293"/>
      <c r="N2648" s="292"/>
      <c r="O2648" s="294"/>
      <c r="P2648" s="292" t="s">
        <v>18272</v>
      </c>
      <c r="Q2648" s="288" t="s">
        <v>10711</v>
      </c>
      <c r="R2648" s="193"/>
      <c r="S2648" s="201"/>
      <c r="T2648" s="301"/>
      <c r="U2648" s="302">
        <f t="shared" si="4"/>
        <v>0.558215619</v>
      </c>
    </row>
    <row r="2649">
      <c r="A2649" s="189" t="s">
        <v>18273</v>
      </c>
      <c r="B2649" s="194" t="s">
        <v>10712</v>
      </c>
      <c r="C2649" s="283">
        <v>42342.0</v>
      </c>
      <c r="D2649" s="204">
        <v>30.0</v>
      </c>
      <c r="E2649" s="193">
        <v>2187.36</v>
      </c>
      <c r="F2649" s="190" t="s">
        <v>12677</v>
      </c>
      <c r="G2649" s="190">
        <v>40.0</v>
      </c>
      <c r="H2649" s="284">
        <v>17.886</v>
      </c>
      <c r="I2649" s="195">
        <v>0.71544</v>
      </c>
      <c r="J2649" s="220"/>
      <c r="K2649" s="197" t="b">
        <f>NOT(ISERROR(MATCH(P2649,Ligations!$L:$L,0)))</f>
        <v>1</v>
      </c>
      <c r="L2649" s="292"/>
      <c r="M2649" s="293"/>
      <c r="N2649" s="292"/>
      <c r="O2649" s="294"/>
      <c r="P2649" s="292" t="s">
        <v>18274</v>
      </c>
      <c r="Q2649" s="288" t="s">
        <v>10713</v>
      </c>
      <c r="R2649" s="193"/>
      <c r="S2649" s="201"/>
      <c r="T2649" s="301"/>
      <c r="U2649" s="302">
        <f t="shared" si="4"/>
        <v>0.3270792188</v>
      </c>
    </row>
    <row r="2650">
      <c r="A2650" s="189" t="s">
        <v>18275</v>
      </c>
      <c r="B2650" s="194" t="s">
        <v>10714</v>
      </c>
      <c r="C2650" s="283">
        <v>42342.0</v>
      </c>
      <c r="D2650" s="204">
        <v>30.0</v>
      </c>
      <c r="E2650" s="193">
        <v>3330.1499999999996</v>
      </c>
      <c r="F2650" s="190" t="s">
        <v>12677</v>
      </c>
      <c r="G2650" s="190">
        <v>40.0</v>
      </c>
      <c r="H2650" s="284">
        <v>55.826</v>
      </c>
      <c r="I2650" s="195">
        <v>2.23304</v>
      </c>
      <c r="J2650" s="220"/>
      <c r="K2650" s="197" t="b">
        <f>NOT(ISERROR(MATCH(P2650,Ligations!$L:$L,0)))</f>
        <v>1</v>
      </c>
      <c r="L2650" s="292"/>
      <c r="M2650" s="293"/>
      <c r="N2650" s="292"/>
      <c r="O2650" s="294"/>
      <c r="P2650" s="292" t="s">
        <v>18276</v>
      </c>
      <c r="Q2650" s="288" t="s">
        <v>10715</v>
      </c>
      <c r="R2650" s="193"/>
      <c r="S2650" s="201"/>
      <c r="T2650" s="301"/>
      <c r="U2650" s="302">
        <f t="shared" si="4"/>
        <v>0.6705523775</v>
      </c>
    </row>
    <row r="2651">
      <c r="A2651" s="189" t="s">
        <v>18277</v>
      </c>
      <c r="B2651" s="194" t="s">
        <v>10716</v>
      </c>
      <c r="C2651" s="283">
        <v>42342.0</v>
      </c>
      <c r="D2651" s="204">
        <v>30.0</v>
      </c>
      <c r="E2651" s="193">
        <v>2178.3</v>
      </c>
      <c r="F2651" s="190" t="s">
        <v>12677</v>
      </c>
      <c r="G2651" s="190">
        <v>40.0</v>
      </c>
      <c r="H2651" s="284">
        <v>0.0</v>
      </c>
      <c r="I2651" s="195">
        <v>0.0</v>
      </c>
      <c r="J2651" s="220"/>
      <c r="K2651" s="197" t="s">
        <v>3735</v>
      </c>
      <c r="L2651" s="292"/>
      <c r="M2651" s="293"/>
      <c r="N2651" s="292"/>
      <c r="O2651" s="294"/>
      <c r="P2651" s="292" t="s">
        <v>18278</v>
      </c>
      <c r="Q2651" s="288" t="s">
        <v>10717</v>
      </c>
      <c r="R2651" s="193"/>
      <c r="S2651" s="201"/>
      <c r="T2651" s="301"/>
      <c r="U2651" s="302">
        <f t="shared" si="4"/>
        <v>0</v>
      </c>
    </row>
    <row r="2652">
      <c r="A2652" s="189" t="s">
        <v>18279</v>
      </c>
      <c r="B2652" s="194" t="s">
        <v>10720</v>
      </c>
      <c r="C2652" s="283">
        <v>42342.0</v>
      </c>
      <c r="D2652" s="204">
        <v>30.0</v>
      </c>
      <c r="E2652" s="193">
        <v>541.05</v>
      </c>
      <c r="F2652" s="190" t="s">
        <v>12677</v>
      </c>
      <c r="G2652" s="190">
        <v>40.0</v>
      </c>
      <c r="H2652" s="284">
        <v>6.217</v>
      </c>
      <c r="I2652" s="195">
        <v>0.24867999999999998</v>
      </c>
      <c r="J2652" s="220"/>
      <c r="K2652" s="197" t="b">
        <f>NOT(ISERROR(MATCH(P2652,Ligations!$L:$L,0)))</f>
        <v>1</v>
      </c>
      <c r="L2652" s="292"/>
      <c r="M2652" s="293"/>
      <c r="N2652" s="292"/>
      <c r="O2652" s="294"/>
      <c r="P2652" s="292" t="s">
        <v>18280</v>
      </c>
      <c r="Q2652" s="288" t="s">
        <v>10721</v>
      </c>
      <c r="R2652" s="193"/>
      <c r="S2652" s="201"/>
      <c r="T2652" s="301"/>
      <c r="U2652" s="302">
        <f t="shared" si="4"/>
        <v>0.4596248036</v>
      </c>
    </row>
    <row r="2653">
      <c r="A2653" s="189" t="s">
        <v>18281</v>
      </c>
      <c r="B2653" s="194" t="s">
        <v>10722</v>
      </c>
      <c r="C2653" s="283">
        <v>42342.0</v>
      </c>
      <c r="D2653" s="204">
        <v>30.0</v>
      </c>
      <c r="E2653" s="193">
        <v>2667.87</v>
      </c>
      <c r="F2653" s="190" t="s">
        <v>12677</v>
      </c>
      <c r="G2653" s="190">
        <v>40.0</v>
      </c>
      <c r="H2653" s="284">
        <v>21.449</v>
      </c>
      <c r="I2653" s="195">
        <v>0.8579600000000001</v>
      </c>
      <c r="J2653" s="220"/>
      <c r="K2653" s="197" t="b">
        <f>NOT(ISERROR(MATCH(P2653,Ligations!$L:$L,0)))</f>
        <v>1</v>
      </c>
      <c r="L2653" s="292"/>
      <c r="M2653" s="293"/>
      <c r="N2653" s="292"/>
      <c r="O2653" s="294"/>
      <c r="P2653" s="292" t="s">
        <v>18282</v>
      </c>
      <c r="Q2653" s="288" t="s">
        <v>10723</v>
      </c>
      <c r="R2653" s="193"/>
      <c r="S2653" s="201"/>
      <c r="T2653" s="301"/>
      <c r="U2653" s="302">
        <f t="shared" si="4"/>
        <v>0.3215898826</v>
      </c>
    </row>
    <row r="2654">
      <c r="A2654" s="189" t="s">
        <v>18283</v>
      </c>
      <c r="B2654" s="194" t="s">
        <v>10724</v>
      </c>
      <c r="C2654" s="283">
        <v>42342.0</v>
      </c>
      <c r="D2654" s="204">
        <v>30.0</v>
      </c>
      <c r="E2654" s="193">
        <v>537.21</v>
      </c>
      <c r="F2654" s="190" t="s">
        <v>12677</v>
      </c>
      <c r="G2654" s="190">
        <v>40.0</v>
      </c>
      <c r="H2654" s="284">
        <v>3.64</v>
      </c>
      <c r="I2654" s="195">
        <v>0.1456</v>
      </c>
      <c r="J2654" s="220"/>
      <c r="K2654" s="197" t="b">
        <f>NOT(ISERROR(MATCH(P2654,Ligations!$L:$L,0)))</f>
        <v>1</v>
      </c>
      <c r="L2654" s="292"/>
      <c r="M2654" s="293"/>
      <c r="N2654" s="292"/>
      <c r="O2654" s="294"/>
      <c r="P2654" s="292" t="s">
        <v>18284</v>
      </c>
      <c r="Q2654" s="288" t="s">
        <v>10725</v>
      </c>
      <c r="R2654" s="193"/>
      <c r="S2654" s="201"/>
      <c r="T2654" s="301"/>
      <c r="U2654" s="302">
        <f t="shared" si="4"/>
        <v>0.271029951</v>
      </c>
    </row>
    <row r="2655">
      <c r="A2655" s="189" t="s">
        <v>18285</v>
      </c>
      <c r="B2655" s="194" t="s">
        <v>10726</v>
      </c>
      <c r="C2655" s="283">
        <v>42342.0</v>
      </c>
      <c r="D2655" s="204">
        <v>30.0</v>
      </c>
      <c r="E2655" s="193">
        <v>3498.0</v>
      </c>
      <c r="F2655" s="190" t="s">
        <v>12677</v>
      </c>
      <c r="G2655" s="190">
        <v>40.0</v>
      </c>
      <c r="H2655" s="284">
        <v>35.288</v>
      </c>
      <c r="I2655" s="195">
        <v>1.41152</v>
      </c>
      <c r="J2655" s="220"/>
      <c r="K2655" s="197" t="b">
        <f>NOT(ISERROR(MATCH(P2655,Ligations!$L:$L,0)))</f>
        <v>1</v>
      </c>
      <c r="L2655" s="292"/>
      <c r="M2655" s="293"/>
      <c r="N2655" s="292"/>
      <c r="O2655" s="294"/>
      <c r="P2655" s="292" t="s">
        <v>18286</v>
      </c>
      <c r="Q2655" s="288" t="s">
        <v>10727</v>
      </c>
      <c r="R2655" s="193"/>
      <c r="S2655" s="201"/>
      <c r="T2655" s="301"/>
      <c r="U2655" s="302">
        <f t="shared" si="4"/>
        <v>0.4035220126</v>
      </c>
    </row>
    <row r="2656">
      <c r="A2656" s="189" t="s">
        <v>18287</v>
      </c>
      <c r="B2656" s="194" t="s">
        <v>10728</v>
      </c>
      <c r="C2656" s="283">
        <v>42342.0</v>
      </c>
      <c r="D2656" s="204">
        <v>30.0</v>
      </c>
      <c r="E2656" s="193">
        <v>1252.29</v>
      </c>
      <c r="F2656" s="190" t="s">
        <v>12677</v>
      </c>
      <c r="G2656" s="190">
        <v>40.0</v>
      </c>
      <c r="H2656" s="284">
        <v>28.41</v>
      </c>
      <c r="I2656" s="195">
        <v>1.1364</v>
      </c>
      <c r="J2656" s="220"/>
      <c r="K2656" s="197" t="b">
        <f>NOT(ISERROR(MATCH(P2656,Ligations!$L:$L,0)))</f>
        <v>1</v>
      </c>
      <c r="L2656" s="292"/>
      <c r="M2656" s="293"/>
      <c r="N2656" s="292"/>
      <c r="O2656" s="294"/>
      <c r="P2656" s="292" t="s">
        <v>18288</v>
      </c>
      <c r="Q2656" s="288" t="s">
        <v>10729</v>
      </c>
      <c r="R2656" s="193"/>
      <c r="S2656" s="201"/>
      <c r="T2656" s="301"/>
      <c r="U2656" s="302">
        <f t="shared" si="4"/>
        <v>0.9074575378</v>
      </c>
    </row>
    <row r="2657">
      <c r="A2657" s="189" t="s">
        <v>18289</v>
      </c>
      <c r="B2657" s="194" t="s">
        <v>10730</v>
      </c>
      <c r="C2657" s="283">
        <v>42342.0</v>
      </c>
      <c r="D2657" s="204">
        <v>30.0</v>
      </c>
      <c r="E2657" s="193">
        <v>1856.37</v>
      </c>
      <c r="F2657" s="190" t="s">
        <v>12677</v>
      </c>
      <c r="G2657" s="190">
        <v>40.0</v>
      </c>
      <c r="H2657" s="284">
        <v>24.122</v>
      </c>
      <c r="I2657" s="195">
        <v>0.9648800000000001</v>
      </c>
      <c r="J2657" s="220"/>
      <c r="K2657" s="197" t="b">
        <f>NOT(ISERROR(MATCH(P2657,Ligations!$L:$L,0)))</f>
        <v>1</v>
      </c>
      <c r="L2657" s="292"/>
      <c r="M2657" s="293"/>
      <c r="N2657" s="292"/>
      <c r="O2657" s="294"/>
      <c r="P2657" s="292" t="s">
        <v>18290</v>
      </c>
      <c r="Q2657" s="288" t="s">
        <v>10732</v>
      </c>
      <c r="R2657" s="193"/>
      <c r="S2657" s="201"/>
      <c r="T2657" s="301"/>
      <c r="U2657" s="302">
        <f t="shared" si="4"/>
        <v>0.5197670723</v>
      </c>
    </row>
    <row r="2658">
      <c r="A2658" s="189" t="s">
        <v>18291</v>
      </c>
      <c r="B2658" s="194" t="s">
        <v>10733</v>
      </c>
      <c r="C2658" s="283">
        <v>42342.0</v>
      </c>
      <c r="D2658" s="204">
        <v>30.0</v>
      </c>
      <c r="E2658" s="193">
        <v>1545.48</v>
      </c>
      <c r="F2658" s="190" t="s">
        <v>12677</v>
      </c>
      <c r="G2658" s="190">
        <v>40.0</v>
      </c>
      <c r="H2658" s="284">
        <v>30.758</v>
      </c>
      <c r="I2658" s="195">
        <v>1.2303199999999999</v>
      </c>
      <c r="J2658" s="220"/>
      <c r="K2658" s="197" t="b">
        <f>NOT(ISERROR(MATCH(P2658,Ligations!$L:$L,0)))</f>
        <v>1</v>
      </c>
      <c r="L2658" s="292"/>
      <c r="M2658" s="293"/>
      <c r="N2658" s="292"/>
      <c r="O2658" s="294"/>
      <c r="P2658" s="292" t="s">
        <v>18292</v>
      </c>
      <c r="Q2658" s="288" t="s">
        <v>10735</v>
      </c>
      <c r="R2658" s="193"/>
      <c r="S2658" s="201"/>
      <c r="T2658" s="301"/>
      <c r="U2658" s="302">
        <f t="shared" si="4"/>
        <v>0.7960762999</v>
      </c>
    </row>
    <row r="2659">
      <c r="A2659" s="189" t="s">
        <v>18293</v>
      </c>
      <c r="B2659" s="194" t="s">
        <v>10736</v>
      </c>
      <c r="C2659" s="283">
        <v>42342.0</v>
      </c>
      <c r="D2659" s="204">
        <v>15.0</v>
      </c>
      <c r="E2659" s="193">
        <v>2592.045</v>
      </c>
      <c r="F2659" s="190" t="s">
        <v>12677</v>
      </c>
      <c r="G2659" s="190">
        <v>40.0</v>
      </c>
      <c r="H2659" s="284">
        <v>48.033</v>
      </c>
      <c r="I2659" s="195">
        <v>1.9213200000000001</v>
      </c>
      <c r="J2659" s="220"/>
      <c r="K2659" s="197" t="b">
        <f>NOT(ISERROR(MATCH(P2659,Ligations!$L:$L,0)))</f>
        <v>1</v>
      </c>
      <c r="L2659" s="292"/>
      <c r="M2659" s="293"/>
      <c r="N2659" s="292"/>
      <c r="O2659" s="294"/>
      <c r="P2659" s="292" t="s">
        <v>18294</v>
      </c>
      <c r="Q2659" s="288" t="s">
        <v>10738</v>
      </c>
      <c r="R2659" s="193"/>
      <c r="S2659" s="201"/>
      <c r="T2659" s="301"/>
      <c r="U2659" s="302">
        <f t="shared" si="4"/>
        <v>0.7412371313</v>
      </c>
    </row>
    <row r="2660">
      <c r="A2660" s="189" t="s">
        <v>18295</v>
      </c>
      <c r="B2660" s="194" t="s">
        <v>10739</v>
      </c>
      <c r="C2660" s="283">
        <v>42342.0</v>
      </c>
      <c r="D2660" s="204">
        <v>30.0</v>
      </c>
      <c r="E2660" s="193">
        <v>1702.05</v>
      </c>
      <c r="F2660" s="190" t="s">
        <v>12677</v>
      </c>
      <c r="G2660" s="190">
        <v>40.0</v>
      </c>
      <c r="H2660" s="284">
        <v>21.533</v>
      </c>
      <c r="I2660" s="195">
        <v>0.8613200000000001</v>
      </c>
      <c r="J2660" s="220"/>
      <c r="K2660" s="197" t="b">
        <f>NOT(ISERROR(MATCH(P2660,Ligations!$L:$L,0)))</f>
        <v>1</v>
      </c>
      <c r="L2660" s="292"/>
      <c r="M2660" s="293"/>
      <c r="N2660" s="292"/>
      <c r="O2660" s="294"/>
      <c r="P2660" s="292" t="s">
        <v>18296</v>
      </c>
      <c r="Q2660" s="288" t="s">
        <v>10740</v>
      </c>
      <c r="R2660" s="193"/>
      <c r="S2660" s="201"/>
      <c r="T2660" s="301"/>
      <c r="U2660" s="302">
        <f t="shared" si="4"/>
        <v>0.5060485885</v>
      </c>
    </row>
    <row r="2661">
      <c r="A2661" s="189" t="s">
        <v>18297</v>
      </c>
      <c r="B2661" s="194" t="s">
        <v>10741</v>
      </c>
      <c r="C2661" s="283">
        <v>42342.0</v>
      </c>
      <c r="D2661" s="204">
        <v>30.0</v>
      </c>
      <c r="E2661" s="193">
        <v>2368.77</v>
      </c>
      <c r="F2661" s="190" t="s">
        <v>12677</v>
      </c>
      <c r="G2661" s="190">
        <v>40.0</v>
      </c>
      <c r="H2661" s="284">
        <v>35.901</v>
      </c>
      <c r="I2661" s="195">
        <v>1.4360400000000002</v>
      </c>
      <c r="J2661" s="220"/>
      <c r="K2661" s="197" t="b">
        <f>NOT(ISERROR(MATCH(P2661,Ligations!$L:$L,0)))</f>
        <v>1</v>
      </c>
      <c r="L2661" s="292"/>
      <c r="M2661" s="293"/>
      <c r="N2661" s="292"/>
      <c r="O2661" s="294"/>
      <c r="P2661" s="292" t="s">
        <v>18298</v>
      </c>
      <c r="Q2661" s="288" t="s">
        <v>10742</v>
      </c>
      <c r="R2661" s="193"/>
      <c r="S2661" s="201"/>
      <c r="T2661" s="301"/>
      <c r="U2661" s="302">
        <f t="shared" si="4"/>
        <v>0.6062386808</v>
      </c>
    </row>
    <row r="2662">
      <c r="A2662" s="189" t="s">
        <v>18299</v>
      </c>
      <c r="B2662" s="194" t="s">
        <v>10743</v>
      </c>
      <c r="C2662" s="283">
        <v>42342.0</v>
      </c>
      <c r="D2662" s="204">
        <v>30.0</v>
      </c>
      <c r="E2662" s="193">
        <v>1129.74</v>
      </c>
      <c r="F2662" s="190" t="s">
        <v>12677</v>
      </c>
      <c r="G2662" s="190">
        <v>40.0</v>
      </c>
      <c r="H2662" s="284">
        <v>16.885</v>
      </c>
      <c r="I2662" s="195">
        <v>0.6754000000000001</v>
      </c>
      <c r="J2662" s="220"/>
      <c r="K2662" s="197" t="b">
        <f>NOT(ISERROR(MATCH(P2662,Ligations!$L:$L,0)))</f>
        <v>1</v>
      </c>
      <c r="L2662" s="292"/>
      <c r="M2662" s="293"/>
      <c r="N2662" s="292"/>
      <c r="O2662" s="294"/>
      <c r="P2662" s="292" t="s">
        <v>18300</v>
      </c>
      <c r="Q2662" s="288" t="s">
        <v>10744</v>
      </c>
      <c r="R2662" s="193"/>
      <c r="S2662" s="201"/>
      <c r="T2662" s="301"/>
      <c r="U2662" s="302">
        <f t="shared" si="4"/>
        <v>0.5978366704</v>
      </c>
    </row>
    <row r="2663">
      <c r="A2663" s="189" t="s">
        <v>18301</v>
      </c>
      <c r="B2663" s="194" t="s">
        <v>10745</v>
      </c>
      <c r="C2663" s="283">
        <v>42342.0</v>
      </c>
      <c r="D2663" s="204">
        <v>30.0</v>
      </c>
      <c r="E2663" s="193">
        <v>1552.35</v>
      </c>
      <c r="F2663" s="190" t="s">
        <v>12677</v>
      </c>
      <c r="G2663" s="190">
        <v>40.0</v>
      </c>
      <c r="H2663" s="284">
        <v>23.985</v>
      </c>
      <c r="I2663" s="195">
        <v>0.9594</v>
      </c>
      <c r="J2663" s="220"/>
      <c r="K2663" s="197" t="b">
        <f>NOT(ISERROR(MATCH(P2663,Ligations!$L:$L,0)))</f>
        <v>1</v>
      </c>
      <c r="L2663" s="292"/>
      <c r="M2663" s="293"/>
      <c r="N2663" s="292"/>
      <c r="O2663" s="294"/>
      <c r="P2663" s="292" t="s">
        <v>18302</v>
      </c>
      <c r="Q2663" s="288" t="s">
        <v>10746</v>
      </c>
      <c r="R2663" s="193"/>
      <c r="S2663" s="201"/>
      <c r="T2663" s="301"/>
      <c r="U2663" s="302">
        <f t="shared" si="4"/>
        <v>0.6180307276</v>
      </c>
    </row>
    <row r="2664">
      <c r="A2664" s="189" t="s">
        <v>18303</v>
      </c>
      <c r="B2664" s="194" t="s">
        <v>10747</v>
      </c>
      <c r="C2664" s="283">
        <v>42342.0</v>
      </c>
      <c r="D2664" s="204">
        <v>30.0</v>
      </c>
      <c r="E2664" s="193">
        <v>3403.74</v>
      </c>
      <c r="F2664" s="190" t="s">
        <v>12677</v>
      </c>
      <c r="G2664" s="190">
        <v>40.0</v>
      </c>
      <c r="H2664" s="284">
        <v>83.517</v>
      </c>
      <c r="I2664" s="195">
        <v>3.34068</v>
      </c>
      <c r="J2664" s="220"/>
      <c r="K2664" s="197" t="b">
        <f>NOT(ISERROR(MATCH(P2664,Ligations!$L:$L,0)))</f>
        <v>1</v>
      </c>
      <c r="L2664" s="292"/>
      <c r="M2664" s="293"/>
      <c r="N2664" s="292"/>
      <c r="O2664" s="294"/>
      <c r="P2664" s="292" t="s">
        <v>18304</v>
      </c>
      <c r="Q2664" s="288" t="s">
        <v>10748</v>
      </c>
      <c r="R2664" s="193"/>
      <c r="S2664" s="201"/>
      <c r="T2664" s="301"/>
      <c r="U2664" s="302">
        <f t="shared" si="4"/>
        <v>0.9814733205</v>
      </c>
    </row>
    <row r="2665">
      <c r="A2665" s="189" t="s">
        <v>18305</v>
      </c>
      <c r="B2665" s="194" t="s">
        <v>10749</v>
      </c>
      <c r="C2665" s="283">
        <v>42342.0</v>
      </c>
      <c r="D2665" s="204">
        <v>30.0</v>
      </c>
      <c r="E2665" s="193">
        <v>2590.0499999999997</v>
      </c>
      <c r="F2665" s="190" t="s">
        <v>12677</v>
      </c>
      <c r="G2665" s="190">
        <v>40.0</v>
      </c>
      <c r="H2665" s="284">
        <v>84.615</v>
      </c>
      <c r="I2665" s="195">
        <v>3.3846</v>
      </c>
      <c r="J2665" s="220"/>
      <c r="K2665" s="197" t="b">
        <f>NOT(ISERROR(MATCH(P2665,Ligations!$L:$L,0)))</f>
        <v>1</v>
      </c>
      <c r="L2665" s="292"/>
      <c r="M2665" s="293"/>
      <c r="N2665" s="292"/>
      <c r="O2665" s="294"/>
      <c r="P2665" s="292" t="s">
        <v>18306</v>
      </c>
      <c r="Q2665" s="288" t="s">
        <v>10750</v>
      </c>
      <c r="R2665" s="193"/>
      <c r="S2665" s="201"/>
      <c r="T2665" s="301"/>
      <c r="U2665" s="302">
        <f t="shared" si="4"/>
        <v>1.30677014</v>
      </c>
    </row>
    <row r="2666">
      <c r="A2666" s="189" t="s">
        <v>18307</v>
      </c>
      <c r="B2666" s="194" t="s">
        <v>10751</v>
      </c>
      <c r="C2666" s="283">
        <v>42342.0</v>
      </c>
      <c r="D2666" s="204">
        <v>30.0</v>
      </c>
      <c r="E2666" s="193">
        <v>1064.55</v>
      </c>
      <c r="F2666" s="190" t="s">
        <v>12677</v>
      </c>
      <c r="G2666" s="190">
        <v>40.0</v>
      </c>
      <c r="H2666" s="284">
        <v>33.131</v>
      </c>
      <c r="I2666" s="195">
        <v>1.32524</v>
      </c>
      <c r="J2666" s="220"/>
      <c r="K2666" s="197" t="b">
        <f>NOT(ISERROR(MATCH(P2666,Ligations!$L:$L,0)))</f>
        <v>1</v>
      </c>
      <c r="L2666" s="292"/>
      <c r="M2666" s="293"/>
      <c r="N2666" s="292"/>
      <c r="O2666" s="294"/>
      <c r="P2666" s="292" t="s">
        <v>18308</v>
      </c>
      <c r="Q2666" s="288" t="s">
        <v>10752</v>
      </c>
      <c r="R2666" s="193"/>
      <c r="S2666" s="201"/>
      <c r="T2666" s="301"/>
      <c r="U2666" s="302">
        <f t="shared" si="4"/>
        <v>1.244882814</v>
      </c>
    </row>
    <row r="2667">
      <c r="A2667" s="189" t="s">
        <v>18309</v>
      </c>
      <c r="B2667" s="194" t="s">
        <v>10753</v>
      </c>
      <c r="C2667" s="283">
        <v>42342.0</v>
      </c>
      <c r="D2667" s="204">
        <v>30.0</v>
      </c>
      <c r="E2667" s="193">
        <v>2860.8</v>
      </c>
      <c r="F2667" s="190" t="s">
        <v>12677</v>
      </c>
      <c r="G2667" s="190">
        <v>40.0</v>
      </c>
      <c r="H2667" s="284">
        <v>57.925</v>
      </c>
      <c r="I2667" s="195">
        <v>2.317</v>
      </c>
      <c r="J2667" s="220"/>
      <c r="K2667" s="197" t="b">
        <f>NOT(ISERROR(MATCH(P2667,Ligations!$L:$L,0)))</f>
        <v>1</v>
      </c>
      <c r="L2667" s="67"/>
      <c r="M2667" s="293"/>
      <c r="N2667" s="67"/>
      <c r="O2667" s="297"/>
      <c r="P2667" s="67" t="s">
        <v>18310</v>
      </c>
      <c r="Q2667" s="289" t="s">
        <v>10754</v>
      </c>
      <c r="R2667" s="193"/>
      <c r="S2667" s="201"/>
      <c r="T2667" s="301"/>
      <c r="U2667" s="302">
        <f t="shared" si="4"/>
        <v>0.809913311</v>
      </c>
    </row>
    <row r="2668">
      <c r="A2668" s="189" t="s">
        <v>18311</v>
      </c>
      <c r="B2668" s="194" t="s">
        <v>10755</v>
      </c>
      <c r="C2668" s="283">
        <v>42342.0</v>
      </c>
      <c r="D2668" s="204">
        <v>30.0</v>
      </c>
      <c r="E2668" s="193">
        <v>795.24</v>
      </c>
      <c r="F2668" s="190" t="s">
        <v>12677</v>
      </c>
      <c r="G2668" s="190">
        <v>40.0</v>
      </c>
      <c r="H2668" s="284">
        <v>18.12</v>
      </c>
      <c r="I2668" s="195">
        <v>0.7248000000000001</v>
      </c>
      <c r="J2668" s="220"/>
      <c r="K2668" s="197" t="b">
        <f>NOT(ISERROR(MATCH(P2668,Ligations!$L:$L,0)))</f>
        <v>1</v>
      </c>
      <c r="L2668" s="292"/>
      <c r="M2668" s="293"/>
      <c r="N2668" s="292"/>
      <c r="O2668" s="294"/>
      <c r="P2668" s="292" t="s">
        <v>18312</v>
      </c>
      <c r="Q2668" s="288" t="s">
        <v>10756</v>
      </c>
      <c r="R2668" s="193"/>
      <c r="S2668" s="201"/>
      <c r="T2668" s="301"/>
      <c r="U2668" s="302">
        <f t="shared" si="4"/>
        <v>0.9114229667</v>
      </c>
    </row>
    <row r="2669">
      <c r="A2669" s="189" t="s">
        <v>18313</v>
      </c>
      <c r="B2669" s="194" t="s">
        <v>10757</v>
      </c>
      <c r="C2669" s="283">
        <v>42342.0</v>
      </c>
      <c r="D2669" s="204">
        <v>30.0</v>
      </c>
      <c r="E2669" s="193">
        <v>1163.31</v>
      </c>
      <c r="F2669" s="190" t="s">
        <v>12677</v>
      </c>
      <c r="G2669" s="190">
        <v>40.0</v>
      </c>
      <c r="H2669" s="284">
        <v>26.487</v>
      </c>
      <c r="I2669" s="195">
        <v>1.05948</v>
      </c>
      <c r="J2669" s="220"/>
      <c r="K2669" s="197" t="b">
        <f>NOT(ISERROR(MATCH(P2669,Ligations!$L:$L,0)))</f>
        <v>1</v>
      </c>
      <c r="L2669" s="292"/>
      <c r="M2669" s="293"/>
      <c r="N2669" s="292"/>
      <c r="O2669" s="294"/>
      <c r="P2669" s="292" t="s">
        <v>18314</v>
      </c>
      <c r="Q2669" s="288" t="s">
        <v>10758</v>
      </c>
      <c r="R2669" s="193"/>
      <c r="S2669" s="201"/>
      <c r="T2669" s="301"/>
      <c r="U2669" s="302">
        <f t="shared" si="4"/>
        <v>0.9107460608</v>
      </c>
    </row>
    <row r="2670">
      <c r="A2670" s="189" t="s">
        <v>18315</v>
      </c>
      <c r="B2670" s="194" t="s">
        <v>10759</v>
      </c>
      <c r="C2670" s="283">
        <v>42342.0</v>
      </c>
      <c r="D2670" s="204">
        <v>30.0</v>
      </c>
      <c r="E2670" s="193">
        <v>1597.65</v>
      </c>
      <c r="F2670" s="190" t="s">
        <v>12677</v>
      </c>
      <c r="G2670" s="190">
        <v>40.0</v>
      </c>
      <c r="H2670" s="284">
        <v>23.201</v>
      </c>
      <c r="I2670" s="195">
        <v>0.92804</v>
      </c>
      <c r="J2670" s="220"/>
      <c r="K2670" s="197" t="b">
        <f>NOT(ISERROR(MATCH(P2670,Ligations!$L:$L,0)))</f>
        <v>1</v>
      </c>
      <c r="L2670" s="292"/>
      <c r="M2670" s="293"/>
      <c r="N2670" s="292"/>
      <c r="O2670" s="294"/>
      <c r="P2670" s="292" t="s">
        <v>18316</v>
      </c>
      <c r="Q2670" s="288" t="s">
        <v>10760</v>
      </c>
      <c r="R2670" s="193"/>
      <c r="S2670" s="201"/>
      <c r="T2670" s="301"/>
      <c r="U2670" s="302">
        <f t="shared" si="4"/>
        <v>0.5808781648</v>
      </c>
    </row>
    <row r="2671">
      <c r="A2671" s="189" t="s">
        <v>18317</v>
      </c>
      <c r="B2671" s="194" t="s">
        <v>10761</v>
      </c>
      <c r="C2671" s="283">
        <v>42342.0</v>
      </c>
      <c r="D2671" s="204">
        <v>30.0</v>
      </c>
      <c r="E2671" s="193">
        <v>601.26</v>
      </c>
      <c r="F2671" s="190" t="s">
        <v>12677</v>
      </c>
      <c r="G2671" s="190">
        <v>40.0</v>
      </c>
      <c r="H2671" s="284">
        <v>7.772</v>
      </c>
      <c r="I2671" s="195">
        <v>0.31088</v>
      </c>
      <c r="J2671" s="220"/>
      <c r="K2671" s="197" t="b">
        <f>NOT(ISERROR(MATCH(P2671,Ligations!$L:$L,0)))</f>
        <v>1</v>
      </c>
      <c r="L2671" s="292"/>
      <c r="M2671" s="293"/>
      <c r="N2671" s="292"/>
      <c r="O2671" s="294"/>
      <c r="P2671" s="292" t="s">
        <v>18318</v>
      </c>
      <c r="Q2671" s="288" t="s">
        <v>10762</v>
      </c>
      <c r="R2671" s="193"/>
      <c r="S2671" s="201"/>
      <c r="T2671" s="301"/>
      <c r="U2671" s="302">
        <f t="shared" si="4"/>
        <v>0.5170475335</v>
      </c>
    </row>
    <row r="2672">
      <c r="A2672" s="189" t="s">
        <v>18319</v>
      </c>
      <c r="B2672" s="194" t="s">
        <v>10763</v>
      </c>
      <c r="C2672" s="283">
        <v>42342.0</v>
      </c>
      <c r="D2672" s="204">
        <v>30.0</v>
      </c>
      <c r="E2672" s="193">
        <v>939.45</v>
      </c>
      <c r="F2672" s="190" t="s">
        <v>12677</v>
      </c>
      <c r="G2672" s="190">
        <v>40.0</v>
      </c>
      <c r="H2672" s="284">
        <v>18.928</v>
      </c>
      <c r="I2672" s="195">
        <v>0.75712</v>
      </c>
      <c r="J2672" s="220"/>
      <c r="K2672" s="197" t="b">
        <f>NOT(ISERROR(MATCH(P2672,Ligations!$L:$L,0)))</f>
        <v>1</v>
      </c>
      <c r="L2672" s="292"/>
      <c r="M2672" s="293"/>
      <c r="N2672" s="292"/>
      <c r="O2672" s="294"/>
      <c r="P2672" s="292" t="s">
        <v>18320</v>
      </c>
      <c r="Q2672" s="288" t="s">
        <v>10764</v>
      </c>
      <c r="R2672" s="193"/>
      <c r="S2672" s="201"/>
      <c r="T2672" s="301"/>
      <c r="U2672" s="302">
        <f t="shared" si="4"/>
        <v>0.8059183565</v>
      </c>
    </row>
    <row r="2673">
      <c r="A2673" s="189" t="s">
        <v>18321</v>
      </c>
      <c r="B2673" s="194" t="s">
        <v>10765</v>
      </c>
      <c r="C2673" s="283">
        <v>42342.0</v>
      </c>
      <c r="D2673" s="204">
        <v>30.0</v>
      </c>
      <c r="E2673" s="193">
        <v>2058.99</v>
      </c>
      <c r="F2673" s="190" t="s">
        <v>12677</v>
      </c>
      <c r="G2673" s="190">
        <v>40.0</v>
      </c>
      <c r="H2673" s="284">
        <v>38.598</v>
      </c>
      <c r="I2673" s="195">
        <v>1.5439200000000002</v>
      </c>
      <c r="J2673" s="220"/>
      <c r="K2673" s="197" t="b">
        <f>NOT(ISERROR(MATCH(P2673,Ligations!$L:$L,0)))</f>
        <v>1</v>
      </c>
      <c r="L2673" s="292"/>
      <c r="M2673" s="293"/>
      <c r="N2673" s="292"/>
      <c r="O2673" s="294"/>
      <c r="P2673" s="292" t="s">
        <v>18322</v>
      </c>
      <c r="Q2673" s="288" t="s">
        <v>10767</v>
      </c>
      <c r="R2673" s="193"/>
      <c r="S2673" s="201"/>
      <c r="T2673" s="301"/>
      <c r="U2673" s="302">
        <f t="shared" si="4"/>
        <v>0.7498433698</v>
      </c>
    </row>
    <row r="2674">
      <c r="A2674" s="189" t="s">
        <v>18323</v>
      </c>
      <c r="B2674" s="194" t="s">
        <v>10768</v>
      </c>
      <c r="C2674" s="283">
        <v>42342.0</v>
      </c>
      <c r="D2674" s="204">
        <v>30.0</v>
      </c>
      <c r="E2674" s="193">
        <v>2848.74</v>
      </c>
      <c r="F2674" s="190" t="s">
        <v>12677</v>
      </c>
      <c r="G2674" s="190">
        <v>40.0</v>
      </c>
      <c r="H2674" s="284">
        <v>63.939</v>
      </c>
      <c r="I2674" s="195">
        <v>2.55756</v>
      </c>
      <c r="J2674" s="220"/>
      <c r="K2674" s="197" t="b">
        <f>NOT(ISERROR(MATCH(P2674,Ligations!$L:$L,0)))</f>
        <v>1</v>
      </c>
      <c r="L2674" s="292"/>
      <c r="M2674" s="293"/>
      <c r="N2674" s="292"/>
      <c r="O2674" s="294"/>
      <c r="P2674" s="292" t="s">
        <v>18324</v>
      </c>
      <c r="Q2674" s="288" t="s">
        <v>10770</v>
      </c>
      <c r="R2674" s="193"/>
      <c r="S2674" s="201"/>
      <c r="T2674" s="301"/>
      <c r="U2674" s="302">
        <f t="shared" si="4"/>
        <v>0.8977863898</v>
      </c>
    </row>
    <row r="2675">
      <c r="A2675" s="189" t="s">
        <v>18325</v>
      </c>
      <c r="B2675" s="194" t="s">
        <v>10771</v>
      </c>
      <c r="C2675" s="283">
        <v>42342.0</v>
      </c>
      <c r="D2675" s="204">
        <v>30.0</v>
      </c>
      <c r="E2675" s="193">
        <v>4398.24</v>
      </c>
      <c r="F2675" s="190" t="s">
        <v>12677</v>
      </c>
      <c r="G2675" s="190">
        <v>40.0</v>
      </c>
      <c r="H2675" s="284">
        <v>137.466</v>
      </c>
      <c r="I2675" s="195">
        <v>5.498640000000001</v>
      </c>
      <c r="J2675" s="220"/>
      <c r="K2675" s="197" t="b">
        <f>NOT(ISERROR(MATCH(P2675,Ligations!$L:$L,0)))</f>
        <v>1</v>
      </c>
      <c r="L2675" s="292"/>
      <c r="M2675" s="293"/>
      <c r="N2675" s="292"/>
      <c r="O2675" s="294"/>
      <c r="P2675" s="292" t="s">
        <v>18326</v>
      </c>
      <c r="Q2675" s="288" t="s">
        <v>10774</v>
      </c>
      <c r="R2675" s="193"/>
      <c r="S2675" s="201"/>
      <c r="T2675" s="301"/>
      <c r="U2675" s="302">
        <f t="shared" si="4"/>
        <v>1.250190985</v>
      </c>
    </row>
    <row r="2676">
      <c r="A2676" s="189" t="s">
        <v>18327</v>
      </c>
      <c r="B2676" s="194" t="s">
        <v>10775</v>
      </c>
      <c r="C2676" s="283">
        <v>42342.0</v>
      </c>
      <c r="D2676" s="204">
        <v>30.0</v>
      </c>
      <c r="E2676" s="193">
        <v>1313.67</v>
      </c>
      <c r="F2676" s="190" t="s">
        <v>12677</v>
      </c>
      <c r="G2676" s="190">
        <v>40.0</v>
      </c>
      <c r="H2676" s="284">
        <v>23.798</v>
      </c>
      <c r="I2676" s="195">
        <v>0.95192</v>
      </c>
      <c r="J2676" s="220"/>
      <c r="K2676" s="197" t="b">
        <f>NOT(ISERROR(MATCH(P2676,Ligations!$L:$L,0)))</f>
        <v>1</v>
      </c>
      <c r="L2676" s="292"/>
      <c r="M2676" s="293"/>
      <c r="N2676" s="292"/>
      <c r="O2676" s="294"/>
      <c r="P2676" s="292" t="s">
        <v>18328</v>
      </c>
      <c r="Q2676" s="288" t="s">
        <v>10777</v>
      </c>
      <c r="R2676" s="193"/>
      <c r="S2676" s="201"/>
      <c r="T2676" s="301"/>
      <c r="U2676" s="302">
        <f t="shared" si="4"/>
        <v>0.7246264283</v>
      </c>
    </row>
    <row r="2677">
      <c r="A2677" s="189" t="s">
        <v>18329</v>
      </c>
      <c r="B2677" s="194" t="s">
        <v>10778</v>
      </c>
      <c r="C2677" s="283">
        <v>42342.0</v>
      </c>
      <c r="D2677" s="204">
        <v>30.0</v>
      </c>
      <c r="E2677" s="193">
        <v>3386.25</v>
      </c>
      <c r="F2677" s="190" t="s">
        <v>12677</v>
      </c>
      <c r="G2677" s="190">
        <v>40.0</v>
      </c>
      <c r="H2677" s="284">
        <v>64.112</v>
      </c>
      <c r="I2677" s="195">
        <v>2.5644799999999996</v>
      </c>
      <c r="J2677" s="220"/>
      <c r="K2677" s="197" t="b">
        <f>NOT(ISERROR(MATCH(P2677,Ligations!$L:$L,0)))</f>
        <v>1</v>
      </c>
      <c r="L2677" s="292"/>
      <c r="M2677" s="293"/>
      <c r="N2677" s="292"/>
      <c r="O2677" s="294"/>
      <c r="P2677" s="292" t="s">
        <v>18330</v>
      </c>
      <c r="Q2677" s="288" t="s">
        <v>10780</v>
      </c>
      <c r="R2677" s="193"/>
      <c r="S2677" s="201"/>
      <c r="T2677" s="301"/>
      <c r="U2677" s="302">
        <f t="shared" si="4"/>
        <v>0.7573215209</v>
      </c>
    </row>
    <row r="2678">
      <c r="A2678" s="189" t="s">
        <v>18331</v>
      </c>
      <c r="B2678" s="194" t="s">
        <v>10781</v>
      </c>
      <c r="C2678" s="283">
        <v>42342.0</v>
      </c>
      <c r="D2678" s="204">
        <v>30.0</v>
      </c>
      <c r="E2678" s="193">
        <v>1679.07</v>
      </c>
      <c r="F2678" s="190" t="s">
        <v>12677</v>
      </c>
      <c r="G2678" s="190">
        <v>40.0</v>
      </c>
      <c r="H2678" s="284">
        <v>36.603</v>
      </c>
      <c r="I2678" s="195">
        <v>1.46412</v>
      </c>
      <c r="J2678" s="220"/>
      <c r="K2678" s="197" t="b">
        <f>NOT(ISERROR(MATCH(P2678,Ligations!$L:$L,0)))</f>
        <v>1</v>
      </c>
      <c r="L2678" s="292"/>
      <c r="M2678" s="293"/>
      <c r="N2678" s="292"/>
      <c r="O2678" s="294"/>
      <c r="P2678" s="292" t="s">
        <v>18332</v>
      </c>
      <c r="Q2678" s="288" t="s">
        <v>10783</v>
      </c>
      <c r="R2678" s="193"/>
      <c r="S2678" s="201"/>
      <c r="T2678" s="301"/>
      <c r="U2678" s="302">
        <f t="shared" si="4"/>
        <v>0.8719827047</v>
      </c>
    </row>
    <row r="2679">
      <c r="A2679" s="189" t="s">
        <v>18333</v>
      </c>
      <c r="B2679" s="194" t="s">
        <v>10784</v>
      </c>
      <c r="C2679" s="283">
        <v>42342.0</v>
      </c>
      <c r="D2679" s="204">
        <v>30.0</v>
      </c>
      <c r="E2679" s="193">
        <v>1869.27</v>
      </c>
      <c r="F2679" s="190" t="s">
        <v>12677</v>
      </c>
      <c r="G2679" s="190">
        <v>40.0</v>
      </c>
      <c r="H2679" s="284">
        <v>17.777</v>
      </c>
      <c r="I2679" s="195">
        <v>0.71108</v>
      </c>
      <c r="J2679" s="220"/>
      <c r="K2679" s="197" t="b">
        <f>NOT(ISERROR(MATCH(P2679,Ligations!$L:$L,0)))</f>
        <v>1</v>
      </c>
      <c r="L2679" s="292"/>
      <c r="M2679" s="293"/>
      <c r="N2679" s="292"/>
      <c r="O2679" s="294"/>
      <c r="P2679" s="292" t="s">
        <v>18334</v>
      </c>
      <c r="Q2679" s="288" t="s">
        <v>10786</v>
      </c>
      <c r="R2679" s="193"/>
      <c r="S2679" s="201"/>
      <c r="T2679" s="301"/>
      <c r="U2679" s="302">
        <f t="shared" si="4"/>
        <v>0.3804051849</v>
      </c>
    </row>
    <row r="2680">
      <c r="A2680" s="189" t="s">
        <v>18335</v>
      </c>
      <c r="B2680" s="190" t="s">
        <v>17392</v>
      </c>
      <c r="C2680" s="283">
        <v>42342.0</v>
      </c>
      <c r="D2680" s="204">
        <v>30.0</v>
      </c>
      <c r="E2680" s="296">
        <v>0.0</v>
      </c>
      <c r="F2680" s="190" t="s">
        <v>12677</v>
      </c>
      <c r="G2680" s="190">
        <v>40.0</v>
      </c>
      <c r="H2680" s="284">
        <v>0.0</v>
      </c>
      <c r="I2680" s="195">
        <v>0.0</v>
      </c>
      <c r="J2680" s="234"/>
      <c r="K2680" s="197" t="s">
        <v>3735</v>
      </c>
      <c r="L2680" s="303"/>
      <c r="M2680" s="304"/>
      <c r="N2680" s="303"/>
      <c r="O2680" s="305"/>
      <c r="P2680" s="303" t="s">
        <v>18336</v>
      </c>
      <c r="Q2680" s="289" t="s">
        <v>10194</v>
      </c>
      <c r="R2680" s="193"/>
      <c r="S2680" s="201"/>
      <c r="T2680" s="301"/>
      <c r="U2680" s="302"/>
    </row>
    <row r="2681">
      <c r="A2681" s="189" t="s">
        <v>18337</v>
      </c>
      <c r="B2681" s="194" t="s">
        <v>10787</v>
      </c>
      <c r="C2681" s="283">
        <v>42342.0</v>
      </c>
      <c r="D2681" s="204">
        <v>30.0</v>
      </c>
      <c r="E2681" s="296">
        <v>1558.0</v>
      </c>
      <c r="F2681" s="190" t="s">
        <v>12677</v>
      </c>
      <c r="G2681" s="190">
        <v>40.0</v>
      </c>
      <c r="H2681" s="284">
        <v>38.599</v>
      </c>
      <c r="I2681" s="195">
        <v>1.5439599999999998</v>
      </c>
      <c r="J2681" s="220"/>
      <c r="K2681" s="197" t="b">
        <f>NOT(ISERROR(MATCH(P2681,Ligations!$L:$L,0)))</f>
        <v>1</v>
      </c>
      <c r="L2681" s="303"/>
      <c r="M2681" s="304"/>
      <c r="N2681" s="303"/>
      <c r="O2681" s="305"/>
      <c r="P2681" s="303" t="s">
        <v>18338</v>
      </c>
      <c r="Q2681" s="289" t="s">
        <v>10789</v>
      </c>
      <c r="R2681" s="193"/>
      <c r="S2681" s="201"/>
      <c r="T2681" s="301"/>
      <c r="U2681" s="302">
        <f t="shared" ref="U2681:U2703" si="5">I2681/(E2681*0.001)</f>
        <v>0.9909884467</v>
      </c>
    </row>
    <row r="2682">
      <c r="A2682" s="189" t="s">
        <v>18339</v>
      </c>
      <c r="B2682" s="194" t="s">
        <v>10790</v>
      </c>
      <c r="C2682" s="283">
        <v>42342.0</v>
      </c>
      <c r="D2682" s="204">
        <v>30.0</v>
      </c>
      <c r="E2682" s="193">
        <v>3719.64</v>
      </c>
      <c r="F2682" s="190" t="s">
        <v>12677</v>
      </c>
      <c r="G2682" s="190">
        <v>40.0</v>
      </c>
      <c r="H2682" s="284">
        <v>107.758</v>
      </c>
      <c r="I2682" s="195">
        <v>4.31032</v>
      </c>
      <c r="J2682" s="220"/>
      <c r="K2682" s="197" t="b">
        <f>NOT(ISERROR(MATCH(P2682,Ligations!$L:$L,0)))</f>
        <v>1</v>
      </c>
      <c r="L2682" s="292"/>
      <c r="M2682" s="293"/>
      <c r="N2682" s="292"/>
      <c r="O2682" s="294"/>
      <c r="P2682" s="292" t="s">
        <v>18340</v>
      </c>
      <c r="Q2682" s="288" t="s">
        <v>10792</v>
      </c>
      <c r="R2682" s="193"/>
      <c r="S2682" s="201"/>
      <c r="T2682" s="301"/>
      <c r="U2682" s="302">
        <f t="shared" si="5"/>
        <v>1.158800314</v>
      </c>
    </row>
    <row r="2683">
      <c r="A2683" s="189" t="s">
        <v>18341</v>
      </c>
      <c r="B2683" s="194" t="s">
        <v>10793</v>
      </c>
      <c r="C2683" s="283">
        <v>42342.0</v>
      </c>
      <c r="D2683" s="204">
        <v>30.0</v>
      </c>
      <c r="E2683" s="193">
        <v>757.77</v>
      </c>
      <c r="F2683" s="190" t="s">
        <v>12677</v>
      </c>
      <c r="G2683" s="190">
        <v>40.0</v>
      </c>
      <c r="H2683" s="284">
        <v>21.513</v>
      </c>
      <c r="I2683" s="195">
        <v>0.8605200000000001</v>
      </c>
      <c r="J2683" s="220"/>
      <c r="K2683" s="197" t="b">
        <f>NOT(ISERROR(MATCH(P2683,Ligations!$L:$L,0)))</f>
        <v>1</v>
      </c>
      <c r="L2683" s="292"/>
      <c r="M2683" s="293"/>
      <c r="N2683" s="292"/>
      <c r="O2683" s="294"/>
      <c r="P2683" s="292" t="s">
        <v>18342</v>
      </c>
      <c r="Q2683" s="288" t="s">
        <v>10795</v>
      </c>
      <c r="R2683" s="193"/>
      <c r="S2683" s="201"/>
      <c r="T2683" s="301"/>
      <c r="U2683" s="302">
        <f t="shared" si="5"/>
        <v>1.135595233</v>
      </c>
    </row>
    <row r="2684">
      <c r="A2684" s="189" t="s">
        <v>18343</v>
      </c>
      <c r="B2684" s="194" t="s">
        <v>10796</v>
      </c>
      <c r="C2684" s="283">
        <v>42342.0</v>
      </c>
      <c r="D2684" s="204">
        <v>30.0</v>
      </c>
      <c r="E2684" s="193">
        <v>3441.5699999999997</v>
      </c>
      <c r="F2684" s="190" t="s">
        <v>12677</v>
      </c>
      <c r="G2684" s="190">
        <v>40.0</v>
      </c>
      <c r="H2684" s="284">
        <v>74.902</v>
      </c>
      <c r="I2684" s="195">
        <v>2.99608</v>
      </c>
      <c r="J2684" s="220"/>
      <c r="K2684" s="197" t="b">
        <f>NOT(ISERROR(MATCH(P2684,Ligations!$L:$L,0)))</f>
        <v>1</v>
      </c>
      <c r="L2684" s="67"/>
      <c r="M2684" s="293"/>
      <c r="N2684" s="67"/>
      <c r="O2684" s="297"/>
      <c r="P2684" s="67" t="s">
        <v>18344</v>
      </c>
      <c r="Q2684" s="288" t="s">
        <v>10798</v>
      </c>
      <c r="R2684" s="193"/>
      <c r="S2684" s="201"/>
      <c r="T2684" s="301"/>
      <c r="U2684" s="302">
        <f t="shared" si="5"/>
        <v>0.8705561706</v>
      </c>
    </row>
    <row r="2685">
      <c r="A2685" s="189" t="s">
        <v>18345</v>
      </c>
      <c r="B2685" s="194" t="s">
        <v>10799</v>
      </c>
      <c r="C2685" s="283">
        <v>42342.0</v>
      </c>
      <c r="D2685" s="204">
        <v>30.0</v>
      </c>
      <c r="E2685" s="193">
        <v>3301.95</v>
      </c>
      <c r="F2685" s="190" t="s">
        <v>12677</v>
      </c>
      <c r="G2685" s="190">
        <v>40.0</v>
      </c>
      <c r="H2685" s="284">
        <v>68.631</v>
      </c>
      <c r="I2685" s="195">
        <v>2.74524</v>
      </c>
      <c r="J2685" s="220"/>
      <c r="K2685" s="197" t="b">
        <f>NOT(ISERROR(MATCH(P2685,Ligations!$L:$L,0)))</f>
        <v>1</v>
      </c>
      <c r="L2685" s="67"/>
      <c r="M2685" s="293"/>
      <c r="N2685" s="67"/>
      <c r="O2685" s="297"/>
      <c r="P2685" s="67" t="s">
        <v>18346</v>
      </c>
      <c r="Q2685" s="288" t="s">
        <v>10801</v>
      </c>
      <c r="R2685" s="193"/>
      <c r="S2685" s="201"/>
      <c r="T2685" s="301"/>
      <c r="U2685" s="302">
        <f t="shared" si="5"/>
        <v>0.8313996275</v>
      </c>
    </row>
    <row r="2686">
      <c r="A2686" s="189" t="s">
        <v>18347</v>
      </c>
      <c r="B2686" s="194" t="s">
        <v>10802</v>
      </c>
      <c r="C2686" s="283">
        <v>42342.0</v>
      </c>
      <c r="D2686" s="204">
        <v>30.0</v>
      </c>
      <c r="E2686" s="193">
        <v>1219.05</v>
      </c>
      <c r="F2686" s="190" t="s">
        <v>12677</v>
      </c>
      <c r="G2686" s="190">
        <v>40.0</v>
      </c>
      <c r="H2686" s="284">
        <v>34.074</v>
      </c>
      <c r="I2686" s="195">
        <v>1.3629600000000002</v>
      </c>
      <c r="J2686" s="220"/>
      <c r="K2686" s="197" t="b">
        <f>NOT(ISERROR(MATCH(P2686,Ligations!$L:$L,0)))</f>
        <v>1</v>
      </c>
      <c r="L2686" s="67"/>
      <c r="M2686" s="293"/>
      <c r="N2686" s="67"/>
      <c r="O2686" s="297"/>
      <c r="P2686" s="67" t="s">
        <v>18348</v>
      </c>
      <c r="Q2686" s="288" t="s">
        <v>10804</v>
      </c>
      <c r="R2686" s="193"/>
      <c r="S2686" s="201"/>
      <c r="T2686" s="301"/>
      <c r="U2686" s="302">
        <f t="shared" si="5"/>
        <v>1.118050941</v>
      </c>
    </row>
    <row r="2687">
      <c r="A2687" s="189" t="s">
        <v>18349</v>
      </c>
      <c r="B2687" s="194" t="s">
        <v>10805</v>
      </c>
      <c r="C2687" s="283">
        <v>42342.0</v>
      </c>
      <c r="D2687" s="204">
        <v>30.0</v>
      </c>
      <c r="E2687" s="193">
        <v>4170.42</v>
      </c>
      <c r="F2687" s="190" t="s">
        <v>12677</v>
      </c>
      <c r="G2687" s="190">
        <v>40.0</v>
      </c>
      <c r="H2687" s="284">
        <v>154.826</v>
      </c>
      <c r="I2687" s="195">
        <v>6.19304</v>
      </c>
      <c r="J2687" s="220"/>
      <c r="K2687" s="197" t="b">
        <f>NOT(ISERROR(MATCH(P2687,Ligations!$L:$L,0)))</f>
        <v>1</v>
      </c>
      <c r="L2687" s="67"/>
      <c r="M2687" s="293"/>
      <c r="N2687" s="67"/>
      <c r="O2687" s="297"/>
      <c r="P2687" s="67" t="s">
        <v>18350</v>
      </c>
      <c r="Q2687" s="288" t="s">
        <v>10807</v>
      </c>
      <c r="R2687" s="193"/>
      <c r="S2687" s="201"/>
      <c r="T2687" s="301"/>
      <c r="U2687" s="302">
        <f t="shared" si="5"/>
        <v>1.484991919</v>
      </c>
    </row>
    <row r="2688">
      <c r="A2688" s="189" t="s">
        <v>18351</v>
      </c>
      <c r="B2688" s="194" t="s">
        <v>10808</v>
      </c>
      <c r="C2688" s="283">
        <v>42342.0</v>
      </c>
      <c r="D2688" s="204">
        <v>30.0</v>
      </c>
      <c r="E2688" s="193">
        <v>3452.79</v>
      </c>
      <c r="F2688" s="190" t="s">
        <v>12677</v>
      </c>
      <c r="G2688" s="190">
        <v>40.0</v>
      </c>
      <c r="H2688" s="284">
        <v>101.946</v>
      </c>
      <c r="I2688" s="195">
        <v>4.07784</v>
      </c>
      <c r="J2688" s="220"/>
      <c r="K2688" s="197" t="b">
        <f>NOT(ISERROR(MATCH(P2688,Ligations!$L:$L,0)))</f>
        <v>1</v>
      </c>
      <c r="L2688" s="67"/>
      <c r="M2688" s="293"/>
      <c r="N2688" s="67"/>
      <c r="O2688" s="297"/>
      <c r="P2688" s="67" t="s">
        <v>18352</v>
      </c>
      <c r="Q2688" s="289" t="s">
        <v>10810</v>
      </c>
      <c r="R2688" s="193"/>
      <c r="S2688" s="201"/>
      <c r="T2688" s="301"/>
      <c r="U2688" s="302">
        <f t="shared" si="5"/>
        <v>1.181027517</v>
      </c>
    </row>
    <row r="2689">
      <c r="A2689" s="189" t="s">
        <v>18353</v>
      </c>
      <c r="B2689" s="194" t="s">
        <v>10811</v>
      </c>
      <c r="C2689" s="283">
        <v>42342.0</v>
      </c>
      <c r="D2689" s="204">
        <v>30.0</v>
      </c>
      <c r="E2689" s="193">
        <v>3446.9700000000003</v>
      </c>
      <c r="F2689" s="190" t="s">
        <v>12677</v>
      </c>
      <c r="G2689" s="190">
        <v>40.0</v>
      </c>
      <c r="H2689" s="284">
        <v>97.741</v>
      </c>
      <c r="I2689" s="195">
        <v>3.90964</v>
      </c>
      <c r="J2689" s="220"/>
      <c r="K2689" s="197" t="b">
        <f>NOT(ISERROR(MATCH(P2689,Ligations!$L:$L,0)))</f>
        <v>1</v>
      </c>
      <c r="L2689" s="67"/>
      <c r="M2689" s="293"/>
      <c r="N2689" s="67"/>
      <c r="O2689" s="297"/>
      <c r="P2689" s="67" t="s">
        <v>18354</v>
      </c>
      <c r="Q2689" s="288" t="s">
        <v>10813</v>
      </c>
      <c r="R2689" s="193"/>
      <c r="S2689" s="201"/>
      <c r="T2689" s="301"/>
      <c r="U2689" s="302">
        <f t="shared" si="5"/>
        <v>1.134225131</v>
      </c>
    </row>
    <row r="2690">
      <c r="A2690" s="189" t="s">
        <v>18355</v>
      </c>
      <c r="B2690" s="194" t="s">
        <v>10814</v>
      </c>
      <c r="C2690" s="283">
        <v>42342.0</v>
      </c>
      <c r="D2690" s="204">
        <v>30.0</v>
      </c>
      <c r="E2690" s="193">
        <v>3697.83</v>
      </c>
      <c r="F2690" s="190" t="s">
        <v>12677</v>
      </c>
      <c r="G2690" s="190">
        <v>40.0</v>
      </c>
      <c r="H2690" s="284">
        <v>123.035</v>
      </c>
      <c r="I2690" s="195">
        <v>4.921399999999999</v>
      </c>
      <c r="J2690" s="220"/>
      <c r="K2690" s="197" t="b">
        <f>NOT(ISERROR(MATCH(P2690,Ligations!$L:$L,0)))</f>
        <v>1</v>
      </c>
      <c r="L2690" s="67"/>
      <c r="M2690" s="293"/>
      <c r="N2690" s="67"/>
      <c r="O2690" s="297"/>
      <c r="P2690" s="67" t="s">
        <v>18356</v>
      </c>
      <c r="Q2690" s="288" t="s">
        <v>10816</v>
      </c>
      <c r="R2690" s="193"/>
      <c r="S2690" s="201"/>
      <c r="T2690" s="301"/>
      <c r="U2690" s="302">
        <f t="shared" si="5"/>
        <v>1.330888656</v>
      </c>
    </row>
    <row r="2691">
      <c r="A2691" s="189" t="s">
        <v>18357</v>
      </c>
      <c r="B2691" s="194" t="s">
        <v>10817</v>
      </c>
      <c r="C2691" s="283">
        <v>42342.0</v>
      </c>
      <c r="D2691" s="204">
        <v>30.0</v>
      </c>
      <c r="E2691" s="193">
        <v>4327.799999999999</v>
      </c>
      <c r="F2691" s="190" t="s">
        <v>12677</v>
      </c>
      <c r="G2691" s="190">
        <v>40.0</v>
      </c>
      <c r="H2691" s="284">
        <v>149.507</v>
      </c>
      <c r="I2691" s="195">
        <v>5.9802800000000005</v>
      </c>
      <c r="J2691" s="220"/>
      <c r="K2691" s="197" t="b">
        <f>NOT(ISERROR(MATCH(P2691,Ligations!$L:$L,0)))</f>
        <v>1</v>
      </c>
      <c r="L2691" s="67"/>
      <c r="M2691" s="293"/>
      <c r="N2691" s="67"/>
      <c r="O2691" s="297"/>
      <c r="P2691" s="67" t="s">
        <v>18358</v>
      </c>
      <c r="Q2691" s="288" t="s">
        <v>10819</v>
      </c>
      <c r="R2691" s="193"/>
      <c r="S2691" s="201"/>
      <c r="T2691" s="301"/>
      <c r="U2691" s="302">
        <f t="shared" si="5"/>
        <v>1.381829105</v>
      </c>
    </row>
    <row r="2692">
      <c r="A2692" s="189" t="s">
        <v>18359</v>
      </c>
      <c r="B2692" s="194" t="s">
        <v>10820</v>
      </c>
      <c r="C2692" s="283">
        <v>42342.0</v>
      </c>
      <c r="D2692" s="204">
        <v>30.0</v>
      </c>
      <c r="E2692" s="193">
        <v>2890.62</v>
      </c>
      <c r="F2692" s="190" t="s">
        <v>12677</v>
      </c>
      <c r="G2692" s="190">
        <v>40.0</v>
      </c>
      <c r="H2692" s="284">
        <v>90.081</v>
      </c>
      <c r="I2692" s="195">
        <v>3.6032400000000004</v>
      </c>
      <c r="J2692" s="220"/>
      <c r="K2692" s="197" t="b">
        <f>NOT(ISERROR(MATCH(P2692,Ligations!$L:$L,0)))</f>
        <v>1</v>
      </c>
      <c r="L2692" s="67"/>
      <c r="M2692" s="293"/>
      <c r="N2692" s="67"/>
      <c r="O2692" s="297"/>
      <c r="P2692" s="67" t="s">
        <v>18360</v>
      </c>
      <c r="Q2692" s="288" t="s">
        <v>10822</v>
      </c>
      <c r="R2692" s="193"/>
      <c r="S2692" s="201"/>
      <c r="T2692" s="301"/>
      <c r="U2692" s="302">
        <f t="shared" si="5"/>
        <v>1.246528426</v>
      </c>
    </row>
    <row r="2693">
      <c r="A2693" s="189" t="s">
        <v>18361</v>
      </c>
      <c r="B2693" s="194" t="s">
        <v>10823</v>
      </c>
      <c r="C2693" s="283">
        <v>42342.0</v>
      </c>
      <c r="D2693" s="204">
        <v>30.0</v>
      </c>
      <c r="E2693" s="193">
        <v>466.71000000000004</v>
      </c>
      <c r="F2693" s="190" t="s">
        <v>12677</v>
      </c>
      <c r="G2693" s="190">
        <v>40.0</v>
      </c>
      <c r="H2693" s="284">
        <v>9.921</v>
      </c>
      <c r="I2693" s="195">
        <v>0.39683999999999997</v>
      </c>
      <c r="J2693" s="220"/>
      <c r="K2693" s="197" t="b">
        <f>NOT(ISERROR(MATCH(P2693,Ligations!$L:$L,0)))</f>
        <v>1</v>
      </c>
      <c r="L2693" s="67"/>
      <c r="M2693" s="293"/>
      <c r="N2693" s="67"/>
      <c r="O2693" s="297"/>
      <c r="P2693" s="67" t="s">
        <v>18362</v>
      </c>
      <c r="Q2693" s="288" t="s">
        <v>10825</v>
      </c>
      <c r="R2693" s="193"/>
      <c r="S2693" s="201"/>
      <c r="T2693" s="301"/>
      <c r="U2693" s="302">
        <f t="shared" si="5"/>
        <v>0.8502924728</v>
      </c>
    </row>
    <row r="2694">
      <c r="A2694" s="189" t="s">
        <v>18363</v>
      </c>
      <c r="B2694" s="194" t="s">
        <v>10826</v>
      </c>
      <c r="C2694" s="283">
        <v>42342.0</v>
      </c>
      <c r="D2694" s="204">
        <v>30.0</v>
      </c>
      <c r="E2694" s="193">
        <v>916.59</v>
      </c>
      <c r="F2694" s="190" t="s">
        <v>12677</v>
      </c>
      <c r="G2694" s="190">
        <v>40.0</v>
      </c>
      <c r="H2694" s="284">
        <v>19.975</v>
      </c>
      <c r="I2694" s="195">
        <v>0.799</v>
      </c>
      <c r="J2694" s="220"/>
      <c r="K2694" s="197" t="b">
        <f>NOT(ISERROR(MATCH(P2694,Ligations!$L:$L,0)))</f>
        <v>1</v>
      </c>
      <c r="L2694" s="67"/>
      <c r="M2694" s="293"/>
      <c r="N2694" s="67"/>
      <c r="O2694" s="297"/>
      <c r="P2694" s="67" t="s">
        <v>18364</v>
      </c>
      <c r="Q2694" s="288" t="s">
        <v>10828</v>
      </c>
      <c r="R2694" s="193"/>
      <c r="S2694" s="201"/>
      <c r="T2694" s="301"/>
      <c r="U2694" s="302">
        <f t="shared" si="5"/>
        <v>0.8717092702</v>
      </c>
    </row>
    <row r="2695">
      <c r="A2695" s="189" t="s">
        <v>18365</v>
      </c>
      <c r="B2695" s="194" t="s">
        <v>10829</v>
      </c>
      <c r="C2695" s="283">
        <v>42342.0</v>
      </c>
      <c r="D2695" s="204">
        <v>30.0</v>
      </c>
      <c r="E2695" s="193">
        <v>1408.56</v>
      </c>
      <c r="F2695" s="190" t="s">
        <v>12677</v>
      </c>
      <c r="G2695" s="190">
        <v>40.0</v>
      </c>
      <c r="H2695" s="284">
        <v>38.926</v>
      </c>
      <c r="I2695" s="195">
        <v>1.55704</v>
      </c>
      <c r="J2695" s="220"/>
      <c r="K2695" s="197" t="b">
        <f>NOT(ISERROR(MATCH(P2695,Ligations!$L:$L,0)))</f>
        <v>1</v>
      </c>
      <c r="L2695" s="67"/>
      <c r="M2695" s="293"/>
      <c r="N2695" s="67"/>
      <c r="O2695" s="297"/>
      <c r="P2695" s="67" t="s">
        <v>18366</v>
      </c>
      <c r="Q2695" s="288" t="s">
        <v>10831</v>
      </c>
      <c r="R2695" s="193"/>
      <c r="S2695" s="201"/>
      <c r="T2695" s="301"/>
      <c r="U2695" s="302">
        <f t="shared" si="5"/>
        <v>1.10541262</v>
      </c>
    </row>
    <row r="2696">
      <c r="A2696" s="189" t="s">
        <v>18367</v>
      </c>
      <c r="B2696" s="194" t="s">
        <v>10837</v>
      </c>
      <c r="C2696" s="283">
        <v>42342.0</v>
      </c>
      <c r="D2696" s="204">
        <v>30.0</v>
      </c>
      <c r="E2696" s="193">
        <v>2699.58</v>
      </c>
      <c r="F2696" s="190" t="s">
        <v>12677</v>
      </c>
      <c r="G2696" s="190">
        <v>40.0</v>
      </c>
      <c r="H2696" s="284">
        <v>24.791</v>
      </c>
      <c r="I2696" s="195">
        <v>0.99164</v>
      </c>
      <c r="J2696" s="220"/>
      <c r="K2696" s="197" t="b">
        <f>NOT(ISERROR(MATCH(P2696,Ligations!$L:$L,0)))</f>
        <v>1</v>
      </c>
      <c r="L2696" s="67"/>
      <c r="M2696" s="293"/>
      <c r="N2696" s="67"/>
      <c r="O2696" s="297"/>
      <c r="P2696" s="67" t="s">
        <v>18368</v>
      </c>
      <c r="Q2696" s="288" t="s">
        <v>10839</v>
      </c>
      <c r="R2696" s="193"/>
      <c r="S2696" s="201"/>
      <c r="T2696" s="301"/>
      <c r="U2696" s="302">
        <f t="shared" si="5"/>
        <v>0.3673312145</v>
      </c>
    </row>
    <row r="2697">
      <c r="A2697" s="189" t="s">
        <v>18369</v>
      </c>
      <c r="B2697" s="194" t="s">
        <v>10840</v>
      </c>
      <c r="C2697" s="283">
        <v>42342.0</v>
      </c>
      <c r="D2697" s="204">
        <v>30.0</v>
      </c>
      <c r="E2697" s="193">
        <v>2826.93</v>
      </c>
      <c r="F2697" s="190" t="s">
        <v>12677</v>
      </c>
      <c r="G2697" s="190">
        <v>40.0</v>
      </c>
      <c r="H2697" s="284">
        <v>36.453</v>
      </c>
      <c r="I2697" s="195">
        <v>1.45812</v>
      </c>
      <c r="J2697" s="220"/>
      <c r="K2697" s="197" t="b">
        <f>NOT(ISERROR(MATCH(P2697,Ligations!$L:$L,0)))</f>
        <v>1</v>
      </c>
      <c r="L2697" s="67"/>
      <c r="M2697" s="293"/>
      <c r="N2697" s="67"/>
      <c r="O2697" s="297"/>
      <c r="P2697" s="67" t="s">
        <v>18370</v>
      </c>
      <c r="Q2697" s="288" t="s">
        <v>10842</v>
      </c>
      <c r="R2697" s="193"/>
      <c r="S2697" s="201"/>
      <c r="T2697" s="301"/>
      <c r="U2697" s="302">
        <f t="shared" si="5"/>
        <v>0.5157962878</v>
      </c>
    </row>
    <row r="2698">
      <c r="A2698" s="189" t="s">
        <v>18371</v>
      </c>
      <c r="B2698" s="194" t="s">
        <v>10843</v>
      </c>
      <c r="C2698" s="283">
        <v>42342.0</v>
      </c>
      <c r="D2698" s="204">
        <v>30.0</v>
      </c>
      <c r="E2698" s="193">
        <v>3181.14</v>
      </c>
      <c r="F2698" s="190" t="s">
        <v>12677</v>
      </c>
      <c r="G2698" s="190">
        <v>40.0</v>
      </c>
      <c r="H2698" s="284">
        <v>7.893</v>
      </c>
      <c r="I2698" s="195">
        <v>0.31572</v>
      </c>
      <c r="J2698" s="220"/>
      <c r="K2698" s="197" t="b">
        <f>NOT(ISERROR(MATCH(P2698,Ligations!$L:$L,0)))</f>
        <v>1</v>
      </c>
      <c r="L2698" s="67"/>
      <c r="M2698" s="293"/>
      <c r="N2698" s="67"/>
      <c r="O2698" s="297"/>
      <c r="P2698" s="67" t="s">
        <v>18372</v>
      </c>
      <c r="Q2698" s="288" t="s">
        <v>10845</v>
      </c>
      <c r="R2698" s="193"/>
      <c r="S2698" s="201"/>
      <c r="T2698" s="301"/>
      <c r="U2698" s="302">
        <f t="shared" si="5"/>
        <v>0.0992474396</v>
      </c>
    </row>
    <row r="2699">
      <c r="A2699" s="189" t="s">
        <v>18373</v>
      </c>
      <c r="B2699" s="194" t="s">
        <v>10846</v>
      </c>
      <c r="C2699" s="283">
        <v>42342.0</v>
      </c>
      <c r="D2699" s="204">
        <v>30.0</v>
      </c>
      <c r="E2699" s="193">
        <v>2082.09</v>
      </c>
      <c r="F2699" s="190" t="s">
        <v>12677</v>
      </c>
      <c r="G2699" s="190">
        <v>40.0</v>
      </c>
      <c r="H2699" s="284">
        <v>10.516</v>
      </c>
      <c r="I2699" s="195">
        <v>0.42064</v>
      </c>
      <c r="J2699" s="220"/>
      <c r="K2699" s="197" t="b">
        <f>NOT(ISERROR(MATCH(P2699,Ligations!$L:$L,0)))</f>
        <v>1</v>
      </c>
      <c r="L2699" s="67"/>
      <c r="M2699" s="293"/>
      <c r="N2699" s="67"/>
      <c r="O2699" s="297"/>
      <c r="P2699" s="67" t="s">
        <v>18374</v>
      </c>
      <c r="Q2699" s="288" t="s">
        <v>10848</v>
      </c>
      <c r="R2699" s="193"/>
      <c r="S2699" s="201"/>
      <c r="T2699" s="301"/>
      <c r="U2699" s="302">
        <f t="shared" si="5"/>
        <v>0.2020277702</v>
      </c>
    </row>
    <row r="2700">
      <c r="A2700" s="189" t="s">
        <v>18375</v>
      </c>
      <c r="B2700" s="194" t="s">
        <v>10849</v>
      </c>
      <c r="C2700" s="283">
        <v>42342.0</v>
      </c>
      <c r="D2700" s="204">
        <v>30.0</v>
      </c>
      <c r="E2700" s="193">
        <v>1240.9199999999998</v>
      </c>
      <c r="F2700" s="190" t="s">
        <v>12677</v>
      </c>
      <c r="G2700" s="190">
        <v>40.0</v>
      </c>
      <c r="H2700" s="284">
        <v>6.665</v>
      </c>
      <c r="I2700" s="195">
        <v>0.2666</v>
      </c>
      <c r="J2700" s="220"/>
      <c r="K2700" s="197" t="b">
        <f>NOT(ISERROR(MATCH(P2700,Ligations!$L:$L,0)))</f>
        <v>1</v>
      </c>
      <c r="L2700" s="67"/>
      <c r="M2700" s="293"/>
      <c r="N2700" s="67"/>
      <c r="O2700" s="297"/>
      <c r="P2700" s="67" t="s">
        <v>18376</v>
      </c>
      <c r="Q2700" s="288" t="s">
        <v>10851</v>
      </c>
      <c r="R2700" s="193"/>
      <c r="S2700" s="201"/>
      <c r="T2700" s="301"/>
      <c r="U2700" s="302">
        <f t="shared" si="5"/>
        <v>0.2148406021</v>
      </c>
    </row>
    <row r="2701">
      <c r="A2701" s="189" t="s">
        <v>18377</v>
      </c>
      <c r="B2701" s="194" t="s">
        <v>10852</v>
      </c>
      <c r="C2701" s="283">
        <v>42342.0</v>
      </c>
      <c r="D2701" s="204">
        <v>30.0</v>
      </c>
      <c r="E2701" s="193">
        <v>499.14000000000004</v>
      </c>
      <c r="F2701" s="190" t="s">
        <v>12677</v>
      </c>
      <c r="G2701" s="190">
        <v>40.0</v>
      </c>
      <c r="H2701" s="284">
        <v>1.473</v>
      </c>
      <c r="I2701" s="195">
        <v>0.05892</v>
      </c>
      <c r="J2701" s="220"/>
      <c r="K2701" s="197" t="b">
        <f>NOT(ISERROR(MATCH(P2701,Ligations!$L:$L,0)))</f>
        <v>1</v>
      </c>
      <c r="L2701" s="67"/>
      <c r="M2701" s="293"/>
      <c r="N2701" s="67"/>
      <c r="O2701" s="297"/>
      <c r="P2701" s="67" t="s">
        <v>18378</v>
      </c>
      <c r="Q2701" s="288" t="s">
        <v>10854</v>
      </c>
      <c r="R2701" s="193"/>
      <c r="S2701" s="201"/>
      <c r="T2701" s="301"/>
      <c r="U2701" s="302">
        <f t="shared" si="5"/>
        <v>0.118043034</v>
      </c>
    </row>
    <row r="2702">
      <c r="A2702" s="189" t="s">
        <v>18379</v>
      </c>
      <c r="B2702" s="194" t="s">
        <v>10855</v>
      </c>
      <c r="C2702" s="283">
        <v>42342.0</v>
      </c>
      <c r="D2702" s="204">
        <v>30.0</v>
      </c>
      <c r="E2702" s="193">
        <v>4362.3</v>
      </c>
      <c r="F2702" s="190" t="s">
        <v>12677</v>
      </c>
      <c r="G2702" s="190">
        <v>40.0</v>
      </c>
      <c r="H2702" s="284">
        <v>32.195</v>
      </c>
      <c r="I2702" s="195">
        <v>1.2878</v>
      </c>
      <c r="J2702" s="220"/>
      <c r="K2702" s="197" t="b">
        <f>NOT(ISERROR(MATCH(P2702,Ligations!$L:$L,0)))</f>
        <v>1</v>
      </c>
      <c r="L2702" s="67"/>
      <c r="M2702" s="293"/>
      <c r="N2702" s="67"/>
      <c r="O2702" s="297"/>
      <c r="P2702" s="67" t="s">
        <v>18380</v>
      </c>
      <c r="Q2702" s="288" t="s">
        <v>10857</v>
      </c>
      <c r="R2702" s="193"/>
      <c r="S2702" s="201"/>
      <c r="T2702" s="301"/>
      <c r="U2702" s="302">
        <f t="shared" si="5"/>
        <v>0.2952112418</v>
      </c>
    </row>
    <row r="2703">
      <c r="A2703" s="189" t="s">
        <v>18381</v>
      </c>
      <c r="B2703" s="194" t="s">
        <v>10858</v>
      </c>
      <c r="C2703" s="283">
        <v>42342.0</v>
      </c>
      <c r="D2703" s="204">
        <v>30.0</v>
      </c>
      <c r="E2703" s="193">
        <v>877.8299999999999</v>
      </c>
      <c r="F2703" s="190" t="s">
        <v>12677</v>
      </c>
      <c r="G2703" s="190">
        <v>40.0</v>
      </c>
      <c r="H2703" s="284">
        <v>1.234</v>
      </c>
      <c r="I2703" s="195">
        <v>0.04936</v>
      </c>
      <c r="J2703" s="220"/>
      <c r="K2703" s="197" t="b">
        <f>NOT(ISERROR(MATCH(P2703,Ligations!$L:$L,0)))</f>
        <v>1</v>
      </c>
      <c r="L2703" s="67"/>
      <c r="M2703" s="293"/>
      <c r="N2703" s="67"/>
      <c r="O2703" s="297"/>
      <c r="P2703" s="67" t="s">
        <v>18382</v>
      </c>
      <c r="Q2703" s="288" t="s">
        <v>10860</v>
      </c>
      <c r="R2703" s="193"/>
      <c r="S2703" s="201"/>
      <c r="T2703" s="301"/>
      <c r="U2703" s="302">
        <f t="shared" si="5"/>
        <v>0.05622956609</v>
      </c>
    </row>
    <row r="2704">
      <c r="A2704" s="189" t="s">
        <v>18383</v>
      </c>
      <c r="B2704" s="190" t="s">
        <v>17392</v>
      </c>
      <c r="C2704" s="283">
        <v>42339.0</v>
      </c>
      <c r="D2704" s="204">
        <v>30.0</v>
      </c>
      <c r="E2704" s="296">
        <v>0.0</v>
      </c>
      <c r="F2704" s="190" t="s">
        <v>12669</v>
      </c>
      <c r="G2704" s="190">
        <v>40.0</v>
      </c>
      <c r="H2704" s="284">
        <v>0.0</v>
      </c>
      <c r="I2704" s="195">
        <v>0.0</v>
      </c>
      <c r="J2704" s="189" t="s">
        <v>18384</v>
      </c>
      <c r="K2704" s="197" t="s">
        <v>3735</v>
      </c>
      <c r="L2704" s="292"/>
      <c r="M2704" s="293"/>
      <c r="N2704" s="292"/>
      <c r="O2704" s="294"/>
      <c r="P2704" s="292" t="s">
        <v>18385</v>
      </c>
      <c r="Q2704" s="289" t="s">
        <v>10194</v>
      </c>
      <c r="R2704" s="285"/>
      <c r="S2704" s="286"/>
      <c r="T2704" s="202"/>
      <c r="U2704" s="306"/>
    </row>
    <row r="2705">
      <c r="A2705" s="189" t="s">
        <v>18386</v>
      </c>
      <c r="B2705" s="194" t="s">
        <v>9697</v>
      </c>
      <c r="C2705" s="283">
        <v>42348.0</v>
      </c>
      <c r="D2705" s="204">
        <v>30.0</v>
      </c>
      <c r="E2705" s="193">
        <v>228.57</v>
      </c>
      <c r="F2705" s="190" t="s">
        <v>12677</v>
      </c>
      <c r="G2705" s="190">
        <v>40.0</v>
      </c>
      <c r="H2705" s="147">
        <v>1.184</v>
      </c>
      <c r="I2705" s="195">
        <v>0.04736</v>
      </c>
      <c r="J2705" s="189"/>
      <c r="K2705" s="197" t="b">
        <f>NOT(ISERROR(MATCH(P2705,Ligations!$L:$L,0)))</f>
        <v>1</v>
      </c>
      <c r="L2705" s="67"/>
      <c r="M2705" s="293"/>
      <c r="N2705" s="67"/>
      <c r="O2705" s="297"/>
      <c r="P2705" s="67" t="s">
        <v>18387</v>
      </c>
      <c r="Q2705" s="198" t="s">
        <v>9699</v>
      </c>
      <c r="R2705" s="193"/>
      <c r="S2705" s="201"/>
      <c r="T2705" s="307" t="s">
        <v>18388</v>
      </c>
      <c r="U2705" s="302">
        <f t="shared" ref="U2705:U2712" si="6">I2705/(E2705*0.001)</f>
        <v>0.207201295</v>
      </c>
    </row>
    <row r="2706">
      <c r="A2706" s="189" t="s">
        <v>18389</v>
      </c>
      <c r="B2706" s="194" t="s">
        <v>9756</v>
      </c>
      <c r="C2706" s="283">
        <v>42348.0</v>
      </c>
      <c r="D2706" s="204">
        <v>30.0</v>
      </c>
      <c r="E2706" s="193">
        <v>177.57</v>
      </c>
      <c r="F2706" s="190" t="s">
        <v>12677</v>
      </c>
      <c r="G2706" s="190">
        <v>40.0</v>
      </c>
      <c r="H2706" s="147">
        <v>0.984</v>
      </c>
      <c r="I2706" s="195">
        <v>0.03936</v>
      </c>
      <c r="J2706" s="189"/>
      <c r="K2706" s="197" t="b">
        <f>NOT(ISERROR(MATCH(P2706,Ligations!$L:$L,0)))</f>
        <v>1</v>
      </c>
      <c r="L2706" s="67"/>
      <c r="M2706" s="293"/>
      <c r="N2706" s="67"/>
      <c r="O2706" s="297"/>
      <c r="P2706" s="67" t="s">
        <v>18390</v>
      </c>
      <c r="Q2706" s="198" t="s">
        <v>9757</v>
      </c>
      <c r="R2706" s="193"/>
      <c r="S2706" s="201"/>
      <c r="T2706" s="307" t="s">
        <v>18388</v>
      </c>
      <c r="U2706" s="302">
        <f t="shared" si="6"/>
        <v>0.221659064</v>
      </c>
    </row>
    <row r="2707">
      <c r="A2707" s="189" t="s">
        <v>18391</v>
      </c>
      <c r="B2707" s="194" t="s">
        <v>9760</v>
      </c>
      <c r="C2707" s="283">
        <v>42348.0</v>
      </c>
      <c r="D2707" s="204">
        <v>30.0</v>
      </c>
      <c r="E2707" s="193">
        <v>500.58</v>
      </c>
      <c r="F2707" s="190" t="s">
        <v>12677</v>
      </c>
      <c r="G2707" s="190">
        <v>40.0</v>
      </c>
      <c r="H2707" s="147">
        <v>1.002</v>
      </c>
      <c r="I2707" s="195">
        <v>0.04008</v>
      </c>
      <c r="J2707" s="189"/>
      <c r="K2707" s="197" t="b">
        <f>NOT(ISERROR(MATCH(P2707,Ligations!$L:$L,0)))</f>
        <v>1</v>
      </c>
      <c r="L2707" s="67"/>
      <c r="M2707" s="293"/>
      <c r="N2707" s="67"/>
      <c r="O2707" s="297"/>
      <c r="P2707" s="67" t="s">
        <v>18392</v>
      </c>
      <c r="Q2707" s="198" t="s">
        <v>9761</v>
      </c>
      <c r="R2707" s="193"/>
      <c r="S2707" s="201"/>
      <c r="T2707" s="307" t="s">
        <v>18388</v>
      </c>
      <c r="U2707" s="302">
        <f t="shared" si="6"/>
        <v>0.08006712214</v>
      </c>
    </row>
    <row r="2708">
      <c r="A2708" s="189" t="s">
        <v>18393</v>
      </c>
      <c r="B2708" s="194" t="s">
        <v>9762</v>
      </c>
      <c r="C2708" s="283">
        <v>42348.0</v>
      </c>
      <c r="D2708" s="204">
        <v>30.0</v>
      </c>
      <c r="E2708" s="193">
        <v>256.59000000000003</v>
      </c>
      <c r="F2708" s="190" t="s">
        <v>12677</v>
      </c>
      <c r="G2708" s="190">
        <v>40.0</v>
      </c>
      <c r="H2708" s="147">
        <v>1.4380000000000002</v>
      </c>
      <c r="I2708" s="195">
        <v>0.05752000000000001</v>
      </c>
      <c r="J2708" s="189"/>
      <c r="K2708" s="197" t="b">
        <f>NOT(ISERROR(MATCH(P2708,Ligations!$L:$L,0)))</f>
        <v>1</v>
      </c>
      <c r="L2708" s="67"/>
      <c r="M2708" s="293"/>
      <c r="N2708" s="67"/>
      <c r="O2708" s="297"/>
      <c r="P2708" s="67" t="s">
        <v>18394</v>
      </c>
      <c r="Q2708" s="198" t="s">
        <v>9764</v>
      </c>
      <c r="R2708" s="193"/>
      <c r="S2708" s="201"/>
      <c r="T2708" s="307" t="s">
        <v>18388</v>
      </c>
      <c r="U2708" s="302">
        <f t="shared" si="6"/>
        <v>0.2241708562</v>
      </c>
    </row>
    <row r="2709">
      <c r="A2709" s="189" t="s">
        <v>18395</v>
      </c>
      <c r="B2709" s="194" t="s">
        <v>9774</v>
      </c>
      <c r="C2709" s="283">
        <v>42348.0</v>
      </c>
      <c r="D2709" s="204">
        <v>30.0</v>
      </c>
      <c r="E2709" s="193">
        <v>257.15999999999997</v>
      </c>
      <c r="F2709" s="190" t="s">
        <v>12677</v>
      </c>
      <c r="G2709" s="190">
        <v>40.0</v>
      </c>
      <c r="H2709" s="147">
        <v>0.916</v>
      </c>
      <c r="I2709" s="195">
        <v>0.03664</v>
      </c>
      <c r="J2709" s="189"/>
      <c r="K2709" s="197" t="b">
        <f>NOT(ISERROR(MATCH(P2709,Ligations!$L:$L,0)))</f>
        <v>1</v>
      </c>
      <c r="L2709" s="67"/>
      <c r="M2709" s="293"/>
      <c r="N2709" s="67"/>
      <c r="O2709" s="297"/>
      <c r="P2709" s="67" t="s">
        <v>18396</v>
      </c>
      <c r="Q2709" s="198" t="s">
        <v>9775</v>
      </c>
      <c r="R2709" s="193"/>
      <c r="S2709" s="201"/>
      <c r="T2709" s="307" t="s">
        <v>18388</v>
      </c>
      <c r="U2709" s="302">
        <f t="shared" si="6"/>
        <v>0.1424793903</v>
      </c>
    </row>
    <row r="2710">
      <c r="A2710" s="189" t="s">
        <v>18397</v>
      </c>
      <c r="B2710" s="194" t="s">
        <v>9776</v>
      </c>
      <c r="C2710" s="283">
        <v>42348.0</v>
      </c>
      <c r="D2710" s="204">
        <v>30.0</v>
      </c>
      <c r="E2710" s="193">
        <v>301.62</v>
      </c>
      <c r="F2710" s="190" t="s">
        <v>12677</v>
      </c>
      <c r="G2710" s="190">
        <v>40.0</v>
      </c>
      <c r="H2710" s="147">
        <v>1.756</v>
      </c>
      <c r="I2710" s="195">
        <v>0.07024</v>
      </c>
      <c r="J2710" s="189"/>
      <c r="K2710" s="197" t="b">
        <f>NOT(ISERROR(MATCH(P2710,Ligations!$L:$L,0)))</f>
        <v>1</v>
      </c>
      <c r="L2710" s="67"/>
      <c r="M2710" s="293"/>
      <c r="N2710" s="67"/>
      <c r="O2710" s="297"/>
      <c r="P2710" s="67" t="s">
        <v>18398</v>
      </c>
      <c r="Q2710" s="198" t="s">
        <v>9777</v>
      </c>
      <c r="R2710" s="193"/>
      <c r="S2710" s="201"/>
      <c r="T2710" s="307" t="s">
        <v>18388</v>
      </c>
      <c r="U2710" s="302">
        <f t="shared" si="6"/>
        <v>0.232875804</v>
      </c>
    </row>
    <row r="2711">
      <c r="A2711" s="189" t="s">
        <v>18399</v>
      </c>
      <c r="B2711" s="194" t="s">
        <v>9778</v>
      </c>
      <c r="C2711" s="283">
        <v>42348.0</v>
      </c>
      <c r="D2711" s="204">
        <v>30.0</v>
      </c>
      <c r="E2711" s="193">
        <v>135.96</v>
      </c>
      <c r="F2711" s="190" t="s">
        <v>12677</v>
      </c>
      <c r="G2711" s="190">
        <v>40.0</v>
      </c>
      <c r="H2711" s="147">
        <v>0.48</v>
      </c>
      <c r="I2711" s="195">
        <v>0.0192</v>
      </c>
      <c r="J2711" s="189"/>
      <c r="K2711" s="197" t="b">
        <f>NOT(ISERROR(MATCH(P2711,Ligations!$L:$L,0)))</f>
        <v>1</v>
      </c>
      <c r="L2711" s="67"/>
      <c r="M2711" s="293"/>
      <c r="N2711" s="67"/>
      <c r="O2711" s="297"/>
      <c r="P2711" s="67" t="s">
        <v>18400</v>
      </c>
      <c r="Q2711" s="198" t="s">
        <v>9779</v>
      </c>
      <c r="R2711" s="193"/>
      <c r="S2711" s="201"/>
      <c r="T2711" s="307" t="s">
        <v>18388</v>
      </c>
      <c r="U2711" s="302">
        <f t="shared" si="6"/>
        <v>0.1412180053</v>
      </c>
    </row>
    <row r="2712">
      <c r="A2712" s="189" t="s">
        <v>18401</v>
      </c>
      <c r="B2712" s="194" t="s">
        <v>9782</v>
      </c>
      <c r="C2712" s="283">
        <v>42348.0</v>
      </c>
      <c r="D2712" s="204">
        <v>30.0</v>
      </c>
      <c r="E2712" s="193">
        <v>351.84</v>
      </c>
      <c r="F2712" s="190" t="s">
        <v>12677</v>
      </c>
      <c r="G2712" s="190">
        <v>40.0</v>
      </c>
      <c r="H2712" s="147">
        <v>0.9500000000000001</v>
      </c>
      <c r="I2712" s="195">
        <v>0.038</v>
      </c>
      <c r="J2712" s="189"/>
      <c r="K2712" s="197" t="b">
        <f>NOT(ISERROR(MATCH(P2712,Ligations!$L:$L,0)))</f>
        <v>0</v>
      </c>
      <c r="L2712" s="67"/>
      <c r="M2712" s="293"/>
      <c r="N2712" s="67"/>
      <c r="O2712" s="297"/>
      <c r="P2712" s="67" t="s">
        <v>18402</v>
      </c>
      <c r="Q2712" s="198" t="s">
        <v>9783</v>
      </c>
      <c r="R2712" s="193"/>
      <c r="S2712" s="201"/>
      <c r="T2712" s="307" t="s">
        <v>18388</v>
      </c>
      <c r="U2712" s="302">
        <f t="shared" si="6"/>
        <v>0.108003638</v>
      </c>
    </row>
    <row r="2713">
      <c r="A2713" s="189" t="s">
        <v>18403</v>
      </c>
      <c r="B2713" s="194" t="s">
        <v>10864</v>
      </c>
      <c r="C2713" s="283">
        <v>42434.0</v>
      </c>
      <c r="D2713" s="204">
        <v>30.0</v>
      </c>
      <c r="E2713" s="193">
        <v>3380.61</v>
      </c>
      <c r="F2713" s="190" t="s">
        <v>12677</v>
      </c>
      <c r="G2713" s="190">
        <v>40.0</v>
      </c>
      <c r="H2713" s="147">
        <v>29.554</v>
      </c>
      <c r="I2713" s="195">
        <v>1.1821599999999999</v>
      </c>
      <c r="J2713" s="189"/>
      <c r="K2713" s="197" t="b">
        <f>NOT(ISERROR(MATCH(P2713,Ligations!$L:$L,0)))</f>
        <v>1</v>
      </c>
      <c r="L2713" s="67"/>
      <c r="M2713" s="293"/>
      <c r="N2713" s="67"/>
      <c r="O2713" s="297"/>
      <c r="P2713" s="67" t="s">
        <v>18404</v>
      </c>
      <c r="Q2713" s="153" t="s">
        <v>10867</v>
      </c>
      <c r="R2713" s="285"/>
      <c r="S2713" s="286"/>
      <c r="T2713" s="202"/>
      <c r="U2713" s="302"/>
    </row>
    <row r="2714">
      <c r="A2714" s="189" t="s">
        <v>18405</v>
      </c>
      <c r="B2714" s="194" t="s">
        <v>10868</v>
      </c>
      <c r="C2714" s="283">
        <v>42434.0</v>
      </c>
      <c r="D2714" s="204">
        <v>30.0</v>
      </c>
      <c r="E2714" s="193">
        <v>2730.6600000000003</v>
      </c>
      <c r="F2714" s="190" t="s">
        <v>12677</v>
      </c>
      <c r="G2714" s="190">
        <v>40.0</v>
      </c>
      <c r="H2714" s="147">
        <v>27.746</v>
      </c>
      <c r="I2714" s="195">
        <v>1.10984</v>
      </c>
      <c r="J2714" s="189"/>
      <c r="K2714" s="197" t="b">
        <f>NOT(ISERROR(MATCH(P2714,Ligations!$L:$L,0)))</f>
        <v>1</v>
      </c>
      <c r="L2714" s="67"/>
      <c r="M2714" s="293"/>
      <c r="N2714" s="67"/>
      <c r="O2714" s="297"/>
      <c r="P2714" s="67" t="s">
        <v>18406</v>
      </c>
      <c r="Q2714" s="153" t="s">
        <v>10870</v>
      </c>
      <c r="R2714" s="285"/>
      <c r="S2714" s="286"/>
      <c r="T2714" s="202"/>
      <c r="U2714" s="202"/>
    </row>
    <row r="2715">
      <c r="A2715" s="189" t="s">
        <v>18407</v>
      </c>
      <c r="B2715" s="194" t="s">
        <v>10871</v>
      </c>
      <c r="C2715" s="283">
        <v>42434.0</v>
      </c>
      <c r="D2715" s="204">
        <v>30.0</v>
      </c>
      <c r="E2715" s="193">
        <v>3499.02</v>
      </c>
      <c r="F2715" s="190" t="s">
        <v>12677</v>
      </c>
      <c r="G2715" s="190">
        <v>40.0</v>
      </c>
      <c r="H2715" s="147">
        <v>44.141</v>
      </c>
      <c r="I2715" s="195">
        <v>1.7656399999999999</v>
      </c>
      <c r="J2715" s="189"/>
      <c r="K2715" s="197" t="b">
        <f>NOT(ISERROR(MATCH(P2715,Ligations!$L:$L,0)))</f>
        <v>1</v>
      </c>
      <c r="L2715" s="67"/>
      <c r="M2715" s="293"/>
      <c r="N2715" s="67"/>
      <c r="O2715" s="297"/>
      <c r="P2715" s="67" t="s">
        <v>18408</v>
      </c>
      <c r="Q2715" s="153" t="s">
        <v>10873</v>
      </c>
      <c r="R2715" s="285"/>
      <c r="S2715" s="286"/>
      <c r="T2715" s="202"/>
      <c r="U2715" s="202"/>
    </row>
    <row r="2716">
      <c r="A2716" s="189" t="s">
        <v>18409</v>
      </c>
      <c r="B2716" s="194" t="s">
        <v>10874</v>
      </c>
      <c r="C2716" s="283">
        <v>42434.0</v>
      </c>
      <c r="D2716" s="204">
        <v>30.0</v>
      </c>
      <c r="E2716" s="193">
        <v>1934.55</v>
      </c>
      <c r="F2716" s="190" t="s">
        <v>12677</v>
      </c>
      <c r="G2716" s="190">
        <v>40.0</v>
      </c>
      <c r="H2716" s="147">
        <v>10.111</v>
      </c>
      <c r="I2716" s="195">
        <v>0.4044400000000001</v>
      </c>
      <c r="J2716" s="189"/>
      <c r="K2716" s="197" t="b">
        <f>NOT(ISERROR(MATCH(P2716,Ligations!$L:$L,0)))</f>
        <v>1</v>
      </c>
      <c r="L2716" s="67"/>
      <c r="M2716" s="293"/>
      <c r="N2716" s="67"/>
      <c r="O2716" s="297"/>
      <c r="P2716" s="67" t="s">
        <v>18410</v>
      </c>
      <c r="Q2716" s="153" t="s">
        <v>10876</v>
      </c>
      <c r="R2716" s="285"/>
      <c r="S2716" s="286"/>
      <c r="T2716" s="202"/>
      <c r="U2716" s="202"/>
    </row>
    <row r="2717">
      <c r="A2717" s="189" t="s">
        <v>18411</v>
      </c>
      <c r="B2717" s="194" t="s">
        <v>10877</v>
      </c>
      <c r="C2717" s="283">
        <v>42434.0</v>
      </c>
      <c r="D2717" s="204">
        <v>30.0</v>
      </c>
      <c r="E2717" s="193">
        <v>923.82</v>
      </c>
      <c r="F2717" s="190" t="s">
        <v>12677</v>
      </c>
      <c r="G2717" s="190">
        <v>40.0</v>
      </c>
      <c r="H2717" s="147">
        <v>7.313</v>
      </c>
      <c r="I2717" s="195">
        <v>0.29252</v>
      </c>
      <c r="J2717" s="189"/>
      <c r="K2717" s="197" t="b">
        <f>NOT(ISERROR(MATCH(P2717,Ligations!$L:$L,0)))</f>
        <v>1</v>
      </c>
      <c r="L2717" s="67"/>
      <c r="M2717" s="293"/>
      <c r="N2717" s="67"/>
      <c r="O2717" s="297"/>
      <c r="P2717" s="67" t="s">
        <v>18412</v>
      </c>
      <c r="Q2717" s="153" t="s">
        <v>10879</v>
      </c>
      <c r="R2717" s="285"/>
      <c r="S2717" s="286"/>
      <c r="T2717" s="202"/>
      <c r="U2717" s="202"/>
    </row>
    <row r="2718">
      <c r="A2718" s="189" t="s">
        <v>18413</v>
      </c>
      <c r="B2718" s="194" t="s">
        <v>10880</v>
      </c>
      <c r="C2718" s="283">
        <v>42434.0</v>
      </c>
      <c r="D2718" s="204">
        <v>30.0</v>
      </c>
      <c r="E2718" s="193">
        <v>3897.12</v>
      </c>
      <c r="F2718" s="190" t="s">
        <v>12677</v>
      </c>
      <c r="G2718" s="190">
        <v>40.0</v>
      </c>
      <c r="H2718" s="147">
        <v>40.745</v>
      </c>
      <c r="I2718" s="195">
        <v>1.6298</v>
      </c>
      <c r="J2718" s="189"/>
      <c r="K2718" s="197" t="b">
        <f>NOT(ISERROR(MATCH(P2718,Ligations!$L:$L,0)))</f>
        <v>1</v>
      </c>
      <c r="L2718" s="67"/>
      <c r="M2718" s="293"/>
      <c r="N2718" s="67"/>
      <c r="O2718" s="297"/>
      <c r="P2718" s="67" t="s">
        <v>18414</v>
      </c>
      <c r="Q2718" s="153" t="s">
        <v>10883</v>
      </c>
      <c r="R2718" s="285"/>
      <c r="S2718" s="286"/>
      <c r="T2718" s="202"/>
      <c r="U2718" s="202"/>
    </row>
    <row r="2719">
      <c r="A2719" s="189" t="s">
        <v>18415</v>
      </c>
      <c r="B2719" s="194" t="s">
        <v>10884</v>
      </c>
      <c r="C2719" s="283">
        <v>42434.0</v>
      </c>
      <c r="D2719" s="204">
        <v>30.0</v>
      </c>
      <c r="E2719" s="193">
        <v>4045.2000000000003</v>
      </c>
      <c r="F2719" s="190" t="s">
        <v>12677</v>
      </c>
      <c r="G2719" s="190">
        <v>40.0</v>
      </c>
      <c r="H2719" s="147">
        <v>40.453</v>
      </c>
      <c r="I2719" s="195">
        <v>1.6181200000000002</v>
      </c>
      <c r="J2719" s="189"/>
      <c r="K2719" s="197" t="b">
        <f>NOT(ISERROR(MATCH(P2719,Ligations!$L:$L,0)))</f>
        <v>1</v>
      </c>
      <c r="L2719" s="67"/>
      <c r="M2719" s="293"/>
      <c r="N2719" s="67"/>
      <c r="O2719" s="297"/>
      <c r="P2719" s="67" t="s">
        <v>18416</v>
      </c>
      <c r="Q2719" s="153" t="s">
        <v>10886</v>
      </c>
      <c r="R2719" s="285"/>
      <c r="S2719" s="286"/>
      <c r="T2719" s="202"/>
      <c r="U2719" s="202"/>
    </row>
    <row r="2720">
      <c r="A2720" s="189" t="s">
        <v>18417</v>
      </c>
      <c r="B2720" s="194" t="s">
        <v>10887</v>
      </c>
      <c r="C2720" s="283">
        <v>42434.0</v>
      </c>
      <c r="D2720" s="204">
        <v>30.0</v>
      </c>
      <c r="E2720" s="193">
        <v>4094.31</v>
      </c>
      <c r="F2720" s="190" t="s">
        <v>12677</v>
      </c>
      <c r="G2720" s="190">
        <v>40.0</v>
      </c>
      <c r="H2720" s="147">
        <v>39.843</v>
      </c>
      <c r="I2720" s="195">
        <v>1.5937200000000002</v>
      </c>
      <c r="J2720" s="189"/>
      <c r="K2720" s="197" t="b">
        <f>NOT(ISERROR(MATCH(P2720,Ligations!$L:$L,0)))</f>
        <v>1</v>
      </c>
      <c r="L2720" s="67"/>
      <c r="M2720" s="293"/>
      <c r="N2720" s="67"/>
      <c r="O2720" s="297"/>
      <c r="P2720" s="67" t="s">
        <v>18418</v>
      </c>
      <c r="Q2720" s="153" t="s">
        <v>10889</v>
      </c>
      <c r="R2720" s="285"/>
      <c r="S2720" s="286"/>
      <c r="T2720" s="202"/>
      <c r="U2720" s="202"/>
    </row>
    <row r="2721">
      <c r="A2721" s="189" t="s">
        <v>18419</v>
      </c>
      <c r="B2721" s="194" t="s">
        <v>10890</v>
      </c>
      <c r="C2721" s="283">
        <v>42434.0</v>
      </c>
      <c r="D2721" s="204">
        <v>30.0</v>
      </c>
      <c r="E2721" s="193">
        <v>853.5600000000001</v>
      </c>
      <c r="F2721" s="190" t="s">
        <v>12677</v>
      </c>
      <c r="G2721" s="190">
        <v>40.0</v>
      </c>
      <c r="H2721" s="147">
        <v>15.978</v>
      </c>
      <c r="I2721" s="195">
        <v>0.63912</v>
      </c>
      <c r="J2721" s="189"/>
      <c r="K2721" s="197" t="b">
        <f>NOT(ISERROR(MATCH(P2721,Ligations!$L:$L,0)))</f>
        <v>1</v>
      </c>
      <c r="L2721" s="67"/>
      <c r="M2721" s="293"/>
      <c r="N2721" s="67"/>
      <c r="O2721" s="297"/>
      <c r="P2721" s="67" t="s">
        <v>18420</v>
      </c>
      <c r="Q2721" s="153" t="s">
        <v>10892</v>
      </c>
      <c r="R2721" s="285"/>
      <c r="S2721" s="286"/>
      <c r="T2721" s="202"/>
      <c r="U2721" s="202"/>
    </row>
    <row r="2722">
      <c r="A2722" s="189" t="s">
        <v>18421</v>
      </c>
      <c r="B2722" s="194" t="s">
        <v>10893</v>
      </c>
      <c r="C2722" s="283">
        <v>42434.0</v>
      </c>
      <c r="D2722" s="204">
        <v>30.0</v>
      </c>
      <c r="E2722" s="193">
        <v>1242.96</v>
      </c>
      <c r="F2722" s="190" t="s">
        <v>12677</v>
      </c>
      <c r="G2722" s="190">
        <v>40.0</v>
      </c>
      <c r="H2722" s="147">
        <v>22.854</v>
      </c>
      <c r="I2722" s="195">
        <v>0.91416</v>
      </c>
      <c r="J2722" s="189"/>
      <c r="K2722" s="197" t="b">
        <f>NOT(ISERROR(MATCH(P2722,Ligations!$L:$L,0)))</f>
        <v>1</v>
      </c>
      <c r="L2722" s="67"/>
      <c r="M2722" s="293"/>
      <c r="N2722" s="67"/>
      <c r="O2722" s="297"/>
      <c r="P2722" s="67" t="s">
        <v>18422</v>
      </c>
      <c r="Q2722" s="153" t="s">
        <v>10895</v>
      </c>
      <c r="R2722" s="285"/>
      <c r="S2722" s="286"/>
      <c r="T2722" s="202"/>
      <c r="U2722" s="202"/>
    </row>
    <row r="2723">
      <c r="A2723" s="189" t="s">
        <v>18423</v>
      </c>
      <c r="B2723" s="194" t="s">
        <v>10896</v>
      </c>
      <c r="C2723" s="283">
        <v>42434.0</v>
      </c>
      <c r="D2723" s="204">
        <v>30.0</v>
      </c>
      <c r="E2723" s="193">
        <v>3647.52</v>
      </c>
      <c r="F2723" s="190" t="s">
        <v>12677</v>
      </c>
      <c r="G2723" s="190">
        <v>40.0</v>
      </c>
      <c r="H2723" s="147">
        <v>75.348</v>
      </c>
      <c r="I2723" s="195">
        <v>3.01392</v>
      </c>
      <c r="J2723" s="189"/>
      <c r="K2723" s="197" t="b">
        <f>NOT(ISERROR(MATCH(P2723,Ligations!$L:$L,0)))</f>
        <v>1</v>
      </c>
      <c r="L2723" s="67"/>
      <c r="M2723" s="293"/>
      <c r="N2723" s="67"/>
      <c r="O2723" s="297"/>
      <c r="P2723" s="67" t="s">
        <v>18424</v>
      </c>
      <c r="Q2723" s="160" t="s">
        <v>10898</v>
      </c>
      <c r="R2723" s="285"/>
      <c r="S2723" s="286"/>
      <c r="T2723" s="202"/>
      <c r="U2723" s="202"/>
    </row>
    <row r="2724">
      <c r="A2724" s="189" t="s">
        <v>18425</v>
      </c>
      <c r="B2724" s="194" t="s">
        <v>10899</v>
      </c>
      <c r="C2724" s="283">
        <v>42434.0</v>
      </c>
      <c r="D2724" s="204">
        <v>30.0</v>
      </c>
      <c r="E2724" s="193">
        <v>1189.56</v>
      </c>
      <c r="F2724" s="190" t="s">
        <v>12677</v>
      </c>
      <c r="G2724" s="190">
        <v>40.0</v>
      </c>
      <c r="H2724" s="147">
        <v>22.566</v>
      </c>
      <c r="I2724" s="195">
        <v>0.90264</v>
      </c>
      <c r="J2724" s="189"/>
      <c r="K2724" s="197" t="b">
        <f>NOT(ISERROR(MATCH(P2724,Ligations!$L:$L,0)))</f>
        <v>1</v>
      </c>
      <c r="L2724" s="67"/>
      <c r="M2724" s="293"/>
      <c r="N2724" s="67"/>
      <c r="O2724" s="297"/>
      <c r="P2724" s="67" t="s">
        <v>18426</v>
      </c>
      <c r="Q2724" s="153" t="s">
        <v>10901</v>
      </c>
      <c r="R2724" s="285"/>
      <c r="S2724" s="286"/>
      <c r="T2724" s="202"/>
      <c r="U2724" s="202"/>
    </row>
    <row r="2725">
      <c r="A2725" s="189" t="s">
        <v>18427</v>
      </c>
      <c r="B2725" s="194" t="s">
        <v>10902</v>
      </c>
      <c r="C2725" s="283">
        <v>42434.0</v>
      </c>
      <c r="D2725" s="204">
        <v>30.0</v>
      </c>
      <c r="E2725" s="193">
        <v>3962.19</v>
      </c>
      <c r="F2725" s="190" t="s">
        <v>12677</v>
      </c>
      <c r="G2725" s="190">
        <v>40.0</v>
      </c>
      <c r="H2725" s="147">
        <v>101.945</v>
      </c>
      <c r="I2725" s="195">
        <v>4.0778</v>
      </c>
      <c r="J2725" s="189"/>
      <c r="K2725" s="197" t="b">
        <f>NOT(ISERROR(MATCH(P2725,Ligations!$L:$L,0)))</f>
        <v>1</v>
      </c>
      <c r="L2725" s="67"/>
      <c r="M2725" s="293"/>
      <c r="N2725" s="67"/>
      <c r="O2725" s="297"/>
      <c r="P2725" s="67" t="s">
        <v>18428</v>
      </c>
      <c r="Q2725" s="153" t="s">
        <v>10904</v>
      </c>
      <c r="R2725" s="285"/>
      <c r="S2725" s="286"/>
      <c r="T2725" s="202"/>
      <c r="U2725" s="202"/>
    </row>
    <row r="2726">
      <c r="A2726" s="189" t="s">
        <v>18429</v>
      </c>
      <c r="B2726" s="194" t="s">
        <v>10905</v>
      </c>
      <c r="C2726" s="283">
        <v>42434.0</v>
      </c>
      <c r="D2726" s="204">
        <v>30.0</v>
      </c>
      <c r="E2726" s="193">
        <v>1760.8200000000002</v>
      </c>
      <c r="F2726" s="190" t="s">
        <v>12677</v>
      </c>
      <c r="G2726" s="190">
        <v>40.0</v>
      </c>
      <c r="H2726" s="147">
        <v>34.133</v>
      </c>
      <c r="I2726" s="195">
        <v>1.36532</v>
      </c>
      <c r="J2726" s="189"/>
      <c r="K2726" s="197" t="b">
        <f>NOT(ISERROR(MATCH(P2726,Ligations!$L:$L,0)))</f>
        <v>1</v>
      </c>
      <c r="L2726" s="67"/>
      <c r="M2726" s="293"/>
      <c r="N2726" s="67"/>
      <c r="O2726" s="297"/>
      <c r="P2726" s="67" t="s">
        <v>18430</v>
      </c>
      <c r="Q2726" s="153" t="s">
        <v>10907</v>
      </c>
      <c r="R2726" s="285"/>
      <c r="S2726" s="286"/>
      <c r="T2726" s="202"/>
      <c r="U2726" s="202"/>
    </row>
    <row r="2727">
      <c r="A2727" s="189" t="s">
        <v>18431</v>
      </c>
      <c r="B2727" s="194" t="s">
        <v>10908</v>
      </c>
      <c r="C2727" s="283">
        <v>42434.0</v>
      </c>
      <c r="D2727" s="204">
        <v>30.0</v>
      </c>
      <c r="E2727" s="193">
        <v>3500.88</v>
      </c>
      <c r="F2727" s="190" t="s">
        <v>12677</v>
      </c>
      <c r="G2727" s="190">
        <v>40.0</v>
      </c>
      <c r="H2727" s="147">
        <v>82.721</v>
      </c>
      <c r="I2727" s="195">
        <v>3.30884</v>
      </c>
      <c r="J2727" s="189"/>
      <c r="K2727" s="197" t="b">
        <f>NOT(ISERROR(MATCH(P2727,Ligations!$L:$L,0)))</f>
        <v>1</v>
      </c>
      <c r="L2727" s="67"/>
      <c r="M2727" s="293"/>
      <c r="N2727" s="67"/>
      <c r="O2727" s="297"/>
      <c r="P2727" s="67" t="s">
        <v>18432</v>
      </c>
      <c r="Q2727" s="153" t="s">
        <v>10910</v>
      </c>
      <c r="R2727" s="285"/>
      <c r="S2727" s="286"/>
      <c r="T2727" s="202"/>
      <c r="U2727" s="202"/>
    </row>
    <row r="2728">
      <c r="A2728" s="189" t="s">
        <v>18433</v>
      </c>
      <c r="B2728" s="194" t="s">
        <v>10911</v>
      </c>
      <c r="C2728" s="283">
        <v>42434.0</v>
      </c>
      <c r="D2728" s="204">
        <v>30.0</v>
      </c>
      <c r="E2728" s="193">
        <v>621.09</v>
      </c>
      <c r="F2728" s="190" t="s">
        <v>12677</v>
      </c>
      <c r="G2728" s="190">
        <v>40.0</v>
      </c>
      <c r="H2728" s="147">
        <v>12.523</v>
      </c>
      <c r="I2728" s="195">
        <v>0.5009199999999999</v>
      </c>
      <c r="J2728" s="189"/>
      <c r="K2728" s="197" t="b">
        <f>NOT(ISERROR(MATCH(P2728,Ligations!$L:$L,0)))</f>
        <v>1</v>
      </c>
      <c r="L2728" s="67"/>
      <c r="M2728" s="293"/>
      <c r="N2728" s="67"/>
      <c r="O2728" s="297"/>
      <c r="P2728" s="67" t="s">
        <v>18434</v>
      </c>
      <c r="Q2728" s="153" t="s">
        <v>10914</v>
      </c>
      <c r="R2728" s="285"/>
      <c r="S2728" s="286"/>
      <c r="T2728" s="202"/>
      <c r="U2728" s="202"/>
    </row>
    <row r="2729">
      <c r="A2729" s="189" t="s">
        <v>18435</v>
      </c>
      <c r="B2729" s="194" t="s">
        <v>10915</v>
      </c>
      <c r="C2729" s="283">
        <v>42434.0</v>
      </c>
      <c r="D2729" s="204">
        <v>30.0</v>
      </c>
      <c r="E2729" s="193">
        <v>3932.85</v>
      </c>
      <c r="F2729" s="190" t="s">
        <v>12677</v>
      </c>
      <c r="G2729" s="190">
        <v>40.0</v>
      </c>
      <c r="H2729" s="147">
        <v>38.205</v>
      </c>
      <c r="I2729" s="195">
        <v>1.5281999999999998</v>
      </c>
      <c r="J2729" s="189"/>
      <c r="K2729" s="197" t="b">
        <f>NOT(ISERROR(MATCH(P2729,Ligations!$L:$L,0)))</f>
        <v>1</v>
      </c>
      <c r="L2729" s="67"/>
      <c r="M2729" s="293"/>
      <c r="N2729" s="67"/>
      <c r="O2729" s="297"/>
      <c r="P2729" s="67" t="s">
        <v>18436</v>
      </c>
      <c r="Q2729" s="153" t="s">
        <v>10918</v>
      </c>
      <c r="R2729" s="285"/>
      <c r="S2729" s="286"/>
      <c r="T2729" s="202"/>
      <c r="U2729" s="202"/>
    </row>
    <row r="2730">
      <c r="A2730" s="189" t="s">
        <v>18437</v>
      </c>
      <c r="B2730" s="194" t="s">
        <v>10919</v>
      </c>
      <c r="C2730" s="283">
        <v>42434.0</v>
      </c>
      <c r="D2730" s="204">
        <v>30.0</v>
      </c>
      <c r="E2730" s="193">
        <v>4466.339999999999</v>
      </c>
      <c r="F2730" s="190" t="s">
        <v>12677</v>
      </c>
      <c r="G2730" s="190">
        <v>40.0</v>
      </c>
      <c r="H2730" s="147">
        <v>35.757</v>
      </c>
      <c r="I2730" s="195">
        <v>1.43028</v>
      </c>
      <c r="J2730" s="189"/>
      <c r="K2730" s="197" t="b">
        <f>NOT(ISERROR(MATCH(P2730,Ligations!$L:$L,0)))</f>
        <v>1</v>
      </c>
      <c r="L2730" s="67"/>
      <c r="M2730" s="293"/>
      <c r="N2730" s="67"/>
      <c r="O2730" s="297"/>
      <c r="P2730" s="67" t="s">
        <v>18438</v>
      </c>
      <c r="Q2730" s="153" t="s">
        <v>10921</v>
      </c>
      <c r="R2730" s="285"/>
      <c r="S2730" s="286"/>
      <c r="T2730" s="202"/>
      <c r="U2730" s="202"/>
    </row>
    <row r="2731">
      <c r="A2731" s="189" t="s">
        <v>18439</v>
      </c>
      <c r="B2731" s="194" t="s">
        <v>10922</v>
      </c>
      <c r="C2731" s="283">
        <v>42434.0</v>
      </c>
      <c r="D2731" s="204">
        <v>30.0</v>
      </c>
      <c r="E2731" s="193">
        <v>478.97999999999996</v>
      </c>
      <c r="F2731" s="190" t="s">
        <v>12677</v>
      </c>
      <c r="G2731" s="190">
        <v>40.0</v>
      </c>
      <c r="H2731" s="147">
        <v>2.189</v>
      </c>
      <c r="I2731" s="195">
        <v>0.08756</v>
      </c>
      <c r="J2731" s="189"/>
      <c r="K2731" s="197" t="b">
        <f>NOT(ISERROR(MATCH(P2731,Ligations!$L:$L,0)))</f>
        <v>0</v>
      </c>
      <c r="L2731" s="67"/>
      <c r="M2731" s="293"/>
      <c r="N2731" s="67"/>
      <c r="O2731" s="297"/>
      <c r="P2731" s="67" t="s">
        <v>18440</v>
      </c>
      <c r="Q2731" s="153" t="s">
        <v>10924</v>
      </c>
      <c r="R2731" s="285"/>
      <c r="S2731" s="286"/>
      <c r="T2731" s="202"/>
      <c r="U2731" s="202"/>
    </row>
    <row r="2732">
      <c r="A2732" s="189" t="s">
        <v>18441</v>
      </c>
      <c r="B2732" s="194" t="s">
        <v>10925</v>
      </c>
      <c r="C2732" s="283">
        <v>42434.0</v>
      </c>
      <c r="D2732" s="204">
        <v>30.0</v>
      </c>
      <c r="E2732" s="193">
        <v>3436.14</v>
      </c>
      <c r="F2732" s="190" t="s">
        <v>12677</v>
      </c>
      <c r="G2732" s="190">
        <v>40.0</v>
      </c>
      <c r="H2732" s="147">
        <v>23.076</v>
      </c>
      <c r="I2732" s="195">
        <v>0.92304</v>
      </c>
      <c r="J2732" s="189"/>
      <c r="K2732" s="197" t="b">
        <f>NOT(ISERROR(MATCH(P2732,Ligations!$L:$L,0)))</f>
        <v>1</v>
      </c>
      <c r="L2732" s="67"/>
      <c r="M2732" s="293"/>
      <c r="N2732" s="67"/>
      <c r="O2732" s="297"/>
      <c r="P2732" s="67" t="s">
        <v>18442</v>
      </c>
      <c r="Q2732" s="153" t="s">
        <v>10927</v>
      </c>
      <c r="R2732" s="285"/>
      <c r="S2732" s="286"/>
      <c r="T2732" s="202"/>
      <c r="U2732" s="202"/>
    </row>
    <row r="2733">
      <c r="A2733" s="189" t="s">
        <v>18443</v>
      </c>
      <c r="B2733" s="194" t="s">
        <v>10928</v>
      </c>
      <c r="C2733" s="283">
        <v>42434.0</v>
      </c>
      <c r="D2733" s="204">
        <v>30.0</v>
      </c>
      <c r="E2733" s="193">
        <v>790.5600000000001</v>
      </c>
      <c r="F2733" s="190" t="s">
        <v>12677</v>
      </c>
      <c r="G2733" s="190">
        <v>40.0</v>
      </c>
      <c r="H2733" s="147">
        <v>4.804</v>
      </c>
      <c r="I2733" s="195">
        <v>0.19216000000000003</v>
      </c>
      <c r="J2733" s="189"/>
      <c r="K2733" s="197" t="b">
        <f>NOT(ISERROR(MATCH(P2733,Ligations!$L:$L,0)))</f>
        <v>0</v>
      </c>
      <c r="L2733" s="67"/>
      <c r="M2733" s="293"/>
      <c r="N2733" s="67"/>
      <c r="O2733" s="297"/>
      <c r="P2733" s="67" t="s">
        <v>18444</v>
      </c>
      <c r="Q2733" s="153" t="s">
        <v>10930</v>
      </c>
      <c r="R2733" s="285"/>
      <c r="S2733" s="286"/>
      <c r="T2733" s="202"/>
      <c r="U2733" s="202"/>
    </row>
    <row r="2734">
      <c r="A2734" s="189" t="s">
        <v>18445</v>
      </c>
      <c r="B2734" s="194" t="s">
        <v>10931</v>
      </c>
      <c r="C2734" s="283">
        <v>42434.0</v>
      </c>
      <c r="D2734" s="204">
        <v>30.0</v>
      </c>
      <c r="E2734" s="193">
        <v>3570.84</v>
      </c>
      <c r="F2734" s="190" t="s">
        <v>12677</v>
      </c>
      <c r="G2734" s="190">
        <v>40.0</v>
      </c>
      <c r="H2734" s="147">
        <v>18.855</v>
      </c>
      <c r="I2734" s="195">
        <v>0.7542000000000001</v>
      </c>
      <c r="J2734" s="189"/>
      <c r="K2734" s="197" t="b">
        <f>NOT(ISERROR(MATCH(P2734,Ligations!$L:$L,0)))</f>
        <v>1</v>
      </c>
      <c r="L2734" s="67"/>
      <c r="M2734" s="293"/>
      <c r="N2734" s="67"/>
      <c r="O2734" s="297"/>
      <c r="P2734" s="67" t="s">
        <v>18446</v>
      </c>
      <c r="Q2734" s="153" t="s">
        <v>10933</v>
      </c>
      <c r="R2734" s="285"/>
      <c r="S2734" s="286"/>
      <c r="T2734" s="202"/>
      <c r="U2734" s="202"/>
    </row>
    <row r="2735">
      <c r="A2735" s="189" t="s">
        <v>18447</v>
      </c>
      <c r="B2735" s="194" t="s">
        <v>10934</v>
      </c>
      <c r="C2735" s="283">
        <v>42434.0</v>
      </c>
      <c r="D2735" s="204">
        <v>30.0</v>
      </c>
      <c r="E2735" s="193">
        <v>1091.67</v>
      </c>
      <c r="F2735" s="190" t="s">
        <v>12677</v>
      </c>
      <c r="G2735" s="190">
        <v>40.0</v>
      </c>
      <c r="H2735" s="147">
        <v>8.196</v>
      </c>
      <c r="I2735" s="195">
        <v>0.32783999999999996</v>
      </c>
      <c r="J2735" s="189"/>
      <c r="K2735" s="197" t="b">
        <f>NOT(ISERROR(MATCH(P2735,Ligations!$L:$L,0)))</f>
        <v>1</v>
      </c>
      <c r="L2735" s="67"/>
      <c r="M2735" s="293"/>
      <c r="N2735" s="67"/>
      <c r="O2735" s="297"/>
      <c r="P2735" s="67" t="s">
        <v>18448</v>
      </c>
      <c r="Q2735" s="153" t="s">
        <v>10936</v>
      </c>
      <c r="R2735" s="285"/>
      <c r="S2735" s="286"/>
      <c r="T2735" s="202"/>
      <c r="U2735" s="202"/>
    </row>
    <row r="2736">
      <c r="A2736" s="189" t="s">
        <v>18449</v>
      </c>
      <c r="B2736" s="194" t="s">
        <v>10937</v>
      </c>
      <c r="C2736" s="283">
        <v>42434.0</v>
      </c>
      <c r="D2736" s="204">
        <v>30.0</v>
      </c>
      <c r="E2736" s="193">
        <v>1661.79</v>
      </c>
      <c r="F2736" s="190" t="s">
        <v>12677</v>
      </c>
      <c r="G2736" s="190">
        <v>40.0</v>
      </c>
      <c r="H2736" s="147">
        <v>9.531</v>
      </c>
      <c r="I2736" s="195">
        <v>0.38124</v>
      </c>
      <c r="J2736" s="189"/>
      <c r="K2736" s="197" t="b">
        <f>NOT(ISERROR(MATCH(P2736,Ligations!$L:$L,0)))</f>
        <v>1</v>
      </c>
      <c r="L2736" s="67"/>
      <c r="M2736" s="293"/>
      <c r="N2736" s="67"/>
      <c r="O2736" s="297"/>
      <c r="P2736" s="67" t="s">
        <v>18450</v>
      </c>
      <c r="Q2736" s="153" t="s">
        <v>10939</v>
      </c>
      <c r="R2736" s="285"/>
      <c r="S2736" s="286"/>
      <c r="T2736" s="202"/>
      <c r="U2736" s="202"/>
    </row>
    <row r="2737">
      <c r="A2737" s="189" t="s">
        <v>18451</v>
      </c>
      <c r="B2737" s="194" t="s">
        <v>10940</v>
      </c>
      <c r="C2737" s="283">
        <v>42434.0</v>
      </c>
      <c r="D2737" s="204">
        <v>30.0</v>
      </c>
      <c r="E2737" s="193">
        <v>3727.59</v>
      </c>
      <c r="F2737" s="190" t="s">
        <v>12677</v>
      </c>
      <c r="G2737" s="190">
        <v>40.0</v>
      </c>
      <c r="H2737" s="147">
        <v>106.122</v>
      </c>
      <c r="I2737" s="195">
        <v>4.24488</v>
      </c>
      <c r="J2737" s="189"/>
      <c r="K2737" s="197" t="b">
        <f>NOT(ISERROR(MATCH(P2737,Ligations!$L:$L,0)))</f>
        <v>1</v>
      </c>
      <c r="L2737" s="67"/>
      <c r="M2737" s="293"/>
      <c r="N2737" s="67"/>
      <c r="O2737" s="297"/>
      <c r="P2737" s="67" t="s">
        <v>18452</v>
      </c>
      <c r="Q2737" s="153" t="s">
        <v>10942</v>
      </c>
      <c r="R2737" s="285"/>
      <c r="S2737" s="286"/>
      <c r="T2737" s="202"/>
      <c r="U2737" s="202"/>
    </row>
    <row r="2738">
      <c r="A2738" s="189" t="s">
        <v>18453</v>
      </c>
      <c r="B2738" s="194" t="s">
        <v>10943</v>
      </c>
      <c r="C2738" s="283">
        <v>42434.0</v>
      </c>
      <c r="D2738" s="204">
        <v>30.0</v>
      </c>
      <c r="E2738" s="193">
        <v>910.7700000000001</v>
      </c>
      <c r="F2738" s="190" t="s">
        <v>12677</v>
      </c>
      <c r="G2738" s="190">
        <v>40.0</v>
      </c>
      <c r="H2738" s="147">
        <v>18.026</v>
      </c>
      <c r="I2738" s="195">
        <v>0.72104</v>
      </c>
      <c r="J2738" s="189"/>
      <c r="K2738" s="197" t="b">
        <f>NOT(ISERROR(MATCH(P2738,Ligations!$L:$L,0)))</f>
        <v>1</v>
      </c>
      <c r="L2738" s="67"/>
      <c r="M2738" s="293"/>
      <c r="N2738" s="67"/>
      <c r="O2738" s="297"/>
      <c r="P2738" s="67" t="s">
        <v>18454</v>
      </c>
      <c r="Q2738" s="153" t="s">
        <v>10945</v>
      </c>
      <c r="R2738" s="285"/>
      <c r="S2738" s="286"/>
      <c r="T2738" s="202"/>
      <c r="U2738" s="202"/>
    </row>
    <row r="2739">
      <c r="A2739" s="189" t="s">
        <v>18455</v>
      </c>
      <c r="B2739" s="194" t="s">
        <v>10946</v>
      </c>
      <c r="C2739" s="283">
        <v>42434.0</v>
      </c>
      <c r="D2739" s="204">
        <v>30.0</v>
      </c>
      <c r="E2739" s="193">
        <v>3480.69</v>
      </c>
      <c r="F2739" s="190" t="s">
        <v>12677</v>
      </c>
      <c r="G2739" s="190">
        <v>40.0</v>
      </c>
      <c r="H2739" s="147">
        <v>89.982</v>
      </c>
      <c r="I2739" s="195">
        <v>3.59928</v>
      </c>
      <c r="J2739" s="189"/>
      <c r="K2739" s="197" t="b">
        <f>NOT(ISERROR(MATCH(P2739,Ligations!$L:$L,0)))</f>
        <v>1</v>
      </c>
      <c r="L2739" s="67"/>
      <c r="M2739" s="293"/>
      <c r="N2739" s="67"/>
      <c r="O2739" s="297"/>
      <c r="P2739" s="67" t="s">
        <v>18456</v>
      </c>
      <c r="Q2739" s="153" t="s">
        <v>10948</v>
      </c>
      <c r="R2739" s="285"/>
      <c r="S2739" s="286"/>
      <c r="T2739" s="202"/>
      <c r="U2739" s="202"/>
    </row>
    <row r="2740">
      <c r="A2740" s="189" t="s">
        <v>18457</v>
      </c>
      <c r="B2740" s="194" t="s">
        <v>10949</v>
      </c>
      <c r="C2740" s="283">
        <v>42434.0</v>
      </c>
      <c r="D2740" s="204">
        <v>30.0</v>
      </c>
      <c r="E2740" s="193">
        <v>1596.03</v>
      </c>
      <c r="F2740" s="190" t="s">
        <v>12677</v>
      </c>
      <c r="G2740" s="190">
        <v>40.0</v>
      </c>
      <c r="H2740" s="147">
        <v>23.758</v>
      </c>
      <c r="I2740" s="195">
        <v>0.9503199999999999</v>
      </c>
      <c r="J2740" s="189"/>
      <c r="K2740" s="197" t="b">
        <f>NOT(ISERROR(MATCH(P2740,Ligations!$L:$L,0)))</f>
        <v>1</v>
      </c>
      <c r="L2740" s="67"/>
      <c r="M2740" s="293"/>
      <c r="N2740" s="67"/>
      <c r="O2740" s="297"/>
      <c r="P2740" s="67" t="s">
        <v>18458</v>
      </c>
      <c r="Q2740" s="153" t="s">
        <v>10951</v>
      </c>
      <c r="R2740" s="285"/>
      <c r="S2740" s="286"/>
      <c r="T2740" s="202"/>
      <c r="U2740" s="202"/>
    </row>
    <row r="2741">
      <c r="A2741" s="189" t="s">
        <v>18459</v>
      </c>
      <c r="B2741" s="194" t="s">
        <v>10952</v>
      </c>
      <c r="C2741" s="283">
        <v>42434.0</v>
      </c>
      <c r="D2741" s="204">
        <v>30.0</v>
      </c>
      <c r="E2741" s="193">
        <v>2637.9</v>
      </c>
      <c r="F2741" s="190" t="s">
        <v>12677</v>
      </c>
      <c r="G2741" s="190">
        <v>40.0</v>
      </c>
      <c r="H2741" s="147">
        <v>49.13</v>
      </c>
      <c r="I2741" s="195">
        <v>1.9652</v>
      </c>
      <c r="J2741" s="189"/>
      <c r="K2741" s="197" t="b">
        <f>NOT(ISERROR(MATCH(P2741,Ligations!$L:$L,0)))</f>
        <v>1</v>
      </c>
      <c r="L2741" s="67"/>
      <c r="M2741" s="293"/>
      <c r="N2741" s="67"/>
      <c r="O2741" s="297"/>
      <c r="P2741" s="67" t="s">
        <v>18460</v>
      </c>
      <c r="Q2741" s="153" t="s">
        <v>10954</v>
      </c>
      <c r="R2741" s="285"/>
      <c r="S2741" s="286"/>
      <c r="T2741" s="202"/>
      <c r="U2741" s="202"/>
    </row>
    <row r="2742">
      <c r="A2742" s="189" t="s">
        <v>18461</v>
      </c>
      <c r="B2742" s="194" t="s">
        <v>10955</v>
      </c>
      <c r="C2742" s="283">
        <v>42434.0</v>
      </c>
      <c r="D2742" s="204">
        <v>15.0</v>
      </c>
      <c r="E2742" s="193">
        <v>2608.725</v>
      </c>
      <c r="F2742" s="190" t="s">
        <v>12677</v>
      </c>
      <c r="G2742" s="190">
        <v>40.0</v>
      </c>
      <c r="H2742" s="147">
        <v>62.109</v>
      </c>
      <c r="I2742" s="195">
        <v>2.48436</v>
      </c>
      <c r="J2742" s="189"/>
      <c r="K2742" s="197" t="b">
        <f>NOT(ISERROR(MATCH(P2742,Ligations!$L:$L,0)))</f>
        <v>1</v>
      </c>
      <c r="L2742" s="67"/>
      <c r="M2742" s="293"/>
      <c r="N2742" s="67"/>
      <c r="O2742" s="297"/>
      <c r="P2742" s="67" t="s">
        <v>18462</v>
      </c>
      <c r="Q2742" s="153" t="s">
        <v>10957</v>
      </c>
      <c r="R2742" s="285"/>
      <c r="S2742" s="286"/>
      <c r="T2742" s="202"/>
      <c r="U2742" s="202"/>
    </row>
    <row r="2743">
      <c r="A2743" s="189" t="s">
        <v>18463</v>
      </c>
      <c r="B2743" s="194" t="s">
        <v>10958</v>
      </c>
      <c r="C2743" s="283">
        <v>42434.0</v>
      </c>
      <c r="D2743" s="204">
        <v>30.0</v>
      </c>
      <c r="E2743" s="193">
        <v>1676.97</v>
      </c>
      <c r="F2743" s="190" t="s">
        <v>12677</v>
      </c>
      <c r="G2743" s="190">
        <v>40.0</v>
      </c>
      <c r="H2743" s="147">
        <v>19.835</v>
      </c>
      <c r="I2743" s="195">
        <v>0.7934000000000001</v>
      </c>
      <c r="J2743" s="189"/>
      <c r="K2743" s="197" t="b">
        <f>NOT(ISERROR(MATCH(P2743,Ligations!$L:$L,0)))</f>
        <v>1</v>
      </c>
      <c r="L2743" s="67"/>
      <c r="M2743" s="293"/>
      <c r="N2743" s="67"/>
      <c r="O2743" s="297"/>
      <c r="P2743" s="67" t="s">
        <v>18464</v>
      </c>
      <c r="Q2743" s="153" t="s">
        <v>10960</v>
      </c>
      <c r="R2743" s="285"/>
      <c r="S2743" s="286"/>
      <c r="T2743" s="202"/>
      <c r="U2743" s="202"/>
    </row>
    <row r="2744">
      <c r="A2744" s="189" t="s">
        <v>18465</v>
      </c>
      <c r="B2744" s="194" t="s">
        <v>10961</v>
      </c>
      <c r="C2744" s="283">
        <v>42434.0</v>
      </c>
      <c r="D2744" s="204">
        <v>30.0</v>
      </c>
      <c r="E2744" s="193">
        <v>1056.75</v>
      </c>
      <c r="F2744" s="190" t="s">
        <v>12677</v>
      </c>
      <c r="G2744" s="190">
        <v>40.0</v>
      </c>
      <c r="H2744" s="147">
        <v>18.84</v>
      </c>
      <c r="I2744" s="195">
        <v>0.7536</v>
      </c>
      <c r="J2744" s="189"/>
      <c r="K2744" s="197" t="b">
        <f>NOT(ISERROR(MATCH(P2744,Ligations!$L:$L,0)))</f>
        <v>1</v>
      </c>
      <c r="L2744" s="67"/>
      <c r="M2744" s="293"/>
      <c r="N2744" s="67"/>
      <c r="O2744" s="297"/>
      <c r="P2744" s="67" t="s">
        <v>18466</v>
      </c>
      <c r="Q2744" s="153" t="s">
        <v>10963</v>
      </c>
      <c r="R2744" s="285"/>
      <c r="S2744" s="286"/>
      <c r="T2744" s="202"/>
      <c r="U2744" s="202"/>
    </row>
    <row r="2745">
      <c r="A2745" s="189" t="s">
        <v>18467</v>
      </c>
      <c r="B2745" s="194" t="s">
        <v>10964</v>
      </c>
      <c r="C2745" s="283">
        <v>42434.0</v>
      </c>
      <c r="D2745" s="204">
        <v>30.0</v>
      </c>
      <c r="E2745" s="193">
        <v>3809.2200000000003</v>
      </c>
      <c r="F2745" s="190" t="s">
        <v>12677</v>
      </c>
      <c r="G2745" s="190">
        <v>40.0</v>
      </c>
      <c r="H2745" s="147">
        <v>123.606</v>
      </c>
      <c r="I2745" s="195">
        <v>4.94424</v>
      </c>
      <c r="J2745" s="189"/>
      <c r="K2745" s="197" t="b">
        <f>NOT(ISERROR(MATCH(P2745,Ligations!$L:$L,0)))</f>
        <v>1</v>
      </c>
      <c r="L2745" s="67"/>
      <c r="M2745" s="293"/>
      <c r="N2745" s="67"/>
      <c r="O2745" s="297"/>
      <c r="P2745" s="67" t="s">
        <v>18468</v>
      </c>
      <c r="Q2745" s="153" t="s">
        <v>10966</v>
      </c>
      <c r="R2745" s="285"/>
      <c r="S2745" s="286"/>
      <c r="T2745" s="202"/>
      <c r="U2745" s="202"/>
    </row>
    <row r="2746">
      <c r="A2746" s="189" t="s">
        <v>18469</v>
      </c>
      <c r="B2746" s="194" t="s">
        <v>10967</v>
      </c>
      <c r="C2746" s="283">
        <v>42434.0</v>
      </c>
      <c r="D2746" s="204">
        <v>30.0</v>
      </c>
      <c r="E2746" s="193">
        <v>1209.1200000000001</v>
      </c>
      <c r="F2746" s="190" t="s">
        <v>12677</v>
      </c>
      <c r="G2746" s="190">
        <v>40.0</v>
      </c>
      <c r="H2746" s="147">
        <v>20.927</v>
      </c>
      <c r="I2746" s="195">
        <v>0.8370799999999999</v>
      </c>
      <c r="J2746" s="189"/>
      <c r="K2746" s="197" t="b">
        <f>NOT(ISERROR(MATCH(P2746,Ligations!$L:$L,0)))</f>
        <v>1</v>
      </c>
      <c r="L2746" s="67"/>
      <c r="M2746" s="293"/>
      <c r="N2746" s="67"/>
      <c r="O2746" s="297"/>
      <c r="P2746" s="67" t="s">
        <v>18470</v>
      </c>
      <c r="Q2746" s="153" t="s">
        <v>10969</v>
      </c>
      <c r="R2746" s="285"/>
      <c r="S2746" s="286"/>
      <c r="T2746" s="202"/>
      <c r="U2746" s="202"/>
    </row>
    <row r="2747">
      <c r="A2747" s="189" t="s">
        <v>18471</v>
      </c>
      <c r="B2747" s="194" t="s">
        <v>10970</v>
      </c>
      <c r="C2747" s="283">
        <v>42434.0</v>
      </c>
      <c r="D2747" s="204">
        <v>30.0</v>
      </c>
      <c r="E2747" s="193">
        <v>3652.86</v>
      </c>
      <c r="F2747" s="190" t="s">
        <v>12677</v>
      </c>
      <c r="G2747" s="190">
        <v>40.0</v>
      </c>
      <c r="H2747" s="147">
        <v>43.634</v>
      </c>
      <c r="I2747" s="195">
        <v>1.7453600000000002</v>
      </c>
      <c r="J2747" s="189"/>
      <c r="K2747" s="197" t="b">
        <f>NOT(ISERROR(MATCH(P2747,Ligations!$L:$L,0)))</f>
        <v>1</v>
      </c>
      <c r="L2747" s="67"/>
      <c r="M2747" s="293"/>
      <c r="N2747" s="67"/>
      <c r="O2747" s="297"/>
      <c r="P2747" s="67" t="s">
        <v>18472</v>
      </c>
      <c r="Q2747" s="153" t="s">
        <v>10972</v>
      </c>
      <c r="R2747" s="285"/>
      <c r="S2747" s="286"/>
      <c r="T2747" s="202"/>
      <c r="U2747" s="202"/>
    </row>
    <row r="2748">
      <c r="A2748" s="189" t="s">
        <v>18473</v>
      </c>
      <c r="B2748" s="194" t="s">
        <v>10973</v>
      </c>
      <c r="C2748" s="283">
        <v>42434.0</v>
      </c>
      <c r="D2748" s="204">
        <v>30.0</v>
      </c>
      <c r="E2748" s="193">
        <v>1124.19</v>
      </c>
      <c r="F2748" s="190" t="s">
        <v>12677</v>
      </c>
      <c r="G2748" s="190">
        <v>40.0</v>
      </c>
      <c r="H2748" s="147">
        <v>8.231</v>
      </c>
      <c r="I2748" s="195">
        <v>0.32924000000000003</v>
      </c>
      <c r="J2748" s="189"/>
      <c r="K2748" s="197" t="b">
        <f>NOT(ISERROR(MATCH(P2748,Ligations!$L:$L,0)))</f>
        <v>1</v>
      </c>
      <c r="L2748" s="67"/>
      <c r="M2748" s="293"/>
      <c r="N2748" s="67"/>
      <c r="O2748" s="297"/>
      <c r="P2748" s="67" t="s">
        <v>18474</v>
      </c>
      <c r="Q2748" s="153" t="s">
        <v>10975</v>
      </c>
      <c r="R2748" s="285"/>
      <c r="S2748" s="286"/>
      <c r="T2748" s="202"/>
      <c r="U2748" s="202"/>
    </row>
    <row r="2749">
      <c r="A2749" s="189" t="s">
        <v>18475</v>
      </c>
      <c r="B2749" s="194" t="s">
        <v>10976</v>
      </c>
      <c r="C2749" s="283">
        <v>42434.0</v>
      </c>
      <c r="D2749" s="204">
        <v>15.0</v>
      </c>
      <c r="E2749" s="193">
        <v>2652.855</v>
      </c>
      <c r="F2749" s="190" t="s">
        <v>12677</v>
      </c>
      <c r="G2749" s="190">
        <v>40.0</v>
      </c>
      <c r="H2749" s="147">
        <v>25.368</v>
      </c>
      <c r="I2749" s="195">
        <v>1.0147199999999998</v>
      </c>
      <c r="J2749" s="189"/>
      <c r="K2749" s="197" t="b">
        <f>NOT(ISERROR(MATCH(P2749,Ligations!$L:$L,0)))</f>
        <v>1</v>
      </c>
      <c r="L2749" s="67"/>
      <c r="M2749" s="293"/>
      <c r="N2749" s="67"/>
      <c r="O2749" s="297"/>
      <c r="P2749" s="67" t="s">
        <v>18476</v>
      </c>
      <c r="Q2749" s="153" t="s">
        <v>10978</v>
      </c>
      <c r="R2749" s="285"/>
      <c r="S2749" s="286"/>
      <c r="T2749" s="202"/>
      <c r="U2749" s="202"/>
    </row>
    <row r="2750">
      <c r="A2750" s="189" t="s">
        <v>18477</v>
      </c>
      <c r="B2750" s="194" t="s">
        <v>10979</v>
      </c>
      <c r="C2750" s="283">
        <v>42434.0</v>
      </c>
      <c r="D2750" s="204">
        <v>30.0</v>
      </c>
      <c r="E2750" s="193">
        <v>774.6</v>
      </c>
      <c r="F2750" s="190" t="s">
        <v>12677</v>
      </c>
      <c r="G2750" s="190">
        <v>40.0</v>
      </c>
      <c r="H2750" s="147">
        <v>3.872</v>
      </c>
      <c r="I2750" s="195">
        <v>0.15488</v>
      </c>
      <c r="J2750" s="189"/>
      <c r="K2750" s="197" t="b">
        <f>NOT(ISERROR(MATCH(P2750,Ligations!$L:$L,0)))</f>
        <v>0</v>
      </c>
      <c r="L2750" s="67"/>
      <c r="M2750" s="293"/>
      <c r="N2750" s="67"/>
      <c r="O2750" s="297"/>
      <c r="P2750" s="67" t="s">
        <v>18478</v>
      </c>
      <c r="Q2750" s="153" t="s">
        <v>10981</v>
      </c>
      <c r="R2750" s="285"/>
      <c r="S2750" s="286"/>
      <c r="T2750" s="202"/>
      <c r="U2750" s="202"/>
    </row>
    <row r="2751">
      <c r="A2751" s="189" t="s">
        <v>18479</v>
      </c>
      <c r="B2751" s="194" t="s">
        <v>10982</v>
      </c>
      <c r="C2751" s="283">
        <v>42434.0</v>
      </c>
      <c r="D2751" s="204">
        <v>30.0</v>
      </c>
      <c r="E2751" s="193">
        <v>759.9</v>
      </c>
      <c r="F2751" s="190" t="s">
        <v>12677</v>
      </c>
      <c r="G2751" s="190">
        <v>40.0</v>
      </c>
      <c r="H2751" s="147">
        <v>3.497</v>
      </c>
      <c r="I2751" s="195">
        <v>0.13988</v>
      </c>
      <c r="J2751" s="189"/>
      <c r="K2751" s="197" t="b">
        <f>NOT(ISERROR(MATCH(P2751,Ligations!$L:$L,0)))</f>
        <v>0</v>
      </c>
      <c r="L2751" s="67"/>
      <c r="M2751" s="293"/>
      <c r="N2751" s="67"/>
      <c r="O2751" s="297"/>
      <c r="P2751" s="67" t="s">
        <v>18480</v>
      </c>
      <c r="Q2751" s="153" t="s">
        <v>10985</v>
      </c>
      <c r="R2751" s="285"/>
      <c r="S2751" s="286"/>
      <c r="T2751" s="202"/>
      <c r="U2751" s="202"/>
    </row>
    <row r="2752">
      <c r="A2752" s="189" t="s">
        <v>18481</v>
      </c>
      <c r="B2752" s="194" t="s">
        <v>10986</v>
      </c>
      <c r="C2752" s="283">
        <v>42434.0</v>
      </c>
      <c r="D2752" s="204">
        <v>30.0</v>
      </c>
      <c r="E2752" s="193">
        <v>4563.57</v>
      </c>
      <c r="F2752" s="190" t="s">
        <v>12677</v>
      </c>
      <c r="G2752" s="190">
        <v>40.0</v>
      </c>
      <c r="H2752" s="147">
        <v>41.807</v>
      </c>
      <c r="I2752" s="195">
        <v>1.6722800000000002</v>
      </c>
      <c r="J2752" s="189"/>
      <c r="K2752" s="197" t="b">
        <f>NOT(ISERROR(MATCH(P2752,Ligations!$L:$L,0)))</f>
        <v>1</v>
      </c>
      <c r="L2752" s="67"/>
      <c r="M2752" s="293"/>
      <c r="N2752" s="67"/>
      <c r="O2752" s="297"/>
      <c r="P2752" s="67" t="s">
        <v>18482</v>
      </c>
      <c r="Q2752" s="153" t="s">
        <v>10988</v>
      </c>
      <c r="R2752" s="285"/>
      <c r="S2752" s="286"/>
      <c r="T2752" s="202"/>
      <c r="U2752" s="202"/>
    </row>
    <row r="2753">
      <c r="A2753" s="189" t="s">
        <v>18483</v>
      </c>
      <c r="B2753" s="194" t="s">
        <v>10989</v>
      </c>
      <c r="C2753" s="283">
        <v>42434.0</v>
      </c>
      <c r="D2753" s="204">
        <v>30.0</v>
      </c>
      <c r="E2753" s="193">
        <v>2230.23</v>
      </c>
      <c r="F2753" s="190" t="s">
        <v>12677</v>
      </c>
      <c r="G2753" s="190">
        <v>40.0</v>
      </c>
      <c r="H2753" s="147">
        <v>39.622</v>
      </c>
      <c r="I2753" s="195">
        <v>1.58488</v>
      </c>
      <c r="J2753" s="189"/>
      <c r="K2753" s="197" t="b">
        <f>NOT(ISERROR(MATCH(P2753,Ligations!$L:$L,0)))</f>
        <v>1</v>
      </c>
      <c r="L2753" s="67"/>
      <c r="M2753" s="293"/>
      <c r="N2753" s="67"/>
      <c r="O2753" s="297"/>
      <c r="P2753" s="67" t="s">
        <v>18484</v>
      </c>
      <c r="Q2753" s="153" t="s">
        <v>10991</v>
      </c>
      <c r="R2753" s="285"/>
      <c r="S2753" s="286"/>
      <c r="T2753" s="202"/>
      <c r="U2753" s="202"/>
    </row>
    <row r="2754">
      <c r="A2754" s="189" t="s">
        <v>18485</v>
      </c>
      <c r="B2754" s="194" t="s">
        <v>10992</v>
      </c>
      <c r="C2754" s="283">
        <v>42434.0</v>
      </c>
      <c r="D2754" s="204">
        <v>30.0</v>
      </c>
      <c r="E2754" s="193">
        <v>1549.86</v>
      </c>
      <c r="F2754" s="190" t="s">
        <v>12677</v>
      </c>
      <c r="G2754" s="190">
        <v>40.0</v>
      </c>
      <c r="H2754" s="147">
        <v>28.658</v>
      </c>
      <c r="I2754" s="195">
        <v>1.1463200000000002</v>
      </c>
      <c r="J2754" s="189"/>
      <c r="K2754" s="197" t="b">
        <f>NOT(ISERROR(MATCH(P2754,Ligations!$L:$L,0)))</f>
        <v>1</v>
      </c>
      <c r="L2754" s="67"/>
      <c r="M2754" s="293"/>
      <c r="N2754" s="67"/>
      <c r="O2754" s="297"/>
      <c r="P2754" s="67" t="s">
        <v>18486</v>
      </c>
      <c r="Q2754" s="153" t="s">
        <v>10994</v>
      </c>
      <c r="R2754" s="285"/>
      <c r="S2754" s="286"/>
      <c r="T2754" s="202"/>
      <c r="U2754" s="202"/>
    </row>
    <row r="2755">
      <c r="A2755" s="189" t="s">
        <v>18487</v>
      </c>
      <c r="B2755" s="194" t="s">
        <v>10995</v>
      </c>
      <c r="C2755" s="283">
        <v>42434.0</v>
      </c>
      <c r="D2755" s="204">
        <v>30.0</v>
      </c>
      <c r="E2755" s="193">
        <v>498.29999999999995</v>
      </c>
      <c r="F2755" s="190" t="s">
        <v>12677</v>
      </c>
      <c r="G2755" s="190">
        <v>40.0</v>
      </c>
      <c r="H2755" s="147">
        <v>5.757</v>
      </c>
      <c r="I2755" s="195">
        <v>0.23027999999999998</v>
      </c>
      <c r="J2755" s="189"/>
      <c r="K2755" s="197" t="b">
        <f>NOT(ISERROR(MATCH(P2755,Ligations!$L:$L,0)))</f>
        <v>1</v>
      </c>
      <c r="L2755" s="67"/>
      <c r="M2755" s="293"/>
      <c r="N2755" s="67"/>
      <c r="O2755" s="297"/>
      <c r="P2755" s="67" t="s">
        <v>18488</v>
      </c>
      <c r="Q2755" s="153" t="s">
        <v>10997</v>
      </c>
      <c r="R2755" s="285"/>
      <c r="S2755" s="286"/>
      <c r="T2755" s="202"/>
      <c r="U2755" s="202"/>
    </row>
    <row r="2756">
      <c r="A2756" s="189" t="s">
        <v>18489</v>
      </c>
      <c r="B2756" s="194" t="s">
        <v>10998</v>
      </c>
      <c r="C2756" s="283">
        <v>42434.0</v>
      </c>
      <c r="D2756" s="204">
        <v>30.0</v>
      </c>
      <c r="E2756" s="193">
        <v>3072.4500000000003</v>
      </c>
      <c r="F2756" s="190" t="s">
        <v>12677</v>
      </c>
      <c r="G2756" s="190">
        <v>40.0</v>
      </c>
      <c r="H2756" s="147">
        <v>53.836</v>
      </c>
      <c r="I2756" s="195">
        <v>2.1534400000000002</v>
      </c>
      <c r="J2756" s="189"/>
      <c r="K2756" s="197" t="b">
        <f>NOT(ISERROR(MATCH(P2756,Ligations!$L:$L,0)))</f>
        <v>1</v>
      </c>
      <c r="L2756" s="67"/>
      <c r="M2756" s="293"/>
      <c r="N2756" s="67"/>
      <c r="O2756" s="297"/>
      <c r="P2756" s="67" t="s">
        <v>18490</v>
      </c>
      <c r="Q2756" s="153" t="s">
        <v>11000</v>
      </c>
      <c r="R2756" s="285"/>
      <c r="S2756" s="286"/>
      <c r="T2756" s="202"/>
      <c r="U2756" s="202"/>
    </row>
    <row r="2757">
      <c r="A2757" s="189" t="s">
        <v>18491</v>
      </c>
      <c r="B2757" s="194" t="s">
        <v>11001</v>
      </c>
      <c r="C2757" s="283">
        <v>42434.0</v>
      </c>
      <c r="D2757" s="204">
        <v>30.0</v>
      </c>
      <c r="E2757" s="193">
        <v>3801.09</v>
      </c>
      <c r="F2757" s="190" t="s">
        <v>12677</v>
      </c>
      <c r="G2757" s="190">
        <v>40.0</v>
      </c>
      <c r="H2757" s="147">
        <v>72.218</v>
      </c>
      <c r="I2757" s="195">
        <v>2.88872</v>
      </c>
      <c r="J2757" s="189"/>
      <c r="K2757" s="197" t="b">
        <f>NOT(ISERROR(MATCH(P2757,Ligations!$L:$L,0)))</f>
        <v>1</v>
      </c>
      <c r="L2757" s="67"/>
      <c r="M2757" s="293"/>
      <c r="N2757" s="67"/>
      <c r="O2757" s="297"/>
      <c r="P2757" s="67" t="s">
        <v>18492</v>
      </c>
      <c r="Q2757" s="153" t="s">
        <v>11003</v>
      </c>
      <c r="R2757" s="285"/>
      <c r="S2757" s="286"/>
      <c r="T2757" s="202"/>
      <c r="U2757" s="202"/>
    </row>
    <row r="2758">
      <c r="A2758" s="189" t="s">
        <v>18493</v>
      </c>
      <c r="B2758" s="194" t="s">
        <v>11004</v>
      </c>
      <c r="C2758" s="283">
        <v>42434.0</v>
      </c>
      <c r="D2758" s="204">
        <v>30.0</v>
      </c>
      <c r="E2758" s="193">
        <v>1208.67</v>
      </c>
      <c r="F2758" s="190" t="s">
        <v>12677</v>
      </c>
      <c r="G2758" s="190">
        <v>40.0</v>
      </c>
      <c r="H2758" s="147">
        <v>4.534</v>
      </c>
      <c r="I2758" s="195">
        <v>0.18136</v>
      </c>
      <c r="J2758" s="189"/>
      <c r="K2758" s="197" t="b">
        <f>NOT(ISERROR(MATCH(P2758,Ligations!$L:$L,0)))</f>
        <v>0</v>
      </c>
      <c r="L2758" s="67"/>
      <c r="M2758" s="293"/>
      <c r="N2758" s="67"/>
      <c r="O2758" s="297"/>
      <c r="P2758" s="67" t="s">
        <v>18494</v>
      </c>
      <c r="Q2758" s="153" t="s">
        <v>11006</v>
      </c>
      <c r="R2758" s="285"/>
      <c r="S2758" s="286"/>
      <c r="T2758" s="202"/>
      <c r="U2758" s="202"/>
    </row>
    <row r="2759">
      <c r="A2759" s="189" t="s">
        <v>18495</v>
      </c>
      <c r="B2759" s="194" t="s">
        <v>11007</v>
      </c>
      <c r="C2759" s="283">
        <v>42434.0</v>
      </c>
      <c r="D2759" s="204">
        <v>30.0</v>
      </c>
      <c r="E2759" s="193">
        <v>395.55</v>
      </c>
      <c r="F2759" s="190" t="s">
        <v>12677</v>
      </c>
      <c r="G2759" s="190">
        <v>40.0</v>
      </c>
      <c r="H2759" s="147">
        <v>4.222</v>
      </c>
      <c r="I2759" s="195">
        <v>0.16888000000000003</v>
      </c>
      <c r="J2759" s="189"/>
      <c r="K2759" s="197" t="b">
        <f>NOT(ISERROR(MATCH(P2759,Ligations!$L:$L,0)))</f>
        <v>0</v>
      </c>
      <c r="L2759" s="67"/>
      <c r="M2759" s="293"/>
      <c r="N2759" s="67"/>
      <c r="O2759" s="297"/>
      <c r="P2759" s="67" t="s">
        <v>18496</v>
      </c>
      <c r="Q2759" s="153" t="s">
        <v>11010</v>
      </c>
      <c r="R2759" s="285"/>
      <c r="S2759" s="286"/>
      <c r="T2759" s="202"/>
      <c r="U2759" s="202"/>
    </row>
    <row r="2760">
      <c r="A2760" s="189" t="s">
        <v>18497</v>
      </c>
      <c r="B2760" s="194" t="s">
        <v>11011</v>
      </c>
      <c r="C2760" s="283">
        <v>42434.0</v>
      </c>
      <c r="D2760" s="204">
        <v>30.0</v>
      </c>
      <c r="E2760" s="193">
        <v>1212.09</v>
      </c>
      <c r="F2760" s="190" t="s">
        <v>12677</v>
      </c>
      <c r="G2760" s="190">
        <v>40.0</v>
      </c>
      <c r="H2760" s="147">
        <v>17.158</v>
      </c>
      <c r="I2760" s="195">
        <v>0.68632</v>
      </c>
      <c r="J2760" s="189"/>
      <c r="K2760" s="197" t="b">
        <f>NOT(ISERROR(MATCH(P2760,Ligations!$L:$L,0)))</f>
        <v>1</v>
      </c>
      <c r="L2760" s="67"/>
      <c r="M2760" s="293"/>
      <c r="N2760" s="67"/>
      <c r="O2760" s="297"/>
      <c r="P2760" s="67" t="s">
        <v>18498</v>
      </c>
      <c r="Q2760" s="153" t="s">
        <v>11013</v>
      </c>
      <c r="R2760" s="285"/>
      <c r="S2760" s="286"/>
      <c r="T2760" s="202"/>
      <c r="U2760" s="202"/>
    </row>
    <row r="2761">
      <c r="A2761" s="189" t="s">
        <v>18499</v>
      </c>
      <c r="B2761" s="194" t="s">
        <v>11014</v>
      </c>
      <c r="C2761" s="283">
        <v>42434.0</v>
      </c>
      <c r="D2761" s="204">
        <v>15.0</v>
      </c>
      <c r="E2761" s="193">
        <v>2622.9</v>
      </c>
      <c r="F2761" s="190" t="s">
        <v>12677</v>
      </c>
      <c r="G2761" s="190">
        <v>40.0</v>
      </c>
      <c r="H2761" s="147">
        <v>31.083</v>
      </c>
      <c r="I2761" s="195">
        <v>1.24332</v>
      </c>
      <c r="J2761" s="189"/>
      <c r="K2761" s="197" t="b">
        <f>NOT(ISERROR(MATCH(P2761,Ligations!$L:$L,0)))</f>
        <v>1</v>
      </c>
      <c r="L2761" s="67"/>
      <c r="M2761" s="293"/>
      <c r="N2761" s="67"/>
      <c r="O2761" s="297"/>
      <c r="P2761" s="67" t="s">
        <v>18500</v>
      </c>
      <c r="Q2761" s="153" t="s">
        <v>11016</v>
      </c>
      <c r="R2761" s="285"/>
      <c r="S2761" s="286"/>
      <c r="T2761" s="202"/>
      <c r="U2761" s="202"/>
    </row>
    <row r="2762">
      <c r="A2762" s="189" t="s">
        <v>18501</v>
      </c>
      <c r="B2762" s="194" t="s">
        <v>11017</v>
      </c>
      <c r="C2762" s="283">
        <v>42434.0</v>
      </c>
      <c r="D2762" s="204">
        <v>30.0</v>
      </c>
      <c r="E2762" s="193">
        <v>1005.7800000000001</v>
      </c>
      <c r="F2762" s="190" t="s">
        <v>12677</v>
      </c>
      <c r="G2762" s="190">
        <v>40.0</v>
      </c>
      <c r="H2762" s="147">
        <v>5.751</v>
      </c>
      <c r="I2762" s="195">
        <v>0.23004000000000002</v>
      </c>
      <c r="J2762" s="189"/>
      <c r="K2762" s="197" t="b">
        <f>NOT(ISERROR(MATCH(P2762,Ligations!$L:$L,0)))</f>
        <v>1</v>
      </c>
      <c r="L2762" s="67"/>
      <c r="M2762" s="293"/>
      <c r="N2762" s="67"/>
      <c r="O2762" s="297"/>
      <c r="P2762" s="67" t="s">
        <v>18502</v>
      </c>
      <c r="Q2762" s="153" t="s">
        <v>11019</v>
      </c>
      <c r="R2762" s="285"/>
      <c r="S2762" s="286"/>
      <c r="T2762" s="202"/>
      <c r="U2762" s="202"/>
    </row>
    <row r="2763">
      <c r="A2763" s="189" t="s">
        <v>18503</v>
      </c>
      <c r="B2763" s="194" t="s">
        <v>11020</v>
      </c>
      <c r="C2763" s="283">
        <v>42434.0</v>
      </c>
      <c r="D2763" s="204">
        <v>30.0</v>
      </c>
      <c r="E2763" s="193">
        <v>2466.7799999999997</v>
      </c>
      <c r="F2763" s="190" t="s">
        <v>12677</v>
      </c>
      <c r="G2763" s="190">
        <v>40.0</v>
      </c>
      <c r="H2763" s="147">
        <v>16.852</v>
      </c>
      <c r="I2763" s="195">
        <v>0.67408</v>
      </c>
      <c r="J2763" s="189"/>
      <c r="K2763" s="197" t="b">
        <f>NOT(ISERROR(MATCH(P2763,Ligations!$L:$L,0)))</f>
        <v>1</v>
      </c>
      <c r="L2763" s="67"/>
      <c r="M2763" s="293"/>
      <c r="N2763" s="67"/>
      <c r="O2763" s="297"/>
      <c r="P2763" s="67" t="s">
        <v>18504</v>
      </c>
      <c r="Q2763" s="153" t="s">
        <v>11022</v>
      </c>
      <c r="R2763" s="285"/>
      <c r="S2763" s="286"/>
      <c r="T2763" s="202"/>
      <c r="U2763" s="202"/>
    </row>
    <row r="2764">
      <c r="A2764" s="189" t="s">
        <v>18505</v>
      </c>
      <c r="B2764" s="194" t="s">
        <v>11023</v>
      </c>
      <c r="C2764" s="283">
        <v>42434.0</v>
      </c>
      <c r="D2764" s="204">
        <v>30.0</v>
      </c>
      <c r="E2764" s="193">
        <v>1743.1499999999999</v>
      </c>
      <c r="F2764" s="190" t="s">
        <v>12677</v>
      </c>
      <c r="G2764" s="190">
        <v>40.0</v>
      </c>
      <c r="H2764" s="147">
        <v>9.576</v>
      </c>
      <c r="I2764" s="195">
        <v>0.38304000000000005</v>
      </c>
      <c r="J2764" s="189"/>
      <c r="K2764" s="197" t="b">
        <f>NOT(ISERROR(MATCH(P2764,Ligations!$L:$L,0)))</f>
        <v>1</v>
      </c>
      <c r="L2764" s="67"/>
      <c r="M2764" s="293"/>
      <c r="N2764" s="67"/>
      <c r="O2764" s="297"/>
      <c r="P2764" s="67" t="s">
        <v>18506</v>
      </c>
      <c r="Q2764" s="153" t="s">
        <v>11025</v>
      </c>
      <c r="R2764" s="285"/>
      <c r="S2764" s="286"/>
      <c r="T2764" s="202"/>
      <c r="U2764" s="202"/>
    </row>
    <row r="2765">
      <c r="A2765" s="189" t="s">
        <v>18507</v>
      </c>
      <c r="B2765" s="194" t="s">
        <v>11026</v>
      </c>
      <c r="C2765" s="283">
        <v>42434.0</v>
      </c>
      <c r="D2765" s="204">
        <v>30.0</v>
      </c>
      <c r="E2765" s="193">
        <v>2489.94</v>
      </c>
      <c r="F2765" s="190" t="s">
        <v>12677</v>
      </c>
      <c r="G2765" s="190">
        <v>40.0</v>
      </c>
      <c r="H2765" s="147">
        <v>16.232</v>
      </c>
      <c r="I2765" s="195">
        <v>0.64928</v>
      </c>
      <c r="J2765" s="189"/>
      <c r="K2765" s="197" t="b">
        <f>NOT(ISERROR(MATCH(P2765,Ligations!$L:$L,0)))</f>
        <v>1</v>
      </c>
      <c r="L2765" s="67"/>
      <c r="M2765" s="293"/>
      <c r="N2765" s="67"/>
      <c r="O2765" s="297"/>
      <c r="P2765" s="67" t="s">
        <v>18508</v>
      </c>
      <c r="Q2765" s="153" t="s">
        <v>11028</v>
      </c>
      <c r="R2765" s="285"/>
      <c r="S2765" s="286"/>
      <c r="T2765" s="202"/>
      <c r="U2765" s="202"/>
    </row>
    <row r="2766">
      <c r="A2766" s="189" t="s">
        <v>18509</v>
      </c>
      <c r="B2766" s="194" t="s">
        <v>11029</v>
      </c>
      <c r="C2766" s="283">
        <v>42434.0</v>
      </c>
      <c r="D2766" s="204">
        <v>30.0</v>
      </c>
      <c r="E2766" s="193">
        <v>3998.79</v>
      </c>
      <c r="F2766" s="190" t="s">
        <v>12677</v>
      </c>
      <c r="G2766" s="190">
        <v>40.0</v>
      </c>
      <c r="H2766" s="147">
        <v>24.569</v>
      </c>
      <c r="I2766" s="195">
        <v>0.98276</v>
      </c>
      <c r="J2766" s="189"/>
      <c r="K2766" s="197" t="b">
        <f>NOT(ISERROR(MATCH(P2766,Ligations!$L:$L,0)))</f>
        <v>1</v>
      </c>
      <c r="L2766" s="67"/>
      <c r="M2766" s="293"/>
      <c r="N2766" s="67"/>
      <c r="O2766" s="297"/>
      <c r="P2766" s="67" t="s">
        <v>18510</v>
      </c>
      <c r="Q2766" s="153" t="s">
        <v>11032</v>
      </c>
      <c r="R2766" s="285"/>
      <c r="S2766" s="286"/>
      <c r="T2766" s="202"/>
      <c r="U2766" s="202"/>
    </row>
    <row r="2767">
      <c r="A2767" s="189" t="s">
        <v>18511</v>
      </c>
      <c r="B2767" s="194" t="s">
        <v>11033</v>
      </c>
      <c r="C2767" s="283">
        <v>42434.0</v>
      </c>
      <c r="D2767" s="204">
        <v>30.0</v>
      </c>
      <c r="E2767" s="193">
        <v>2137.3799999999997</v>
      </c>
      <c r="F2767" s="190" t="s">
        <v>12677</v>
      </c>
      <c r="G2767" s="190">
        <v>40.0</v>
      </c>
      <c r="H2767" s="147">
        <v>13.186</v>
      </c>
      <c r="I2767" s="195">
        <v>0.52744</v>
      </c>
      <c r="J2767" s="189"/>
      <c r="K2767" s="197" t="b">
        <f>NOT(ISERROR(MATCH(P2767,Ligations!$L:$L,0)))</f>
        <v>1</v>
      </c>
      <c r="L2767" s="67"/>
      <c r="M2767" s="293"/>
      <c r="N2767" s="67"/>
      <c r="O2767" s="297"/>
      <c r="P2767" s="67" t="s">
        <v>18512</v>
      </c>
      <c r="Q2767" s="153" t="s">
        <v>11035</v>
      </c>
      <c r="R2767" s="285"/>
      <c r="S2767" s="286"/>
      <c r="T2767" s="202"/>
      <c r="U2767" s="202"/>
    </row>
    <row r="2768">
      <c r="A2768" s="189" t="s">
        <v>18513</v>
      </c>
      <c r="B2768" s="194" t="s">
        <v>11036</v>
      </c>
      <c r="C2768" s="283">
        <v>42434.0</v>
      </c>
      <c r="D2768" s="204">
        <v>30.0</v>
      </c>
      <c r="E2768" s="193">
        <v>1469.88</v>
      </c>
      <c r="F2768" s="190" t="s">
        <v>12677</v>
      </c>
      <c r="G2768" s="190">
        <v>40.0</v>
      </c>
      <c r="H2768" s="147">
        <v>6.759</v>
      </c>
      <c r="I2768" s="195">
        <v>0.27036000000000004</v>
      </c>
      <c r="J2768" s="189"/>
      <c r="K2768" s="197" t="b">
        <f>NOT(ISERROR(MATCH(P2768,Ligations!$L:$L,0)))</f>
        <v>1</v>
      </c>
      <c r="L2768" s="67"/>
      <c r="M2768" s="293"/>
      <c r="N2768" s="67"/>
      <c r="O2768" s="297"/>
      <c r="P2768" s="67" t="s">
        <v>18514</v>
      </c>
      <c r="Q2768" s="153" t="s">
        <v>11038</v>
      </c>
      <c r="R2768" s="285"/>
      <c r="S2768" s="286"/>
      <c r="T2768" s="202"/>
      <c r="U2768" s="202"/>
    </row>
    <row r="2769">
      <c r="A2769" s="189" t="s">
        <v>18515</v>
      </c>
      <c r="B2769" s="194" t="s">
        <v>11039</v>
      </c>
      <c r="C2769" s="283">
        <v>42434.0</v>
      </c>
      <c r="D2769" s="204">
        <v>30.0</v>
      </c>
      <c r="E2769" s="193">
        <v>2287.98</v>
      </c>
      <c r="F2769" s="190" t="s">
        <v>12677</v>
      </c>
      <c r="G2769" s="190">
        <v>40.0</v>
      </c>
      <c r="H2769" s="147">
        <v>42.767</v>
      </c>
      <c r="I2769" s="195">
        <v>1.7106800000000002</v>
      </c>
      <c r="J2769" s="189"/>
      <c r="K2769" s="197" t="b">
        <f>NOT(ISERROR(MATCH(P2769,Ligations!$L:$L,0)))</f>
        <v>1</v>
      </c>
      <c r="L2769" s="67"/>
      <c r="M2769" s="293"/>
      <c r="N2769" s="67"/>
      <c r="O2769" s="297"/>
      <c r="P2769" s="67" t="s">
        <v>18516</v>
      </c>
      <c r="Q2769" s="153" t="s">
        <v>11041</v>
      </c>
      <c r="R2769" s="285"/>
      <c r="S2769" s="286"/>
      <c r="T2769" s="202"/>
      <c r="U2769" s="202"/>
    </row>
    <row r="2770">
      <c r="A2770" s="189" t="s">
        <v>18517</v>
      </c>
      <c r="B2770" s="194" t="s">
        <v>11042</v>
      </c>
      <c r="C2770" s="283">
        <v>42434.0</v>
      </c>
      <c r="D2770" s="204">
        <v>30.0</v>
      </c>
      <c r="E2770" s="193">
        <v>3275.01</v>
      </c>
      <c r="F2770" s="190" t="s">
        <v>12677</v>
      </c>
      <c r="G2770" s="190">
        <v>40.0</v>
      </c>
      <c r="H2770" s="147">
        <v>53.428</v>
      </c>
      <c r="I2770" s="195">
        <v>2.13712</v>
      </c>
      <c r="J2770" s="189"/>
      <c r="K2770" s="197" t="b">
        <f>NOT(ISERROR(MATCH(P2770,Ligations!$L:$L,0)))</f>
        <v>1</v>
      </c>
      <c r="L2770" s="67"/>
      <c r="M2770" s="293"/>
      <c r="N2770" s="67"/>
      <c r="O2770" s="297"/>
      <c r="P2770" s="67" t="s">
        <v>18518</v>
      </c>
      <c r="Q2770" s="153" t="s">
        <v>11044</v>
      </c>
      <c r="R2770" s="285"/>
      <c r="S2770" s="286"/>
      <c r="T2770" s="202"/>
      <c r="U2770" s="202"/>
    </row>
    <row r="2771">
      <c r="A2771" s="189" t="s">
        <v>18519</v>
      </c>
      <c r="B2771" s="194" t="s">
        <v>11045</v>
      </c>
      <c r="C2771" s="283">
        <v>42434.0</v>
      </c>
      <c r="D2771" s="204">
        <v>30.0</v>
      </c>
      <c r="E2771" s="193">
        <v>3516.81</v>
      </c>
      <c r="F2771" s="190" t="s">
        <v>12677</v>
      </c>
      <c r="G2771" s="190">
        <v>40.0</v>
      </c>
      <c r="H2771" s="147">
        <v>63.729</v>
      </c>
      <c r="I2771" s="195">
        <v>2.54916</v>
      </c>
      <c r="J2771" s="189"/>
      <c r="K2771" s="197" t="b">
        <f>NOT(ISERROR(MATCH(P2771,Ligations!$L:$L,0)))</f>
        <v>1</v>
      </c>
      <c r="L2771" s="67"/>
      <c r="M2771" s="293"/>
      <c r="N2771" s="67"/>
      <c r="O2771" s="297"/>
      <c r="P2771" s="67" t="s">
        <v>18520</v>
      </c>
      <c r="Q2771" s="153" t="s">
        <v>11047</v>
      </c>
      <c r="R2771" s="285"/>
      <c r="S2771" s="286"/>
      <c r="T2771" s="202"/>
      <c r="U2771" s="202"/>
    </row>
    <row r="2772">
      <c r="A2772" s="189" t="s">
        <v>18521</v>
      </c>
      <c r="B2772" s="194" t="s">
        <v>11048</v>
      </c>
      <c r="C2772" s="283">
        <v>42434.0</v>
      </c>
      <c r="D2772" s="204">
        <v>30.0</v>
      </c>
      <c r="E2772" s="193">
        <v>3824.04</v>
      </c>
      <c r="F2772" s="190" t="s">
        <v>12677</v>
      </c>
      <c r="G2772" s="190">
        <v>40.0</v>
      </c>
      <c r="H2772" s="147">
        <v>58.752</v>
      </c>
      <c r="I2772" s="195">
        <v>2.35008</v>
      </c>
      <c r="J2772" s="189"/>
      <c r="K2772" s="197" t="b">
        <f>NOT(ISERROR(MATCH(P2772,Ligations!$L:$L,0)))</f>
        <v>1</v>
      </c>
      <c r="L2772" s="67"/>
      <c r="M2772" s="293"/>
      <c r="N2772" s="67"/>
      <c r="O2772" s="297"/>
      <c r="P2772" s="67" t="s">
        <v>18522</v>
      </c>
      <c r="Q2772" s="153" t="s">
        <v>11050</v>
      </c>
      <c r="R2772" s="285"/>
      <c r="S2772" s="286"/>
      <c r="T2772" s="202"/>
      <c r="U2772" s="202"/>
    </row>
    <row r="2773">
      <c r="A2773" s="189" t="s">
        <v>18523</v>
      </c>
      <c r="B2773" s="194" t="s">
        <v>11051</v>
      </c>
      <c r="C2773" s="283">
        <v>42434.0</v>
      </c>
      <c r="D2773" s="204">
        <v>30.0</v>
      </c>
      <c r="E2773" s="193">
        <v>387.36</v>
      </c>
      <c r="F2773" s="190" t="s">
        <v>12677</v>
      </c>
      <c r="G2773" s="190">
        <v>40.0</v>
      </c>
      <c r="H2773" s="147">
        <v>5.304</v>
      </c>
      <c r="I2773" s="195">
        <v>0.21216000000000004</v>
      </c>
      <c r="J2773" s="189"/>
      <c r="K2773" s="197" t="b">
        <f>NOT(ISERROR(MATCH(P2773,Ligations!$L:$L,0)))</f>
        <v>0</v>
      </c>
      <c r="L2773" s="67"/>
      <c r="M2773" s="293"/>
      <c r="N2773" s="67"/>
      <c r="O2773" s="297"/>
      <c r="P2773" s="67" t="s">
        <v>18524</v>
      </c>
      <c r="Q2773" s="153" t="s">
        <v>11054</v>
      </c>
      <c r="R2773" s="285"/>
      <c r="S2773" s="286"/>
      <c r="T2773" s="202"/>
      <c r="U2773" s="202"/>
    </row>
    <row r="2774">
      <c r="A2774" s="189" t="s">
        <v>18525</v>
      </c>
      <c r="B2774" s="194" t="s">
        <v>11055</v>
      </c>
      <c r="C2774" s="283">
        <v>42434.0</v>
      </c>
      <c r="D2774" s="204">
        <v>30.0</v>
      </c>
      <c r="E2774" s="193">
        <v>760.2</v>
      </c>
      <c r="F2774" s="190" t="s">
        <v>12677</v>
      </c>
      <c r="G2774" s="190">
        <v>40.0</v>
      </c>
      <c r="H2774" s="147">
        <v>9.096</v>
      </c>
      <c r="I2774" s="195">
        <v>0.36384000000000005</v>
      </c>
      <c r="J2774" s="189"/>
      <c r="K2774" s="197" t="b">
        <f>NOT(ISERROR(MATCH(P2774,Ligations!$L:$L,0)))</f>
        <v>1</v>
      </c>
      <c r="L2774" s="67"/>
      <c r="M2774" s="293"/>
      <c r="N2774" s="67"/>
      <c r="O2774" s="297"/>
      <c r="P2774" s="67" t="s">
        <v>18526</v>
      </c>
      <c r="Q2774" s="153" t="s">
        <v>11057</v>
      </c>
      <c r="R2774" s="285"/>
      <c r="S2774" s="286"/>
      <c r="T2774" s="202"/>
      <c r="U2774" s="202"/>
    </row>
    <row r="2775">
      <c r="A2775" s="189" t="s">
        <v>18527</v>
      </c>
      <c r="B2775" s="194" t="s">
        <v>11058</v>
      </c>
      <c r="C2775" s="283">
        <v>42434.0</v>
      </c>
      <c r="D2775" s="204">
        <v>30.0</v>
      </c>
      <c r="E2775" s="193">
        <v>1850.94</v>
      </c>
      <c r="F2775" s="190" t="s">
        <v>12677</v>
      </c>
      <c r="G2775" s="190">
        <v>40.0</v>
      </c>
      <c r="H2775" s="147">
        <v>32.261</v>
      </c>
      <c r="I2775" s="195">
        <v>1.29044</v>
      </c>
      <c r="J2775" s="189"/>
      <c r="K2775" s="197" t="b">
        <f>NOT(ISERROR(MATCH(P2775,Ligations!$L:$L,0)))</f>
        <v>1</v>
      </c>
      <c r="L2775" s="67"/>
      <c r="M2775" s="293"/>
      <c r="N2775" s="67"/>
      <c r="O2775" s="297"/>
      <c r="P2775" s="67" t="s">
        <v>18528</v>
      </c>
      <c r="Q2775" s="153" t="s">
        <v>11060</v>
      </c>
      <c r="R2775" s="285"/>
      <c r="S2775" s="286"/>
      <c r="T2775" s="202"/>
      <c r="U2775" s="202"/>
    </row>
    <row r="2776">
      <c r="A2776" s="189" t="s">
        <v>18529</v>
      </c>
      <c r="B2776" s="194" t="s">
        <v>11061</v>
      </c>
      <c r="C2776" s="283">
        <v>42434.0</v>
      </c>
      <c r="D2776" s="204">
        <v>30.0</v>
      </c>
      <c r="E2776" s="193">
        <v>2786.55</v>
      </c>
      <c r="F2776" s="190" t="s">
        <v>12677</v>
      </c>
      <c r="G2776" s="190">
        <v>40.0</v>
      </c>
      <c r="H2776" s="147">
        <v>29.103</v>
      </c>
      <c r="I2776" s="195">
        <v>1.16412</v>
      </c>
      <c r="J2776" s="189"/>
      <c r="K2776" s="197" t="b">
        <f>NOT(ISERROR(MATCH(P2776,Ligations!$L:$L,0)))</f>
        <v>1</v>
      </c>
      <c r="L2776" s="67"/>
      <c r="M2776" s="293"/>
      <c r="N2776" s="67"/>
      <c r="O2776" s="297"/>
      <c r="P2776" s="67" t="s">
        <v>18530</v>
      </c>
      <c r="Q2776" s="153" t="s">
        <v>11064</v>
      </c>
      <c r="R2776" s="285"/>
      <c r="S2776" s="286"/>
      <c r="T2776" s="202"/>
      <c r="U2776" s="202"/>
    </row>
    <row r="2777">
      <c r="A2777" s="189" t="s">
        <v>18531</v>
      </c>
      <c r="B2777" s="194" t="s">
        <v>11065</v>
      </c>
      <c r="C2777" s="283">
        <v>42434.0</v>
      </c>
      <c r="D2777" s="204">
        <v>30.0</v>
      </c>
      <c r="E2777" s="193">
        <v>635.49</v>
      </c>
      <c r="F2777" s="190" t="s">
        <v>12677</v>
      </c>
      <c r="G2777" s="190">
        <v>40.0</v>
      </c>
      <c r="H2777" s="147">
        <v>7.295</v>
      </c>
      <c r="I2777" s="195">
        <v>0.2918</v>
      </c>
      <c r="J2777" s="189"/>
      <c r="K2777" s="197" t="b">
        <f>NOT(ISERROR(MATCH(P2777,Ligations!$L:$L,0)))</f>
        <v>1</v>
      </c>
      <c r="L2777" s="67"/>
      <c r="M2777" s="293"/>
      <c r="N2777" s="67"/>
      <c r="O2777" s="297"/>
      <c r="P2777" s="67" t="s">
        <v>18532</v>
      </c>
      <c r="Q2777" s="153" t="s">
        <v>11067</v>
      </c>
      <c r="R2777" s="285"/>
      <c r="S2777" s="286"/>
      <c r="T2777" s="202"/>
      <c r="U2777" s="202"/>
    </row>
    <row r="2778">
      <c r="A2778" s="189" t="s">
        <v>18533</v>
      </c>
      <c r="B2778" s="194" t="s">
        <v>11068</v>
      </c>
      <c r="C2778" s="283">
        <v>42434.0</v>
      </c>
      <c r="D2778" s="204">
        <v>30.0</v>
      </c>
      <c r="E2778" s="193">
        <v>862.23</v>
      </c>
      <c r="F2778" s="190" t="s">
        <v>12677</v>
      </c>
      <c r="G2778" s="190">
        <v>40.0</v>
      </c>
      <c r="H2778" s="147">
        <v>6.964</v>
      </c>
      <c r="I2778" s="195">
        <v>0.27856000000000003</v>
      </c>
      <c r="J2778" s="189"/>
      <c r="K2778" s="197" t="b">
        <f>NOT(ISERROR(MATCH(P2778,Ligations!$L:$L,0)))</f>
        <v>1</v>
      </c>
      <c r="L2778" s="67"/>
      <c r="M2778" s="293"/>
      <c r="N2778" s="67"/>
      <c r="O2778" s="297"/>
      <c r="P2778" s="67" t="s">
        <v>18534</v>
      </c>
      <c r="Q2778" s="153" t="s">
        <v>11070</v>
      </c>
      <c r="R2778" s="285"/>
      <c r="S2778" s="286"/>
      <c r="T2778" s="202"/>
      <c r="U2778" s="202"/>
    </row>
    <row r="2779">
      <c r="A2779" s="189" t="s">
        <v>18535</v>
      </c>
      <c r="B2779" s="194" t="s">
        <v>11071</v>
      </c>
      <c r="C2779" s="283">
        <v>42434.0</v>
      </c>
      <c r="D2779" s="204">
        <v>30.0</v>
      </c>
      <c r="E2779" s="193">
        <v>263.67</v>
      </c>
      <c r="F2779" s="190" t="s">
        <v>12677</v>
      </c>
      <c r="G2779" s="190">
        <v>40.0</v>
      </c>
      <c r="H2779" s="147">
        <v>1.953</v>
      </c>
      <c r="I2779" s="195">
        <v>0.07812000000000001</v>
      </c>
      <c r="J2779" s="189"/>
      <c r="K2779" s="197" t="b">
        <f>NOT(ISERROR(MATCH(P2779,Ligations!$L:$L,0)))</f>
        <v>0</v>
      </c>
      <c r="L2779" s="67"/>
      <c r="M2779" s="293"/>
      <c r="N2779" s="67"/>
      <c r="O2779" s="297"/>
      <c r="P2779" s="67" t="s">
        <v>18536</v>
      </c>
      <c r="Q2779" s="153" t="s">
        <v>11073</v>
      </c>
      <c r="R2779" s="285"/>
      <c r="S2779" s="286"/>
      <c r="T2779" s="202"/>
      <c r="U2779" s="202"/>
    </row>
    <row r="2780">
      <c r="A2780" s="189" t="s">
        <v>18537</v>
      </c>
      <c r="B2780" s="194" t="s">
        <v>11074</v>
      </c>
      <c r="C2780" s="283">
        <v>42434.0</v>
      </c>
      <c r="D2780" s="204">
        <v>30.0</v>
      </c>
      <c r="E2780" s="193">
        <v>605.4300000000001</v>
      </c>
      <c r="F2780" s="190" t="s">
        <v>12677</v>
      </c>
      <c r="G2780" s="190">
        <v>40.0</v>
      </c>
      <c r="H2780" s="147">
        <v>7.274</v>
      </c>
      <c r="I2780" s="195">
        <v>0.29096</v>
      </c>
      <c r="J2780" s="189"/>
      <c r="K2780" s="197" t="b">
        <f>NOT(ISERROR(MATCH(P2780,Ligations!$L:$L,0)))</f>
        <v>1</v>
      </c>
      <c r="L2780" s="67"/>
      <c r="M2780" s="293"/>
      <c r="N2780" s="67"/>
      <c r="O2780" s="297"/>
      <c r="P2780" s="67" t="s">
        <v>18538</v>
      </c>
      <c r="Q2780" s="153" t="s">
        <v>11076</v>
      </c>
      <c r="R2780" s="285"/>
      <c r="S2780" s="286"/>
      <c r="T2780" s="202"/>
      <c r="U2780" s="202"/>
    </row>
    <row r="2781">
      <c r="A2781" s="189" t="s">
        <v>18539</v>
      </c>
      <c r="B2781" s="194" t="s">
        <v>11077</v>
      </c>
      <c r="C2781" s="283">
        <v>42434.0</v>
      </c>
      <c r="D2781" s="204">
        <v>30.0</v>
      </c>
      <c r="E2781" s="193">
        <v>1184.52</v>
      </c>
      <c r="F2781" s="190" t="s">
        <v>12677</v>
      </c>
      <c r="G2781" s="190">
        <v>40.0</v>
      </c>
      <c r="H2781" s="147">
        <v>12.751</v>
      </c>
      <c r="I2781" s="195">
        <v>0.5100399999999999</v>
      </c>
      <c r="J2781" s="189"/>
      <c r="K2781" s="197" t="b">
        <f>NOT(ISERROR(MATCH(P2781,Ligations!$L:$L,0)))</f>
        <v>1</v>
      </c>
      <c r="L2781" s="67"/>
      <c r="M2781" s="293"/>
      <c r="N2781" s="67"/>
      <c r="O2781" s="297"/>
      <c r="P2781" s="67" t="s">
        <v>18540</v>
      </c>
      <c r="Q2781" s="153" t="s">
        <v>11079</v>
      </c>
      <c r="R2781" s="285"/>
      <c r="S2781" s="286"/>
      <c r="T2781" s="202"/>
      <c r="U2781" s="202"/>
    </row>
    <row r="2782">
      <c r="A2782" s="189" t="s">
        <v>18541</v>
      </c>
      <c r="B2782" s="194" t="s">
        <v>11080</v>
      </c>
      <c r="C2782" s="283">
        <v>42434.0</v>
      </c>
      <c r="D2782" s="204">
        <v>30.0</v>
      </c>
      <c r="E2782" s="193">
        <v>3826.08</v>
      </c>
      <c r="F2782" s="190" t="s">
        <v>12677</v>
      </c>
      <c r="G2782" s="190">
        <v>40.0</v>
      </c>
      <c r="H2782" s="147">
        <v>54.98</v>
      </c>
      <c r="I2782" s="195">
        <v>2.1992</v>
      </c>
      <c r="J2782" s="189"/>
      <c r="K2782" s="197" t="b">
        <f>NOT(ISERROR(MATCH(P2782,Ligations!$L:$L,0)))</f>
        <v>1</v>
      </c>
      <c r="L2782" s="67"/>
      <c r="M2782" s="293"/>
      <c r="N2782" s="67"/>
      <c r="O2782" s="297"/>
      <c r="P2782" s="67" t="s">
        <v>18542</v>
      </c>
      <c r="Q2782" s="153" t="s">
        <v>11082</v>
      </c>
      <c r="R2782" s="285"/>
      <c r="S2782" s="286"/>
      <c r="T2782" s="202"/>
      <c r="U2782" s="202"/>
    </row>
    <row r="2783">
      <c r="A2783" s="189" t="s">
        <v>18543</v>
      </c>
      <c r="B2783" s="194" t="s">
        <v>11083</v>
      </c>
      <c r="C2783" s="283">
        <v>42434.0</v>
      </c>
      <c r="D2783" s="204">
        <v>30.0</v>
      </c>
      <c r="E2783" s="193">
        <v>1335.54</v>
      </c>
      <c r="F2783" s="190" t="s">
        <v>12677</v>
      </c>
      <c r="G2783" s="190">
        <v>40.0</v>
      </c>
      <c r="H2783" s="147">
        <v>17.194</v>
      </c>
      <c r="I2783" s="195">
        <v>0.68776</v>
      </c>
      <c r="J2783" s="189"/>
      <c r="K2783" s="197" t="b">
        <f>NOT(ISERROR(MATCH(P2783,Ligations!$L:$L,0)))</f>
        <v>1</v>
      </c>
      <c r="L2783" s="67"/>
      <c r="M2783" s="293"/>
      <c r="N2783" s="67"/>
      <c r="O2783" s="297"/>
      <c r="P2783" s="67" t="s">
        <v>18544</v>
      </c>
      <c r="Q2783" s="153" t="s">
        <v>11085</v>
      </c>
      <c r="R2783" s="285"/>
      <c r="S2783" s="286"/>
      <c r="T2783" s="202"/>
      <c r="U2783" s="202"/>
    </row>
    <row r="2784">
      <c r="A2784" s="189" t="s">
        <v>18545</v>
      </c>
      <c r="B2784" s="194" t="s">
        <v>11086</v>
      </c>
      <c r="C2784" s="283">
        <v>42434.0</v>
      </c>
      <c r="D2784" s="204">
        <v>30.0</v>
      </c>
      <c r="E2784" s="193">
        <v>541.7099999999999</v>
      </c>
      <c r="F2784" s="190" t="s">
        <v>12677</v>
      </c>
      <c r="G2784" s="190">
        <v>40.0</v>
      </c>
      <c r="H2784" s="147">
        <v>4.91</v>
      </c>
      <c r="I2784" s="195">
        <v>0.19640000000000002</v>
      </c>
      <c r="J2784" s="189"/>
      <c r="K2784" s="197" t="b">
        <f>NOT(ISERROR(MATCH(P2784,Ligations!$L:$L,0)))</f>
        <v>0</v>
      </c>
      <c r="L2784" s="67"/>
      <c r="M2784" s="293"/>
      <c r="N2784" s="67"/>
      <c r="O2784" s="297"/>
      <c r="P2784" s="67" t="s">
        <v>18546</v>
      </c>
      <c r="Q2784" s="153" t="s">
        <v>11088</v>
      </c>
      <c r="R2784" s="285"/>
      <c r="S2784" s="286"/>
      <c r="T2784" s="202"/>
      <c r="U2784" s="202"/>
    </row>
    <row r="2785">
      <c r="A2785" s="189" t="s">
        <v>18547</v>
      </c>
      <c r="B2785" s="194" t="s">
        <v>11089</v>
      </c>
      <c r="C2785" s="283">
        <v>42434.0</v>
      </c>
      <c r="D2785" s="204">
        <v>30.0</v>
      </c>
      <c r="E2785" s="193">
        <v>620.49</v>
      </c>
      <c r="F2785" s="190" t="s">
        <v>12677</v>
      </c>
      <c r="G2785" s="190">
        <v>40.0</v>
      </c>
      <c r="H2785" s="147">
        <v>9.722</v>
      </c>
      <c r="I2785" s="195">
        <v>0.38888</v>
      </c>
      <c r="J2785" s="189"/>
      <c r="K2785" s="197" t="b">
        <f>NOT(ISERROR(MATCH(P2785,Ligations!$L:$L,0)))</f>
        <v>1</v>
      </c>
      <c r="L2785" s="67"/>
      <c r="M2785" s="293"/>
      <c r="N2785" s="67"/>
      <c r="O2785" s="297"/>
      <c r="P2785" s="67" t="s">
        <v>18548</v>
      </c>
      <c r="Q2785" s="153" t="s">
        <v>11091</v>
      </c>
      <c r="R2785" s="285"/>
      <c r="S2785" s="286"/>
      <c r="T2785" s="202"/>
      <c r="U2785" s="202"/>
    </row>
    <row r="2786">
      <c r="A2786" s="189" t="s">
        <v>18549</v>
      </c>
      <c r="B2786" s="194" t="s">
        <v>11092</v>
      </c>
      <c r="C2786" s="283">
        <v>42434.0</v>
      </c>
      <c r="D2786" s="204">
        <v>30.0</v>
      </c>
      <c r="E2786" s="193">
        <v>225.96</v>
      </c>
      <c r="F2786" s="190" t="s">
        <v>12677</v>
      </c>
      <c r="G2786" s="190">
        <v>40.0</v>
      </c>
      <c r="H2786" s="147">
        <v>2.995</v>
      </c>
      <c r="I2786" s="195">
        <v>0.11980000000000002</v>
      </c>
      <c r="J2786" s="189"/>
      <c r="K2786" s="197" t="b">
        <f>NOT(ISERROR(MATCH(P2786,Ligations!$L:$L,0)))</f>
        <v>0</v>
      </c>
      <c r="L2786" s="67"/>
      <c r="M2786" s="293"/>
      <c r="N2786" s="67"/>
      <c r="O2786" s="297"/>
      <c r="P2786" s="67" t="s">
        <v>18550</v>
      </c>
      <c r="Q2786" s="153" t="s">
        <v>11094</v>
      </c>
      <c r="R2786" s="285"/>
      <c r="S2786" s="286"/>
      <c r="T2786" s="202"/>
      <c r="U2786" s="202"/>
    </row>
    <row r="2787">
      <c r="A2787" s="189" t="s">
        <v>18551</v>
      </c>
      <c r="B2787" s="194" t="s">
        <v>11095</v>
      </c>
      <c r="C2787" s="283">
        <v>42434.0</v>
      </c>
      <c r="D2787" s="204">
        <v>30.0</v>
      </c>
      <c r="E2787" s="193">
        <v>668.3399999999999</v>
      </c>
      <c r="F2787" s="190" t="s">
        <v>12677</v>
      </c>
      <c r="G2787" s="190">
        <v>40.0</v>
      </c>
      <c r="H2787" s="147">
        <v>15.57</v>
      </c>
      <c r="I2787" s="195">
        <v>0.6228</v>
      </c>
      <c r="J2787" s="189"/>
      <c r="K2787" s="197" t="b">
        <f>NOT(ISERROR(MATCH(P2787,Ligations!$L:$L,0)))</f>
        <v>1</v>
      </c>
      <c r="L2787" s="67"/>
      <c r="M2787" s="293"/>
      <c r="N2787" s="67"/>
      <c r="O2787" s="297"/>
      <c r="P2787" s="67" t="s">
        <v>18552</v>
      </c>
      <c r="Q2787" s="153" t="s">
        <v>11097</v>
      </c>
      <c r="R2787" s="285"/>
      <c r="S2787" s="286"/>
      <c r="T2787" s="202"/>
      <c r="U2787" s="202"/>
    </row>
    <row r="2788">
      <c r="A2788" s="189" t="s">
        <v>18553</v>
      </c>
      <c r="B2788" s="194" t="s">
        <v>11098</v>
      </c>
      <c r="C2788" s="283">
        <v>42434.0</v>
      </c>
      <c r="D2788" s="204">
        <v>30.0</v>
      </c>
      <c r="E2788" s="193">
        <v>854.37</v>
      </c>
      <c r="F2788" s="190" t="s">
        <v>12677</v>
      </c>
      <c r="G2788" s="190">
        <v>40.0</v>
      </c>
      <c r="H2788" s="147">
        <v>10.784</v>
      </c>
      <c r="I2788" s="195">
        <v>0.43136</v>
      </c>
      <c r="J2788" s="189"/>
      <c r="K2788" s="197" t="b">
        <f>NOT(ISERROR(MATCH(P2788,Ligations!$L:$L,0)))</f>
        <v>1</v>
      </c>
      <c r="L2788" s="67"/>
      <c r="M2788" s="293"/>
      <c r="N2788" s="67"/>
      <c r="O2788" s="297"/>
      <c r="P2788" s="67" t="s">
        <v>18554</v>
      </c>
      <c r="Q2788" s="153" t="s">
        <v>11100</v>
      </c>
      <c r="R2788" s="285"/>
      <c r="S2788" s="286"/>
      <c r="T2788" s="202"/>
      <c r="U2788" s="202"/>
    </row>
    <row r="2789">
      <c r="A2789" s="189" t="s">
        <v>18555</v>
      </c>
      <c r="B2789" s="194" t="s">
        <v>11101</v>
      </c>
      <c r="C2789" s="283">
        <v>42434.0</v>
      </c>
      <c r="D2789" s="204">
        <v>30.0</v>
      </c>
      <c r="E2789" s="193">
        <v>665.1</v>
      </c>
      <c r="F2789" s="190" t="s">
        <v>12677</v>
      </c>
      <c r="G2789" s="190">
        <v>40.0</v>
      </c>
      <c r="H2789" s="147">
        <v>9.402</v>
      </c>
      <c r="I2789" s="195">
        <v>0.37607999999999997</v>
      </c>
      <c r="J2789" s="189"/>
      <c r="K2789" s="197" t="b">
        <f>NOT(ISERROR(MATCH(P2789,Ligations!$L:$L,0)))</f>
        <v>1</v>
      </c>
      <c r="L2789" s="67"/>
      <c r="M2789" s="293"/>
      <c r="N2789" s="67"/>
      <c r="O2789" s="297"/>
      <c r="P2789" s="67" t="s">
        <v>18556</v>
      </c>
      <c r="Q2789" s="160" t="s">
        <v>11103</v>
      </c>
      <c r="R2789" s="285"/>
      <c r="S2789" s="286"/>
      <c r="T2789" s="202"/>
      <c r="U2789" s="202"/>
    </row>
    <row r="2790">
      <c r="A2790" s="189" t="s">
        <v>18557</v>
      </c>
      <c r="B2790" s="194" t="s">
        <v>11104</v>
      </c>
      <c r="C2790" s="283">
        <v>42434.0</v>
      </c>
      <c r="D2790" s="204">
        <v>30.0</v>
      </c>
      <c r="E2790" s="193">
        <v>943.41</v>
      </c>
      <c r="F2790" s="190" t="s">
        <v>12677</v>
      </c>
      <c r="G2790" s="190">
        <v>40.0</v>
      </c>
      <c r="H2790" s="147">
        <v>11.915</v>
      </c>
      <c r="I2790" s="195">
        <v>0.47659999999999997</v>
      </c>
      <c r="J2790" s="189"/>
      <c r="K2790" s="197" t="b">
        <f>NOT(ISERROR(MATCH(P2790,Ligations!$L:$L,0)))</f>
        <v>1</v>
      </c>
      <c r="L2790" s="67"/>
      <c r="M2790" s="293"/>
      <c r="N2790" s="67"/>
      <c r="O2790" s="297"/>
      <c r="P2790" s="67" t="s">
        <v>18558</v>
      </c>
      <c r="Q2790" s="153" t="s">
        <v>11106</v>
      </c>
      <c r="R2790" s="285"/>
      <c r="S2790" s="286"/>
      <c r="T2790" s="202"/>
      <c r="U2790" s="202"/>
    </row>
    <row r="2791">
      <c r="A2791" s="189" t="s">
        <v>18559</v>
      </c>
      <c r="B2791" s="194" t="s">
        <v>11107</v>
      </c>
      <c r="C2791" s="283">
        <v>42434.0</v>
      </c>
      <c r="D2791" s="204">
        <v>30.0</v>
      </c>
      <c r="E2791" s="193">
        <v>385.5</v>
      </c>
      <c r="F2791" s="190" t="s">
        <v>12677</v>
      </c>
      <c r="G2791" s="190">
        <v>40.0</v>
      </c>
      <c r="H2791" s="147">
        <v>9.321</v>
      </c>
      <c r="I2791" s="195">
        <v>0.37284</v>
      </c>
      <c r="J2791" s="189"/>
      <c r="K2791" s="197" t="b">
        <f>NOT(ISERROR(MATCH(P2791,Ligations!$L:$L,0)))</f>
        <v>1</v>
      </c>
      <c r="L2791" s="67"/>
      <c r="M2791" s="293"/>
      <c r="N2791" s="67"/>
      <c r="O2791" s="297"/>
      <c r="P2791" s="67" t="s">
        <v>18560</v>
      </c>
      <c r="Q2791" s="153" t="s">
        <v>11109</v>
      </c>
      <c r="R2791" s="285"/>
      <c r="S2791" s="286"/>
      <c r="T2791" s="202"/>
      <c r="U2791" s="202"/>
    </row>
    <row r="2792">
      <c r="A2792" s="189" t="s">
        <v>18561</v>
      </c>
      <c r="B2792" s="194" t="s">
        <v>11110</v>
      </c>
      <c r="C2792" s="283">
        <v>42434.0</v>
      </c>
      <c r="D2792" s="204">
        <v>30.0</v>
      </c>
      <c r="E2792" s="193">
        <v>639.42</v>
      </c>
      <c r="F2792" s="190" t="s">
        <v>12677</v>
      </c>
      <c r="G2792" s="190">
        <v>40.0</v>
      </c>
      <c r="H2792" s="147">
        <v>10.952</v>
      </c>
      <c r="I2792" s="195">
        <v>0.43807999999999997</v>
      </c>
      <c r="J2792" s="189"/>
      <c r="K2792" s="197" t="b">
        <f>NOT(ISERROR(MATCH(P2792,Ligations!$L:$L,0)))</f>
        <v>1</v>
      </c>
      <c r="L2792" s="67"/>
      <c r="M2792" s="293"/>
      <c r="N2792" s="67"/>
      <c r="O2792" s="297"/>
      <c r="P2792" s="67" t="s">
        <v>18562</v>
      </c>
      <c r="Q2792" s="153" t="s">
        <v>11112</v>
      </c>
      <c r="R2792" s="285"/>
      <c r="S2792" s="286"/>
      <c r="T2792" s="202"/>
      <c r="U2792" s="202"/>
    </row>
    <row r="2793">
      <c r="A2793" s="189" t="s">
        <v>18563</v>
      </c>
      <c r="B2793" s="194" t="s">
        <v>11113</v>
      </c>
      <c r="C2793" s="283">
        <v>42434.0</v>
      </c>
      <c r="D2793" s="204">
        <v>30.0</v>
      </c>
      <c r="E2793" s="193">
        <v>253.56</v>
      </c>
      <c r="F2793" s="190" t="s">
        <v>12677</v>
      </c>
      <c r="G2793" s="190">
        <v>40.0</v>
      </c>
      <c r="H2793" s="147">
        <v>16.022</v>
      </c>
      <c r="I2793" s="195">
        <v>0.6408799999999999</v>
      </c>
      <c r="J2793" s="189"/>
      <c r="K2793" s="197" t="b">
        <f>NOT(ISERROR(MATCH(P2793,Ligations!$L:$L,0)))</f>
        <v>1</v>
      </c>
      <c r="L2793" s="67"/>
      <c r="M2793" s="293"/>
      <c r="N2793" s="67"/>
      <c r="O2793" s="297"/>
      <c r="P2793" s="67" t="s">
        <v>18564</v>
      </c>
      <c r="Q2793" s="153" t="s">
        <v>11115</v>
      </c>
      <c r="R2793" s="285"/>
      <c r="S2793" s="286"/>
      <c r="T2793" s="202"/>
      <c r="U2793" s="202"/>
    </row>
    <row r="2794">
      <c r="A2794" s="189" t="s">
        <v>18565</v>
      </c>
      <c r="B2794" s="194" t="s">
        <v>11116</v>
      </c>
      <c r="C2794" s="283">
        <v>42434.0</v>
      </c>
      <c r="D2794" s="204">
        <v>30.0</v>
      </c>
      <c r="E2794" s="193">
        <v>1975.7699999999998</v>
      </c>
      <c r="F2794" s="190" t="s">
        <v>12677</v>
      </c>
      <c r="G2794" s="190">
        <v>40.0</v>
      </c>
      <c r="H2794" s="147">
        <v>43.133</v>
      </c>
      <c r="I2794" s="195">
        <v>1.7253200000000002</v>
      </c>
      <c r="J2794" s="189"/>
      <c r="K2794" s="197" t="b">
        <f>NOT(ISERROR(MATCH(P2794,Ligations!$L:$L,0)))</f>
        <v>1</v>
      </c>
      <c r="L2794" s="67"/>
      <c r="M2794" s="293"/>
      <c r="N2794" s="67"/>
      <c r="O2794" s="297"/>
      <c r="P2794" s="67" t="s">
        <v>18566</v>
      </c>
      <c r="Q2794" s="153" t="s">
        <v>11118</v>
      </c>
      <c r="R2794" s="285"/>
      <c r="S2794" s="286"/>
      <c r="T2794" s="202"/>
      <c r="U2794" s="202"/>
    </row>
    <row r="2795">
      <c r="A2795" s="189" t="s">
        <v>18567</v>
      </c>
      <c r="B2795" s="194" t="s">
        <v>11119</v>
      </c>
      <c r="C2795" s="283">
        <v>42434.0</v>
      </c>
      <c r="D2795" s="204">
        <v>30.0</v>
      </c>
      <c r="E2795" s="193">
        <v>2223.0899999999997</v>
      </c>
      <c r="F2795" s="190" t="s">
        <v>12677</v>
      </c>
      <c r="G2795" s="190">
        <v>40.0</v>
      </c>
      <c r="H2795" s="147">
        <v>44.331</v>
      </c>
      <c r="I2795" s="195">
        <v>1.7732400000000004</v>
      </c>
      <c r="J2795" s="189"/>
      <c r="K2795" s="197" t="b">
        <f>NOT(ISERROR(MATCH(P2795,Ligations!$L:$L,0)))</f>
        <v>1</v>
      </c>
      <c r="L2795" s="67"/>
      <c r="M2795" s="293"/>
      <c r="N2795" s="67"/>
      <c r="O2795" s="297"/>
      <c r="P2795" s="67" t="s">
        <v>18568</v>
      </c>
      <c r="Q2795" s="153" t="s">
        <v>11121</v>
      </c>
      <c r="R2795" s="285"/>
      <c r="S2795" s="286"/>
      <c r="T2795" s="202"/>
      <c r="U2795" s="202"/>
    </row>
    <row r="2796">
      <c r="A2796" s="189" t="s">
        <v>18569</v>
      </c>
      <c r="B2796" s="194" t="s">
        <v>11122</v>
      </c>
      <c r="C2796" s="283">
        <v>42434.0</v>
      </c>
      <c r="D2796" s="204">
        <v>30.0</v>
      </c>
      <c r="E2796" s="193">
        <v>571.1700000000001</v>
      </c>
      <c r="F2796" s="190" t="s">
        <v>12677</v>
      </c>
      <c r="G2796" s="190">
        <v>40.0</v>
      </c>
      <c r="H2796" s="147">
        <v>7.639</v>
      </c>
      <c r="I2796" s="195">
        <v>0.30556</v>
      </c>
      <c r="J2796" s="189"/>
      <c r="K2796" s="197" t="b">
        <f>NOT(ISERROR(MATCH(P2796,Ligations!$L:$L,0)))</f>
        <v>1</v>
      </c>
      <c r="L2796" s="67"/>
      <c r="M2796" s="293"/>
      <c r="N2796" s="67"/>
      <c r="O2796" s="297"/>
      <c r="P2796" s="67" t="s">
        <v>18570</v>
      </c>
      <c r="Q2796" s="153" t="s">
        <v>11124</v>
      </c>
      <c r="R2796" s="285"/>
      <c r="S2796" s="286"/>
      <c r="T2796" s="202"/>
      <c r="U2796" s="202"/>
    </row>
    <row r="2797">
      <c r="A2797" s="189" t="s">
        <v>18571</v>
      </c>
      <c r="B2797" s="194" t="s">
        <v>11125</v>
      </c>
      <c r="C2797" s="283">
        <v>42434.0</v>
      </c>
      <c r="D2797" s="204">
        <v>30.0</v>
      </c>
      <c r="E2797" s="193">
        <v>625.83</v>
      </c>
      <c r="F2797" s="190" t="s">
        <v>12677</v>
      </c>
      <c r="G2797" s="190">
        <v>40.0</v>
      </c>
      <c r="H2797" s="147">
        <v>9.169</v>
      </c>
      <c r="I2797" s="195">
        <v>0.36676</v>
      </c>
      <c r="J2797" s="189"/>
      <c r="K2797" s="197" t="b">
        <f>NOT(ISERROR(MATCH(P2797,Ligations!$L:$L,0)))</f>
        <v>1</v>
      </c>
      <c r="L2797" s="67"/>
      <c r="M2797" s="293"/>
      <c r="N2797" s="67"/>
      <c r="O2797" s="297"/>
      <c r="P2797" s="67" t="s">
        <v>18572</v>
      </c>
      <c r="Q2797" s="153" t="s">
        <v>11127</v>
      </c>
      <c r="R2797" s="285"/>
      <c r="S2797" s="286"/>
      <c r="T2797" s="202"/>
      <c r="U2797" s="202"/>
    </row>
    <row r="2798">
      <c r="A2798" s="189" t="s">
        <v>18573</v>
      </c>
      <c r="B2798" s="194" t="s">
        <v>11128</v>
      </c>
      <c r="C2798" s="283">
        <v>42434.0</v>
      </c>
      <c r="D2798" s="204">
        <v>30.0</v>
      </c>
      <c r="E2798" s="193">
        <v>840.54</v>
      </c>
      <c r="F2798" s="190" t="s">
        <v>12677</v>
      </c>
      <c r="G2798" s="190">
        <v>40.0</v>
      </c>
      <c r="H2798" s="147">
        <v>9.945</v>
      </c>
      <c r="I2798" s="195">
        <v>0.39780000000000004</v>
      </c>
      <c r="J2798" s="189"/>
      <c r="K2798" s="197" t="b">
        <f>NOT(ISERROR(MATCH(P2798,Ligations!$L:$L,0)))</f>
        <v>1</v>
      </c>
      <c r="L2798" s="67"/>
      <c r="M2798" s="293"/>
      <c r="N2798" s="67"/>
      <c r="O2798" s="297"/>
      <c r="P2798" s="67" t="s">
        <v>18574</v>
      </c>
      <c r="Q2798" s="153" t="s">
        <v>11130</v>
      </c>
      <c r="R2798" s="285"/>
      <c r="S2798" s="286"/>
      <c r="T2798" s="202"/>
      <c r="U2798" s="202"/>
    </row>
    <row r="2799">
      <c r="A2799" s="189" t="s">
        <v>18575</v>
      </c>
      <c r="B2799" s="194" t="s">
        <v>11131</v>
      </c>
      <c r="C2799" s="283">
        <v>42434.0</v>
      </c>
      <c r="D2799" s="204">
        <v>30.0</v>
      </c>
      <c r="E2799" s="193">
        <v>883.8299999999999</v>
      </c>
      <c r="F2799" s="190" t="s">
        <v>12677</v>
      </c>
      <c r="G2799" s="190">
        <v>40.0</v>
      </c>
      <c r="H2799" s="147">
        <v>10.002</v>
      </c>
      <c r="I2799" s="195">
        <v>0.40008000000000005</v>
      </c>
      <c r="J2799" s="189"/>
      <c r="K2799" s="197" t="b">
        <f>NOT(ISERROR(MATCH(P2799,Ligations!$L:$L,0)))</f>
        <v>1</v>
      </c>
      <c r="L2799" s="67"/>
      <c r="M2799" s="293"/>
      <c r="N2799" s="67"/>
      <c r="O2799" s="297"/>
      <c r="P2799" s="67" t="s">
        <v>18576</v>
      </c>
      <c r="Q2799" s="153" t="s">
        <v>11133</v>
      </c>
      <c r="R2799" s="285"/>
      <c r="S2799" s="286"/>
      <c r="T2799" s="202"/>
      <c r="U2799" s="202"/>
    </row>
    <row r="2800">
      <c r="A2800" s="189" t="s">
        <v>18577</v>
      </c>
      <c r="B2800" s="194" t="s">
        <v>11134</v>
      </c>
      <c r="C2800" s="283">
        <v>42434.0</v>
      </c>
      <c r="D2800" s="204">
        <v>30.0</v>
      </c>
      <c r="E2800" s="193">
        <v>2406.54</v>
      </c>
      <c r="F2800" s="190" t="s">
        <v>12677</v>
      </c>
      <c r="G2800" s="190">
        <v>40.0</v>
      </c>
      <c r="H2800" s="147">
        <v>43.393</v>
      </c>
      <c r="I2800" s="195">
        <v>1.7357200000000002</v>
      </c>
      <c r="J2800" s="189"/>
      <c r="K2800" s="197" t="b">
        <f>NOT(ISERROR(MATCH(P2800,Ligations!$L:$L,0)))</f>
        <v>1</v>
      </c>
      <c r="L2800" s="67"/>
      <c r="M2800" s="293"/>
      <c r="N2800" s="67"/>
      <c r="O2800" s="297"/>
      <c r="P2800" s="67" t="s">
        <v>18578</v>
      </c>
      <c r="Q2800" s="153" t="s">
        <v>11136</v>
      </c>
      <c r="R2800" s="285"/>
      <c r="S2800" s="286"/>
      <c r="T2800" s="202"/>
      <c r="U2800" s="202"/>
    </row>
    <row r="2801">
      <c r="A2801" s="189" t="s">
        <v>18579</v>
      </c>
      <c r="B2801" s="194" t="s">
        <v>11137</v>
      </c>
      <c r="C2801" s="283">
        <v>42434.0</v>
      </c>
      <c r="D2801" s="204">
        <v>30.0</v>
      </c>
      <c r="E2801" s="193">
        <v>811.4399999999999</v>
      </c>
      <c r="F2801" s="190" t="s">
        <v>12677</v>
      </c>
      <c r="G2801" s="190">
        <v>40.0</v>
      </c>
      <c r="H2801" s="147">
        <v>25.12</v>
      </c>
      <c r="I2801" s="195">
        <v>1.0048000000000001</v>
      </c>
      <c r="J2801" s="189"/>
      <c r="K2801" s="197" t="b">
        <f>NOT(ISERROR(MATCH(P2801,Ligations!$L:$L,0)))</f>
        <v>1</v>
      </c>
      <c r="L2801" s="67"/>
      <c r="M2801" s="293"/>
      <c r="N2801" s="67"/>
      <c r="O2801" s="297"/>
      <c r="P2801" s="67" t="s">
        <v>18580</v>
      </c>
      <c r="Q2801" s="153" t="s">
        <v>11139</v>
      </c>
      <c r="R2801" s="285"/>
      <c r="S2801" s="286"/>
      <c r="T2801" s="202"/>
      <c r="U2801" s="202"/>
    </row>
    <row r="2802">
      <c r="A2802" s="189" t="s">
        <v>18581</v>
      </c>
      <c r="B2802" s="194" t="s">
        <v>11140</v>
      </c>
      <c r="C2802" s="283">
        <v>42434.0</v>
      </c>
      <c r="D2802" s="204">
        <v>30.0</v>
      </c>
      <c r="E2802" s="193">
        <v>454.8</v>
      </c>
      <c r="F2802" s="190" t="s">
        <v>12677</v>
      </c>
      <c r="G2802" s="190">
        <v>40.0</v>
      </c>
      <c r="H2802" s="147">
        <v>4.584</v>
      </c>
      <c r="I2802" s="195">
        <v>0.18336</v>
      </c>
      <c r="J2802" s="189"/>
      <c r="K2802" s="197" t="b">
        <f>NOT(ISERROR(MATCH(P2802,Ligations!$L:$L,0)))</f>
        <v>0</v>
      </c>
      <c r="L2802" s="67"/>
      <c r="M2802" s="293"/>
      <c r="N2802" s="67"/>
      <c r="O2802" s="297"/>
      <c r="P2802" s="67" t="s">
        <v>18582</v>
      </c>
      <c r="Q2802" s="153" t="s">
        <v>11142</v>
      </c>
      <c r="R2802" s="285"/>
      <c r="S2802" s="286"/>
      <c r="T2802" s="202"/>
      <c r="U2802" s="202"/>
    </row>
    <row r="2803">
      <c r="A2803" s="189" t="s">
        <v>18583</v>
      </c>
      <c r="B2803" s="194" t="s">
        <v>11143</v>
      </c>
      <c r="C2803" s="283">
        <v>42434.0</v>
      </c>
      <c r="D2803" s="204">
        <v>30.0</v>
      </c>
      <c r="E2803" s="193">
        <v>2402.52</v>
      </c>
      <c r="F2803" s="190" t="s">
        <v>12677</v>
      </c>
      <c r="G2803" s="190">
        <v>40.0</v>
      </c>
      <c r="H2803" s="147">
        <v>16.607</v>
      </c>
      <c r="I2803" s="195">
        <v>0.66428</v>
      </c>
      <c r="J2803" s="189"/>
      <c r="K2803" s="197" t="b">
        <f>NOT(ISERROR(MATCH(P2803,Ligations!$L:$L,0)))</f>
        <v>1</v>
      </c>
      <c r="L2803" s="67"/>
      <c r="M2803" s="293"/>
      <c r="N2803" s="67"/>
      <c r="O2803" s="297"/>
      <c r="P2803" s="67" t="s">
        <v>18584</v>
      </c>
      <c r="Q2803" s="153" t="s">
        <v>11145</v>
      </c>
      <c r="R2803" s="285"/>
      <c r="S2803" s="286"/>
      <c r="T2803" s="202"/>
      <c r="U2803" s="202"/>
    </row>
    <row r="2804">
      <c r="A2804" s="189" t="s">
        <v>18585</v>
      </c>
      <c r="B2804" s="194" t="s">
        <v>11146</v>
      </c>
      <c r="C2804" s="283">
        <v>42434.0</v>
      </c>
      <c r="D2804" s="204">
        <v>30.0</v>
      </c>
      <c r="E2804" s="193">
        <v>521.13</v>
      </c>
      <c r="F2804" s="190" t="s">
        <v>12677</v>
      </c>
      <c r="G2804" s="190">
        <v>40.0</v>
      </c>
      <c r="H2804" s="147">
        <v>4.749</v>
      </c>
      <c r="I2804" s="195">
        <v>0.18996</v>
      </c>
      <c r="J2804" s="189"/>
      <c r="K2804" s="197" t="b">
        <f>NOT(ISERROR(MATCH(P2804,Ligations!$L:$L,0)))</f>
        <v>0</v>
      </c>
      <c r="L2804" s="67"/>
      <c r="M2804" s="293"/>
      <c r="N2804" s="67"/>
      <c r="O2804" s="297"/>
      <c r="P2804" s="67" t="s">
        <v>18586</v>
      </c>
      <c r="Q2804" s="153" t="s">
        <v>11148</v>
      </c>
      <c r="R2804" s="285"/>
      <c r="S2804" s="286"/>
      <c r="T2804" s="202"/>
      <c r="U2804" s="202"/>
    </row>
    <row r="2805">
      <c r="A2805" s="189" t="s">
        <v>18587</v>
      </c>
      <c r="B2805" s="194" t="s">
        <v>11149</v>
      </c>
      <c r="C2805" s="283">
        <v>42434.0</v>
      </c>
      <c r="D2805" s="204">
        <v>30.0</v>
      </c>
      <c r="E2805" s="193">
        <v>600.63</v>
      </c>
      <c r="F2805" s="190" t="s">
        <v>12677</v>
      </c>
      <c r="G2805" s="190">
        <v>40.0</v>
      </c>
      <c r="H2805" s="147">
        <v>4.12</v>
      </c>
      <c r="I2805" s="195">
        <v>0.1648</v>
      </c>
      <c r="J2805" s="189"/>
      <c r="K2805" s="197" t="b">
        <f>NOT(ISERROR(MATCH(P2805,Ligations!$L:$L,0)))</f>
        <v>0</v>
      </c>
      <c r="L2805" s="67"/>
      <c r="M2805" s="293"/>
      <c r="N2805" s="67"/>
      <c r="O2805" s="297"/>
      <c r="P2805" s="67" t="s">
        <v>18588</v>
      </c>
      <c r="Q2805" s="153" t="s">
        <v>11151</v>
      </c>
      <c r="R2805" s="285"/>
      <c r="S2805" s="286"/>
      <c r="T2805" s="202"/>
      <c r="U2805" s="202"/>
    </row>
    <row r="2806">
      <c r="A2806" s="189" t="s">
        <v>18589</v>
      </c>
      <c r="B2806" s="194" t="s">
        <v>11152</v>
      </c>
      <c r="C2806" s="283">
        <v>42434.0</v>
      </c>
      <c r="D2806" s="204">
        <v>30.0</v>
      </c>
      <c r="E2806" s="193">
        <v>347.76</v>
      </c>
      <c r="F2806" s="190" t="s">
        <v>12677</v>
      </c>
      <c r="G2806" s="190">
        <v>40.0</v>
      </c>
      <c r="H2806" s="147">
        <v>2.016</v>
      </c>
      <c r="I2806" s="195">
        <v>0.08064</v>
      </c>
      <c r="J2806" s="189"/>
      <c r="K2806" s="197" t="b">
        <f>NOT(ISERROR(MATCH(P2806,Ligations!$L:$L,0)))</f>
        <v>0</v>
      </c>
      <c r="L2806" s="67"/>
      <c r="M2806" s="293"/>
      <c r="N2806" s="67"/>
      <c r="O2806" s="297"/>
      <c r="P2806" s="67" t="s">
        <v>18590</v>
      </c>
      <c r="Q2806" s="153" t="s">
        <v>11154</v>
      </c>
      <c r="R2806" s="285"/>
      <c r="S2806" s="286"/>
      <c r="T2806" s="202"/>
      <c r="U2806" s="202"/>
    </row>
    <row r="2807">
      <c r="A2807" s="189" t="s">
        <v>18591</v>
      </c>
      <c r="B2807" s="194" t="s">
        <v>11155</v>
      </c>
      <c r="C2807" s="283">
        <v>42434.0</v>
      </c>
      <c r="D2807" s="204">
        <v>30.0</v>
      </c>
      <c r="E2807" s="193">
        <v>771.48</v>
      </c>
      <c r="F2807" s="190" t="s">
        <v>12677</v>
      </c>
      <c r="G2807" s="190">
        <v>40.0</v>
      </c>
      <c r="H2807" s="147">
        <v>8.845</v>
      </c>
      <c r="I2807" s="195">
        <v>0.3538</v>
      </c>
      <c r="J2807" s="189"/>
      <c r="K2807" s="197" t="b">
        <f>NOT(ISERROR(MATCH(P2807,Ligations!$L:$L,0)))</f>
        <v>1</v>
      </c>
      <c r="L2807" s="67"/>
      <c r="M2807" s="293"/>
      <c r="N2807" s="67"/>
      <c r="O2807" s="297"/>
      <c r="P2807" s="67" t="s">
        <v>18592</v>
      </c>
      <c r="Q2807" s="153" t="s">
        <v>11157</v>
      </c>
      <c r="R2807" s="285"/>
      <c r="S2807" s="286"/>
      <c r="T2807" s="202"/>
      <c r="U2807" s="202"/>
    </row>
    <row r="2808">
      <c r="A2808" s="189" t="s">
        <v>18593</v>
      </c>
      <c r="B2808" s="194" t="s">
        <v>11158</v>
      </c>
      <c r="C2808" s="283">
        <v>42434.0</v>
      </c>
      <c r="D2808" s="204">
        <v>30.0</v>
      </c>
      <c r="E2808" s="193">
        <v>1216.65</v>
      </c>
      <c r="F2808" s="190" t="s">
        <v>12677</v>
      </c>
      <c r="G2808" s="190">
        <v>40.0</v>
      </c>
      <c r="H2808" s="147">
        <v>7.969</v>
      </c>
      <c r="I2808" s="195">
        <v>0.31876</v>
      </c>
      <c r="J2808" s="189"/>
      <c r="K2808" s="197" t="b">
        <f>NOT(ISERROR(MATCH(P2808,Ligations!$L:$L,0)))</f>
        <v>1</v>
      </c>
      <c r="L2808" s="67"/>
      <c r="M2808" s="293"/>
      <c r="N2808" s="67"/>
      <c r="O2808" s="297"/>
      <c r="P2808" s="67" t="s">
        <v>18594</v>
      </c>
      <c r="Q2808" s="153" t="s">
        <v>11160</v>
      </c>
      <c r="R2808" s="285"/>
      <c r="S2808" s="286"/>
      <c r="T2808" s="202"/>
      <c r="U2808" s="202"/>
    </row>
    <row r="2809">
      <c r="A2809" s="189" t="s">
        <v>18595</v>
      </c>
      <c r="B2809" s="194" t="s">
        <v>11161</v>
      </c>
      <c r="C2809" s="283">
        <v>42434.0</v>
      </c>
      <c r="D2809" s="204">
        <v>30.0</v>
      </c>
      <c r="E2809" s="193">
        <v>4359.3</v>
      </c>
      <c r="F2809" s="190" t="s">
        <v>12677</v>
      </c>
      <c r="G2809" s="190">
        <v>40.0</v>
      </c>
      <c r="H2809" s="147">
        <v>88.638</v>
      </c>
      <c r="I2809" s="195">
        <v>3.5455200000000007</v>
      </c>
      <c r="J2809" s="189"/>
      <c r="K2809" s="197" t="b">
        <f>NOT(ISERROR(MATCH(P2809,Ligations!$L:$L,0)))</f>
        <v>1</v>
      </c>
      <c r="L2809" s="67"/>
      <c r="M2809" s="293"/>
      <c r="N2809" s="67"/>
      <c r="O2809" s="297"/>
      <c r="P2809" s="67" t="s">
        <v>18596</v>
      </c>
      <c r="Q2809" s="153" t="s">
        <v>11164</v>
      </c>
      <c r="R2809" s="285"/>
      <c r="S2809" s="286"/>
      <c r="T2809" s="202"/>
      <c r="U2809" s="202"/>
    </row>
    <row r="2810">
      <c r="A2810" s="189" t="s">
        <v>18597</v>
      </c>
      <c r="B2810" s="194" t="s">
        <v>11165</v>
      </c>
      <c r="C2810" s="283">
        <v>42434.0</v>
      </c>
      <c r="D2810" s="204">
        <v>30.0</v>
      </c>
      <c r="E2810" s="193">
        <v>4154.01</v>
      </c>
      <c r="F2810" s="190" t="s">
        <v>12677</v>
      </c>
      <c r="G2810" s="190">
        <v>40.0</v>
      </c>
      <c r="H2810" s="147">
        <v>53.991</v>
      </c>
      <c r="I2810" s="195">
        <v>2.15964</v>
      </c>
      <c r="J2810" s="189"/>
      <c r="K2810" s="197" t="b">
        <f>NOT(ISERROR(MATCH(P2810,Ligations!$L:$L,0)))</f>
        <v>1</v>
      </c>
      <c r="L2810" s="67"/>
      <c r="M2810" s="293"/>
      <c r="N2810" s="67"/>
      <c r="O2810" s="297"/>
      <c r="P2810" s="67" t="s">
        <v>18598</v>
      </c>
      <c r="Q2810" s="153" t="s">
        <v>11167</v>
      </c>
      <c r="R2810" s="285"/>
      <c r="S2810" s="286"/>
      <c r="T2810" s="202"/>
      <c r="U2810" s="202"/>
    </row>
    <row r="2811">
      <c r="A2811" s="189" t="s">
        <v>18599</v>
      </c>
      <c r="B2811" s="194" t="s">
        <v>11168</v>
      </c>
      <c r="C2811" s="283">
        <v>42434.0</v>
      </c>
      <c r="D2811" s="204">
        <v>30.0</v>
      </c>
      <c r="E2811" s="193">
        <v>933.63</v>
      </c>
      <c r="F2811" s="190" t="s">
        <v>12677</v>
      </c>
      <c r="G2811" s="190">
        <v>40.0</v>
      </c>
      <c r="H2811" s="147">
        <v>9.871</v>
      </c>
      <c r="I2811" s="195">
        <v>0.39484</v>
      </c>
      <c r="J2811" s="189"/>
      <c r="K2811" s="197" t="b">
        <f>NOT(ISERROR(MATCH(P2811,Ligations!$L:$L,0)))</f>
        <v>1</v>
      </c>
      <c r="L2811" s="67"/>
      <c r="M2811" s="293"/>
      <c r="N2811" s="67"/>
      <c r="O2811" s="297"/>
      <c r="P2811" s="67" t="s">
        <v>18600</v>
      </c>
      <c r="Q2811" s="153" t="s">
        <v>11170</v>
      </c>
      <c r="R2811" s="285"/>
      <c r="S2811" s="286"/>
      <c r="T2811" s="202"/>
      <c r="U2811" s="202"/>
    </row>
    <row r="2812">
      <c r="A2812" s="189" t="s">
        <v>18601</v>
      </c>
      <c r="B2812" s="194" t="s">
        <v>11171</v>
      </c>
      <c r="C2812" s="283">
        <v>42434.0</v>
      </c>
      <c r="D2812" s="204">
        <v>30.0</v>
      </c>
      <c r="E2812" s="193">
        <v>1573.5</v>
      </c>
      <c r="F2812" s="190" t="s">
        <v>12677</v>
      </c>
      <c r="G2812" s="190">
        <v>40.0</v>
      </c>
      <c r="H2812" s="147">
        <v>19.04</v>
      </c>
      <c r="I2812" s="195">
        <v>0.7615999999999999</v>
      </c>
      <c r="J2812" s="189"/>
      <c r="K2812" s="197" t="b">
        <f>NOT(ISERROR(MATCH(P2812,Ligations!$L:$L,0)))</f>
        <v>1</v>
      </c>
      <c r="L2812" s="67"/>
      <c r="M2812" s="293"/>
      <c r="N2812" s="67"/>
      <c r="O2812" s="297"/>
      <c r="P2812" s="67" t="s">
        <v>18602</v>
      </c>
      <c r="Q2812" s="153" t="s">
        <v>11173</v>
      </c>
      <c r="R2812" s="285"/>
      <c r="S2812" s="286"/>
      <c r="T2812" s="202"/>
      <c r="U2812" s="202"/>
    </row>
    <row r="2813">
      <c r="A2813" s="189" t="s">
        <v>18603</v>
      </c>
      <c r="B2813" s="194" t="s">
        <v>11174</v>
      </c>
      <c r="C2813" s="283">
        <v>42434.0</v>
      </c>
      <c r="D2813" s="204">
        <v>30.0</v>
      </c>
      <c r="E2813" s="193">
        <v>4488.93</v>
      </c>
      <c r="F2813" s="190" t="s">
        <v>12677</v>
      </c>
      <c r="G2813" s="190">
        <v>40.0</v>
      </c>
      <c r="H2813" s="147">
        <v>83.976</v>
      </c>
      <c r="I2813" s="195">
        <v>3.3590400000000002</v>
      </c>
      <c r="J2813" s="189"/>
      <c r="K2813" s="197" t="b">
        <f>NOT(ISERROR(MATCH(P2813,Ligations!$L:$L,0)))</f>
        <v>1</v>
      </c>
      <c r="L2813" s="67"/>
      <c r="M2813" s="293"/>
      <c r="N2813" s="67"/>
      <c r="O2813" s="297"/>
      <c r="P2813" s="67" t="s">
        <v>18604</v>
      </c>
      <c r="Q2813" s="153" t="s">
        <v>11176</v>
      </c>
      <c r="R2813" s="285"/>
      <c r="S2813" s="286"/>
      <c r="T2813" s="202"/>
      <c r="U2813" s="202"/>
    </row>
    <row r="2814">
      <c r="A2814" s="189" t="s">
        <v>18605</v>
      </c>
      <c r="B2814" s="194" t="s">
        <v>11177</v>
      </c>
      <c r="C2814" s="283">
        <v>42434.0</v>
      </c>
      <c r="D2814" s="204">
        <v>30.0</v>
      </c>
      <c r="E2814" s="193">
        <v>4893.21</v>
      </c>
      <c r="F2814" s="190" t="s">
        <v>12677</v>
      </c>
      <c r="G2814" s="190">
        <v>40.0</v>
      </c>
      <c r="H2814" s="147">
        <v>120.37</v>
      </c>
      <c r="I2814" s="195">
        <v>4.8148</v>
      </c>
      <c r="J2814" s="189"/>
      <c r="K2814" s="197" t="b">
        <f>NOT(ISERROR(MATCH(P2814,Ligations!$L:$L,0)))</f>
        <v>1</v>
      </c>
      <c r="L2814" s="67"/>
      <c r="M2814" s="293"/>
      <c r="N2814" s="67"/>
      <c r="O2814" s="297"/>
      <c r="P2814" s="67" t="s">
        <v>18606</v>
      </c>
      <c r="Q2814" s="153" t="s">
        <v>11179</v>
      </c>
      <c r="R2814" s="285"/>
      <c r="S2814" s="286"/>
      <c r="T2814" s="202"/>
      <c r="U2814" s="202"/>
    </row>
    <row r="2815">
      <c r="A2815" s="189" t="s">
        <v>18607</v>
      </c>
      <c r="B2815" s="194" t="s">
        <v>11180</v>
      </c>
      <c r="C2815" s="283">
        <v>42434.0</v>
      </c>
      <c r="D2815" s="204">
        <v>30.0</v>
      </c>
      <c r="E2815" s="193">
        <v>1199.37</v>
      </c>
      <c r="F2815" s="190" t="s">
        <v>12677</v>
      </c>
      <c r="G2815" s="190">
        <v>40.0</v>
      </c>
      <c r="H2815" s="147">
        <v>13.364</v>
      </c>
      <c r="I2815" s="195">
        <v>0.53456</v>
      </c>
      <c r="J2815" s="189"/>
      <c r="K2815" s="197" t="b">
        <f>NOT(ISERROR(MATCH(P2815,Ligations!$L:$L,0)))</f>
        <v>1</v>
      </c>
      <c r="L2815" s="67"/>
      <c r="M2815" s="293"/>
      <c r="N2815" s="67"/>
      <c r="O2815" s="297"/>
      <c r="P2815" s="67" t="s">
        <v>18608</v>
      </c>
      <c r="Q2815" s="153" t="s">
        <v>11182</v>
      </c>
      <c r="R2815" s="285"/>
      <c r="S2815" s="286"/>
      <c r="T2815" s="202"/>
      <c r="U2815" s="202"/>
    </row>
    <row r="2816">
      <c r="A2816" s="189" t="s">
        <v>18609</v>
      </c>
      <c r="B2816" s="194" t="s">
        <v>11183</v>
      </c>
      <c r="C2816" s="283">
        <v>42434.0</v>
      </c>
      <c r="D2816" s="204">
        <v>30.0</v>
      </c>
      <c r="E2816" s="193">
        <v>297.24</v>
      </c>
      <c r="F2816" s="190" t="s">
        <v>12677</v>
      </c>
      <c r="G2816" s="190">
        <v>40.0</v>
      </c>
      <c r="H2816" s="147">
        <v>3.56</v>
      </c>
      <c r="I2816" s="195">
        <v>0.1424</v>
      </c>
      <c r="J2816" s="189"/>
      <c r="K2816" s="197" t="b">
        <f>NOT(ISERROR(MATCH(P2816,Ligations!$L:$L,0)))</f>
        <v>0</v>
      </c>
      <c r="L2816" s="67"/>
      <c r="M2816" s="293"/>
      <c r="N2816" s="67"/>
      <c r="O2816" s="297"/>
      <c r="P2816" s="67" t="s">
        <v>18610</v>
      </c>
      <c r="Q2816" s="153" t="s">
        <v>11185</v>
      </c>
      <c r="R2816" s="285"/>
      <c r="S2816" s="286"/>
      <c r="T2816" s="202"/>
      <c r="U2816" s="202"/>
    </row>
    <row r="2817">
      <c r="A2817" s="189" t="s">
        <v>18611</v>
      </c>
      <c r="B2817" s="194" t="s">
        <v>11186</v>
      </c>
      <c r="C2817" s="283">
        <v>42434.0</v>
      </c>
      <c r="D2817" s="204">
        <v>30.0</v>
      </c>
      <c r="E2817" s="193">
        <v>2422.68</v>
      </c>
      <c r="F2817" s="190" t="s">
        <v>12677</v>
      </c>
      <c r="G2817" s="190">
        <v>40.0</v>
      </c>
      <c r="H2817" s="147">
        <v>35.865</v>
      </c>
      <c r="I2817" s="195">
        <v>1.4346</v>
      </c>
      <c r="J2817" s="189"/>
      <c r="K2817" s="197" t="b">
        <f>NOT(ISERROR(MATCH(P2817,Ligations!$L:$L,0)))</f>
        <v>1</v>
      </c>
      <c r="L2817" s="67"/>
      <c r="M2817" s="293"/>
      <c r="N2817" s="67"/>
      <c r="O2817" s="297"/>
      <c r="P2817" s="67" t="s">
        <v>18612</v>
      </c>
      <c r="Q2817" s="153" t="s">
        <v>11188</v>
      </c>
      <c r="R2817" s="285"/>
      <c r="S2817" s="286"/>
      <c r="T2817" s="202"/>
      <c r="U2817" s="202"/>
    </row>
    <row r="2818">
      <c r="A2818" s="189" t="s">
        <v>18613</v>
      </c>
      <c r="B2818" s="194" t="s">
        <v>11189</v>
      </c>
      <c r="C2818" s="283">
        <v>42434.0</v>
      </c>
      <c r="D2818" s="204">
        <v>15.0</v>
      </c>
      <c r="E2818" s="193">
        <v>2890.275</v>
      </c>
      <c r="F2818" s="190" t="s">
        <v>12677</v>
      </c>
      <c r="G2818" s="190">
        <v>40.0</v>
      </c>
      <c r="H2818" s="147">
        <v>66.91</v>
      </c>
      <c r="I2818" s="195">
        <v>2.6763999999999997</v>
      </c>
      <c r="J2818" s="189"/>
      <c r="K2818" s="197" t="b">
        <f>NOT(ISERROR(MATCH(P2818,Ligations!$L:$L,0)))</f>
        <v>1</v>
      </c>
      <c r="L2818" s="67"/>
      <c r="M2818" s="293"/>
      <c r="N2818" s="67"/>
      <c r="O2818" s="297"/>
      <c r="P2818" s="67" t="s">
        <v>18614</v>
      </c>
      <c r="Q2818" s="153" t="s">
        <v>11191</v>
      </c>
      <c r="R2818" s="285"/>
      <c r="S2818" s="286"/>
      <c r="T2818" s="202"/>
      <c r="U2818" s="202"/>
    </row>
    <row r="2819">
      <c r="A2819" s="189" t="s">
        <v>18615</v>
      </c>
      <c r="B2819" s="194" t="s">
        <v>11192</v>
      </c>
      <c r="C2819" s="283">
        <v>42434.0</v>
      </c>
      <c r="D2819" s="204">
        <v>30.0</v>
      </c>
      <c r="E2819" s="193">
        <v>4152.63</v>
      </c>
      <c r="F2819" s="190" t="s">
        <v>12677</v>
      </c>
      <c r="G2819" s="190">
        <v>40.0</v>
      </c>
      <c r="H2819" s="147">
        <v>46.598</v>
      </c>
      <c r="I2819" s="195">
        <v>1.86392</v>
      </c>
      <c r="J2819" s="189"/>
      <c r="K2819" s="197" t="b">
        <f>NOT(ISERROR(MATCH(P2819,Ligations!$L:$L,0)))</f>
        <v>1</v>
      </c>
      <c r="L2819" s="67"/>
      <c r="M2819" s="293"/>
      <c r="N2819" s="67"/>
      <c r="O2819" s="297"/>
      <c r="P2819" s="67" t="s">
        <v>18616</v>
      </c>
      <c r="Q2819" s="153" t="s">
        <v>11194</v>
      </c>
      <c r="R2819" s="285"/>
      <c r="S2819" s="286"/>
      <c r="T2819" s="202"/>
      <c r="U2819" s="202"/>
    </row>
    <row r="2820">
      <c r="A2820" s="189" t="s">
        <v>18617</v>
      </c>
      <c r="B2820" s="194" t="s">
        <v>11195</v>
      </c>
      <c r="C2820" s="283">
        <v>42434.0</v>
      </c>
      <c r="D2820" s="204">
        <v>30.0</v>
      </c>
      <c r="E2820" s="193">
        <v>4330.35</v>
      </c>
      <c r="F2820" s="190" t="s">
        <v>12677</v>
      </c>
      <c r="G2820" s="190">
        <v>40.0</v>
      </c>
      <c r="H2820" s="147">
        <v>49.92</v>
      </c>
      <c r="I2820" s="195">
        <v>1.9968000000000001</v>
      </c>
      <c r="J2820" s="189"/>
      <c r="K2820" s="197" t="b">
        <f>NOT(ISERROR(MATCH(P2820,Ligations!$L:$L,0)))</f>
        <v>1</v>
      </c>
      <c r="L2820" s="67"/>
      <c r="M2820" s="293"/>
      <c r="N2820" s="67"/>
      <c r="O2820" s="297"/>
      <c r="P2820" s="67" t="s">
        <v>18618</v>
      </c>
      <c r="Q2820" s="153" t="s">
        <v>11197</v>
      </c>
      <c r="R2820" s="285"/>
      <c r="S2820" s="286"/>
      <c r="T2820" s="202"/>
      <c r="U2820" s="202"/>
    </row>
    <row r="2821">
      <c r="A2821" s="189" t="s">
        <v>18619</v>
      </c>
      <c r="B2821" s="194" t="s">
        <v>11198</v>
      </c>
      <c r="C2821" s="283">
        <v>42434.0</v>
      </c>
      <c r="D2821" s="204">
        <v>30.0</v>
      </c>
      <c r="E2821" s="193">
        <v>2154.5099999999998</v>
      </c>
      <c r="F2821" s="190" t="s">
        <v>12677</v>
      </c>
      <c r="G2821" s="190">
        <v>40.0</v>
      </c>
      <c r="H2821" s="147">
        <v>20.149</v>
      </c>
      <c r="I2821" s="195">
        <v>0.80596</v>
      </c>
      <c r="J2821" s="189"/>
      <c r="K2821" s="197" t="b">
        <f>NOT(ISERROR(MATCH(P2821,Ligations!$L:$L,0)))</f>
        <v>1</v>
      </c>
      <c r="L2821" s="67"/>
      <c r="M2821" s="293"/>
      <c r="N2821" s="67"/>
      <c r="O2821" s="297"/>
      <c r="P2821" s="67" t="s">
        <v>18620</v>
      </c>
      <c r="Q2821" s="153" t="s">
        <v>11200</v>
      </c>
      <c r="R2821" s="285"/>
      <c r="S2821" s="286"/>
      <c r="T2821" s="202"/>
      <c r="U2821" s="202"/>
    </row>
    <row r="2822">
      <c r="A2822" s="189" t="s">
        <v>18621</v>
      </c>
      <c r="B2822" s="194" t="s">
        <v>11201</v>
      </c>
      <c r="C2822" s="283">
        <v>42434.0</v>
      </c>
      <c r="D2822" s="204">
        <v>30.0</v>
      </c>
      <c r="E2822" s="193">
        <v>927.0</v>
      </c>
      <c r="F2822" s="190" t="s">
        <v>12677</v>
      </c>
      <c r="G2822" s="190">
        <v>40.0</v>
      </c>
      <c r="H2822" s="147">
        <v>3.842</v>
      </c>
      <c r="I2822" s="195">
        <v>0.15368</v>
      </c>
      <c r="J2822" s="189"/>
      <c r="K2822" s="197" t="b">
        <f>NOT(ISERROR(MATCH(P2822,Ligations!$L:$L,0)))</f>
        <v>0</v>
      </c>
      <c r="L2822" s="67"/>
      <c r="M2822" s="293"/>
      <c r="N2822" s="67"/>
      <c r="O2822" s="297"/>
      <c r="P2822" s="67" t="s">
        <v>18622</v>
      </c>
      <c r="Q2822" s="153" t="s">
        <v>11203</v>
      </c>
      <c r="R2822" s="285"/>
      <c r="S2822" s="286"/>
      <c r="T2822" s="202"/>
      <c r="U2822" s="202"/>
    </row>
    <row r="2823">
      <c r="A2823" s="189" t="s">
        <v>18623</v>
      </c>
      <c r="B2823" s="194" t="s">
        <v>11204</v>
      </c>
      <c r="C2823" s="283">
        <v>42434.0</v>
      </c>
      <c r="D2823" s="204">
        <v>30.0</v>
      </c>
      <c r="E2823" s="193">
        <v>959.1899999999999</v>
      </c>
      <c r="F2823" s="190" t="s">
        <v>12677</v>
      </c>
      <c r="G2823" s="190">
        <v>40.0</v>
      </c>
      <c r="H2823" s="147">
        <v>7.403</v>
      </c>
      <c r="I2823" s="195">
        <v>0.29612</v>
      </c>
      <c r="J2823" s="189"/>
      <c r="K2823" s="197" t="b">
        <f>NOT(ISERROR(MATCH(P2823,Ligations!$L:$L,0)))</f>
        <v>1</v>
      </c>
      <c r="L2823" s="67"/>
      <c r="M2823" s="293"/>
      <c r="N2823" s="67"/>
      <c r="O2823" s="297"/>
      <c r="P2823" s="67" t="s">
        <v>18624</v>
      </c>
      <c r="Q2823" s="153" t="s">
        <v>11206</v>
      </c>
      <c r="R2823" s="285"/>
      <c r="S2823" s="286"/>
      <c r="T2823" s="202"/>
      <c r="U2823" s="202"/>
    </row>
    <row r="2824">
      <c r="A2824" s="189" t="s">
        <v>18625</v>
      </c>
      <c r="B2824" s="194" t="s">
        <v>11207</v>
      </c>
      <c r="C2824" s="283">
        <v>42434.0</v>
      </c>
      <c r="D2824" s="204">
        <v>30.0</v>
      </c>
      <c r="E2824" s="193">
        <v>1203.45</v>
      </c>
      <c r="F2824" s="190" t="s">
        <v>12677</v>
      </c>
      <c r="G2824" s="190">
        <v>40.0</v>
      </c>
      <c r="H2824" s="147">
        <v>15.005</v>
      </c>
      <c r="I2824" s="195">
        <v>0.6002000000000001</v>
      </c>
      <c r="J2824" s="189"/>
      <c r="K2824" s="197" t="b">
        <f>NOT(ISERROR(MATCH(P2824,Ligations!$L:$L,0)))</f>
        <v>1</v>
      </c>
      <c r="L2824" s="67"/>
      <c r="M2824" s="293"/>
      <c r="N2824" s="67"/>
      <c r="O2824" s="297"/>
      <c r="P2824" s="67" t="s">
        <v>18626</v>
      </c>
      <c r="Q2824" s="153" t="s">
        <v>11209</v>
      </c>
      <c r="R2824" s="285"/>
      <c r="S2824" s="286"/>
      <c r="T2824" s="202"/>
      <c r="U2824" s="202"/>
    </row>
    <row r="2825">
      <c r="A2825" s="189" t="s">
        <v>18627</v>
      </c>
      <c r="B2825" s="194" t="s">
        <v>10861</v>
      </c>
      <c r="C2825" s="283">
        <v>42434.0</v>
      </c>
      <c r="D2825" s="204">
        <v>30.0</v>
      </c>
      <c r="E2825" s="193">
        <v>642.39</v>
      </c>
      <c r="F2825" s="190" t="s">
        <v>12677</v>
      </c>
      <c r="G2825" s="190">
        <v>40.0</v>
      </c>
      <c r="H2825" s="147">
        <v>16.275</v>
      </c>
      <c r="I2825" s="195">
        <v>0.651</v>
      </c>
      <c r="J2825" s="189"/>
      <c r="K2825" s="197" t="b">
        <f>NOT(ISERROR(MATCH(P2825,Ligations!$L:$L,0)))</f>
        <v>1</v>
      </c>
      <c r="L2825" s="67"/>
      <c r="M2825" s="293"/>
      <c r="N2825" s="67"/>
      <c r="O2825" s="297"/>
      <c r="P2825" s="67" t="s">
        <v>18628</v>
      </c>
      <c r="Q2825" s="153" t="s">
        <v>10863</v>
      </c>
      <c r="R2825" s="285"/>
      <c r="S2825" s="286"/>
      <c r="T2825" s="202"/>
      <c r="U2825" s="202"/>
    </row>
    <row r="2826">
      <c r="A2826" s="189" t="s">
        <v>18629</v>
      </c>
      <c r="B2826" s="194" t="s">
        <v>11214</v>
      </c>
      <c r="C2826" s="283">
        <v>42434.0</v>
      </c>
      <c r="D2826" s="204">
        <v>30.0</v>
      </c>
      <c r="E2826" s="193">
        <v>4830.57</v>
      </c>
      <c r="F2826" s="190" t="s">
        <v>12677</v>
      </c>
      <c r="G2826" s="190">
        <v>40.0</v>
      </c>
      <c r="H2826" s="147">
        <v>87.396</v>
      </c>
      <c r="I2826" s="195">
        <v>3.4958400000000003</v>
      </c>
      <c r="J2826" s="189"/>
      <c r="K2826" s="197" t="b">
        <f>NOT(ISERROR(MATCH(P2826,Ligations!$L:$L,0)))</f>
        <v>1</v>
      </c>
      <c r="L2826" s="67"/>
      <c r="M2826" s="293"/>
      <c r="N2826" s="67"/>
      <c r="O2826" s="297"/>
      <c r="P2826" s="67" t="s">
        <v>18630</v>
      </c>
      <c r="Q2826" s="153" t="s">
        <v>11216</v>
      </c>
      <c r="R2826" s="285"/>
      <c r="S2826" s="286"/>
      <c r="T2826" s="202"/>
      <c r="U2826" s="202"/>
    </row>
    <row r="2827">
      <c r="A2827" s="189" t="s">
        <v>18631</v>
      </c>
      <c r="B2827" s="194" t="s">
        <v>11217</v>
      </c>
      <c r="C2827" s="283">
        <v>42434.0</v>
      </c>
      <c r="D2827" s="204">
        <v>30.0</v>
      </c>
      <c r="E2827" s="193">
        <v>1680.3899999999999</v>
      </c>
      <c r="F2827" s="190" t="s">
        <v>12677</v>
      </c>
      <c r="G2827" s="190">
        <v>40.0</v>
      </c>
      <c r="H2827" s="147">
        <v>29.717</v>
      </c>
      <c r="I2827" s="195">
        <v>1.18868</v>
      </c>
      <c r="J2827" s="189"/>
      <c r="K2827" s="197" t="b">
        <f>NOT(ISERROR(MATCH(P2827,Ligations!$L:$L,0)))</f>
        <v>1</v>
      </c>
      <c r="L2827" s="67"/>
      <c r="M2827" s="293"/>
      <c r="N2827" s="67"/>
      <c r="O2827" s="297"/>
      <c r="P2827" s="67" t="s">
        <v>18632</v>
      </c>
      <c r="Q2827" s="153" t="s">
        <v>11219</v>
      </c>
      <c r="R2827" s="285"/>
      <c r="S2827" s="286"/>
      <c r="T2827" s="202"/>
      <c r="U2827" s="202"/>
    </row>
    <row r="2828">
      <c r="A2828" s="189" t="s">
        <v>18633</v>
      </c>
      <c r="B2828" s="190" t="s">
        <v>17392</v>
      </c>
      <c r="C2828" s="283">
        <v>42434.0</v>
      </c>
      <c r="D2828" s="204">
        <v>30.0</v>
      </c>
      <c r="E2828" s="296">
        <v>0.0</v>
      </c>
      <c r="F2828" s="190" t="s">
        <v>12677</v>
      </c>
      <c r="G2828" s="190">
        <v>40.0</v>
      </c>
      <c r="H2828" s="147">
        <v>-1.714</v>
      </c>
      <c r="I2828" s="195">
        <v>-0.06856000000000001</v>
      </c>
      <c r="J2828" s="189"/>
      <c r="K2828" s="197" t="b">
        <f>NOT(ISERROR(MATCH(P2828,Ligations!$L:$L,0)))</f>
        <v>0</v>
      </c>
      <c r="L2828" s="67"/>
      <c r="M2828" s="293"/>
      <c r="N2828" s="67"/>
      <c r="O2828" s="297"/>
      <c r="P2828" s="67" t="s">
        <v>18634</v>
      </c>
      <c r="Q2828" s="160" t="s">
        <v>10194</v>
      </c>
      <c r="R2828" s="285"/>
      <c r="S2828" s="286"/>
      <c r="T2828" s="202"/>
      <c r="U2828" s="202"/>
    </row>
    <row r="2829">
      <c r="A2829" s="189" t="s">
        <v>18635</v>
      </c>
      <c r="B2829" s="194" t="s">
        <v>11223</v>
      </c>
      <c r="C2829" s="283">
        <v>42434.0</v>
      </c>
      <c r="D2829" s="204">
        <v>30.0</v>
      </c>
      <c r="E2829" s="193">
        <v>3184.86</v>
      </c>
      <c r="F2829" s="190" t="s">
        <v>12677</v>
      </c>
      <c r="G2829" s="190">
        <v>40.0</v>
      </c>
      <c r="H2829" s="147">
        <v>49.202</v>
      </c>
      <c r="I2829" s="195">
        <v>1.96808</v>
      </c>
      <c r="J2829" s="189"/>
      <c r="K2829" s="197" t="b">
        <f>NOT(ISERROR(MATCH(P2829,Ligations!$L:$L,0)))</f>
        <v>1</v>
      </c>
      <c r="L2829" s="67"/>
      <c r="M2829" s="293"/>
      <c r="N2829" s="67"/>
      <c r="O2829" s="297"/>
      <c r="P2829" s="67" t="s">
        <v>18636</v>
      </c>
      <c r="Q2829" s="153" t="s">
        <v>11225</v>
      </c>
      <c r="R2829" s="285"/>
      <c r="S2829" s="286"/>
      <c r="T2829" s="202"/>
      <c r="U2829" s="202"/>
    </row>
    <row r="2830">
      <c r="A2830" s="189" t="s">
        <v>18637</v>
      </c>
      <c r="B2830" s="194" t="s">
        <v>11226</v>
      </c>
      <c r="C2830" s="283">
        <v>42434.0</v>
      </c>
      <c r="D2830" s="204">
        <v>30.0</v>
      </c>
      <c r="E2830" s="193">
        <v>1536.48</v>
      </c>
      <c r="F2830" s="190" t="s">
        <v>12677</v>
      </c>
      <c r="G2830" s="190">
        <v>40.0</v>
      </c>
      <c r="H2830" s="147">
        <v>17.233</v>
      </c>
      <c r="I2830" s="195">
        <v>0.68932</v>
      </c>
      <c r="J2830" s="189"/>
      <c r="K2830" s="197" t="b">
        <f>NOT(ISERROR(MATCH(P2830,Ligations!$L:$L,0)))</f>
        <v>1</v>
      </c>
      <c r="L2830" s="67"/>
      <c r="M2830" s="293"/>
      <c r="N2830" s="67"/>
      <c r="O2830" s="297"/>
      <c r="P2830" s="67" t="s">
        <v>18638</v>
      </c>
      <c r="Q2830" s="153" t="s">
        <v>11228</v>
      </c>
      <c r="R2830" s="285"/>
      <c r="S2830" s="286"/>
      <c r="T2830" s="202"/>
      <c r="U2830" s="202"/>
    </row>
    <row r="2831">
      <c r="A2831" s="189" t="s">
        <v>18639</v>
      </c>
      <c r="B2831" s="194" t="s">
        <v>11229</v>
      </c>
      <c r="C2831" s="283">
        <v>42434.0</v>
      </c>
      <c r="D2831" s="204">
        <v>30.0</v>
      </c>
      <c r="E2831" s="193">
        <v>1607.31</v>
      </c>
      <c r="F2831" s="190" t="s">
        <v>12677</v>
      </c>
      <c r="G2831" s="190">
        <v>40.0</v>
      </c>
      <c r="H2831" s="147">
        <v>12.55</v>
      </c>
      <c r="I2831" s="195">
        <v>0.502</v>
      </c>
      <c r="J2831" s="189"/>
      <c r="K2831" s="197" t="b">
        <f>NOT(ISERROR(MATCH(P2831,Ligations!$L:$L,0)))</f>
        <v>1</v>
      </c>
      <c r="L2831" s="67"/>
      <c r="M2831" s="293"/>
      <c r="N2831" s="67"/>
      <c r="O2831" s="297"/>
      <c r="P2831" s="67" t="s">
        <v>18640</v>
      </c>
      <c r="Q2831" s="153" t="s">
        <v>11231</v>
      </c>
      <c r="R2831" s="285"/>
      <c r="S2831" s="286"/>
      <c r="T2831" s="202"/>
      <c r="U2831" s="202"/>
    </row>
    <row r="2832">
      <c r="A2832" s="189" t="s">
        <v>18641</v>
      </c>
      <c r="B2832" s="194" t="s">
        <v>11232</v>
      </c>
      <c r="C2832" s="283">
        <v>42434.0</v>
      </c>
      <c r="D2832" s="204">
        <v>30.0</v>
      </c>
      <c r="E2832" s="193">
        <v>1988.88</v>
      </c>
      <c r="F2832" s="190" t="s">
        <v>12677</v>
      </c>
      <c r="G2832" s="190">
        <v>40.0</v>
      </c>
      <c r="H2832" s="147">
        <v>30.797</v>
      </c>
      <c r="I2832" s="195">
        <v>1.23188</v>
      </c>
      <c r="J2832" s="189"/>
      <c r="K2832" s="197" t="b">
        <f>NOT(ISERROR(MATCH(P2832,Ligations!$L:$L,0)))</f>
        <v>1</v>
      </c>
      <c r="L2832" s="67"/>
      <c r="M2832" s="293"/>
      <c r="N2832" s="67"/>
      <c r="O2832" s="297"/>
      <c r="P2832" s="67" t="s">
        <v>18642</v>
      </c>
      <c r="Q2832" s="153" t="s">
        <v>11234</v>
      </c>
      <c r="R2832" s="285"/>
      <c r="S2832" s="286"/>
      <c r="T2832" s="202"/>
      <c r="U2832" s="202"/>
    </row>
    <row r="2833">
      <c r="A2833" s="189" t="s">
        <v>18643</v>
      </c>
      <c r="B2833" s="194" t="s">
        <v>11235</v>
      </c>
      <c r="C2833" s="283">
        <v>42434.0</v>
      </c>
      <c r="D2833" s="204">
        <v>30.0</v>
      </c>
      <c r="E2833" s="193">
        <v>1283.94</v>
      </c>
      <c r="F2833" s="190" t="s">
        <v>12677</v>
      </c>
      <c r="G2833" s="190">
        <v>40.0</v>
      </c>
      <c r="H2833" s="147">
        <v>23.038</v>
      </c>
      <c r="I2833" s="195">
        <v>0.92152</v>
      </c>
      <c r="J2833" s="189"/>
      <c r="K2833" s="197" t="b">
        <f>NOT(ISERROR(MATCH(P2833,Ligations!$L:$L,0)))</f>
        <v>1</v>
      </c>
      <c r="L2833" s="67"/>
      <c r="M2833" s="293"/>
      <c r="N2833" s="67"/>
      <c r="O2833" s="297"/>
      <c r="P2833" s="67" t="s">
        <v>18644</v>
      </c>
      <c r="Q2833" s="153" t="s">
        <v>11237</v>
      </c>
      <c r="R2833" s="285"/>
      <c r="S2833" s="286"/>
      <c r="T2833" s="202"/>
      <c r="U2833" s="202"/>
    </row>
    <row r="2834">
      <c r="A2834" s="189" t="s">
        <v>18645</v>
      </c>
      <c r="B2834" s="194" t="s">
        <v>11238</v>
      </c>
      <c r="C2834" s="283">
        <v>42434.0</v>
      </c>
      <c r="D2834" s="204">
        <v>30.0</v>
      </c>
      <c r="E2834" s="193">
        <v>365.37</v>
      </c>
      <c r="F2834" s="190" t="s">
        <v>12677</v>
      </c>
      <c r="G2834" s="190">
        <v>40.0</v>
      </c>
      <c r="H2834" s="147">
        <v>4.785</v>
      </c>
      <c r="I2834" s="195">
        <v>0.19140000000000001</v>
      </c>
      <c r="J2834" s="189"/>
      <c r="K2834" s="197" t="b">
        <f>NOT(ISERROR(MATCH(P2834,Ligations!$L:$L,0)))</f>
        <v>0</v>
      </c>
      <c r="L2834" s="67"/>
      <c r="M2834" s="293"/>
      <c r="N2834" s="67"/>
      <c r="O2834" s="297"/>
      <c r="P2834" s="67" t="s">
        <v>18646</v>
      </c>
      <c r="Q2834" s="153" t="s">
        <v>11240</v>
      </c>
      <c r="R2834" s="285"/>
      <c r="S2834" s="286"/>
      <c r="T2834" s="202"/>
      <c r="U2834" s="202"/>
    </row>
    <row r="2835">
      <c r="A2835" s="189" t="s">
        <v>18647</v>
      </c>
      <c r="B2835" s="194" t="s">
        <v>11241</v>
      </c>
      <c r="C2835" s="283">
        <v>42434.0</v>
      </c>
      <c r="D2835" s="204">
        <v>30.0</v>
      </c>
      <c r="E2835" s="193">
        <v>1815.42</v>
      </c>
      <c r="F2835" s="190" t="s">
        <v>12677</v>
      </c>
      <c r="G2835" s="190">
        <v>40.0</v>
      </c>
      <c r="H2835" s="147">
        <v>19.074</v>
      </c>
      <c r="I2835" s="195">
        <v>0.7629600000000001</v>
      </c>
      <c r="J2835" s="189"/>
      <c r="K2835" s="197" t="b">
        <f>NOT(ISERROR(MATCH(P2835,Ligations!$L:$L,0)))</f>
        <v>1</v>
      </c>
      <c r="L2835" s="67"/>
      <c r="M2835" s="293"/>
      <c r="N2835" s="67"/>
      <c r="O2835" s="297"/>
      <c r="P2835" s="67" t="s">
        <v>18648</v>
      </c>
      <c r="Q2835" s="153" t="s">
        <v>11243</v>
      </c>
      <c r="R2835" s="285"/>
      <c r="S2835" s="286"/>
      <c r="T2835" s="202"/>
      <c r="U2835" s="202"/>
    </row>
    <row r="2836">
      <c r="A2836" s="189" t="s">
        <v>18649</v>
      </c>
      <c r="B2836" s="194" t="s">
        <v>11244</v>
      </c>
      <c r="C2836" s="283">
        <v>42434.0</v>
      </c>
      <c r="D2836" s="204">
        <v>30.0</v>
      </c>
      <c r="E2836" s="193">
        <v>3744.96</v>
      </c>
      <c r="F2836" s="190" t="s">
        <v>12677</v>
      </c>
      <c r="G2836" s="190">
        <v>40.0</v>
      </c>
      <c r="H2836" s="147">
        <v>50.655</v>
      </c>
      <c r="I2836" s="195">
        <v>2.0262000000000002</v>
      </c>
      <c r="J2836" s="189"/>
      <c r="K2836" s="197" t="b">
        <f>NOT(ISERROR(MATCH(P2836,Ligations!$L:$L,0)))</f>
        <v>1</v>
      </c>
      <c r="L2836" s="67"/>
      <c r="M2836" s="293"/>
      <c r="N2836" s="67"/>
      <c r="O2836" s="297"/>
      <c r="P2836" s="67" t="s">
        <v>18650</v>
      </c>
      <c r="Q2836" s="153" t="s">
        <v>11246</v>
      </c>
      <c r="R2836" s="285"/>
      <c r="S2836" s="286"/>
      <c r="T2836" s="202"/>
      <c r="U2836" s="202"/>
    </row>
    <row r="2837">
      <c r="A2837" s="189" t="s">
        <v>18651</v>
      </c>
      <c r="B2837" s="194" t="s">
        <v>11247</v>
      </c>
      <c r="C2837" s="283">
        <v>42434.0</v>
      </c>
      <c r="D2837" s="204">
        <v>30.0</v>
      </c>
      <c r="E2837" s="193">
        <v>4395.96</v>
      </c>
      <c r="F2837" s="190" t="s">
        <v>12677</v>
      </c>
      <c r="G2837" s="190">
        <v>40.0</v>
      </c>
      <c r="H2837" s="147">
        <v>57.466</v>
      </c>
      <c r="I2837" s="195">
        <v>2.29864</v>
      </c>
      <c r="J2837" s="189"/>
      <c r="K2837" s="197" t="b">
        <f>NOT(ISERROR(MATCH(P2837,Ligations!$L:$L,0)))</f>
        <v>1</v>
      </c>
      <c r="L2837" s="67"/>
      <c r="M2837" s="293"/>
      <c r="N2837" s="67"/>
      <c r="O2837" s="297"/>
      <c r="P2837" s="67" t="s">
        <v>18652</v>
      </c>
      <c r="Q2837" s="153" t="s">
        <v>11249</v>
      </c>
      <c r="R2837" s="285"/>
      <c r="S2837" s="286"/>
      <c r="T2837" s="202"/>
      <c r="U2837" s="202"/>
    </row>
    <row r="2838">
      <c r="A2838" s="189" t="s">
        <v>18653</v>
      </c>
      <c r="B2838" s="194" t="s">
        <v>11250</v>
      </c>
      <c r="C2838" s="283">
        <v>42434.0</v>
      </c>
      <c r="D2838" s="204">
        <v>30.0</v>
      </c>
      <c r="E2838" s="193">
        <v>2158.38</v>
      </c>
      <c r="F2838" s="190" t="s">
        <v>12677</v>
      </c>
      <c r="G2838" s="190">
        <v>40.0</v>
      </c>
      <c r="H2838" s="147">
        <v>14.818</v>
      </c>
      <c r="I2838" s="195">
        <v>0.59272</v>
      </c>
      <c r="J2838" s="189"/>
      <c r="K2838" s="197" t="b">
        <f>NOT(ISERROR(MATCH(P2838,Ligations!$L:$L,0)))</f>
        <v>1</v>
      </c>
      <c r="L2838" s="67"/>
      <c r="M2838" s="293"/>
      <c r="N2838" s="67"/>
      <c r="O2838" s="297"/>
      <c r="P2838" s="67" t="s">
        <v>18654</v>
      </c>
      <c r="Q2838" s="153" t="s">
        <v>11252</v>
      </c>
      <c r="R2838" s="285"/>
      <c r="S2838" s="286"/>
      <c r="T2838" s="202"/>
      <c r="U2838" s="202"/>
    </row>
    <row r="2839">
      <c r="A2839" s="189" t="s">
        <v>18655</v>
      </c>
      <c r="B2839" s="194" t="s">
        <v>11253</v>
      </c>
      <c r="C2839" s="283">
        <v>42434.0</v>
      </c>
      <c r="D2839" s="204">
        <v>30.0</v>
      </c>
      <c r="E2839" s="193">
        <v>3162.7200000000003</v>
      </c>
      <c r="F2839" s="190" t="s">
        <v>12677</v>
      </c>
      <c r="G2839" s="190">
        <v>40.0</v>
      </c>
      <c r="H2839" s="147">
        <v>24.468</v>
      </c>
      <c r="I2839" s="195">
        <v>0.97872</v>
      </c>
      <c r="J2839" s="189"/>
      <c r="K2839" s="197" t="b">
        <f>NOT(ISERROR(MATCH(P2839,Ligations!$L:$L,0)))</f>
        <v>1</v>
      </c>
      <c r="L2839" s="67"/>
      <c r="M2839" s="293"/>
      <c r="N2839" s="67"/>
      <c r="O2839" s="297"/>
      <c r="P2839" s="67" t="s">
        <v>18656</v>
      </c>
      <c r="Q2839" s="153" t="s">
        <v>11255</v>
      </c>
      <c r="R2839" s="285"/>
      <c r="S2839" s="286"/>
      <c r="T2839" s="202"/>
      <c r="U2839" s="202"/>
    </row>
    <row r="2840">
      <c r="A2840" s="189" t="s">
        <v>18657</v>
      </c>
      <c r="B2840" s="194" t="s">
        <v>11256</v>
      </c>
      <c r="C2840" s="283">
        <v>42434.0</v>
      </c>
      <c r="D2840" s="204">
        <v>30.0</v>
      </c>
      <c r="E2840" s="193">
        <v>4290.96</v>
      </c>
      <c r="F2840" s="190" t="s">
        <v>12677</v>
      </c>
      <c r="G2840" s="190">
        <v>40.0</v>
      </c>
      <c r="H2840" s="147">
        <v>55.92</v>
      </c>
      <c r="I2840" s="195">
        <v>2.2368</v>
      </c>
      <c r="J2840" s="189"/>
      <c r="K2840" s="197" t="b">
        <f>NOT(ISERROR(MATCH(P2840,Ligations!$L:$L,0)))</f>
        <v>1</v>
      </c>
      <c r="L2840" s="67"/>
      <c r="M2840" s="293"/>
      <c r="N2840" s="67"/>
      <c r="O2840" s="297"/>
      <c r="P2840" s="67" t="s">
        <v>18658</v>
      </c>
      <c r="Q2840" s="153" t="s">
        <v>11258</v>
      </c>
      <c r="R2840" s="285"/>
      <c r="S2840" s="286"/>
      <c r="T2840" s="202"/>
      <c r="U2840" s="202"/>
    </row>
    <row r="2841">
      <c r="A2841" s="189" t="s">
        <v>18659</v>
      </c>
      <c r="B2841" s="194" t="s">
        <v>11259</v>
      </c>
      <c r="C2841" s="283">
        <v>42434.0</v>
      </c>
      <c r="D2841" s="204">
        <v>30.0</v>
      </c>
      <c r="E2841" s="193">
        <v>3635.46</v>
      </c>
      <c r="F2841" s="190" t="s">
        <v>12677</v>
      </c>
      <c r="G2841" s="190">
        <v>40.0</v>
      </c>
      <c r="H2841" s="147">
        <v>59.649</v>
      </c>
      <c r="I2841" s="195">
        <v>2.3859600000000003</v>
      </c>
      <c r="J2841" s="189"/>
      <c r="K2841" s="197" t="b">
        <f>NOT(ISERROR(MATCH(P2841,Ligations!$L:$L,0)))</f>
        <v>1</v>
      </c>
      <c r="L2841" s="67"/>
      <c r="M2841" s="293"/>
      <c r="N2841" s="67"/>
      <c r="O2841" s="297"/>
      <c r="P2841" s="67" t="s">
        <v>18660</v>
      </c>
      <c r="Q2841" s="153" t="s">
        <v>11261</v>
      </c>
      <c r="R2841" s="285"/>
      <c r="S2841" s="286"/>
      <c r="T2841" s="202"/>
      <c r="U2841" s="202"/>
    </row>
    <row r="2842">
      <c r="A2842" s="189" t="s">
        <v>18661</v>
      </c>
      <c r="B2842" s="194" t="s">
        <v>11262</v>
      </c>
      <c r="C2842" s="283">
        <v>42434.0</v>
      </c>
      <c r="D2842" s="204">
        <v>30.0</v>
      </c>
      <c r="E2842" s="193">
        <v>359.84999999999997</v>
      </c>
      <c r="F2842" s="190" t="s">
        <v>12677</v>
      </c>
      <c r="G2842" s="190">
        <v>40.0</v>
      </c>
      <c r="H2842" s="147">
        <v>5.412</v>
      </c>
      <c r="I2842" s="195">
        <v>0.21648</v>
      </c>
      <c r="J2842" s="189"/>
      <c r="K2842" s="197" t="b">
        <f>NOT(ISERROR(MATCH(P2842,Ligations!$L:$L,0)))</f>
        <v>0</v>
      </c>
      <c r="L2842" s="67"/>
      <c r="M2842" s="293"/>
      <c r="N2842" s="67"/>
      <c r="O2842" s="297"/>
      <c r="P2842" s="67" t="s">
        <v>18662</v>
      </c>
      <c r="Q2842" s="153" t="s">
        <v>11264</v>
      </c>
      <c r="R2842" s="285"/>
      <c r="S2842" s="286"/>
      <c r="T2842" s="202"/>
      <c r="U2842" s="202"/>
    </row>
    <row r="2843">
      <c r="A2843" s="189" t="s">
        <v>18663</v>
      </c>
      <c r="B2843" s="194" t="s">
        <v>11265</v>
      </c>
      <c r="C2843" s="283">
        <v>42434.0</v>
      </c>
      <c r="D2843" s="204">
        <v>30.0</v>
      </c>
      <c r="E2843" s="193">
        <v>190.98</v>
      </c>
      <c r="F2843" s="190" t="s">
        <v>12677</v>
      </c>
      <c r="G2843" s="190">
        <v>40.0</v>
      </c>
      <c r="H2843" s="147">
        <v>1.906</v>
      </c>
      <c r="I2843" s="195">
        <v>0.07624</v>
      </c>
      <c r="J2843" s="189"/>
      <c r="K2843" s="197" t="b">
        <f>NOT(ISERROR(MATCH(P2843,Ligations!$L:$L,0)))</f>
        <v>0</v>
      </c>
      <c r="L2843" s="67"/>
      <c r="M2843" s="293"/>
      <c r="N2843" s="67"/>
      <c r="O2843" s="297"/>
      <c r="P2843" s="67" t="s">
        <v>18664</v>
      </c>
      <c r="Q2843" s="153" t="s">
        <v>11267</v>
      </c>
      <c r="R2843" s="285"/>
      <c r="S2843" s="286"/>
      <c r="T2843" s="202"/>
      <c r="U2843" s="202"/>
    </row>
    <row r="2844">
      <c r="A2844" s="189" t="s">
        <v>18665</v>
      </c>
      <c r="B2844" s="194" t="s">
        <v>11268</v>
      </c>
      <c r="C2844" s="283">
        <v>42434.0</v>
      </c>
      <c r="D2844" s="204">
        <v>30.0</v>
      </c>
      <c r="E2844" s="193">
        <v>1938.7199999999998</v>
      </c>
      <c r="F2844" s="190" t="s">
        <v>12677</v>
      </c>
      <c r="G2844" s="190">
        <v>40.0</v>
      </c>
      <c r="H2844" s="147">
        <v>27.238</v>
      </c>
      <c r="I2844" s="195">
        <v>1.08952</v>
      </c>
      <c r="J2844" s="189"/>
      <c r="K2844" s="197" t="b">
        <f>NOT(ISERROR(MATCH(P2844,Ligations!$L:$L,0)))</f>
        <v>1</v>
      </c>
      <c r="L2844" s="67"/>
      <c r="M2844" s="293"/>
      <c r="N2844" s="67"/>
      <c r="O2844" s="297"/>
      <c r="P2844" s="67" t="s">
        <v>18666</v>
      </c>
      <c r="Q2844" s="153" t="s">
        <v>11270</v>
      </c>
      <c r="R2844" s="285"/>
      <c r="S2844" s="286"/>
      <c r="T2844" s="202"/>
      <c r="U2844" s="202"/>
    </row>
    <row r="2845">
      <c r="A2845" s="189" t="s">
        <v>18667</v>
      </c>
      <c r="B2845" s="194" t="s">
        <v>11271</v>
      </c>
      <c r="C2845" s="283">
        <v>42434.0</v>
      </c>
      <c r="D2845" s="204">
        <v>15.0</v>
      </c>
      <c r="E2845" s="193">
        <v>2658.915</v>
      </c>
      <c r="F2845" s="190" t="s">
        <v>12677</v>
      </c>
      <c r="G2845" s="190">
        <v>40.0</v>
      </c>
      <c r="H2845" s="147">
        <v>90.996</v>
      </c>
      <c r="I2845" s="195">
        <v>3.63984</v>
      </c>
      <c r="J2845" s="189"/>
      <c r="K2845" s="197" t="b">
        <f>NOT(ISERROR(MATCH(P2845,Ligations!$L:$L,0)))</f>
        <v>1</v>
      </c>
      <c r="L2845" s="67"/>
      <c r="M2845" s="293"/>
      <c r="N2845" s="67"/>
      <c r="O2845" s="297"/>
      <c r="P2845" s="67" t="s">
        <v>18668</v>
      </c>
      <c r="Q2845" s="153" t="s">
        <v>11273</v>
      </c>
      <c r="R2845" s="285"/>
      <c r="S2845" s="286"/>
      <c r="T2845" s="202"/>
      <c r="U2845" s="202"/>
    </row>
    <row r="2846">
      <c r="A2846" s="189" t="s">
        <v>18669</v>
      </c>
      <c r="B2846" s="194" t="s">
        <v>11274</v>
      </c>
      <c r="C2846" s="283">
        <v>42434.0</v>
      </c>
      <c r="D2846" s="204">
        <v>30.0</v>
      </c>
      <c r="E2846" s="193">
        <v>4271.73</v>
      </c>
      <c r="F2846" s="190" t="s">
        <v>12677</v>
      </c>
      <c r="G2846" s="190">
        <v>40.0</v>
      </c>
      <c r="H2846" s="147">
        <v>69.364</v>
      </c>
      <c r="I2846" s="195">
        <v>2.7745600000000006</v>
      </c>
      <c r="J2846" s="189"/>
      <c r="K2846" s="197" t="b">
        <f>NOT(ISERROR(MATCH(P2846,Ligations!$L:$L,0)))</f>
        <v>1</v>
      </c>
      <c r="L2846" s="67"/>
      <c r="M2846" s="293"/>
      <c r="N2846" s="67"/>
      <c r="O2846" s="297"/>
      <c r="P2846" s="67" t="s">
        <v>18670</v>
      </c>
      <c r="Q2846" s="153" t="s">
        <v>11276</v>
      </c>
      <c r="R2846" s="285"/>
      <c r="S2846" s="286"/>
      <c r="T2846" s="202"/>
      <c r="U2846" s="202"/>
    </row>
    <row r="2847">
      <c r="A2847" s="189" t="s">
        <v>18671</v>
      </c>
      <c r="B2847" s="194" t="s">
        <v>11277</v>
      </c>
      <c r="C2847" s="283">
        <v>42434.0</v>
      </c>
      <c r="D2847" s="204">
        <v>30.0</v>
      </c>
      <c r="E2847" s="193">
        <v>1847.85</v>
      </c>
      <c r="F2847" s="190" t="s">
        <v>12677</v>
      </c>
      <c r="G2847" s="190">
        <v>40.0</v>
      </c>
      <c r="H2847" s="147">
        <v>24.415</v>
      </c>
      <c r="I2847" s="195">
        <v>0.9765999999999999</v>
      </c>
      <c r="J2847" s="189"/>
      <c r="K2847" s="197" t="b">
        <f>NOT(ISERROR(MATCH(P2847,Ligations!$L:$L,0)))</f>
        <v>1</v>
      </c>
      <c r="L2847" s="67"/>
      <c r="M2847" s="293"/>
      <c r="N2847" s="67"/>
      <c r="O2847" s="297"/>
      <c r="P2847" s="67" t="s">
        <v>18672</v>
      </c>
      <c r="Q2847" s="153" t="s">
        <v>11279</v>
      </c>
      <c r="R2847" s="285"/>
      <c r="S2847" s="286"/>
      <c r="T2847" s="202"/>
      <c r="U2847" s="202"/>
    </row>
    <row r="2848">
      <c r="A2848" s="189" t="s">
        <v>18673</v>
      </c>
      <c r="B2848" s="194" t="s">
        <v>11280</v>
      </c>
      <c r="C2848" s="283">
        <v>42434.0</v>
      </c>
      <c r="D2848" s="204">
        <v>30.0</v>
      </c>
      <c r="E2848" s="193">
        <v>1937.49</v>
      </c>
      <c r="F2848" s="190" t="s">
        <v>12677</v>
      </c>
      <c r="G2848" s="190">
        <v>40.0</v>
      </c>
      <c r="H2848" s="147">
        <v>21.391</v>
      </c>
      <c r="I2848" s="195">
        <v>0.8556399999999998</v>
      </c>
      <c r="J2848" s="189"/>
      <c r="K2848" s="197" t="b">
        <f>NOT(ISERROR(MATCH(P2848,Ligations!$L:$L,0)))</f>
        <v>1</v>
      </c>
      <c r="L2848" s="67"/>
      <c r="M2848" s="293"/>
      <c r="N2848" s="67"/>
      <c r="O2848" s="297"/>
      <c r="P2848" s="67" t="s">
        <v>18674</v>
      </c>
      <c r="Q2848" s="153" t="s">
        <v>11282</v>
      </c>
      <c r="R2848" s="285"/>
      <c r="S2848" s="286"/>
      <c r="T2848" s="202"/>
      <c r="U2848" s="202"/>
    </row>
    <row r="2849">
      <c r="A2849" s="189" t="s">
        <v>18675</v>
      </c>
      <c r="B2849" s="194" t="s">
        <v>11283</v>
      </c>
      <c r="C2849" s="283">
        <v>42434.0</v>
      </c>
      <c r="D2849" s="204">
        <v>30.0</v>
      </c>
      <c r="E2849" s="193">
        <v>3452.13</v>
      </c>
      <c r="F2849" s="190" t="s">
        <v>12677</v>
      </c>
      <c r="G2849" s="190">
        <v>40.0</v>
      </c>
      <c r="H2849" s="147">
        <v>30.498</v>
      </c>
      <c r="I2849" s="195">
        <v>1.2199200000000001</v>
      </c>
      <c r="J2849" s="189"/>
      <c r="K2849" s="197" t="b">
        <f>NOT(ISERROR(MATCH(P2849,Ligations!$L:$L,0)))</f>
        <v>1</v>
      </c>
      <c r="L2849" s="67"/>
      <c r="M2849" s="293"/>
      <c r="N2849" s="67"/>
      <c r="O2849" s="297"/>
      <c r="P2849" s="67" t="s">
        <v>18676</v>
      </c>
      <c r="Q2849" s="153" t="s">
        <v>11285</v>
      </c>
      <c r="R2849" s="285"/>
      <c r="S2849" s="286"/>
      <c r="T2849" s="202"/>
      <c r="U2849" s="202"/>
    </row>
    <row r="2850">
      <c r="A2850" s="189" t="s">
        <v>18677</v>
      </c>
      <c r="B2850" s="194" t="s">
        <v>11286</v>
      </c>
      <c r="C2850" s="283">
        <v>42434.0</v>
      </c>
      <c r="D2850" s="204">
        <v>30.0</v>
      </c>
      <c r="E2850" s="193">
        <v>1306.29</v>
      </c>
      <c r="F2850" s="190" t="s">
        <v>12677</v>
      </c>
      <c r="G2850" s="190">
        <v>40.0</v>
      </c>
      <c r="H2850" s="147">
        <v>8.307</v>
      </c>
      <c r="I2850" s="195">
        <v>0.33228</v>
      </c>
      <c r="J2850" s="189"/>
      <c r="K2850" s="197" t="b">
        <f>NOT(ISERROR(MATCH(P2850,Ligations!$L:$L,0)))</f>
        <v>1</v>
      </c>
      <c r="L2850" s="67"/>
      <c r="M2850" s="293"/>
      <c r="N2850" s="67"/>
      <c r="O2850" s="297"/>
      <c r="P2850" s="67" t="s">
        <v>18678</v>
      </c>
      <c r="Q2850" s="153" t="s">
        <v>11288</v>
      </c>
      <c r="R2850" s="285"/>
      <c r="S2850" s="286"/>
      <c r="T2850" s="202"/>
      <c r="U2850" s="202"/>
    </row>
    <row r="2851">
      <c r="A2851" s="189" t="s">
        <v>18679</v>
      </c>
      <c r="B2851" s="194" t="s">
        <v>11289</v>
      </c>
      <c r="C2851" s="283">
        <v>42434.0</v>
      </c>
      <c r="D2851" s="204">
        <v>30.0</v>
      </c>
      <c r="E2851" s="193">
        <v>2505.3</v>
      </c>
      <c r="F2851" s="190" t="s">
        <v>12677</v>
      </c>
      <c r="G2851" s="190">
        <v>40.0</v>
      </c>
      <c r="H2851" s="147">
        <v>17.435</v>
      </c>
      <c r="I2851" s="195">
        <v>0.6974</v>
      </c>
      <c r="J2851" s="189"/>
      <c r="K2851" s="197" t="b">
        <f>NOT(ISERROR(MATCH(P2851,Ligations!$L:$L,0)))</f>
        <v>1</v>
      </c>
      <c r="L2851" s="67"/>
      <c r="M2851" s="293"/>
      <c r="N2851" s="67"/>
      <c r="O2851" s="297"/>
      <c r="P2851" s="67" t="s">
        <v>18680</v>
      </c>
      <c r="Q2851" s="153" t="s">
        <v>11291</v>
      </c>
      <c r="R2851" s="285"/>
      <c r="S2851" s="286"/>
      <c r="T2851" s="202"/>
      <c r="U2851" s="202"/>
    </row>
    <row r="2852">
      <c r="A2852" s="189" t="s">
        <v>18681</v>
      </c>
      <c r="B2852" s="194" t="s">
        <v>11292</v>
      </c>
      <c r="C2852" s="283">
        <v>42434.0</v>
      </c>
      <c r="D2852" s="204">
        <v>30.0</v>
      </c>
      <c r="E2852" s="193">
        <v>1253.49</v>
      </c>
      <c r="F2852" s="190" t="s">
        <v>12677</v>
      </c>
      <c r="G2852" s="190">
        <v>40.0</v>
      </c>
      <c r="H2852" s="147">
        <v>10.505</v>
      </c>
      <c r="I2852" s="195">
        <v>0.4202000000000001</v>
      </c>
      <c r="J2852" s="189"/>
      <c r="K2852" s="197" t="b">
        <f>NOT(ISERROR(MATCH(P2852,Ligations!$L:$L,0)))</f>
        <v>1</v>
      </c>
      <c r="L2852" s="67"/>
      <c r="M2852" s="293"/>
      <c r="N2852" s="67"/>
      <c r="O2852" s="297"/>
      <c r="P2852" s="67" t="s">
        <v>18682</v>
      </c>
      <c r="Q2852" s="153" t="s">
        <v>11294</v>
      </c>
      <c r="R2852" s="285"/>
      <c r="S2852" s="286"/>
      <c r="T2852" s="202"/>
      <c r="U2852" s="202"/>
    </row>
    <row r="2853">
      <c r="A2853" s="189" t="s">
        <v>18683</v>
      </c>
      <c r="B2853" s="194" t="s">
        <v>11295</v>
      </c>
      <c r="C2853" s="283">
        <v>42434.0</v>
      </c>
      <c r="D2853" s="204">
        <v>30.0</v>
      </c>
      <c r="E2853" s="193">
        <v>2375.28</v>
      </c>
      <c r="F2853" s="190" t="s">
        <v>12677</v>
      </c>
      <c r="G2853" s="190">
        <v>40.0</v>
      </c>
      <c r="H2853" s="147">
        <v>18.603</v>
      </c>
      <c r="I2853" s="195">
        <v>0.7441200000000001</v>
      </c>
      <c r="J2853" s="189"/>
      <c r="K2853" s="197" t="b">
        <f>NOT(ISERROR(MATCH(P2853,Ligations!$L:$L,0)))</f>
        <v>1</v>
      </c>
      <c r="L2853" s="67"/>
      <c r="M2853" s="293"/>
      <c r="N2853" s="67"/>
      <c r="O2853" s="297"/>
      <c r="P2853" s="67" t="s">
        <v>18684</v>
      </c>
      <c r="Q2853" s="153" t="s">
        <v>11297</v>
      </c>
      <c r="R2853" s="285"/>
      <c r="S2853" s="286"/>
      <c r="T2853" s="202"/>
      <c r="U2853" s="202"/>
    </row>
    <row r="2854">
      <c r="A2854" s="189" t="s">
        <v>18685</v>
      </c>
      <c r="B2854" s="194" t="s">
        <v>11298</v>
      </c>
      <c r="C2854" s="283">
        <v>42434.0</v>
      </c>
      <c r="D2854" s="204">
        <v>30.0</v>
      </c>
      <c r="E2854" s="193">
        <v>2488.1699999999996</v>
      </c>
      <c r="F2854" s="190" t="s">
        <v>12677</v>
      </c>
      <c r="G2854" s="190">
        <v>40.0</v>
      </c>
      <c r="H2854" s="147">
        <v>14.337</v>
      </c>
      <c r="I2854" s="195">
        <v>0.57348</v>
      </c>
      <c r="J2854" s="189"/>
      <c r="K2854" s="197" t="b">
        <f>NOT(ISERROR(MATCH(P2854,Ligations!$L:$L,0)))</f>
        <v>1</v>
      </c>
      <c r="L2854" s="67"/>
      <c r="M2854" s="293"/>
      <c r="N2854" s="67"/>
      <c r="O2854" s="297"/>
      <c r="P2854" s="67" t="s">
        <v>18686</v>
      </c>
      <c r="Q2854" s="153" t="s">
        <v>11300</v>
      </c>
      <c r="R2854" s="285"/>
      <c r="S2854" s="286"/>
      <c r="T2854" s="202"/>
      <c r="U2854" s="202"/>
    </row>
    <row r="2855">
      <c r="A2855" s="189" t="s">
        <v>18687</v>
      </c>
      <c r="B2855" s="194" t="s">
        <v>11301</v>
      </c>
      <c r="C2855" s="283">
        <v>42434.0</v>
      </c>
      <c r="D2855" s="204">
        <v>30.0</v>
      </c>
      <c r="E2855" s="193">
        <v>3665.85</v>
      </c>
      <c r="F2855" s="190" t="s">
        <v>12677</v>
      </c>
      <c r="G2855" s="190">
        <v>40.0</v>
      </c>
      <c r="H2855" s="147">
        <v>20.425</v>
      </c>
      <c r="I2855" s="195">
        <v>0.8170000000000001</v>
      </c>
      <c r="J2855" s="189"/>
      <c r="K2855" s="197" t="b">
        <f>NOT(ISERROR(MATCH(P2855,Ligations!$L:$L,0)))</f>
        <v>1</v>
      </c>
      <c r="L2855" s="67"/>
      <c r="M2855" s="293"/>
      <c r="N2855" s="67"/>
      <c r="O2855" s="297"/>
      <c r="P2855" s="67" t="s">
        <v>18688</v>
      </c>
      <c r="Q2855" s="153" t="s">
        <v>11303</v>
      </c>
      <c r="R2855" s="285"/>
      <c r="S2855" s="286"/>
      <c r="T2855" s="202"/>
      <c r="U2855" s="202"/>
    </row>
    <row r="2856">
      <c r="A2856" s="189" t="s">
        <v>18689</v>
      </c>
      <c r="B2856" s="194" t="s">
        <v>11304</v>
      </c>
      <c r="C2856" s="283">
        <v>42434.0</v>
      </c>
      <c r="D2856" s="204">
        <v>30.0</v>
      </c>
      <c r="E2856" s="193">
        <v>3192.75</v>
      </c>
      <c r="F2856" s="190" t="s">
        <v>12677</v>
      </c>
      <c r="G2856" s="190">
        <v>40.0</v>
      </c>
      <c r="H2856" s="147">
        <v>23.25</v>
      </c>
      <c r="I2856" s="195">
        <v>0.93</v>
      </c>
      <c r="J2856" s="189"/>
      <c r="K2856" s="197" t="b">
        <f>NOT(ISERROR(MATCH(P2856,Ligations!$L:$L,0)))</f>
        <v>1</v>
      </c>
      <c r="L2856" s="67"/>
      <c r="M2856" s="293"/>
      <c r="N2856" s="67"/>
      <c r="O2856" s="297"/>
      <c r="P2856" s="67" t="s">
        <v>18690</v>
      </c>
      <c r="Q2856" s="153" t="s">
        <v>11306</v>
      </c>
      <c r="R2856" s="285"/>
      <c r="S2856" s="286"/>
      <c r="T2856" s="202"/>
      <c r="U2856" s="202"/>
    </row>
    <row r="2857">
      <c r="A2857" s="189" t="s">
        <v>18691</v>
      </c>
      <c r="B2857" s="194" t="s">
        <v>11307</v>
      </c>
      <c r="C2857" s="283">
        <v>42434.0</v>
      </c>
      <c r="D2857" s="204">
        <v>30.0</v>
      </c>
      <c r="E2857" s="193">
        <v>2189.55</v>
      </c>
      <c r="F2857" s="190" t="s">
        <v>12677</v>
      </c>
      <c r="G2857" s="190">
        <v>40.0</v>
      </c>
      <c r="H2857" s="147">
        <v>41.178</v>
      </c>
      <c r="I2857" s="195">
        <v>1.64712</v>
      </c>
      <c r="J2857" s="189"/>
      <c r="K2857" s="197" t="b">
        <f>NOT(ISERROR(MATCH(P2857,Ligations!$L:$L,0)))</f>
        <v>1</v>
      </c>
      <c r="L2857" s="67"/>
      <c r="M2857" s="293"/>
      <c r="N2857" s="67"/>
      <c r="O2857" s="297"/>
      <c r="P2857" s="67" t="s">
        <v>18692</v>
      </c>
      <c r="Q2857" s="153" t="s">
        <v>11309</v>
      </c>
      <c r="R2857" s="285"/>
      <c r="S2857" s="286"/>
      <c r="T2857" s="202"/>
      <c r="U2857" s="202"/>
    </row>
    <row r="2858">
      <c r="A2858" s="189" t="s">
        <v>18693</v>
      </c>
      <c r="B2858" s="194" t="s">
        <v>11310</v>
      </c>
      <c r="C2858" s="283">
        <v>42434.0</v>
      </c>
      <c r="D2858" s="204">
        <v>30.0</v>
      </c>
      <c r="E2858" s="193">
        <v>1610.58</v>
      </c>
      <c r="F2858" s="190" t="s">
        <v>12677</v>
      </c>
      <c r="G2858" s="190">
        <v>40.0</v>
      </c>
      <c r="H2858" s="147">
        <v>26.495</v>
      </c>
      <c r="I2858" s="195">
        <v>1.0598</v>
      </c>
      <c r="J2858" s="189"/>
      <c r="K2858" s="197" t="b">
        <f>NOT(ISERROR(MATCH(P2858,Ligations!$L:$L,0)))</f>
        <v>1</v>
      </c>
      <c r="L2858" s="67"/>
      <c r="M2858" s="293"/>
      <c r="N2858" s="67"/>
      <c r="O2858" s="297"/>
      <c r="P2858" s="67" t="s">
        <v>18694</v>
      </c>
      <c r="Q2858" s="153" t="s">
        <v>11312</v>
      </c>
      <c r="R2858" s="285"/>
      <c r="S2858" s="286"/>
      <c r="T2858" s="202"/>
      <c r="U2858" s="202"/>
    </row>
    <row r="2859">
      <c r="A2859" s="189" t="s">
        <v>18695</v>
      </c>
      <c r="B2859" s="194" t="s">
        <v>11313</v>
      </c>
      <c r="C2859" s="283">
        <v>42434.0</v>
      </c>
      <c r="D2859" s="204">
        <v>30.0</v>
      </c>
      <c r="E2859" s="193">
        <v>2067.63</v>
      </c>
      <c r="F2859" s="190" t="s">
        <v>12677</v>
      </c>
      <c r="G2859" s="190">
        <v>40.0</v>
      </c>
      <c r="H2859" s="147">
        <v>38.09</v>
      </c>
      <c r="I2859" s="195">
        <v>1.5236</v>
      </c>
      <c r="J2859" s="189"/>
      <c r="K2859" s="197" t="b">
        <f>NOT(ISERROR(MATCH(P2859,Ligations!$L:$L,0)))</f>
        <v>1</v>
      </c>
      <c r="L2859" s="67"/>
      <c r="M2859" s="293"/>
      <c r="N2859" s="67"/>
      <c r="O2859" s="297"/>
      <c r="P2859" s="67" t="s">
        <v>18696</v>
      </c>
      <c r="Q2859" s="153" t="s">
        <v>11315</v>
      </c>
      <c r="R2859" s="285"/>
      <c r="S2859" s="286"/>
      <c r="T2859" s="202"/>
      <c r="U2859" s="202"/>
    </row>
    <row r="2860">
      <c r="A2860" s="189" t="s">
        <v>18697</v>
      </c>
      <c r="B2860" s="194" t="s">
        <v>11316</v>
      </c>
      <c r="C2860" s="283">
        <v>42434.0</v>
      </c>
      <c r="D2860" s="204">
        <v>30.0</v>
      </c>
      <c r="E2860" s="193">
        <v>764.1600000000001</v>
      </c>
      <c r="F2860" s="190" t="s">
        <v>12677</v>
      </c>
      <c r="G2860" s="190">
        <v>40.0</v>
      </c>
      <c r="H2860" s="147">
        <v>12.807</v>
      </c>
      <c r="I2860" s="195">
        <v>0.51228</v>
      </c>
      <c r="J2860" s="189"/>
      <c r="K2860" s="197" t="b">
        <f>NOT(ISERROR(MATCH(P2860,Ligations!$L:$L,0)))</f>
        <v>1</v>
      </c>
      <c r="L2860" s="67"/>
      <c r="M2860" s="293"/>
      <c r="N2860" s="67"/>
      <c r="O2860" s="297"/>
      <c r="P2860" s="67" t="s">
        <v>18698</v>
      </c>
      <c r="Q2860" s="153" t="s">
        <v>11318</v>
      </c>
      <c r="R2860" s="285"/>
      <c r="S2860" s="286"/>
      <c r="T2860" s="202"/>
      <c r="U2860" s="202"/>
    </row>
    <row r="2861">
      <c r="A2861" s="189" t="s">
        <v>18699</v>
      </c>
      <c r="B2861" s="194" t="s">
        <v>11319</v>
      </c>
      <c r="C2861" s="283">
        <v>42434.0</v>
      </c>
      <c r="D2861" s="204">
        <v>30.0</v>
      </c>
      <c r="E2861" s="193">
        <v>700.71</v>
      </c>
      <c r="F2861" s="190" t="s">
        <v>12677</v>
      </c>
      <c r="G2861" s="190">
        <v>40.0</v>
      </c>
      <c r="H2861" s="147">
        <v>12.814</v>
      </c>
      <c r="I2861" s="195">
        <v>0.5125599999999999</v>
      </c>
      <c r="J2861" s="189"/>
      <c r="K2861" s="197" t="b">
        <f>NOT(ISERROR(MATCH(P2861,Ligations!$L:$L,0)))</f>
        <v>1</v>
      </c>
      <c r="L2861" s="67"/>
      <c r="M2861" s="293"/>
      <c r="N2861" s="67"/>
      <c r="O2861" s="297"/>
      <c r="P2861" s="67" t="s">
        <v>18700</v>
      </c>
      <c r="Q2861" s="153" t="s">
        <v>11321</v>
      </c>
      <c r="R2861" s="285"/>
      <c r="S2861" s="286"/>
      <c r="T2861" s="202"/>
      <c r="U2861" s="202"/>
    </row>
    <row r="2862">
      <c r="A2862" s="189" t="s">
        <v>18701</v>
      </c>
      <c r="B2862" s="194" t="s">
        <v>11322</v>
      </c>
      <c r="C2862" s="283">
        <v>42434.0</v>
      </c>
      <c r="D2862" s="204">
        <v>30.0</v>
      </c>
      <c r="E2862" s="193">
        <v>872.5799999999999</v>
      </c>
      <c r="F2862" s="190" t="s">
        <v>12677</v>
      </c>
      <c r="G2862" s="190">
        <v>40.0</v>
      </c>
      <c r="H2862" s="147">
        <v>14.319</v>
      </c>
      <c r="I2862" s="195">
        <v>0.57276</v>
      </c>
      <c r="J2862" s="189"/>
      <c r="K2862" s="197" t="b">
        <f>NOT(ISERROR(MATCH(P2862,Ligations!$L:$L,0)))</f>
        <v>1</v>
      </c>
      <c r="L2862" s="67"/>
      <c r="M2862" s="293"/>
      <c r="N2862" s="67"/>
      <c r="O2862" s="297"/>
      <c r="P2862" s="67" t="s">
        <v>18702</v>
      </c>
      <c r="Q2862" s="153" t="s">
        <v>11324</v>
      </c>
      <c r="R2862" s="285"/>
      <c r="S2862" s="286"/>
      <c r="T2862" s="202"/>
      <c r="U2862" s="202"/>
    </row>
    <row r="2863">
      <c r="A2863" s="189" t="s">
        <v>18703</v>
      </c>
      <c r="B2863" s="194" t="s">
        <v>11325</v>
      </c>
      <c r="C2863" s="283">
        <v>42434.0</v>
      </c>
      <c r="D2863" s="204">
        <v>15.0</v>
      </c>
      <c r="E2863" s="193">
        <v>2670.525</v>
      </c>
      <c r="F2863" s="190" t="s">
        <v>12677</v>
      </c>
      <c r="G2863" s="190">
        <v>40.0</v>
      </c>
      <c r="H2863" s="147">
        <v>57.53</v>
      </c>
      <c r="I2863" s="195">
        <v>2.3011999999999997</v>
      </c>
      <c r="J2863" s="189"/>
      <c r="K2863" s="197" t="b">
        <f>NOT(ISERROR(MATCH(P2863,Ligations!$L:$L,0)))</f>
        <v>1</v>
      </c>
      <c r="L2863" s="67"/>
      <c r="M2863" s="293"/>
      <c r="N2863" s="67"/>
      <c r="O2863" s="297"/>
      <c r="P2863" s="67" t="s">
        <v>18704</v>
      </c>
      <c r="Q2863" s="153" t="s">
        <v>11327</v>
      </c>
      <c r="R2863" s="285"/>
      <c r="S2863" s="286"/>
      <c r="T2863" s="202"/>
      <c r="U2863" s="202"/>
    </row>
    <row r="2864">
      <c r="A2864" s="189" t="s">
        <v>18705</v>
      </c>
      <c r="B2864" s="194" t="s">
        <v>11328</v>
      </c>
      <c r="C2864" s="283">
        <v>42434.0</v>
      </c>
      <c r="D2864" s="204">
        <v>30.0</v>
      </c>
      <c r="E2864" s="193">
        <v>3608.46</v>
      </c>
      <c r="F2864" s="190" t="s">
        <v>12677</v>
      </c>
      <c r="G2864" s="190">
        <v>40.0</v>
      </c>
      <c r="H2864" s="147">
        <v>63.159</v>
      </c>
      <c r="I2864" s="195">
        <v>2.5263600000000004</v>
      </c>
      <c r="J2864" s="189"/>
      <c r="K2864" s="197" t="b">
        <f>NOT(ISERROR(MATCH(P2864,Ligations!$L:$L,0)))</f>
        <v>1</v>
      </c>
      <c r="L2864" s="67"/>
      <c r="M2864" s="293"/>
      <c r="N2864" s="67"/>
      <c r="O2864" s="297"/>
      <c r="P2864" s="67" t="s">
        <v>18706</v>
      </c>
      <c r="Q2864" s="153" t="s">
        <v>11330</v>
      </c>
      <c r="R2864" s="285"/>
      <c r="S2864" s="286"/>
      <c r="T2864" s="202"/>
      <c r="U2864" s="202"/>
    </row>
    <row r="2865">
      <c r="A2865" s="189" t="s">
        <v>18707</v>
      </c>
      <c r="B2865" s="194" t="s">
        <v>11331</v>
      </c>
      <c r="C2865" s="283">
        <v>42434.0</v>
      </c>
      <c r="D2865" s="204">
        <v>30.0</v>
      </c>
      <c r="E2865" s="193">
        <v>823.08</v>
      </c>
      <c r="F2865" s="190" t="s">
        <v>12677</v>
      </c>
      <c r="G2865" s="190">
        <v>40.0</v>
      </c>
      <c r="H2865" s="147">
        <v>13.04</v>
      </c>
      <c r="I2865" s="195">
        <v>0.5216</v>
      </c>
      <c r="J2865" s="189"/>
      <c r="K2865" s="197" t="b">
        <f>NOT(ISERROR(MATCH(P2865,Ligations!$L:$L,0)))</f>
        <v>1</v>
      </c>
      <c r="L2865" s="67"/>
      <c r="M2865" s="293"/>
      <c r="N2865" s="67"/>
      <c r="O2865" s="297"/>
      <c r="P2865" s="67" t="s">
        <v>18708</v>
      </c>
      <c r="Q2865" s="153" t="s">
        <v>11333</v>
      </c>
      <c r="R2865" s="285"/>
      <c r="S2865" s="286"/>
      <c r="T2865" s="202"/>
      <c r="U2865" s="202"/>
    </row>
    <row r="2866">
      <c r="A2866" s="189" t="s">
        <v>18709</v>
      </c>
      <c r="B2866" s="194" t="s">
        <v>11334</v>
      </c>
      <c r="C2866" s="283">
        <v>42434.0</v>
      </c>
      <c r="D2866" s="204">
        <v>30.0</v>
      </c>
      <c r="E2866" s="193">
        <v>1987.44</v>
      </c>
      <c r="F2866" s="190" t="s">
        <v>12677</v>
      </c>
      <c r="G2866" s="190">
        <v>40.0</v>
      </c>
      <c r="H2866" s="147">
        <v>34.331</v>
      </c>
      <c r="I2866" s="195">
        <v>1.3732400000000002</v>
      </c>
      <c r="J2866" s="189"/>
      <c r="K2866" s="197" t="b">
        <f>NOT(ISERROR(MATCH(P2866,Ligations!$L:$L,0)))</f>
        <v>1</v>
      </c>
      <c r="L2866" s="67"/>
      <c r="M2866" s="293"/>
      <c r="N2866" s="67"/>
      <c r="O2866" s="297"/>
      <c r="P2866" s="67" t="s">
        <v>18710</v>
      </c>
      <c r="Q2866" s="153" t="s">
        <v>11336</v>
      </c>
      <c r="R2866" s="285"/>
      <c r="S2866" s="286"/>
      <c r="T2866" s="202"/>
      <c r="U2866" s="202"/>
    </row>
    <row r="2867">
      <c r="A2867" s="189" t="s">
        <v>18711</v>
      </c>
      <c r="B2867" s="194" t="s">
        <v>11337</v>
      </c>
      <c r="C2867" s="283">
        <v>42434.0</v>
      </c>
      <c r="D2867" s="204">
        <v>30.0</v>
      </c>
      <c r="E2867" s="193">
        <v>2173.35</v>
      </c>
      <c r="F2867" s="190" t="s">
        <v>12677</v>
      </c>
      <c r="G2867" s="190">
        <v>40.0</v>
      </c>
      <c r="H2867" s="147">
        <v>36.619</v>
      </c>
      <c r="I2867" s="195">
        <v>1.46476</v>
      </c>
      <c r="J2867" s="189"/>
      <c r="K2867" s="197" t="b">
        <f>NOT(ISERROR(MATCH(P2867,Ligations!$L:$L,0)))</f>
        <v>1</v>
      </c>
      <c r="L2867" s="67"/>
      <c r="M2867" s="293"/>
      <c r="N2867" s="67"/>
      <c r="O2867" s="297"/>
      <c r="P2867" s="67" t="s">
        <v>18712</v>
      </c>
      <c r="Q2867" s="153" t="s">
        <v>11339</v>
      </c>
      <c r="R2867" s="285"/>
      <c r="S2867" s="286"/>
      <c r="T2867" s="202"/>
      <c r="U2867" s="202"/>
    </row>
    <row r="2868">
      <c r="A2868" s="189" t="s">
        <v>18713</v>
      </c>
      <c r="B2868" s="194" t="s">
        <v>11340</v>
      </c>
      <c r="C2868" s="283">
        <v>42434.0</v>
      </c>
      <c r="D2868" s="204">
        <v>30.0</v>
      </c>
      <c r="E2868" s="193">
        <v>897.72</v>
      </c>
      <c r="F2868" s="190" t="s">
        <v>12677</v>
      </c>
      <c r="G2868" s="190">
        <v>40.0</v>
      </c>
      <c r="H2868" s="147">
        <v>14.389</v>
      </c>
      <c r="I2868" s="195">
        <v>0.57556</v>
      </c>
      <c r="J2868" s="189"/>
      <c r="K2868" s="197" t="b">
        <f>NOT(ISERROR(MATCH(P2868,Ligations!$L:$L,0)))</f>
        <v>1</v>
      </c>
      <c r="L2868" s="67"/>
      <c r="M2868" s="293"/>
      <c r="N2868" s="67"/>
      <c r="O2868" s="297"/>
      <c r="P2868" s="67" t="s">
        <v>18714</v>
      </c>
      <c r="Q2868" s="153" t="s">
        <v>11342</v>
      </c>
      <c r="R2868" s="285"/>
      <c r="S2868" s="286"/>
      <c r="T2868" s="202"/>
      <c r="U2868" s="202"/>
    </row>
    <row r="2869">
      <c r="A2869" s="189" t="s">
        <v>18715</v>
      </c>
      <c r="B2869" s="194" t="s">
        <v>11343</v>
      </c>
      <c r="C2869" s="283">
        <v>42434.0</v>
      </c>
      <c r="D2869" s="204">
        <v>30.0</v>
      </c>
      <c r="E2869" s="193">
        <v>2560.5</v>
      </c>
      <c r="F2869" s="190" t="s">
        <v>12677</v>
      </c>
      <c r="G2869" s="190">
        <v>40.0</v>
      </c>
      <c r="H2869" s="147">
        <v>56.205</v>
      </c>
      <c r="I2869" s="195">
        <v>2.2481999999999998</v>
      </c>
      <c r="J2869" s="189"/>
      <c r="K2869" s="197" t="b">
        <f>NOT(ISERROR(MATCH(P2869,Ligations!$L:$L,0)))</f>
        <v>1</v>
      </c>
      <c r="L2869" s="67"/>
      <c r="M2869" s="293"/>
      <c r="N2869" s="67"/>
      <c r="O2869" s="297"/>
      <c r="P2869" s="67" t="s">
        <v>18716</v>
      </c>
      <c r="Q2869" s="153" t="s">
        <v>11345</v>
      </c>
      <c r="R2869" s="285"/>
      <c r="S2869" s="286"/>
      <c r="T2869" s="202"/>
      <c r="U2869" s="202"/>
    </row>
    <row r="2870">
      <c r="A2870" s="189" t="s">
        <v>18717</v>
      </c>
      <c r="B2870" s="194" t="s">
        <v>11346</v>
      </c>
      <c r="C2870" s="283">
        <v>42434.0</v>
      </c>
      <c r="D2870" s="204">
        <v>30.0</v>
      </c>
      <c r="E2870" s="193">
        <v>4199.64</v>
      </c>
      <c r="F2870" s="190" t="s">
        <v>12677</v>
      </c>
      <c r="G2870" s="190">
        <v>40.0</v>
      </c>
      <c r="H2870" s="147">
        <v>81.143</v>
      </c>
      <c r="I2870" s="195">
        <v>3.2457200000000004</v>
      </c>
      <c r="J2870" s="189"/>
      <c r="K2870" s="197" t="b">
        <f>NOT(ISERROR(MATCH(P2870,Ligations!$L:$L,0)))</f>
        <v>1</v>
      </c>
      <c r="L2870" s="67"/>
      <c r="M2870" s="293"/>
      <c r="N2870" s="67"/>
      <c r="O2870" s="297"/>
      <c r="P2870" s="67" t="s">
        <v>18718</v>
      </c>
      <c r="Q2870" s="153" t="s">
        <v>11348</v>
      </c>
      <c r="R2870" s="285"/>
      <c r="S2870" s="286"/>
      <c r="T2870" s="202"/>
      <c r="U2870" s="202"/>
    </row>
    <row r="2871">
      <c r="A2871" s="189" t="s">
        <v>18719</v>
      </c>
      <c r="B2871" s="194" t="s">
        <v>11349</v>
      </c>
      <c r="C2871" s="283">
        <v>42434.0</v>
      </c>
      <c r="D2871" s="204">
        <v>30.0</v>
      </c>
      <c r="E2871" s="193">
        <v>1827.36</v>
      </c>
      <c r="F2871" s="190" t="s">
        <v>12677</v>
      </c>
      <c r="G2871" s="190">
        <v>40.0</v>
      </c>
      <c r="H2871" s="147">
        <v>23.039</v>
      </c>
      <c r="I2871" s="195">
        <v>0.92156</v>
      </c>
      <c r="J2871" s="189"/>
      <c r="K2871" s="197" t="b">
        <f>NOT(ISERROR(MATCH(P2871,Ligations!$L:$L,0)))</f>
        <v>1</v>
      </c>
      <c r="L2871" s="67"/>
      <c r="M2871" s="293"/>
      <c r="N2871" s="67"/>
      <c r="O2871" s="297"/>
      <c r="P2871" s="67" t="s">
        <v>18720</v>
      </c>
      <c r="Q2871" s="153" t="s">
        <v>11351</v>
      </c>
      <c r="R2871" s="285"/>
      <c r="S2871" s="286"/>
      <c r="T2871" s="202"/>
      <c r="U2871" s="202"/>
    </row>
    <row r="2872">
      <c r="A2872" s="189" t="s">
        <v>18721</v>
      </c>
      <c r="B2872" s="194" t="s">
        <v>11352</v>
      </c>
      <c r="C2872" s="283">
        <v>42434.0</v>
      </c>
      <c r="D2872" s="204">
        <v>30.0</v>
      </c>
      <c r="E2872" s="193">
        <v>901.29</v>
      </c>
      <c r="F2872" s="190" t="s">
        <v>12677</v>
      </c>
      <c r="G2872" s="190">
        <v>40.0</v>
      </c>
      <c r="H2872" s="147">
        <v>13.576</v>
      </c>
      <c r="I2872" s="195">
        <v>0.54304</v>
      </c>
      <c r="J2872" s="189"/>
      <c r="K2872" s="197" t="b">
        <f>NOT(ISERROR(MATCH(P2872,Ligations!$L:$L,0)))</f>
        <v>1</v>
      </c>
      <c r="L2872" s="67"/>
      <c r="M2872" s="293"/>
      <c r="N2872" s="67"/>
      <c r="O2872" s="297"/>
      <c r="P2872" s="67" t="s">
        <v>18722</v>
      </c>
      <c r="Q2872" s="153" t="s">
        <v>11354</v>
      </c>
      <c r="R2872" s="285"/>
      <c r="S2872" s="286"/>
      <c r="T2872" s="202"/>
      <c r="U2872" s="202"/>
    </row>
    <row r="2873">
      <c r="A2873" s="189" t="s">
        <v>18723</v>
      </c>
      <c r="B2873" s="194" t="s">
        <v>11355</v>
      </c>
      <c r="C2873" s="283">
        <v>42434.0</v>
      </c>
      <c r="D2873" s="204">
        <v>30.0</v>
      </c>
      <c r="E2873" s="193">
        <v>3471.96</v>
      </c>
      <c r="F2873" s="190" t="s">
        <v>12677</v>
      </c>
      <c r="G2873" s="190">
        <v>40.0</v>
      </c>
      <c r="H2873" s="147">
        <v>74.998</v>
      </c>
      <c r="I2873" s="195">
        <v>2.99992</v>
      </c>
      <c r="J2873" s="189"/>
      <c r="K2873" s="197" t="b">
        <f>NOT(ISERROR(MATCH(P2873,Ligations!$L:$L,0)))</f>
        <v>1</v>
      </c>
      <c r="L2873" s="67"/>
      <c r="M2873" s="293"/>
      <c r="N2873" s="67"/>
      <c r="O2873" s="297"/>
      <c r="P2873" s="67" t="s">
        <v>18724</v>
      </c>
      <c r="Q2873" s="153" t="s">
        <v>11357</v>
      </c>
      <c r="R2873" s="285"/>
      <c r="S2873" s="286"/>
      <c r="T2873" s="202"/>
      <c r="U2873" s="202"/>
    </row>
    <row r="2874">
      <c r="A2874" s="189" t="s">
        <v>18725</v>
      </c>
      <c r="B2874" s="194" t="s">
        <v>11358</v>
      </c>
      <c r="C2874" s="283">
        <v>42434.0</v>
      </c>
      <c r="D2874" s="204">
        <v>30.0</v>
      </c>
      <c r="E2874" s="193">
        <v>1112.67</v>
      </c>
      <c r="F2874" s="190" t="s">
        <v>12677</v>
      </c>
      <c r="G2874" s="190">
        <v>40.0</v>
      </c>
      <c r="H2874" s="147">
        <v>16.446</v>
      </c>
      <c r="I2874" s="195">
        <v>0.6578400000000001</v>
      </c>
      <c r="J2874" s="189"/>
      <c r="K2874" s="197" t="b">
        <f>NOT(ISERROR(MATCH(P2874,Ligations!$L:$L,0)))</f>
        <v>1</v>
      </c>
      <c r="L2874" s="67"/>
      <c r="M2874" s="293"/>
      <c r="N2874" s="67"/>
      <c r="O2874" s="297"/>
      <c r="P2874" s="67" t="s">
        <v>18726</v>
      </c>
      <c r="Q2874" s="153" t="s">
        <v>11360</v>
      </c>
      <c r="R2874" s="285"/>
      <c r="S2874" s="286"/>
      <c r="T2874" s="202"/>
      <c r="U2874" s="202"/>
    </row>
    <row r="2875">
      <c r="A2875" s="189" t="s">
        <v>18727</v>
      </c>
      <c r="B2875" s="194" t="s">
        <v>11361</v>
      </c>
      <c r="C2875" s="283">
        <v>42434.0</v>
      </c>
      <c r="D2875" s="204">
        <v>30.0</v>
      </c>
      <c r="E2875" s="193">
        <v>2764.7400000000002</v>
      </c>
      <c r="F2875" s="190" t="s">
        <v>12677</v>
      </c>
      <c r="G2875" s="190">
        <v>40.0</v>
      </c>
      <c r="H2875" s="147">
        <v>47.445</v>
      </c>
      <c r="I2875" s="195">
        <v>1.8978</v>
      </c>
      <c r="J2875" s="189"/>
      <c r="K2875" s="197" t="b">
        <f>NOT(ISERROR(MATCH(P2875,Ligations!$L:$L,0)))</f>
        <v>1</v>
      </c>
      <c r="L2875" s="67"/>
      <c r="M2875" s="293"/>
      <c r="N2875" s="67"/>
      <c r="O2875" s="297"/>
      <c r="P2875" s="67" t="s">
        <v>18728</v>
      </c>
      <c r="Q2875" s="153" t="s">
        <v>11363</v>
      </c>
      <c r="R2875" s="285"/>
      <c r="S2875" s="286"/>
      <c r="T2875" s="202"/>
      <c r="U2875" s="202"/>
    </row>
    <row r="2876">
      <c r="A2876" s="189" t="s">
        <v>18729</v>
      </c>
      <c r="B2876" s="194" t="s">
        <v>11364</v>
      </c>
      <c r="C2876" s="283">
        <v>42434.0</v>
      </c>
      <c r="D2876" s="204">
        <v>30.0</v>
      </c>
      <c r="E2876" s="193">
        <v>885.87</v>
      </c>
      <c r="F2876" s="190" t="s">
        <v>12677</v>
      </c>
      <c r="G2876" s="190">
        <v>40.0</v>
      </c>
      <c r="H2876" s="147">
        <v>13.655</v>
      </c>
      <c r="I2876" s="195">
        <v>0.5461999999999999</v>
      </c>
      <c r="J2876" s="189"/>
      <c r="K2876" s="197" t="b">
        <f>NOT(ISERROR(MATCH(P2876,Ligations!$L:$L,0)))</f>
        <v>1</v>
      </c>
      <c r="L2876" s="67"/>
      <c r="M2876" s="293"/>
      <c r="N2876" s="67"/>
      <c r="O2876" s="297"/>
      <c r="P2876" s="67" t="s">
        <v>18730</v>
      </c>
      <c r="Q2876" s="153" t="s">
        <v>11366</v>
      </c>
      <c r="R2876" s="285"/>
      <c r="S2876" s="286"/>
      <c r="T2876" s="202"/>
      <c r="U2876" s="202"/>
    </row>
    <row r="2877">
      <c r="A2877" s="189" t="s">
        <v>18731</v>
      </c>
      <c r="B2877" s="194" t="s">
        <v>11367</v>
      </c>
      <c r="C2877" s="283">
        <v>42434.0</v>
      </c>
      <c r="D2877" s="204">
        <v>30.0</v>
      </c>
      <c r="E2877" s="193">
        <v>2346.8399999999997</v>
      </c>
      <c r="F2877" s="190" t="s">
        <v>12677</v>
      </c>
      <c r="G2877" s="190">
        <v>40.0</v>
      </c>
      <c r="H2877" s="147">
        <v>39.971</v>
      </c>
      <c r="I2877" s="195">
        <v>1.59884</v>
      </c>
      <c r="J2877" s="189"/>
      <c r="K2877" s="197" t="b">
        <f>NOT(ISERROR(MATCH(P2877,Ligations!$L:$L,0)))</f>
        <v>1</v>
      </c>
      <c r="L2877" s="67"/>
      <c r="M2877" s="293"/>
      <c r="N2877" s="67"/>
      <c r="O2877" s="297"/>
      <c r="P2877" s="67" t="s">
        <v>18732</v>
      </c>
      <c r="Q2877" s="153" t="s">
        <v>11369</v>
      </c>
      <c r="R2877" s="285"/>
      <c r="S2877" s="286"/>
      <c r="T2877" s="202"/>
      <c r="U2877" s="202"/>
    </row>
    <row r="2878">
      <c r="A2878" s="189" t="s">
        <v>18733</v>
      </c>
      <c r="B2878" s="194" t="s">
        <v>11370</v>
      </c>
      <c r="C2878" s="283">
        <v>42434.0</v>
      </c>
      <c r="D2878" s="204">
        <v>30.0</v>
      </c>
      <c r="E2878" s="193">
        <v>330.87</v>
      </c>
      <c r="F2878" s="190" t="s">
        <v>12677</v>
      </c>
      <c r="G2878" s="190">
        <v>40.0</v>
      </c>
      <c r="H2878" s="147">
        <v>5.23</v>
      </c>
      <c r="I2878" s="195">
        <v>0.20920000000000002</v>
      </c>
      <c r="J2878" s="189"/>
      <c r="K2878" s="197" t="b">
        <f>NOT(ISERROR(MATCH(P2878,Ligations!$L:$L,0)))</f>
        <v>0</v>
      </c>
      <c r="L2878" s="67"/>
      <c r="M2878" s="293"/>
      <c r="N2878" s="67"/>
      <c r="O2878" s="297"/>
      <c r="P2878" s="67" t="s">
        <v>18734</v>
      </c>
      <c r="Q2878" s="153" t="s">
        <v>11372</v>
      </c>
      <c r="R2878" s="285"/>
      <c r="S2878" s="286"/>
      <c r="T2878" s="202"/>
      <c r="U2878" s="202"/>
    </row>
    <row r="2879">
      <c r="A2879" s="189" t="s">
        <v>18735</v>
      </c>
      <c r="B2879" s="194" t="s">
        <v>11373</v>
      </c>
      <c r="C2879" s="283">
        <v>42434.0</v>
      </c>
      <c r="D2879" s="204">
        <v>30.0</v>
      </c>
      <c r="E2879" s="193">
        <v>648.15</v>
      </c>
      <c r="F2879" s="190" t="s">
        <v>12677</v>
      </c>
      <c r="G2879" s="190">
        <v>40.0</v>
      </c>
      <c r="H2879" s="147">
        <v>9.626</v>
      </c>
      <c r="I2879" s="195">
        <v>0.38504</v>
      </c>
      <c r="J2879" s="189"/>
      <c r="K2879" s="197" t="b">
        <f>NOT(ISERROR(MATCH(P2879,Ligations!$L:$L,0)))</f>
        <v>1</v>
      </c>
      <c r="L2879" s="67"/>
      <c r="M2879" s="293"/>
      <c r="N2879" s="67"/>
      <c r="O2879" s="297"/>
      <c r="P2879" s="67" t="s">
        <v>18736</v>
      </c>
      <c r="Q2879" s="153" t="s">
        <v>11375</v>
      </c>
      <c r="R2879" s="285"/>
      <c r="S2879" s="286"/>
      <c r="T2879" s="202"/>
      <c r="U2879" s="202"/>
    </row>
    <row r="2880">
      <c r="A2880" s="189" t="s">
        <v>18737</v>
      </c>
      <c r="B2880" s="194" t="s">
        <v>11376</v>
      </c>
      <c r="C2880" s="283">
        <v>42434.0</v>
      </c>
      <c r="D2880" s="204">
        <v>15.0</v>
      </c>
      <c r="E2880" s="193">
        <v>2559.585</v>
      </c>
      <c r="F2880" s="190" t="s">
        <v>12677</v>
      </c>
      <c r="G2880" s="190">
        <v>40.0</v>
      </c>
      <c r="H2880" s="147">
        <v>20.118</v>
      </c>
      <c r="I2880" s="195">
        <v>0.8047199999999999</v>
      </c>
      <c r="J2880" s="189"/>
      <c r="K2880" s="197" t="b">
        <f>NOT(ISERROR(MATCH(P2880,Ligations!$L:$L,0)))</f>
        <v>1</v>
      </c>
      <c r="L2880" s="67"/>
      <c r="M2880" s="293"/>
      <c r="N2880" s="67"/>
      <c r="O2880" s="297"/>
      <c r="P2880" s="67" t="s">
        <v>18738</v>
      </c>
      <c r="Q2880" s="153" t="s">
        <v>11378</v>
      </c>
      <c r="R2880" s="285"/>
      <c r="S2880" s="286"/>
      <c r="T2880" s="202"/>
      <c r="U2880" s="202"/>
    </row>
    <row r="2881">
      <c r="A2881" s="189" t="s">
        <v>18739</v>
      </c>
      <c r="B2881" s="194" t="s">
        <v>11379</v>
      </c>
      <c r="C2881" s="283">
        <v>42434.0</v>
      </c>
      <c r="D2881" s="204">
        <v>30.0</v>
      </c>
      <c r="E2881" s="193">
        <v>2974.98</v>
      </c>
      <c r="F2881" s="190" t="s">
        <v>12677</v>
      </c>
      <c r="G2881" s="190">
        <v>40.0</v>
      </c>
      <c r="H2881" s="147">
        <v>45.705</v>
      </c>
      <c r="I2881" s="195">
        <v>1.8281999999999998</v>
      </c>
      <c r="J2881" s="189"/>
      <c r="K2881" s="197" t="b">
        <f>NOT(ISERROR(MATCH(P2881,Ligations!$L:$L,0)))</f>
        <v>1</v>
      </c>
      <c r="L2881" s="67"/>
      <c r="M2881" s="293"/>
      <c r="N2881" s="67"/>
      <c r="O2881" s="297"/>
      <c r="P2881" s="67" t="s">
        <v>18740</v>
      </c>
      <c r="Q2881" s="153" t="s">
        <v>11381</v>
      </c>
      <c r="R2881" s="285"/>
      <c r="S2881" s="286"/>
      <c r="T2881" s="202"/>
      <c r="U2881" s="202"/>
    </row>
    <row r="2882">
      <c r="A2882" s="189" t="s">
        <v>18741</v>
      </c>
      <c r="B2882" s="194" t="s">
        <v>11382</v>
      </c>
      <c r="C2882" s="283">
        <v>42434.0</v>
      </c>
      <c r="D2882" s="204">
        <v>30.0</v>
      </c>
      <c r="E2882" s="193">
        <v>2727.7200000000003</v>
      </c>
      <c r="F2882" s="190" t="s">
        <v>12677</v>
      </c>
      <c r="G2882" s="190">
        <v>40.0</v>
      </c>
      <c r="H2882" s="147">
        <v>47.689</v>
      </c>
      <c r="I2882" s="195">
        <v>1.90756</v>
      </c>
      <c r="J2882" s="189"/>
      <c r="K2882" s="197" t="b">
        <f>NOT(ISERROR(MATCH(P2882,Ligations!$L:$L,0)))</f>
        <v>1</v>
      </c>
      <c r="L2882" s="67"/>
      <c r="M2882" s="293"/>
      <c r="N2882" s="67"/>
      <c r="O2882" s="297"/>
      <c r="P2882" s="67" t="s">
        <v>18742</v>
      </c>
      <c r="Q2882" s="153" t="s">
        <v>11384</v>
      </c>
      <c r="R2882" s="285"/>
      <c r="S2882" s="286"/>
      <c r="T2882" s="202"/>
      <c r="U2882" s="202"/>
    </row>
    <row r="2883">
      <c r="A2883" s="189" t="s">
        <v>18743</v>
      </c>
      <c r="B2883" s="194" t="s">
        <v>11385</v>
      </c>
      <c r="C2883" s="283">
        <v>42434.0</v>
      </c>
      <c r="D2883" s="204">
        <v>30.0</v>
      </c>
      <c r="E2883" s="193">
        <v>2652.8100000000004</v>
      </c>
      <c r="F2883" s="190" t="s">
        <v>12677</v>
      </c>
      <c r="G2883" s="190">
        <v>40.0</v>
      </c>
      <c r="H2883" s="147">
        <v>48.774</v>
      </c>
      <c r="I2883" s="195">
        <v>1.95096</v>
      </c>
      <c r="J2883" s="189"/>
      <c r="K2883" s="197" t="b">
        <f>NOT(ISERROR(MATCH(P2883,Ligations!$L:$L,0)))</f>
        <v>1</v>
      </c>
      <c r="L2883" s="67"/>
      <c r="M2883" s="293"/>
      <c r="N2883" s="67"/>
      <c r="O2883" s="297"/>
      <c r="P2883" s="67" t="s">
        <v>18744</v>
      </c>
      <c r="Q2883" s="153" t="s">
        <v>11387</v>
      </c>
      <c r="R2883" s="285"/>
      <c r="S2883" s="286"/>
      <c r="T2883" s="202"/>
      <c r="U2883" s="202"/>
    </row>
    <row r="2884">
      <c r="A2884" s="189" t="s">
        <v>18745</v>
      </c>
      <c r="B2884" s="194" t="s">
        <v>11388</v>
      </c>
      <c r="C2884" s="283">
        <v>42434.0</v>
      </c>
      <c r="D2884" s="204">
        <v>30.0</v>
      </c>
      <c r="E2884" s="193">
        <v>3385.65</v>
      </c>
      <c r="F2884" s="190" t="s">
        <v>12677</v>
      </c>
      <c r="G2884" s="190">
        <v>40.0</v>
      </c>
      <c r="H2884" s="147">
        <v>54.212</v>
      </c>
      <c r="I2884" s="195">
        <v>2.16848</v>
      </c>
      <c r="J2884" s="189"/>
      <c r="K2884" s="197" t="b">
        <f>NOT(ISERROR(MATCH(P2884,Ligations!$L:$L,0)))</f>
        <v>1</v>
      </c>
      <c r="L2884" s="67"/>
      <c r="M2884" s="293"/>
      <c r="N2884" s="67"/>
      <c r="O2884" s="297"/>
      <c r="P2884" s="67" t="s">
        <v>18746</v>
      </c>
      <c r="Q2884" s="153" t="s">
        <v>11390</v>
      </c>
      <c r="R2884" s="285"/>
      <c r="S2884" s="286"/>
      <c r="T2884" s="202"/>
      <c r="U2884" s="202"/>
    </row>
    <row r="2885">
      <c r="A2885" s="189" t="s">
        <v>18747</v>
      </c>
      <c r="B2885" s="194" t="s">
        <v>8343</v>
      </c>
      <c r="C2885" s="283">
        <v>42434.0</v>
      </c>
      <c r="D2885" s="204">
        <v>30.0</v>
      </c>
      <c r="E2885" s="193">
        <v>210.0</v>
      </c>
      <c r="F2885" s="190" t="s">
        <v>12677</v>
      </c>
      <c r="G2885" s="190">
        <v>40.0</v>
      </c>
      <c r="H2885" s="147">
        <v>-1.308</v>
      </c>
      <c r="I2885" s="195">
        <v>-0.05232</v>
      </c>
      <c r="J2885" s="189"/>
      <c r="K2885" s="197" t="s">
        <v>3735</v>
      </c>
      <c r="L2885" s="67"/>
      <c r="M2885" s="293"/>
      <c r="N2885" s="67"/>
      <c r="O2885" s="297"/>
      <c r="P2885" s="67" t="s">
        <v>18748</v>
      </c>
      <c r="Q2885" s="118" t="s">
        <v>8346</v>
      </c>
      <c r="R2885" s="285"/>
      <c r="S2885" s="286"/>
      <c r="T2885" s="202"/>
      <c r="U2885" s="202"/>
    </row>
    <row r="2886">
      <c r="A2886" s="189" t="s">
        <v>18749</v>
      </c>
      <c r="B2886" s="194" t="s">
        <v>11394</v>
      </c>
      <c r="C2886" s="283">
        <v>42434.0</v>
      </c>
      <c r="D2886" s="204">
        <v>30.0</v>
      </c>
      <c r="E2886" s="193">
        <v>1414.32</v>
      </c>
      <c r="F2886" s="190" t="s">
        <v>12677</v>
      </c>
      <c r="G2886" s="190">
        <v>40.0</v>
      </c>
      <c r="H2886" s="147">
        <v>14.689</v>
      </c>
      <c r="I2886" s="195">
        <v>0.58756</v>
      </c>
      <c r="J2886" s="189"/>
      <c r="K2886" s="197" t="b">
        <f>NOT(ISERROR(MATCH(P2886,Ligations!$L:$L,0)))</f>
        <v>1</v>
      </c>
      <c r="L2886" s="67"/>
      <c r="M2886" s="293"/>
      <c r="N2886" s="67"/>
      <c r="O2886" s="297"/>
      <c r="P2886" s="67" t="s">
        <v>18750</v>
      </c>
      <c r="Q2886" s="153" t="s">
        <v>11396</v>
      </c>
      <c r="R2886" s="285"/>
      <c r="S2886" s="286"/>
      <c r="T2886" s="202"/>
      <c r="U2886" s="202"/>
    </row>
    <row r="2887">
      <c r="A2887" s="189" t="s">
        <v>18751</v>
      </c>
      <c r="B2887" s="194" t="s">
        <v>11397</v>
      </c>
      <c r="C2887" s="283">
        <v>42434.0</v>
      </c>
      <c r="D2887" s="204">
        <v>30.0</v>
      </c>
      <c r="E2887" s="193">
        <v>1347.1200000000001</v>
      </c>
      <c r="F2887" s="190" t="s">
        <v>12677</v>
      </c>
      <c r="G2887" s="190">
        <v>40.0</v>
      </c>
      <c r="H2887" s="147">
        <v>13.027</v>
      </c>
      <c r="I2887" s="195">
        <v>0.52108</v>
      </c>
      <c r="J2887" s="189"/>
      <c r="K2887" s="197" t="b">
        <f>NOT(ISERROR(MATCH(P2887,Ligations!$L:$L,0)))</f>
        <v>1</v>
      </c>
      <c r="L2887" s="67"/>
      <c r="M2887" s="293"/>
      <c r="N2887" s="67"/>
      <c r="O2887" s="297"/>
      <c r="P2887" s="67" t="s">
        <v>18752</v>
      </c>
      <c r="Q2887" s="153" t="s">
        <v>11399</v>
      </c>
      <c r="R2887" s="285"/>
      <c r="S2887" s="286"/>
      <c r="T2887" s="202"/>
      <c r="U2887" s="202"/>
    </row>
    <row r="2888">
      <c r="A2888" s="189" t="s">
        <v>18753</v>
      </c>
      <c r="B2888" s="194" t="s">
        <v>11400</v>
      </c>
      <c r="C2888" s="283">
        <v>42434.0</v>
      </c>
      <c r="D2888" s="204">
        <v>30.0</v>
      </c>
      <c r="E2888" s="193">
        <v>1423.17</v>
      </c>
      <c r="F2888" s="190" t="s">
        <v>12677</v>
      </c>
      <c r="G2888" s="190">
        <v>40.0</v>
      </c>
      <c r="H2888" s="147">
        <v>17.616</v>
      </c>
      <c r="I2888" s="195">
        <v>0.70464</v>
      </c>
      <c r="J2888" s="189"/>
      <c r="K2888" s="197" t="b">
        <f>NOT(ISERROR(MATCH(P2888,Ligations!$L:$L,0)))</f>
        <v>1</v>
      </c>
      <c r="L2888" s="67"/>
      <c r="M2888" s="293"/>
      <c r="N2888" s="67"/>
      <c r="O2888" s="297"/>
      <c r="P2888" s="67" t="s">
        <v>18754</v>
      </c>
      <c r="Q2888" s="153" t="s">
        <v>11402</v>
      </c>
      <c r="R2888" s="285"/>
      <c r="S2888" s="286"/>
      <c r="T2888" s="202"/>
      <c r="U2888" s="202"/>
    </row>
    <row r="2889">
      <c r="A2889" s="189" t="s">
        <v>18755</v>
      </c>
      <c r="B2889" s="194" t="s">
        <v>11403</v>
      </c>
      <c r="C2889" s="283">
        <v>42434.0</v>
      </c>
      <c r="D2889" s="204">
        <v>30.0</v>
      </c>
      <c r="E2889" s="193">
        <v>349.11</v>
      </c>
      <c r="F2889" s="190" t="s">
        <v>12677</v>
      </c>
      <c r="G2889" s="190">
        <v>40.0</v>
      </c>
      <c r="H2889" s="147">
        <v>5.084</v>
      </c>
      <c r="I2889" s="195">
        <v>0.20335999999999999</v>
      </c>
      <c r="J2889" s="189"/>
      <c r="K2889" s="197" t="b">
        <f>NOT(ISERROR(MATCH(P2889,Ligations!$L:$L,0)))</f>
        <v>0</v>
      </c>
      <c r="L2889" s="67"/>
      <c r="M2889" s="293"/>
      <c r="N2889" s="67"/>
      <c r="O2889" s="297"/>
      <c r="P2889" s="67" t="s">
        <v>18756</v>
      </c>
      <c r="Q2889" s="153" t="s">
        <v>11405</v>
      </c>
      <c r="R2889" s="285"/>
      <c r="S2889" s="286"/>
      <c r="T2889" s="202"/>
      <c r="U2889" s="202"/>
    </row>
    <row r="2890">
      <c r="A2890" s="189" t="s">
        <v>18757</v>
      </c>
      <c r="B2890" s="194" t="s">
        <v>11406</v>
      </c>
      <c r="C2890" s="283">
        <v>42434.0</v>
      </c>
      <c r="D2890" s="204">
        <v>30.0</v>
      </c>
      <c r="E2890" s="193">
        <v>1177.8300000000002</v>
      </c>
      <c r="F2890" s="190" t="s">
        <v>12677</v>
      </c>
      <c r="G2890" s="190">
        <v>40.0</v>
      </c>
      <c r="H2890" s="147">
        <v>20.625</v>
      </c>
      <c r="I2890" s="195">
        <v>0.8250000000000001</v>
      </c>
      <c r="J2890" s="189"/>
      <c r="K2890" s="197" t="b">
        <f>NOT(ISERROR(MATCH(P2890,Ligations!$L:$L,0)))</f>
        <v>1</v>
      </c>
      <c r="L2890" s="67"/>
      <c r="M2890" s="293"/>
      <c r="N2890" s="67"/>
      <c r="O2890" s="297"/>
      <c r="P2890" s="67" t="s">
        <v>18758</v>
      </c>
      <c r="Q2890" s="153" t="s">
        <v>11408</v>
      </c>
      <c r="R2890" s="285"/>
      <c r="S2890" s="286"/>
      <c r="T2890" s="202"/>
      <c r="U2890" s="202"/>
    </row>
    <row r="2891">
      <c r="A2891" s="189" t="s">
        <v>18759</v>
      </c>
      <c r="B2891" s="194" t="s">
        <v>11409</v>
      </c>
      <c r="C2891" s="283">
        <v>42434.0</v>
      </c>
      <c r="D2891" s="204">
        <v>30.0</v>
      </c>
      <c r="E2891" s="193">
        <v>2148.2400000000002</v>
      </c>
      <c r="F2891" s="190" t="s">
        <v>12677</v>
      </c>
      <c r="G2891" s="190">
        <v>40.0</v>
      </c>
      <c r="H2891" s="147">
        <v>37.118</v>
      </c>
      <c r="I2891" s="195">
        <v>1.48472</v>
      </c>
      <c r="J2891" s="189"/>
      <c r="K2891" s="197" t="b">
        <f>NOT(ISERROR(MATCH(P2891,Ligations!$L:$L,0)))</f>
        <v>1</v>
      </c>
      <c r="L2891" s="180"/>
      <c r="M2891" s="304"/>
      <c r="N2891" s="180"/>
      <c r="O2891" s="308"/>
      <c r="P2891" s="180" t="s">
        <v>18760</v>
      </c>
      <c r="Q2891" s="160" t="s">
        <v>11411</v>
      </c>
      <c r="R2891" s="285"/>
      <c r="S2891" s="286"/>
      <c r="T2891" s="202"/>
      <c r="U2891" s="202"/>
    </row>
    <row r="2892">
      <c r="A2892" s="189" t="s">
        <v>18761</v>
      </c>
      <c r="B2892" s="194" t="s">
        <v>11412</v>
      </c>
      <c r="C2892" s="283">
        <v>42434.0</v>
      </c>
      <c r="D2892" s="204">
        <v>30.0</v>
      </c>
      <c r="E2892" s="193">
        <v>2251.14</v>
      </c>
      <c r="F2892" s="190" t="s">
        <v>12677</v>
      </c>
      <c r="G2892" s="190">
        <v>40.0</v>
      </c>
      <c r="H2892" s="147">
        <v>32.613</v>
      </c>
      <c r="I2892" s="195">
        <v>1.30452</v>
      </c>
      <c r="J2892" s="189"/>
      <c r="K2892" s="197" t="b">
        <f>NOT(ISERROR(MATCH(P2892,Ligations!$L:$L,0)))</f>
        <v>1</v>
      </c>
      <c r="L2892" s="67"/>
      <c r="M2892" s="293"/>
      <c r="N2892" s="67"/>
      <c r="O2892" s="297"/>
      <c r="P2892" s="67" t="s">
        <v>18762</v>
      </c>
      <c r="Q2892" s="153" t="s">
        <v>11414</v>
      </c>
      <c r="R2892" s="285"/>
      <c r="S2892" s="286"/>
      <c r="T2892" s="202"/>
      <c r="U2892" s="202"/>
    </row>
    <row r="2893">
      <c r="A2893" s="189" t="s">
        <v>18763</v>
      </c>
      <c r="B2893" s="194" t="s">
        <v>11415</v>
      </c>
      <c r="C2893" s="283">
        <v>42434.0</v>
      </c>
      <c r="D2893" s="204">
        <v>30.0</v>
      </c>
      <c r="E2893" s="193">
        <v>2826.06</v>
      </c>
      <c r="F2893" s="190" t="s">
        <v>12677</v>
      </c>
      <c r="G2893" s="190">
        <v>40.0</v>
      </c>
      <c r="H2893" s="147">
        <v>56.063</v>
      </c>
      <c r="I2893" s="195">
        <v>2.24252</v>
      </c>
      <c r="J2893" s="189"/>
      <c r="K2893" s="197" t="b">
        <f>NOT(ISERROR(MATCH(P2893,Ligations!$L:$L,0)))</f>
        <v>1</v>
      </c>
      <c r="L2893" s="67"/>
      <c r="M2893" s="293"/>
      <c r="N2893" s="67"/>
      <c r="O2893" s="297"/>
      <c r="P2893" s="67" t="s">
        <v>18764</v>
      </c>
      <c r="Q2893" s="153" t="s">
        <v>11417</v>
      </c>
      <c r="R2893" s="285"/>
      <c r="S2893" s="286"/>
      <c r="T2893" s="202"/>
      <c r="U2893" s="202"/>
    </row>
    <row r="2894">
      <c r="A2894" s="189" t="s">
        <v>18765</v>
      </c>
      <c r="B2894" s="194" t="s">
        <v>11418</v>
      </c>
      <c r="C2894" s="283">
        <v>42434.0</v>
      </c>
      <c r="D2894" s="204">
        <v>30.0</v>
      </c>
      <c r="E2894" s="193">
        <v>795.78</v>
      </c>
      <c r="F2894" s="190" t="s">
        <v>12677</v>
      </c>
      <c r="G2894" s="190">
        <v>40.0</v>
      </c>
      <c r="H2894" s="147">
        <v>13.85</v>
      </c>
      <c r="I2894" s="195">
        <v>0.554</v>
      </c>
      <c r="J2894" s="189"/>
      <c r="K2894" s="197" t="b">
        <f>NOT(ISERROR(MATCH(P2894,Ligations!$L:$L,0)))</f>
        <v>1</v>
      </c>
      <c r="L2894" s="67"/>
      <c r="M2894" s="293"/>
      <c r="N2894" s="67"/>
      <c r="O2894" s="297"/>
      <c r="P2894" s="67" t="s">
        <v>18766</v>
      </c>
      <c r="Q2894" s="153" t="s">
        <v>11420</v>
      </c>
      <c r="R2894" s="285"/>
      <c r="S2894" s="286"/>
      <c r="T2894" s="202"/>
      <c r="U2894" s="202"/>
    </row>
    <row r="2895">
      <c r="A2895" s="189" t="s">
        <v>18767</v>
      </c>
      <c r="B2895" s="194" t="s">
        <v>11421</v>
      </c>
      <c r="C2895" s="283">
        <v>42434.0</v>
      </c>
      <c r="D2895" s="204">
        <v>30.0</v>
      </c>
      <c r="E2895" s="193">
        <v>803.01</v>
      </c>
      <c r="F2895" s="190" t="s">
        <v>12677</v>
      </c>
      <c r="G2895" s="190">
        <v>40.0</v>
      </c>
      <c r="H2895" s="147">
        <v>12.471</v>
      </c>
      <c r="I2895" s="195">
        <v>0.49884000000000006</v>
      </c>
      <c r="J2895" s="189"/>
      <c r="K2895" s="197" t="b">
        <f>NOT(ISERROR(MATCH(P2895,Ligations!$L:$L,0)))</f>
        <v>1</v>
      </c>
      <c r="L2895" s="67"/>
      <c r="M2895" s="293"/>
      <c r="N2895" s="67"/>
      <c r="O2895" s="297"/>
      <c r="P2895" s="67" t="s">
        <v>18768</v>
      </c>
      <c r="Q2895" s="153" t="s">
        <v>11423</v>
      </c>
      <c r="R2895" s="285"/>
      <c r="S2895" s="286"/>
      <c r="T2895" s="202"/>
      <c r="U2895" s="202"/>
    </row>
    <row r="2896">
      <c r="A2896" s="189" t="s">
        <v>18769</v>
      </c>
      <c r="B2896" s="194" t="s">
        <v>11424</v>
      </c>
      <c r="C2896" s="283">
        <v>42434.0</v>
      </c>
      <c r="D2896" s="204">
        <v>30.0</v>
      </c>
      <c r="E2896" s="193">
        <v>2194.44</v>
      </c>
      <c r="F2896" s="190" t="s">
        <v>12677</v>
      </c>
      <c r="G2896" s="190">
        <v>40.0</v>
      </c>
      <c r="H2896" s="147">
        <v>39.399</v>
      </c>
      <c r="I2896" s="195">
        <v>1.57596</v>
      </c>
      <c r="J2896" s="189"/>
      <c r="K2896" s="197" t="b">
        <f>NOT(ISERROR(MATCH(P2896,Ligations!$L:$L,0)))</f>
        <v>1</v>
      </c>
      <c r="L2896" s="67"/>
      <c r="M2896" s="293"/>
      <c r="N2896" s="67"/>
      <c r="O2896" s="297"/>
      <c r="P2896" s="67" t="s">
        <v>18770</v>
      </c>
      <c r="Q2896" s="153" t="s">
        <v>11426</v>
      </c>
      <c r="R2896" s="285"/>
      <c r="S2896" s="286"/>
      <c r="T2896" s="202"/>
      <c r="U2896" s="202"/>
    </row>
    <row r="2897">
      <c r="A2897" s="189" t="s">
        <v>18771</v>
      </c>
      <c r="B2897" s="194" t="s">
        <v>11427</v>
      </c>
      <c r="C2897" s="283">
        <v>42434.0</v>
      </c>
      <c r="D2897" s="204">
        <v>30.0</v>
      </c>
      <c r="E2897" s="193">
        <v>4511.64</v>
      </c>
      <c r="F2897" s="190" t="s">
        <v>12677</v>
      </c>
      <c r="G2897" s="190">
        <v>40.0</v>
      </c>
      <c r="H2897" s="147">
        <v>113.155</v>
      </c>
      <c r="I2897" s="195">
        <v>4.5262</v>
      </c>
      <c r="J2897" s="189"/>
      <c r="K2897" s="197" t="b">
        <f>NOT(ISERROR(MATCH(P2897,Ligations!$L:$L,0)))</f>
        <v>1</v>
      </c>
      <c r="L2897" s="67"/>
      <c r="M2897" s="293"/>
      <c r="N2897" s="67"/>
      <c r="O2897" s="297"/>
      <c r="P2897" s="67" t="s">
        <v>18772</v>
      </c>
      <c r="Q2897" s="153" t="s">
        <v>11429</v>
      </c>
      <c r="R2897" s="285"/>
      <c r="S2897" s="286"/>
      <c r="T2897" s="202"/>
      <c r="U2897" s="202"/>
    </row>
    <row r="2898">
      <c r="A2898" s="189" t="s">
        <v>18773</v>
      </c>
      <c r="B2898" s="194" t="s">
        <v>11430</v>
      </c>
      <c r="C2898" s="283">
        <v>42434.0</v>
      </c>
      <c r="D2898" s="204">
        <v>30.0</v>
      </c>
      <c r="E2898" s="193">
        <v>1843.83</v>
      </c>
      <c r="F2898" s="190" t="s">
        <v>12677</v>
      </c>
      <c r="G2898" s="190">
        <v>40.0</v>
      </c>
      <c r="H2898" s="147">
        <v>22.472</v>
      </c>
      <c r="I2898" s="195">
        <v>0.8988800000000001</v>
      </c>
      <c r="J2898" s="189"/>
      <c r="K2898" s="197" t="b">
        <f>NOT(ISERROR(MATCH(P2898,Ligations!$L:$L,0)))</f>
        <v>1</v>
      </c>
      <c r="L2898" s="67"/>
      <c r="M2898" s="293"/>
      <c r="N2898" s="67"/>
      <c r="O2898" s="297"/>
      <c r="P2898" s="67" t="s">
        <v>18774</v>
      </c>
      <c r="Q2898" s="153" t="s">
        <v>11432</v>
      </c>
      <c r="R2898" s="285"/>
      <c r="S2898" s="286"/>
      <c r="T2898" s="202"/>
      <c r="U2898" s="202"/>
    </row>
    <row r="2899">
      <c r="A2899" s="189" t="s">
        <v>18775</v>
      </c>
      <c r="B2899" s="194" t="s">
        <v>11433</v>
      </c>
      <c r="C2899" s="283">
        <v>42434.0</v>
      </c>
      <c r="D2899" s="204">
        <v>30.0</v>
      </c>
      <c r="E2899" s="193">
        <v>762.78</v>
      </c>
      <c r="F2899" s="190" t="s">
        <v>12677</v>
      </c>
      <c r="G2899" s="190">
        <v>40.0</v>
      </c>
      <c r="H2899" s="147">
        <v>11.871</v>
      </c>
      <c r="I2899" s="195">
        <v>0.47484000000000004</v>
      </c>
      <c r="J2899" s="189"/>
      <c r="K2899" s="197" t="b">
        <f>NOT(ISERROR(MATCH(P2899,Ligations!$L:$L,0)))</f>
        <v>1</v>
      </c>
      <c r="L2899" s="67"/>
      <c r="M2899" s="293"/>
      <c r="N2899" s="67"/>
      <c r="O2899" s="297"/>
      <c r="P2899" s="67" t="s">
        <v>18776</v>
      </c>
      <c r="Q2899" s="153" t="s">
        <v>11435</v>
      </c>
      <c r="R2899" s="285"/>
      <c r="S2899" s="286"/>
      <c r="T2899" s="202"/>
      <c r="U2899" s="202"/>
    </row>
    <row r="2900">
      <c r="A2900" s="189" t="s">
        <v>18777</v>
      </c>
      <c r="B2900" s="194" t="s">
        <v>11436</v>
      </c>
      <c r="C2900" s="283">
        <v>42434.0</v>
      </c>
      <c r="D2900" s="204">
        <v>30.0</v>
      </c>
      <c r="E2900" s="193">
        <v>1235.3700000000001</v>
      </c>
      <c r="F2900" s="190" t="s">
        <v>12677</v>
      </c>
      <c r="G2900" s="190">
        <v>40.0</v>
      </c>
      <c r="H2900" s="147">
        <v>22.506</v>
      </c>
      <c r="I2900" s="195">
        <v>0.90024</v>
      </c>
      <c r="J2900" s="189"/>
      <c r="K2900" s="197" t="b">
        <f>NOT(ISERROR(MATCH(P2900,Ligations!$L:$L,0)))</f>
        <v>1</v>
      </c>
      <c r="L2900" s="67"/>
      <c r="M2900" s="293"/>
      <c r="N2900" s="67"/>
      <c r="O2900" s="297"/>
      <c r="P2900" s="67" t="s">
        <v>18778</v>
      </c>
      <c r="Q2900" s="153" t="s">
        <v>11438</v>
      </c>
      <c r="R2900" s="285"/>
      <c r="S2900" s="286"/>
      <c r="T2900" s="202"/>
      <c r="U2900" s="202"/>
    </row>
    <row r="2901">
      <c r="A2901" s="189" t="s">
        <v>18779</v>
      </c>
      <c r="B2901" s="194" t="s">
        <v>11439</v>
      </c>
      <c r="C2901" s="283">
        <v>42434.0</v>
      </c>
      <c r="D2901" s="204">
        <v>30.0</v>
      </c>
      <c r="E2901" s="193">
        <v>1454.46</v>
      </c>
      <c r="F2901" s="190" t="s">
        <v>12677</v>
      </c>
      <c r="G2901" s="190">
        <v>40.0</v>
      </c>
      <c r="H2901" s="147">
        <v>26.889</v>
      </c>
      <c r="I2901" s="195">
        <v>1.07556</v>
      </c>
      <c r="J2901" s="189"/>
      <c r="K2901" s="197" t="b">
        <f>NOT(ISERROR(MATCH(P2901,Ligations!$L:$L,0)))</f>
        <v>1</v>
      </c>
      <c r="L2901" s="67"/>
      <c r="M2901" s="293"/>
      <c r="N2901" s="67"/>
      <c r="O2901" s="297"/>
      <c r="P2901" s="67" t="s">
        <v>18780</v>
      </c>
      <c r="Q2901" s="153" t="s">
        <v>11441</v>
      </c>
      <c r="R2901" s="285"/>
      <c r="S2901" s="286"/>
      <c r="T2901" s="202"/>
      <c r="U2901" s="202"/>
    </row>
    <row r="2902">
      <c r="A2902" s="189" t="s">
        <v>18781</v>
      </c>
      <c r="B2902" s="194" t="s">
        <v>11442</v>
      </c>
      <c r="C2902" s="283">
        <v>42434.0</v>
      </c>
      <c r="D2902" s="204">
        <v>30.0</v>
      </c>
      <c r="E2902" s="193">
        <v>2961.48</v>
      </c>
      <c r="F2902" s="190" t="s">
        <v>12677</v>
      </c>
      <c r="G2902" s="190">
        <v>40.0</v>
      </c>
      <c r="H2902" s="147">
        <v>55.875</v>
      </c>
      <c r="I2902" s="195">
        <v>2.235</v>
      </c>
      <c r="J2902" s="189"/>
      <c r="K2902" s="197" t="b">
        <f>NOT(ISERROR(MATCH(P2902,Ligations!$L:$L,0)))</f>
        <v>1</v>
      </c>
      <c r="L2902" s="67"/>
      <c r="M2902" s="293"/>
      <c r="N2902" s="67"/>
      <c r="O2902" s="297"/>
      <c r="P2902" s="67" t="s">
        <v>18782</v>
      </c>
      <c r="Q2902" s="153" t="s">
        <v>11444</v>
      </c>
      <c r="R2902" s="285"/>
      <c r="S2902" s="286"/>
      <c r="T2902" s="202"/>
      <c r="U2902" s="202"/>
    </row>
    <row r="2903">
      <c r="A2903" s="189" t="s">
        <v>18783</v>
      </c>
      <c r="B2903" s="194" t="s">
        <v>11445</v>
      </c>
      <c r="C2903" s="283">
        <v>42434.0</v>
      </c>
      <c r="D2903" s="204">
        <v>30.0</v>
      </c>
      <c r="E2903" s="193">
        <v>2291.61</v>
      </c>
      <c r="F2903" s="190" t="s">
        <v>12677</v>
      </c>
      <c r="G2903" s="190">
        <v>40.0</v>
      </c>
      <c r="H2903" s="147">
        <v>18.188</v>
      </c>
      <c r="I2903" s="195">
        <v>0.72752</v>
      </c>
      <c r="J2903" s="189"/>
      <c r="K2903" s="197" t="b">
        <f>NOT(ISERROR(MATCH(P2903,Ligations!$L:$L,0)))</f>
        <v>1</v>
      </c>
      <c r="L2903" s="67"/>
      <c r="M2903" s="293"/>
      <c r="N2903" s="67"/>
      <c r="O2903" s="297"/>
      <c r="P2903" s="67" t="s">
        <v>18784</v>
      </c>
      <c r="Q2903" s="153" t="s">
        <v>11447</v>
      </c>
      <c r="R2903" s="285"/>
      <c r="S2903" s="286"/>
      <c r="T2903" s="202"/>
      <c r="U2903" s="202"/>
    </row>
    <row r="2904">
      <c r="A2904" s="189" t="s">
        <v>18785</v>
      </c>
      <c r="B2904" s="194" t="s">
        <v>11448</v>
      </c>
      <c r="C2904" s="283">
        <v>42434.0</v>
      </c>
      <c r="D2904" s="204">
        <v>30.0</v>
      </c>
      <c r="E2904" s="193">
        <v>983.7299999999999</v>
      </c>
      <c r="F2904" s="190" t="s">
        <v>12677</v>
      </c>
      <c r="G2904" s="190">
        <v>40.0</v>
      </c>
      <c r="H2904" s="147">
        <v>14.896</v>
      </c>
      <c r="I2904" s="195">
        <v>0.59584</v>
      </c>
      <c r="J2904" s="189"/>
      <c r="K2904" s="197" t="b">
        <f>NOT(ISERROR(MATCH(P2904,Ligations!$L:$L,0)))</f>
        <v>1</v>
      </c>
      <c r="L2904" s="67"/>
      <c r="M2904" s="293"/>
      <c r="N2904" s="67"/>
      <c r="O2904" s="297"/>
      <c r="P2904" s="67" t="s">
        <v>18786</v>
      </c>
      <c r="Q2904" s="153" t="s">
        <v>11450</v>
      </c>
      <c r="R2904" s="285"/>
      <c r="S2904" s="286"/>
      <c r="T2904" s="202"/>
      <c r="U2904" s="202"/>
    </row>
    <row r="2905">
      <c r="A2905" s="189" t="s">
        <v>18787</v>
      </c>
      <c r="B2905" s="194" t="s">
        <v>11451</v>
      </c>
      <c r="C2905" s="283">
        <v>42464.0</v>
      </c>
      <c r="D2905" s="204">
        <v>30.0</v>
      </c>
      <c r="E2905" s="193">
        <v>2806.53</v>
      </c>
      <c r="F2905" s="190" t="s">
        <v>12677</v>
      </c>
      <c r="G2905" s="190">
        <v>40.0</v>
      </c>
      <c r="H2905" s="190">
        <v>31.912</v>
      </c>
      <c r="I2905" s="195">
        <v>1.27648</v>
      </c>
      <c r="J2905" s="189"/>
      <c r="K2905" s="197" t="b">
        <f>NOT(ISERROR(MATCH(P2905,Ligations!$L:$L,0)))</f>
        <v>1</v>
      </c>
      <c r="L2905" s="180"/>
      <c r="M2905" s="304"/>
      <c r="N2905" s="180"/>
      <c r="O2905" s="308"/>
      <c r="P2905" s="180" t="s">
        <v>18788</v>
      </c>
      <c r="Q2905" s="160" t="s">
        <v>11453</v>
      </c>
      <c r="R2905" s="285"/>
      <c r="S2905" s="286"/>
      <c r="T2905" s="202"/>
      <c r="U2905" s="202"/>
    </row>
    <row r="2906">
      <c r="A2906" s="189" t="s">
        <v>18789</v>
      </c>
      <c r="B2906" s="194" t="s">
        <v>11454</v>
      </c>
      <c r="C2906" s="283">
        <v>42464.0</v>
      </c>
      <c r="D2906" s="204">
        <v>30.0</v>
      </c>
      <c r="E2906" s="193">
        <v>698.4000000000001</v>
      </c>
      <c r="F2906" s="190" t="s">
        <v>12677</v>
      </c>
      <c r="G2906" s="190">
        <v>40.0</v>
      </c>
      <c r="H2906" s="190">
        <v>5.051</v>
      </c>
      <c r="I2906" s="195">
        <v>0.20204000000000003</v>
      </c>
      <c r="J2906" s="189"/>
      <c r="K2906" s="197" t="b">
        <f>NOT(ISERROR(MATCH(P2906,Ligations!$L:$L,0)))</f>
        <v>0</v>
      </c>
      <c r="L2906" s="67"/>
      <c r="M2906" s="293"/>
      <c r="N2906" s="67"/>
      <c r="O2906" s="297"/>
      <c r="P2906" s="67" t="s">
        <v>18790</v>
      </c>
      <c r="Q2906" s="153" t="s">
        <v>11456</v>
      </c>
      <c r="R2906" s="285"/>
      <c r="S2906" s="286"/>
      <c r="T2906" s="202"/>
      <c r="U2906" s="202"/>
    </row>
    <row r="2907">
      <c r="A2907" s="189" t="s">
        <v>18791</v>
      </c>
      <c r="B2907" s="194" t="s">
        <v>11457</v>
      </c>
      <c r="C2907" s="283">
        <v>42464.0</v>
      </c>
      <c r="D2907" s="204">
        <v>30.0</v>
      </c>
      <c r="E2907" s="193">
        <v>2874.72</v>
      </c>
      <c r="F2907" s="190" t="s">
        <v>12677</v>
      </c>
      <c r="G2907" s="190">
        <v>40.0</v>
      </c>
      <c r="H2907" s="190">
        <v>45.915</v>
      </c>
      <c r="I2907" s="195">
        <v>1.8366</v>
      </c>
      <c r="J2907" s="189"/>
      <c r="K2907" s="197" t="b">
        <f>NOT(ISERROR(MATCH(P2907,Ligations!$L:$L,0)))</f>
        <v>1</v>
      </c>
      <c r="L2907" s="67"/>
      <c r="M2907" s="293"/>
      <c r="N2907" s="67"/>
      <c r="O2907" s="297"/>
      <c r="P2907" s="67" t="s">
        <v>18792</v>
      </c>
      <c r="Q2907" s="153" t="s">
        <v>11459</v>
      </c>
      <c r="R2907" s="285"/>
      <c r="S2907" s="286"/>
      <c r="T2907" s="202"/>
      <c r="U2907" s="202"/>
    </row>
    <row r="2908">
      <c r="A2908" s="189" t="s">
        <v>18793</v>
      </c>
      <c r="B2908" s="194" t="s">
        <v>11460</v>
      </c>
      <c r="C2908" s="283">
        <v>42464.0</v>
      </c>
      <c r="D2908" s="204">
        <v>30.0</v>
      </c>
      <c r="E2908" s="193">
        <v>881.67</v>
      </c>
      <c r="F2908" s="190" t="s">
        <v>12677</v>
      </c>
      <c r="G2908" s="190">
        <v>40.0</v>
      </c>
      <c r="H2908" s="190">
        <v>10.653</v>
      </c>
      <c r="I2908" s="195">
        <v>0.42612</v>
      </c>
      <c r="J2908" s="189"/>
      <c r="K2908" s="197" t="b">
        <f>NOT(ISERROR(MATCH(P2908,Ligations!$L:$L,0)))</f>
        <v>1</v>
      </c>
      <c r="L2908" s="67"/>
      <c r="M2908" s="293"/>
      <c r="N2908" s="67"/>
      <c r="O2908" s="297"/>
      <c r="P2908" s="67" t="s">
        <v>18794</v>
      </c>
      <c r="Q2908" s="153" t="s">
        <v>11462</v>
      </c>
      <c r="R2908" s="285"/>
      <c r="S2908" s="286"/>
      <c r="T2908" s="202"/>
      <c r="U2908" s="202"/>
    </row>
    <row r="2909">
      <c r="A2909" s="189" t="s">
        <v>18795</v>
      </c>
      <c r="B2909" s="194" t="s">
        <v>11463</v>
      </c>
      <c r="C2909" s="283">
        <v>42464.0</v>
      </c>
      <c r="D2909" s="204">
        <v>30.0</v>
      </c>
      <c r="E2909" s="193">
        <v>877.86</v>
      </c>
      <c r="F2909" s="190" t="s">
        <v>12677</v>
      </c>
      <c r="G2909" s="190">
        <v>40.0</v>
      </c>
      <c r="H2909" s="190">
        <v>15.714</v>
      </c>
      <c r="I2909" s="195">
        <v>0.6285600000000001</v>
      </c>
      <c r="J2909" s="189"/>
      <c r="K2909" s="197" t="b">
        <f>NOT(ISERROR(MATCH(P2909,Ligations!$L:$L,0)))</f>
        <v>1</v>
      </c>
      <c r="L2909" s="67"/>
      <c r="M2909" s="293"/>
      <c r="N2909" s="67"/>
      <c r="O2909" s="297"/>
      <c r="P2909" s="67" t="s">
        <v>18796</v>
      </c>
      <c r="Q2909" s="153" t="s">
        <v>11465</v>
      </c>
      <c r="R2909" s="285"/>
      <c r="S2909" s="286"/>
      <c r="T2909" s="202"/>
      <c r="U2909" s="202"/>
    </row>
    <row r="2910">
      <c r="A2910" s="189" t="s">
        <v>18797</v>
      </c>
      <c r="B2910" s="194" t="s">
        <v>11466</v>
      </c>
      <c r="C2910" s="283">
        <v>42464.0</v>
      </c>
      <c r="D2910" s="204">
        <v>30.0</v>
      </c>
      <c r="E2910" s="193">
        <v>1483.5900000000001</v>
      </c>
      <c r="F2910" s="190" t="s">
        <v>12677</v>
      </c>
      <c r="G2910" s="190">
        <v>40.0</v>
      </c>
      <c r="H2910" s="190">
        <v>14.914</v>
      </c>
      <c r="I2910" s="195">
        <v>0.59656</v>
      </c>
      <c r="J2910" s="189"/>
      <c r="K2910" s="197" t="b">
        <f>NOT(ISERROR(MATCH(P2910,Ligations!$L:$L,0)))</f>
        <v>1</v>
      </c>
      <c r="L2910" s="67"/>
      <c r="M2910" s="293"/>
      <c r="N2910" s="67"/>
      <c r="O2910" s="297"/>
      <c r="P2910" s="67" t="s">
        <v>18798</v>
      </c>
      <c r="Q2910" s="153" t="s">
        <v>11468</v>
      </c>
      <c r="R2910" s="285"/>
      <c r="S2910" s="286"/>
      <c r="T2910" s="202"/>
      <c r="U2910" s="202"/>
    </row>
    <row r="2911">
      <c r="A2911" s="189" t="s">
        <v>18799</v>
      </c>
      <c r="B2911" s="194" t="s">
        <v>11469</v>
      </c>
      <c r="C2911" s="283">
        <v>42464.0</v>
      </c>
      <c r="D2911" s="204">
        <v>30.0</v>
      </c>
      <c r="E2911" s="193">
        <v>921.0</v>
      </c>
      <c r="F2911" s="190" t="s">
        <v>12677</v>
      </c>
      <c r="G2911" s="190">
        <v>40.0</v>
      </c>
      <c r="H2911" s="190">
        <v>11.945</v>
      </c>
      <c r="I2911" s="195">
        <v>0.4778</v>
      </c>
      <c r="J2911" s="189"/>
      <c r="K2911" s="197" t="b">
        <f>NOT(ISERROR(MATCH(P2911,Ligations!$L:$L,0)))</f>
        <v>1</v>
      </c>
      <c r="L2911" s="67"/>
      <c r="M2911" s="293"/>
      <c r="N2911" s="67"/>
      <c r="O2911" s="297"/>
      <c r="P2911" s="67" t="s">
        <v>18800</v>
      </c>
      <c r="Q2911" s="153" t="s">
        <v>11471</v>
      </c>
      <c r="R2911" s="285"/>
      <c r="S2911" s="286"/>
      <c r="T2911" s="202"/>
      <c r="U2911" s="202"/>
    </row>
    <row r="2912">
      <c r="A2912" s="189" t="s">
        <v>18801</v>
      </c>
      <c r="B2912" s="194" t="s">
        <v>11472</v>
      </c>
      <c r="C2912" s="283">
        <v>42464.0</v>
      </c>
      <c r="D2912" s="204">
        <v>30.0</v>
      </c>
      <c r="E2912" s="193">
        <v>4481.31</v>
      </c>
      <c r="F2912" s="190" t="s">
        <v>12677</v>
      </c>
      <c r="G2912" s="190">
        <v>40.0</v>
      </c>
      <c r="H2912" s="190">
        <v>121.233</v>
      </c>
      <c r="I2912" s="195">
        <v>4.84932</v>
      </c>
      <c r="J2912" s="189"/>
      <c r="K2912" s="197" t="b">
        <f>NOT(ISERROR(MATCH(P2912,Ligations!$L:$L,0)))</f>
        <v>1</v>
      </c>
      <c r="L2912" s="67"/>
      <c r="M2912" s="293"/>
      <c r="N2912" s="67"/>
      <c r="O2912" s="297"/>
      <c r="P2912" s="67" t="s">
        <v>18802</v>
      </c>
      <c r="Q2912" s="153" t="s">
        <v>11474</v>
      </c>
      <c r="R2912" s="285"/>
      <c r="S2912" s="286"/>
      <c r="T2912" s="202"/>
      <c r="U2912" s="202"/>
    </row>
    <row r="2913">
      <c r="A2913" s="189" t="s">
        <v>18803</v>
      </c>
      <c r="B2913" s="194" t="s">
        <v>11475</v>
      </c>
      <c r="C2913" s="283">
        <v>42464.0</v>
      </c>
      <c r="D2913" s="204">
        <v>30.0</v>
      </c>
      <c r="E2913" s="193">
        <v>1184.2199999999998</v>
      </c>
      <c r="F2913" s="190" t="s">
        <v>12677</v>
      </c>
      <c r="G2913" s="190">
        <v>40.0</v>
      </c>
      <c r="H2913" s="190">
        <v>4.505</v>
      </c>
      <c r="I2913" s="195">
        <v>0.1802</v>
      </c>
      <c r="J2913" s="189"/>
      <c r="K2913" s="197" t="b">
        <f>NOT(ISERROR(MATCH(P2913,Ligations!$L:$L,0)))</f>
        <v>0</v>
      </c>
      <c r="L2913" s="67"/>
      <c r="M2913" s="293"/>
      <c r="N2913" s="67"/>
      <c r="O2913" s="297"/>
      <c r="P2913" s="67" t="s">
        <v>18804</v>
      </c>
      <c r="Q2913" s="153" t="s">
        <v>11477</v>
      </c>
      <c r="R2913" s="285"/>
      <c r="S2913" s="286"/>
      <c r="T2913" s="202"/>
      <c r="U2913" s="202"/>
    </row>
    <row r="2914">
      <c r="A2914" s="189" t="s">
        <v>18805</v>
      </c>
      <c r="B2914" s="194" t="s">
        <v>11478</v>
      </c>
      <c r="C2914" s="283">
        <v>42464.0</v>
      </c>
      <c r="D2914" s="204">
        <v>30.0</v>
      </c>
      <c r="E2914" s="193">
        <v>1931.07</v>
      </c>
      <c r="F2914" s="190" t="s">
        <v>12677</v>
      </c>
      <c r="G2914" s="190">
        <v>40.0</v>
      </c>
      <c r="H2914" s="190">
        <v>7.463</v>
      </c>
      <c r="I2914" s="195">
        <v>0.29852</v>
      </c>
      <c r="J2914" s="189"/>
      <c r="K2914" s="197" t="b">
        <f>NOT(ISERROR(MATCH(P2914,Ligations!$L:$L,0)))</f>
        <v>1</v>
      </c>
      <c r="L2914" s="67"/>
      <c r="M2914" s="293"/>
      <c r="N2914" s="67"/>
      <c r="O2914" s="297"/>
      <c r="P2914" s="67" t="s">
        <v>18806</v>
      </c>
      <c r="Q2914" s="153" t="s">
        <v>11480</v>
      </c>
      <c r="R2914" s="285"/>
      <c r="S2914" s="286"/>
      <c r="T2914" s="202"/>
      <c r="U2914" s="202"/>
    </row>
    <row r="2915">
      <c r="A2915" s="189" t="s">
        <v>18807</v>
      </c>
      <c r="B2915" s="194" t="s">
        <v>11481</v>
      </c>
      <c r="C2915" s="283">
        <v>42464.0</v>
      </c>
      <c r="D2915" s="204">
        <v>30.0</v>
      </c>
      <c r="E2915" s="193">
        <v>3296.22</v>
      </c>
      <c r="F2915" s="190" t="s">
        <v>12677</v>
      </c>
      <c r="G2915" s="190">
        <v>40.0</v>
      </c>
      <c r="H2915" s="190">
        <v>18.863</v>
      </c>
      <c r="I2915" s="195">
        <v>0.75452</v>
      </c>
      <c r="J2915" s="189"/>
      <c r="K2915" s="197" t="b">
        <f>NOT(ISERROR(MATCH(P2915,Ligations!$L:$L,0)))</f>
        <v>1</v>
      </c>
      <c r="L2915" s="67"/>
      <c r="M2915" s="293"/>
      <c r="N2915" s="67"/>
      <c r="O2915" s="297"/>
      <c r="P2915" s="67" t="s">
        <v>18808</v>
      </c>
      <c r="Q2915" s="153" t="s">
        <v>11483</v>
      </c>
      <c r="R2915" s="285"/>
      <c r="S2915" s="286"/>
      <c r="T2915" s="202"/>
      <c r="U2915" s="202"/>
    </row>
    <row r="2916">
      <c r="A2916" s="189" t="s">
        <v>18809</v>
      </c>
      <c r="B2916" s="194" t="s">
        <v>11484</v>
      </c>
      <c r="C2916" s="283">
        <v>42464.0</v>
      </c>
      <c r="D2916" s="204">
        <v>30.0</v>
      </c>
      <c r="E2916" s="193">
        <v>2685.06</v>
      </c>
      <c r="F2916" s="190" t="s">
        <v>12677</v>
      </c>
      <c r="G2916" s="190">
        <v>40.0</v>
      </c>
      <c r="H2916" s="190">
        <v>12.084</v>
      </c>
      <c r="I2916" s="195">
        <v>0.48336</v>
      </c>
      <c r="J2916" s="189"/>
      <c r="K2916" s="197" t="b">
        <f>NOT(ISERROR(MATCH(P2916,Ligations!$L:$L,0)))</f>
        <v>1</v>
      </c>
      <c r="L2916" s="67"/>
      <c r="M2916" s="293"/>
      <c r="N2916" s="67"/>
      <c r="O2916" s="297"/>
      <c r="P2916" s="67" t="s">
        <v>18810</v>
      </c>
      <c r="Q2916" s="153" t="s">
        <v>11486</v>
      </c>
      <c r="R2916" s="285"/>
      <c r="S2916" s="286"/>
      <c r="T2916" s="202"/>
      <c r="U2916" s="202"/>
    </row>
    <row r="2917">
      <c r="A2917" s="189" t="s">
        <v>18811</v>
      </c>
      <c r="B2917" s="194" t="s">
        <v>11487</v>
      </c>
      <c r="C2917" s="283">
        <v>42464.0</v>
      </c>
      <c r="D2917" s="204">
        <v>30.0</v>
      </c>
      <c r="E2917" s="193">
        <v>4856.61</v>
      </c>
      <c r="F2917" s="190" t="s">
        <v>12677</v>
      </c>
      <c r="G2917" s="190">
        <v>40.0</v>
      </c>
      <c r="H2917" s="190">
        <v>38.102</v>
      </c>
      <c r="I2917" s="195">
        <v>1.5240799999999999</v>
      </c>
      <c r="J2917" s="189"/>
      <c r="K2917" s="197" t="b">
        <f>NOT(ISERROR(MATCH(P2917,Ligations!$L:$L,0)))</f>
        <v>1</v>
      </c>
      <c r="L2917" s="67"/>
      <c r="M2917" s="293"/>
      <c r="N2917" s="67"/>
      <c r="O2917" s="297"/>
      <c r="P2917" s="67" t="s">
        <v>18812</v>
      </c>
      <c r="Q2917" s="153" t="s">
        <v>11489</v>
      </c>
      <c r="R2917" s="285"/>
      <c r="S2917" s="286"/>
      <c r="T2917" s="202"/>
      <c r="U2917" s="202"/>
    </row>
    <row r="2918">
      <c r="A2918" s="189" t="s">
        <v>18813</v>
      </c>
      <c r="B2918" s="194" t="s">
        <v>11490</v>
      </c>
      <c r="C2918" s="283">
        <v>42464.0</v>
      </c>
      <c r="D2918" s="204">
        <v>30.0</v>
      </c>
      <c r="E2918" s="193">
        <v>539.55</v>
      </c>
      <c r="F2918" s="190" t="s">
        <v>12677</v>
      </c>
      <c r="G2918" s="190">
        <v>40.0</v>
      </c>
      <c r="H2918" s="190">
        <v>2.489</v>
      </c>
      <c r="I2918" s="195">
        <v>0.09956000000000001</v>
      </c>
      <c r="J2918" s="189"/>
      <c r="K2918" s="197" t="b">
        <f>NOT(ISERROR(MATCH(P2918,Ligations!$L:$L,0)))</f>
        <v>0</v>
      </c>
      <c r="L2918" s="67"/>
      <c r="M2918" s="293"/>
      <c r="N2918" s="67"/>
      <c r="O2918" s="297"/>
      <c r="P2918" s="67" t="s">
        <v>18814</v>
      </c>
      <c r="Q2918" s="153" t="s">
        <v>11492</v>
      </c>
      <c r="R2918" s="285"/>
      <c r="S2918" s="286"/>
      <c r="T2918" s="202"/>
      <c r="U2918" s="202"/>
    </row>
    <row r="2919">
      <c r="A2919" s="189" t="s">
        <v>18815</v>
      </c>
      <c r="B2919" s="194" t="s">
        <v>11493</v>
      </c>
      <c r="C2919" s="283">
        <v>42464.0</v>
      </c>
      <c r="D2919" s="204">
        <v>30.0</v>
      </c>
      <c r="E2919" s="193">
        <v>1226.1899999999998</v>
      </c>
      <c r="F2919" s="190" t="s">
        <v>12677</v>
      </c>
      <c r="G2919" s="190">
        <v>40.0</v>
      </c>
      <c r="H2919" s="190">
        <v>4.481</v>
      </c>
      <c r="I2919" s="195">
        <v>0.17924</v>
      </c>
      <c r="J2919" s="189"/>
      <c r="K2919" s="197" t="b">
        <f>NOT(ISERROR(MATCH(P2919,Ligations!$L:$L,0)))</f>
        <v>0</v>
      </c>
      <c r="L2919" s="67"/>
      <c r="M2919" s="293"/>
      <c r="N2919" s="67"/>
      <c r="O2919" s="297"/>
      <c r="P2919" s="67" t="s">
        <v>18816</v>
      </c>
      <c r="Q2919" s="153" t="s">
        <v>11495</v>
      </c>
      <c r="R2919" s="285"/>
      <c r="S2919" s="286"/>
      <c r="T2919" s="202"/>
      <c r="U2919" s="202"/>
    </row>
    <row r="2920">
      <c r="A2920" s="189" t="s">
        <v>18817</v>
      </c>
      <c r="B2920" s="190" t="s">
        <v>17392</v>
      </c>
      <c r="C2920" s="283">
        <v>42464.0</v>
      </c>
      <c r="D2920" s="204">
        <v>30.0</v>
      </c>
      <c r="E2920" s="296">
        <v>0.0</v>
      </c>
      <c r="F2920" s="190" t="s">
        <v>12677</v>
      </c>
      <c r="G2920" s="190">
        <v>40.0</v>
      </c>
      <c r="H2920" s="190">
        <v>-1.283</v>
      </c>
      <c r="I2920" s="195">
        <v>-0.05132</v>
      </c>
      <c r="J2920" s="189"/>
      <c r="K2920" s="197" t="s">
        <v>3735</v>
      </c>
      <c r="L2920" s="67"/>
      <c r="M2920" s="293"/>
      <c r="N2920" s="67"/>
      <c r="O2920" s="297"/>
      <c r="P2920" s="67" t="s">
        <v>18818</v>
      </c>
      <c r="Q2920" s="160" t="s">
        <v>10194</v>
      </c>
      <c r="R2920" s="285"/>
      <c r="S2920" s="286"/>
      <c r="T2920" s="202"/>
      <c r="U2920" s="202"/>
    </row>
    <row r="2921">
      <c r="A2921" s="189" t="s">
        <v>18819</v>
      </c>
      <c r="B2921" s="194" t="s">
        <v>11499</v>
      </c>
      <c r="C2921" s="283">
        <v>42464.0</v>
      </c>
      <c r="D2921" s="204">
        <v>30.0</v>
      </c>
      <c r="E2921" s="193">
        <v>1383.51</v>
      </c>
      <c r="F2921" s="190" t="s">
        <v>12677</v>
      </c>
      <c r="G2921" s="190">
        <v>40.0</v>
      </c>
      <c r="H2921" s="190">
        <v>8.401</v>
      </c>
      <c r="I2921" s="195">
        <v>0.33603999999999995</v>
      </c>
      <c r="J2921" s="189"/>
      <c r="K2921" s="197" t="b">
        <f>NOT(ISERROR(MATCH(P2921,Ligations!$L:$L,0)))</f>
        <v>1</v>
      </c>
      <c r="L2921" s="67"/>
      <c r="M2921" s="293"/>
      <c r="N2921" s="67"/>
      <c r="O2921" s="297"/>
      <c r="P2921" s="67" t="s">
        <v>18820</v>
      </c>
      <c r="Q2921" s="153" t="s">
        <v>11501</v>
      </c>
      <c r="R2921" s="285"/>
      <c r="S2921" s="286"/>
      <c r="T2921" s="202"/>
      <c r="U2921" s="202"/>
    </row>
    <row r="2922">
      <c r="A2922" s="189" t="s">
        <v>18821</v>
      </c>
      <c r="B2922" s="194" t="s">
        <v>11502</v>
      </c>
      <c r="C2922" s="283">
        <v>42464.0</v>
      </c>
      <c r="D2922" s="204">
        <v>30.0</v>
      </c>
      <c r="E2922" s="193">
        <v>162.84</v>
      </c>
      <c r="F2922" s="190" t="s">
        <v>12677</v>
      </c>
      <c r="G2922" s="190">
        <v>40.0</v>
      </c>
      <c r="H2922" s="190">
        <v>0.924</v>
      </c>
      <c r="I2922" s="195">
        <v>0.03696</v>
      </c>
      <c r="J2922" s="189"/>
      <c r="K2922" s="197" t="b">
        <f>NOT(ISERROR(MATCH(P2922,Ligations!$L:$L,0)))</f>
        <v>0</v>
      </c>
      <c r="L2922" s="67"/>
      <c r="M2922" s="293"/>
      <c r="N2922" s="67"/>
      <c r="O2922" s="297"/>
      <c r="P2922" s="67" t="s">
        <v>18822</v>
      </c>
      <c r="Q2922" s="153" t="s">
        <v>11504</v>
      </c>
      <c r="R2922" s="285"/>
      <c r="S2922" s="286"/>
      <c r="T2922" s="202"/>
      <c r="U2922" s="202"/>
    </row>
    <row r="2923">
      <c r="A2923" s="189" t="s">
        <v>18823</v>
      </c>
      <c r="B2923" s="194" t="s">
        <v>11825</v>
      </c>
      <c r="C2923" s="283">
        <v>42464.0</v>
      </c>
      <c r="D2923" s="204">
        <v>30.0</v>
      </c>
      <c r="E2923" s="193">
        <v>137.67000000000002</v>
      </c>
      <c r="F2923" s="190" t="s">
        <v>12677</v>
      </c>
      <c r="G2923" s="190">
        <v>40.0</v>
      </c>
      <c r="H2923" s="190">
        <v>0.057</v>
      </c>
      <c r="I2923" s="195">
        <v>0.0022800000000000003</v>
      </c>
      <c r="J2923" s="189"/>
      <c r="K2923" s="197" t="s">
        <v>3735</v>
      </c>
      <c r="L2923" s="67"/>
      <c r="M2923" s="293"/>
      <c r="N2923" s="67"/>
      <c r="O2923" s="297"/>
      <c r="P2923" s="67" t="s">
        <v>18824</v>
      </c>
      <c r="Q2923" s="153" t="s">
        <v>11827</v>
      </c>
      <c r="R2923" s="285"/>
      <c r="S2923" s="286"/>
      <c r="T2923" s="202"/>
      <c r="U2923" s="202"/>
    </row>
    <row r="2924">
      <c r="A2924" s="189" t="s">
        <v>18825</v>
      </c>
      <c r="B2924" s="194" t="s">
        <v>11508</v>
      </c>
      <c r="C2924" s="283">
        <v>42464.0</v>
      </c>
      <c r="D2924" s="204">
        <v>30.0</v>
      </c>
      <c r="E2924" s="193">
        <v>375.21</v>
      </c>
      <c r="F2924" s="190" t="s">
        <v>12677</v>
      </c>
      <c r="G2924" s="190">
        <v>40.0</v>
      </c>
      <c r="H2924" s="190">
        <v>1.539</v>
      </c>
      <c r="I2924" s="195">
        <v>0.06156</v>
      </c>
      <c r="J2924" s="189"/>
      <c r="K2924" s="197" t="b">
        <f>NOT(ISERROR(MATCH(P2924,Ligations!$L:$L,0)))</f>
        <v>0</v>
      </c>
      <c r="L2924" s="67"/>
      <c r="M2924" s="293"/>
      <c r="N2924" s="67"/>
      <c r="O2924" s="297"/>
      <c r="P2924" s="67" t="s">
        <v>18826</v>
      </c>
      <c r="Q2924" s="153" t="s">
        <v>11510</v>
      </c>
      <c r="R2924" s="285"/>
      <c r="S2924" s="286"/>
      <c r="T2924" s="202"/>
      <c r="U2924" s="202"/>
    </row>
    <row r="2925">
      <c r="A2925" s="189" t="s">
        <v>18827</v>
      </c>
      <c r="B2925" s="194" t="s">
        <v>11511</v>
      </c>
      <c r="C2925" s="283">
        <v>42464.0</v>
      </c>
      <c r="D2925" s="204">
        <v>30.0</v>
      </c>
      <c r="E2925" s="193">
        <v>634.41</v>
      </c>
      <c r="F2925" s="190" t="s">
        <v>12677</v>
      </c>
      <c r="G2925" s="190">
        <v>40.0</v>
      </c>
      <c r="H2925" s="190">
        <v>2.313</v>
      </c>
      <c r="I2925" s="195">
        <v>0.09252000000000002</v>
      </c>
      <c r="J2925" s="189"/>
      <c r="K2925" s="197" t="b">
        <f>NOT(ISERROR(MATCH(P2925,Ligations!$L:$L,0)))</f>
        <v>0</v>
      </c>
      <c r="L2925" s="67"/>
      <c r="M2925" s="293"/>
      <c r="N2925" s="67"/>
      <c r="O2925" s="297"/>
      <c r="P2925" s="67" t="s">
        <v>18828</v>
      </c>
      <c r="Q2925" s="153" t="s">
        <v>11513</v>
      </c>
      <c r="R2925" s="285"/>
      <c r="S2925" s="286"/>
      <c r="T2925" s="202"/>
      <c r="U2925" s="202"/>
    </row>
    <row r="2926">
      <c r="A2926" s="189" t="s">
        <v>18829</v>
      </c>
      <c r="B2926" s="194" t="s">
        <v>11828</v>
      </c>
      <c r="C2926" s="283">
        <v>42464.0</v>
      </c>
      <c r="D2926" s="204">
        <v>30.0</v>
      </c>
      <c r="E2926" s="193">
        <v>897.0899999999999</v>
      </c>
      <c r="F2926" s="190" t="s">
        <v>12677</v>
      </c>
      <c r="G2926" s="190">
        <v>40.0</v>
      </c>
      <c r="H2926" s="190">
        <v>2.897</v>
      </c>
      <c r="I2926" s="195">
        <v>0.11588</v>
      </c>
      <c r="J2926" s="189"/>
      <c r="K2926" s="197" t="b">
        <f>NOT(ISERROR(MATCH(P2926,Ligations!$L:$L,0)))</f>
        <v>0</v>
      </c>
      <c r="L2926" s="67"/>
      <c r="M2926" s="293"/>
      <c r="N2926" s="67"/>
      <c r="O2926" s="297"/>
      <c r="P2926" s="67" t="s">
        <v>18830</v>
      </c>
      <c r="Q2926" s="153" t="s">
        <v>11830</v>
      </c>
      <c r="R2926" s="285"/>
      <c r="S2926" s="286"/>
      <c r="T2926" s="202"/>
      <c r="U2926" s="202"/>
    </row>
    <row r="2927">
      <c r="A2927" s="189" t="s">
        <v>18831</v>
      </c>
      <c r="B2927" s="190" t="s">
        <v>11518</v>
      </c>
      <c r="C2927" s="283">
        <v>42464.0</v>
      </c>
      <c r="D2927" s="204">
        <v>30.0</v>
      </c>
      <c r="E2927" s="193">
        <v>1121.6100000000001</v>
      </c>
      <c r="F2927" s="190" t="s">
        <v>12677</v>
      </c>
      <c r="G2927" s="190">
        <v>40.0</v>
      </c>
      <c r="H2927" s="190">
        <v>-0.315</v>
      </c>
      <c r="I2927" s="195">
        <v>-0.0126</v>
      </c>
      <c r="J2927" s="180" t="s">
        <v>12346</v>
      </c>
      <c r="K2927" s="197" t="s">
        <v>3735</v>
      </c>
      <c r="L2927" s="67"/>
      <c r="M2927" s="293"/>
      <c r="N2927" s="67"/>
      <c r="O2927" s="297"/>
      <c r="P2927" s="67" t="s">
        <v>18832</v>
      </c>
      <c r="Q2927" s="160" t="s">
        <v>11520</v>
      </c>
      <c r="R2927" s="285"/>
      <c r="S2927" s="286"/>
      <c r="T2927" s="202"/>
      <c r="U2927" s="202"/>
    </row>
    <row r="2928">
      <c r="A2928" s="189" t="s">
        <v>18833</v>
      </c>
      <c r="B2928" s="194" t="s">
        <v>11521</v>
      </c>
      <c r="C2928" s="283">
        <v>42464.0</v>
      </c>
      <c r="D2928" s="204">
        <v>30.0</v>
      </c>
      <c r="E2928" s="193">
        <v>118.05</v>
      </c>
      <c r="F2928" s="190" t="s">
        <v>12677</v>
      </c>
      <c r="G2928" s="190">
        <v>40.0</v>
      </c>
      <c r="H2928" s="190">
        <v>-0.341</v>
      </c>
      <c r="I2928" s="195">
        <v>-0.013640000000000001</v>
      </c>
      <c r="J2928" s="189"/>
      <c r="K2928" s="197" t="s">
        <v>3735</v>
      </c>
      <c r="L2928" s="67"/>
      <c r="M2928" s="293"/>
      <c r="N2928" s="67"/>
      <c r="O2928" s="297"/>
      <c r="P2928" s="67" t="s">
        <v>18834</v>
      </c>
      <c r="Q2928" s="153" t="s">
        <v>11523</v>
      </c>
      <c r="R2928" s="285"/>
      <c r="S2928" s="286"/>
      <c r="T2928" s="202"/>
      <c r="U2928" s="202"/>
    </row>
    <row r="2929">
      <c r="A2929" s="189" t="s">
        <v>18835</v>
      </c>
      <c r="B2929" s="194" t="s">
        <v>11524</v>
      </c>
      <c r="C2929" s="283">
        <v>42464.0</v>
      </c>
      <c r="D2929" s="204">
        <v>30.0</v>
      </c>
      <c r="E2929" s="193">
        <v>613.71</v>
      </c>
      <c r="F2929" s="190" t="s">
        <v>12677</v>
      </c>
      <c r="G2929" s="190">
        <v>40.0</v>
      </c>
      <c r="H2929" s="190">
        <v>5.403</v>
      </c>
      <c r="I2929" s="195">
        <v>0.21611999999999998</v>
      </c>
      <c r="J2929" s="189"/>
      <c r="K2929" s="197" t="b">
        <f>NOT(ISERROR(MATCH(P2929,Ligations!$L:$L,0)))</f>
        <v>0</v>
      </c>
      <c r="L2929" s="67"/>
      <c r="M2929" s="293"/>
      <c r="N2929" s="67"/>
      <c r="O2929" s="297"/>
      <c r="P2929" s="67" t="s">
        <v>18836</v>
      </c>
      <c r="Q2929" s="153" t="s">
        <v>11526</v>
      </c>
      <c r="R2929" s="285"/>
      <c r="S2929" s="286"/>
      <c r="T2929" s="202"/>
      <c r="U2929" s="202"/>
    </row>
    <row r="2930">
      <c r="A2930" s="189" t="s">
        <v>18837</v>
      </c>
      <c r="B2930" s="194" t="s">
        <v>11849</v>
      </c>
      <c r="C2930" s="283">
        <v>42464.0</v>
      </c>
      <c r="D2930" s="204">
        <v>30.0</v>
      </c>
      <c r="E2930" s="193">
        <v>851.25</v>
      </c>
      <c r="F2930" s="190" t="s">
        <v>12677</v>
      </c>
      <c r="G2930" s="190">
        <v>40.0</v>
      </c>
      <c r="H2930" s="190">
        <v>7.479</v>
      </c>
      <c r="I2930" s="195">
        <v>0.29916000000000004</v>
      </c>
      <c r="J2930" s="189"/>
      <c r="K2930" s="197" t="b">
        <f>NOT(ISERROR(MATCH(P2930,Ligations!$L:$L,0)))</f>
        <v>1</v>
      </c>
      <c r="L2930" s="67"/>
      <c r="M2930" s="293"/>
      <c r="N2930" s="67"/>
      <c r="O2930" s="297"/>
      <c r="P2930" s="67" t="s">
        <v>18838</v>
      </c>
      <c r="Q2930" s="153" t="s">
        <v>11851</v>
      </c>
      <c r="R2930" s="285"/>
      <c r="S2930" s="286"/>
      <c r="T2930" s="202"/>
      <c r="U2930" s="202"/>
    </row>
    <row r="2931">
      <c r="A2931" s="189" t="s">
        <v>18839</v>
      </c>
      <c r="B2931" s="194" t="s">
        <v>11530</v>
      </c>
      <c r="C2931" s="283">
        <v>42464.0</v>
      </c>
      <c r="D2931" s="204">
        <v>30.0</v>
      </c>
      <c r="E2931" s="193">
        <v>635.85</v>
      </c>
      <c r="F2931" s="190" t="s">
        <v>12677</v>
      </c>
      <c r="G2931" s="190">
        <v>40.0</v>
      </c>
      <c r="H2931" s="190">
        <v>5.415</v>
      </c>
      <c r="I2931" s="195">
        <v>0.2166</v>
      </c>
      <c r="J2931" s="189"/>
      <c r="K2931" s="197" t="b">
        <f>NOT(ISERROR(MATCH(P2931,Ligations!$L:$L,0)))</f>
        <v>0</v>
      </c>
      <c r="L2931" s="67"/>
      <c r="M2931" s="293"/>
      <c r="N2931" s="67"/>
      <c r="O2931" s="297"/>
      <c r="P2931" s="67" t="s">
        <v>18840</v>
      </c>
      <c r="Q2931" s="153" t="s">
        <v>11532</v>
      </c>
      <c r="R2931" s="285"/>
      <c r="S2931" s="286"/>
      <c r="T2931" s="202"/>
      <c r="U2931" s="202"/>
    </row>
    <row r="2932">
      <c r="A2932" s="189" t="s">
        <v>18841</v>
      </c>
      <c r="B2932" s="194" t="s">
        <v>11852</v>
      </c>
      <c r="C2932" s="283">
        <v>42464.0</v>
      </c>
      <c r="D2932" s="204">
        <v>30.0</v>
      </c>
      <c r="E2932" s="193">
        <v>365.42999999999995</v>
      </c>
      <c r="F2932" s="190" t="s">
        <v>12677</v>
      </c>
      <c r="G2932" s="190">
        <v>40.0</v>
      </c>
      <c r="H2932" s="190">
        <v>3.36</v>
      </c>
      <c r="I2932" s="195">
        <v>0.13440000000000002</v>
      </c>
      <c r="J2932" s="189"/>
      <c r="K2932" s="197" t="b">
        <f>NOT(ISERROR(MATCH(P2932,Ligations!$L:$L,0)))</f>
        <v>0</v>
      </c>
      <c r="L2932" s="67"/>
      <c r="M2932" s="293"/>
      <c r="N2932" s="67"/>
      <c r="O2932" s="297"/>
      <c r="P2932" s="67" t="s">
        <v>18842</v>
      </c>
      <c r="Q2932" s="153" t="s">
        <v>11854</v>
      </c>
      <c r="R2932" s="285"/>
      <c r="S2932" s="286"/>
      <c r="T2932" s="202"/>
      <c r="U2932" s="202"/>
    </row>
    <row r="2933">
      <c r="A2933" s="189" t="s">
        <v>18843</v>
      </c>
      <c r="B2933" s="194" t="s">
        <v>11536</v>
      </c>
      <c r="C2933" s="283">
        <v>42464.0</v>
      </c>
      <c r="D2933" s="204">
        <v>30.0</v>
      </c>
      <c r="E2933" s="193">
        <v>247.32</v>
      </c>
      <c r="F2933" s="190" t="s">
        <v>12677</v>
      </c>
      <c r="G2933" s="190">
        <v>40.0</v>
      </c>
      <c r="H2933" s="190">
        <v>2.316</v>
      </c>
      <c r="I2933" s="195">
        <v>0.09263999999999999</v>
      </c>
      <c r="J2933" s="189"/>
      <c r="K2933" s="197" t="b">
        <f>NOT(ISERROR(MATCH(P2933,Ligations!$L:$L,0)))</f>
        <v>0</v>
      </c>
      <c r="L2933" s="67"/>
      <c r="M2933" s="293"/>
      <c r="N2933" s="67"/>
      <c r="O2933" s="297"/>
      <c r="P2933" s="67" t="s">
        <v>18844</v>
      </c>
      <c r="Q2933" s="153" t="s">
        <v>11538</v>
      </c>
      <c r="R2933" s="285"/>
      <c r="S2933" s="286"/>
      <c r="T2933" s="202"/>
      <c r="U2933" s="202"/>
    </row>
    <row r="2934">
      <c r="A2934" s="189" t="s">
        <v>18845</v>
      </c>
      <c r="B2934" s="194" t="s">
        <v>11539</v>
      </c>
      <c r="C2934" s="283">
        <v>42464.0</v>
      </c>
      <c r="D2934" s="204">
        <v>30.0</v>
      </c>
      <c r="E2934" s="193">
        <v>402.3</v>
      </c>
      <c r="F2934" s="190" t="s">
        <v>12677</v>
      </c>
      <c r="G2934" s="190">
        <v>40.0</v>
      </c>
      <c r="H2934" s="190">
        <v>1.486</v>
      </c>
      <c r="I2934" s="195">
        <v>0.05944</v>
      </c>
      <c r="J2934" s="189"/>
      <c r="K2934" s="197" t="b">
        <f>NOT(ISERROR(MATCH(P2934,Ligations!$L:$L,0)))</f>
        <v>0</v>
      </c>
      <c r="L2934" s="67"/>
      <c r="M2934" s="293"/>
      <c r="N2934" s="67"/>
      <c r="O2934" s="297"/>
      <c r="P2934" s="67" t="s">
        <v>18846</v>
      </c>
      <c r="Q2934" s="153" t="s">
        <v>11541</v>
      </c>
      <c r="R2934" s="285"/>
      <c r="S2934" s="286"/>
      <c r="T2934" s="202"/>
      <c r="U2934" s="202"/>
    </row>
    <row r="2935">
      <c r="A2935" s="189" t="s">
        <v>18847</v>
      </c>
      <c r="B2935" s="194" t="s">
        <v>11542</v>
      </c>
      <c r="C2935" s="283">
        <v>42464.0</v>
      </c>
      <c r="D2935" s="204">
        <v>30.0</v>
      </c>
      <c r="E2935" s="193">
        <v>245.1</v>
      </c>
      <c r="F2935" s="190" t="s">
        <v>12677</v>
      </c>
      <c r="G2935" s="190">
        <v>40.0</v>
      </c>
      <c r="H2935" s="190">
        <v>0.284</v>
      </c>
      <c r="I2935" s="195">
        <v>0.01136</v>
      </c>
      <c r="J2935" s="189"/>
      <c r="K2935" s="197" t="s">
        <v>3735</v>
      </c>
      <c r="L2935" s="67"/>
      <c r="M2935" s="293"/>
      <c r="N2935" s="67"/>
      <c r="O2935" s="297"/>
      <c r="P2935" s="67" t="s">
        <v>18848</v>
      </c>
      <c r="Q2935" s="153" t="s">
        <v>11544</v>
      </c>
      <c r="R2935" s="285"/>
      <c r="S2935" s="286"/>
      <c r="T2935" s="202"/>
      <c r="U2935" s="202"/>
    </row>
    <row r="2936">
      <c r="A2936" s="189" t="s">
        <v>18849</v>
      </c>
      <c r="B2936" s="194" t="s">
        <v>11545</v>
      </c>
      <c r="C2936" s="283">
        <v>42464.0</v>
      </c>
      <c r="D2936" s="204">
        <v>30.0</v>
      </c>
      <c r="E2936" s="193">
        <v>408.63</v>
      </c>
      <c r="F2936" s="190" t="s">
        <v>12677</v>
      </c>
      <c r="G2936" s="190">
        <v>40.0</v>
      </c>
      <c r="H2936" s="190">
        <v>3.368</v>
      </c>
      <c r="I2936" s="195">
        <v>0.13472</v>
      </c>
      <c r="J2936" s="189"/>
      <c r="K2936" s="197" t="b">
        <f>NOT(ISERROR(MATCH(P2936,Ligations!$L:$L,0)))</f>
        <v>0</v>
      </c>
      <c r="L2936" s="67"/>
      <c r="M2936" s="293"/>
      <c r="N2936" s="67"/>
      <c r="O2936" s="297"/>
      <c r="P2936" s="67" t="s">
        <v>18850</v>
      </c>
      <c r="Q2936" s="153" t="s">
        <v>11547</v>
      </c>
      <c r="R2936" s="285"/>
      <c r="S2936" s="286"/>
      <c r="T2936" s="202"/>
      <c r="U2936" s="202"/>
    </row>
    <row r="2937">
      <c r="A2937" s="189" t="s">
        <v>18851</v>
      </c>
      <c r="B2937" s="194" t="s">
        <v>11548</v>
      </c>
      <c r="C2937" s="283">
        <v>42464.0</v>
      </c>
      <c r="D2937" s="204">
        <v>30.0</v>
      </c>
      <c r="E2937" s="193">
        <v>1212.6599999999999</v>
      </c>
      <c r="F2937" s="190" t="s">
        <v>12677</v>
      </c>
      <c r="G2937" s="190">
        <v>40.0</v>
      </c>
      <c r="H2937" s="190">
        <v>11.724</v>
      </c>
      <c r="I2937" s="195">
        <v>0.46896000000000004</v>
      </c>
      <c r="J2937" s="189"/>
      <c r="K2937" s="197" t="b">
        <f>NOT(ISERROR(MATCH(P2937,Ligations!$L:$L,0)))</f>
        <v>1</v>
      </c>
      <c r="L2937" s="67"/>
      <c r="M2937" s="293"/>
      <c r="N2937" s="67"/>
      <c r="O2937" s="297"/>
      <c r="P2937" s="67" t="s">
        <v>18852</v>
      </c>
      <c r="Q2937" s="153" t="s">
        <v>11550</v>
      </c>
      <c r="R2937" s="285"/>
      <c r="S2937" s="286"/>
      <c r="T2937" s="202"/>
      <c r="U2937" s="202"/>
    </row>
    <row r="2938">
      <c r="A2938" s="189" t="s">
        <v>18853</v>
      </c>
      <c r="B2938" s="194" t="s">
        <v>11551</v>
      </c>
      <c r="C2938" s="283">
        <v>42464.0</v>
      </c>
      <c r="D2938" s="204">
        <v>30.0</v>
      </c>
      <c r="E2938" s="193">
        <v>1671.21</v>
      </c>
      <c r="F2938" s="190" t="s">
        <v>12677</v>
      </c>
      <c r="G2938" s="190">
        <v>40.0</v>
      </c>
      <c r="H2938" s="190">
        <v>11.035</v>
      </c>
      <c r="I2938" s="195">
        <v>0.44139999999999996</v>
      </c>
      <c r="J2938" s="189"/>
      <c r="K2938" s="197" t="b">
        <f>NOT(ISERROR(MATCH(P2938,Ligations!$L:$L,0)))</f>
        <v>1</v>
      </c>
      <c r="L2938" s="180"/>
      <c r="M2938" s="304"/>
      <c r="N2938" s="180"/>
      <c r="O2938" s="308"/>
      <c r="P2938" s="180" t="s">
        <v>18854</v>
      </c>
      <c r="Q2938" s="160" t="s">
        <v>11553</v>
      </c>
      <c r="R2938" s="285"/>
      <c r="S2938" s="286"/>
      <c r="T2938" s="202"/>
      <c r="U2938" s="202"/>
    </row>
    <row r="2939">
      <c r="A2939" s="189" t="s">
        <v>18855</v>
      </c>
      <c r="B2939" s="194" t="s">
        <v>11554</v>
      </c>
      <c r="C2939" s="283">
        <v>42464.0</v>
      </c>
      <c r="D2939" s="204">
        <v>30.0</v>
      </c>
      <c r="E2939" s="193">
        <v>794.28</v>
      </c>
      <c r="F2939" s="190" t="s">
        <v>12677</v>
      </c>
      <c r="G2939" s="190">
        <v>40.0</v>
      </c>
      <c r="H2939" s="190">
        <v>5.557</v>
      </c>
      <c r="I2939" s="195">
        <v>0.22228000000000003</v>
      </c>
      <c r="J2939" s="189"/>
      <c r="K2939" s="197" t="b">
        <f>NOT(ISERROR(MATCH(P2939,Ligations!$L:$L,0)))</f>
        <v>0</v>
      </c>
      <c r="L2939" s="67"/>
      <c r="M2939" s="293"/>
      <c r="N2939" s="67"/>
      <c r="O2939" s="297"/>
      <c r="P2939" s="67" t="s">
        <v>18856</v>
      </c>
      <c r="Q2939" s="153" t="s">
        <v>11556</v>
      </c>
      <c r="R2939" s="285"/>
      <c r="S2939" s="286"/>
      <c r="T2939" s="202"/>
      <c r="U2939" s="202"/>
    </row>
    <row r="2940">
      <c r="A2940" s="189" t="s">
        <v>18857</v>
      </c>
      <c r="B2940" s="194" t="s">
        <v>11557</v>
      </c>
      <c r="C2940" s="283">
        <v>42464.0</v>
      </c>
      <c r="D2940" s="204">
        <v>15.0</v>
      </c>
      <c r="E2940" s="193">
        <v>2595.225</v>
      </c>
      <c r="F2940" s="190" t="s">
        <v>12677</v>
      </c>
      <c r="G2940" s="190">
        <v>40.0</v>
      </c>
      <c r="H2940" s="190">
        <v>24.357</v>
      </c>
      <c r="I2940" s="195">
        <v>0.97428</v>
      </c>
      <c r="J2940" s="189"/>
      <c r="K2940" s="197" t="b">
        <f>NOT(ISERROR(MATCH(P2940,Ligations!$L:$L,0)))</f>
        <v>1</v>
      </c>
      <c r="L2940" s="67"/>
      <c r="M2940" s="293"/>
      <c r="N2940" s="67"/>
      <c r="O2940" s="297"/>
      <c r="P2940" s="67" t="s">
        <v>18858</v>
      </c>
      <c r="Q2940" s="153" t="s">
        <v>11559</v>
      </c>
      <c r="R2940" s="285"/>
      <c r="S2940" s="286"/>
      <c r="T2940" s="202"/>
      <c r="U2940" s="202"/>
    </row>
    <row r="2941">
      <c r="A2941" s="189" t="s">
        <v>18859</v>
      </c>
      <c r="B2941" s="194" t="s">
        <v>11560</v>
      </c>
      <c r="C2941" s="283">
        <v>42464.0</v>
      </c>
      <c r="D2941" s="204">
        <v>30.0</v>
      </c>
      <c r="E2941" s="193">
        <v>1157.6100000000001</v>
      </c>
      <c r="F2941" s="190" t="s">
        <v>12677</v>
      </c>
      <c r="G2941" s="190">
        <v>40.0</v>
      </c>
      <c r="H2941" s="190">
        <v>3.978</v>
      </c>
      <c r="I2941" s="195">
        <v>0.15912</v>
      </c>
      <c r="J2941" s="189"/>
      <c r="K2941" s="197" t="b">
        <f>NOT(ISERROR(MATCH(P2941,Ligations!$L:$L,0)))</f>
        <v>0</v>
      </c>
      <c r="L2941" s="67"/>
      <c r="M2941" s="293"/>
      <c r="N2941" s="67"/>
      <c r="O2941" s="297"/>
      <c r="P2941" s="67" t="s">
        <v>18860</v>
      </c>
      <c r="Q2941" s="153" t="s">
        <v>11562</v>
      </c>
      <c r="R2941" s="285"/>
      <c r="S2941" s="286"/>
      <c r="T2941" s="202"/>
      <c r="U2941" s="202"/>
    </row>
    <row r="2942">
      <c r="A2942" s="189" t="s">
        <v>18861</v>
      </c>
      <c r="B2942" s="194" t="s">
        <v>11563</v>
      </c>
      <c r="C2942" s="283">
        <v>42464.0</v>
      </c>
      <c r="D2942" s="204">
        <v>30.0</v>
      </c>
      <c r="E2942" s="193">
        <v>399.87</v>
      </c>
      <c r="F2942" s="190" t="s">
        <v>12677</v>
      </c>
      <c r="G2942" s="190">
        <v>40.0</v>
      </c>
      <c r="H2942" s="190">
        <v>0.089</v>
      </c>
      <c r="I2942" s="195">
        <v>0.00356</v>
      </c>
      <c r="J2942" s="189"/>
      <c r="K2942" s="197" t="s">
        <v>3735</v>
      </c>
      <c r="L2942" s="67"/>
      <c r="M2942" s="293"/>
      <c r="N2942" s="67"/>
      <c r="O2942" s="297"/>
      <c r="P2942" s="67" t="s">
        <v>18862</v>
      </c>
      <c r="Q2942" s="153" t="s">
        <v>11565</v>
      </c>
      <c r="R2942" s="285"/>
      <c r="S2942" s="286"/>
      <c r="T2942" s="202"/>
      <c r="U2942" s="202"/>
    </row>
    <row r="2943">
      <c r="A2943" s="189" t="s">
        <v>18863</v>
      </c>
      <c r="B2943" s="194" t="s">
        <v>11566</v>
      </c>
      <c r="C2943" s="283">
        <v>42464.0</v>
      </c>
      <c r="D2943" s="204">
        <v>30.0</v>
      </c>
      <c r="E2943" s="193">
        <v>344.64</v>
      </c>
      <c r="F2943" s="190" t="s">
        <v>12677</v>
      </c>
      <c r="G2943" s="190">
        <v>40.0</v>
      </c>
      <c r="H2943" s="190">
        <v>0.619</v>
      </c>
      <c r="I2943" s="195">
        <v>0.024759999999999997</v>
      </c>
      <c r="J2943" s="189"/>
      <c r="K2943" s="197" t="s">
        <v>3735</v>
      </c>
      <c r="L2943" s="67"/>
      <c r="M2943" s="293"/>
      <c r="N2943" s="67"/>
      <c r="O2943" s="297"/>
      <c r="P2943" s="67" t="s">
        <v>18864</v>
      </c>
      <c r="Q2943" s="153" t="s">
        <v>11568</v>
      </c>
      <c r="R2943" s="285"/>
      <c r="S2943" s="286"/>
      <c r="T2943" s="202"/>
      <c r="U2943" s="202"/>
    </row>
    <row r="2944">
      <c r="A2944" s="189" t="s">
        <v>18865</v>
      </c>
      <c r="B2944" s="194" t="s">
        <v>11569</v>
      </c>
      <c r="C2944" s="283">
        <v>42464.0</v>
      </c>
      <c r="D2944" s="204">
        <v>30.0</v>
      </c>
      <c r="E2944" s="193">
        <v>340.11</v>
      </c>
      <c r="F2944" s="190" t="s">
        <v>12677</v>
      </c>
      <c r="G2944" s="190">
        <v>40.0</v>
      </c>
      <c r="H2944" s="190">
        <v>0.596</v>
      </c>
      <c r="I2944" s="195">
        <v>0.02384</v>
      </c>
      <c r="J2944" s="189"/>
      <c r="K2944" s="197" t="s">
        <v>3735</v>
      </c>
      <c r="L2944" s="67"/>
      <c r="M2944" s="293"/>
      <c r="N2944" s="67"/>
      <c r="O2944" s="297"/>
      <c r="P2944" s="67" t="s">
        <v>18866</v>
      </c>
      <c r="Q2944" s="153" t="s">
        <v>11571</v>
      </c>
      <c r="R2944" s="285"/>
      <c r="S2944" s="286"/>
      <c r="T2944" s="202"/>
      <c r="U2944" s="202"/>
    </row>
    <row r="2945">
      <c r="A2945" s="189" t="s">
        <v>18867</v>
      </c>
      <c r="B2945" s="194" t="s">
        <v>11572</v>
      </c>
      <c r="C2945" s="283">
        <v>42464.0</v>
      </c>
      <c r="D2945" s="204">
        <v>30.0</v>
      </c>
      <c r="E2945" s="193">
        <v>4006.59</v>
      </c>
      <c r="F2945" s="190" t="s">
        <v>12677</v>
      </c>
      <c r="G2945" s="190">
        <v>40.0</v>
      </c>
      <c r="H2945" s="190">
        <v>20.211</v>
      </c>
      <c r="I2945" s="195">
        <v>0.8084399999999999</v>
      </c>
      <c r="J2945" s="189"/>
      <c r="K2945" s="197" t="b">
        <f>NOT(ISERROR(MATCH(P2945,Ligations!$L:$L,0)))</f>
        <v>1</v>
      </c>
      <c r="L2945" s="67"/>
      <c r="M2945" s="293"/>
      <c r="N2945" s="67"/>
      <c r="O2945" s="297"/>
      <c r="P2945" s="67" t="s">
        <v>18868</v>
      </c>
      <c r="Q2945" s="153" t="s">
        <v>11574</v>
      </c>
      <c r="R2945" s="285"/>
      <c r="S2945" s="286"/>
      <c r="T2945" s="202"/>
      <c r="U2945" s="202"/>
    </row>
    <row r="2946">
      <c r="A2946" s="189" t="s">
        <v>18869</v>
      </c>
      <c r="B2946" s="194" t="s">
        <v>11575</v>
      </c>
      <c r="C2946" s="283">
        <v>42464.0</v>
      </c>
      <c r="D2946" s="204">
        <v>30.0</v>
      </c>
      <c r="E2946" s="193">
        <v>4890.48</v>
      </c>
      <c r="F2946" s="190" t="s">
        <v>12677</v>
      </c>
      <c r="G2946" s="190">
        <v>40.0</v>
      </c>
      <c r="H2946" s="190">
        <v>31.207</v>
      </c>
      <c r="I2946" s="195">
        <v>1.24828</v>
      </c>
      <c r="J2946" s="189"/>
      <c r="K2946" s="197" t="b">
        <f>NOT(ISERROR(MATCH(P2946,Ligations!$L:$L,0)))</f>
        <v>1</v>
      </c>
      <c r="L2946" s="67"/>
      <c r="M2946" s="293"/>
      <c r="N2946" s="67"/>
      <c r="O2946" s="297"/>
      <c r="P2946" s="67" t="s">
        <v>18870</v>
      </c>
      <c r="Q2946" s="153" t="s">
        <v>11577</v>
      </c>
      <c r="R2946" s="285"/>
      <c r="S2946" s="286"/>
      <c r="T2946" s="202"/>
      <c r="U2946" s="202"/>
    </row>
    <row r="2947">
      <c r="A2947" s="189" t="s">
        <v>18871</v>
      </c>
      <c r="B2947" s="194" t="s">
        <v>11578</v>
      </c>
      <c r="C2947" s="283">
        <v>42464.0</v>
      </c>
      <c r="D2947" s="204">
        <v>15.0</v>
      </c>
      <c r="E2947" s="193">
        <v>2618.9700000000003</v>
      </c>
      <c r="F2947" s="190" t="s">
        <v>12677</v>
      </c>
      <c r="G2947" s="190">
        <v>40.0</v>
      </c>
      <c r="H2947" s="190">
        <v>12.857</v>
      </c>
      <c r="I2947" s="195">
        <v>0.51428</v>
      </c>
      <c r="J2947" s="189"/>
      <c r="K2947" s="197" t="b">
        <f>NOT(ISERROR(MATCH(P2947,Ligations!$L:$L,0)))</f>
        <v>1</v>
      </c>
      <c r="L2947" s="67"/>
      <c r="M2947" s="293"/>
      <c r="N2947" s="67"/>
      <c r="O2947" s="297"/>
      <c r="P2947" s="67" t="s">
        <v>18872</v>
      </c>
      <c r="Q2947" s="153" t="s">
        <v>11580</v>
      </c>
      <c r="R2947" s="285"/>
      <c r="S2947" s="286"/>
      <c r="T2947" s="202"/>
      <c r="U2947" s="202"/>
    </row>
    <row r="2948">
      <c r="A2948" s="189" t="s">
        <v>18873</v>
      </c>
      <c r="B2948" s="194" t="s">
        <v>11581</v>
      </c>
      <c r="C2948" s="283">
        <v>42464.0</v>
      </c>
      <c r="D2948" s="204">
        <v>30.0</v>
      </c>
      <c r="E2948" s="193">
        <v>477.27000000000004</v>
      </c>
      <c r="F2948" s="190" t="s">
        <v>12677</v>
      </c>
      <c r="G2948" s="190">
        <v>40.0</v>
      </c>
      <c r="H2948" s="190">
        <v>1.352</v>
      </c>
      <c r="I2948" s="195">
        <v>0.05408</v>
      </c>
      <c r="J2948" s="189"/>
      <c r="K2948" s="197" t="b">
        <f>NOT(ISERROR(MATCH(P2948,Ligations!$L:$L,0)))</f>
        <v>0</v>
      </c>
      <c r="L2948" s="67"/>
      <c r="M2948" s="293"/>
      <c r="N2948" s="67"/>
      <c r="O2948" s="297"/>
      <c r="P2948" s="67" t="s">
        <v>18874</v>
      </c>
      <c r="Q2948" s="153" t="s">
        <v>11583</v>
      </c>
      <c r="R2948" s="285"/>
      <c r="S2948" s="286"/>
      <c r="T2948" s="202"/>
      <c r="U2948" s="202"/>
    </row>
    <row r="2949">
      <c r="A2949" s="189" t="s">
        <v>18875</v>
      </c>
      <c r="B2949" s="194" t="s">
        <v>11584</v>
      </c>
      <c r="C2949" s="283">
        <v>42464.0</v>
      </c>
      <c r="D2949" s="204">
        <v>30.0</v>
      </c>
      <c r="E2949" s="193">
        <v>1213.74</v>
      </c>
      <c r="F2949" s="190" t="s">
        <v>12677</v>
      </c>
      <c r="G2949" s="190">
        <v>40.0</v>
      </c>
      <c r="H2949" s="190">
        <v>5.234</v>
      </c>
      <c r="I2949" s="195">
        <v>0.20936000000000002</v>
      </c>
      <c r="J2949" s="189"/>
      <c r="K2949" s="197" t="b">
        <f>NOT(ISERROR(MATCH(P2949,Ligations!$L:$L,0)))</f>
        <v>0</v>
      </c>
      <c r="L2949" s="67"/>
      <c r="M2949" s="293"/>
      <c r="N2949" s="67"/>
      <c r="O2949" s="297"/>
      <c r="P2949" s="67" t="s">
        <v>18876</v>
      </c>
      <c r="Q2949" s="153" t="s">
        <v>11586</v>
      </c>
      <c r="R2949" s="285"/>
      <c r="S2949" s="286"/>
      <c r="T2949" s="202"/>
      <c r="U2949" s="202"/>
    </row>
    <row r="2950">
      <c r="A2950" s="189" t="s">
        <v>18877</v>
      </c>
      <c r="B2950" s="194" t="s">
        <v>11587</v>
      </c>
      <c r="C2950" s="283">
        <v>42464.0</v>
      </c>
      <c r="D2950" s="204">
        <v>30.0</v>
      </c>
      <c r="E2950" s="193">
        <v>2065.29</v>
      </c>
      <c r="F2950" s="190" t="s">
        <v>12677</v>
      </c>
      <c r="G2950" s="190">
        <v>40.0</v>
      </c>
      <c r="H2950" s="190">
        <v>6.08</v>
      </c>
      <c r="I2950" s="195">
        <v>0.2432</v>
      </c>
      <c r="J2950" s="189"/>
      <c r="K2950" s="197" t="b">
        <f>NOT(ISERROR(MATCH(P2950,Ligations!$L:$L,0)))</f>
        <v>1</v>
      </c>
      <c r="L2950" s="67"/>
      <c r="M2950" s="293"/>
      <c r="N2950" s="67"/>
      <c r="O2950" s="297"/>
      <c r="P2950" s="67" t="s">
        <v>18878</v>
      </c>
      <c r="Q2950" s="153" t="s">
        <v>11589</v>
      </c>
      <c r="R2950" s="285"/>
      <c r="S2950" s="286"/>
      <c r="T2950" s="202"/>
      <c r="U2950" s="202"/>
    </row>
    <row r="2951">
      <c r="A2951" s="189" t="s">
        <v>18879</v>
      </c>
      <c r="B2951" s="194" t="s">
        <v>11590</v>
      </c>
      <c r="C2951" s="283">
        <v>42464.0</v>
      </c>
      <c r="D2951" s="204">
        <v>30.0</v>
      </c>
      <c r="E2951" s="193">
        <v>3131.3700000000003</v>
      </c>
      <c r="F2951" s="190" t="s">
        <v>12677</v>
      </c>
      <c r="G2951" s="190">
        <v>40.0</v>
      </c>
      <c r="H2951" s="190">
        <v>14.675</v>
      </c>
      <c r="I2951" s="195">
        <v>0.587</v>
      </c>
      <c r="J2951" s="189"/>
      <c r="K2951" s="197" t="b">
        <f>NOT(ISERROR(MATCH(P2951,Ligations!$L:$L,0)))</f>
        <v>1</v>
      </c>
      <c r="L2951" s="67"/>
      <c r="M2951" s="293"/>
      <c r="N2951" s="67"/>
      <c r="O2951" s="297"/>
      <c r="P2951" s="67" t="s">
        <v>18880</v>
      </c>
      <c r="Q2951" s="153" t="s">
        <v>11592</v>
      </c>
      <c r="R2951" s="285"/>
      <c r="S2951" s="286"/>
      <c r="T2951" s="202"/>
      <c r="U2951" s="202"/>
    </row>
    <row r="2952">
      <c r="A2952" s="189" t="s">
        <v>18881</v>
      </c>
      <c r="B2952" s="194" t="s">
        <v>11593</v>
      </c>
      <c r="C2952" s="283">
        <v>42464.0</v>
      </c>
      <c r="D2952" s="204">
        <v>30.0</v>
      </c>
      <c r="E2952" s="193">
        <v>310.65000000000003</v>
      </c>
      <c r="F2952" s="190" t="s">
        <v>12677</v>
      </c>
      <c r="G2952" s="190">
        <v>40.0</v>
      </c>
      <c r="H2952" s="190">
        <v>0.635</v>
      </c>
      <c r="I2952" s="195">
        <v>0.0254</v>
      </c>
      <c r="J2952" s="189"/>
      <c r="K2952" s="197" t="b">
        <f>NOT(ISERROR(MATCH(P2952,Ligations!$L:$L,0)))</f>
        <v>0</v>
      </c>
      <c r="L2952" s="67"/>
      <c r="M2952" s="293"/>
      <c r="N2952" s="67"/>
      <c r="O2952" s="297"/>
      <c r="P2952" s="67" t="s">
        <v>18882</v>
      </c>
      <c r="Q2952" s="153" t="s">
        <v>11595</v>
      </c>
      <c r="R2952" s="285"/>
      <c r="S2952" s="286"/>
      <c r="T2952" s="202"/>
      <c r="U2952" s="202"/>
    </row>
    <row r="2953">
      <c r="A2953" s="189" t="s">
        <v>18883</v>
      </c>
      <c r="B2953" s="194" t="s">
        <v>11596</v>
      </c>
      <c r="C2953" s="283">
        <v>42464.0</v>
      </c>
      <c r="D2953" s="204">
        <v>30.0</v>
      </c>
      <c r="E2953" s="193">
        <v>644.85</v>
      </c>
      <c r="F2953" s="190" t="s">
        <v>12677</v>
      </c>
      <c r="G2953" s="190">
        <v>40.0</v>
      </c>
      <c r="H2953" s="190">
        <v>6.91</v>
      </c>
      <c r="I2953" s="195">
        <v>0.2764</v>
      </c>
      <c r="J2953" s="189"/>
      <c r="K2953" s="197" t="b">
        <f>NOT(ISERROR(MATCH(P2953,Ligations!$L:$L,0)))</f>
        <v>1</v>
      </c>
      <c r="L2953" s="67"/>
      <c r="M2953" s="293"/>
      <c r="N2953" s="67"/>
      <c r="O2953" s="297"/>
      <c r="P2953" s="67" t="s">
        <v>18884</v>
      </c>
      <c r="Q2953" s="153" t="s">
        <v>11598</v>
      </c>
      <c r="R2953" s="285"/>
      <c r="S2953" s="286"/>
      <c r="T2953" s="202"/>
      <c r="U2953" s="202"/>
    </row>
    <row r="2954">
      <c r="A2954" s="189" t="s">
        <v>18885</v>
      </c>
      <c r="B2954" s="194" t="s">
        <v>11876</v>
      </c>
      <c r="C2954" s="283">
        <v>42464.0</v>
      </c>
      <c r="D2954" s="204">
        <v>30.0</v>
      </c>
      <c r="E2954" s="193">
        <v>315.66</v>
      </c>
      <c r="F2954" s="190" t="s">
        <v>12677</v>
      </c>
      <c r="G2954" s="190">
        <v>40.0</v>
      </c>
      <c r="H2954" s="190">
        <v>2.031</v>
      </c>
      <c r="I2954" s="195">
        <v>0.08124</v>
      </c>
      <c r="J2954" s="189"/>
      <c r="K2954" s="197" t="b">
        <f>NOT(ISERROR(MATCH(P2954,Ligations!$L:$L,0)))</f>
        <v>0</v>
      </c>
      <c r="L2954" s="67"/>
      <c r="M2954" s="293"/>
      <c r="N2954" s="67"/>
      <c r="O2954" s="297"/>
      <c r="P2954" s="67" t="s">
        <v>18886</v>
      </c>
      <c r="Q2954" s="153" t="s">
        <v>11878</v>
      </c>
      <c r="R2954" s="285"/>
      <c r="S2954" s="286"/>
      <c r="T2954" s="202"/>
      <c r="U2954" s="202"/>
    </row>
    <row r="2955">
      <c r="A2955" s="189" t="s">
        <v>18887</v>
      </c>
      <c r="B2955" s="194" t="s">
        <v>11602</v>
      </c>
      <c r="C2955" s="283">
        <v>42464.0</v>
      </c>
      <c r="D2955" s="204">
        <v>30.0</v>
      </c>
      <c r="E2955" s="193">
        <v>667.65</v>
      </c>
      <c r="F2955" s="190" t="s">
        <v>12677</v>
      </c>
      <c r="G2955" s="190">
        <v>40.0</v>
      </c>
      <c r="H2955" s="190">
        <v>5.979</v>
      </c>
      <c r="I2955" s="195">
        <v>0.23916</v>
      </c>
      <c r="J2955" s="189"/>
      <c r="K2955" s="197" t="b">
        <f>NOT(ISERROR(MATCH(P2955,Ligations!$L:$L,0)))</f>
        <v>1</v>
      </c>
      <c r="L2955" s="67"/>
      <c r="M2955" s="293"/>
      <c r="N2955" s="67"/>
      <c r="O2955" s="297"/>
      <c r="P2955" s="67" t="s">
        <v>18888</v>
      </c>
      <c r="Q2955" s="153" t="s">
        <v>11604</v>
      </c>
      <c r="R2955" s="285"/>
      <c r="S2955" s="286"/>
      <c r="T2955" s="202"/>
      <c r="U2955" s="202"/>
    </row>
    <row r="2956">
      <c r="A2956" s="189" t="s">
        <v>18889</v>
      </c>
      <c r="B2956" s="194" t="s">
        <v>11605</v>
      </c>
      <c r="C2956" s="283">
        <v>42464.0</v>
      </c>
      <c r="D2956" s="204">
        <v>30.0</v>
      </c>
      <c r="E2956" s="193">
        <v>4101.84</v>
      </c>
      <c r="F2956" s="190" t="s">
        <v>12677</v>
      </c>
      <c r="G2956" s="190">
        <v>40.0</v>
      </c>
      <c r="H2956" s="190">
        <v>68.43</v>
      </c>
      <c r="I2956" s="195">
        <v>2.7372000000000005</v>
      </c>
      <c r="J2956" s="189"/>
      <c r="K2956" s="197" t="b">
        <f>NOT(ISERROR(MATCH(P2956,Ligations!$L:$L,0)))</f>
        <v>1</v>
      </c>
      <c r="L2956" s="67"/>
      <c r="M2956" s="293"/>
      <c r="N2956" s="67"/>
      <c r="O2956" s="297"/>
      <c r="P2956" s="67" t="s">
        <v>18890</v>
      </c>
      <c r="Q2956" s="153" t="s">
        <v>11607</v>
      </c>
      <c r="R2956" s="285"/>
      <c r="S2956" s="286"/>
      <c r="T2956" s="202"/>
      <c r="U2956" s="202"/>
    </row>
    <row r="2957">
      <c r="A2957" s="189" t="s">
        <v>18891</v>
      </c>
      <c r="B2957" s="194" t="s">
        <v>11608</v>
      </c>
      <c r="C2957" s="283">
        <v>42464.0</v>
      </c>
      <c r="D2957" s="204">
        <v>30.0</v>
      </c>
      <c r="E2957" s="193">
        <v>906.24</v>
      </c>
      <c r="F2957" s="190" t="s">
        <v>12677</v>
      </c>
      <c r="G2957" s="190">
        <v>40.0</v>
      </c>
      <c r="H2957" s="190">
        <v>5.603</v>
      </c>
      <c r="I2957" s="195">
        <v>0.22412</v>
      </c>
      <c r="J2957" s="189"/>
      <c r="K2957" s="197" t="b">
        <f>NOT(ISERROR(MATCH(P2957,Ligations!$L:$L,0)))</f>
        <v>0</v>
      </c>
      <c r="L2957" s="67"/>
      <c r="M2957" s="293"/>
      <c r="N2957" s="67"/>
      <c r="O2957" s="297"/>
      <c r="P2957" s="67" t="s">
        <v>18892</v>
      </c>
      <c r="Q2957" s="153" t="s">
        <v>11610</v>
      </c>
      <c r="R2957" s="285"/>
      <c r="S2957" s="286"/>
      <c r="T2957" s="202"/>
      <c r="U2957" s="202"/>
    </row>
    <row r="2958">
      <c r="A2958" s="189" t="s">
        <v>18893</v>
      </c>
      <c r="B2958" s="194" t="s">
        <v>11611</v>
      </c>
      <c r="C2958" s="283">
        <v>42464.0</v>
      </c>
      <c r="D2958" s="204">
        <v>30.0</v>
      </c>
      <c r="E2958" s="193">
        <v>3631.5</v>
      </c>
      <c r="F2958" s="190" t="s">
        <v>12677</v>
      </c>
      <c r="G2958" s="190">
        <v>40.0</v>
      </c>
      <c r="H2958" s="190">
        <v>18.671</v>
      </c>
      <c r="I2958" s="195">
        <v>0.74684</v>
      </c>
      <c r="J2958" s="189"/>
      <c r="K2958" s="197" t="b">
        <f>NOT(ISERROR(MATCH(P2958,Ligations!$L:$L,0)))</f>
        <v>1</v>
      </c>
      <c r="L2958" s="67"/>
      <c r="M2958" s="293"/>
      <c r="N2958" s="67"/>
      <c r="O2958" s="297"/>
      <c r="P2958" s="67" t="s">
        <v>18894</v>
      </c>
      <c r="Q2958" s="153" t="s">
        <v>11613</v>
      </c>
      <c r="R2958" s="285"/>
      <c r="S2958" s="286"/>
      <c r="T2958" s="202"/>
      <c r="U2958" s="202"/>
    </row>
    <row r="2959">
      <c r="A2959" s="189" t="s">
        <v>18895</v>
      </c>
      <c r="B2959" s="194" t="s">
        <v>11614</v>
      </c>
      <c r="C2959" s="283">
        <v>42464.0</v>
      </c>
      <c r="D2959" s="204">
        <v>30.0</v>
      </c>
      <c r="E2959" s="193">
        <v>1850.22</v>
      </c>
      <c r="F2959" s="190" t="s">
        <v>12677</v>
      </c>
      <c r="G2959" s="190">
        <v>40.0</v>
      </c>
      <c r="H2959" s="190">
        <v>14.751</v>
      </c>
      <c r="I2959" s="195">
        <v>0.59004</v>
      </c>
      <c r="J2959" s="189"/>
      <c r="K2959" s="197" t="b">
        <f>NOT(ISERROR(MATCH(P2959,Ligations!$L:$L,0)))</f>
        <v>1</v>
      </c>
      <c r="L2959" s="67"/>
      <c r="M2959" s="293"/>
      <c r="N2959" s="67"/>
      <c r="O2959" s="297"/>
      <c r="P2959" s="67" t="s">
        <v>18896</v>
      </c>
      <c r="Q2959" s="153" t="s">
        <v>11616</v>
      </c>
      <c r="R2959" s="285"/>
      <c r="S2959" s="286"/>
      <c r="T2959" s="202"/>
      <c r="U2959" s="202"/>
    </row>
    <row r="2960">
      <c r="A2960" s="189" t="s">
        <v>18897</v>
      </c>
      <c r="B2960" s="194" t="s">
        <v>11617</v>
      </c>
      <c r="C2960" s="283">
        <v>42464.0</v>
      </c>
      <c r="D2960" s="204">
        <v>30.0</v>
      </c>
      <c r="E2960" s="193">
        <v>3087.6</v>
      </c>
      <c r="F2960" s="190" t="s">
        <v>12677</v>
      </c>
      <c r="G2960" s="190">
        <v>40.0</v>
      </c>
      <c r="H2960" s="190">
        <v>29.569</v>
      </c>
      <c r="I2960" s="195">
        <v>1.18276</v>
      </c>
      <c r="J2960" s="189"/>
      <c r="K2960" s="197" t="b">
        <f>NOT(ISERROR(MATCH(P2960,Ligations!$L:$L,0)))</f>
        <v>1</v>
      </c>
      <c r="L2960" s="67"/>
      <c r="M2960" s="293"/>
      <c r="N2960" s="67"/>
      <c r="O2960" s="297"/>
      <c r="P2960" s="67" t="s">
        <v>18898</v>
      </c>
      <c r="Q2960" s="153" t="s">
        <v>11619</v>
      </c>
      <c r="R2960" s="285"/>
      <c r="S2960" s="286"/>
      <c r="T2960" s="202"/>
      <c r="U2960" s="202"/>
    </row>
    <row r="2961">
      <c r="A2961" s="189" t="s">
        <v>18899</v>
      </c>
      <c r="B2961" s="194" t="s">
        <v>11620</v>
      </c>
      <c r="C2961" s="283">
        <v>42464.0</v>
      </c>
      <c r="D2961" s="204">
        <v>30.0</v>
      </c>
      <c r="E2961" s="193">
        <v>587.8499999999999</v>
      </c>
      <c r="F2961" s="190" t="s">
        <v>12677</v>
      </c>
      <c r="G2961" s="190">
        <v>40.0</v>
      </c>
      <c r="H2961" s="190">
        <v>1.48</v>
      </c>
      <c r="I2961" s="195">
        <v>0.0592</v>
      </c>
      <c r="J2961" s="189"/>
      <c r="K2961" s="197" t="b">
        <f>NOT(ISERROR(MATCH(P2961,Ligations!$L:$L,0)))</f>
        <v>0</v>
      </c>
      <c r="L2961" s="67"/>
      <c r="M2961" s="293"/>
      <c r="N2961" s="67"/>
      <c r="O2961" s="297"/>
      <c r="P2961" s="67" t="s">
        <v>18900</v>
      </c>
      <c r="Q2961" s="153" t="s">
        <v>11622</v>
      </c>
      <c r="R2961" s="285"/>
      <c r="S2961" s="286"/>
      <c r="T2961" s="202"/>
      <c r="U2961" s="202"/>
    </row>
    <row r="2962">
      <c r="A2962" s="189" t="s">
        <v>18901</v>
      </c>
      <c r="B2962" s="194" t="s">
        <v>11623</v>
      </c>
      <c r="C2962" s="283">
        <v>42464.0</v>
      </c>
      <c r="D2962" s="204">
        <v>30.0</v>
      </c>
      <c r="E2962" s="193">
        <v>1118.31</v>
      </c>
      <c r="F2962" s="190" t="s">
        <v>12677</v>
      </c>
      <c r="G2962" s="190">
        <v>40.0</v>
      </c>
      <c r="H2962" s="190">
        <v>2.906</v>
      </c>
      <c r="I2962" s="195">
        <v>0.11624000000000001</v>
      </c>
      <c r="J2962" s="189"/>
      <c r="K2962" s="197" t="b">
        <f>NOT(ISERROR(MATCH(P2962,Ligations!$L:$L,0)))</f>
        <v>0</v>
      </c>
      <c r="L2962" s="67"/>
      <c r="M2962" s="293"/>
      <c r="N2962" s="67"/>
      <c r="O2962" s="297"/>
      <c r="P2962" s="67" t="s">
        <v>18902</v>
      </c>
      <c r="Q2962" s="153" t="s">
        <v>11625</v>
      </c>
      <c r="R2962" s="285"/>
      <c r="S2962" s="286"/>
      <c r="T2962" s="202"/>
      <c r="U2962" s="202"/>
    </row>
    <row r="2963">
      <c r="A2963" s="189" t="s">
        <v>18903</v>
      </c>
      <c r="B2963" s="194" t="s">
        <v>11879</v>
      </c>
      <c r="C2963" s="283">
        <v>42464.0</v>
      </c>
      <c r="D2963" s="204">
        <v>30.0</v>
      </c>
      <c r="E2963" s="193">
        <v>542.43</v>
      </c>
      <c r="F2963" s="190" t="s">
        <v>12677</v>
      </c>
      <c r="G2963" s="190">
        <v>40.0</v>
      </c>
      <c r="H2963" s="190">
        <v>1.943</v>
      </c>
      <c r="I2963" s="195">
        <v>0.07772</v>
      </c>
      <c r="J2963" s="189"/>
      <c r="K2963" s="197" t="b">
        <f>NOT(ISERROR(MATCH(P2963,Ligations!$L:$L,0)))</f>
        <v>0</v>
      </c>
      <c r="L2963" s="67"/>
      <c r="M2963" s="293"/>
      <c r="N2963" s="67"/>
      <c r="O2963" s="297"/>
      <c r="P2963" s="67" t="s">
        <v>18904</v>
      </c>
      <c r="Q2963" s="153" t="s">
        <v>11881</v>
      </c>
      <c r="R2963" s="285"/>
      <c r="S2963" s="286"/>
      <c r="T2963" s="202"/>
      <c r="U2963" s="202"/>
    </row>
    <row r="2964">
      <c r="A2964" s="189" t="s">
        <v>18905</v>
      </c>
      <c r="B2964" s="194" t="s">
        <v>11629</v>
      </c>
      <c r="C2964" s="283">
        <v>42464.0</v>
      </c>
      <c r="D2964" s="204">
        <v>15.0</v>
      </c>
      <c r="E2964" s="193">
        <v>2811.69</v>
      </c>
      <c r="F2964" s="190" t="s">
        <v>12677</v>
      </c>
      <c r="G2964" s="190">
        <v>40.0</v>
      </c>
      <c r="H2964" s="190">
        <v>12.727</v>
      </c>
      <c r="I2964" s="195">
        <v>0.5090800000000001</v>
      </c>
      <c r="J2964" s="189"/>
      <c r="K2964" s="197" t="b">
        <f>NOT(ISERROR(MATCH(P2964,Ligations!$L:$L,0)))</f>
        <v>1</v>
      </c>
      <c r="L2964" s="67"/>
      <c r="M2964" s="293"/>
      <c r="N2964" s="67"/>
      <c r="O2964" s="297"/>
      <c r="P2964" s="67" t="s">
        <v>18906</v>
      </c>
      <c r="Q2964" s="153" t="s">
        <v>11631</v>
      </c>
      <c r="R2964" s="285"/>
      <c r="S2964" s="286"/>
      <c r="T2964" s="202"/>
      <c r="U2964" s="202"/>
    </row>
    <row r="2965">
      <c r="A2965" s="189" t="s">
        <v>18907</v>
      </c>
      <c r="B2965" s="194" t="s">
        <v>11885</v>
      </c>
      <c r="C2965" s="283">
        <v>42464.0</v>
      </c>
      <c r="D2965" s="204">
        <v>30.0</v>
      </c>
      <c r="E2965" s="193">
        <v>124.38</v>
      </c>
      <c r="F2965" s="190" t="s">
        <v>12677</v>
      </c>
      <c r="G2965" s="190">
        <v>40.0</v>
      </c>
      <c r="H2965" s="190">
        <v>-0.545</v>
      </c>
      <c r="I2965" s="195">
        <v>-0.0218</v>
      </c>
      <c r="J2965" s="189"/>
      <c r="K2965" s="197" t="s">
        <v>3735</v>
      </c>
      <c r="L2965" s="67"/>
      <c r="M2965" s="293"/>
      <c r="N2965" s="67"/>
      <c r="O2965" s="297"/>
      <c r="P2965" s="67" t="s">
        <v>18908</v>
      </c>
      <c r="Q2965" s="153" t="s">
        <v>11887</v>
      </c>
      <c r="R2965" s="285"/>
      <c r="S2965" s="286"/>
      <c r="T2965" s="202"/>
      <c r="U2965" s="202"/>
    </row>
    <row r="2966">
      <c r="A2966" s="189" t="s">
        <v>18909</v>
      </c>
      <c r="B2966" s="194" t="s">
        <v>11635</v>
      </c>
      <c r="C2966" s="283">
        <v>42464.0</v>
      </c>
      <c r="D2966" s="204">
        <v>30.0</v>
      </c>
      <c r="E2966" s="193">
        <v>381.84</v>
      </c>
      <c r="F2966" s="190" t="s">
        <v>12677</v>
      </c>
      <c r="G2966" s="190">
        <v>40.0</v>
      </c>
      <c r="H2966" s="190">
        <v>1.018</v>
      </c>
      <c r="I2966" s="195">
        <v>0.04072</v>
      </c>
      <c r="J2966" s="189"/>
      <c r="K2966" s="197" t="b">
        <f>NOT(ISERROR(MATCH(P2966,Ligations!$L:$L,0)))</f>
        <v>0</v>
      </c>
      <c r="L2966" s="67"/>
      <c r="M2966" s="293"/>
      <c r="N2966" s="67"/>
      <c r="O2966" s="297"/>
      <c r="P2966" s="67" t="s">
        <v>18910</v>
      </c>
      <c r="Q2966" s="153" t="s">
        <v>11637</v>
      </c>
      <c r="R2966" s="285"/>
      <c r="S2966" s="286"/>
      <c r="T2966" s="202"/>
      <c r="U2966" s="202"/>
    </row>
    <row r="2967">
      <c r="A2967" s="189" t="s">
        <v>18911</v>
      </c>
      <c r="B2967" s="194" t="s">
        <v>11638</v>
      </c>
      <c r="C2967" s="283">
        <v>42464.0</v>
      </c>
      <c r="D2967" s="204">
        <v>30.0</v>
      </c>
      <c r="E2967" s="193">
        <v>1335.27</v>
      </c>
      <c r="F2967" s="190" t="s">
        <v>12677</v>
      </c>
      <c r="G2967" s="190">
        <v>40.0</v>
      </c>
      <c r="H2967" s="190">
        <v>5.843</v>
      </c>
      <c r="I2967" s="195">
        <v>0.23372</v>
      </c>
      <c r="J2967" s="189"/>
      <c r="K2967" s="197" t="b">
        <f>NOT(ISERROR(MATCH(P2967,Ligations!$L:$L,0)))</f>
        <v>1</v>
      </c>
      <c r="L2967" s="67"/>
      <c r="M2967" s="293"/>
      <c r="N2967" s="67"/>
      <c r="O2967" s="297"/>
      <c r="P2967" s="67" t="s">
        <v>18912</v>
      </c>
      <c r="Q2967" s="153" t="s">
        <v>11640</v>
      </c>
      <c r="R2967" s="285"/>
      <c r="S2967" s="286"/>
      <c r="T2967" s="202"/>
      <c r="U2967" s="202"/>
    </row>
    <row r="2968">
      <c r="A2968" s="189" t="s">
        <v>18913</v>
      </c>
      <c r="B2968" s="194" t="s">
        <v>11641</v>
      </c>
      <c r="C2968" s="283">
        <v>42464.0</v>
      </c>
      <c r="D2968" s="204">
        <v>30.0</v>
      </c>
      <c r="E2968" s="193">
        <v>2266.5600000000004</v>
      </c>
      <c r="F2968" s="190" t="s">
        <v>12677</v>
      </c>
      <c r="G2968" s="190">
        <v>40.0</v>
      </c>
      <c r="H2968" s="190">
        <v>12.077</v>
      </c>
      <c r="I2968" s="195">
        <v>0.48308</v>
      </c>
      <c r="J2968" s="189"/>
      <c r="K2968" s="197" t="b">
        <f>NOT(ISERROR(MATCH(P2968,Ligations!$L:$L,0)))</f>
        <v>1</v>
      </c>
      <c r="L2968" s="67"/>
      <c r="M2968" s="293"/>
      <c r="N2968" s="67"/>
      <c r="O2968" s="297"/>
      <c r="P2968" s="67" t="s">
        <v>18914</v>
      </c>
      <c r="Q2968" s="153" t="s">
        <v>11643</v>
      </c>
      <c r="R2968" s="285"/>
      <c r="S2968" s="286"/>
      <c r="T2968" s="202"/>
      <c r="U2968" s="202"/>
    </row>
    <row r="2969">
      <c r="A2969" s="189" t="s">
        <v>18915</v>
      </c>
      <c r="B2969" s="194" t="s">
        <v>11644</v>
      </c>
      <c r="C2969" s="283">
        <v>42464.0</v>
      </c>
      <c r="D2969" s="204">
        <v>30.0</v>
      </c>
      <c r="E2969" s="193">
        <v>1904.1</v>
      </c>
      <c r="F2969" s="190" t="s">
        <v>12677</v>
      </c>
      <c r="G2969" s="190">
        <v>40.0</v>
      </c>
      <c r="H2969" s="190">
        <v>9.1</v>
      </c>
      <c r="I2969" s="195">
        <v>0.364</v>
      </c>
      <c r="J2969" s="189"/>
      <c r="K2969" s="197" t="b">
        <f>NOT(ISERROR(MATCH(P2969,Ligations!$L:$L,0)))</f>
        <v>1</v>
      </c>
      <c r="L2969" s="67"/>
      <c r="M2969" s="293"/>
      <c r="N2969" s="67"/>
      <c r="O2969" s="297"/>
      <c r="P2969" s="67" t="s">
        <v>18916</v>
      </c>
      <c r="Q2969" s="153" t="s">
        <v>11646</v>
      </c>
      <c r="R2969" s="285"/>
      <c r="S2969" s="286"/>
      <c r="T2969" s="202"/>
      <c r="U2969" s="202"/>
    </row>
    <row r="2970">
      <c r="A2970" s="189" t="s">
        <v>18917</v>
      </c>
      <c r="B2970" s="194" t="s">
        <v>11647</v>
      </c>
      <c r="C2970" s="283">
        <v>42464.0</v>
      </c>
      <c r="D2970" s="204">
        <v>30.0</v>
      </c>
      <c r="E2970" s="193">
        <v>351.6</v>
      </c>
      <c r="F2970" s="190" t="s">
        <v>12677</v>
      </c>
      <c r="G2970" s="190">
        <v>40.0</v>
      </c>
      <c r="H2970" s="190">
        <v>2.672</v>
      </c>
      <c r="I2970" s="195">
        <v>0.10688000000000002</v>
      </c>
      <c r="J2970" s="189"/>
      <c r="K2970" s="197" t="b">
        <f>NOT(ISERROR(MATCH(P2970,Ligations!$L:$L,0)))</f>
        <v>0</v>
      </c>
      <c r="L2970" s="67"/>
      <c r="M2970" s="293"/>
      <c r="N2970" s="67"/>
      <c r="O2970" s="297"/>
      <c r="P2970" s="67" t="s">
        <v>18918</v>
      </c>
      <c r="Q2970" s="153" t="s">
        <v>11649</v>
      </c>
      <c r="R2970" s="285"/>
      <c r="S2970" s="286"/>
      <c r="T2970" s="202"/>
      <c r="U2970" s="202"/>
    </row>
    <row r="2971">
      <c r="A2971" s="189" t="s">
        <v>18919</v>
      </c>
      <c r="B2971" s="194" t="s">
        <v>11650</v>
      </c>
      <c r="C2971" s="283">
        <v>42464.0</v>
      </c>
      <c r="D2971" s="204">
        <v>30.0</v>
      </c>
      <c r="E2971" s="193">
        <v>728.55</v>
      </c>
      <c r="F2971" s="190" t="s">
        <v>12677</v>
      </c>
      <c r="G2971" s="190">
        <v>40.0</v>
      </c>
      <c r="H2971" s="190">
        <v>5.3</v>
      </c>
      <c r="I2971" s="195">
        <v>0.212</v>
      </c>
      <c r="J2971" s="189"/>
      <c r="K2971" s="197" t="b">
        <f>NOT(ISERROR(MATCH(P2971,Ligations!$L:$L,0)))</f>
        <v>0</v>
      </c>
      <c r="L2971" s="67"/>
      <c r="M2971" s="293"/>
      <c r="N2971" s="67"/>
      <c r="O2971" s="297"/>
      <c r="P2971" s="67" t="s">
        <v>18920</v>
      </c>
      <c r="Q2971" s="153" t="s">
        <v>11652</v>
      </c>
      <c r="R2971" s="285"/>
      <c r="S2971" s="286"/>
      <c r="T2971" s="202"/>
      <c r="U2971" s="202"/>
    </row>
    <row r="2972">
      <c r="A2972" s="189" t="s">
        <v>18921</v>
      </c>
      <c r="B2972" s="194" t="s">
        <v>11653</v>
      </c>
      <c r="C2972" s="283">
        <v>42464.0</v>
      </c>
      <c r="D2972" s="204">
        <v>30.0</v>
      </c>
      <c r="E2972" s="193">
        <v>144.72</v>
      </c>
      <c r="F2972" s="190" t="s">
        <v>12677</v>
      </c>
      <c r="G2972" s="190">
        <v>40.0</v>
      </c>
      <c r="H2972" s="190">
        <v>0.724</v>
      </c>
      <c r="I2972" s="195">
        <v>0.028960000000000003</v>
      </c>
      <c r="J2972" s="189"/>
      <c r="K2972" s="197" t="b">
        <f>NOT(ISERROR(MATCH(P2972,Ligations!$L:$L,0)))</f>
        <v>0</v>
      </c>
      <c r="L2972" s="67"/>
      <c r="M2972" s="293"/>
      <c r="N2972" s="67"/>
      <c r="O2972" s="297"/>
      <c r="P2972" s="67" t="s">
        <v>18922</v>
      </c>
      <c r="Q2972" s="153" t="s">
        <v>11655</v>
      </c>
      <c r="R2972" s="285"/>
      <c r="S2972" s="286"/>
      <c r="T2972" s="202"/>
      <c r="U2972" s="202"/>
    </row>
    <row r="2973">
      <c r="A2973" s="189" t="s">
        <v>18923</v>
      </c>
      <c r="B2973" s="194" t="s">
        <v>11656</v>
      </c>
      <c r="C2973" s="283">
        <v>42464.0</v>
      </c>
      <c r="D2973" s="204">
        <v>15.0</v>
      </c>
      <c r="E2973" s="193">
        <v>2551.8</v>
      </c>
      <c r="F2973" s="190" t="s">
        <v>12677</v>
      </c>
      <c r="G2973" s="190">
        <v>40.0</v>
      </c>
      <c r="H2973" s="190">
        <v>37.327</v>
      </c>
      <c r="I2973" s="195">
        <v>1.49308</v>
      </c>
      <c r="J2973" s="189"/>
      <c r="K2973" s="197" t="b">
        <f>NOT(ISERROR(MATCH(P2973,Ligations!$L:$L,0)))</f>
        <v>1</v>
      </c>
      <c r="L2973" s="67"/>
      <c r="M2973" s="293"/>
      <c r="N2973" s="67"/>
      <c r="O2973" s="297"/>
      <c r="P2973" s="67" t="s">
        <v>18924</v>
      </c>
      <c r="Q2973" s="153" t="s">
        <v>11658</v>
      </c>
      <c r="R2973" s="285"/>
      <c r="S2973" s="286"/>
      <c r="T2973" s="202"/>
      <c r="U2973" s="202"/>
    </row>
    <row r="2974">
      <c r="A2974" s="189" t="s">
        <v>18925</v>
      </c>
      <c r="B2974" s="194" t="s">
        <v>11659</v>
      </c>
      <c r="C2974" s="283">
        <v>42464.0</v>
      </c>
      <c r="D2974" s="204">
        <v>30.0</v>
      </c>
      <c r="E2974" s="193">
        <v>387.03</v>
      </c>
      <c r="F2974" s="190" t="s">
        <v>12677</v>
      </c>
      <c r="G2974" s="190">
        <v>40.0</v>
      </c>
      <c r="H2974" s="190">
        <v>0.895</v>
      </c>
      <c r="I2974" s="195">
        <v>0.0358</v>
      </c>
      <c r="J2974" s="189"/>
      <c r="K2974" s="197" t="b">
        <f>NOT(ISERROR(MATCH(P2974,Ligations!$L:$L,0)))</f>
        <v>0</v>
      </c>
      <c r="L2974" s="67"/>
      <c r="M2974" s="293"/>
      <c r="N2974" s="67"/>
      <c r="O2974" s="297"/>
      <c r="P2974" s="67" t="s">
        <v>18926</v>
      </c>
      <c r="Q2974" s="153" t="s">
        <v>11661</v>
      </c>
      <c r="R2974" s="285"/>
      <c r="S2974" s="286"/>
      <c r="T2974" s="202"/>
      <c r="U2974" s="202"/>
    </row>
    <row r="2975">
      <c r="A2975" s="189" t="s">
        <v>18927</v>
      </c>
      <c r="B2975" s="194" t="s">
        <v>11662</v>
      </c>
      <c r="C2975" s="283">
        <v>42464.0</v>
      </c>
      <c r="D2975" s="204">
        <v>30.0</v>
      </c>
      <c r="E2975" s="193">
        <v>364.53</v>
      </c>
      <c r="F2975" s="190" t="s">
        <v>12677</v>
      </c>
      <c r="G2975" s="190">
        <v>40.0</v>
      </c>
      <c r="H2975" s="190">
        <v>2.808</v>
      </c>
      <c r="I2975" s="195">
        <v>0.11231999999999999</v>
      </c>
      <c r="J2975" s="189"/>
      <c r="K2975" s="197" t="b">
        <f>NOT(ISERROR(MATCH(P2975,Ligations!$L:$L,0)))</f>
        <v>0</v>
      </c>
      <c r="L2975" s="67"/>
      <c r="M2975" s="293"/>
      <c r="N2975" s="67"/>
      <c r="O2975" s="297"/>
      <c r="P2975" s="67" t="s">
        <v>18928</v>
      </c>
      <c r="Q2975" s="153" t="s">
        <v>11664</v>
      </c>
      <c r="R2975" s="285"/>
      <c r="S2975" s="286"/>
      <c r="T2975" s="202"/>
      <c r="U2975" s="202"/>
    </row>
    <row r="2976">
      <c r="A2976" s="189" t="s">
        <v>18929</v>
      </c>
      <c r="B2976" s="194" t="s">
        <v>11665</v>
      </c>
      <c r="C2976" s="283">
        <v>42464.0</v>
      </c>
      <c r="D2976" s="204">
        <v>30.0</v>
      </c>
      <c r="E2976" s="193">
        <v>3302.37</v>
      </c>
      <c r="F2976" s="190" t="s">
        <v>12677</v>
      </c>
      <c r="G2976" s="190">
        <v>40.0</v>
      </c>
      <c r="H2976" s="190">
        <v>31.509</v>
      </c>
      <c r="I2976" s="195">
        <v>1.2603600000000001</v>
      </c>
      <c r="J2976" s="189"/>
      <c r="K2976" s="197" t="b">
        <f>NOT(ISERROR(MATCH(P2976,Ligations!$L:$L,0)))</f>
        <v>1</v>
      </c>
      <c r="L2976" s="67"/>
      <c r="M2976" s="293"/>
      <c r="N2976" s="67"/>
      <c r="O2976" s="297"/>
      <c r="P2976" s="67" t="s">
        <v>18930</v>
      </c>
      <c r="Q2976" s="153" t="s">
        <v>11667</v>
      </c>
      <c r="R2976" s="285"/>
      <c r="S2976" s="286"/>
      <c r="T2976" s="202"/>
      <c r="U2976" s="202"/>
    </row>
    <row r="2977">
      <c r="A2977" s="189" t="s">
        <v>18931</v>
      </c>
      <c r="B2977" s="194" t="s">
        <v>11668</v>
      </c>
      <c r="C2977" s="283">
        <v>42464.0</v>
      </c>
      <c r="D2977" s="204">
        <v>30.0</v>
      </c>
      <c r="E2977" s="193">
        <v>4858.4400000000005</v>
      </c>
      <c r="F2977" s="190" t="s">
        <v>12677</v>
      </c>
      <c r="G2977" s="190">
        <v>40.0</v>
      </c>
      <c r="H2977" s="190">
        <v>79.695</v>
      </c>
      <c r="I2977" s="195">
        <v>3.1877999999999997</v>
      </c>
      <c r="J2977" s="189"/>
      <c r="K2977" s="197" t="b">
        <f>NOT(ISERROR(MATCH(P2977,Ligations!$L:$L,0)))</f>
        <v>1</v>
      </c>
      <c r="L2977" s="67"/>
      <c r="M2977" s="293"/>
      <c r="N2977" s="67"/>
      <c r="O2977" s="297"/>
      <c r="P2977" s="67" t="s">
        <v>18932</v>
      </c>
      <c r="Q2977" s="153" t="s">
        <v>11670</v>
      </c>
      <c r="R2977" s="285"/>
      <c r="S2977" s="286"/>
      <c r="T2977" s="202"/>
      <c r="U2977" s="202"/>
    </row>
    <row r="2978">
      <c r="A2978" s="189" t="s">
        <v>18933</v>
      </c>
      <c r="B2978" s="194" t="s">
        <v>11671</v>
      </c>
      <c r="C2978" s="283">
        <v>42464.0</v>
      </c>
      <c r="D2978" s="204">
        <v>30.0</v>
      </c>
      <c r="E2978" s="193">
        <v>4151.67</v>
      </c>
      <c r="F2978" s="190" t="s">
        <v>12677</v>
      </c>
      <c r="G2978" s="190">
        <v>40.0</v>
      </c>
      <c r="H2978" s="190">
        <v>25.107</v>
      </c>
      <c r="I2978" s="195">
        <v>1.00428</v>
      </c>
      <c r="J2978" s="189"/>
      <c r="K2978" s="197" t="b">
        <f>NOT(ISERROR(MATCH(P2978,Ligations!$L:$L,0)))</f>
        <v>1</v>
      </c>
      <c r="L2978" s="67"/>
      <c r="M2978" s="293"/>
      <c r="N2978" s="67"/>
      <c r="O2978" s="297"/>
      <c r="P2978" s="67" t="s">
        <v>18934</v>
      </c>
      <c r="Q2978" s="153" t="s">
        <v>11673</v>
      </c>
      <c r="R2978" s="285"/>
      <c r="S2978" s="286"/>
      <c r="T2978" s="202"/>
      <c r="U2978" s="202"/>
    </row>
    <row r="2979">
      <c r="A2979" s="189" t="s">
        <v>18935</v>
      </c>
      <c r="B2979" s="194" t="s">
        <v>11674</v>
      </c>
      <c r="C2979" s="283">
        <v>42464.0</v>
      </c>
      <c r="D2979" s="204">
        <v>30.0</v>
      </c>
      <c r="E2979" s="193">
        <v>420.87</v>
      </c>
      <c r="F2979" s="190" t="s">
        <v>12677</v>
      </c>
      <c r="G2979" s="190">
        <v>40.0</v>
      </c>
      <c r="H2979" s="190">
        <v>2.587</v>
      </c>
      <c r="I2979" s="195">
        <v>0.10348</v>
      </c>
      <c r="J2979" s="189"/>
      <c r="K2979" s="197" t="b">
        <f>NOT(ISERROR(MATCH(P2979,Ligations!$L:$L,0)))</f>
        <v>0</v>
      </c>
      <c r="L2979" s="67"/>
      <c r="M2979" s="293"/>
      <c r="N2979" s="67"/>
      <c r="O2979" s="297"/>
      <c r="P2979" s="67" t="s">
        <v>18936</v>
      </c>
      <c r="Q2979" s="153" t="s">
        <v>11676</v>
      </c>
      <c r="R2979" s="285"/>
      <c r="S2979" s="286"/>
      <c r="T2979" s="202"/>
      <c r="U2979" s="202"/>
    </row>
    <row r="2980">
      <c r="A2980" s="189" t="s">
        <v>18937</v>
      </c>
      <c r="B2980" s="194" t="s">
        <v>11677</v>
      </c>
      <c r="C2980" s="283">
        <v>42464.0</v>
      </c>
      <c r="D2980" s="204">
        <v>30.0</v>
      </c>
      <c r="E2980" s="193">
        <v>318.03000000000003</v>
      </c>
      <c r="F2980" s="190" t="s">
        <v>12677</v>
      </c>
      <c r="G2980" s="190">
        <v>40.0</v>
      </c>
      <c r="H2980" s="190">
        <v>1.34</v>
      </c>
      <c r="I2980" s="195">
        <v>0.0536</v>
      </c>
      <c r="J2980" s="189"/>
      <c r="K2980" s="197" t="b">
        <f>NOT(ISERROR(MATCH(P2980,Ligations!$L:$L,0)))</f>
        <v>0</v>
      </c>
      <c r="L2980" s="67"/>
      <c r="M2980" s="293"/>
      <c r="N2980" s="67"/>
      <c r="O2980" s="297"/>
      <c r="P2980" s="67" t="s">
        <v>18938</v>
      </c>
      <c r="Q2980" s="153" t="s">
        <v>11679</v>
      </c>
      <c r="R2980" s="285"/>
      <c r="S2980" s="286"/>
      <c r="T2980" s="202"/>
      <c r="U2980" s="202"/>
    </row>
    <row r="2981">
      <c r="A2981" s="189" t="s">
        <v>18939</v>
      </c>
      <c r="B2981" s="190" t="s">
        <v>17392</v>
      </c>
      <c r="C2981" s="283">
        <v>42464.0</v>
      </c>
      <c r="D2981" s="204">
        <v>30.0</v>
      </c>
      <c r="E2981" s="296">
        <v>0.0</v>
      </c>
      <c r="F2981" s="190" t="s">
        <v>12677</v>
      </c>
      <c r="G2981" s="190">
        <v>40.0</v>
      </c>
      <c r="H2981" s="190">
        <v>-1.256</v>
      </c>
      <c r="I2981" s="195">
        <v>-0.05024</v>
      </c>
      <c r="J2981" s="189"/>
      <c r="K2981" s="197" t="s">
        <v>3735</v>
      </c>
      <c r="L2981" s="67"/>
      <c r="M2981" s="293"/>
      <c r="N2981" s="67"/>
      <c r="O2981" s="297"/>
      <c r="P2981" s="67" t="s">
        <v>18940</v>
      </c>
      <c r="Q2981" s="160" t="s">
        <v>10194</v>
      </c>
      <c r="R2981" s="285"/>
      <c r="S2981" s="286"/>
      <c r="T2981" s="202"/>
      <c r="U2981" s="202"/>
    </row>
    <row r="2982">
      <c r="A2982" s="189" t="s">
        <v>18941</v>
      </c>
      <c r="B2982" s="194" t="s">
        <v>11683</v>
      </c>
      <c r="C2982" s="283">
        <v>42464.0</v>
      </c>
      <c r="D2982" s="204">
        <v>30.0</v>
      </c>
      <c r="E2982" s="193">
        <v>604.62</v>
      </c>
      <c r="F2982" s="190" t="s">
        <v>12677</v>
      </c>
      <c r="G2982" s="190">
        <v>40.0</v>
      </c>
      <c r="H2982" s="190">
        <v>5.175</v>
      </c>
      <c r="I2982" s="195">
        <v>0.20700000000000002</v>
      </c>
      <c r="J2982" s="189"/>
      <c r="K2982" s="197" t="b">
        <f>NOT(ISERROR(MATCH(P2982,Ligations!$L:$L,0)))</f>
        <v>0</v>
      </c>
      <c r="L2982" s="67"/>
      <c r="M2982" s="293"/>
      <c r="N2982" s="67"/>
      <c r="O2982" s="297"/>
      <c r="P2982" s="67" t="s">
        <v>18942</v>
      </c>
      <c r="Q2982" s="153" t="s">
        <v>11685</v>
      </c>
      <c r="R2982" s="285"/>
      <c r="S2982" s="286"/>
      <c r="T2982" s="202"/>
      <c r="U2982" s="202"/>
    </row>
    <row r="2983">
      <c r="A2983" s="189" t="s">
        <v>18943</v>
      </c>
      <c r="B2983" s="194" t="s">
        <v>11686</v>
      </c>
      <c r="C2983" s="283">
        <v>42464.0</v>
      </c>
      <c r="D2983" s="204">
        <v>30.0</v>
      </c>
      <c r="E2983" s="193">
        <v>303.96</v>
      </c>
      <c r="F2983" s="190" t="s">
        <v>12677</v>
      </c>
      <c r="G2983" s="190">
        <v>40.0</v>
      </c>
      <c r="H2983" s="190">
        <v>1.052</v>
      </c>
      <c r="I2983" s="195">
        <v>0.04208</v>
      </c>
      <c r="J2983" s="189"/>
      <c r="K2983" s="197" t="b">
        <f>NOT(ISERROR(MATCH(P2983,Ligations!$L:$L,0)))</f>
        <v>0</v>
      </c>
      <c r="L2983" s="67"/>
      <c r="M2983" s="293"/>
      <c r="N2983" s="67"/>
      <c r="O2983" s="297"/>
      <c r="P2983" s="67" t="s">
        <v>18944</v>
      </c>
      <c r="Q2983" s="153" t="s">
        <v>11688</v>
      </c>
      <c r="R2983" s="285"/>
      <c r="S2983" s="286"/>
      <c r="T2983" s="202"/>
      <c r="U2983" s="202"/>
    </row>
    <row r="2984">
      <c r="A2984" s="189" t="s">
        <v>18945</v>
      </c>
      <c r="B2984" s="194" t="s">
        <v>11689</v>
      </c>
      <c r="C2984" s="283">
        <v>42464.0</v>
      </c>
      <c r="D2984" s="204">
        <v>30.0</v>
      </c>
      <c r="E2984" s="193">
        <v>4318.86</v>
      </c>
      <c r="F2984" s="190" t="s">
        <v>12677</v>
      </c>
      <c r="G2984" s="190">
        <v>40.0</v>
      </c>
      <c r="H2984" s="190">
        <v>60.521</v>
      </c>
      <c r="I2984" s="195">
        <v>2.42084</v>
      </c>
      <c r="J2984" s="189"/>
      <c r="K2984" s="197" t="b">
        <f>NOT(ISERROR(MATCH(P2984,Ligations!$L:$L,0)))</f>
        <v>1</v>
      </c>
      <c r="L2984" s="67"/>
      <c r="M2984" s="293"/>
      <c r="N2984" s="67"/>
      <c r="O2984" s="297"/>
      <c r="P2984" s="67" t="s">
        <v>18946</v>
      </c>
      <c r="Q2984" s="153" t="s">
        <v>11691</v>
      </c>
      <c r="R2984" s="285"/>
      <c r="S2984" s="286"/>
      <c r="T2984" s="202"/>
      <c r="U2984" s="202"/>
    </row>
    <row r="2985">
      <c r="A2985" s="189" t="s">
        <v>18947</v>
      </c>
      <c r="B2985" s="194" t="s">
        <v>11903</v>
      </c>
      <c r="C2985" s="283">
        <v>42464.0</v>
      </c>
      <c r="D2985" s="204">
        <v>30.0</v>
      </c>
      <c r="E2985" s="193">
        <v>694.41</v>
      </c>
      <c r="F2985" s="190" t="s">
        <v>12677</v>
      </c>
      <c r="G2985" s="190">
        <v>40.0</v>
      </c>
      <c r="H2985" s="190">
        <v>8.141</v>
      </c>
      <c r="I2985" s="195">
        <v>0.32564</v>
      </c>
      <c r="J2985" s="189"/>
      <c r="K2985" s="197" t="b">
        <f>NOT(ISERROR(MATCH(P2985,Ligations!$L:$L,0)))</f>
        <v>1</v>
      </c>
      <c r="L2985" s="67"/>
      <c r="M2985" s="293"/>
      <c r="N2985" s="67"/>
      <c r="O2985" s="297"/>
      <c r="P2985" s="67" t="s">
        <v>18948</v>
      </c>
      <c r="Q2985" s="153" t="s">
        <v>11905</v>
      </c>
      <c r="R2985" s="285"/>
      <c r="S2985" s="286"/>
      <c r="T2985" s="202"/>
      <c r="U2985" s="202"/>
    </row>
    <row r="2986">
      <c r="A2986" s="189" t="s">
        <v>18949</v>
      </c>
      <c r="B2986" s="194" t="s">
        <v>11696</v>
      </c>
      <c r="C2986" s="283">
        <v>42464.0</v>
      </c>
      <c r="D2986" s="204">
        <v>15.0</v>
      </c>
      <c r="E2986" s="193">
        <v>2517.0750000000003</v>
      </c>
      <c r="F2986" s="190" t="s">
        <v>12677</v>
      </c>
      <c r="G2986" s="190">
        <v>40.0</v>
      </c>
      <c r="H2986" s="190">
        <v>35.423</v>
      </c>
      <c r="I2986" s="195">
        <v>1.4169200000000002</v>
      </c>
      <c r="J2986" s="189"/>
      <c r="K2986" s="197" t="b">
        <f>NOT(ISERROR(MATCH(P2986,Ligations!$L:$L,0)))</f>
        <v>1</v>
      </c>
      <c r="L2986" s="67"/>
      <c r="M2986" s="293"/>
      <c r="N2986" s="67"/>
      <c r="O2986" s="297"/>
      <c r="P2986" s="67" t="s">
        <v>18950</v>
      </c>
      <c r="Q2986" s="153" t="s">
        <v>11698</v>
      </c>
      <c r="R2986" s="285"/>
      <c r="S2986" s="286"/>
      <c r="T2986" s="202"/>
      <c r="U2986" s="202"/>
    </row>
    <row r="2987">
      <c r="A2987" s="189" t="s">
        <v>18951</v>
      </c>
      <c r="B2987" s="194" t="s">
        <v>11699</v>
      </c>
      <c r="C2987" s="283">
        <v>42464.0</v>
      </c>
      <c r="D2987" s="204">
        <v>30.0</v>
      </c>
      <c r="E2987" s="193">
        <v>2975.04</v>
      </c>
      <c r="F2987" s="190" t="s">
        <v>12677</v>
      </c>
      <c r="G2987" s="190">
        <v>40.0</v>
      </c>
      <c r="H2987" s="190">
        <v>33.837</v>
      </c>
      <c r="I2987" s="195">
        <v>1.35348</v>
      </c>
      <c r="J2987" s="189"/>
      <c r="K2987" s="197" t="b">
        <f>NOT(ISERROR(MATCH(P2987,Ligations!$L:$L,0)))</f>
        <v>1</v>
      </c>
      <c r="L2987" s="67"/>
      <c r="M2987" s="293"/>
      <c r="N2987" s="67"/>
      <c r="O2987" s="297"/>
      <c r="P2987" s="67" t="s">
        <v>18952</v>
      </c>
      <c r="Q2987" s="153" t="s">
        <v>11701</v>
      </c>
      <c r="R2987" s="285"/>
      <c r="S2987" s="286"/>
      <c r="T2987" s="202"/>
      <c r="U2987" s="202"/>
    </row>
    <row r="2988">
      <c r="A2988" s="189" t="s">
        <v>18953</v>
      </c>
      <c r="B2988" s="194" t="s">
        <v>11702</v>
      </c>
      <c r="C2988" s="283">
        <v>42464.0</v>
      </c>
      <c r="D2988" s="204">
        <v>30.0</v>
      </c>
      <c r="E2988" s="193">
        <v>785.58</v>
      </c>
      <c r="F2988" s="190" t="s">
        <v>12677</v>
      </c>
      <c r="G2988" s="190">
        <v>40.0</v>
      </c>
      <c r="H2988" s="190">
        <v>9.958</v>
      </c>
      <c r="I2988" s="195">
        <v>0.39832</v>
      </c>
      <c r="J2988" s="189"/>
      <c r="K2988" s="197" t="b">
        <f>NOT(ISERROR(MATCH(P2988,Ligations!$L:$L,0)))</f>
        <v>1</v>
      </c>
      <c r="L2988" s="67"/>
      <c r="M2988" s="293"/>
      <c r="N2988" s="67"/>
      <c r="O2988" s="297"/>
      <c r="P2988" s="67" t="s">
        <v>18954</v>
      </c>
      <c r="Q2988" s="153" t="s">
        <v>11704</v>
      </c>
      <c r="R2988" s="285"/>
      <c r="S2988" s="286"/>
      <c r="T2988" s="202"/>
      <c r="U2988" s="202"/>
    </row>
    <row r="2989">
      <c r="A2989" s="189" t="s">
        <v>18955</v>
      </c>
      <c r="B2989" s="194" t="s">
        <v>11705</v>
      </c>
      <c r="C2989" s="283">
        <v>42464.0</v>
      </c>
      <c r="D2989" s="204">
        <v>30.0</v>
      </c>
      <c r="E2989" s="193">
        <v>426.90000000000003</v>
      </c>
      <c r="F2989" s="190" t="s">
        <v>12677</v>
      </c>
      <c r="G2989" s="190">
        <v>40.0</v>
      </c>
      <c r="H2989" s="190">
        <v>4.745</v>
      </c>
      <c r="I2989" s="195">
        <v>0.18980000000000002</v>
      </c>
      <c r="J2989" s="189"/>
      <c r="K2989" s="197" t="b">
        <f>NOT(ISERROR(MATCH(P2989,Ligations!$L:$L,0)))</f>
        <v>0</v>
      </c>
      <c r="L2989" s="67"/>
      <c r="M2989" s="293"/>
      <c r="N2989" s="67"/>
      <c r="O2989" s="297"/>
      <c r="P2989" s="67" t="s">
        <v>18956</v>
      </c>
      <c r="Q2989" s="153" t="s">
        <v>11707</v>
      </c>
      <c r="R2989" s="285"/>
      <c r="S2989" s="286"/>
      <c r="T2989" s="202"/>
      <c r="U2989" s="202"/>
    </row>
    <row r="2990">
      <c r="A2990" s="189" t="s">
        <v>18957</v>
      </c>
      <c r="B2990" s="194" t="s">
        <v>11708</v>
      </c>
      <c r="C2990" s="283">
        <v>42464.0</v>
      </c>
      <c r="D2990" s="204">
        <v>30.0</v>
      </c>
      <c r="E2990" s="193">
        <v>2636.7</v>
      </c>
      <c r="F2990" s="190" t="s">
        <v>12677</v>
      </c>
      <c r="G2990" s="190">
        <v>40.0</v>
      </c>
      <c r="H2990" s="190">
        <v>28.11</v>
      </c>
      <c r="I2990" s="195">
        <v>1.1244</v>
      </c>
      <c r="J2990" s="189"/>
      <c r="K2990" s="197" t="b">
        <f>NOT(ISERROR(MATCH(P2990,Ligations!$L:$L,0)))</f>
        <v>1</v>
      </c>
      <c r="L2990" s="67"/>
      <c r="M2990" s="293"/>
      <c r="N2990" s="67"/>
      <c r="O2990" s="297"/>
      <c r="P2990" s="67" t="s">
        <v>18958</v>
      </c>
      <c r="Q2990" s="153" t="s">
        <v>11710</v>
      </c>
      <c r="R2990" s="285"/>
      <c r="S2990" s="286"/>
      <c r="T2990" s="202"/>
      <c r="U2990" s="202"/>
    </row>
    <row r="2991">
      <c r="A2991" s="189" t="s">
        <v>18959</v>
      </c>
      <c r="B2991" s="194" t="s">
        <v>11711</v>
      </c>
      <c r="C2991" s="283">
        <v>42464.0</v>
      </c>
      <c r="D2991" s="204">
        <v>30.0</v>
      </c>
      <c r="E2991" s="193">
        <v>4929.33</v>
      </c>
      <c r="F2991" s="190" t="s">
        <v>12677</v>
      </c>
      <c r="G2991" s="190">
        <v>40.0</v>
      </c>
      <c r="H2991" s="190">
        <v>68.623</v>
      </c>
      <c r="I2991" s="195">
        <v>2.74492</v>
      </c>
      <c r="J2991" s="189"/>
      <c r="K2991" s="197" t="b">
        <f>NOT(ISERROR(MATCH(P2991,Ligations!$L:$L,0)))</f>
        <v>1</v>
      </c>
      <c r="L2991" s="67"/>
      <c r="M2991" s="293"/>
      <c r="N2991" s="67"/>
      <c r="O2991" s="297"/>
      <c r="P2991" s="67" t="s">
        <v>18960</v>
      </c>
      <c r="Q2991" s="153" t="s">
        <v>11713</v>
      </c>
      <c r="R2991" s="285"/>
      <c r="S2991" s="286"/>
      <c r="T2991" s="202"/>
      <c r="U2991" s="202"/>
    </row>
    <row r="2992">
      <c r="A2992" s="189" t="s">
        <v>18961</v>
      </c>
      <c r="B2992" s="194" t="s">
        <v>11714</v>
      </c>
      <c r="C2992" s="283">
        <v>42464.0</v>
      </c>
      <c r="D2992" s="204">
        <v>30.0</v>
      </c>
      <c r="E2992" s="193">
        <v>628.89</v>
      </c>
      <c r="F2992" s="190" t="s">
        <v>12677</v>
      </c>
      <c r="G2992" s="190">
        <v>40.0</v>
      </c>
      <c r="H2992" s="190">
        <v>6.313</v>
      </c>
      <c r="I2992" s="195">
        <v>0.25251999999999997</v>
      </c>
      <c r="J2992" s="189"/>
      <c r="K2992" s="197" t="b">
        <f>NOT(ISERROR(MATCH(P2992,Ligations!$L:$L,0)))</f>
        <v>1</v>
      </c>
      <c r="L2992" s="67"/>
      <c r="M2992" s="293"/>
      <c r="N2992" s="67"/>
      <c r="O2992" s="297"/>
      <c r="P2992" s="67" t="s">
        <v>18962</v>
      </c>
      <c r="Q2992" s="153" t="s">
        <v>11716</v>
      </c>
      <c r="R2992" s="285"/>
      <c r="S2992" s="286"/>
      <c r="T2992" s="202"/>
      <c r="U2992" s="202"/>
    </row>
    <row r="2993">
      <c r="A2993" s="189" t="s">
        <v>18963</v>
      </c>
      <c r="B2993" s="194" t="s">
        <v>11906</v>
      </c>
      <c r="C2993" s="283">
        <v>42464.0</v>
      </c>
      <c r="D2993" s="204">
        <v>30.0</v>
      </c>
      <c r="E2993" s="193">
        <v>1467.33</v>
      </c>
      <c r="F2993" s="190" t="s">
        <v>12677</v>
      </c>
      <c r="G2993" s="190">
        <v>40.0</v>
      </c>
      <c r="H2993" s="190">
        <v>12.099</v>
      </c>
      <c r="I2993" s="195">
        <v>0.48396000000000006</v>
      </c>
      <c r="J2993" s="189"/>
      <c r="K2993" s="197" t="b">
        <f>NOT(ISERROR(MATCH(P2993,Ligations!$L:$L,0)))</f>
        <v>1</v>
      </c>
      <c r="L2993" s="67"/>
      <c r="M2993" s="293"/>
      <c r="N2993" s="67"/>
      <c r="O2993" s="297"/>
      <c r="P2993" s="67" t="s">
        <v>18964</v>
      </c>
      <c r="Q2993" s="153" t="s">
        <v>11908</v>
      </c>
      <c r="R2993" s="285"/>
      <c r="S2993" s="286"/>
      <c r="T2993" s="202"/>
      <c r="U2993" s="202"/>
    </row>
    <row r="2994">
      <c r="A2994" s="189" t="s">
        <v>18965</v>
      </c>
      <c r="B2994" s="194" t="s">
        <v>11720</v>
      </c>
      <c r="C2994" s="283">
        <v>42464.0</v>
      </c>
      <c r="D2994" s="204">
        <v>30.0</v>
      </c>
      <c r="E2994" s="193">
        <v>554.55</v>
      </c>
      <c r="F2994" s="190" t="s">
        <v>12677</v>
      </c>
      <c r="G2994" s="190">
        <v>40.0</v>
      </c>
      <c r="H2994" s="190">
        <v>5.463</v>
      </c>
      <c r="I2994" s="195">
        <v>0.21852000000000002</v>
      </c>
      <c r="J2994" s="189"/>
      <c r="K2994" s="197" t="b">
        <f>NOT(ISERROR(MATCH(P2994,Ligations!$L:$L,0)))</f>
        <v>0</v>
      </c>
      <c r="L2994" s="67"/>
      <c r="M2994" s="293"/>
      <c r="N2994" s="67"/>
      <c r="O2994" s="297"/>
      <c r="P2994" s="67" t="s">
        <v>18966</v>
      </c>
      <c r="Q2994" s="153" t="s">
        <v>11722</v>
      </c>
      <c r="R2994" s="285"/>
      <c r="S2994" s="286"/>
      <c r="T2994" s="202"/>
      <c r="U2994" s="202"/>
    </row>
    <row r="2995">
      <c r="A2995" s="189" t="s">
        <v>18967</v>
      </c>
      <c r="B2995" s="194" t="s">
        <v>11723</v>
      </c>
      <c r="C2995" s="283">
        <v>42464.0</v>
      </c>
      <c r="D2995" s="204">
        <v>30.0</v>
      </c>
      <c r="E2995" s="193">
        <v>4840.2</v>
      </c>
      <c r="F2995" s="190" t="s">
        <v>12677</v>
      </c>
      <c r="G2995" s="190">
        <v>40.0</v>
      </c>
      <c r="H2995" s="190">
        <v>30.874</v>
      </c>
      <c r="I2995" s="195">
        <v>1.23496</v>
      </c>
      <c r="J2995" s="189"/>
      <c r="K2995" s="197" t="b">
        <f>NOT(ISERROR(MATCH(P2995,Ligations!$L:$L,0)))</f>
        <v>1</v>
      </c>
      <c r="L2995" s="67"/>
      <c r="M2995" s="293"/>
      <c r="N2995" s="67"/>
      <c r="O2995" s="297"/>
      <c r="P2995" s="67" t="s">
        <v>18968</v>
      </c>
      <c r="Q2995" s="153" t="s">
        <v>11725</v>
      </c>
      <c r="R2995" s="285"/>
      <c r="S2995" s="286"/>
      <c r="T2995" s="202"/>
      <c r="U2995" s="202"/>
    </row>
    <row r="2996">
      <c r="A2996" s="189" t="s">
        <v>18969</v>
      </c>
      <c r="B2996" s="194" t="s">
        <v>11726</v>
      </c>
      <c r="C2996" s="283">
        <v>42464.0</v>
      </c>
      <c r="D2996" s="204">
        <v>30.0</v>
      </c>
      <c r="E2996" s="193">
        <v>3152.64</v>
      </c>
      <c r="F2996" s="190" t="s">
        <v>12677</v>
      </c>
      <c r="G2996" s="190">
        <v>40.0</v>
      </c>
      <c r="H2996" s="190">
        <v>33.359</v>
      </c>
      <c r="I2996" s="195">
        <v>1.3343600000000002</v>
      </c>
      <c r="J2996" s="189"/>
      <c r="K2996" s="197" t="b">
        <f>NOT(ISERROR(MATCH(P2996,Ligations!$L:$L,0)))</f>
        <v>1</v>
      </c>
      <c r="L2996" s="67"/>
      <c r="M2996" s="293"/>
      <c r="N2996" s="67"/>
      <c r="O2996" s="297"/>
      <c r="P2996" s="67" t="s">
        <v>18970</v>
      </c>
      <c r="Q2996" s="153" t="s">
        <v>11728</v>
      </c>
      <c r="R2996" s="285"/>
      <c r="S2996" s="286"/>
      <c r="T2996" s="202"/>
      <c r="U2996" s="202"/>
    </row>
    <row r="2997">
      <c r="A2997" s="189" t="s">
        <v>18971</v>
      </c>
      <c r="B2997" s="194" t="s">
        <v>11729</v>
      </c>
      <c r="C2997" s="283">
        <v>42464.0</v>
      </c>
      <c r="D2997" s="204">
        <v>30.0</v>
      </c>
      <c r="E2997" s="193">
        <v>1126.71</v>
      </c>
      <c r="F2997" s="190" t="s">
        <v>12677</v>
      </c>
      <c r="G2997" s="190">
        <v>40.0</v>
      </c>
      <c r="H2997" s="190">
        <v>11.08</v>
      </c>
      <c r="I2997" s="195">
        <v>0.4432</v>
      </c>
      <c r="J2997" s="189"/>
      <c r="K2997" s="197" t="b">
        <f>NOT(ISERROR(MATCH(P2997,Ligations!$L:$L,0)))</f>
        <v>1</v>
      </c>
      <c r="L2997" s="67"/>
      <c r="M2997" s="293"/>
      <c r="N2997" s="67"/>
      <c r="O2997" s="297"/>
      <c r="P2997" s="67" t="s">
        <v>18972</v>
      </c>
      <c r="Q2997" s="153" t="s">
        <v>11731</v>
      </c>
      <c r="R2997" s="285"/>
      <c r="S2997" s="286"/>
      <c r="T2997" s="202"/>
      <c r="U2997" s="202"/>
    </row>
    <row r="2998">
      <c r="A2998" s="189" t="s">
        <v>18973</v>
      </c>
      <c r="B2998" s="194" t="s">
        <v>11732</v>
      </c>
      <c r="C2998" s="283">
        <v>42464.0</v>
      </c>
      <c r="D2998" s="204">
        <v>30.0</v>
      </c>
      <c r="E2998" s="193">
        <v>855.36</v>
      </c>
      <c r="F2998" s="190" t="s">
        <v>12677</v>
      </c>
      <c r="G2998" s="190">
        <v>40.0</v>
      </c>
      <c r="H2998" s="190">
        <v>2.842</v>
      </c>
      <c r="I2998" s="195">
        <v>0.11368</v>
      </c>
      <c r="J2998" s="189"/>
      <c r="K2998" s="197" t="b">
        <f>NOT(ISERROR(MATCH(P2998,Ligations!$L:$L,0)))</f>
        <v>0</v>
      </c>
      <c r="L2998" s="67"/>
      <c r="M2998" s="293"/>
      <c r="N2998" s="67"/>
      <c r="O2998" s="297"/>
      <c r="P2998" s="67" t="s">
        <v>18974</v>
      </c>
      <c r="Q2998" s="153" t="s">
        <v>11734</v>
      </c>
      <c r="R2998" s="285"/>
      <c r="S2998" s="286"/>
      <c r="T2998" s="202"/>
      <c r="U2998" s="202"/>
    </row>
    <row r="2999">
      <c r="A2999" s="189" t="s">
        <v>18975</v>
      </c>
      <c r="B2999" s="194" t="s">
        <v>11735</v>
      </c>
      <c r="C2999" s="283">
        <v>42464.0</v>
      </c>
      <c r="D2999" s="204">
        <v>30.0</v>
      </c>
      <c r="E2999" s="193">
        <v>929.22</v>
      </c>
      <c r="F2999" s="190" t="s">
        <v>12677</v>
      </c>
      <c r="G2999" s="190">
        <v>40.0</v>
      </c>
      <c r="H2999" s="190">
        <v>12.446</v>
      </c>
      <c r="I2999" s="195">
        <v>0.49784</v>
      </c>
      <c r="J2999" s="189"/>
      <c r="K2999" s="197" t="b">
        <f>NOT(ISERROR(MATCH(P2999,Ligations!$L:$L,0)))</f>
        <v>1</v>
      </c>
      <c r="L2999" s="67"/>
      <c r="M2999" s="293"/>
      <c r="N2999" s="67"/>
      <c r="O2999" s="297"/>
      <c r="P2999" s="67" t="s">
        <v>18976</v>
      </c>
      <c r="Q2999" s="153" t="s">
        <v>11737</v>
      </c>
      <c r="R2999" s="285"/>
      <c r="S2999" s="286"/>
      <c r="T2999" s="202"/>
      <c r="U2999" s="202"/>
    </row>
    <row r="3000">
      <c r="A3000" s="189" t="s">
        <v>18977</v>
      </c>
      <c r="B3000" s="194" t="s">
        <v>11912</v>
      </c>
      <c r="C3000" s="283">
        <v>42464.0</v>
      </c>
      <c r="D3000" s="204">
        <v>30.0</v>
      </c>
      <c r="E3000" s="193">
        <v>119.07</v>
      </c>
      <c r="F3000" s="190" t="s">
        <v>12677</v>
      </c>
      <c r="G3000" s="190">
        <v>40.0</v>
      </c>
      <c r="H3000" s="190">
        <v>1.485</v>
      </c>
      <c r="I3000" s="195">
        <v>0.05940000000000001</v>
      </c>
      <c r="J3000" s="189"/>
      <c r="K3000" s="197" t="b">
        <f>NOT(ISERROR(MATCH(P3000,Ligations!$L:$L,0)))</f>
        <v>0</v>
      </c>
      <c r="L3000" s="67"/>
      <c r="M3000" s="293"/>
      <c r="N3000" s="67"/>
      <c r="O3000" s="297"/>
      <c r="P3000" s="67" t="s">
        <v>18978</v>
      </c>
      <c r="Q3000" s="153" t="s">
        <v>11914</v>
      </c>
      <c r="R3000" s="285"/>
      <c r="S3000" s="286"/>
      <c r="T3000" s="202"/>
      <c r="U3000" s="202"/>
    </row>
    <row r="3001">
      <c r="A3001" s="189" t="s">
        <v>18979</v>
      </c>
      <c r="B3001" s="194" t="s">
        <v>12028</v>
      </c>
      <c r="C3001" s="283">
        <v>42464.0</v>
      </c>
      <c r="D3001" s="204">
        <v>30.0</v>
      </c>
      <c r="E3001" s="193">
        <v>123.66</v>
      </c>
      <c r="F3001" s="190" t="s">
        <v>12677</v>
      </c>
      <c r="G3001" s="190">
        <v>40.0</v>
      </c>
      <c r="H3001" s="190">
        <v>-1.556</v>
      </c>
      <c r="I3001" s="195">
        <v>-0.062240000000000004</v>
      </c>
      <c r="J3001" s="189"/>
      <c r="K3001" s="197" t="s">
        <v>3735</v>
      </c>
      <c r="L3001" s="67"/>
      <c r="M3001" s="293"/>
      <c r="N3001" s="67"/>
      <c r="O3001" s="297"/>
      <c r="P3001" s="67" t="s">
        <v>18980</v>
      </c>
      <c r="Q3001" s="153" t="s">
        <v>12030</v>
      </c>
      <c r="R3001" s="285"/>
      <c r="S3001" s="286"/>
      <c r="T3001" s="202"/>
      <c r="U3001" s="202"/>
    </row>
    <row r="3002">
      <c r="A3002" s="189" t="s">
        <v>18981</v>
      </c>
      <c r="B3002" s="194" t="s">
        <v>12031</v>
      </c>
      <c r="C3002" s="283">
        <v>42464.0</v>
      </c>
      <c r="D3002" s="204">
        <v>30.0</v>
      </c>
      <c r="E3002" s="193">
        <v>3090.5099999999998</v>
      </c>
      <c r="F3002" s="190" t="s">
        <v>12677</v>
      </c>
      <c r="G3002" s="190">
        <v>40.0</v>
      </c>
      <c r="H3002" s="190">
        <v>47.53</v>
      </c>
      <c r="I3002" s="195">
        <v>1.9012</v>
      </c>
      <c r="J3002" s="189"/>
      <c r="K3002" s="197" t="b">
        <f>NOT(ISERROR(MATCH(P3002,Ligations!$L:$L,0)))</f>
        <v>1</v>
      </c>
      <c r="L3002" s="67"/>
      <c r="M3002" s="293"/>
      <c r="N3002" s="67"/>
      <c r="O3002" s="297"/>
      <c r="P3002" s="67" t="s">
        <v>18982</v>
      </c>
      <c r="Q3002" s="153" t="s">
        <v>12033</v>
      </c>
      <c r="R3002" s="285"/>
      <c r="S3002" s="286"/>
      <c r="T3002" s="202"/>
      <c r="U3002" s="202"/>
    </row>
    <row r="3003">
      <c r="A3003" s="189" t="s">
        <v>18983</v>
      </c>
      <c r="B3003" s="194" t="s">
        <v>12034</v>
      </c>
      <c r="C3003" s="283">
        <v>42464.0</v>
      </c>
      <c r="D3003" s="204">
        <v>30.0</v>
      </c>
      <c r="E3003" s="193">
        <v>1666.02</v>
      </c>
      <c r="F3003" s="190" t="s">
        <v>12677</v>
      </c>
      <c r="G3003" s="190">
        <v>40.0</v>
      </c>
      <c r="H3003" s="190">
        <v>17.715</v>
      </c>
      <c r="I3003" s="195">
        <v>0.7086</v>
      </c>
      <c r="J3003" s="189"/>
      <c r="K3003" s="197" t="b">
        <f>NOT(ISERROR(MATCH(P3003,Ligations!$L:$L,0)))</f>
        <v>1</v>
      </c>
      <c r="L3003" s="67"/>
      <c r="M3003" s="293"/>
      <c r="N3003" s="67"/>
      <c r="O3003" s="297"/>
      <c r="P3003" s="67" t="s">
        <v>18984</v>
      </c>
      <c r="Q3003" s="153" t="s">
        <v>12036</v>
      </c>
      <c r="R3003" s="285"/>
      <c r="S3003" s="286"/>
      <c r="T3003" s="202"/>
      <c r="U3003" s="202"/>
    </row>
    <row r="3004">
      <c r="A3004" s="189" t="s">
        <v>18985</v>
      </c>
      <c r="B3004" s="194" t="s">
        <v>12037</v>
      </c>
      <c r="C3004" s="283">
        <v>42464.0</v>
      </c>
      <c r="D3004" s="204">
        <v>30.0</v>
      </c>
      <c r="E3004" s="193">
        <v>479.1</v>
      </c>
      <c r="F3004" s="190" t="s">
        <v>12677</v>
      </c>
      <c r="G3004" s="190">
        <v>40.0</v>
      </c>
      <c r="H3004" s="190">
        <v>7.794</v>
      </c>
      <c r="I3004" s="195">
        <v>0.31176</v>
      </c>
      <c r="J3004" s="189"/>
      <c r="K3004" s="197" t="b">
        <f>NOT(ISERROR(MATCH(P3004,Ligations!$L:$L,0)))</f>
        <v>1</v>
      </c>
      <c r="L3004" s="67"/>
      <c r="M3004" s="293"/>
      <c r="N3004" s="67"/>
      <c r="O3004" s="297"/>
      <c r="P3004" s="67" t="s">
        <v>18986</v>
      </c>
      <c r="Q3004" s="153" t="s">
        <v>12039</v>
      </c>
      <c r="R3004" s="285"/>
      <c r="S3004" s="286"/>
      <c r="T3004" s="202"/>
      <c r="U3004" s="202"/>
    </row>
    <row r="3005">
      <c r="A3005" s="189" t="s">
        <v>18987</v>
      </c>
      <c r="B3005" s="194" t="s">
        <v>12040</v>
      </c>
      <c r="C3005" s="283">
        <v>42464.0</v>
      </c>
      <c r="D3005" s="204">
        <v>30.0</v>
      </c>
      <c r="E3005" s="193">
        <v>933.24</v>
      </c>
      <c r="F3005" s="190" t="s">
        <v>12677</v>
      </c>
      <c r="G3005" s="190">
        <v>40.0</v>
      </c>
      <c r="H3005" s="190">
        <v>11.159</v>
      </c>
      <c r="I3005" s="195">
        <v>0.44636000000000003</v>
      </c>
      <c r="J3005" s="189"/>
      <c r="K3005" s="197" t="b">
        <f>NOT(ISERROR(MATCH(P3005,Ligations!$L:$L,0)))</f>
        <v>1</v>
      </c>
      <c r="L3005" s="67"/>
      <c r="M3005" s="293"/>
      <c r="N3005" s="67"/>
      <c r="O3005" s="297"/>
      <c r="P3005" s="67" t="s">
        <v>18988</v>
      </c>
      <c r="Q3005" s="153" t="s">
        <v>12042</v>
      </c>
      <c r="R3005" s="285"/>
      <c r="S3005" s="286"/>
      <c r="T3005" s="202"/>
      <c r="U3005" s="202"/>
    </row>
    <row r="3006">
      <c r="A3006" s="189" t="s">
        <v>18989</v>
      </c>
      <c r="B3006" s="194" t="s">
        <v>12043</v>
      </c>
      <c r="C3006" s="283">
        <v>42464.0</v>
      </c>
      <c r="D3006" s="204">
        <v>30.0</v>
      </c>
      <c r="E3006" s="193">
        <v>1258.0500000000002</v>
      </c>
      <c r="F3006" s="190" t="s">
        <v>12677</v>
      </c>
      <c r="G3006" s="190">
        <v>40.0</v>
      </c>
      <c r="H3006" s="190">
        <v>11.285</v>
      </c>
      <c r="I3006" s="195">
        <v>0.45139999999999997</v>
      </c>
      <c r="J3006" s="189"/>
      <c r="K3006" s="197" t="b">
        <f>NOT(ISERROR(MATCH(P3006,Ligations!$L:$L,0)))</f>
        <v>1</v>
      </c>
      <c r="L3006" s="67"/>
      <c r="M3006" s="293"/>
      <c r="N3006" s="67"/>
      <c r="O3006" s="297"/>
      <c r="P3006" s="67" t="s">
        <v>18990</v>
      </c>
      <c r="Q3006" s="153" t="s">
        <v>12045</v>
      </c>
      <c r="R3006" s="285"/>
      <c r="S3006" s="286"/>
      <c r="T3006" s="202"/>
      <c r="U3006" s="202"/>
    </row>
    <row r="3007">
      <c r="A3007" s="189" t="s">
        <v>18991</v>
      </c>
      <c r="B3007" s="194" t="s">
        <v>12046</v>
      </c>
      <c r="C3007" s="283">
        <v>42464.0</v>
      </c>
      <c r="D3007" s="204">
        <v>30.0</v>
      </c>
      <c r="E3007" s="193">
        <v>868.02</v>
      </c>
      <c r="F3007" s="190" t="s">
        <v>12677</v>
      </c>
      <c r="G3007" s="190">
        <v>40.0</v>
      </c>
      <c r="H3007" s="190">
        <v>11.856</v>
      </c>
      <c r="I3007" s="195">
        <v>0.47424</v>
      </c>
      <c r="J3007" s="189"/>
      <c r="K3007" s="197" t="b">
        <f>NOT(ISERROR(MATCH(P3007,Ligations!$L:$L,0)))</f>
        <v>1</v>
      </c>
      <c r="L3007" s="67"/>
      <c r="M3007" s="293"/>
      <c r="N3007" s="67"/>
      <c r="O3007" s="297"/>
      <c r="P3007" s="67" t="s">
        <v>18992</v>
      </c>
      <c r="Q3007" s="153" t="s">
        <v>12048</v>
      </c>
      <c r="R3007" s="285"/>
      <c r="S3007" s="286"/>
      <c r="T3007" s="202"/>
      <c r="U3007" s="202"/>
    </row>
    <row r="3008">
      <c r="A3008" s="189" t="s">
        <v>18993</v>
      </c>
      <c r="B3008" s="194" t="s">
        <v>12049</v>
      </c>
      <c r="C3008" s="283">
        <v>42464.0</v>
      </c>
      <c r="D3008" s="204">
        <v>30.0</v>
      </c>
      <c r="E3008" s="193">
        <v>726.5999999999999</v>
      </c>
      <c r="F3008" s="190" t="s">
        <v>12677</v>
      </c>
      <c r="G3008" s="190">
        <v>40.0</v>
      </c>
      <c r="H3008" s="190">
        <v>7.103</v>
      </c>
      <c r="I3008" s="195">
        <v>0.28412</v>
      </c>
      <c r="J3008" s="189"/>
      <c r="K3008" s="197" t="b">
        <f>NOT(ISERROR(MATCH(P3008,Ligations!$L:$L,0)))</f>
        <v>1</v>
      </c>
      <c r="L3008" s="67"/>
      <c r="M3008" s="293"/>
      <c r="N3008" s="67"/>
      <c r="O3008" s="297"/>
      <c r="P3008" s="67" t="s">
        <v>18994</v>
      </c>
      <c r="Q3008" s="153" t="s">
        <v>12051</v>
      </c>
      <c r="R3008" s="285"/>
      <c r="S3008" s="286"/>
      <c r="T3008" s="202"/>
      <c r="U3008" s="202"/>
    </row>
    <row r="3009">
      <c r="A3009" s="189" t="s">
        <v>18995</v>
      </c>
      <c r="B3009" s="194" t="s">
        <v>11930</v>
      </c>
      <c r="C3009" s="283">
        <v>42464.0</v>
      </c>
      <c r="D3009" s="204">
        <v>30.0</v>
      </c>
      <c r="E3009" s="193">
        <v>3004.08</v>
      </c>
      <c r="F3009" s="190" t="s">
        <v>12677</v>
      </c>
      <c r="G3009" s="190">
        <v>40.0</v>
      </c>
      <c r="H3009" s="190">
        <v>5.912</v>
      </c>
      <c r="I3009" s="195">
        <v>0.23648</v>
      </c>
      <c r="J3009" s="189"/>
      <c r="K3009" s="197" t="b">
        <f>NOT(ISERROR(MATCH(P3009,Ligations!$L:$L,0)))</f>
        <v>1</v>
      </c>
      <c r="L3009" s="67"/>
      <c r="M3009" s="293"/>
      <c r="N3009" s="67"/>
      <c r="O3009" s="297"/>
      <c r="P3009" s="67" t="s">
        <v>18996</v>
      </c>
      <c r="Q3009" s="153" t="s">
        <v>11932</v>
      </c>
      <c r="R3009" s="285"/>
      <c r="S3009" s="286"/>
      <c r="T3009" s="202"/>
      <c r="U3009" s="202"/>
    </row>
    <row r="3010">
      <c r="A3010" s="189" t="s">
        <v>18997</v>
      </c>
      <c r="B3010" s="194" t="s">
        <v>12055</v>
      </c>
      <c r="C3010" s="283">
        <v>42464.0</v>
      </c>
      <c r="D3010" s="204">
        <v>30.0</v>
      </c>
      <c r="E3010" s="193">
        <v>1303.56</v>
      </c>
      <c r="F3010" s="190" t="s">
        <v>12677</v>
      </c>
      <c r="G3010" s="190">
        <v>40.0</v>
      </c>
      <c r="H3010" s="190">
        <v>3.781</v>
      </c>
      <c r="I3010" s="195">
        <v>0.15124</v>
      </c>
      <c r="J3010" s="189"/>
      <c r="K3010" s="197" t="b">
        <f>NOT(ISERROR(MATCH(P3010,Ligations!$L:$L,0)))</f>
        <v>0</v>
      </c>
      <c r="L3010" s="67"/>
      <c r="M3010" s="293"/>
      <c r="N3010" s="67"/>
      <c r="O3010" s="297"/>
      <c r="P3010" s="67" t="s">
        <v>18998</v>
      </c>
      <c r="Q3010" s="153" t="s">
        <v>12057</v>
      </c>
      <c r="R3010" s="285"/>
      <c r="S3010" s="286"/>
      <c r="T3010" s="202"/>
      <c r="U3010" s="202"/>
    </row>
    <row r="3011">
      <c r="A3011" s="189" t="s">
        <v>18999</v>
      </c>
      <c r="B3011" s="194" t="s">
        <v>12058</v>
      </c>
      <c r="C3011" s="283">
        <v>42464.0</v>
      </c>
      <c r="D3011" s="204">
        <v>30.0</v>
      </c>
      <c r="E3011" s="193">
        <v>3203.31</v>
      </c>
      <c r="F3011" s="190" t="s">
        <v>12677</v>
      </c>
      <c r="G3011" s="190">
        <v>40.0</v>
      </c>
      <c r="H3011" s="190">
        <v>7.127</v>
      </c>
      <c r="I3011" s="195">
        <v>0.28508</v>
      </c>
      <c r="J3011" s="189"/>
      <c r="K3011" s="197" t="b">
        <f>NOT(ISERROR(MATCH(P3011,Ligations!$L:$L,0)))</f>
        <v>1</v>
      </c>
      <c r="L3011" s="67"/>
      <c r="M3011" s="293"/>
      <c r="N3011" s="67"/>
      <c r="O3011" s="297"/>
      <c r="P3011" s="67" t="s">
        <v>19000</v>
      </c>
      <c r="Q3011" s="153" t="s">
        <v>12060</v>
      </c>
      <c r="R3011" s="285"/>
      <c r="S3011" s="286"/>
      <c r="T3011" s="202"/>
      <c r="U3011" s="202"/>
    </row>
    <row r="3012">
      <c r="A3012" s="189" t="s">
        <v>19001</v>
      </c>
      <c r="B3012" s="194" t="s">
        <v>12061</v>
      </c>
      <c r="C3012" s="283">
        <v>42464.0</v>
      </c>
      <c r="D3012" s="204">
        <v>30.0</v>
      </c>
      <c r="E3012" s="193">
        <v>1021.1999999999999</v>
      </c>
      <c r="F3012" s="190" t="s">
        <v>12677</v>
      </c>
      <c r="G3012" s="190">
        <v>40.0</v>
      </c>
      <c r="H3012" s="190">
        <v>1.108</v>
      </c>
      <c r="I3012" s="195">
        <v>0.044320000000000005</v>
      </c>
      <c r="J3012" s="189"/>
      <c r="K3012" s="197" t="b">
        <f>NOT(ISERROR(MATCH(P3012,Ligations!$L:$L,0)))</f>
        <v>0</v>
      </c>
      <c r="L3012" s="67"/>
      <c r="M3012" s="293"/>
      <c r="N3012" s="67"/>
      <c r="O3012" s="297"/>
      <c r="P3012" s="67" t="s">
        <v>19002</v>
      </c>
      <c r="Q3012" s="153" t="s">
        <v>12063</v>
      </c>
      <c r="R3012" s="285"/>
      <c r="S3012" s="286"/>
      <c r="T3012" s="202"/>
      <c r="U3012" s="202"/>
    </row>
    <row r="3013">
      <c r="A3013" s="189" t="s">
        <v>19003</v>
      </c>
      <c r="B3013" s="194" t="s">
        <v>12064</v>
      </c>
      <c r="C3013" s="283">
        <v>42464.0</v>
      </c>
      <c r="D3013" s="204">
        <v>30.0</v>
      </c>
      <c r="E3013" s="193">
        <v>3390.06</v>
      </c>
      <c r="F3013" s="190" t="s">
        <v>12677</v>
      </c>
      <c r="G3013" s="190">
        <v>40.0</v>
      </c>
      <c r="H3013" s="190">
        <v>14.871</v>
      </c>
      <c r="I3013" s="195">
        <v>0.59484</v>
      </c>
      <c r="J3013" s="189"/>
      <c r="K3013" s="197" t="b">
        <f>NOT(ISERROR(MATCH(P3013,Ligations!$L:$L,0)))</f>
        <v>1</v>
      </c>
      <c r="L3013" s="67"/>
      <c r="M3013" s="293"/>
      <c r="N3013" s="67"/>
      <c r="O3013" s="297"/>
      <c r="P3013" s="67" t="s">
        <v>19004</v>
      </c>
      <c r="Q3013" s="153" t="s">
        <v>12066</v>
      </c>
      <c r="R3013" s="285"/>
      <c r="S3013" s="286"/>
      <c r="T3013" s="202"/>
      <c r="U3013" s="202"/>
    </row>
    <row r="3014">
      <c r="A3014" s="189" t="s">
        <v>19005</v>
      </c>
      <c r="B3014" s="194" t="s">
        <v>12067</v>
      </c>
      <c r="C3014" s="283">
        <v>42464.0</v>
      </c>
      <c r="D3014" s="204">
        <v>30.0</v>
      </c>
      <c r="E3014" s="193">
        <v>309.09000000000003</v>
      </c>
      <c r="F3014" s="190" t="s">
        <v>12677</v>
      </c>
      <c r="G3014" s="190">
        <v>40.0</v>
      </c>
      <c r="H3014" s="190">
        <v>-1.494</v>
      </c>
      <c r="I3014" s="195">
        <v>-0.05976</v>
      </c>
      <c r="J3014" s="189"/>
      <c r="K3014" s="197" t="s">
        <v>3735</v>
      </c>
      <c r="L3014" s="67"/>
      <c r="M3014" s="293"/>
      <c r="N3014" s="67"/>
      <c r="O3014" s="297"/>
      <c r="P3014" s="67" t="s">
        <v>19006</v>
      </c>
      <c r="Q3014" s="153" t="s">
        <v>12069</v>
      </c>
      <c r="R3014" s="285"/>
      <c r="S3014" s="286"/>
      <c r="T3014" s="202"/>
      <c r="U3014" s="202"/>
    </row>
    <row r="3015">
      <c r="A3015" s="189" t="s">
        <v>19007</v>
      </c>
      <c r="B3015" s="194" t="s">
        <v>12070</v>
      </c>
      <c r="C3015" s="283">
        <v>42464.0</v>
      </c>
      <c r="D3015" s="204">
        <v>30.0</v>
      </c>
      <c r="E3015" s="193">
        <v>439.38</v>
      </c>
      <c r="F3015" s="190" t="s">
        <v>12677</v>
      </c>
      <c r="G3015" s="190">
        <v>40.0</v>
      </c>
      <c r="H3015" s="190">
        <v>-0.67</v>
      </c>
      <c r="I3015" s="195">
        <v>-0.0268</v>
      </c>
      <c r="J3015" s="189"/>
      <c r="K3015" s="197" t="s">
        <v>3735</v>
      </c>
      <c r="L3015" s="67"/>
      <c r="M3015" s="293"/>
      <c r="N3015" s="67"/>
      <c r="O3015" s="297"/>
      <c r="P3015" s="67" t="s">
        <v>19008</v>
      </c>
      <c r="Q3015" s="153" t="s">
        <v>12072</v>
      </c>
      <c r="R3015" s="285"/>
      <c r="S3015" s="286"/>
      <c r="T3015" s="202"/>
      <c r="U3015" s="202"/>
    </row>
    <row r="3016">
      <c r="A3016" s="189" t="s">
        <v>19009</v>
      </c>
      <c r="B3016" s="194" t="s">
        <v>12073</v>
      </c>
      <c r="C3016" s="283">
        <v>42464.0</v>
      </c>
      <c r="D3016" s="204">
        <v>30.0</v>
      </c>
      <c r="E3016" s="193">
        <v>271.56</v>
      </c>
      <c r="F3016" s="190" t="s">
        <v>12677</v>
      </c>
      <c r="G3016" s="190">
        <v>40.0</v>
      </c>
      <c r="H3016" s="190">
        <v>-1.169</v>
      </c>
      <c r="I3016" s="195">
        <v>-0.04676</v>
      </c>
      <c r="J3016" s="189"/>
      <c r="K3016" s="197" t="s">
        <v>3735</v>
      </c>
      <c r="L3016" s="67"/>
      <c r="M3016" s="293"/>
      <c r="N3016" s="67"/>
      <c r="O3016" s="297"/>
      <c r="P3016" s="67" t="s">
        <v>19010</v>
      </c>
      <c r="Q3016" s="153" t="s">
        <v>12075</v>
      </c>
      <c r="R3016" s="285"/>
      <c r="S3016" s="286"/>
      <c r="T3016" s="202"/>
      <c r="U3016" s="202"/>
    </row>
    <row r="3017">
      <c r="A3017" s="189" t="s">
        <v>19011</v>
      </c>
      <c r="B3017" s="194" t="s">
        <v>11933</v>
      </c>
      <c r="C3017" s="283">
        <v>42464.0</v>
      </c>
      <c r="D3017" s="204">
        <v>30.0</v>
      </c>
      <c r="E3017" s="193">
        <v>218.46</v>
      </c>
      <c r="F3017" s="190" t="s">
        <v>12677</v>
      </c>
      <c r="G3017" s="190">
        <v>40.0</v>
      </c>
      <c r="H3017" s="190">
        <v>-0.465</v>
      </c>
      <c r="I3017" s="195">
        <v>-0.018600000000000002</v>
      </c>
      <c r="J3017" s="189"/>
      <c r="K3017" s="197" t="s">
        <v>3735</v>
      </c>
      <c r="L3017" s="67"/>
      <c r="M3017" s="293"/>
      <c r="N3017" s="67"/>
      <c r="O3017" s="297"/>
      <c r="P3017" s="67" t="s">
        <v>19012</v>
      </c>
      <c r="Q3017" s="153" t="s">
        <v>11935</v>
      </c>
      <c r="R3017" s="285"/>
      <c r="S3017" s="286"/>
      <c r="T3017" s="202"/>
      <c r="U3017" s="202"/>
    </row>
    <row r="3018">
      <c r="A3018" s="189" t="s">
        <v>19013</v>
      </c>
      <c r="B3018" s="194" t="s">
        <v>12079</v>
      </c>
      <c r="C3018" s="283">
        <v>42464.0</v>
      </c>
      <c r="D3018" s="204">
        <v>30.0</v>
      </c>
      <c r="E3018" s="193">
        <v>1104.8999999999999</v>
      </c>
      <c r="F3018" s="190" t="s">
        <v>12677</v>
      </c>
      <c r="G3018" s="190">
        <v>40.0</v>
      </c>
      <c r="H3018" s="190">
        <v>2.863</v>
      </c>
      <c r="I3018" s="195">
        <v>0.11452</v>
      </c>
      <c r="J3018" s="189"/>
      <c r="K3018" s="197" t="b">
        <f>NOT(ISERROR(MATCH(P3018,Ligations!$L:$L,0)))</f>
        <v>0</v>
      </c>
      <c r="L3018" s="67"/>
      <c r="M3018" s="293"/>
      <c r="N3018" s="67"/>
      <c r="O3018" s="297"/>
      <c r="P3018" s="67" t="s">
        <v>19014</v>
      </c>
      <c r="Q3018" s="153" t="s">
        <v>12081</v>
      </c>
      <c r="R3018" s="285"/>
      <c r="S3018" s="286"/>
      <c r="T3018" s="202"/>
      <c r="U3018" s="202"/>
    </row>
    <row r="3019">
      <c r="A3019" s="189" t="s">
        <v>19015</v>
      </c>
      <c r="B3019" s="194" t="s">
        <v>12082</v>
      </c>
      <c r="C3019" s="283">
        <v>42464.0</v>
      </c>
      <c r="D3019" s="204">
        <v>30.0</v>
      </c>
      <c r="E3019" s="193">
        <v>465.51</v>
      </c>
      <c r="F3019" s="190" t="s">
        <v>12677</v>
      </c>
      <c r="G3019" s="190">
        <v>40.0</v>
      </c>
      <c r="H3019" s="190">
        <v>0.058</v>
      </c>
      <c r="I3019" s="195">
        <v>0.0023200000000000004</v>
      </c>
      <c r="J3019" s="189"/>
      <c r="K3019" s="197" t="s">
        <v>3735</v>
      </c>
      <c r="L3019" s="67"/>
      <c r="M3019" s="293"/>
      <c r="N3019" s="67"/>
      <c r="O3019" s="297"/>
      <c r="P3019" s="67" t="s">
        <v>19016</v>
      </c>
      <c r="Q3019" s="153" t="s">
        <v>12084</v>
      </c>
      <c r="R3019" s="285"/>
      <c r="S3019" s="286"/>
      <c r="T3019" s="202"/>
      <c r="U3019" s="202"/>
    </row>
    <row r="3020">
      <c r="A3020" s="189" t="s">
        <v>19017</v>
      </c>
      <c r="B3020" s="194" t="s">
        <v>12085</v>
      </c>
      <c r="C3020" s="283">
        <v>42464.0</v>
      </c>
      <c r="D3020" s="204">
        <v>30.0</v>
      </c>
      <c r="E3020" s="193">
        <v>2494.32</v>
      </c>
      <c r="F3020" s="190" t="s">
        <v>12677</v>
      </c>
      <c r="G3020" s="190">
        <v>40.0</v>
      </c>
      <c r="H3020" s="190">
        <v>8.542</v>
      </c>
      <c r="I3020" s="195">
        <v>0.34168000000000004</v>
      </c>
      <c r="J3020" s="189"/>
      <c r="K3020" s="197" t="b">
        <f>NOT(ISERROR(MATCH(P3020,Ligations!$L:$L,0)))</f>
        <v>1</v>
      </c>
      <c r="L3020" s="67"/>
      <c r="M3020" s="293"/>
      <c r="N3020" s="67"/>
      <c r="O3020" s="297"/>
      <c r="P3020" s="67" t="s">
        <v>19018</v>
      </c>
      <c r="Q3020" s="153" t="s">
        <v>12087</v>
      </c>
      <c r="R3020" s="285"/>
      <c r="S3020" s="286"/>
      <c r="T3020" s="202"/>
      <c r="U3020" s="202"/>
    </row>
    <row r="3021">
      <c r="A3021" s="189" t="s">
        <v>19019</v>
      </c>
      <c r="B3021" s="194" t="s">
        <v>12088</v>
      </c>
      <c r="C3021" s="283">
        <v>42464.0</v>
      </c>
      <c r="D3021" s="204">
        <v>30.0</v>
      </c>
      <c r="E3021" s="193">
        <v>1120.53</v>
      </c>
      <c r="F3021" s="190" t="s">
        <v>12677</v>
      </c>
      <c r="G3021" s="190">
        <v>40.0</v>
      </c>
      <c r="H3021" s="190">
        <v>2.486</v>
      </c>
      <c r="I3021" s="195">
        <v>0.09944000000000001</v>
      </c>
      <c r="J3021" s="189"/>
      <c r="K3021" s="197" t="b">
        <f>NOT(ISERROR(MATCH(P3021,Ligations!$L:$L,0)))</f>
        <v>0</v>
      </c>
      <c r="L3021" s="67"/>
      <c r="M3021" s="293"/>
      <c r="N3021" s="67"/>
      <c r="O3021" s="297"/>
      <c r="P3021" s="67" t="s">
        <v>19020</v>
      </c>
      <c r="Q3021" s="153" t="s">
        <v>12090</v>
      </c>
      <c r="R3021" s="285"/>
      <c r="S3021" s="286"/>
      <c r="T3021" s="202"/>
      <c r="U3021" s="202"/>
    </row>
    <row r="3022">
      <c r="A3022" s="189" t="s">
        <v>19021</v>
      </c>
      <c r="B3022" s="194" t="s">
        <v>12091</v>
      </c>
      <c r="C3022" s="283">
        <v>42464.0</v>
      </c>
      <c r="D3022" s="204">
        <v>30.0</v>
      </c>
      <c r="E3022" s="193">
        <v>148.92000000000002</v>
      </c>
      <c r="F3022" s="190" t="s">
        <v>12677</v>
      </c>
      <c r="G3022" s="190">
        <v>40.0</v>
      </c>
      <c r="H3022" s="190">
        <v>-1.341</v>
      </c>
      <c r="I3022" s="195">
        <v>-0.05364</v>
      </c>
      <c r="J3022" s="189"/>
      <c r="K3022" s="197" t="s">
        <v>3735</v>
      </c>
      <c r="L3022" s="67"/>
      <c r="M3022" s="293"/>
      <c r="N3022" s="67"/>
      <c r="O3022" s="297"/>
      <c r="P3022" s="67" t="s">
        <v>19022</v>
      </c>
      <c r="Q3022" s="153" t="s">
        <v>12093</v>
      </c>
      <c r="R3022" s="285"/>
      <c r="S3022" s="286"/>
      <c r="T3022" s="202"/>
      <c r="U3022" s="202"/>
    </row>
    <row r="3023">
      <c r="A3023" s="189" t="s">
        <v>19023</v>
      </c>
      <c r="B3023" s="194" t="s">
        <v>12094</v>
      </c>
      <c r="C3023" s="283">
        <v>42464.0</v>
      </c>
      <c r="D3023" s="204">
        <v>30.0</v>
      </c>
      <c r="E3023" s="193">
        <v>332.76</v>
      </c>
      <c r="F3023" s="190" t="s">
        <v>12677</v>
      </c>
      <c r="G3023" s="190">
        <v>40.0</v>
      </c>
      <c r="H3023" s="190">
        <v>-0.622</v>
      </c>
      <c r="I3023" s="195">
        <v>-0.02488</v>
      </c>
      <c r="J3023" s="189"/>
      <c r="K3023" s="197" t="s">
        <v>3735</v>
      </c>
      <c r="L3023" s="67"/>
      <c r="M3023" s="293"/>
      <c r="N3023" s="67"/>
      <c r="O3023" s="297"/>
      <c r="P3023" s="67" t="s">
        <v>19024</v>
      </c>
      <c r="Q3023" s="153" t="s">
        <v>12096</v>
      </c>
      <c r="R3023" s="285"/>
      <c r="S3023" s="286"/>
      <c r="T3023" s="202"/>
      <c r="U3023" s="202"/>
    </row>
    <row r="3024">
      <c r="A3024" s="189" t="s">
        <v>19025</v>
      </c>
      <c r="B3024" s="194" t="s">
        <v>12097</v>
      </c>
      <c r="C3024" s="283">
        <v>42464.0</v>
      </c>
      <c r="D3024" s="204">
        <v>30.0</v>
      </c>
      <c r="E3024" s="193">
        <v>1000.6499999999999</v>
      </c>
      <c r="F3024" s="190" t="s">
        <v>12677</v>
      </c>
      <c r="G3024" s="190">
        <v>40.0</v>
      </c>
      <c r="H3024" s="190">
        <v>1.213</v>
      </c>
      <c r="I3024" s="195">
        <v>0.04852000000000001</v>
      </c>
      <c r="J3024" s="189"/>
      <c r="K3024" s="197" t="b">
        <f>NOT(ISERROR(MATCH(P3024,Ligations!$L:$L,0)))</f>
        <v>0</v>
      </c>
      <c r="L3024" s="67"/>
      <c r="M3024" s="293"/>
      <c r="N3024" s="67"/>
      <c r="O3024" s="297"/>
      <c r="P3024" s="67" t="s">
        <v>19026</v>
      </c>
      <c r="Q3024" s="153" t="s">
        <v>12099</v>
      </c>
      <c r="R3024" s="285"/>
      <c r="S3024" s="286"/>
      <c r="T3024" s="202"/>
      <c r="U3024" s="202"/>
    </row>
    <row r="3025">
      <c r="A3025" s="189" t="s">
        <v>19027</v>
      </c>
      <c r="B3025" s="194" t="s">
        <v>11936</v>
      </c>
      <c r="C3025" s="283">
        <v>42464.0</v>
      </c>
      <c r="D3025" s="204">
        <v>30.0</v>
      </c>
      <c r="E3025" s="193">
        <v>181.71</v>
      </c>
      <c r="F3025" s="190" t="s">
        <v>12677</v>
      </c>
      <c r="G3025" s="190">
        <v>40.0</v>
      </c>
      <c r="H3025" s="190">
        <v>0.102</v>
      </c>
      <c r="I3025" s="195">
        <v>0.00408</v>
      </c>
      <c r="J3025" s="189"/>
      <c r="K3025" s="197" t="s">
        <v>3735</v>
      </c>
      <c r="L3025" s="67"/>
      <c r="M3025" s="293"/>
      <c r="N3025" s="67"/>
      <c r="O3025" s="297"/>
      <c r="P3025" s="67" t="s">
        <v>19028</v>
      </c>
      <c r="Q3025" s="153" t="s">
        <v>11938</v>
      </c>
      <c r="R3025" s="285"/>
      <c r="S3025" s="286"/>
      <c r="T3025" s="202"/>
      <c r="U3025" s="202"/>
    </row>
    <row r="3026">
      <c r="A3026" s="189" t="s">
        <v>19029</v>
      </c>
      <c r="B3026" s="194" t="s">
        <v>12103</v>
      </c>
      <c r="C3026" s="283">
        <v>42464.0</v>
      </c>
      <c r="D3026" s="204">
        <v>30.0</v>
      </c>
      <c r="E3026" s="193">
        <v>235.95000000000002</v>
      </c>
      <c r="F3026" s="190" t="s">
        <v>12677</v>
      </c>
      <c r="G3026" s="190">
        <v>40.0</v>
      </c>
      <c r="H3026" s="190">
        <v>0.288</v>
      </c>
      <c r="I3026" s="195">
        <v>0.011519999999999999</v>
      </c>
      <c r="J3026" s="189"/>
      <c r="K3026" s="197" t="s">
        <v>3735</v>
      </c>
      <c r="L3026" s="67"/>
      <c r="M3026" s="293"/>
      <c r="N3026" s="67"/>
      <c r="O3026" s="297"/>
      <c r="P3026" s="67" t="s">
        <v>19030</v>
      </c>
      <c r="Q3026" s="153" t="s">
        <v>12105</v>
      </c>
      <c r="R3026" s="285"/>
      <c r="S3026" s="286"/>
      <c r="T3026" s="202"/>
      <c r="U3026" s="202"/>
    </row>
    <row r="3027">
      <c r="A3027" s="189" t="s">
        <v>19031</v>
      </c>
      <c r="B3027" s="194" t="s">
        <v>12106</v>
      </c>
      <c r="C3027" s="283">
        <v>42464.0</v>
      </c>
      <c r="D3027" s="204">
        <v>30.0</v>
      </c>
      <c r="E3027" s="193">
        <v>1796.52</v>
      </c>
      <c r="F3027" s="190" t="s">
        <v>12677</v>
      </c>
      <c r="G3027" s="190">
        <v>40.0</v>
      </c>
      <c r="H3027" s="190">
        <v>8.467</v>
      </c>
      <c r="I3027" s="195">
        <v>0.33868000000000004</v>
      </c>
      <c r="J3027" s="189"/>
      <c r="K3027" s="197" t="b">
        <f>NOT(ISERROR(MATCH(P3027,Ligations!$L:$L,0)))</f>
        <v>1</v>
      </c>
      <c r="L3027" s="67"/>
      <c r="M3027" s="293"/>
      <c r="N3027" s="67"/>
      <c r="O3027" s="297"/>
      <c r="P3027" s="67" t="s">
        <v>19032</v>
      </c>
      <c r="Q3027" s="153" t="s">
        <v>12108</v>
      </c>
      <c r="R3027" s="285"/>
      <c r="S3027" s="286"/>
      <c r="T3027" s="202"/>
      <c r="U3027" s="202"/>
    </row>
    <row r="3028">
      <c r="A3028" s="189" t="s">
        <v>19033</v>
      </c>
      <c r="B3028" s="194" t="s">
        <v>11957</v>
      </c>
      <c r="C3028" s="283">
        <v>42464.0</v>
      </c>
      <c r="D3028" s="204">
        <v>30.0</v>
      </c>
      <c r="E3028" s="193">
        <v>184.8</v>
      </c>
      <c r="F3028" s="190" t="s">
        <v>12677</v>
      </c>
      <c r="G3028" s="190">
        <v>40.0</v>
      </c>
      <c r="H3028" s="190">
        <v>-0.43</v>
      </c>
      <c r="I3028" s="195">
        <v>-0.0172</v>
      </c>
      <c r="J3028" s="189"/>
      <c r="K3028" s="197" t="s">
        <v>3735</v>
      </c>
      <c r="L3028" s="67"/>
      <c r="M3028" s="293"/>
      <c r="N3028" s="67"/>
      <c r="O3028" s="297"/>
      <c r="P3028" s="67" t="s">
        <v>19034</v>
      </c>
      <c r="Q3028" s="153" t="s">
        <v>11959</v>
      </c>
      <c r="R3028" s="285"/>
      <c r="S3028" s="286"/>
      <c r="T3028" s="202"/>
      <c r="U3028" s="202"/>
    </row>
    <row r="3029">
      <c r="A3029" s="189" t="s">
        <v>19035</v>
      </c>
      <c r="B3029" s="194" t="s">
        <v>12112</v>
      </c>
      <c r="C3029" s="283">
        <v>42464.0</v>
      </c>
      <c r="D3029" s="204">
        <v>30.0</v>
      </c>
      <c r="E3029" s="193">
        <v>4289.49</v>
      </c>
      <c r="F3029" s="190" t="s">
        <v>12677</v>
      </c>
      <c r="G3029" s="190">
        <v>40.0</v>
      </c>
      <c r="H3029" s="190">
        <v>42.081</v>
      </c>
      <c r="I3029" s="195">
        <v>1.6832400000000003</v>
      </c>
      <c r="J3029" s="189"/>
      <c r="K3029" s="197" t="b">
        <f>NOT(ISERROR(MATCH(P3029,Ligations!$L:$L,0)))</f>
        <v>1</v>
      </c>
      <c r="L3029" s="67"/>
      <c r="M3029" s="293"/>
      <c r="N3029" s="67"/>
      <c r="O3029" s="297"/>
      <c r="P3029" s="67" t="s">
        <v>19036</v>
      </c>
      <c r="Q3029" s="153" t="s">
        <v>12114</v>
      </c>
      <c r="R3029" s="285"/>
      <c r="S3029" s="286"/>
      <c r="T3029" s="202"/>
      <c r="U3029" s="202"/>
    </row>
    <row r="3030">
      <c r="A3030" s="189" t="s">
        <v>19037</v>
      </c>
      <c r="B3030" s="194" t="s">
        <v>12115</v>
      </c>
      <c r="C3030" s="283">
        <v>42464.0</v>
      </c>
      <c r="D3030" s="204">
        <v>30.0</v>
      </c>
      <c r="E3030" s="193">
        <v>897.75</v>
      </c>
      <c r="F3030" s="190" t="s">
        <v>12677</v>
      </c>
      <c r="G3030" s="190">
        <v>40.0</v>
      </c>
      <c r="H3030" s="190">
        <v>2.7</v>
      </c>
      <c r="I3030" s="195">
        <v>0.108</v>
      </c>
      <c r="J3030" s="189"/>
      <c r="K3030" s="197" t="b">
        <f>NOT(ISERROR(MATCH(P3030,Ligations!$L:$L,0)))</f>
        <v>0</v>
      </c>
      <c r="L3030" s="67"/>
      <c r="M3030" s="293"/>
      <c r="N3030" s="67"/>
      <c r="O3030" s="297"/>
      <c r="P3030" s="67" t="s">
        <v>19038</v>
      </c>
      <c r="Q3030" s="153" t="s">
        <v>12117</v>
      </c>
      <c r="R3030" s="285"/>
      <c r="S3030" s="286"/>
      <c r="T3030" s="202"/>
      <c r="U3030" s="202"/>
    </row>
    <row r="3031">
      <c r="A3031" s="189" t="s">
        <v>19039</v>
      </c>
      <c r="B3031" s="194" t="s">
        <v>12118</v>
      </c>
      <c r="C3031" s="283">
        <v>42464.0</v>
      </c>
      <c r="D3031" s="204">
        <v>30.0</v>
      </c>
      <c r="E3031" s="193">
        <v>4762.35</v>
      </c>
      <c r="F3031" s="190" t="s">
        <v>12677</v>
      </c>
      <c r="G3031" s="190">
        <v>40.0</v>
      </c>
      <c r="H3031" s="190">
        <v>29.702</v>
      </c>
      <c r="I3031" s="195">
        <v>1.1880800000000002</v>
      </c>
      <c r="J3031" s="189"/>
      <c r="K3031" s="197" t="b">
        <f>NOT(ISERROR(MATCH(P3031,Ligations!$L:$L,0)))</f>
        <v>1</v>
      </c>
      <c r="L3031" s="67"/>
      <c r="M3031" s="293"/>
      <c r="N3031" s="67"/>
      <c r="O3031" s="297"/>
      <c r="P3031" s="67" t="s">
        <v>19040</v>
      </c>
      <c r="Q3031" s="153" t="s">
        <v>12120</v>
      </c>
      <c r="R3031" s="285"/>
      <c r="S3031" s="286"/>
      <c r="T3031" s="202"/>
      <c r="U3031" s="202"/>
    </row>
    <row r="3032">
      <c r="A3032" s="189" t="s">
        <v>19041</v>
      </c>
      <c r="B3032" s="194" t="s">
        <v>12121</v>
      </c>
      <c r="C3032" s="283">
        <v>42464.0</v>
      </c>
      <c r="D3032" s="204">
        <v>30.0</v>
      </c>
      <c r="E3032" s="193">
        <v>590.04</v>
      </c>
      <c r="F3032" s="190" t="s">
        <v>12677</v>
      </c>
      <c r="G3032" s="190">
        <v>40.0</v>
      </c>
      <c r="H3032" s="190">
        <v>2.94</v>
      </c>
      <c r="I3032" s="195">
        <v>0.1176</v>
      </c>
      <c r="J3032" s="189"/>
      <c r="K3032" s="197" t="b">
        <f>NOT(ISERROR(MATCH(P3032,Ligations!$L:$L,0)))</f>
        <v>0</v>
      </c>
      <c r="L3032" s="67"/>
      <c r="M3032" s="293"/>
      <c r="N3032" s="67"/>
      <c r="O3032" s="297"/>
      <c r="P3032" s="67" t="s">
        <v>19042</v>
      </c>
      <c r="Q3032" s="153" t="s">
        <v>12123</v>
      </c>
      <c r="R3032" s="285"/>
      <c r="S3032" s="286"/>
      <c r="T3032" s="202"/>
      <c r="U3032" s="202"/>
    </row>
    <row r="3033">
      <c r="A3033" s="189" t="s">
        <v>19043</v>
      </c>
      <c r="B3033" s="194" t="s">
        <v>12124</v>
      </c>
      <c r="C3033" s="283">
        <v>42464.0</v>
      </c>
      <c r="D3033" s="204">
        <v>30.0</v>
      </c>
      <c r="E3033" s="193">
        <v>1294.77</v>
      </c>
      <c r="F3033" s="190" t="s">
        <v>12677</v>
      </c>
      <c r="G3033" s="190">
        <v>40.0</v>
      </c>
      <c r="H3033" s="190">
        <v>16.947</v>
      </c>
      <c r="I3033" s="195">
        <v>0.67788</v>
      </c>
      <c r="J3033" s="189"/>
      <c r="K3033" s="197" t="b">
        <f>NOT(ISERROR(MATCH(P3033,Ligations!$L:$L,0)))</f>
        <v>1</v>
      </c>
      <c r="L3033" s="67"/>
      <c r="M3033" s="293"/>
      <c r="N3033" s="67"/>
      <c r="O3033" s="297"/>
      <c r="P3033" s="67" t="s">
        <v>19044</v>
      </c>
      <c r="Q3033" s="153" t="s">
        <v>12126</v>
      </c>
      <c r="R3033" s="285"/>
      <c r="S3033" s="286"/>
      <c r="T3033" s="202"/>
      <c r="U3033" s="202"/>
    </row>
    <row r="3034">
      <c r="A3034" s="189" t="s">
        <v>19045</v>
      </c>
      <c r="B3034" s="194" t="s">
        <v>12127</v>
      </c>
      <c r="C3034" s="283">
        <v>42464.0</v>
      </c>
      <c r="D3034" s="204">
        <v>30.0</v>
      </c>
      <c r="E3034" s="193">
        <v>2994.66</v>
      </c>
      <c r="F3034" s="190" t="s">
        <v>12677</v>
      </c>
      <c r="G3034" s="190">
        <v>40.0</v>
      </c>
      <c r="H3034" s="190">
        <v>49.029</v>
      </c>
      <c r="I3034" s="195">
        <v>1.96116</v>
      </c>
      <c r="J3034" s="189"/>
      <c r="K3034" s="197" t="b">
        <f>NOT(ISERROR(MATCH(P3034,Ligations!$L:$L,0)))</f>
        <v>1</v>
      </c>
      <c r="L3034" s="67"/>
      <c r="M3034" s="293"/>
      <c r="N3034" s="67"/>
      <c r="O3034" s="297"/>
      <c r="P3034" s="67" t="s">
        <v>19046</v>
      </c>
      <c r="Q3034" s="153" t="s">
        <v>12129</v>
      </c>
      <c r="R3034" s="285"/>
      <c r="S3034" s="286"/>
      <c r="T3034" s="202"/>
      <c r="U3034" s="202"/>
    </row>
    <row r="3035">
      <c r="A3035" s="189" t="s">
        <v>19047</v>
      </c>
      <c r="B3035" s="194" t="s">
        <v>12130</v>
      </c>
      <c r="C3035" s="283">
        <v>42464.0</v>
      </c>
      <c r="D3035" s="204">
        <v>30.0</v>
      </c>
      <c r="E3035" s="193">
        <v>431.09999999999997</v>
      </c>
      <c r="F3035" s="190" t="s">
        <v>12677</v>
      </c>
      <c r="G3035" s="190">
        <v>40.0</v>
      </c>
      <c r="H3035" s="190">
        <v>5.624</v>
      </c>
      <c r="I3035" s="195">
        <v>0.22496</v>
      </c>
      <c r="J3035" s="189"/>
      <c r="K3035" s="197" t="b">
        <f>NOT(ISERROR(MATCH(P3035,Ligations!$L:$L,0)))</f>
        <v>1</v>
      </c>
      <c r="L3035" s="67"/>
      <c r="M3035" s="293"/>
      <c r="N3035" s="67"/>
      <c r="O3035" s="297"/>
      <c r="P3035" s="67" t="s">
        <v>19048</v>
      </c>
      <c r="Q3035" s="153" t="s">
        <v>12132</v>
      </c>
      <c r="R3035" s="285"/>
      <c r="S3035" s="286"/>
      <c r="T3035" s="202"/>
      <c r="U3035" s="202"/>
    </row>
    <row r="3036">
      <c r="A3036" s="189" t="s">
        <v>19049</v>
      </c>
      <c r="B3036" s="194" t="s">
        <v>12133</v>
      </c>
      <c r="C3036" s="283">
        <v>42464.0</v>
      </c>
      <c r="D3036" s="204">
        <v>30.0</v>
      </c>
      <c r="E3036" s="193">
        <v>101.22</v>
      </c>
      <c r="F3036" s="190" t="s">
        <v>12677</v>
      </c>
      <c r="G3036" s="190">
        <v>40.0</v>
      </c>
      <c r="H3036" s="190">
        <v>-0.11</v>
      </c>
      <c r="I3036" s="195">
        <v>-0.0044</v>
      </c>
      <c r="J3036" s="189"/>
      <c r="K3036" s="197" t="s">
        <v>3735</v>
      </c>
      <c r="L3036" s="67"/>
      <c r="M3036" s="293"/>
      <c r="N3036" s="67"/>
      <c r="O3036" s="297"/>
      <c r="P3036" s="67" t="s">
        <v>19050</v>
      </c>
      <c r="Q3036" s="153" t="s">
        <v>12135</v>
      </c>
      <c r="R3036" s="285"/>
      <c r="S3036" s="286"/>
      <c r="T3036" s="202"/>
      <c r="U3036" s="202"/>
    </row>
    <row r="3037">
      <c r="A3037" s="189" t="s">
        <v>19051</v>
      </c>
      <c r="B3037" s="190" t="s">
        <v>17392</v>
      </c>
      <c r="C3037" s="283">
        <v>42464.0</v>
      </c>
      <c r="D3037" s="204">
        <v>30.0</v>
      </c>
      <c r="E3037" s="296">
        <v>0.0</v>
      </c>
      <c r="F3037" s="190" t="s">
        <v>12677</v>
      </c>
      <c r="G3037" s="190">
        <v>40.0</v>
      </c>
      <c r="H3037" s="190">
        <v>-2.318</v>
      </c>
      <c r="I3037" s="195">
        <v>-0.09272</v>
      </c>
      <c r="J3037" s="189"/>
      <c r="K3037" s="197" t="s">
        <v>3735</v>
      </c>
      <c r="L3037" s="67"/>
      <c r="M3037" s="293"/>
      <c r="N3037" s="67"/>
      <c r="O3037" s="297"/>
      <c r="P3037" s="67" t="s">
        <v>19052</v>
      </c>
      <c r="Q3037" s="160" t="s">
        <v>10194</v>
      </c>
      <c r="R3037" s="285"/>
      <c r="S3037" s="286"/>
      <c r="T3037" s="202"/>
      <c r="U3037" s="202"/>
    </row>
    <row r="3038">
      <c r="A3038" s="189" t="s">
        <v>19053</v>
      </c>
      <c r="B3038" s="194" t="s">
        <v>12138</v>
      </c>
      <c r="C3038" s="283">
        <v>42464.0</v>
      </c>
      <c r="D3038" s="204">
        <v>30.0</v>
      </c>
      <c r="E3038" s="193">
        <v>245.49</v>
      </c>
      <c r="F3038" s="190" t="s">
        <v>12677</v>
      </c>
      <c r="G3038" s="190">
        <v>40.0</v>
      </c>
      <c r="H3038" s="190">
        <v>0.543</v>
      </c>
      <c r="I3038" s="195">
        <v>0.021720000000000003</v>
      </c>
      <c r="J3038" s="189"/>
      <c r="K3038" s="197" t="s">
        <v>3735</v>
      </c>
      <c r="L3038" s="67"/>
      <c r="M3038" s="293"/>
      <c r="N3038" s="67"/>
      <c r="O3038" s="297"/>
      <c r="P3038" s="67" t="s">
        <v>19054</v>
      </c>
      <c r="Q3038" s="153" t="s">
        <v>12140</v>
      </c>
      <c r="R3038" s="285"/>
      <c r="S3038" s="286"/>
      <c r="T3038" s="202"/>
      <c r="U3038" s="202"/>
    </row>
    <row r="3039">
      <c r="A3039" s="189" t="s">
        <v>19055</v>
      </c>
      <c r="B3039" s="194" t="s">
        <v>12141</v>
      </c>
      <c r="C3039" s="283">
        <v>42464.0</v>
      </c>
      <c r="D3039" s="204">
        <v>30.0</v>
      </c>
      <c r="E3039" s="193">
        <v>113.43</v>
      </c>
      <c r="F3039" s="190" t="s">
        <v>12677</v>
      </c>
      <c r="G3039" s="190">
        <v>40.0</v>
      </c>
      <c r="H3039" s="190">
        <v>1.957</v>
      </c>
      <c r="I3039" s="195">
        <v>0.07828</v>
      </c>
      <c r="J3039" s="189"/>
      <c r="K3039" s="197" t="b">
        <f>NOT(ISERROR(MATCH(P3039,Ligations!$L:$L,0)))</f>
        <v>0</v>
      </c>
      <c r="L3039" s="67"/>
      <c r="M3039" s="293"/>
      <c r="N3039" s="67"/>
      <c r="O3039" s="297"/>
      <c r="P3039" s="67" t="s">
        <v>19056</v>
      </c>
      <c r="Q3039" s="153" t="s">
        <v>12143</v>
      </c>
      <c r="R3039" s="285"/>
      <c r="S3039" s="286"/>
      <c r="T3039" s="202"/>
      <c r="U3039" s="202"/>
    </row>
    <row r="3040">
      <c r="A3040" s="189" t="s">
        <v>19057</v>
      </c>
      <c r="B3040" s="194" t="s">
        <v>12144</v>
      </c>
      <c r="C3040" s="283">
        <v>42464.0</v>
      </c>
      <c r="D3040" s="204">
        <v>30.0</v>
      </c>
      <c r="E3040" s="193">
        <v>2799.99</v>
      </c>
      <c r="F3040" s="190" t="s">
        <v>12677</v>
      </c>
      <c r="G3040" s="190">
        <v>40.0</v>
      </c>
      <c r="H3040" s="190">
        <v>57.417</v>
      </c>
      <c r="I3040" s="195">
        <v>2.2966800000000003</v>
      </c>
      <c r="J3040" s="189"/>
      <c r="K3040" s="197" t="b">
        <f>NOT(ISERROR(MATCH(P3040,Ligations!$L:$L,0)))</f>
        <v>1</v>
      </c>
      <c r="L3040" s="67"/>
      <c r="M3040" s="293"/>
      <c r="N3040" s="67"/>
      <c r="O3040" s="297"/>
      <c r="P3040" s="67" t="s">
        <v>19058</v>
      </c>
      <c r="Q3040" s="153" t="s">
        <v>12146</v>
      </c>
      <c r="R3040" s="285"/>
      <c r="S3040" s="286"/>
      <c r="T3040" s="202"/>
      <c r="U3040" s="202"/>
    </row>
    <row r="3041">
      <c r="A3041" s="189" t="s">
        <v>19059</v>
      </c>
      <c r="B3041" s="194" t="s">
        <v>12147</v>
      </c>
      <c r="C3041" s="283">
        <v>42464.0</v>
      </c>
      <c r="D3041" s="204">
        <v>30.0</v>
      </c>
      <c r="E3041" s="193">
        <v>1374.39</v>
      </c>
      <c r="F3041" s="190" t="s">
        <v>12677</v>
      </c>
      <c r="G3041" s="190">
        <v>40.0</v>
      </c>
      <c r="H3041" s="190">
        <v>15.901</v>
      </c>
      <c r="I3041" s="195">
        <v>0.6360399999999999</v>
      </c>
      <c r="J3041" s="189"/>
      <c r="K3041" s="197" t="b">
        <f>NOT(ISERROR(MATCH(P3041,Ligations!$L:$L,0)))</f>
        <v>1</v>
      </c>
      <c r="L3041" s="67"/>
      <c r="M3041" s="293"/>
      <c r="N3041" s="67"/>
      <c r="O3041" s="297"/>
      <c r="P3041" s="67" t="s">
        <v>19060</v>
      </c>
      <c r="Q3041" s="153" t="s">
        <v>12149</v>
      </c>
      <c r="R3041" s="285"/>
      <c r="S3041" s="286"/>
      <c r="T3041" s="202"/>
      <c r="U3041" s="202"/>
    </row>
    <row r="3042">
      <c r="A3042" s="189" t="s">
        <v>19061</v>
      </c>
      <c r="B3042" s="194" t="s">
        <v>12150</v>
      </c>
      <c r="C3042" s="283">
        <v>42464.0</v>
      </c>
      <c r="D3042" s="204">
        <v>30.0</v>
      </c>
      <c r="E3042" s="193">
        <v>1899.27</v>
      </c>
      <c r="F3042" s="190" t="s">
        <v>12677</v>
      </c>
      <c r="G3042" s="190">
        <v>40.0</v>
      </c>
      <c r="H3042" s="190">
        <v>11.546</v>
      </c>
      <c r="I3042" s="195">
        <v>0.46184</v>
      </c>
      <c r="J3042" s="189"/>
      <c r="K3042" s="197" t="b">
        <f>NOT(ISERROR(MATCH(P3042,Ligations!$L:$L,0)))</f>
        <v>1</v>
      </c>
      <c r="L3042" s="67"/>
      <c r="M3042" s="293"/>
      <c r="N3042" s="67"/>
      <c r="O3042" s="297"/>
      <c r="P3042" s="67" t="s">
        <v>19062</v>
      </c>
      <c r="Q3042" s="153" t="s">
        <v>12152</v>
      </c>
      <c r="R3042" s="285"/>
      <c r="S3042" s="286"/>
      <c r="T3042" s="202"/>
      <c r="U3042" s="202"/>
    </row>
    <row r="3043">
      <c r="A3043" s="189" t="s">
        <v>19063</v>
      </c>
      <c r="B3043" s="194" t="s">
        <v>12153</v>
      </c>
      <c r="C3043" s="283">
        <v>42464.0</v>
      </c>
      <c r="D3043" s="204">
        <v>30.0</v>
      </c>
      <c r="E3043" s="193">
        <v>969.6600000000001</v>
      </c>
      <c r="F3043" s="190" t="s">
        <v>12677</v>
      </c>
      <c r="G3043" s="190">
        <v>40.0</v>
      </c>
      <c r="H3043" s="190">
        <v>6.786</v>
      </c>
      <c r="I3043" s="195">
        <v>0.27144</v>
      </c>
      <c r="J3043" s="189"/>
      <c r="K3043" s="197" t="b">
        <f>NOT(ISERROR(MATCH(P3043,Ligations!$L:$L,0)))</f>
        <v>1</v>
      </c>
      <c r="L3043" s="67"/>
      <c r="M3043" s="293"/>
      <c r="N3043" s="67"/>
      <c r="O3043" s="297"/>
      <c r="P3043" s="67" t="s">
        <v>19064</v>
      </c>
      <c r="Q3043" s="153" t="s">
        <v>12155</v>
      </c>
      <c r="R3043" s="285"/>
      <c r="S3043" s="286"/>
      <c r="T3043" s="202"/>
      <c r="U3043" s="202"/>
    </row>
    <row r="3044">
      <c r="A3044" s="189" t="s">
        <v>19065</v>
      </c>
      <c r="B3044" s="194" t="s">
        <v>12156</v>
      </c>
      <c r="C3044" s="283">
        <v>42464.0</v>
      </c>
      <c r="D3044" s="204">
        <v>30.0</v>
      </c>
      <c r="E3044" s="193">
        <v>327.96000000000004</v>
      </c>
      <c r="F3044" s="190" t="s">
        <v>12677</v>
      </c>
      <c r="G3044" s="190">
        <v>40.0</v>
      </c>
      <c r="H3044" s="190">
        <v>1.609</v>
      </c>
      <c r="I3044" s="195">
        <v>0.06436</v>
      </c>
      <c r="J3044" s="189"/>
      <c r="K3044" s="197" t="b">
        <f>NOT(ISERROR(MATCH(P3044,Ligations!$L:$L,0)))</f>
        <v>0</v>
      </c>
      <c r="L3044" s="67"/>
      <c r="M3044" s="293"/>
      <c r="N3044" s="67"/>
      <c r="O3044" s="297"/>
      <c r="P3044" s="67" t="s">
        <v>19066</v>
      </c>
      <c r="Q3044" s="153" t="s">
        <v>12158</v>
      </c>
      <c r="R3044" s="285"/>
      <c r="S3044" s="286"/>
      <c r="T3044" s="202"/>
      <c r="U3044" s="202"/>
    </row>
    <row r="3045">
      <c r="A3045" s="189" t="s">
        <v>19067</v>
      </c>
      <c r="B3045" s="194" t="s">
        <v>12159</v>
      </c>
      <c r="C3045" s="283">
        <v>42464.0</v>
      </c>
      <c r="D3045" s="204">
        <v>30.0</v>
      </c>
      <c r="E3045" s="193">
        <v>2637.27</v>
      </c>
      <c r="F3045" s="190" t="s">
        <v>12677</v>
      </c>
      <c r="G3045" s="190">
        <v>40.0</v>
      </c>
      <c r="H3045" s="190">
        <v>21.697</v>
      </c>
      <c r="I3045" s="195">
        <v>0.86788</v>
      </c>
      <c r="J3045" s="189"/>
      <c r="K3045" s="197" t="b">
        <f>NOT(ISERROR(MATCH(P3045,Ligations!$L:$L,0)))</f>
        <v>1</v>
      </c>
      <c r="L3045" s="67"/>
      <c r="M3045" s="293"/>
      <c r="N3045" s="67"/>
      <c r="O3045" s="297"/>
      <c r="P3045" s="67" t="s">
        <v>19068</v>
      </c>
      <c r="Q3045" s="153" t="s">
        <v>12161</v>
      </c>
      <c r="R3045" s="285"/>
      <c r="S3045" s="286"/>
      <c r="T3045" s="202"/>
      <c r="U3045" s="202"/>
    </row>
    <row r="3046">
      <c r="A3046" s="189" t="s">
        <v>19069</v>
      </c>
      <c r="B3046" s="194" t="s">
        <v>12162</v>
      </c>
      <c r="C3046" s="283">
        <v>42464.0</v>
      </c>
      <c r="D3046" s="204">
        <v>30.0</v>
      </c>
      <c r="E3046" s="193">
        <v>598.35</v>
      </c>
      <c r="F3046" s="190" t="s">
        <v>12677</v>
      </c>
      <c r="G3046" s="190">
        <v>40.0</v>
      </c>
      <c r="H3046" s="190">
        <v>1.678</v>
      </c>
      <c r="I3046" s="195">
        <v>0.06712</v>
      </c>
      <c r="J3046" s="189"/>
      <c r="K3046" s="197" t="b">
        <f>NOT(ISERROR(MATCH(P3046,Ligations!$L:$L,0)))</f>
        <v>0</v>
      </c>
      <c r="L3046" s="67"/>
      <c r="M3046" s="293"/>
      <c r="N3046" s="67"/>
      <c r="O3046" s="297"/>
      <c r="P3046" s="67" t="s">
        <v>19070</v>
      </c>
      <c r="Q3046" s="153" t="s">
        <v>12164</v>
      </c>
      <c r="R3046" s="285"/>
      <c r="S3046" s="286"/>
      <c r="T3046" s="202"/>
      <c r="U3046" s="202"/>
    </row>
    <row r="3047">
      <c r="A3047" s="189" t="s">
        <v>19071</v>
      </c>
      <c r="B3047" s="194" t="s">
        <v>11984</v>
      </c>
      <c r="C3047" s="283">
        <v>42464.0</v>
      </c>
      <c r="D3047" s="204">
        <v>30.0</v>
      </c>
      <c r="E3047" s="193">
        <v>542.43</v>
      </c>
      <c r="F3047" s="190" t="s">
        <v>12677</v>
      </c>
      <c r="G3047" s="190">
        <v>40.0</v>
      </c>
      <c r="H3047" s="190">
        <v>0.468</v>
      </c>
      <c r="I3047" s="195">
        <v>0.018720000000000004</v>
      </c>
      <c r="J3047" s="189"/>
      <c r="K3047" s="197" t="s">
        <v>3735</v>
      </c>
      <c r="L3047" s="67"/>
      <c r="M3047" s="293"/>
      <c r="N3047" s="67"/>
      <c r="O3047" s="297"/>
      <c r="P3047" s="67" t="s">
        <v>19072</v>
      </c>
      <c r="Q3047" s="160" t="s">
        <v>11985</v>
      </c>
      <c r="R3047" s="285"/>
      <c r="S3047" s="286"/>
      <c r="T3047" s="202"/>
      <c r="U3047" s="202"/>
    </row>
    <row r="3048">
      <c r="A3048" s="189" t="s">
        <v>19073</v>
      </c>
      <c r="B3048" s="194" t="s">
        <v>12168</v>
      </c>
      <c r="C3048" s="283">
        <v>42464.0</v>
      </c>
      <c r="D3048" s="204">
        <v>30.0</v>
      </c>
      <c r="E3048" s="193">
        <v>3531.5099999999998</v>
      </c>
      <c r="F3048" s="190" t="s">
        <v>12677</v>
      </c>
      <c r="G3048" s="190">
        <v>40.0</v>
      </c>
      <c r="H3048" s="190">
        <v>13.568</v>
      </c>
      <c r="I3048" s="195">
        <v>0.5427200000000001</v>
      </c>
      <c r="J3048" s="189"/>
      <c r="K3048" s="197" t="b">
        <f>NOT(ISERROR(MATCH(P3048,Ligations!$L:$L,0)))</f>
        <v>1</v>
      </c>
      <c r="L3048" s="67"/>
      <c r="M3048" s="293"/>
      <c r="N3048" s="67"/>
      <c r="O3048" s="297"/>
      <c r="P3048" s="67" t="s">
        <v>19074</v>
      </c>
      <c r="Q3048" s="153" t="s">
        <v>12170</v>
      </c>
      <c r="R3048" s="285"/>
      <c r="S3048" s="286"/>
      <c r="T3048" s="202"/>
      <c r="U3048" s="202"/>
    </row>
    <row r="3049">
      <c r="A3049" s="189" t="s">
        <v>19075</v>
      </c>
      <c r="B3049" s="194" t="s">
        <v>12171</v>
      </c>
      <c r="C3049" s="283">
        <v>42464.0</v>
      </c>
      <c r="D3049" s="204">
        <v>30.0</v>
      </c>
      <c r="E3049" s="193">
        <v>4099.23</v>
      </c>
      <c r="F3049" s="190" t="s">
        <v>12677</v>
      </c>
      <c r="G3049" s="190">
        <v>40.0</v>
      </c>
      <c r="H3049" s="190">
        <v>67.529</v>
      </c>
      <c r="I3049" s="195">
        <v>2.70116</v>
      </c>
      <c r="J3049" s="189"/>
      <c r="K3049" s="197" t="b">
        <f>NOT(ISERROR(MATCH(P3049,Ligations!$L:$L,0)))</f>
        <v>1</v>
      </c>
      <c r="L3049" s="67"/>
      <c r="M3049" s="293"/>
      <c r="N3049" s="67"/>
      <c r="O3049" s="297"/>
      <c r="P3049" s="67" t="s">
        <v>19076</v>
      </c>
      <c r="Q3049" s="153" t="s">
        <v>12173</v>
      </c>
      <c r="R3049" s="285"/>
      <c r="S3049" s="286"/>
      <c r="T3049" s="202"/>
      <c r="U3049" s="202"/>
    </row>
    <row r="3050">
      <c r="A3050" s="189" t="s">
        <v>19077</v>
      </c>
      <c r="B3050" s="194" t="s">
        <v>12174</v>
      </c>
      <c r="C3050" s="283">
        <v>42464.0</v>
      </c>
      <c r="D3050" s="204">
        <v>30.0</v>
      </c>
      <c r="E3050" s="193">
        <v>1053.6</v>
      </c>
      <c r="F3050" s="190" t="s">
        <v>12677</v>
      </c>
      <c r="G3050" s="190">
        <v>40.0</v>
      </c>
      <c r="H3050" s="190">
        <v>7.504</v>
      </c>
      <c r="I3050" s="195">
        <v>0.30016</v>
      </c>
      <c r="J3050" s="189"/>
      <c r="K3050" s="197" t="b">
        <f>NOT(ISERROR(MATCH(P3050,Ligations!$L:$L,0)))</f>
        <v>1</v>
      </c>
      <c r="L3050" s="67"/>
      <c r="M3050" s="293"/>
      <c r="N3050" s="67"/>
      <c r="O3050" s="297"/>
      <c r="P3050" s="67" t="s">
        <v>19078</v>
      </c>
      <c r="Q3050" s="153" t="s">
        <v>12176</v>
      </c>
      <c r="R3050" s="285"/>
      <c r="S3050" s="286"/>
      <c r="T3050" s="202"/>
      <c r="U3050" s="202"/>
    </row>
    <row r="3051">
      <c r="A3051" s="189" t="s">
        <v>19079</v>
      </c>
      <c r="B3051" s="194" t="s">
        <v>12177</v>
      </c>
      <c r="C3051" s="283">
        <v>42464.0</v>
      </c>
      <c r="D3051" s="204">
        <v>30.0</v>
      </c>
      <c r="E3051" s="193">
        <v>2449.2599999999998</v>
      </c>
      <c r="F3051" s="190" t="s">
        <v>12677</v>
      </c>
      <c r="G3051" s="190">
        <v>40.0</v>
      </c>
      <c r="H3051" s="190">
        <v>28.533</v>
      </c>
      <c r="I3051" s="195">
        <v>1.1413200000000001</v>
      </c>
      <c r="J3051" s="189"/>
      <c r="K3051" s="197" t="b">
        <f>NOT(ISERROR(MATCH(P3051,Ligations!$L:$L,0)))</f>
        <v>1</v>
      </c>
      <c r="L3051" s="67"/>
      <c r="M3051" s="293"/>
      <c r="N3051" s="67"/>
      <c r="O3051" s="297"/>
      <c r="P3051" s="67" t="s">
        <v>19080</v>
      </c>
      <c r="Q3051" s="153" t="s">
        <v>12179</v>
      </c>
      <c r="R3051" s="285"/>
      <c r="S3051" s="286"/>
      <c r="T3051" s="202"/>
      <c r="U3051" s="202"/>
    </row>
    <row r="3052">
      <c r="A3052" s="189" t="s">
        <v>19081</v>
      </c>
      <c r="B3052" s="194" t="s">
        <v>12180</v>
      </c>
      <c r="C3052" s="283">
        <v>42464.0</v>
      </c>
      <c r="D3052" s="204">
        <v>15.0</v>
      </c>
      <c r="E3052" s="193">
        <v>2555.205</v>
      </c>
      <c r="F3052" s="190" t="s">
        <v>12677</v>
      </c>
      <c r="G3052" s="190">
        <v>40.0</v>
      </c>
      <c r="H3052" s="190">
        <v>54.028</v>
      </c>
      <c r="I3052" s="195">
        <v>2.16112</v>
      </c>
      <c r="J3052" s="189"/>
      <c r="K3052" s="197" t="b">
        <f>NOT(ISERROR(MATCH(P3052,Ligations!$L:$L,0)))</f>
        <v>1</v>
      </c>
      <c r="L3052" s="67"/>
      <c r="M3052" s="293"/>
      <c r="N3052" s="67"/>
      <c r="O3052" s="297"/>
      <c r="P3052" s="67" t="s">
        <v>19082</v>
      </c>
      <c r="Q3052" s="153" t="s">
        <v>12182</v>
      </c>
      <c r="R3052" s="285"/>
      <c r="S3052" s="286"/>
      <c r="T3052" s="202"/>
      <c r="U3052" s="202"/>
    </row>
    <row r="3053">
      <c r="A3053" s="189" t="s">
        <v>19083</v>
      </c>
      <c r="B3053" s="194" t="s">
        <v>12183</v>
      </c>
      <c r="C3053" s="283">
        <v>42464.0</v>
      </c>
      <c r="D3053" s="204">
        <v>30.0</v>
      </c>
      <c r="E3053" s="193">
        <v>1054.05</v>
      </c>
      <c r="F3053" s="190" t="s">
        <v>12677</v>
      </c>
      <c r="G3053" s="190">
        <v>40.0</v>
      </c>
      <c r="H3053" s="190">
        <v>11.383</v>
      </c>
      <c r="I3053" s="195">
        <v>0.45531999999999995</v>
      </c>
      <c r="J3053" s="189"/>
      <c r="K3053" s="197" t="b">
        <f>NOT(ISERROR(MATCH(P3053,Ligations!$L:$L,0)))</f>
        <v>1</v>
      </c>
      <c r="L3053" s="67"/>
      <c r="M3053" s="293"/>
      <c r="N3053" s="67"/>
      <c r="O3053" s="297"/>
      <c r="P3053" s="67" t="s">
        <v>19084</v>
      </c>
      <c r="Q3053" s="153" t="s">
        <v>12185</v>
      </c>
      <c r="R3053" s="285"/>
      <c r="S3053" s="286"/>
      <c r="T3053" s="202"/>
      <c r="U3053" s="202"/>
    </row>
    <row r="3054">
      <c r="A3054" s="189" t="s">
        <v>19085</v>
      </c>
      <c r="B3054" s="194" t="s">
        <v>12186</v>
      </c>
      <c r="C3054" s="283">
        <v>42464.0</v>
      </c>
      <c r="D3054" s="204">
        <v>30.0</v>
      </c>
      <c r="E3054" s="193">
        <v>308.91</v>
      </c>
      <c r="F3054" s="190" t="s">
        <v>12677</v>
      </c>
      <c r="G3054" s="190">
        <v>40.0</v>
      </c>
      <c r="H3054" s="190">
        <v>0.544</v>
      </c>
      <c r="I3054" s="195">
        <v>0.02176</v>
      </c>
      <c r="J3054" s="189"/>
      <c r="K3054" s="197" t="s">
        <v>3735</v>
      </c>
      <c r="L3054" s="67"/>
      <c r="M3054" s="293"/>
      <c r="N3054" s="67"/>
      <c r="O3054" s="297"/>
      <c r="P3054" s="67" t="s">
        <v>19086</v>
      </c>
      <c r="Q3054" s="153" t="s">
        <v>12188</v>
      </c>
      <c r="R3054" s="285"/>
      <c r="S3054" s="286"/>
      <c r="T3054" s="202"/>
      <c r="U3054" s="202"/>
    </row>
    <row r="3055">
      <c r="A3055" s="189" t="s">
        <v>19087</v>
      </c>
      <c r="B3055" s="194" t="s">
        <v>12189</v>
      </c>
      <c r="C3055" s="283">
        <v>42464.0</v>
      </c>
      <c r="D3055" s="204">
        <v>30.0</v>
      </c>
      <c r="E3055" s="193">
        <v>1267.29</v>
      </c>
      <c r="F3055" s="190" t="s">
        <v>12677</v>
      </c>
      <c r="G3055" s="190">
        <v>40.0</v>
      </c>
      <c r="H3055" s="190">
        <v>13.577</v>
      </c>
      <c r="I3055" s="195">
        <v>0.54308</v>
      </c>
      <c r="J3055" s="189"/>
      <c r="K3055" s="197" t="b">
        <f>NOT(ISERROR(MATCH(P3055,Ligations!$L:$L,0)))</f>
        <v>1</v>
      </c>
      <c r="L3055" s="67"/>
      <c r="M3055" s="293"/>
      <c r="N3055" s="67"/>
      <c r="O3055" s="297"/>
      <c r="P3055" s="67" t="s">
        <v>19088</v>
      </c>
      <c r="Q3055" s="153" t="s">
        <v>12191</v>
      </c>
      <c r="R3055" s="285"/>
      <c r="S3055" s="286"/>
      <c r="T3055" s="202"/>
      <c r="U3055" s="202"/>
    </row>
    <row r="3056">
      <c r="A3056" s="189" t="s">
        <v>19089</v>
      </c>
      <c r="B3056" s="194" t="s">
        <v>12192</v>
      </c>
      <c r="C3056" s="283">
        <v>42464.0</v>
      </c>
      <c r="D3056" s="204">
        <v>30.0</v>
      </c>
      <c r="E3056" s="193">
        <v>2384.91</v>
      </c>
      <c r="F3056" s="190" t="s">
        <v>12677</v>
      </c>
      <c r="G3056" s="190">
        <v>40.0</v>
      </c>
      <c r="H3056" s="190">
        <v>14.31</v>
      </c>
      <c r="I3056" s="195">
        <v>0.5724</v>
      </c>
      <c r="J3056" s="189"/>
      <c r="K3056" s="197" t="b">
        <f>NOT(ISERROR(MATCH(P3056,Ligations!$L:$L,0)))</f>
        <v>1</v>
      </c>
      <c r="L3056" s="67"/>
      <c r="M3056" s="293"/>
      <c r="N3056" s="67"/>
      <c r="O3056" s="297"/>
      <c r="P3056" s="67" t="s">
        <v>19090</v>
      </c>
      <c r="Q3056" s="153" t="s">
        <v>12194</v>
      </c>
      <c r="R3056" s="285"/>
      <c r="S3056" s="286"/>
      <c r="T3056" s="202"/>
      <c r="U3056" s="202"/>
    </row>
    <row r="3057">
      <c r="A3057" s="189" t="s">
        <v>19091</v>
      </c>
      <c r="B3057" s="194" t="s">
        <v>12195</v>
      </c>
      <c r="C3057" s="283">
        <v>42464.0</v>
      </c>
      <c r="D3057" s="204">
        <v>30.0</v>
      </c>
      <c r="E3057" s="193">
        <v>4494.72</v>
      </c>
      <c r="F3057" s="190" t="s">
        <v>12677</v>
      </c>
      <c r="G3057" s="190">
        <v>40.0</v>
      </c>
      <c r="H3057" s="190">
        <v>69.786</v>
      </c>
      <c r="I3057" s="195">
        <v>2.79144</v>
      </c>
      <c r="J3057" s="189"/>
      <c r="K3057" s="197" t="b">
        <f>NOT(ISERROR(MATCH(P3057,Ligations!$L:$L,0)))</f>
        <v>1</v>
      </c>
      <c r="L3057" s="67"/>
      <c r="M3057" s="293"/>
      <c r="N3057" s="67"/>
      <c r="O3057" s="297"/>
      <c r="P3057" s="67" t="s">
        <v>19092</v>
      </c>
      <c r="Q3057" s="153" t="s">
        <v>12197</v>
      </c>
      <c r="R3057" s="285"/>
      <c r="S3057" s="286"/>
      <c r="T3057" s="202"/>
      <c r="U3057" s="202"/>
    </row>
    <row r="3058">
      <c r="A3058" s="189" t="s">
        <v>19093</v>
      </c>
      <c r="B3058" s="194" t="s">
        <v>12198</v>
      </c>
      <c r="C3058" s="283">
        <v>42464.0</v>
      </c>
      <c r="D3058" s="204">
        <v>30.0</v>
      </c>
      <c r="E3058" s="193">
        <v>837.51</v>
      </c>
      <c r="F3058" s="190" t="s">
        <v>12677</v>
      </c>
      <c r="G3058" s="190">
        <v>40.0</v>
      </c>
      <c r="H3058" s="190">
        <v>7.708</v>
      </c>
      <c r="I3058" s="195">
        <v>0.30832</v>
      </c>
      <c r="J3058" s="189"/>
      <c r="K3058" s="197" t="b">
        <f>NOT(ISERROR(MATCH(P3058,Ligations!$L:$L,0)))</f>
        <v>1</v>
      </c>
      <c r="L3058" s="67"/>
      <c r="M3058" s="293"/>
      <c r="N3058" s="67"/>
      <c r="O3058" s="297"/>
      <c r="P3058" s="67" t="s">
        <v>19094</v>
      </c>
      <c r="Q3058" s="153" t="s">
        <v>12200</v>
      </c>
      <c r="R3058" s="285"/>
      <c r="S3058" s="286"/>
      <c r="T3058" s="202"/>
      <c r="U3058" s="202"/>
    </row>
    <row r="3059">
      <c r="A3059" s="189" t="s">
        <v>19095</v>
      </c>
      <c r="B3059" s="194" t="s">
        <v>12201</v>
      </c>
      <c r="C3059" s="283">
        <v>42464.0</v>
      </c>
      <c r="D3059" s="204">
        <v>30.0</v>
      </c>
      <c r="E3059" s="193">
        <v>1642.92</v>
      </c>
      <c r="F3059" s="190" t="s">
        <v>12677</v>
      </c>
      <c r="G3059" s="190">
        <v>40.0</v>
      </c>
      <c r="H3059" s="190">
        <v>23.95</v>
      </c>
      <c r="I3059" s="195">
        <v>0.9580000000000001</v>
      </c>
      <c r="J3059" s="189"/>
      <c r="K3059" s="197" t="b">
        <f>NOT(ISERROR(MATCH(P3059,Ligations!$L:$L,0)))</f>
        <v>1</v>
      </c>
      <c r="L3059" s="67"/>
      <c r="M3059" s="293"/>
      <c r="N3059" s="67"/>
      <c r="O3059" s="297"/>
      <c r="P3059" s="67" t="s">
        <v>19096</v>
      </c>
      <c r="Q3059" s="153" t="s">
        <v>12203</v>
      </c>
      <c r="R3059" s="285"/>
      <c r="S3059" s="286"/>
      <c r="T3059" s="202"/>
      <c r="U3059" s="202"/>
    </row>
    <row r="3060">
      <c r="A3060" s="189" t="s">
        <v>19097</v>
      </c>
      <c r="B3060" s="194" t="s">
        <v>12204</v>
      </c>
      <c r="C3060" s="283">
        <v>42464.0</v>
      </c>
      <c r="D3060" s="204">
        <v>30.0</v>
      </c>
      <c r="E3060" s="193">
        <v>3813.8999999999996</v>
      </c>
      <c r="F3060" s="190" t="s">
        <v>12677</v>
      </c>
      <c r="G3060" s="190">
        <v>40.0</v>
      </c>
      <c r="H3060" s="190">
        <v>48.428</v>
      </c>
      <c r="I3060" s="195">
        <v>1.93712</v>
      </c>
      <c r="J3060" s="189"/>
      <c r="K3060" s="197" t="b">
        <f>NOT(ISERROR(MATCH(P3060,Ligations!$L:$L,0)))</f>
        <v>1</v>
      </c>
      <c r="L3060" s="67"/>
      <c r="M3060" s="293"/>
      <c r="N3060" s="67"/>
      <c r="O3060" s="297"/>
      <c r="P3060" s="67" t="s">
        <v>19098</v>
      </c>
      <c r="Q3060" s="153" t="s">
        <v>12206</v>
      </c>
      <c r="R3060" s="285"/>
      <c r="S3060" s="286"/>
      <c r="T3060" s="202"/>
      <c r="U3060" s="202"/>
    </row>
    <row r="3061">
      <c r="A3061" s="189" t="s">
        <v>19099</v>
      </c>
      <c r="B3061" s="194" t="s">
        <v>12207</v>
      </c>
      <c r="C3061" s="283">
        <v>42464.0</v>
      </c>
      <c r="D3061" s="204">
        <v>30.0</v>
      </c>
      <c r="E3061" s="193">
        <v>3049.02</v>
      </c>
      <c r="F3061" s="190" t="s">
        <v>12677</v>
      </c>
      <c r="G3061" s="190">
        <v>40.0</v>
      </c>
      <c r="H3061" s="190">
        <v>47.383</v>
      </c>
      <c r="I3061" s="195">
        <v>1.8953200000000001</v>
      </c>
      <c r="J3061" s="189"/>
      <c r="K3061" s="197" t="b">
        <f>NOT(ISERROR(MATCH(P3061,Ligations!$L:$L,0)))</f>
        <v>1</v>
      </c>
      <c r="L3061" s="67"/>
      <c r="M3061" s="293"/>
      <c r="N3061" s="67"/>
      <c r="O3061" s="297"/>
      <c r="P3061" s="67" t="s">
        <v>19100</v>
      </c>
      <c r="Q3061" s="153" t="s">
        <v>12209</v>
      </c>
      <c r="R3061" s="285"/>
      <c r="S3061" s="286"/>
      <c r="T3061" s="202"/>
      <c r="U3061" s="202"/>
    </row>
    <row r="3062">
      <c r="A3062" s="189" t="s">
        <v>19101</v>
      </c>
      <c r="B3062" s="194" t="s">
        <v>12210</v>
      </c>
      <c r="C3062" s="283">
        <v>42464.0</v>
      </c>
      <c r="D3062" s="204">
        <v>30.0</v>
      </c>
      <c r="E3062" s="193">
        <v>120.69</v>
      </c>
      <c r="F3062" s="190" t="s">
        <v>12677</v>
      </c>
      <c r="G3062" s="190">
        <v>40.0</v>
      </c>
      <c r="H3062" s="190">
        <v>-0.675</v>
      </c>
      <c r="I3062" s="195">
        <v>-0.027</v>
      </c>
      <c r="J3062" s="189"/>
      <c r="K3062" s="197" t="s">
        <v>3735</v>
      </c>
      <c r="L3062" s="67"/>
      <c r="M3062" s="293"/>
      <c r="N3062" s="67"/>
      <c r="O3062" s="297"/>
      <c r="P3062" s="67" t="s">
        <v>19102</v>
      </c>
      <c r="Q3062" s="153" t="s">
        <v>12212</v>
      </c>
      <c r="R3062" s="285"/>
      <c r="S3062" s="286"/>
      <c r="T3062" s="202"/>
      <c r="U3062" s="202"/>
    </row>
    <row r="3063">
      <c r="A3063" s="189" t="s">
        <v>19103</v>
      </c>
      <c r="B3063" s="194" t="s">
        <v>12213</v>
      </c>
      <c r="C3063" s="283">
        <v>42464.0</v>
      </c>
      <c r="D3063" s="204">
        <v>30.0</v>
      </c>
      <c r="E3063" s="193">
        <v>1626.6299999999999</v>
      </c>
      <c r="F3063" s="190" t="s">
        <v>12677</v>
      </c>
      <c r="G3063" s="190">
        <v>40.0</v>
      </c>
      <c r="H3063" s="190">
        <v>14.552</v>
      </c>
      <c r="I3063" s="195">
        <v>0.5820799999999999</v>
      </c>
      <c r="J3063" s="189"/>
      <c r="K3063" s="197" t="b">
        <f>NOT(ISERROR(MATCH(P3063,Ligations!$L:$L,0)))</f>
        <v>1</v>
      </c>
      <c r="L3063" s="67"/>
      <c r="M3063" s="293"/>
      <c r="N3063" s="67"/>
      <c r="O3063" s="297"/>
      <c r="P3063" s="67" t="s">
        <v>19104</v>
      </c>
      <c r="Q3063" s="153" t="s">
        <v>12215</v>
      </c>
      <c r="R3063" s="285"/>
      <c r="S3063" s="286"/>
      <c r="T3063" s="202"/>
      <c r="U3063" s="202"/>
    </row>
    <row r="3064">
      <c r="A3064" s="189" t="s">
        <v>19105</v>
      </c>
      <c r="B3064" s="194" t="s">
        <v>12216</v>
      </c>
      <c r="C3064" s="283">
        <v>42464.0</v>
      </c>
      <c r="D3064" s="204">
        <v>30.0</v>
      </c>
      <c r="E3064" s="193">
        <v>1281.78</v>
      </c>
      <c r="F3064" s="190" t="s">
        <v>12677</v>
      </c>
      <c r="G3064" s="190">
        <v>40.0</v>
      </c>
      <c r="H3064" s="190">
        <v>11.385</v>
      </c>
      <c r="I3064" s="195">
        <v>0.45539999999999997</v>
      </c>
      <c r="J3064" s="189"/>
      <c r="K3064" s="197" t="b">
        <f>NOT(ISERROR(MATCH(P3064,Ligations!$L:$L,0)))</f>
        <v>1</v>
      </c>
      <c r="L3064" s="67"/>
      <c r="M3064" s="293"/>
      <c r="N3064" s="67"/>
      <c r="O3064" s="297"/>
      <c r="P3064" s="67" t="s">
        <v>19106</v>
      </c>
      <c r="Q3064" s="153" t="s">
        <v>12218</v>
      </c>
      <c r="R3064" s="285"/>
      <c r="S3064" s="286"/>
      <c r="T3064" s="202"/>
      <c r="U3064" s="202"/>
    </row>
    <row r="3065">
      <c r="A3065" s="189" t="s">
        <v>19107</v>
      </c>
      <c r="B3065" s="194" t="s">
        <v>12219</v>
      </c>
      <c r="C3065" s="283">
        <v>42464.0</v>
      </c>
      <c r="D3065" s="204">
        <v>30.0</v>
      </c>
      <c r="E3065" s="193">
        <v>3405.36</v>
      </c>
      <c r="F3065" s="190" t="s">
        <v>12677</v>
      </c>
      <c r="G3065" s="190">
        <v>40.0</v>
      </c>
      <c r="H3065" s="190">
        <v>31.551</v>
      </c>
      <c r="I3065" s="195">
        <v>1.26204</v>
      </c>
      <c r="J3065" s="189"/>
      <c r="K3065" s="197" t="b">
        <f>NOT(ISERROR(MATCH(P3065,Ligations!$L:$L,0)))</f>
        <v>1</v>
      </c>
      <c r="L3065" s="67"/>
      <c r="M3065" s="293"/>
      <c r="N3065" s="67"/>
      <c r="O3065" s="297"/>
      <c r="P3065" s="67" t="s">
        <v>19108</v>
      </c>
      <c r="Q3065" s="153" t="s">
        <v>12221</v>
      </c>
      <c r="R3065" s="285"/>
      <c r="S3065" s="286"/>
      <c r="T3065" s="202"/>
      <c r="U3065" s="202"/>
    </row>
    <row r="3066">
      <c r="A3066" s="189" t="s">
        <v>19109</v>
      </c>
      <c r="B3066" s="194" t="s">
        <v>12222</v>
      </c>
      <c r="C3066" s="283">
        <v>42464.0</v>
      </c>
      <c r="D3066" s="204">
        <v>30.0</v>
      </c>
      <c r="E3066" s="193">
        <v>2093.5499999999997</v>
      </c>
      <c r="F3066" s="190" t="s">
        <v>12677</v>
      </c>
      <c r="G3066" s="190">
        <v>40.0</v>
      </c>
      <c r="H3066" s="190">
        <v>14.207</v>
      </c>
      <c r="I3066" s="195">
        <v>0.56828</v>
      </c>
      <c r="J3066" s="189"/>
      <c r="K3066" s="197" t="b">
        <f>NOT(ISERROR(MATCH(P3066,Ligations!$L:$L,0)))</f>
        <v>1</v>
      </c>
      <c r="L3066" s="67"/>
      <c r="M3066" s="293"/>
      <c r="N3066" s="67"/>
      <c r="O3066" s="297"/>
      <c r="P3066" s="67" t="s">
        <v>19110</v>
      </c>
      <c r="Q3066" s="153" t="s">
        <v>12224</v>
      </c>
      <c r="R3066" s="285"/>
      <c r="S3066" s="286"/>
      <c r="T3066" s="202"/>
      <c r="U3066" s="202"/>
    </row>
    <row r="3067">
      <c r="A3067" s="189" t="s">
        <v>19111</v>
      </c>
      <c r="B3067" s="194" t="s">
        <v>12225</v>
      </c>
      <c r="C3067" s="283">
        <v>42464.0</v>
      </c>
      <c r="D3067" s="204">
        <v>15.0</v>
      </c>
      <c r="E3067" s="193">
        <v>2708.85</v>
      </c>
      <c r="F3067" s="190" t="s">
        <v>12677</v>
      </c>
      <c r="G3067" s="190">
        <v>40.0</v>
      </c>
      <c r="H3067" s="190">
        <v>44.606</v>
      </c>
      <c r="I3067" s="195">
        <v>1.78424</v>
      </c>
      <c r="J3067" s="189"/>
      <c r="K3067" s="197" t="b">
        <f>NOT(ISERROR(MATCH(P3067,Ligations!$L:$L,0)))</f>
        <v>1</v>
      </c>
      <c r="L3067" s="67"/>
      <c r="M3067" s="293"/>
      <c r="N3067" s="67"/>
      <c r="O3067" s="297"/>
      <c r="P3067" s="67" t="s">
        <v>19112</v>
      </c>
      <c r="Q3067" s="153" t="s">
        <v>12227</v>
      </c>
      <c r="R3067" s="285"/>
      <c r="S3067" s="286"/>
      <c r="T3067" s="202"/>
      <c r="U3067" s="202"/>
    </row>
    <row r="3068">
      <c r="A3068" s="189" t="s">
        <v>19113</v>
      </c>
      <c r="B3068" s="194" t="s">
        <v>12228</v>
      </c>
      <c r="C3068" s="283">
        <v>42464.0</v>
      </c>
      <c r="D3068" s="204">
        <v>30.0</v>
      </c>
      <c r="E3068" s="193">
        <v>1278.87</v>
      </c>
      <c r="F3068" s="190" t="s">
        <v>12677</v>
      </c>
      <c r="G3068" s="190">
        <v>40.0</v>
      </c>
      <c r="H3068" s="190">
        <v>7.086</v>
      </c>
      <c r="I3068" s="195">
        <v>0.28344</v>
      </c>
      <c r="J3068" s="189"/>
      <c r="K3068" s="197" t="b">
        <f>NOT(ISERROR(MATCH(P3068,Ligations!$L:$L,0)))</f>
        <v>1</v>
      </c>
      <c r="L3068" s="67"/>
      <c r="M3068" s="293"/>
      <c r="N3068" s="67"/>
      <c r="O3068" s="297"/>
      <c r="P3068" s="67" t="s">
        <v>19114</v>
      </c>
      <c r="Q3068" s="153" t="s">
        <v>12230</v>
      </c>
      <c r="R3068" s="285"/>
      <c r="S3068" s="286"/>
      <c r="T3068" s="202"/>
      <c r="U3068" s="202"/>
    </row>
    <row r="3069">
      <c r="A3069" s="189" t="s">
        <v>19115</v>
      </c>
      <c r="B3069" s="194" t="s">
        <v>12231</v>
      </c>
      <c r="C3069" s="283">
        <v>42464.0</v>
      </c>
      <c r="D3069" s="204">
        <v>30.0</v>
      </c>
      <c r="E3069" s="193">
        <v>1505.67</v>
      </c>
      <c r="F3069" s="190" t="s">
        <v>12677</v>
      </c>
      <c r="G3069" s="190">
        <v>40.0</v>
      </c>
      <c r="H3069" s="190">
        <v>8.172</v>
      </c>
      <c r="I3069" s="195">
        <v>0.32688</v>
      </c>
      <c r="J3069" s="189"/>
      <c r="K3069" s="197" t="b">
        <f>NOT(ISERROR(MATCH(P3069,Ligations!$L:$L,0)))</f>
        <v>1</v>
      </c>
      <c r="L3069" s="67"/>
      <c r="M3069" s="293"/>
      <c r="N3069" s="67"/>
      <c r="O3069" s="297"/>
      <c r="P3069" s="67" t="s">
        <v>19116</v>
      </c>
      <c r="Q3069" s="153" t="s">
        <v>12233</v>
      </c>
      <c r="R3069" s="285"/>
      <c r="S3069" s="286"/>
      <c r="T3069" s="202"/>
      <c r="U3069" s="202"/>
    </row>
    <row r="3070">
      <c r="A3070" s="189" t="s">
        <v>19117</v>
      </c>
      <c r="B3070" s="194" t="s">
        <v>12234</v>
      </c>
      <c r="C3070" s="283">
        <v>42464.0</v>
      </c>
      <c r="D3070" s="204">
        <v>30.0</v>
      </c>
      <c r="E3070" s="193">
        <v>1175.64</v>
      </c>
      <c r="F3070" s="190" t="s">
        <v>12677</v>
      </c>
      <c r="G3070" s="190">
        <v>40.0</v>
      </c>
      <c r="H3070" s="190">
        <v>3.474</v>
      </c>
      <c r="I3070" s="195">
        <v>0.13896</v>
      </c>
      <c r="J3070" s="189"/>
      <c r="K3070" s="197" t="b">
        <f>NOT(ISERROR(MATCH(P3070,Ligations!$L:$L,0)))</f>
        <v>0</v>
      </c>
      <c r="L3070" s="67"/>
      <c r="M3070" s="293"/>
      <c r="N3070" s="67"/>
      <c r="O3070" s="297"/>
      <c r="P3070" s="67" t="s">
        <v>19118</v>
      </c>
      <c r="Q3070" s="153" t="s">
        <v>12236</v>
      </c>
      <c r="R3070" s="285"/>
      <c r="S3070" s="286"/>
      <c r="T3070" s="202"/>
      <c r="U3070" s="202"/>
    </row>
    <row r="3071">
      <c r="A3071" s="189" t="s">
        <v>19119</v>
      </c>
      <c r="B3071" s="194" t="s">
        <v>12237</v>
      </c>
      <c r="C3071" s="283">
        <v>42464.0</v>
      </c>
      <c r="D3071" s="204">
        <v>30.0</v>
      </c>
      <c r="E3071" s="193">
        <v>405.03</v>
      </c>
      <c r="F3071" s="190" t="s">
        <v>12677</v>
      </c>
      <c r="G3071" s="190">
        <v>40.0</v>
      </c>
      <c r="H3071" s="190">
        <v>0.387</v>
      </c>
      <c r="I3071" s="195">
        <v>0.01548</v>
      </c>
      <c r="J3071" s="189"/>
      <c r="K3071" s="197" t="s">
        <v>3735</v>
      </c>
      <c r="L3071" s="67"/>
      <c r="M3071" s="293"/>
      <c r="N3071" s="67"/>
      <c r="O3071" s="297"/>
      <c r="P3071" s="67" t="s">
        <v>19120</v>
      </c>
      <c r="Q3071" s="153" t="s">
        <v>12239</v>
      </c>
      <c r="R3071" s="285"/>
      <c r="S3071" s="286"/>
      <c r="T3071" s="202"/>
      <c r="U3071" s="202"/>
    </row>
    <row r="3072">
      <c r="A3072" s="189" t="s">
        <v>19121</v>
      </c>
      <c r="B3072" s="194" t="s">
        <v>12240</v>
      </c>
      <c r="C3072" s="283">
        <v>42464.0</v>
      </c>
      <c r="D3072" s="204">
        <v>30.0</v>
      </c>
      <c r="E3072" s="193">
        <v>3432.48</v>
      </c>
      <c r="F3072" s="190" t="s">
        <v>12677</v>
      </c>
      <c r="G3072" s="190">
        <v>40.0</v>
      </c>
      <c r="H3072" s="190">
        <v>11.739</v>
      </c>
      <c r="I3072" s="195">
        <v>0.4695600000000001</v>
      </c>
      <c r="J3072" s="189"/>
      <c r="K3072" s="197" t="b">
        <f>NOT(ISERROR(MATCH(P3072,Ligations!$L:$L,0)))</f>
        <v>1</v>
      </c>
      <c r="L3072" s="67"/>
      <c r="M3072" s="293"/>
      <c r="N3072" s="67"/>
      <c r="O3072" s="297"/>
      <c r="P3072" s="67" t="s">
        <v>19122</v>
      </c>
      <c r="Q3072" s="153" t="s">
        <v>12242</v>
      </c>
      <c r="R3072" s="285"/>
      <c r="S3072" s="286"/>
      <c r="T3072" s="202"/>
      <c r="U3072" s="202"/>
    </row>
    <row r="3073">
      <c r="A3073" s="189" t="s">
        <v>19123</v>
      </c>
      <c r="B3073" s="194" t="s">
        <v>12243</v>
      </c>
      <c r="C3073" s="283">
        <v>42464.0</v>
      </c>
      <c r="D3073" s="204">
        <v>30.0</v>
      </c>
      <c r="E3073" s="193">
        <v>1622.55</v>
      </c>
      <c r="F3073" s="190" t="s">
        <v>12677</v>
      </c>
      <c r="G3073" s="190">
        <v>40.0</v>
      </c>
      <c r="H3073" s="190">
        <v>24.768</v>
      </c>
      <c r="I3073" s="195">
        <v>0.99072</v>
      </c>
      <c r="J3073" s="189"/>
      <c r="K3073" s="197" t="b">
        <f>NOT(ISERROR(MATCH(P3073,Ligations!$L:$L,0)))</f>
        <v>1</v>
      </c>
      <c r="L3073" s="67"/>
      <c r="M3073" s="293"/>
      <c r="N3073" s="67"/>
      <c r="O3073" s="297"/>
      <c r="P3073" s="67" t="s">
        <v>19124</v>
      </c>
      <c r="Q3073" s="153" t="s">
        <v>12245</v>
      </c>
      <c r="R3073" s="285"/>
      <c r="S3073" s="286"/>
      <c r="T3073" s="202"/>
      <c r="U3073" s="202"/>
    </row>
    <row r="3074">
      <c r="A3074" s="189" t="s">
        <v>19125</v>
      </c>
      <c r="B3074" s="190" t="s">
        <v>17392</v>
      </c>
      <c r="C3074" s="283">
        <v>42464.0</v>
      </c>
      <c r="D3074" s="204">
        <v>30.0</v>
      </c>
      <c r="E3074" s="296">
        <v>0.0</v>
      </c>
      <c r="F3074" s="190" t="s">
        <v>12677</v>
      </c>
      <c r="G3074" s="190">
        <v>40.0</v>
      </c>
      <c r="H3074" s="190">
        <v>-2.313</v>
      </c>
      <c r="I3074" s="195">
        <v>-0.09252000000000002</v>
      </c>
      <c r="J3074" s="189"/>
      <c r="K3074" s="197" t="s">
        <v>3735</v>
      </c>
      <c r="L3074" s="67"/>
      <c r="M3074" s="293"/>
      <c r="N3074" s="67"/>
      <c r="O3074" s="297"/>
      <c r="P3074" s="67" t="s">
        <v>19126</v>
      </c>
      <c r="Q3074" s="160" t="s">
        <v>10194</v>
      </c>
      <c r="R3074" s="285"/>
      <c r="S3074" s="286"/>
      <c r="T3074" s="202"/>
      <c r="U3074" s="202"/>
    </row>
    <row r="3075">
      <c r="A3075" s="189" t="s">
        <v>19127</v>
      </c>
      <c r="B3075" s="194" t="s">
        <v>12248</v>
      </c>
      <c r="C3075" s="283">
        <v>42464.0</v>
      </c>
      <c r="D3075" s="204">
        <v>30.0</v>
      </c>
      <c r="E3075" s="193">
        <v>325.95</v>
      </c>
      <c r="F3075" s="190" t="s">
        <v>12677</v>
      </c>
      <c r="G3075" s="190">
        <v>40.0</v>
      </c>
      <c r="H3075" s="190">
        <v>1.175</v>
      </c>
      <c r="I3075" s="195">
        <v>0.047</v>
      </c>
      <c r="J3075" s="189"/>
      <c r="K3075" s="197" t="b">
        <f>NOT(ISERROR(MATCH(P3075,Ligations!$L:$L,0)))</f>
        <v>0</v>
      </c>
      <c r="L3075" s="67"/>
      <c r="M3075" s="293"/>
      <c r="N3075" s="67"/>
      <c r="O3075" s="297"/>
      <c r="P3075" s="67" t="s">
        <v>19128</v>
      </c>
      <c r="Q3075" s="153" t="s">
        <v>12250</v>
      </c>
      <c r="R3075" s="285"/>
      <c r="S3075" s="286"/>
      <c r="T3075" s="202"/>
      <c r="U3075" s="202"/>
    </row>
    <row r="3076">
      <c r="A3076" s="189" t="s">
        <v>19129</v>
      </c>
      <c r="B3076" s="194" t="s">
        <v>12251</v>
      </c>
      <c r="C3076" s="283">
        <v>42464.0</v>
      </c>
      <c r="D3076" s="204">
        <v>30.0</v>
      </c>
      <c r="E3076" s="193">
        <v>1782.6299999999999</v>
      </c>
      <c r="F3076" s="190" t="s">
        <v>12677</v>
      </c>
      <c r="G3076" s="190">
        <v>40.0</v>
      </c>
      <c r="H3076" s="190">
        <v>11.894</v>
      </c>
      <c r="I3076" s="195">
        <v>0.47576</v>
      </c>
      <c r="J3076" s="189"/>
      <c r="K3076" s="197" t="b">
        <f>NOT(ISERROR(MATCH(P3076,Ligations!$L:$L,0)))</f>
        <v>1</v>
      </c>
      <c r="L3076" s="67"/>
      <c r="M3076" s="293"/>
      <c r="N3076" s="67"/>
      <c r="O3076" s="297"/>
      <c r="P3076" s="67" t="s">
        <v>19130</v>
      </c>
      <c r="Q3076" s="153" t="s">
        <v>12253</v>
      </c>
      <c r="R3076" s="285"/>
      <c r="S3076" s="286"/>
      <c r="T3076" s="202"/>
      <c r="U3076" s="202"/>
    </row>
    <row r="3077">
      <c r="A3077" s="189" t="s">
        <v>19131</v>
      </c>
      <c r="B3077" s="194" t="s">
        <v>12254</v>
      </c>
      <c r="C3077" s="283">
        <v>42464.0</v>
      </c>
      <c r="D3077" s="204">
        <v>30.0</v>
      </c>
      <c r="E3077" s="193">
        <v>1895.1599999999999</v>
      </c>
      <c r="F3077" s="190" t="s">
        <v>12677</v>
      </c>
      <c r="G3077" s="190">
        <v>40.0</v>
      </c>
      <c r="H3077" s="190">
        <v>12.907</v>
      </c>
      <c r="I3077" s="195">
        <v>0.51628</v>
      </c>
      <c r="J3077" s="189"/>
      <c r="K3077" s="197" t="b">
        <f>NOT(ISERROR(MATCH(P3077,Ligations!$L:$L,0)))</f>
        <v>1</v>
      </c>
      <c r="L3077" s="67"/>
      <c r="M3077" s="293"/>
      <c r="N3077" s="67"/>
      <c r="O3077" s="297"/>
      <c r="P3077" s="67" t="s">
        <v>19132</v>
      </c>
      <c r="Q3077" s="153" t="s">
        <v>12256</v>
      </c>
      <c r="R3077" s="285"/>
      <c r="S3077" s="286"/>
      <c r="T3077" s="202"/>
      <c r="U3077" s="202"/>
    </row>
    <row r="3078">
      <c r="A3078" s="189" t="s">
        <v>19133</v>
      </c>
      <c r="B3078" s="194" t="s">
        <v>12257</v>
      </c>
      <c r="C3078" s="283">
        <v>42464.0</v>
      </c>
      <c r="D3078" s="204">
        <v>30.0</v>
      </c>
      <c r="E3078" s="193">
        <v>1255.68</v>
      </c>
      <c r="F3078" s="190" t="s">
        <v>12677</v>
      </c>
      <c r="G3078" s="190">
        <v>40.0</v>
      </c>
      <c r="H3078" s="190">
        <v>6.713</v>
      </c>
      <c r="I3078" s="195">
        <v>0.26852</v>
      </c>
      <c r="J3078" s="189"/>
      <c r="K3078" s="197" t="b">
        <f>NOT(ISERROR(MATCH(P3078,Ligations!$L:$L,0)))</f>
        <v>1</v>
      </c>
      <c r="L3078" s="67"/>
      <c r="M3078" s="293"/>
      <c r="N3078" s="67"/>
      <c r="O3078" s="297"/>
      <c r="P3078" s="67" t="s">
        <v>19134</v>
      </c>
      <c r="Q3078" s="153" t="s">
        <v>12259</v>
      </c>
      <c r="R3078" s="285"/>
      <c r="S3078" s="286"/>
      <c r="T3078" s="202"/>
      <c r="U3078" s="202"/>
    </row>
    <row r="3079">
      <c r="A3079" s="189" t="s">
        <v>19135</v>
      </c>
      <c r="B3079" s="194" t="s">
        <v>12260</v>
      </c>
      <c r="C3079" s="283">
        <v>42464.0</v>
      </c>
      <c r="D3079" s="204">
        <v>30.0</v>
      </c>
      <c r="E3079" s="193">
        <v>488.60999999999996</v>
      </c>
      <c r="F3079" s="190" t="s">
        <v>12677</v>
      </c>
      <c r="G3079" s="190">
        <v>40.0</v>
      </c>
      <c r="H3079" s="190">
        <v>0.988</v>
      </c>
      <c r="I3079" s="195">
        <v>0.03952</v>
      </c>
      <c r="J3079" s="189"/>
      <c r="K3079" s="197" t="b">
        <f>NOT(ISERROR(MATCH(P3079,Ligations!$L:$L,0)))</f>
        <v>0</v>
      </c>
      <c r="L3079" s="67"/>
      <c r="M3079" s="293"/>
      <c r="N3079" s="67"/>
      <c r="O3079" s="297"/>
      <c r="P3079" s="67" t="s">
        <v>19136</v>
      </c>
      <c r="Q3079" s="153" t="s">
        <v>12262</v>
      </c>
      <c r="R3079" s="285"/>
      <c r="S3079" s="286"/>
      <c r="T3079" s="202"/>
      <c r="U3079" s="202"/>
    </row>
    <row r="3080">
      <c r="A3080" s="189" t="s">
        <v>19137</v>
      </c>
      <c r="B3080" s="194" t="s">
        <v>12263</v>
      </c>
      <c r="C3080" s="283">
        <v>42464.0</v>
      </c>
      <c r="D3080" s="204">
        <v>15.0</v>
      </c>
      <c r="E3080" s="193">
        <v>2993.835</v>
      </c>
      <c r="F3080" s="190" t="s">
        <v>12677</v>
      </c>
      <c r="G3080" s="190">
        <v>40.0</v>
      </c>
      <c r="H3080" s="190">
        <v>16.504</v>
      </c>
      <c r="I3080" s="195">
        <v>0.6601600000000001</v>
      </c>
      <c r="J3080" s="189"/>
      <c r="K3080" s="197" t="b">
        <f>NOT(ISERROR(MATCH(P3080,Ligations!$L:$L,0)))</f>
        <v>1</v>
      </c>
      <c r="L3080" s="67"/>
      <c r="M3080" s="293"/>
      <c r="N3080" s="67"/>
      <c r="O3080" s="297"/>
      <c r="P3080" s="67" t="s">
        <v>19138</v>
      </c>
      <c r="Q3080" s="153" t="s">
        <v>12265</v>
      </c>
      <c r="R3080" s="285"/>
      <c r="S3080" s="286"/>
      <c r="T3080" s="202"/>
      <c r="U3080" s="202"/>
    </row>
    <row r="3081">
      <c r="A3081" s="189" t="s">
        <v>19139</v>
      </c>
      <c r="B3081" s="194" t="s">
        <v>12266</v>
      </c>
      <c r="C3081" s="283">
        <v>42464.0</v>
      </c>
      <c r="D3081" s="204">
        <v>30.0</v>
      </c>
      <c r="E3081" s="193">
        <v>3514.29</v>
      </c>
      <c r="F3081" s="190" t="s">
        <v>12677</v>
      </c>
      <c r="G3081" s="190">
        <v>40.0</v>
      </c>
      <c r="H3081" s="190">
        <v>40.813</v>
      </c>
      <c r="I3081" s="195">
        <v>1.63252</v>
      </c>
      <c r="J3081" s="189"/>
      <c r="K3081" s="197" t="b">
        <f>NOT(ISERROR(MATCH(P3081,Ligations!$L:$L,0)))</f>
        <v>1</v>
      </c>
      <c r="L3081" s="67"/>
      <c r="M3081" s="293"/>
      <c r="N3081" s="67"/>
      <c r="O3081" s="297"/>
      <c r="P3081" s="67" t="s">
        <v>19140</v>
      </c>
      <c r="Q3081" s="153" t="s">
        <v>12268</v>
      </c>
      <c r="R3081" s="285"/>
      <c r="S3081" s="286"/>
      <c r="T3081" s="202"/>
      <c r="U3081" s="202"/>
    </row>
    <row r="3082">
      <c r="A3082" s="189" t="s">
        <v>19141</v>
      </c>
      <c r="B3082" s="194" t="s">
        <v>12269</v>
      </c>
      <c r="C3082" s="283">
        <v>42464.0</v>
      </c>
      <c r="D3082" s="204">
        <v>30.0</v>
      </c>
      <c r="E3082" s="193">
        <v>834.69</v>
      </c>
      <c r="F3082" s="190" t="s">
        <v>12677</v>
      </c>
      <c r="G3082" s="190">
        <v>40.0</v>
      </c>
      <c r="H3082" s="190">
        <v>7.238</v>
      </c>
      <c r="I3082" s="195">
        <v>0.28952000000000006</v>
      </c>
      <c r="J3082" s="189"/>
      <c r="K3082" s="197" t="b">
        <f>NOT(ISERROR(MATCH(P3082,Ligations!$L:$L,0)))</f>
        <v>1</v>
      </c>
      <c r="L3082" s="67"/>
      <c r="M3082" s="293"/>
      <c r="N3082" s="67"/>
      <c r="O3082" s="297"/>
      <c r="P3082" s="67" t="s">
        <v>19142</v>
      </c>
      <c r="Q3082" s="153" t="s">
        <v>12271</v>
      </c>
      <c r="R3082" s="285"/>
      <c r="S3082" s="286"/>
      <c r="T3082" s="202"/>
      <c r="U3082" s="202"/>
    </row>
    <row r="3083">
      <c r="A3083" s="189" t="s">
        <v>19143</v>
      </c>
      <c r="B3083" s="194" t="s">
        <v>12272</v>
      </c>
      <c r="C3083" s="283">
        <v>42464.0</v>
      </c>
      <c r="D3083" s="204">
        <v>30.0</v>
      </c>
      <c r="E3083" s="193">
        <v>563.9399999999999</v>
      </c>
      <c r="F3083" s="190" t="s">
        <v>12677</v>
      </c>
      <c r="G3083" s="190">
        <v>40.0</v>
      </c>
      <c r="H3083" s="190">
        <v>3.576</v>
      </c>
      <c r="I3083" s="195">
        <v>0.14304</v>
      </c>
      <c r="J3083" s="189"/>
      <c r="K3083" s="197" t="b">
        <f>NOT(ISERROR(MATCH(P3083,Ligations!$L:$L,0)))</f>
        <v>0</v>
      </c>
      <c r="L3083" s="67"/>
      <c r="M3083" s="293"/>
      <c r="N3083" s="67"/>
      <c r="O3083" s="297"/>
      <c r="P3083" s="67" t="s">
        <v>19144</v>
      </c>
      <c r="Q3083" s="153" t="s">
        <v>12274</v>
      </c>
      <c r="R3083" s="285"/>
      <c r="S3083" s="286"/>
      <c r="T3083" s="202"/>
      <c r="U3083" s="202"/>
    </row>
    <row r="3084">
      <c r="A3084" s="189" t="s">
        <v>19145</v>
      </c>
      <c r="B3084" s="194" t="s">
        <v>12275</v>
      </c>
      <c r="C3084" s="283">
        <v>42464.0</v>
      </c>
      <c r="D3084" s="204">
        <v>30.0</v>
      </c>
      <c r="E3084" s="193">
        <v>3690.36</v>
      </c>
      <c r="F3084" s="190" t="s">
        <v>12677</v>
      </c>
      <c r="G3084" s="190">
        <v>40.0</v>
      </c>
      <c r="H3084" s="190">
        <v>35.356</v>
      </c>
      <c r="I3084" s="195">
        <v>1.41424</v>
      </c>
      <c r="J3084" s="189"/>
      <c r="K3084" s="197" t="b">
        <f>NOT(ISERROR(MATCH(P3084,Ligations!$L:$L,0)))</f>
        <v>1</v>
      </c>
      <c r="L3084" s="67"/>
      <c r="M3084" s="293"/>
      <c r="N3084" s="67"/>
      <c r="O3084" s="297"/>
      <c r="P3084" s="67" t="s">
        <v>19146</v>
      </c>
      <c r="Q3084" s="153" t="s">
        <v>12277</v>
      </c>
      <c r="R3084" s="285"/>
      <c r="S3084" s="286"/>
      <c r="T3084" s="202"/>
      <c r="U3084" s="202"/>
    </row>
    <row r="3085">
      <c r="A3085" s="189" t="s">
        <v>19147</v>
      </c>
      <c r="B3085" s="194" t="s">
        <v>12278</v>
      </c>
      <c r="C3085" s="283">
        <v>42464.0</v>
      </c>
      <c r="D3085" s="204">
        <v>30.0</v>
      </c>
      <c r="E3085" s="193">
        <v>1176.7199999999998</v>
      </c>
      <c r="F3085" s="190" t="s">
        <v>12677</v>
      </c>
      <c r="G3085" s="190">
        <v>40.0</v>
      </c>
      <c r="H3085" s="190">
        <v>5.007</v>
      </c>
      <c r="I3085" s="195">
        <v>0.20027999999999999</v>
      </c>
      <c r="J3085" s="189"/>
      <c r="K3085" s="197" t="b">
        <f>NOT(ISERROR(MATCH(P3085,Ligations!$L:$L,0)))</f>
        <v>0</v>
      </c>
      <c r="L3085" s="67"/>
      <c r="M3085" s="293"/>
      <c r="N3085" s="67"/>
      <c r="O3085" s="297"/>
      <c r="P3085" s="67" t="s">
        <v>19148</v>
      </c>
      <c r="Q3085" s="153" t="s">
        <v>12280</v>
      </c>
      <c r="R3085" s="285"/>
      <c r="S3085" s="286"/>
      <c r="T3085" s="202"/>
      <c r="U3085" s="202"/>
    </row>
    <row r="3086">
      <c r="A3086" s="189" t="s">
        <v>19149</v>
      </c>
      <c r="B3086" s="194" t="s">
        <v>12281</v>
      </c>
      <c r="C3086" s="283">
        <v>42464.0</v>
      </c>
      <c r="D3086" s="204">
        <v>30.0</v>
      </c>
      <c r="E3086" s="193">
        <v>474.35999999999996</v>
      </c>
      <c r="F3086" s="190" t="s">
        <v>12677</v>
      </c>
      <c r="G3086" s="190">
        <v>40.0</v>
      </c>
      <c r="H3086" s="190">
        <v>2.332</v>
      </c>
      <c r="I3086" s="195">
        <v>0.09328</v>
      </c>
      <c r="J3086" s="189"/>
      <c r="K3086" s="197" t="b">
        <f>NOT(ISERROR(MATCH(P3086,Ligations!$L:$L,0)))</f>
        <v>0</v>
      </c>
      <c r="L3086" s="67"/>
      <c r="M3086" s="293"/>
      <c r="N3086" s="67"/>
      <c r="O3086" s="297"/>
      <c r="P3086" s="67" t="s">
        <v>19150</v>
      </c>
      <c r="Q3086" s="153" t="s">
        <v>12283</v>
      </c>
      <c r="R3086" s="285"/>
      <c r="S3086" s="286"/>
      <c r="T3086" s="202"/>
      <c r="U3086" s="202"/>
    </row>
    <row r="3087">
      <c r="A3087" s="189" t="s">
        <v>19151</v>
      </c>
      <c r="B3087" s="194" t="s">
        <v>12284</v>
      </c>
      <c r="C3087" s="283">
        <v>42464.0</v>
      </c>
      <c r="D3087" s="204">
        <v>30.0</v>
      </c>
      <c r="E3087" s="193">
        <v>1116.99</v>
      </c>
      <c r="F3087" s="190" t="s">
        <v>12677</v>
      </c>
      <c r="G3087" s="190">
        <v>40.0</v>
      </c>
      <c r="H3087" s="190">
        <v>7.824</v>
      </c>
      <c r="I3087" s="195">
        <v>0.31295999999999996</v>
      </c>
      <c r="J3087" s="189"/>
      <c r="K3087" s="197" t="b">
        <f>NOT(ISERROR(MATCH(P3087,Ligations!$L:$L,0)))</f>
        <v>1</v>
      </c>
      <c r="L3087" s="67"/>
      <c r="M3087" s="293"/>
      <c r="N3087" s="67"/>
      <c r="O3087" s="297"/>
      <c r="P3087" s="67" t="s">
        <v>19152</v>
      </c>
      <c r="Q3087" s="153" t="s">
        <v>12286</v>
      </c>
      <c r="R3087" s="285"/>
      <c r="S3087" s="286"/>
      <c r="T3087" s="202"/>
      <c r="U3087" s="202"/>
    </row>
    <row r="3088">
      <c r="A3088" s="189" t="s">
        <v>19153</v>
      </c>
      <c r="B3088" s="194" t="s">
        <v>12287</v>
      </c>
      <c r="C3088" s="283">
        <v>42464.0</v>
      </c>
      <c r="D3088" s="204">
        <v>30.0</v>
      </c>
      <c r="E3088" s="193">
        <v>2827.8</v>
      </c>
      <c r="F3088" s="190" t="s">
        <v>12677</v>
      </c>
      <c r="G3088" s="190">
        <v>40.0</v>
      </c>
      <c r="H3088" s="190">
        <v>23.209</v>
      </c>
      <c r="I3088" s="195">
        <v>0.9283600000000001</v>
      </c>
      <c r="J3088" s="189"/>
      <c r="K3088" s="197" t="b">
        <f>NOT(ISERROR(MATCH(P3088,Ligations!$L:$L,0)))</f>
        <v>1</v>
      </c>
      <c r="L3088" s="67"/>
      <c r="M3088" s="293"/>
      <c r="N3088" s="67"/>
      <c r="O3088" s="297"/>
      <c r="P3088" s="67" t="s">
        <v>19154</v>
      </c>
      <c r="Q3088" s="153" t="s">
        <v>12289</v>
      </c>
      <c r="R3088" s="285"/>
      <c r="S3088" s="286"/>
      <c r="T3088" s="202"/>
      <c r="U3088" s="202"/>
    </row>
    <row r="3089">
      <c r="A3089" s="189" t="s">
        <v>19155</v>
      </c>
      <c r="B3089" s="194" t="s">
        <v>12290</v>
      </c>
      <c r="C3089" s="283">
        <v>42464.0</v>
      </c>
      <c r="D3089" s="204">
        <v>30.0</v>
      </c>
      <c r="E3089" s="193">
        <v>2110.7400000000002</v>
      </c>
      <c r="F3089" s="190" t="s">
        <v>12677</v>
      </c>
      <c r="G3089" s="190">
        <v>40.0</v>
      </c>
      <c r="H3089" s="190">
        <v>4.055</v>
      </c>
      <c r="I3089" s="195">
        <v>0.16219999999999998</v>
      </c>
      <c r="J3089" s="189"/>
      <c r="K3089" s="197" t="b">
        <f>NOT(ISERROR(MATCH(P3089,Ligations!$L:$L,0)))</f>
        <v>0</v>
      </c>
      <c r="L3089" s="67"/>
      <c r="M3089" s="293"/>
      <c r="N3089" s="67"/>
      <c r="O3089" s="297"/>
      <c r="P3089" s="67" t="s">
        <v>19156</v>
      </c>
      <c r="Q3089" s="153" t="s">
        <v>12292</v>
      </c>
      <c r="R3089" s="285"/>
      <c r="S3089" s="286"/>
      <c r="T3089" s="202"/>
      <c r="U3089" s="202"/>
    </row>
    <row r="3090">
      <c r="A3090" s="189" t="s">
        <v>19157</v>
      </c>
      <c r="B3090" s="194" t="s">
        <v>12293</v>
      </c>
      <c r="C3090" s="283">
        <v>42464.0</v>
      </c>
      <c r="D3090" s="204">
        <v>30.0</v>
      </c>
      <c r="E3090" s="193">
        <v>2012.3999999999999</v>
      </c>
      <c r="F3090" s="190" t="s">
        <v>12677</v>
      </c>
      <c r="G3090" s="190">
        <v>40.0</v>
      </c>
      <c r="H3090" s="190">
        <v>23.653</v>
      </c>
      <c r="I3090" s="195">
        <v>0.94612</v>
      </c>
      <c r="J3090" s="189"/>
      <c r="K3090" s="197" t="b">
        <f>NOT(ISERROR(MATCH(P3090,Ligations!$L:$L,0)))</f>
        <v>1</v>
      </c>
      <c r="L3090" s="67"/>
      <c r="M3090" s="293"/>
      <c r="N3090" s="67"/>
      <c r="O3090" s="297"/>
      <c r="P3090" s="67" t="s">
        <v>19158</v>
      </c>
      <c r="Q3090" s="153" t="s">
        <v>12295</v>
      </c>
      <c r="R3090" s="285"/>
      <c r="S3090" s="286"/>
      <c r="T3090" s="202"/>
      <c r="U3090" s="202"/>
    </row>
    <row r="3091">
      <c r="A3091" s="189" t="s">
        <v>19159</v>
      </c>
      <c r="B3091" s="194" t="s">
        <v>12296</v>
      </c>
      <c r="C3091" s="283">
        <v>42464.0</v>
      </c>
      <c r="D3091" s="204">
        <v>30.0</v>
      </c>
      <c r="E3091" s="193">
        <v>995.4</v>
      </c>
      <c r="F3091" s="190" t="s">
        <v>12677</v>
      </c>
      <c r="G3091" s="190">
        <v>40.0</v>
      </c>
      <c r="H3091" s="190">
        <v>8.731</v>
      </c>
      <c r="I3091" s="195">
        <v>0.34924</v>
      </c>
      <c r="J3091" s="189"/>
      <c r="K3091" s="197" t="b">
        <f>NOT(ISERROR(MATCH(P3091,Ligations!$L:$L,0)))</f>
        <v>1</v>
      </c>
      <c r="L3091" s="67"/>
      <c r="M3091" s="293"/>
      <c r="N3091" s="67"/>
      <c r="O3091" s="297"/>
      <c r="P3091" s="67" t="s">
        <v>19160</v>
      </c>
      <c r="Q3091" s="153" t="s">
        <v>12298</v>
      </c>
      <c r="R3091" s="285"/>
      <c r="S3091" s="286"/>
      <c r="T3091" s="202"/>
      <c r="U3091" s="202"/>
    </row>
    <row r="3092">
      <c r="A3092" s="189" t="s">
        <v>19161</v>
      </c>
      <c r="B3092" s="194" t="s">
        <v>12299</v>
      </c>
      <c r="C3092" s="283">
        <v>42464.0</v>
      </c>
      <c r="D3092" s="204">
        <v>30.0</v>
      </c>
      <c r="E3092" s="193">
        <v>1599.1200000000001</v>
      </c>
      <c r="F3092" s="190" t="s">
        <v>12677</v>
      </c>
      <c r="G3092" s="190">
        <v>40.0</v>
      </c>
      <c r="H3092" s="190">
        <v>19.937</v>
      </c>
      <c r="I3092" s="195">
        <v>0.7974800000000001</v>
      </c>
      <c r="J3092" s="189"/>
      <c r="K3092" s="197" t="b">
        <f>NOT(ISERROR(MATCH(P3092,Ligations!$L:$L,0)))</f>
        <v>1</v>
      </c>
      <c r="L3092" s="67"/>
      <c r="M3092" s="293"/>
      <c r="N3092" s="67"/>
      <c r="O3092" s="297"/>
      <c r="P3092" s="67" t="s">
        <v>19162</v>
      </c>
      <c r="Q3092" s="153" t="s">
        <v>12301</v>
      </c>
      <c r="R3092" s="285"/>
      <c r="S3092" s="286"/>
      <c r="T3092" s="202"/>
      <c r="U3092" s="202"/>
    </row>
    <row r="3093">
      <c r="A3093" s="189" t="s">
        <v>19163</v>
      </c>
      <c r="B3093" s="194" t="s">
        <v>12302</v>
      </c>
      <c r="C3093" s="283">
        <v>42464.0</v>
      </c>
      <c r="D3093" s="204">
        <v>15.0</v>
      </c>
      <c r="E3093" s="193">
        <v>2790.285</v>
      </c>
      <c r="F3093" s="190" t="s">
        <v>12677</v>
      </c>
      <c r="G3093" s="190">
        <v>40.0</v>
      </c>
      <c r="H3093" s="190">
        <v>56.485</v>
      </c>
      <c r="I3093" s="195">
        <v>2.2594000000000003</v>
      </c>
      <c r="J3093" s="189"/>
      <c r="K3093" s="197" t="b">
        <f>NOT(ISERROR(MATCH(P3093,Ligations!$L:$L,0)))</f>
        <v>1</v>
      </c>
      <c r="L3093" s="67"/>
      <c r="M3093" s="293"/>
      <c r="N3093" s="67"/>
      <c r="O3093" s="297"/>
      <c r="P3093" s="67" t="s">
        <v>19164</v>
      </c>
      <c r="Q3093" s="153" t="s">
        <v>12304</v>
      </c>
      <c r="R3093" s="285"/>
      <c r="S3093" s="286"/>
      <c r="T3093" s="202"/>
      <c r="U3093" s="202"/>
    </row>
    <row r="3094">
      <c r="A3094" s="189" t="s">
        <v>19165</v>
      </c>
      <c r="B3094" s="194" t="s">
        <v>12305</v>
      </c>
      <c r="C3094" s="283">
        <v>42464.0</v>
      </c>
      <c r="D3094" s="204">
        <v>30.0</v>
      </c>
      <c r="E3094" s="193">
        <v>332.64</v>
      </c>
      <c r="F3094" s="190" t="s">
        <v>12677</v>
      </c>
      <c r="G3094" s="190">
        <v>40.0</v>
      </c>
      <c r="H3094" s="190">
        <v>0.226</v>
      </c>
      <c r="I3094" s="195">
        <v>0.009040000000000001</v>
      </c>
      <c r="J3094" s="189"/>
      <c r="K3094" s="197" t="s">
        <v>3735</v>
      </c>
      <c r="L3094" s="67"/>
      <c r="M3094" s="293"/>
      <c r="N3094" s="67"/>
      <c r="O3094" s="297"/>
      <c r="P3094" s="67" t="s">
        <v>19166</v>
      </c>
      <c r="Q3094" s="153" t="s">
        <v>12307</v>
      </c>
      <c r="R3094" s="285"/>
      <c r="S3094" s="286"/>
      <c r="T3094" s="202"/>
      <c r="U3094" s="202"/>
    </row>
    <row r="3095">
      <c r="A3095" s="189" t="s">
        <v>19167</v>
      </c>
      <c r="B3095" s="194" t="s">
        <v>12308</v>
      </c>
      <c r="C3095" s="283">
        <v>42464.0</v>
      </c>
      <c r="D3095" s="204">
        <v>30.0</v>
      </c>
      <c r="E3095" s="193">
        <v>360.69</v>
      </c>
      <c r="F3095" s="190" t="s">
        <v>12677</v>
      </c>
      <c r="G3095" s="190">
        <v>40.0</v>
      </c>
      <c r="H3095" s="190">
        <v>1.502</v>
      </c>
      <c r="I3095" s="195">
        <v>0.06008</v>
      </c>
      <c r="J3095" s="189"/>
      <c r="K3095" s="197" t="b">
        <f>NOT(ISERROR(MATCH(P3095,Ligations!$L:$L,0)))</f>
        <v>0</v>
      </c>
      <c r="L3095" s="67"/>
      <c r="M3095" s="293"/>
      <c r="N3095" s="67"/>
      <c r="O3095" s="297"/>
      <c r="P3095" s="67" t="s">
        <v>19168</v>
      </c>
      <c r="Q3095" s="153" t="s">
        <v>12310</v>
      </c>
      <c r="R3095" s="285"/>
      <c r="S3095" s="286"/>
      <c r="T3095" s="202"/>
      <c r="U3095" s="202"/>
    </row>
    <row r="3096">
      <c r="A3096" s="189" t="s">
        <v>19169</v>
      </c>
      <c r="B3096" s="194" t="s">
        <v>12311</v>
      </c>
      <c r="C3096" s="283">
        <v>42464.0</v>
      </c>
      <c r="D3096" s="204">
        <v>15.0</v>
      </c>
      <c r="E3096" s="193">
        <v>2711.1150000000002</v>
      </c>
      <c r="F3096" s="190" t="s">
        <v>12677</v>
      </c>
      <c r="G3096" s="190">
        <v>40.0</v>
      </c>
      <c r="H3096" s="190">
        <v>37.166</v>
      </c>
      <c r="I3096" s="195">
        <v>1.48664</v>
      </c>
      <c r="J3096" s="189"/>
      <c r="K3096" s="197" t="b">
        <f>NOT(ISERROR(MATCH(P3096,Ligations!$L:$L,0)))</f>
        <v>1</v>
      </c>
      <c r="L3096" s="67"/>
      <c r="M3096" s="293"/>
      <c r="N3096" s="67"/>
      <c r="O3096" s="297"/>
      <c r="P3096" s="67" t="s">
        <v>19170</v>
      </c>
      <c r="Q3096" s="153" t="s">
        <v>12313</v>
      </c>
      <c r="R3096" s="285"/>
      <c r="S3096" s="286"/>
      <c r="T3096" s="202"/>
      <c r="U3096" s="202"/>
    </row>
    <row r="3097">
      <c r="A3097" s="189" t="s">
        <v>19171</v>
      </c>
      <c r="B3097" s="190" t="s">
        <v>17392</v>
      </c>
      <c r="C3097" s="283">
        <v>42485.0</v>
      </c>
      <c r="D3097" s="204">
        <v>30.0</v>
      </c>
      <c r="E3097" s="296">
        <v>0.0</v>
      </c>
      <c r="F3097" s="190" t="s">
        <v>12677</v>
      </c>
      <c r="G3097" s="190">
        <v>40.0</v>
      </c>
      <c r="H3097" s="190">
        <v>-1.32</v>
      </c>
      <c r="I3097" s="309">
        <v>-0.05280000000000001</v>
      </c>
      <c r="J3097" s="67"/>
      <c r="K3097" s="197" t="b">
        <f>NOT(ISERROR(MATCH(P3097,Ligations!$L:$L,0)))</f>
        <v>0</v>
      </c>
      <c r="L3097" s="67"/>
      <c r="M3097" s="293"/>
      <c r="N3097" s="67"/>
      <c r="O3097" s="297"/>
      <c r="P3097" s="67" t="s">
        <v>19172</v>
      </c>
      <c r="Q3097" s="115" t="s">
        <v>10194</v>
      </c>
      <c r="R3097" s="285"/>
      <c r="S3097" s="286"/>
      <c r="T3097" s="202"/>
      <c r="U3097" s="202"/>
    </row>
    <row r="3098">
      <c r="A3098" s="189" t="s">
        <v>19173</v>
      </c>
      <c r="B3098" s="190" t="s">
        <v>17392</v>
      </c>
      <c r="C3098" s="283">
        <v>42485.0</v>
      </c>
      <c r="D3098" s="204">
        <v>30.0</v>
      </c>
      <c r="E3098" s="296">
        <v>0.0</v>
      </c>
      <c r="F3098" s="190" t="s">
        <v>12677</v>
      </c>
      <c r="G3098" s="190">
        <v>40.0</v>
      </c>
      <c r="H3098" s="190">
        <v>-1.311</v>
      </c>
      <c r="I3098" s="195">
        <v>-0.05244</v>
      </c>
      <c r="J3098" s="67"/>
      <c r="K3098" s="197" t="b">
        <f>NOT(ISERROR(MATCH(P3098,Ligations!$L:$L,0)))</f>
        <v>0</v>
      </c>
      <c r="L3098" s="67"/>
      <c r="M3098" s="293"/>
      <c r="N3098" s="67"/>
      <c r="O3098" s="297"/>
      <c r="P3098" s="67" t="s">
        <v>19174</v>
      </c>
      <c r="Q3098" s="115" t="s">
        <v>10194</v>
      </c>
      <c r="R3098" s="285"/>
      <c r="S3098" s="286"/>
      <c r="T3098" s="202"/>
      <c r="U3098" s="202"/>
    </row>
    <row r="3099">
      <c r="A3099" s="189" t="s">
        <v>19175</v>
      </c>
      <c r="B3099" s="194" t="s">
        <v>11518</v>
      </c>
      <c r="C3099" s="283">
        <v>42485.0</v>
      </c>
      <c r="D3099" s="204">
        <v>30.0</v>
      </c>
      <c r="E3099" s="193">
        <v>1121.6100000000001</v>
      </c>
      <c r="F3099" s="190" t="s">
        <v>12677</v>
      </c>
      <c r="G3099" s="190">
        <v>40.0</v>
      </c>
      <c r="H3099" s="190">
        <v>3.209</v>
      </c>
      <c r="I3099" s="195">
        <v>0.12836000000000003</v>
      </c>
      <c r="J3099" s="67"/>
      <c r="K3099" s="197" t="b">
        <f>NOT(ISERROR(MATCH(P3099,Ligations!$L:$L,0)))</f>
        <v>0</v>
      </c>
      <c r="L3099" s="67"/>
      <c r="M3099" s="293"/>
      <c r="N3099" s="67"/>
      <c r="O3099" s="297"/>
      <c r="P3099" s="67" t="s">
        <v>19176</v>
      </c>
      <c r="Q3099" s="153" t="s">
        <v>11520</v>
      </c>
      <c r="R3099" s="285"/>
      <c r="S3099" s="286"/>
      <c r="T3099" s="202"/>
      <c r="U3099" s="202"/>
    </row>
    <row r="3100">
      <c r="A3100" s="189" t="s">
        <v>19177</v>
      </c>
      <c r="B3100" s="194" t="s">
        <v>11741</v>
      </c>
      <c r="C3100" s="283">
        <v>42485.0</v>
      </c>
      <c r="D3100" s="204">
        <v>30.0</v>
      </c>
      <c r="E3100" s="193">
        <v>188.37</v>
      </c>
      <c r="F3100" s="190" t="s">
        <v>12677</v>
      </c>
      <c r="G3100" s="190">
        <v>40.0</v>
      </c>
      <c r="H3100" s="190">
        <v>-1.061</v>
      </c>
      <c r="I3100" s="195">
        <v>-0.04244</v>
      </c>
      <c r="J3100" s="67"/>
      <c r="K3100" s="197" t="s">
        <v>3735</v>
      </c>
      <c r="L3100" s="67"/>
      <c r="M3100" s="293"/>
      <c r="N3100" s="67"/>
      <c r="O3100" s="297"/>
      <c r="P3100" s="67" t="s">
        <v>19178</v>
      </c>
      <c r="Q3100" s="153" t="s">
        <v>11743</v>
      </c>
      <c r="R3100" s="285"/>
      <c r="S3100" s="286"/>
      <c r="T3100" s="202"/>
      <c r="U3100" s="202"/>
    </row>
    <row r="3101">
      <c r="A3101" s="189" t="s">
        <v>19179</v>
      </c>
      <c r="B3101" s="194" t="s">
        <v>11744</v>
      </c>
      <c r="C3101" s="283">
        <v>42485.0</v>
      </c>
      <c r="D3101" s="204">
        <v>30.0</v>
      </c>
      <c r="E3101" s="193">
        <v>2258.7000000000003</v>
      </c>
      <c r="F3101" s="190" t="s">
        <v>12677</v>
      </c>
      <c r="G3101" s="190">
        <v>40.0</v>
      </c>
      <c r="H3101" s="190">
        <v>20.757</v>
      </c>
      <c r="I3101" s="195">
        <v>0.8302800000000001</v>
      </c>
      <c r="J3101" s="67"/>
      <c r="K3101" s="197" t="b">
        <f>NOT(ISERROR(MATCH(P3101,Ligations!$L:$L,0)))</f>
        <v>1</v>
      </c>
      <c r="L3101" s="67"/>
      <c r="M3101" s="293"/>
      <c r="N3101" s="67"/>
      <c r="O3101" s="297"/>
      <c r="P3101" s="67" t="s">
        <v>19180</v>
      </c>
      <c r="Q3101" s="153" t="s">
        <v>11746</v>
      </c>
      <c r="R3101" s="285"/>
      <c r="S3101" s="286"/>
      <c r="T3101" s="202"/>
      <c r="U3101" s="202"/>
    </row>
    <row r="3102">
      <c r="A3102" s="189" t="s">
        <v>19181</v>
      </c>
      <c r="B3102" s="194" t="s">
        <v>11747</v>
      </c>
      <c r="C3102" s="283">
        <v>42485.0</v>
      </c>
      <c r="D3102" s="204">
        <v>30.0</v>
      </c>
      <c r="E3102" s="193">
        <v>1391.3100000000002</v>
      </c>
      <c r="F3102" s="190" t="s">
        <v>12677</v>
      </c>
      <c r="G3102" s="190">
        <v>40.0</v>
      </c>
      <c r="H3102" s="190">
        <v>10.348</v>
      </c>
      <c r="I3102" s="195">
        <v>0.41392</v>
      </c>
      <c r="J3102" s="67"/>
      <c r="K3102" s="197" t="b">
        <f>NOT(ISERROR(MATCH(P3102,Ligations!$L:$L,0)))</f>
        <v>1</v>
      </c>
      <c r="L3102" s="67"/>
      <c r="M3102" s="293"/>
      <c r="N3102" s="67"/>
      <c r="O3102" s="297"/>
      <c r="P3102" s="67" t="s">
        <v>19182</v>
      </c>
      <c r="Q3102" s="153" t="s">
        <v>11749</v>
      </c>
      <c r="R3102" s="285"/>
      <c r="S3102" s="286"/>
      <c r="T3102" s="202"/>
      <c r="U3102" s="202"/>
    </row>
    <row r="3103">
      <c r="A3103" s="189" t="s">
        <v>19183</v>
      </c>
      <c r="B3103" s="194" t="s">
        <v>11750</v>
      </c>
      <c r="C3103" s="283">
        <v>42485.0</v>
      </c>
      <c r="D3103" s="204">
        <v>30.0</v>
      </c>
      <c r="E3103" s="193">
        <v>815.22</v>
      </c>
      <c r="F3103" s="190" t="s">
        <v>12677</v>
      </c>
      <c r="G3103" s="190">
        <v>40.0</v>
      </c>
      <c r="H3103" s="190">
        <v>6.21</v>
      </c>
      <c r="I3103" s="195">
        <v>0.2484</v>
      </c>
      <c r="J3103" s="67"/>
      <c r="K3103" s="197" t="b">
        <f>NOT(ISERROR(MATCH(P3103,Ligations!$L:$L,0)))</f>
        <v>1</v>
      </c>
      <c r="L3103" s="67"/>
      <c r="M3103" s="293"/>
      <c r="N3103" s="67"/>
      <c r="O3103" s="297"/>
      <c r="P3103" s="67" t="s">
        <v>19184</v>
      </c>
      <c r="Q3103" s="153" t="s">
        <v>11752</v>
      </c>
      <c r="R3103" s="285"/>
      <c r="S3103" s="286"/>
      <c r="T3103" s="202"/>
      <c r="U3103" s="202"/>
    </row>
    <row r="3104">
      <c r="A3104" s="189" t="s">
        <v>19185</v>
      </c>
      <c r="B3104" s="194" t="s">
        <v>11756</v>
      </c>
      <c r="C3104" s="283">
        <v>42485.0</v>
      </c>
      <c r="D3104" s="204">
        <v>30.0</v>
      </c>
      <c r="E3104" s="193">
        <v>816.21</v>
      </c>
      <c r="F3104" s="190" t="s">
        <v>12677</v>
      </c>
      <c r="G3104" s="190">
        <v>40.0</v>
      </c>
      <c r="H3104" s="190">
        <v>2.741</v>
      </c>
      <c r="I3104" s="195">
        <v>0.10964</v>
      </c>
      <c r="J3104" s="67"/>
      <c r="K3104" s="197" t="b">
        <f>NOT(ISERROR(MATCH(P3104,Ligations!$L:$L,0)))</f>
        <v>0</v>
      </c>
      <c r="L3104" s="67"/>
      <c r="M3104" s="293"/>
      <c r="N3104" s="67"/>
      <c r="O3104" s="297"/>
      <c r="P3104" s="67" t="s">
        <v>19186</v>
      </c>
      <c r="Q3104" s="153" t="s">
        <v>11758</v>
      </c>
      <c r="R3104" s="285"/>
      <c r="S3104" s="286"/>
      <c r="T3104" s="202"/>
      <c r="U3104" s="202"/>
    </row>
    <row r="3105">
      <c r="A3105" s="189" t="s">
        <v>19187</v>
      </c>
      <c r="B3105" s="194" t="s">
        <v>11762</v>
      </c>
      <c r="C3105" s="283">
        <v>42485.0</v>
      </c>
      <c r="D3105" s="204">
        <v>30.0</v>
      </c>
      <c r="E3105" s="193">
        <v>239.79000000000002</v>
      </c>
      <c r="F3105" s="190" t="s">
        <v>12677</v>
      </c>
      <c r="G3105" s="190">
        <v>40.0</v>
      </c>
      <c r="H3105" s="190">
        <v>3.831</v>
      </c>
      <c r="I3105" s="195">
        <v>0.15324000000000002</v>
      </c>
      <c r="J3105" s="67"/>
      <c r="K3105" s="197" t="b">
        <f>NOT(ISERROR(MATCH(P3105,Ligations!$L:$L,0)))</f>
        <v>0</v>
      </c>
      <c r="L3105" s="67"/>
      <c r="M3105" s="293"/>
      <c r="N3105" s="67"/>
      <c r="O3105" s="297"/>
      <c r="P3105" s="67" t="s">
        <v>19188</v>
      </c>
      <c r="Q3105" s="153" t="s">
        <v>11764</v>
      </c>
      <c r="R3105" s="285"/>
      <c r="S3105" s="286"/>
      <c r="T3105" s="202"/>
      <c r="U3105" s="202"/>
    </row>
    <row r="3106">
      <c r="A3106" s="189" t="s">
        <v>19189</v>
      </c>
      <c r="B3106" s="194" t="s">
        <v>11765</v>
      </c>
      <c r="C3106" s="283">
        <v>42485.0</v>
      </c>
      <c r="D3106" s="204">
        <v>30.0</v>
      </c>
      <c r="E3106" s="193">
        <v>1514.6399999999999</v>
      </c>
      <c r="F3106" s="190" t="s">
        <v>12677</v>
      </c>
      <c r="G3106" s="190">
        <v>40.0</v>
      </c>
      <c r="H3106" s="190">
        <v>30.348</v>
      </c>
      <c r="I3106" s="195">
        <v>1.21392</v>
      </c>
      <c r="J3106" s="67"/>
      <c r="K3106" s="197" t="b">
        <f>NOT(ISERROR(MATCH(P3106,Ligations!$L:$L,0)))</f>
        <v>1</v>
      </c>
      <c r="L3106" s="67"/>
      <c r="M3106" s="293"/>
      <c r="N3106" s="67"/>
      <c r="O3106" s="297"/>
      <c r="P3106" s="67" t="s">
        <v>19190</v>
      </c>
      <c r="Q3106" s="153" t="s">
        <v>11767</v>
      </c>
      <c r="R3106" s="285"/>
      <c r="S3106" s="286"/>
      <c r="T3106" s="202"/>
      <c r="U3106" s="202"/>
    </row>
    <row r="3107">
      <c r="A3107" s="189" t="s">
        <v>19191</v>
      </c>
      <c r="B3107" s="194" t="s">
        <v>11768</v>
      </c>
      <c r="C3107" s="283">
        <v>42485.0</v>
      </c>
      <c r="D3107" s="204">
        <v>30.0</v>
      </c>
      <c r="E3107" s="193">
        <v>119.46000000000001</v>
      </c>
      <c r="F3107" s="190" t="s">
        <v>12677</v>
      </c>
      <c r="G3107" s="190">
        <v>40.0</v>
      </c>
      <c r="H3107" s="190">
        <v>2.167</v>
      </c>
      <c r="I3107" s="195">
        <v>0.08668</v>
      </c>
      <c r="J3107" s="67"/>
      <c r="K3107" s="197" t="b">
        <f>NOT(ISERROR(MATCH(P3107,Ligations!$L:$L,0)))</f>
        <v>0</v>
      </c>
      <c r="L3107" s="67"/>
      <c r="M3107" s="293"/>
      <c r="N3107" s="67"/>
      <c r="O3107" s="297"/>
      <c r="P3107" s="67" t="s">
        <v>19192</v>
      </c>
      <c r="Q3107" s="153" t="s">
        <v>11770</v>
      </c>
      <c r="R3107" s="285"/>
      <c r="S3107" s="286"/>
      <c r="T3107" s="202"/>
      <c r="U3107" s="202"/>
    </row>
    <row r="3108">
      <c r="A3108" s="189" t="s">
        <v>19193</v>
      </c>
      <c r="B3108" s="194" t="s">
        <v>11771</v>
      </c>
      <c r="C3108" s="283">
        <v>42485.0</v>
      </c>
      <c r="D3108" s="204">
        <v>30.0</v>
      </c>
      <c r="E3108" s="193">
        <v>4405.86</v>
      </c>
      <c r="F3108" s="190" t="s">
        <v>12677</v>
      </c>
      <c r="G3108" s="190">
        <v>40.0</v>
      </c>
      <c r="H3108" s="190">
        <v>53.355</v>
      </c>
      <c r="I3108" s="195">
        <v>2.1342</v>
      </c>
      <c r="J3108" s="67"/>
      <c r="K3108" s="197" t="b">
        <f>NOT(ISERROR(MATCH(P3108,Ligations!$L:$L,0)))</f>
        <v>1</v>
      </c>
      <c r="L3108" s="67"/>
      <c r="M3108" s="293"/>
      <c r="N3108" s="67"/>
      <c r="O3108" s="297"/>
      <c r="P3108" s="67" t="s">
        <v>19194</v>
      </c>
      <c r="Q3108" s="153" t="s">
        <v>11773</v>
      </c>
      <c r="R3108" s="285"/>
      <c r="S3108" s="286"/>
      <c r="T3108" s="202"/>
      <c r="U3108" s="202"/>
    </row>
    <row r="3109">
      <c r="A3109" s="189" t="s">
        <v>19195</v>
      </c>
      <c r="B3109" s="194" t="s">
        <v>11774</v>
      </c>
      <c r="C3109" s="283">
        <v>42485.0</v>
      </c>
      <c r="D3109" s="204">
        <v>30.0</v>
      </c>
      <c r="E3109" s="193">
        <v>2471.04</v>
      </c>
      <c r="F3109" s="190" t="s">
        <v>12677</v>
      </c>
      <c r="G3109" s="190">
        <v>40.0</v>
      </c>
      <c r="H3109" s="190">
        <v>49.009</v>
      </c>
      <c r="I3109" s="195">
        <v>1.96036</v>
      </c>
      <c r="J3109" s="67"/>
      <c r="K3109" s="197" t="b">
        <f>NOT(ISERROR(MATCH(P3109,Ligations!$L:$L,0)))</f>
        <v>1</v>
      </c>
      <c r="L3109" s="67"/>
      <c r="M3109" s="293"/>
      <c r="N3109" s="67"/>
      <c r="O3109" s="297"/>
      <c r="P3109" s="67" t="s">
        <v>19196</v>
      </c>
      <c r="Q3109" s="153" t="s">
        <v>11776</v>
      </c>
      <c r="R3109" s="285"/>
      <c r="S3109" s="286"/>
      <c r="T3109" s="202"/>
      <c r="U3109" s="202"/>
    </row>
    <row r="3110">
      <c r="A3110" s="189" t="s">
        <v>19197</v>
      </c>
      <c r="B3110" s="194" t="s">
        <v>11777</v>
      </c>
      <c r="C3110" s="283">
        <v>42485.0</v>
      </c>
      <c r="D3110" s="204">
        <v>30.0</v>
      </c>
      <c r="E3110" s="193">
        <v>609.99</v>
      </c>
      <c r="F3110" s="190" t="s">
        <v>12677</v>
      </c>
      <c r="G3110" s="190">
        <v>40.0</v>
      </c>
      <c r="H3110" s="190">
        <v>6.789</v>
      </c>
      <c r="I3110" s="195">
        <v>0.27156</v>
      </c>
      <c r="J3110" s="67"/>
      <c r="K3110" s="197" t="b">
        <f>NOT(ISERROR(MATCH(P3110,Ligations!$L:$L,0)))</f>
        <v>1</v>
      </c>
      <c r="L3110" s="67"/>
      <c r="M3110" s="293"/>
      <c r="N3110" s="67"/>
      <c r="O3110" s="297"/>
      <c r="P3110" s="67" t="s">
        <v>19198</v>
      </c>
      <c r="Q3110" s="153" t="s">
        <v>11779</v>
      </c>
      <c r="R3110" s="285"/>
      <c r="S3110" s="286"/>
      <c r="T3110" s="202"/>
      <c r="U3110" s="202"/>
    </row>
    <row r="3111">
      <c r="A3111" s="189" t="s">
        <v>19199</v>
      </c>
      <c r="B3111" s="194" t="s">
        <v>11780</v>
      </c>
      <c r="C3111" s="283">
        <v>42485.0</v>
      </c>
      <c r="D3111" s="204">
        <v>30.0</v>
      </c>
      <c r="E3111" s="193">
        <v>383.16</v>
      </c>
      <c r="F3111" s="190" t="s">
        <v>12677</v>
      </c>
      <c r="G3111" s="190">
        <v>40.0</v>
      </c>
      <c r="H3111" s="190">
        <v>3.176</v>
      </c>
      <c r="I3111" s="195">
        <v>0.12704000000000001</v>
      </c>
      <c r="J3111" s="67"/>
      <c r="K3111" s="197" t="b">
        <f>NOT(ISERROR(MATCH(P3111,Ligations!$L:$L,0)))</f>
        <v>0</v>
      </c>
      <c r="L3111" s="67"/>
      <c r="M3111" s="293"/>
      <c r="N3111" s="67"/>
      <c r="O3111" s="297"/>
      <c r="P3111" s="67" t="s">
        <v>19200</v>
      </c>
      <c r="Q3111" s="153" t="s">
        <v>11782</v>
      </c>
      <c r="R3111" s="285"/>
      <c r="S3111" s="286"/>
      <c r="T3111" s="202"/>
      <c r="U3111" s="202"/>
    </row>
    <row r="3112">
      <c r="A3112" s="189" t="s">
        <v>19201</v>
      </c>
      <c r="B3112" s="194" t="s">
        <v>11783</v>
      </c>
      <c r="C3112" s="283">
        <v>42485.0</v>
      </c>
      <c r="D3112" s="204">
        <v>30.0</v>
      </c>
      <c r="E3112" s="193">
        <v>2640.69</v>
      </c>
      <c r="F3112" s="190" t="s">
        <v>12677</v>
      </c>
      <c r="G3112" s="190">
        <v>40.0</v>
      </c>
      <c r="H3112" s="190">
        <v>33.306</v>
      </c>
      <c r="I3112" s="195">
        <v>1.3322399999999999</v>
      </c>
      <c r="J3112" s="67"/>
      <c r="K3112" s="197" t="b">
        <f>NOT(ISERROR(MATCH(P3112,Ligations!$L:$L,0)))</f>
        <v>1</v>
      </c>
      <c r="L3112" s="67"/>
      <c r="M3112" s="293"/>
      <c r="N3112" s="67"/>
      <c r="O3112" s="297"/>
      <c r="P3112" s="67" t="s">
        <v>19202</v>
      </c>
      <c r="Q3112" s="153" t="s">
        <v>11785</v>
      </c>
      <c r="R3112" s="285"/>
      <c r="S3112" s="286"/>
      <c r="T3112" s="202"/>
      <c r="U3112" s="202"/>
    </row>
    <row r="3113">
      <c r="A3113" s="189" t="s">
        <v>19203</v>
      </c>
      <c r="B3113" s="194" t="s">
        <v>11786</v>
      </c>
      <c r="C3113" s="283">
        <v>42485.0</v>
      </c>
      <c r="D3113" s="204">
        <v>30.0</v>
      </c>
      <c r="E3113" s="193">
        <v>2237.34</v>
      </c>
      <c r="F3113" s="190" t="s">
        <v>12677</v>
      </c>
      <c r="G3113" s="190">
        <v>40.0</v>
      </c>
      <c r="H3113" s="190">
        <v>43.404</v>
      </c>
      <c r="I3113" s="195">
        <v>1.7361600000000001</v>
      </c>
      <c r="J3113" s="67"/>
      <c r="K3113" s="197" t="b">
        <f>NOT(ISERROR(MATCH(P3113,Ligations!$L:$L,0)))</f>
        <v>1</v>
      </c>
      <c r="L3113" s="67"/>
      <c r="M3113" s="293"/>
      <c r="N3113" s="67"/>
      <c r="O3113" s="297"/>
      <c r="P3113" s="67" t="s">
        <v>19204</v>
      </c>
      <c r="Q3113" s="153" t="s">
        <v>11788</v>
      </c>
      <c r="R3113" s="285"/>
      <c r="S3113" s="286"/>
      <c r="T3113" s="202"/>
      <c r="U3113" s="202"/>
    </row>
    <row r="3114">
      <c r="A3114" s="189" t="s">
        <v>19205</v>
      </c>
      <c r="B3114" s="194" t="s">
        <v>11789</v>
      </c>
      <c r="C3114" s="283">
        <v>42485.0</v>
      </c>
      <c r="D3114" s="204">
        <v>30.0</v>
      </c>
      <c r="E3114" s="193">
        <v>445.05</v>
      </c>
      <c r="F3114" s="190" t="s">
        <v>12677</v>
      </c>
      <c r="G3114" s="190">
        <v>40.0</v>
      </c>
      <c r="H3114" s="190">
        <v>7.389</v>
      </c>
      <c r="I3114" s="195">
        <v>0.29556</v>
      </c>
      <c r="J3114" s="67"/>
      <c r="K3114" s="197" t="b">
        <f>NOT(ISERROR(MATCH(P3114,Ligations!$L:$L,0)))</f>
        <v>1</v>
      </c>
      <c r="L3114" s="67"/>
      <c r="M3114" s="293"/>
      <c r="N3114" s="67"/>
      <c r="O3114" s="297"/>
      <c r="P3114" s="67" t="s">
        <v>19206</v>
      </c>
      <c r="Q3114" s="153" t="s">
        <v>11791</v>
      </c>
      <c r="R3114" s="285"/>
      <c r="S3114" s="286"/>
      <c r="T3114" s="202"/>
      <c r="U3114" s="202"/>
    </row>
    <row r="3115">
      <c r="A3115" s="189" t="s">
        <v>19207</v>
      </c>
      <c r="B3115" s="194" t="s">
        <v>11792</v>
      </c>
      <c r="C3115" s="283">
        <v>42485.0</v>
      </c>
      <c r="D3115" s="204">
        <v>30.0</v>
      </c>
      <c r="E3115" s="193">
        <v>165.6</v>
      </c>
      <c r="F3115" s="190" t="s">
        <v>12677</v>
      </c>
      <c r="G3115" s="190">
        <v>40.0</v>
      </c>
      <c r="H3115" s="190">
        <v>2.383</v>
      </c>
      <c r="I3115" s="195">
        <v>0.09532</v>
      </c>
      <c r="J3115" s="67"/>
      <c r="K3115" s="197" t="b">
        <f>NOT(ISERROR(MATCH(P3115,Ligations!$L:$L,0)))</f>
        <v>0</v>
      </c>
      <c r="L3115" s="67"/>
      <c r="M3115" s="293"/>
      <c r="N3115" s="67"/>
      <c r="O3115" s="297"/>
      <c r="P3115" s="67" t="s">
        <v>19208</v>
      </c>
      <c r="Q3115" s="153" t="s">
        <v>11794</v>
      </c>
      <c r="R3115" s="285"/>
      <c r="S3115" s="286"/>
      <c r="T3115" s="202"/>
      <c r="U3115" s="202"/>
    </row>
    <row r="3116">
      <c r="A3116" s="189" t="s">
        <v>19209</v>
      </c>
      <c r="B3116" s="194" t="s">
        <v>11795</v>
      </c>
      <c r="C3116" s="283">
        <v>42485.0</v>
      </c>
      <c r="D3116" s="204">
        <v>30.0</v>
      </c>
      <c r="E3116" s="193">
        <v>147.87</v>
      </c>
      <c r="F3116" s="190" t="s">
        <v>12677</v>
      </c>
      <c r="G3116" s="190">
        <v>40.0</v>
      </c>
      <c r="H3116" s="190">
        <v>2.342</v>
      </c>
      <c r="I3116" s="195">
        <v>0.09368000000000001</v>
      </c>
      <c r="J3116" s="67"/>
      <c r="K3116" s="197" t="b">
        <f>NOT(ISERROR(MATCH(P3116,Ligations!$L:$L,0)))</f>
        <v>0</v>
      </c>
      <c r="L3116" s="67"/>
      <c r="M3116" s="293"/>
      <c r="N3116" s="67"/>
      <c r="O3116" s="297"/>
      <c r="P3116" s="67" t="s">
        <v>19210</v>
      </c>
      <c r="Q3116" s="153" t="s">
        <v>11797</v>
      </c>
      <c r="R3116" s="285"/>
      <c r="S3116" s="286"/>
      <c r="T3116" s="202"/>
      <c r="U3116" s="202"/>
    </row>
    <row r="3117">
      <c r="A3117" s="189" t="s">
        <v>19211</v>
      </c>
      <c r="B3117" s="194" t="s">
        <v>11798</v>
      </c>
      <c r="C3117" s="283">
        <v>42485.0</v>
      </c>
      <c r="D3117" s="204">
        <v>30.0</v>
      </c>
      <c r="E3117" s="193">
        <v>302.7</v>
      </c>
      <c r="F3117" s="190" t="s">
        <v>12677</v>
      </c>
      <c r="G3117" s="190">
        <v>40.0</v>
      </c>
      <c r="H3117" s="190">
        <v>3.525</v>
      </c>
      <c r="I3117" s="195">
        <v>0.14100000000000001</v>
      </c>
      <c r="J3117" s="67"/>
      <c r="K3117" s="197" t="b">
        <f>NOT(ISERROR(MATCH(P3117,Ligations!$L:$L,0)))</f>
        <v>0</v>
      </c>
      <c r="L3117" s="67"/>
      <c r="M3117" s="293"/>
      <c r="N3117" s="67"/>
      <c r="O3117" s="297"/>
      <c r="P3117" s="67" t="s">
        <v>19212</v>
      </c>
      <c r="Q3117" s="153" t="s">
        <v>11800</v>
      </c>
      <c r="R3117" s="285"/>
      <c r="S3117" s="286"/>
      <c r="T3117" s="202"/>
      <c r="U3117" s="202"/>
    </row>
    <row r="3118">
      <c r="A3118" s="189" t="s">
        <v>19213</v>
      </c>
      <c r="B3118" s="194" t="s">
        <v>11986</v>
      </c>
      <c r="C3118" s="283">
        <v>42485.0</v>
      </c>
      <c r="D3118" s="204">
        <v>30.0</v>
      </c>
      <c r="E3118" s="193">
        <v>4159.049999999999</v>
      </c>
      <c r="F3118" s="190" t="s">
        <v>12677</v>
      </c>
      <c r="G3118" s="190">
        <v>40.0</v>
      </c>
      <c r="H3118" s="190">
        <v>71.698</v>
      </c>
      <c r="I3118" s="195">
        <v>2.86792</v>
      </c>
      <c r="J3118" s="67"/>
      <c r="K3118" s="197" t="b">
        <f>NOT(ISERROR(MATCH(P3118,Ligations!$L:$L,0)))</f>
        <v>1</v>
      </c>
      <c r="L3118" s="67"/>
      <c r="M3118" s="293"/>
      <c r="N3118" s="67"/>
      <c r="O3118" s="297"/>
      <c r="P3118" s="67" t="s">
        <v>19214</v>
      </c>
      <c r="Q3118" s="153" t="s">
        <v>11988</v>
      </c>
      <c r="R3118" s="285"/>
      <c r="S3118" s="286"/>
      <c r="T3118" s="202"/>
      <c r="U3118" s="202"/>
    </row>
    <row r="3119">
      <c r="A3119" s="189" t="s">
        <v>19215</v>
      </c>
      <c r="B3119" s="194" t="s">
        <v>12007</v>
      </c>
      <c r="C3119" s="283">
        <v>42485.0</v>
      </c>
      <c r="D3119" s="204">
        <v>30.0</v>
      </c>
      <c r="E3119" s="193">
        <v>147.48000000000002</v>
      </c>
      <c r="F3119" s="190" t="s">
        <v>12677</v>
      </c>
      <c r="G3119" s="190">
        <v>40.0</v>
      </c>
      <c r="H3119" s="190">
        <v>1.308</v>
      </c>
      <c r="I3119" s="195">
        <v>0.05232</v>
      </c>
      <c r="J3119" s="67"/>
      <c r="K3119" s="197" t="b">
        <f>NOT(ISERROR(MATCH(P3119,Ligations!$L:$L,0)))</f>
        <v>0</v>
      </c>
      <c r="L3119" s="67"/>
      <c r="M3119" s="293"/>
      <c r="N3119" s="67"/>
      <c r="O3119" s="297"/>
      <c r="P3119" s="67" t="s">
        <v>19216</v>
      </c>
      <c r="Q3119" s="153" t="s">
        <v>12009</v>
      </c>
      <c r="R3119" s="285"/>
      <c r="S3119" s="286"/>
      <c r="T3119" s="202"/>
      <c r="U3119" s="202"/>
    </row>
    <row r="3120">
      <c r="A3120" s="189" t="s">
        <v>19217</v>
      </c>
      <c r="B3120" s="194" t="s">
        <v>12010</v>
      </c>
      <c r="C3120" s="283">
        <v>42485.0</v>
      </c>
      <c r="D3120" s="204">
        <v>30.0</v>
      </c>
      <c r="E3120" s="193">
        <v>603.2700000000001</v>
      </c>
      <c r="F3120" s="190" t="s">
        <v>12677</v>
      </c>
      <c r="G3120" s="190">
        <v>40.0</v>
      </c>
      <c r="H3120" s="190">
        <v>7.473</v>
      </c>
      <c r="I3120" s="195">
        <v>0.29892</v>
      </c>
      <c r="J3120" s="67"/>
      <c r="K3120" s="197" t="b">
        <f>NOT(ISERROR(MATCH(P3120,Ligations!$L:$L,0)))</f>
        <v>1</v>
      </c>
      <c r="L3120" s="67"/>
      <c r="M3120" s="293"/>
      <c r="N3120" s="67"/>
      <c r="O3120" s="297"/>
      <c r="P3120" s="67" t="s">
        <v>19218</v>
      </c>
      <c r="Q3120" s="153" t="s">
        <v>12012</v>
      </c>
      <c r="R3120" s="285"/>
      <c r="S3120" s="286"/>
      <c r="T3120" s="202"/>
      <c r="U3120" s="202"/>
    </row>
    <row r="3121">
      <c r="A3121" s="189" t="s">
        <v>19219</v>
      </c>
      <c r="B3121" s="194" t="s">
        <v>12013</v>
      </c>
      <c r="C3121" s="283">
        <v>42485.0</v>
      </c>
      <c r="D3121" s="204">
        <v>30.0</v>
      </c>
      <c r="E3121" s="193">
        <v>149.13</v>
      </c>
      <c r="F3121" s="190" t="s">
        <v>12677</v>
      </c>
      <c r="G3121" s="190">
        <v>40.0</v>
      </c>
      <c r="H3121" s="190">
        <v>1.157</v>
      </c>
      <c r="I3121" s="195">
        <v>0.04628</v>
      </c>
      <c r="J3121" s="67"/>
      <c r="K3121" s="197" t="b">
        <f>NOT(ISERROR(MATCH(P3121,Ligations!$L:$L,0)))</f>
        <v>0</v>
      </c>
      <c r="L3121" s="67"/>
      <c r="M3121" s="293"/>
      <c r="N3121" s="67"/>
      <c r="O3121" s="297"/>
      <c r="P3121" s="67" t="s">
        <v>19220</v>
      </c>
      <c r="Q3121" s="153" t="s">
        <v>12015</v>
      </c>
      <c r="R3121" s="285"/>
      <c r="S3121" s="286"/>
      <c r="T3121" s="202"/>
      <c r="U3121" s="202"/>
    </row>
    <row r="3122">
      <c r="A3122" s="189" t="s">
        <v>19221</v>
      </c>
      <c r="B3122" s="194" t="s">
        <v>12016</v>
      </c>
      <c r="C3122" s="283">
        <v>42485.0</v>
      </c>
      <c r="D3122" s="204">
        <v>30.0</v>
      </c>
      <c r="E3122" s="193">
        <v>41.339999999999996</v>
      </c>
      <c r="F3122" s="190" t="s">
        <v>12677</v>
      </c>
      <c r="G3122" s="190">
        <v>40.0</v>
      </c>
      <c r="H3122" s="190">
        <v>0.004</v>
      </c>
      <c r="I3122" s="195">
        <v>1.6E-4</v>
      </c>
      <c r="J3122" s="180" t="s">
        <v>19222</v>
      </c>
      <c r="K3122" s="197" t="s">
        <v>3735</v>
      </c>
      <c r="L3122" s="67"/>
      <c r="M3122" s="293"/>
      <c r="N3122" s="67"/>
      <c r="O3122" s="297"/>
      <c r="P3122" s="67" t="s">
        <v>19223</v>
      </c>
      <c r="Q3122" s="153" t="s">
        <v>12018</v>
      </c>
      <c r="R3122" s="285"/>
      <c r="S3122" s="286"/>
      <c r="T3122" s="202"/>
      <c r="U3122" s="202"/>
    </row>
    <row r="3123">
      <c r="A3123" s="189" t="s">
        <v>19224</v>
      </c>
      <c r="B3123" s="194" t="s">
        <v>12019</v>
      </c>
      <c r="C3123" s="283">
        <v>42485.0</v>
      </c>
      <c r="D3123" s="204">
        <v>30.0</v>
      </c>
      <c r="E3123" s="193">
        <v>37.38</v>
      </c>
      <c r="F3123" s="190" t="s">
        <v>12677</v>
      </c>
      <c r="G3123" s="190">
        <v>40.0</v>
      </c>
      <c r="H3123" s="190">
        <v>-0.273</v>
      </c>
      <c r="I3123" s="195">
        <v>-0.010920000000000003</v>
      </c>
      <c r="J3123" s="180" t="s">
        <v>19222</v>
      </c>
      <c r="K3123" s="197" t="s">
        <v>3735</v>
      </c>
      <c r="L3123" s="67"/>
      <c r="M3123" s="293"/>
      <c r="N3123" s="67"/>
      <c r="O3123" s="297"/>
      <c r="P3123" s="67" t="s">
        <v>19225</v>
      </c>
      <c r="Q3123" s="153" t="s">
        <v>12021</v>
      </c>
      <c r="R3123" s="285"/>
      <c r="S3123" s="286"/>
      <c r="T3123" s="202"/>
      <c r="U3123" s="202"/>
    </row>
    <row r="3124">
      <c r="A3124" s="189" t="s">
        <v>19226</v>
      </c>
      <c r="B3124" s="194" t="s">
        <v>12022</v>
      </c>
      <c r="C3124" s="283">
        <v>42485.0</v>
      </c>
      <c r="D3124" s="204">
        <v>30.0</v>
      </c>
      <c r="E3124" s="193">
        <v>37.89</v>
      </c>
      <c r="F3124" s="190" t="s">
        <v>12677</v>
      </c>
      <c r="G3124" s="190">
        <v>40.0</v>
      </c>
      <c r="H3124" s="190">
        <v>0.236</v>
      </c>
      <c r="I3124" s="195">
        <v>0.00944</v>
      </c>
      <c r="J3124" s="180" t="s">
        <v>19222</v>
      </c>
      <c r="K3124" s="197" t="s">
        <v>3735</v>
      </c>
      <c r="L3124" s="67"/>
      <c r="M3124" s="293"/>
      <c r="N3124" s="67"/>
      <c r="O3124" s="297"/>
      <c r="P3124" s="67" t="s">
        <v>19227</v>
      </c>
      <c r="Q3124" s="153" t="s">
        <v>12024</v>
      </c>
      <c r="R3124" s="285"/>
      <c r="S3124" s="286"/>
      <c r="T3124" s="202"/>
      <c r="U3124" s="202"/>
    </row>
    <row r="3125">
      <c r="A3125" s="189" t="s">
        <v>19228</v>
      </c>
      <c r="B3125" s="194" t="s">
        <v>12025</v>
      </c>
      <c r="C3125" s="283">
        <v>42485.0</v>
      </c>
      <c r="D3125" s="204">
        <v>30.0</v>
      </c>
      <c r="E3125" s="193">
        <v>-22.68</v>
      </c>
      <c r="F3125" s="190" t="s">
        <v>12677</v>
      </c>
      <c r="G3125" s="190">
        <v>40.0</v>
      </c>
      <c r="H3125" s="190">
        <v>-0.51</v>
      </c>
      <c r="I3125" s="195">
        <v>-0.020399999999999998</v>
      </c>
      <c r="J3125" s="180" t="s">
        <v>19222</v>
      </c>
      <c r="K3125" s="197" t="s">
        <v>3735</v>
      </c>
      <c r="L3125" s="67"/>
      <c r="M3125" s="293"/>
      <c r="N3125" s="67"/>
      <c r="O3125" s="297"/>
      <c r="P3125" s="67" t="s">
        <v>19229</v>
      </c>
      <c r="Q3125" s="153" t="s">
        <v>12027</v>
      </c>
      <c r="R3125" s="285"/>
      <c r="S3125" s="286"/>
      <c r="T3125" s="202"/>
      <c r="U3125" s="202"/>
    </row>
    <row r="3126">
      <c r="A3126" s="189" t="s">
        <v>19230</v>
      </c>
      <c r="B3126" s="194" t="s">
        <v>12314</v>
      </c>
      <c r="C3126" s="283">
        <v>42485.0</v>
      </c>
      <c r="D3126" s="204">
        <v>30.0</v>
      </c>
      <c r="E3126" s="193">
        <v>2513.13</v>
      </c>
      <c r="F3126" s="190" t="s">
        <v>12677</v>
      </c>
      <c r="G3126" s="190">
        <v>40.0</v>
      </c>
      <c r="H3126" s="190">
        <v>19.601</v>
      </c>
      <c r="I3126" s="195">
        <v>0.78404</v>
      </c>
      <c r="J3126" s="67"/>
      <c r="K3126" s="197" t="b">
        <f>NOT(ISERROR(MATCH(P3126,Ligations!$L:$L,0)))</f>
        <v>1</v>
      </c>
      <c r="L3126" s="67"/>
      <c r="M3126" s="293"/>
      <c r="N3126" s="67"/>
      <c r="O3126" s="297"/>
      <c r="P3126" s="67" t="s">
        <v>19231</v>
      </c>
      <c r="Q3126" s="153" t="s">
        <v>12316</v>
      </c>
      <c r="R3126" s="285"/>
      <c r="S3126" s="286"/>
      <c r="T3126" s="202"/>
      <c r="U3126" s="202"/>
    </row>
    <row r="3127">
      <c r="A3127" s="189" t="s">
        <v>19232</v>
      </c>
      <c r="B3127" s="194" t="s">
        <v>12317</v>
      </c>
      <c r="C3127" s="283">
        <v>42485.0</v>
      </c>
      <c r="D3127" s="204">
        <v>30.0</v>
      </c>
      <c r="E3127" s="193">
        <v>3562.8</v>
      </c>
      <c r="F3127" s="190" t="s">
        <v>12677</v>
      </c>
      <c r="G3127" s="190">
        <v>40.0</v>
      </c>
      <c r="H3127" s="190">
        <v>47.333</v>
      </c>
      <c r="I3127" s="195">
        <v>1.89332</v>
      </c>
      <c r="J3127" s="67"/>
      <c r="K3127" s="197" t="b">
        <f>NOT(ISERROR(MATCH(P3127,Ligations!$L:$L,0)))</f>
        <v>1</v>
      </c>
      <c r="L3127" s="67"/>
      <c r="M3127" s="293"/>
      <c r="N3127" s="67"/>
      <c r="O3127" s="297"/>
      <c r="P3127" s="67" t="s">
        <v>19233</v>
      </c>
      <c r="Q3127" s="153" t="s">
        <v>12319</v>
      </c>
      <c r="R3127" s="285"/>
      <c r="S3127" s="286"/>
      <c r="T3127" s="202"/>
      <c r="U3127" s="202"/>
    </row>
    <row r="3128">
      <c r="A3128" s="189" t="s">
        <v>19234</v>
      </c>
      <c r="B3128" s="194" t="s">
        <v>12320</v>
      </c>
      <c r="C3128" s="283">
        <v>42485.0</v>
      </c>
      <c r="D3128" s="204">
        <v>30.0</v>
      </c>
      <c r="E3128" s="193">
        <v>3786.63</v>
      </c>
      <c r="F3128" s="190" t="s">
        <v>12677</v>
      </c>
      <c r="G3128" s="190">
        <v>40.0</v>
      </c>
      <c r="H3128" s="190">
        <v>40.822</v>
      </c>
      <c r="I3128" s="195">
        <v>1.63288</v>
      </c>
      <c r="J3128" s="67"/>
      <c r="K3128" s="197" t="b">
        <f>NOT(ISERROR(MATCH(P3128,Ligations!$L:$L,0)))</f>
        <v>1</v>
      </c>
      <c r="L3128" s="67"/>
      <c r="M3128" s="293"/>
      <c r="N3128" s="67"/>
      <c r="O3128" s="297"/>
      <c r="P3128" s="67" t="s">
        <v>19235</v>
      </c>
      <c r="Q3128" s="153" t="s">
        <v>12322</v>
      </c>
      <c r="R3128" s="285"/>
      <c r="S3128" s="286"/>
      <c r="T3128" s="202"/>
      <c r="U3128" s="202"/>
    </row>
    <row r="3129">
      <c r="A3129" s="189" t="s">
        <v>19236</v>
      </c>
      <c r="B3129" s="194" t="s">
        <v>12323</v>
      </c>
      <c r="C3129" s="283">
        <v>42485.0</v>
      </c>
      <c r="D3129" s="204">
        <v>30.0</v>
      </c>
      <c r="E3129" s="193">
        <v>577.41</v>
      </c>
      <c r="F3129" s="190" t="s">
        <v>12677</v>
      </c>
      <c r="G3129" s="190">
        <v>40.0</v>
      </c>
      <c r="H3129" s="190">
        <v>1.707</v>
      </c>
      <c r="I3129" s="195">
        <v>0.06828000000000001</v>
      </c>
      <c r="J3129" s="67"/>
      <c r="K3129" s="197" t="b">
        <f>NOT(ISERROR(MATCH(P3129,Ligations!$L:$L,0)))</f>
        <v>0</v>
      </c>
      <c r="L3129" s="67"/>
      <c r="M3129" s="293"/>
      <c r="N3129" s="67"/>
      <c r="O3129" s="297"/>
      <c r="P3129" s="67" t="s">
        <v>19237</v>
      </c>
      <c r="Q3129" s="153" t="s">
        <v>12325</v>
      </c>
      <c r="R3129" s="285"/>
      <c r="S3129" s="286"/>
      <c r="T3129" s="202"/>
      <c r="U3129" s="202"/>
    </row>
    <row r="3130">
      <c r="A3130" s="189" t="s">
        <v>19238</v>
      </c>
      <c r="B3130" s="194" t="s">
        <v>12326</v>
      </c>
      <c r="C3130" s="283">
        <v>42485.0</v>
      </c>
      <c r="D3130" s="204">
        <v>30.0</v>
      </c>
      <c r="E3130" s="193">
        <v>883.95</v>
      </c>
      <c r="F3130" s="190" t="s">
        <v>12677</v>
      </c>
      <c r="G3130" s="190">
        <v>40.0</v>
      </c>
      <c r="H3130" s="190">
        <v>3.216</v>
      </c>
      <c r="I3130" s="195">
        <v>0.12864</v>
      </c>
      <c r="J3130" s="67"/>
      <c r="K3130" s="197" t="b">
        <f>NOT(ISERROR(MATCH(P3130,Ligations!$L:$L,0)))</f>
        <v>0</v>
      </c>
      <c r="L3130" s="67"/>
      <c r="M3130" s="293"/>
      <c r="N3130" s="67"/>
      <c r="O3130" s="297"/>
      <c r="P3130" s="67" t="s">
        <v>19239</v>
      </c>
      <c r="Q3130" s="153" t="s">
        <v>12328</v>
      </c>
      <c r="R3130" s="285"/>
      <c r="S3130" s="286"/>
      <c r="T3130" s="202"/>
      <c r="U3130" s="202"/>
    </row>
    <row r="3131">
      <c r="A3131" s="189" t="s">
        <v>19240</v>
      </c>
      <c r="B3131" s="194" t="s">
        <v>12329</v>
      </c>
      <c r="C3131" s="283">
        <v>42485.0</v>
      </c>
      <c r="D3131" s="204">
        <v>15.0</v>
      </c>
      <c r="E3131" s="193">
        <v>2780.565</v>
      </c>
      <c r="F3131" s="190" t="s">
        <v>12677</v>
      </c>
      <c r="G3131" s="190">
        <v>40.0</v>
      </c>
      <c r="H3131" s="190">
        <v>6.816</v>
      </c>
      <c r="I3131" s="195">
        <v>0.27264</v>
      </c>
      <c r="J3131" s="67"/>
      <c r="K3131" s="197" t="b">
        <f>NOT(ISERROR(MATCH(P3131,Ligations!$L:$L,0)))</f>
        <v>1</v>
      </c>
      <c r="L3131" s="67"/>
      <c r="M3131" s="293"/>
      <c r="N3131" s="67"/>
      <c r="O3131" s="297"/>
      <c r="P3131" s="67" t="s">
        <v>19241</v>
      </c>
      <c r="Q3131" s="153" t="s">
        <v>12331</v>
      </c>
      <c r="R3131" s="285"/>
      <c r="S3131" s="286"/>
      <c r="T3131" s="202"/>
      <c r="U3131" s="202"/>
    </row>
    <row r="3132">
      <c r="A3132" s="189" t="s">
        <v>19242</v>
      </c>
      <c r="B3132" s="194" t="s">
        <v>12332</v>
      </c>
      <c r="C3132" s="283">
        <v>42485.0</v>
      </c>
      <c r="D3132" s="204">
        <v>30.0</v>
      </c>
      <c r="E3132" s="193">
        <v>2108.52</v>
      </c>
      <c r="F3132" s="190" t="s">
        <v>12677</v>
      </c>
      <c r="G3132" s="190">
        <v>40.0</v>
      </c>
      <c r="H3132" s="190">
        <v>8.511</v>
      </c>
      <c r="I3132" s="195">
        <v>0.34043999999999996</v>
      </c>
      <c r="J3132" s="67"/>
      <c r="K3132" s="197" t="b">
        <f>NOT(ISERROR(MATCH(P3132,Ligations!$L:$L,0)))</f>
        <v>1</v>
      </c>
      <c r="L3132" s="67"/>
      <c r="M3132" s="293"/>
      <c r="N3132" s="67"/>
      <c r="O3132" s="297"/>
      <c r="P3132" s="67" t="s">
        <v>19243</v>
      </c>
      <c r="Q3132" s="153" t="s">
        <v>12334</v>
      </c>
      <c r="R3132" s="285"/>
      <c r="S3132" s="286"/>
      <c r="T3132" s="202"/>
      <c r="U3132" s="202"/>
    </row>
    <row r="3133">
      <c r="A3133" s="189" t="s">
        <v>19244</v>
      </c>
      <c r="B3133" s="194" t="s">
        <v>12338</v>
      </c>
      <c r="C3133" s="283">
        <v>42485.0</v>
      </c>
      <c r="D3133" s="204">
        <v>15.0</v>
      </c>
      <c r="E3133" s="193">
        <v>2590.17</v>
      </c>
      <c r="F3133" s="190" t="s">
        <v>12677</v>
      </c>
      <c r="G3133" s="190">
        <v>40.0</v>
      </c>
      <c r="H3133" s="190">
        <v>8.155</v>
      </c>
      <c r="I3133" s="195">
        <v>0.3262</v>
      </c>
      <c r="J3133" s="67"/>
      <c r="K3133" s="197" t="b">
        <f>NOT(ISERROR(MATCH(P3133,Ligations!$L:$L,0)))</f>
        <v>1</v>
      </c>
      <c r="L3133" s="67"/>
      <c r="M3133" s="293"/>
      <c r="N3133" s="67"/>
      <c r="O3133" s="297"/>
      <c r="P3133" s="67" t="s">
        <v>19245</v>
      </c>
      <c r="Q3133" s="153" t="s">
        <v>12340</v>
      </c>
      <c r="R3133" s="285"/>
      <c r="S3133" s="286"/>
      <c r="T3133" s="202"/>
      <c r="U3133" s="202"/>
    </row>
    <row r="3134">
      <c r="A3134" s="189" t="s">
        <v>19246</v>
      </c>
      <c r="B3134" s="194" t="s">
        <v>12341</v>
      </c>
      <c r="C3134" s="283">
        <v>42485.0</v>
      </c>
      <c r="D3134" s="204">
        <v>30.0</v>
      </c>
      <c r="E3134" s="193">
        <v>1391.22</v>
      </c>
      <c r="F3134" s="190" t="s">
        <v>12677</v>
      </c>
      <c r="G3134" s="190">
        <v>40.0</v>
      </c>
      <c r="H3134" s="190">
        <v>5.128</v>
      </c>
      <c r="I3134" s="195">
        <v>0.20512</v>
      </c>
      <c r="J3134" s="67"/>
      <c r="K3134" s="197" t="b">
        <f>NOT(ISERROR(MATCH(P3134,Ligations!$L:$L,0)))</f>
        <v>0</v>
      </c>
      <c r="L3134" s="67"/>
      <c r="M3134" s="293"/>
      <c r="N3134" s="67"/>
      <c r="O3134" s="297"/>
      <c r="P3134" s="67" t="s">
        <v>19247</v>
      </c>
      <c r="Q3134" s="153" t="s">
        <v>12343</v>
      </c>
      <c r="R3134" s="285"/>
      <c r="S3134" s="286"/>
      <c r="T3134" s="202"/>
      <c r="U3134" s="202"/>
    </row>
    <row r="3135">
      <c r="A3135" s="189" t="s">
        <v>19248</v>
      </c>
      <c r="B3135" s="190" t="s">
        <v>12344</v>
      </c>
      <c r="C3135" s="283">
        <v>42485.0</v>
      </c>
      <c r="D3135" s="204">
        <v>30.0</v>
      </c>
      <c r="E3135" s="193">
        <v>2250.45</v>
      </c>
      <c r="F3135" s="190" t="s">
        <v>12677</v>
      </c>
      <c r="G3135" s="190">
        <v>40.0</v>
      </c>
      <c r="H3135" s="190">
        <v>0.243</v>
      </c>
      <c r="I3135" s="195">
        <v>0.00972</v>
      </c>
      <c r="J3135" s="180" t="s">
        <v>12346</v>
      </c>
      <c r="K3135" s="197" t="s">
        <v>3735</v>
      </c>
      <c r="L3135" s="67"/>
      <c r="M3135" s="293"/>
      <c r="N3135" s="67"/>
      <c r="O3135" s="297"/>
      <c r="P3135" s="67" t="s">
        <v>19249</v>
      </c>
      <c r="Q3135" s="160" t="s">
        <v>12347</v>
      </c>
      <c r="R3135" s="285"/>
      <c r="S3135" s="286"/>
      <c r="T3135" s="202"/>
      <c r="U3135" s="202"/>
    </row>
    <row r="3136">
      <c r="A3136" s="189" t="s">
        <v>19250</v>
      </c>
      <c r="B3136" s="194" t="s">
        <v>12348</v>
      </c>
      <c r="C3136" s="283">
        <v>42485.0</v>
      </c>
      <c r="D3136" s="204">
        <v>30.0</v>
      </c>
      <c r="E3136" s="193">
        <v>3201.21</v>
      </c>
      <c r="F3136" s="190" t="s">
        <v>12677</v>
      </c>
      <c r="G3136" s="190">
        <v>40.0</v>
      </c>
      <c r="H3136" s="190">
        <v>15.488</v>
      </c>
      <c r="I3136" s="195">
        <v>0.61952</v>
      </c>
      <c r="J3136" s="67"/>
      <c r="K3136" s="197" t="b">
        <f>NOT(ISERROR(MATCH(P3136,Ligations!$L:$L,0)))</f>
        <v>1</v>
      </c>
      <c r="L3136" s="67"/>
      <c r="M3136" s="293"/>
      <c r="N3136" s="67"/>
      <c r="O3136" s="297"/>
      <c r="P3136" s="67" t="s">
        <v>19251</v>
      </c>
      <c r="Q3136" s="153" t="s">
        <v>12350</v>
      </c>
      <c r="R3136" s="285"/>
      <c r="S3136" s="286"/>
      <c r="T3136" s="202"/>
      <c r="U3136" s="202"/>
    </row>
    <row r="3137">
      <c r="A3137" s="189" t="s">
        <v>19252</v>
      </c>
      <c r="B3137" s="194" t="s">
        <v>12351</v>
      </c>
      <c r="C3137" s="283">
        <v>42485.0</v>
      </c>
      <c r="D3137" s="204">
        <v>30.0</v>
      </c>
      <c r="E3137" s="193">
        <v>3086.22</v>
      </c>
      <c r="F3137" s="190" t="s">
        <v>12677</v>
      </c>
      <c r="G3137" s="190">
        <v>40.0</v>
      </c>
      <c r="H3137" s="190">
        <v>13.38</v>
      </c>
      <c r="I3137" s="195">
        <v>0.5352</v>
      </c>
      <c r="J3137" s="67"/>
      <c r="K3137" s="197" t="b">
        <f>NOT(ISERROR(MATCH(P3137,Ligations!$L:$L,0)))</f>
        <v>1</v>
      </c>
      <c r="L3137" s="67"/>
      <c r="M3137" s="293"/>
      <c r="N3137" s="67"/>
      <c r="O3137" s="297"/>
      <c r="P3137" s="67" t="s">
        <v>19253</v>
      </c>
      <c r="Q3137" s="153" t="s">
        <v>12353</v>
      </c>
      <c r="R3137" s="285"/>
      <c r="S3137" s="286"/>
      <c r="T3137" s="202"/>
      <c r="U3137" s="202"/>
    </row>
    <row r="3138">
      <c r="A3138" s="189" t="s">
        <v>19254</v>
      </c>
      <c r="B3138" s="194" t="s">
        <v>12354</v>
      </c>
      <c r="C3138" s="283">
        <v>42485.0</v>
      </c>
      <c r="D3138" s="204">
        <v>30.0</v>
      </c>
      <c r="E3138" s="193">
        <v>4723.59</v>
      </c>
      <c r="F3138" s="190" t="s">
        <v>12677</v>
      </c>
      <c r="G3138" s="190">
        <v>40.0</v>
      </c>
      <c r="H3138" s="190">
        <v>27.082</v>
      </c>
      <c r="I3138" s="195">
        <v>1.08328</v>
      </c>
      <c r="J3138" s="67"/>
      <c r="K3138" s="197" t="b">
        <f>NOT(ISERROR(MATCH(P3138,Ligations!$L:$L,0)))</f>
        <v>1</v>
      </c>
      <c r="L3138" s="67"/>
      <c r="M3138" s="293"/>
      <c r="N3138" s="67"/>
      <c r="O3138" s="297"/>
      <c r="P3138" s="67" t="s">
        <v>19255</v>
      </c>
      <c r="Q3138" s="153" t="s">
        <v>12356</v>
      </c>
      <c r="R3138" s="285"/>
      <c r="S3138" s="286"/>
      <c r="T3138" s="202"/>
      <c r="U3138" s="202"/>
    </row>
    <row r="3139">
      <c r="A3139" s="189" t="s">
        <v>19256</v>
      </c>
      <c r="B3139" s="194" t="s">
        <v>12357</v>
      </c>
      <c r="C3139" s="283">
        <v>42485.0</v>
      </c>
      <c r="D3139" s="204">
        <v>30.0</v>
      </c>
      <c r="E3139" s="193">
        <v>864.3</v>
      </c>
      <c r="F3139" s="190" t="s">
        <v>12677</v>
      </c>
      <c r="G3139" s="190">
        <v>40.0</v>
      </c>
      <c r="H3139" s="190">
        <v>3.202</v>
      </c>
      <c r="I3139" s="195">
        <v>0.12808</v>
      </c>
      <c r="J3139" s="67"/>
      <c r="K3139" s="197" t="b">
        <f>NOT(ISERROR(MATCH(P3139,Ligations!$L:$L,0)))</f>
        <v>0</v>
      </c>
      <c r="L3139" s="67"/>
      <c r="M3139" s="293"/>
      <c r="N3139" s="67"/>
      <c r="O3139" s="297"/>
      <c r="P3139" s="67" t="s">
        <v>19257</v>
      </c>
      <c r="Q3139" s="153" t="s">
        <v>12359</v>
      </c>
      <c r="R3139" s="285"/>
      <c r="S3139" s="286"/>
      <c r="T3139" s="202"/>
      <c r="U3139" s="202"/>
    </row>
    <row r="3140">
      <c r="A3140" s="189" t="s">
        <v>19258</v>
      </c>
      <c r="B3140" s="194" t="s">
        <v>12360</v>
      </c>
      <c r="C3140" s="283">
        <v>42485.0</v>
      </c>
      <c r="D3140" s="204">
        <v>30.0</v>
      </c>
      <c r="E3140" s="193">
        <v>3135.9900000000002</v>
      </c>
      <c r="F3140" s="190" t="s">
        <v>12677</v>
      </c>
      <c r="G3140" s="190">
        <v>40.0</v>
      </c>
      <c r="H3140" s="190">
        <v>12.901</v>
      </c>
      <c r="I3140" s="195">
        <v>0.5160399999999999</v>
      </c>
      <c r="J3140" s="67"/>
      <c r="K3140" s="197" t="b">
        <f>NOT(ISERROR(MATCH(P3140,Ligations!$L:$L,0)))</f>
        <v>1</v>
      </c>
      <c r="L3140" s="67"/>
      <c r="M3140" s="293"/>
      <c r="N3140" s="67"/>
      <c r="O3140" s="297"/>
      <c r="P3140" s="67" t="s">
        <v>19259</v>
      </c>
      <c r="Q3140" s="153" t="s">
        <v>12362</v>
      </c>
      <c r="R3140" s="285"/>
      <c r="S3140" s="286"/>
      <c r="T3140" s="202"/>
      <c r="U3140" s="202"/>
    </row>
    <row r="3141">
      <c r="A3141" s="189" t="s">
        <v>19260</v>
      </c>
      <c r="B3141" s="194" t="s">
        <v>12363</v>
      </c>
      <c r="C3141" s="283">
        <v>42485.0</v>
      </c>
      <c r="D3141" s="204">
        <v>30.0</v>
      </c>
      <c r="E3141" s="193">
        <v>424.65</v>
      </c>
      <c r="F3141" s="190" t="s">
        <v>12677</v>
      </c>
      <c r="G3141" s="190">
        <v>40.0</v>
      </c>
      <c r="H3141" s="190">
        <v>1.759</v>
      </c>
      <c r="I3141" s="195">
        <v>0.07036</v>
      </c>
      <c r="J3141" s="67"/>
      <c r="K3141" s="197" t="b">
        <f>NOT(ISERROR(MATCH(P3141,Ligations!$L:$L,0)))</f>
        <v>0</v>
      </c>
      <c r="L3141" s="67"/>
      <c r="M3141" s="293"/>
      <c r="N3141" s="67"/>
      <c r="O3141" s="297"/>
      <c r="P3141" s="67" t="s">
        <v>19261</v>
      </c>
      <c r="Q3141" s="153" t="s">
        <v>12365</v>
      </c>
      <c r="R3141" s="285"/>
      <c r="S3141" s="286"/>
      <c r="T3141" s="202"/>
      <c r="U3141" s="202"/>
    </row>
    <row r="3142">
      <c r="A3142" s="189" t="s">
        <v>19262</v>
      </c>
      <c r="B3142" s="194" t="s">
        <v>12366</v>
      </c>
      <c r="C3142" s="283">
        <v>42485.0</v>
      </c>
      <c r="D3142" s="204">
        <v>30.0</v>
      </c>
      <c r="E3142" s="193">
        <v>4995.39</v>
      </c>
      <c r="F3142" s="190" t="s">
        <v>12677</v>
      </c>
      <c r="G3142" s="190">
        <v>40.0</v>
      </c>
      <c r="H3142" s="190">
        <v>30.609</v>
      </c>
      <c r="I3142" s="195">
        <v>1.2243600000000001</v>
      </c>
      <c r="J3142" s="67"/>
      <c r="K3142" s="197" t="b">
        <f>NOT(ISERROR(MATCH(P3142,Ligations!$L:$L,0)))</f>
        <v>1</v>
      </c>
      <c r="L3142" s="67"/>
      <c r="M3142" s="293"/>
      <c r="N3142" s="67"/>
      <c r="O3142" s="297"/>
      <c r="P3142" s="67" t="s">
        <v>19263</v>
      </c>
      <c r="Q3142" s="153" t="s">
        <v>12368</v>
      </c>
      <c r="R3142" s="285"/>
      <c r="S3142" s="286"/>
      <c r="T3142" s="202"/>
      <c r="U3142" s="202"/>
    </row>
    <row r="3143">
      <c r="A3143" s="189" t="s">
        <v>19264</v>
      </c>
      <c r="B3143" s="194" t="s">
        <v>12369</v>
      </c>
      <c r="C3143" s="283">
        <v>42485.0</v>
      </c>
      <c r="D3143" s="204">
        <v>30.0</v>
      </c>
      <c r="E3143" s="193">
        <v>3558.8999999999996</v>
      </c>
      <c r="F3143" s="190" t="s">
        <v>12677</v>
      </c>
      <c r="G3143" s="190">
        <v>40.0</v>
      </c>
      <c r="H3143" s="190">
        <v>11.311</v>
      </c>
      <c r="I3143" s="195">
        <v>0.45244</v>
      </c>
      <c r="J3143" s="67"/>
      <c r="K3143" s="197" t="b">
        <f>NOT(ISERROR(MATCH(P3143,Ligations!$L:$L,0)))</f>
        <v>1</v>
      </c>
      <c r="L3143" s="67"/>
      <c r="M3143" s="293"/>
      <c r="N3143" s="67"/>
      <c r="O3143" s="297"/>
      <c r="P3143" s="67" t="s">
        <v>19265</v>
      </c>
      <c r="Q3143" s="153" t="s">
        <v>12371</v>
      </c>
      <c r="R3143" s="285"/>
      <c r="S3143" s="286"/>
      <c r="T3143" s="202"/>
      <c r="U3143" s="202"/>
    </row>
    <row r="3144">
      <c r="A3144" s="189" t="s">
        <v>19266</v>
      </c>
      <c r="B3144" s="194" t="s">
        <v>12372</v>
      </c>
      <c r="C3144" s="283">
        <v>42485.0</v>
      </c>
      <c r="D3144" s="204">
        <v>30.0</v>
      </c>
      <c r="E3144" s="193">
        <v>457.08000000000004</v>
      </c>
      <c r="F3144" s="190" t="s">
        <v>12677</v>
      </c>
      <c r="G3144" s="190">
        <v>40.0</v>
      </c>
      <c r="H3144" s="190">
        <v>1.515</v>
      </c>
      <c r="I3144" s="195">
        <v>0.060599999999999994</v>
      </c>
      <c r="J3144" s="67"/>
      <c r="K3144" s="197" t="b">
        <f>NOT(ISERROR(MATCH(P3144,Ligations!$L:$L,0)))</f>
        <v>0</v>
      </c>
      <c r="L3144" s="67"/>
      <c r="M3144" s="293"/>
      <c r="N3144" s="67"/>
      <c r="O3144" s="297"/>
      <c r="P3144" s="67" t="s">
        <v>19267</v>
      </c>
      <c r="Q3144" s="153" t="s">
        <v>12374</v>
      </c>
      <c r="R3144" s="285"/>
      <c r="S3144" s="286"/>
      <c r="T3144" s="202"/>
      <c r="U3144" s="202"/>
    </row>
    <row r="3145">
      <c r="A3145" s="189" t="s">
        <v>19268</v>
      </c>
      <c r="B3145" s="194" t="s">
        <v>12375</v>
      </c>
      <c r="C3145" s="283">
        <v>42485.0</v>
      </c>
      <c r="D3145" s="204">
        <v>30.0</v>
      </c>
      <c r="E3145" s="193">
        <v>1912.1699999999998</v>
      </c>
      <c r="F3145" s="190" t="s">
        <v>12677</v>
      </c>
      <c r="G3145" s="190">
        <v>40.0</v>
      </c>
      <c r="H3145" s="190">
        <v>8.969</v>
      </c>
      <c r="I3145" s="195">
        <v>0.35876</v>
      </c>
      <c r="J3145" s="67"/>
      <c r="K3145" s="197" t="b">
        <f>NOT(ISERROR(MATCH(P3145,Ligations!$L:$L,0)))</f>
        <v>1</v>
      </c>
      <c r="L3145" s="67"/>
      <c r="M3145" s="293"/>
      <c r="N3145" s="67"/>
      <c r="O3145" s="297"/>
      <c r="P3145" s="67" t="s">
        <v>19269</v>
      </c>
      <c r="Q3145" s="153" t="s">
        <v>12377</v>
      </c>
      <c r="R3145" s="285"/>
      <c r="S3145" s="286"/>
      <c r="T3145" s="202"/>
      <c r="U3145" s="202"/>
    </row>
    <row r="3146">
      <c r="A3146" s="189" t="s">
        <v>19270</v>
      </c>
      <c r="B3146" s="194" t="s">
        <v>12378</v>
      </c>
      <c r="C3146" s="283">
        <v>42485.0</v>
      </c>
      <c r="D3146" s="204">
        <v>30.0</v>
      </c>
      <c r="E3146" s="193">
        <v>1136.5800000000002</v>
      </c>
      <c r="F3146" s="190" t="s">
        <v>12677</v>
      </c>
      <c r="G3146" s="190">
        <v>40.0</v>
      </c>
      <c r="H3146" s="190">
        <v>4.463</v>
      </c>
      <c r="I3146" s="195">
        <v>0.17852</v>
      </c>
      <c r="J3146" s="67"/>
      <c r="K3146" s="197" t="b">
        <f>NOT(ISERROR(MATCH(P3146,Ligations!$L:$L,0)))</f>
        <v>0</v>
      </c>
      <c r="L3146" s="67"/>
      <c r="M3146" s="293"/>
      <c r="N3146" s="67"/>
      <c r="O3146" s="297"/>
      <c r="P3146" s="67" t="s">
        <v>19271</v>
      </c>
      <c r="Q3146" s="153" t="s">
        <v>12380</v>
      </c>
      <c r="R3146" s="285"/>
      <c r="S3146" s="286"/>
      <c r="T3146" s="202"/>
      <c r="U3146" s="202"/>
    </row>
    <row r="3147">
      <c r="A3147" s="189" t="s">
        <v>19272</v>
      </c>
      <c r="B3147" s="194" t="s">
        <v>12381</v>
      </c>
      <c r="C3147" s="283">
        <v>42485.0</v>
      </c>
      <c r="D3147" s="204">
        <v>30.0</v>
      </c>
      <c r="E3147" s="193">
        <v>1380.72</v>
      </c>
      <c r="F3147" s="190" t="s">
        <v>12677</v>
      </c>
      <c r="G3147" s="190">
        <v>40.0</v>
      </c>
      <c r="H3147" s="190">
        <v>1.166</v>
      </c>
      <c r="I3147" s="195">
        <v>0.04664</v>
      </c>
      <c r="J3147" s="67"/>
      <c r="K3147" s="197" t="b">
        <f>NOT(ISERROR(MATCH(P3147,Ligations!$L:$L,0)))</f>
        <v>0</v>
      </c>
      <c r="L3147" s="67"/>
      <c r="M3147" s="293"/>
      <c r="N3147" s="67"/>
      <c r="O3147" s="297"/>
      <c r="P3147" s="67" t="s">
        <v>19273</v>
      </c>
      <c r="Q3147" s="153" t="s">
        <v>12383</v>
      </c>
      <c r="R3147" s="285"/>
      <c r="S3147" s="286"/>
      <c r="T3147" s="202"/>
      <c r="U3147" s="202"/>
    </row>
    <row r="3148">
      <c r="A3148" s="189" t="s">
        <v>19274</v>
      </c>
      <c r="B3148" s="194" t="s">
        <v>12384</v>
      </c>
      <c r="C3148" s="283">
        <v>42485.0</v>
      </c>
      <c r="D3148" s="204">
        <v>30.0</v>
      </c>
      <c r="E3148" s="193">
        <v>2414.94</v>
      </c>
      <c r="F3148" s="190" t="s">
        <v>12677</v>
      </c>
      <c r="G3148" s="190">
        <v>40.0</v>
      </c>
      <c r="H3148" s="190">
        <v>9.173</v>
      </c>
      <c r="I3148" s="195">
        <v>0.36692</v>
      </c>
      <c r="J3148" s="67"/>
      <c r="K3148" s="197" t="b">
        <f>NOT(ISERROR(MATCH(P3148,Ligations!$L:$L,0)))</f>
        <v>1</v>
      </c>
      <c r="L3148" s="67"/>
      <c r="M3148" s="293"/>
      <c r="N3148" s="67"/>
      <c r="O3148" s="297"/>
      <c r="P3148" s="67" t="s">
        <v>19275</v>
      </c>
      <c r="Q3148" s="153" t="s">
        <v>12386</v>
      </c>
      <c r="R3148" s="285"/>
      <c r="S3148" s="286"/>
      <c r="T3148" s="202"/>
      <c r="U3148" s="202"/>
    </row>
    <row r="3149">
      <c r="A3149" s="189" t="s">
        <v>19276</v>
      </c>
      <c r="B3149" s="194" t="s">
        <v>12387</v>
      </c>
      <c r="C3149" s="283">
        <v>42485.0</v>
      </c>
      <c r="D3149" s="204">
        <v>30.0</v>
      </c>
      <c r="E3149" s="193">
        <v>1406.52</v>
      </c>
      <c r="F3149" s="190" t="s">
        <v>12677</v>
      </c>
      <c r="G3149" s="190">
        <v>40.0</v>
      </c>
      <c r="H3149" s="190">
        <v>4.291</v>
      </c>
      <c r="I3149" s="195">
        <v>0.17164000000000001</v>
      </c>
      <c r="J3149" s="67"/>
      <c r="K3149" s="197" t="b">
        <f>NOT(ISERROR(MATCH(P3149,Ligations!$L:$L,0)))</f>
        <v>0</v>
      </c>
      <c r="L3149" s="67"/>
      <c r="M3149" s="293"/>
      <c r="N3149" s="67"/>
      <c r="O3149" s="297"/>
      <c r="P3149" s="67" t="s">
        <v>19277</v>
      </c>
      <c r="Q3149" s="153" t="s">
        <v>12389</v>
      </c>
      <c r="R3149" s="285"/>
      <c r="S3149" s="286"/>
      <c r="T3149" s="202"/>
      <c r="U3149" s="202"/>
    </row>
    <row r="3150">
      <c r="A3150" s="189" t="s">
        <v>19278</v>
      </c>
      <c r="B3150" s="194" t="s">
        <v>12390</v>
      </c>
      <c r="C3150" s="283">
        <v>42485.0</v>
      </c>
      <c r="D3150" s="204">
        <v>30.0</v>
      </c>
      <c r="E3150" s="193">
        <v>1773.48</v>
      </c>
      <c r="F3150" s="190" t="s">
        <v>12677</v>
      </c>
      <c r="G3150" s="190">
        <v>40.0</v>
      </c>
      <c r="H3150" s="190">
        <v>6.839</v>
      </c>
      <c r="I3150" s="195">
        <v>0.27356</v>
      </c>
      <c r="J3150" s="67"/>
      <c r="K3150" s="197" t="b">
        <f>NOT(ISERROR(MATCH(P3150,Ligations!$L:$L,0)))</f>
        <v>1</v>
      </c>
      <c r="L3150" s="67"/>
      <c r="M3150" s="293"/>
      <c r="N3150" s="67"/>
      <c r="O3150" s="297"/>
      <c r="P3150" s="67" t="s">
        <v>19279</v>
      </c>
      <c r="Q3150" s="153" t="s">
        <v>12392</v>
      </c>
      <c r="R3150" s="285"/>
      <c r="S3150" s="286"/>
      <c r="T3150" s="202"/>
      <c r="U3150" s="202"/>
    </row>
    <row r="3151">
      <c r="A3151" s="189" t="s">
        <v>19280</v>
      </c>
      <c r="B3151" s="194" t="s">
        <v>12393</v>
      </c>
      <c r="C3151" s="283">
        <v>42485.0</v>
      </c>
      <c r="D3151" s="204">
        <v>30.0</v>
      </c>
      <c r="E3151" s="193">
        <v>3751.5600000000004</v>
      </c>
      <c r="F3151" s="190" t="s">
        <v>12677</v>
      </c>
      <c r="G3151" s="190">
        <v>40.0</v>
      </c>
      <c r="H3151" s="190">
        <v>9.305</v>
      </c>
      <c r="I3151" s="195">
        <v>0.3722</v>
      </c>
      <c r="J3151" s="67"/>
      <c r="K3151" s="197" t="b">
        <f>NOT(ISERROR(MATCH(P3151,Ligations!$L:$L,0)))</f>
        <v>1</v>
      </c>
      <c r="L3151" s="67"/>
      <c r="M3151" s="293"/>
      <c r="N3151" s="67"/>
      <c r="O3151" s="297"/>
      <c r="P3151" s="67" t="s">
        <v>19281</v>
      </c>
      <c r="Q3151" s="153" t="s">
        <v>12395</v>
      </c>
      <c r="R3151" s="285"/>
      <c r="S3151" s="286"/>
      <c r="T3151" s="202"/>
      <c r="U3151" s="202"/>
    </row>
    <row r="3152">
      <c r="A3152" s="189" t="s">
        <v>19282</v>
      </c>
      <c r="B3152" s="194" t="s">
        <v>12396</v>
      </c>
      <c r="C3152" s="283">
        <v>42485.0</v>
      </c>
      <c r="D3152" s="204">
        <v>30.0</v>
      </c>
      <c r="E3152" s="193">
        <v>1455.0</v>
      </c>
      <c r="F3152" s="190" t="s">
        <v>12677</v>
      </c>
      <c r="G3152" s="190">
        <v>40.0</v>
      </c>
      <c r="H3152" s="190">
        <v>5.706</v>
      </c>
      <c r="I3152" s="195">
        <v>0.22824000000000003</v>
      </c>
      <c r="J3152" s="67"/>
      <c r="K3152" s="197" t="b">
        <f>NOT(ISERROR(MATCH(P3152,Ligations!$L:$L,0)))</f>
        <v>1</v>
      </c>
      <c r="L3152" s="67"/>
      <c r="M3152" s="293"/>
      <c r="N3152" s="67"/>
      <c r="O3152" s="297"/>
      <c r="P3152" s="67" t="s">
        <v>19283</v>
      </c>
      <c r="Q3152" s="153" t="s">
        <v>12398</v>
      </c>
      <c r="R3152" s="285"/>
      <c r="S3152" s="286"/>
      <c r="T3152" s="202"/>
      <c r="U3152" s="202"/>
    </row>
    <row r="3153">
      <c r="A3153" s="189" t="s">
        <v>19284</v>
      </c>
      <c r="B3153" s="194" t="s">
        <v>12399</v>
      </c>
      <c r="C3153" s="283">
        <v>42485.0</v>
      </c>
      <c r="D3153" s="204">
        <v>30.0</v>
      </c>
      <c r="E3153" s="193">
        <v>3290.25</v>
      </c>
      <c r="F3153" s="190" t="s">
        <v>12677</v>
      </c>
      <c r="G3153" s="190">
        <v>40.0</v>
      </c>
      <c r="H3153" s="190">
        <v>18.54</v>
      </c>
      <c r="I3153" s="195">
        <v>0.7415999999999999</v>
      </c>
      <c r="J3153" s="67"/>
      <c r="K3153" s="197" t="b">
        <f>NOT(ISERROR(MATCH(P3153,Ligations!$L:$L,0)))</f>
        <v>1</v>
      </c>
      <c r="L3153" s="67"/>
      <c r="M3153" s="293"/>
      <c r="N3153" s="67"/>
      <c r="O3153" s="297"/>
      <c r="P3153" s="67" t="s">
        <v>19285</v>
      </c>
      <c r="Q3153" s="153" t="s">
        <v>12401</v>
      </c>
      <c r="R3153" s="285"/>
      <c r="S3153" s="286"/>
      <c r="T3153" s="202"/>
      <c r="U3153" s="202"/>
    </row>
    <row r="3154">
      <c r="A3154" s="189" t="s">
        <v>19286</v>
      </c>
      <c r="B3154" s="194" t="s">
        <v>12402</v>
      </c>
      <c r="C3154" s="283">
        <v>42485.0</v>
      </c>
      <c r="D3154" s="204">
        <v>30.0</v>
      </c>
      <c r="E3154" s="193">
        <v>2808.96</v>
      </c>
      <c r="F3154" s="190" t="s">
        <v>12677</v>
      </c>
      <c r="G3154" s="190">
        <v>40.0</v>
      </c>
      <c r="H3154" s="190">
        <v>11.14</v>
      </c>
      <c r="I3154" s="195">
        <v>0.44560000000000005</v>
      </c>
      <c r="J3154" s="67"/>
      <c r="K3154" s="197" t="b">
        <f>NOT(ISERROR(MATCH(P3154,Ligations!$L:$L,0)))</f>
        <v>1</v>
      </c>
      <c r="L3154" s="67"/>
      <c r="M3154" s="293"/>
      <c r="N3154" s="67"/>
      <c r="O3154" s="297"/>
      <c r="P3154" s="67" t="s">
        <v>19287</v>
      </c>
      <c r="Q3154" s="153" t="s">
        <v>12404</v>
      </c>
      <c r="R3154" s="285"/>
      <c r="S3154" s="286"/>
      <c r="T3154" s="202"/>
      <c r="U3154" s="202"/>
    </row>
    <row r="3155">
      <c r="A3155" s="189" t="s">
        <v>19288</v>
      </c>
      <c r="B3155" s="194" t="s">
        <v>12439</v>
      </c>
      <c r="C3155" s="283">
        <v>42485.0</v>
      </c>
      <c r="D3155" s="204">
        <v>30.0</v>
      </c>
      <c r="E3155" s="193">
        <v>3682.98</v>
      </c>
      <c r="F3155" s="190" t="s">
        <v>12677</v>
      </c>
      <c r="G3155" s="190">
        <v>40.0</v>
      </c>
      <c r="H3155" s="190">
        <v>7.407</v>
      </c>
      <c r="I3155" s="195">
        <v>0.29628</v>
      </c>
      <c r="J3155" s="67"/>
      <c r="K3155" s="197" t="b">
        <f>NOT(ISERROR(MATCH(P3155,Ligations!$L:$L,0)))</f>
        <v>1</v>
      </c>
      <c r="L3155" s="67"/>
      <c r="M3155" s="293"/>
      <c r="N3155" s="67"/>
      <c r="O3155" s="297"/>
      <c r="P3155" s="67" t="s">
        <v>19289</v>
      </c>
      <c r="Q3155" s="153" t="s">
        <v>12441</v>
      </c>
      <c r="R3155" s="285"/>
      <c r="S3155" s="286"/>
      <c r="T3155" s="202"/>
      <c r="U3155" s="202"/>
    </row>
    <row r="3156">
      <c r="A3156" s="189" t="s">
        <v>19290</v>
      </c>
      <c r="B3156" s="194" t="s">
        <v>12442</v>
      </c>
      <c r="C3156" s="283">
        <v>42485.0</v>
      </c>
      <c r="D3156" s="204">
        <v>30.0</v>
      </c>
      <c r="E3156" s="193">
        <v>4045.8</v>
      </c>
      <c r="F3156" s="190" t="s">
        <v>12677</v>
      </c>
      <c r="G3156" s="190">
        <v>40.0</v>
      </c>
      <c r="H3156" s="190">
        <v>12.061</v>
      </c>
      <c r="I3156" s="195">
        <v>0.48244000000000004</v>
      </c>
      <c r="J3156" s="67"/>
      <c r="K3156" s="197" t="b">
        <f>NOT(ISERROR(MATCH(P3156,Ligations!$L:$L,0)))</f>
        <v>1</v>
      </c>
      <c r="L3156" s="67"/>
      <c r="M3156" s="293"/>
      <c r="N3156" s="67"/>
      <c r="O3156" s="297"/>
      <c r="P3156" s="67" t="s">
        <v>19291</v>
      </c>
      <c r="Q3156" s="153" t="s">
        <v>12444</v>
      </c>
      <c r="R3156" s="285"/>
      <c r="S3156" s="286"/>
      <c r="T3156" s="202"/>
      <c r="U3156" s="202"/>
    </row>
    <row r="3157">
      <c r="A3157" s="189" t="s">
        <v>19292</v>
      </c>
      <c r="B3157" s="194" t="s">
        <v>12445</v>
      </c>
      <c r="C3157" s="283">
        <v>42485.0</v>
      </c>
      <c r="D3157" s="204">
        <v>30.0</v>
      </c>
      <c r="E3157" s="193">
        <v>1803.72</v>
      </c>
      <c r="F3157" s="190" t="s">
        <v>12677</v>
      </c>
      <c r="G3157" s="190">
        <v>40.0</v>
      </c>
      <c r="H3157" s="190">
        <v>5.548</v>
      </c>
      <c r="I3157" s="195">
        <v>0.22192000000000003</v>
      </c>
      <c r="J3157" s="67"/>
      <c r="K3157" s="197" t="b">
        <f>NOT(ISERROR(MATCH(P3157,Ligations!$L:$L,0)))</f>
        <v>0</v>
      </c>
      <c r="L3157" s="67"/>
      <c r="M3157" s="293"/>
      <c r="N3157" s="67"/>
      <c r="O3157" s="297"/>
      <c r="P3157" s="67" t="s">
        <v>19293</v>
      </c>
      <c r="Q3157" s="153" t="s">
        <v>12447</v>
      </c>
      <c r="R3157" s="285"/>
      <c r="S3157" s="286"/>
      <c r="T3157" s="202"/>
      <c r="U3157" s="202"/>
    </row>
    <row r="3158">
      <c r="A3158" s="189" t="s">
        <v>19294</v>
      </c>
      <c r="B3158" s="194" t="s">
        <v>12448</v>
      </c>
      <c r="C3158" s="283">
        <v>42485.0</v>
      </c>
      <c r="D3158" s="204">
        <v>30.0</v>
      </c>
      <c r="E3158" s="193">
        <v>2021.97</v>
      </c>
      <c r="F3158" s="190" t="s">
        <v>12677</v>
      </c>
      <c r="G3158" s="190">
        <v>40.0</v>
      </c>
      <c r="H3158" s="190">
        <v>3.292</v>
      </c>
      <c r="I3158" s="195">
        <v>0.13168000000000002</v>
      </c>
      <c r="J3158" s="67"/>
      <c r="K3158" s="197" t="b">
        <f>NOT(ISERROR(MATCH(P3158,Ligations!$L:$L,0)))</f>
        <v>0</v>
      </c>
      <c r="L3158" s="67"/>
      <c r="M3158" s="293"/>
      <c r="N3158" s="67"/>
      <c r="O3158" s="297"/>
      <c r="P3158" s="67" t="s">
        <v>19295</v>
      </c>
      <c r="Q3158" s="153" t="s">
        <v>12450</v>
      </c>
      <c r="R3158" s="285"/>
      <c r="S3158" s="286"/>
      <c r="T3158" s="202"/>
      <c r="U3158" s="202"/>
    </row>
    <row r="3159">
      <c r="A3159" s="189" t="s">
        <v>19296</v>
      </c>
      <c r="B3159" s="194" t="s">
        <v>12451</v>
      </c>
      <c r="C3159" s="283">
        <v>42485.0</v>
      </c>
      <c r="D3159" s="204">
        <v>30.0</v>
      </c>
      <c r="E3159" s="193">
        <v>748.5600000000001</v>
      </c>
      <c r="F3159" s="190" t="s">
        <v>12677</v>
      </c>
      <c r="G3159" s="190">
        <v>40.0</v>
      </c>
      <c r="H3159" s="190">
        <v>3.475</v>
      </c>
      <c r="I3159" s="195">
        <v>0.139</v>
      </c>
      <c r="J3159" s="67"/>
      <c r="K3159" s="197" t="b">
        <f>NOT(ISERROR(MATCH(P3159,Ligations!$L:$L,0)))</f>
        <v>0</v>
      </c>
      <c r="L3159" s="67"/>
      <c r="M3159" s="293"/>
      <c r="N3159" s="67"/>
      <c r="O3159" s="297"/>
      <c r="P3159" s="67" t="s">
        <v>19297</v>
      </c>
      <c r="Q3159" s="153" t="s">
        <v>12453</v>
      </c>
      <c r="R3159" s="285"/>
      <c r="S3159" s="286"/>
      <c r="T3159" s="202"/>
      <c r="U3159" s="202"/>
    </row>
    <row r="3160">
      <c r="A3160" s="189" t="s">
        <v>19298</v>
      </c>
      <c r="B3160" s="190" t="s">
        <v>17392</v>
      </c>
      <c r="C3160" s="283">
        <v>42485.0</v>
      </c>
      <c r="D3160" s="204"/>
      <c r="E3160" s="296">
        <v>0.0</v>
      </c>
      <c r="F3160" s="190" t="s">
        <v>12677</v>
      </c>
      <c r="G3160" s="190">
        <v>40.0</v>
      </c>
      <c r="H3160" s="190">
        <v>-0.767</v>
      </c>
      <c r="I3160" s="195">
        <v>-0.03068</v>
      </c>
      <c r="J3160" s="180"/>
      <c r="K3160" s="197" t="s">
        <v>3735</v>
      </c>
      <c r="L3160" s="67"/>
      <c r="M3160" s="293"/>
      <c r="N3160" s="67"/>
      <c r="O3160" s="297"/>
      <c r="P3160" s="67" t="s">
        <v>19299</v>
      </c>
      <c r="Q3160" s="160" t="s">
        <v>10194</v>
      </c>
      <c r="R3160" s="285"/>
      <c r="S3160" s="286"/>
      <c r="T3160" s="202"/>
      <c r="U3160" s="202"/>
    </row>
    <row r="3161">
      <c r="A3161" s="189" t="s">
        <v>19300</v>
      </c>
      <c r="B3161" s="194" t="s">
        <v>12454</v>
      </c>
      <c r="C3161" s="283">
        <v>42485.0</v>
      </c>
      <c r="D3161" s="204">
        <v>30.0</v>
      </c>
      <c r="E3161" s="193">
        <v>4148.16</v>
      </c>
      <c r="F3161" s="190" t="s">
        <v>12677</v>
      </c>
      <c r="G3161" s="190">
        <v>40.0</v>
      </c>
      <c r="H3161" s="190">
        <v>54.303</v>
      </c>
      <c r="I3161" s="195">
        <v>2.17212</v>
      </c>
      <c r="J3161" s="67"/>
      <c r="K3161" s="197" t="b">
        <f>NOT(ISERROR(MATCH(P3161,Ligations!$L:$L,0)))</f>
        <v>1</v>
      </c>
      <c r="L3161" s="67"/>
      <c r="M3161" s="293"/>
      <c r="N3161" s="67"/>
      <c r="O3161" s="297"/>
      <c r="P3161" s="67" t="s">
        <v>19301</v>
      </c>
      <c r="Q3161" s="153" t="s">
        <v>12456</v>
      </c>
      <c r="R3161" s="285"/>
      <c r="S3161" s="286"/>
      <c r="T3161" s="202"/>
      <c r="U3161" s="202"/>
    </row>
    <row r="3162">
      <c r="A3162" s="189" t="s">
        <v>19302</v>
      </c>
      <c r="B3162" s="194" t="s">
        <v>12457</v>
      </c>
      <c r="C3162" s="283">
        <v>42485.0</v>
      </c>
      <c r="D3162" s="204">
        <v>30.0</v>
      </c>
      <c r="E3162" s="193">
        <v>2683.5299999999997</v>
      </c>
      <c r="F3162" s="190" t="s">
        <v>12677</v>
      </c>
      <c r="G3162" s="190">
        <v>40.0</v>
      </c>
      <c r="H3162" s="190">
        <v>31.999</v>
      </c>
      <c r="I3162" s="195">
        <v>1.27996</v>
      </c>
      <c r="J3162" s="67"/>
      <c r="K3162" s="197" t="b">
        <f>NOT(ISERROR(MATCH(P3162,Ligations!$L:$L,0)))</f>
        <v>1</v>
      </c>
      <c r="L3162" s="67"/>
      <c r="M3162" s="293"/>
      <c r="N3162" s="67"/>
      <c r="O3162" s="297"/>
      <c r="P3162" s="67" t="s">
        <v>19303</v>
      </c>
      <c r="Q3162" s="160" t="s">
        <v>12459</v>
      </c>
      <c r="R3162" s="285"/>
      <c r="S3162" s="286"/>
      <c r="T3162" s="202"/>
      <c r="U3162" s="202"/>
    </row>
    <row r="3163">
      <c r="A3163" s="189" t="s">
        <v>19304</v>
      </c>
      <c r="B3163" s="194" t="s">
        <v>12460</v>
      </c>
      <c r="C3163" s="283">
        <v>42485.0</v>
      </c>
      <c r="D3163" s="204">
        <v>30.0</v>
      </c>
      <c r="E3163" s="193">
        <v>850.5600000000001</v>
      </c>
      <c r="F3163" s="190" t="s">
        <v>12677</v>
      </c>
      <c r="G3163" s="190">
        <v>40.0</v>
      </c>
      <c r="H3163" s="190">
        <v>8.746</v>
      </c>
      <c r="I3163" s="195">
        <v>0.34984000000000004</v>
      </c>
      <c r="J3163" s="67"/>
      <c r="K3163" s="197" t="b">
        <f>NOT(ISERROR(MATCH(P3163,Ligations!$L:$L,0)))</f>
        <v>1</v>
      </c>
      <c r="L3163" s="67"/>
      <c r="M3163" s="293"/>
      <c r="N3163" s="67"/>
      <c r="O3163" s="297"/>
      <c r="P3163" s="67" t="s">
        <v>19305</v>
      </c>
      <c r="Q3163" s="153" t="s">
        <v>12462</v>
      </c>
      <c r="R3163" s="285"/>
      <c r="S3163" s="286"/>
      <c r="T3163" s="202"/>
      <c r="U3163" s="202"/>
    </row>
    <row r="3164">
      <c r="A3164" s="189" t="s">
        <v>19306</v>
      </c>
      <c r="B3164" s="194" t="s">
        <v>12463</v>
      </c>
      <c r="C3164" s="283">
        <v>42485.0</v>
      </c>
      <c r="D3164" s="204">
        <v>30.0</v>
      </c>
      <c r="E3164" s="193">
        <v>1128.3</v>
      </c>
      <c r="F3164" s="190" t="s">
        <v>12677</v>
      </c>
      <c r="G3164" s="190">
        <v>40.0</v>
      </c>
      <c r="H3164" s="190">
        <v>9.79</v>
      </c>
      <c r="I3164" s="195">
        <v>0.39159999999999995</v>
      </c>
      <c r="J3164" s="67"/>
      <c r="K3164" s="197" t="b">
        <f>NOT(ISERROR(MATCH(P3164,Ligations!$L:$L,0)))</f>
        <v>1</v>
      </c>
      <c r="L3164" s="67"/>
      <c r="M3164" s="293"/>
      <c r="N3164" s="67"/>
      <c r="O3164" s="297"/>
      <c r="P3164" s="67" t="s">
        <v>19307</v>
      </c>
      <c r="Q3164" s="153" t="s">
        <v>12465</v>
      </c>
      <c r="R3164" s="285"/>
      <c r="S3164" s="286"/>
      <c r="T3164" s="202"/>
      <c r="U3164" s="202"/>
    </row>
    <row r="3165">
      <c r="A3165" s="189" t="s">
        <v>19308</v>
      </c>
      <c r="B3165" s="194" t="s">
        <v>12466</v>
      </c>
      <c r="C3165" s="283">
        <v>42485.0</v>
      </c>
      <c r="D3165" s="204">
        <v>30.0</v>
      </c>
      <c r="E3165" s="193">
        <v>1722.1200000000001</v>
      </c>
      <c r="F3165" s="190" t="s">
        <v>12677</v>
      </c>
      <c r="G3165" s="190">
        <v>40.0</v>
      </c>
      <c r="H3165" s="190">
        <v>19.446</v>
      </c>
      <c r="I3165" s="195">
        <v>0.7778400000000001</v>
      </c>
      <c r="J3165" s="67"/>
      <c r="K3165" s="197" t="b">
        <f>NOT(ISERROR(MATCH(P3165,Ligations!$L:$L,0)))</f>
        <v>1</v>
      </c>
      <c r="L3165" s="67"/>
      <c r="M3165" s="293"/>
      <c r="N3165" s="67"/>
      <c r="O3165" s="297"/>
      <c r="P3165" s="67" t="s">
        <v>19309</v>
      </c>
      <c r="Q3165" s="153" t="s">
        <v>12468</v>
      </c>
      <c r="R3165" s="285"/>
      <c r="S3165" s="286"/>
      <c r="T3165" s="202"/>
      <c r="U3165" s="202"/>
    </row>
    <row r="3166">
      <c r="A3166" s="189" t="s">
        <v>19310</v>
      </c>
      <c r="B3166" s="194" t="s">
        <v>12469</v>
      </c>
      <c r="C3166" s="283">
        <v>42485.0</v>
      </c>
      <c r="D3166" s="204">
        <v>30.0</v>
      </c>
      <c r="E3166" s="193">
        <v>3109.4700000000003</v>
      </c>
      <c r="F3166" s="190" t="s">
        <v>12677</v>
      </c>
      <c r="G3166" s="190">
        <v>40.0</v>
      </c>
      <c r="H3166" s="190">
        <v>34.594</v>
      </c>
      <c r="I3166" s="195">
        <v>1.38376</v>
      </c>
      <c r="J3166" s="67"/>
      <c r="K3166" s="197" t="b">
        <f>NOT(ISERROR(MATCH(P3166,Ligations!$L:$L,0)))</f>
        <v>1</v>
      </c>
      <c r="L3166" s="67"/>
      <c r="M3166" s="293"/>
      <c r="N3166" s="67"/>
      <c r="O3166" s="297"/>
      <c r="P3166" s="67" t="s">
        <v>19311</v>
      </c>
      <c r="Q3166" s="153" t="s">
        <v>12471</v>
      </c>
      <c r="R3166" s="285"/>
      <c r="S3166" s="286"/>
      <c r="T3166" s="202"/>
      <c r="U3166" s="202"/>
    </row>
    <row r="3167">
      <c r="A3167" s="189" t="s">
        <v>19312</v>
      </c>
      <c r="B3167" s="194" t="s">
        <v>12472</v>
      </c>
      <c r="C3167" s="283">
        <v>42485.0</v>
      </c>
      <c r="D3167" s="204">
        <v>30.0</v>
      </c>
      <c r="E3167" s="193">
        <v>4760.639999999999</v>
      </c>
      <c r="F3167" s="190" t="s">
        <v>12677</v>
      </c>
      <c r="G3167" s="190">
        <v>40.0</v>
      </c>
      <c r="H3167" s="190">
        <v>58.248</v>
      </c>
      <c r="I3167" s="195">
        <v>2.32992</v>
      </c>
      <c r="J3167" s="67"/>
      <c r="K3167" s="197" t="b">
        <f>NOT(ISERROR(MATCH(P3167,Ligations!$L:$L,0)))</f>
        <v>1</v>
      </c>
      <c r="L3167" s="67"/>
      <c r="M3167" s="293"/>
      <c r="N3167" s="67"/>
      <c r="O3167" s="297"/>
      <c r="P3167" s="67" t="s">
        <v>19313</v>
      </c>
      <c r="Q3167" s="153" t="s">
        <v>12474</v>
      </c>
      <c r="R3167" s="285"/>
      <c r="S3167" s="286"/>
      <c r="T3167" s="202"/>
      <c r="U3167" s="202"/>
    </row>
    <row r="3168">
      <c r="A3168" s="189" t="s">
        <v>19314</v>
      </c>
      <c r="B3168" s="194" t="s">
        <v>12475</v>
      </c>
      <c r="C3168" s="283">
        <v>42485.0</v>
      </c>
      <c r="D3168" s="204">
        <v>30.0</v>
      </c>
      <c r="E3168" s="193">
        <v>3942.9300000000003</v>
      </c>
      <c r="F3168" s="190" t="s">
        <v>12677</v>
      </c>
      <c r="G3168" s="190">
        <v>40.0</v>
      </c>
      <c r="H3168" s="190">
        <v>41.976</v>
      </c>
      <c r="I3168" s="195">
        <v>1.67904</v>
      </c>
      <c r="J3168" s="67"/>
      <c r="K3168" s="197" t="b">
        <f>NOT(ISERROR(MATCH(P3168,Ligations!$L:$L,0)))</f>
        <v>1</v>
      </c>
      <c r="L3168" s="67"/>
      <c r="M3168" s="293"/>
      <c r="N3168" s="67"/>
      <c r="O3168" s="297"/>
      <c r="P3168" s="67" t="s">
        <v>19315</v>
      </c>
      <c r="Q3168" s="153" t="s">
        <v>12477</v>
      </c>
      <c r="R3168" s="285"/>
      <c r="S3168" s="286"/>
      <c r="T3168" s="202"/>
      <c r="U3168" s="202"/>
    </row>
    <row r="3169">
      <c r="A3169" s="189" t="s">
        <v>19316</v>
      </c>
      <c r="B3169" s="194" t="s">
        <v>12478</v>
      </c>
      <c r="C3169" s="283">
        <v>42485.0</v>
      </c>
      <c r="D3169" s="204">
        <v>30.0</v>
      </c>
      <c r="E3169" s="193">
        <v>1419.27</v>
      </c>
      <c r="F3169" s="190" t="s">
        <v>12677</v>
      </c>
      <c r="G3169" s="190">
        <v>40.0</v>
      </c>
      <c r="H3169" s="190">
        <v>13.737</v>
      </c>
      <c r="I3169" s="195">
        <v>0.5494800000000001</v>
      </c>
      <c r="J3169" s="67"/>
      <c r="K3169" s="197" t="b">
        <f>NOT(ISERROR(MATCH(P3169,Ligations!$L:$L,0)))</f>
        <v>1</v>
      </c>
      <c r="L3169" s="67"/>
      <c r="M3169" s="293"/>
      <c r="N3169" s="67"/>
      <c r="O3169" s="297"/>
      <c r="P3169" s="67" t="s">
        <v>19317</v>
      </c>
      <c r="Q3169" s="153" t="s">
        <v>12480</v>
      </c>
      <c r="R3169" s="285"/>
      <c r="S3169" s="286"/>
      <c r="T3169" s="202"/>
      <c r="U3169" s="202"/>
    </row>
    <row r="3170">
      <c r="A3170" s="189" t="s">
        <v>19318</v>
      </c>
      <c r="B3170" s="194" t="s">
        <v>12481</v>
      </c>
      <c r="C3170" s="283">
        <v>42485.0</v>
      </c>
      <c r="D3170" s="204">
        <v>30.0</v>
      </c>
      <c r="E3170" s="193">
        <v>4063.1699999999996</v>
      </c>
      <c r="F3170" s="190" t="s">
        <v>12677</v>
      </c>
      <c r="G3170" s="190">
        <v>40.0</v>
      </c>
      <c r="H3170" s="190">
        <v>44.387</v>
      </c>
      <c r="I3170" s="195">
        <v>1.77548</v>
      </c>
      <c r="J3170" s="67"/>
      <c r="K3170" s="197" t="b">
        <f>NOT(ISERROR(MATCH(P3170,Ligations!$L:$L,0)))</f>
        <v>1</v>
      </c>
      <c r="L3170" s="67"/>
      <c r="M3170" s="293"/>
      <c r="N3170" s="67"/>
      <c r="O3170" s="297"/>
      <c r="P3170" s="67" t="s">
        <v>19319</v>
      </c>
      <c r="Q3170" s="153" t="s">
        <v>12483</v>
      </c>
      <c r="R3170" s="285"/>
      <c r="S3170" s="286"/>
      <c r="T3170" s="202"/>
      <c r="U3170" s="202"/>
    </row>
    <row r="3171">
      <c r="A3171" s="189" t="s">
        <v>19320</v>
      </c>
      <c r="B3171" s="194" t="s">
        <v>12484</v>
      </c>
      <c r="C3171" s="283">
        <v>42485.0</v>
      </c>
      <c r="D3171" s="204">
        <v>30.0</v>
      </c>
      <c r="E3171" s="193">
        <v>1839.0</v>
      </c>
      <c r="F3171" s="190" t="s">
        <v>12677</v>
      </c>
      <c r="G3171" s="190">
        <v>40.0</v>
      </c>
      <c r="H3171" s="190">
        <v>20.674</v>
      </c>
      <c r="I3171" s="195">
        <v>0.82696</v>
      </c>
      <c r="J3171" s="67"/>
      <c r="K3171" s="197" t="b">
        <f>NOT(ISERROR(MATCH(P3171,Ligations!$L:$L,0)))</f>
        <v>1</v>
      </c>
      <c r="L3171" s="67"/>
      <c r="M3171" s="293"/>
      <c r="N3171" s="67"/>
      <c r="O3171" s="297"/>
      <c r="P3171" s="67" t="s">
        <v>19321</v>
      </c>
      <c r="Q3171" s="153" t="s">
        <v>12486</v>
      </c>
      <c r="R3171" s="285"/>
      <c r="S3171" s="286"/>
      <c r="T3171" s="202"/>
      <c r="U3171" s="202"/>
    </row>
    <row r="3172">
      <c r="A3172" s="189" t="s">
        <v>19322</v>
      </c>
      <c r="B3172" s="194" t="s">
        <v>12487</v>
      </c>
      <c r="C3172" s="283">
        <v>42485.0</v>
      </c>
      <c r="D3172" s="204">
        <v>30.0</v>
      </c>
      <c r="E3172" s="193">
        <v>4987.89</v>
      </c>
      <c r="F3172" s="190" t="s">
        <v>12677</v>
      </c>
      <c r="G3172" s="190">
        <v>40.0</v>
      </c>
      <c r="H3172" s="190">
        <v>65.44</v>
      </c>
      <c r="I3172" s="195">
        <v>2.6176</v>
      </c>
      <c r="J3172" s="67"/>
      <c r="K3172" s="197" t="b">
        <f>NOT(ISERROR(MATCH(P3172,Ligations!$L:$L,0)))</f>
        <v>1</v>
      </c>
      <c r="L3172" s="67"/>
      <c r="M3172" s="293"/>
      <c r="N3172" s="67"/>
      <c r="O3172" s="297"/>
      <c r="P3172" s="67" t="s">
        <v>19323</v>
      </c>
      <c r="Q3172" s="153" t="s">
        <v>12489</v>
      </c>
      <c r="R3172" s="285"/>
      <c r="S3172" s="286"/>
      <c r="T3172" s="202"/>
      <c r="U3172" s="202"/>
    </row>
    <row r="3173">
      <c r="A3173" s="189" t="s">
        <v>19324</v>
      </c>
      <c r="B3173" s="194" t="s">
        <v>12490</v>
      </c>
      <c r="C3173" s="283">
        <v>42485.0</v>
      </c>
      <c r="D3173" s="204">
        <v>30.0</v>
      </c>
      <c r="E3173" s="193">
        <v>711.42</v>
      </c>
      <c r="F3173" s="190" t="s">
        <v>12677</v>
      </c>
      <c r="G3173" s="190">
        <v>40.0</v>
      </c>
      <c r="H3173" s="190">
        <v>8.945</v>
      </c>
      <c r="I3173" s="195">
        <v>0.3578</v>
      </c>
      <c r="J3173" s="67"/>
      <c r="K3173" s="197" t="b">
        <f>NOT(ISERROR(MATCH(P3173,Ligations!$L:$L,0)))</f>
        <v>1</v>
      </c>
      <c r="L3173" s="67"/>
      <c r="M3173" s="293"/>
      <c r="N3173" s="67"/>
      <c r="O3173" s="297"/>
      <c r="P3173" s="67" t="s">
        <v>19325</v>
      </c>
      <c r="Q3173" s="153" t="s">
        <v>12492</v>
      </c>
      <c r="R3173" s="285"/>
      <c r="S3173" s="286"/>
      <c r="T3173" s="202"/>
      <c r="U3173" s="202"/>
    </row>
    <row r="3174">
      <c r="A3174" s="189" t="s">
        <v>19326</v>
      </c>
      <c r="B3174" s="194" t="s">
        <v>12493</v>
      </c>
      <c r="C3174" s="283">
        <v>42485.0</v>
      </c>
      <c r="D3174" s="204">
        <v>30.0</v>
      </c>
      <c r="E3174" s="193">
        <v>2751.5099999999998</v>
      </c>
      <c r="F3174" s="190" t="s">
        <v>12677</v>
      </c>
      <c r="G3174" s="190">
        <v>40.0</v>
      </c>
      <c r="H3174" s="190">
        <v>32.738</v>
      </c>
      <c r="I3174" s="195">
        <v>1.30952</v>
      </c>
      <c r="J3174" s="67"/>
      <c r="K3174" s="197" t="b">
        <f>NOT(ISERROR(MATCH(P3174,Ligations!$L:$L,0)))</f>
        <v>1</v>
      </c>
      <c r="L3174" s="67"/>
      <c r="M3174" s="293"/>
      <c r="N3174" s="67"/>
      <c r="O3174" s="297"/>
      <c r="P3174" s="67" t="s">
        <v>19327</v>
      </c>
      <c r="Q3174" s="153" t="s">
        <v>12495</v>
      </c>
      <c r="R3174" s="285"/>
      <c r="S3174" s="286"/>
      <c r="T3174" s="202"/>
      <c r="U3174" s="202"/>
    </row>
    <row r="3175">
      <c r="A3175" s="189" t="s">
        <v>19328</v>
      </c>
      <c r="B3175" s="194" t="s">
        <v>12496</v>
      </c>
      <c r="C3175" s="283">
        <v>42485.0</v>
      </c>
      <c r="D3175" s="204">
        <v>15.0</v>
      </c>
      <c r="E3175" s="193">
        <v>2561.025</v>
      </c>
      <c r="F3175" s="190" t="s">
        <v>12677</v>
      </c>
      <c r="G3175" s="190">
        <v>40.0</v>
      </c>
      <c r="H3175" s="190">
        <v>30.57</v>
      </c>
      <c r="I3175" s="195">
        <v>1.2227999999999999</v>
      </c>
      <c r="J3175" s="67"/>
      <c r="K3175" s="197" t="b">
        <f>NOT(ISERROR(MATCH(P3175,Ligations!$L:$L,0)))</f>
        <v>1</v>
      </c>
      <c r="L3175" s="67"/>
      <c r="M3175" s="293"/>
      <c r="N3175" s="67"/>
      <c r="O3175" s="297"/>
      <c r="P3175" s="67" t="s">
        <v>19329</v>
      </c>
      <c r="Q3175" s="153" t="s">
        <v>12498</v>
      </c>
      <c r="R3175" s="285"/>
      <c r="S3175" s="286"/>
      <c r="T3175" s="202"/>
      <c r="U3175" s="202"/>
    </row>
    <row r="3176">
      <c r="A3176" s="189" t="s">
        <v>19330</v>
      </c>
      <c r="B3176" s="194" t="s">
        <v>12499</v>
      </c>
      <c r="C3176" s="283">
        <v>42485.0</v>
      </c>
      <c r="D3176" s="204">
        <v>30.0</v>
      </c>
      <c r="E3176" s="193">
        <v>4162.7699999999995</v>
      </c>
      <c r="F3176" s="190" t="s">
        <v>12677</v>
      </c>
      <c r="G3176" s="190">
        <v>40.0</v>
      </c>
      <c r="H3176" s="190">
        <v>33.383</v>
      </c>
      <c r="I3176" s="195">
        <v>1.3353200000000003</v>
      </c>
      <c r="J3176" s="67"/>
      <c r="K3176" s="197" t="b">
        <f>NOT(ISERROR(MATCH(P3176,Ligations!$L:$L,0)))</f>
        <v>1</v>
      </c>
      <c r="L3176" s="67"/>
      <c r="M3176" s="293"/>
      <c r="N3176" s="67"/>
      <c r="O3176" s="297"/>
      <c r="P3176" s="67" t="s">
        <v>19331</v>
      </c>
      <c r="Q3176" s="153" t="s">
        <v>12501</v>
      </c>
      <c r="R3176" s="285"/>
      <c r="S3176" s="286"/>
      <c r="T3176" s="202"/>
      <c r="U3176" s="202"/>
    </row>
    <row r="3177">
      <c r="A3177" s="189" t="s">
        <v>19332</v>
      </c>
      <c r="B3177" s="194" t="s">
        <v>12502</v>
      </c>
      <c r="C3177" s="283">
        <v>42485.0</v>
      </c>
      <c r="D3177" s="204">
        <v>30.0</v>
      </c>
      <c r="E3177" s="193">
        <v>2506.0499999999997</v>
      </c>
      <c r="F3177" s="190" t="s">
        <v>12677</v>
      </c>
      <c r="G3177" s="190">
        <v>40.0</v>
      </c>
      <c r="H3177" s="190">
        <v>32.866</v>
      </c>
      <c r="I3177" s="195">
        <v>1.3146399999999998</v>
      </c>
      <c r="J3177" s="67"/>
      <c r="K3177" s="197" t="b">
        <f>NOT(ISERROR(MATCH(P3177,Ligations!$L:$L,0)))</f>
        <v>1</v>
      </c>
      <c r="L3177" s="67"/>
      <c r="M3177" s="293"/>
      <c r="N3177" s="67"/>
      <c r="O3177" s="297"/>
      <c r="P3177" s="67" t="s">
        <v>19333</v>
      </c>
      <c r="Q3177" s="153" t="s">
        <v>12504</v>
      </c>
      <c r="R3177" s="285"/>
      <c r="S3177" s="286"/>
      <c r="T3177" s="202"/>
      <c r="U3177" s="202"/>
    </row>
    <row r="3178">
      <c r="A3178" s="189" t="s">
        <v>19334</v>
      </c>
      <c r="B3178" s="194" t="s">
        <v>12505</v>
      </c>
      <c r="C3178" s="283">
        <v>42485.0</v>
      </c>
      <c r="D3178" s="204">
        <v>30.0</v>
      </c>
      <c r="E3178" s="193">
        <v>3064.89</v>
      </c>
      <c r="F3178" s="190" t="s">
        <v>12677</v>
      </c>
      <c r="G3178" s="190">
        <v>40.0</v>
      </c>
      <c r="H3178" s="190">
        <v>37.914</v>
      </c>
      <c r="I3178" s="195">
        <v>1.51656</v>
      </c>
      <c r="J3178" s="67"/>
      <c r="K3178" s="197" t="b">
        <f>NOT(ISERROR(MATCH(P3178,Ligations!$L:$L,0)))</f>
        <v>1</v>
      </c>
      <c r="L3178" s="67"/>
      <c r="M3178" s="293"/>
      <c r="N3178" s="67"/>
      <c r="O3178" s="297"/>
      <c r="P3178" s="67" t="s">
        <v>19335</v>
      </c>
      <c r="Q3178" s="153" t="s">
        <v>12507</v>
      </c>
      <c r="R3178" s="285"/>
      <c r="S3178" s="286"/>
      <c r="T3178" s="202"/>
      <c r="U3178" s="202"/>
    </row>
    <row r="3179">
      <c r="A3179" s="189" t="s">
        <v>19336</v>
      </c>
      <c r="B3179" s="194" t="s">
        <v>12508</v>
      </c>
      <c r="C3179" s="283">
        <v>42485.0</v>
      </c>
      <c r="D3179" s="204">
        <v>30.0</v>
      </c>
      <c r="E3179" s="193">
        <v>2412.5699999999997</v>
      </c>
      <c r="F3179" s="190" t="s">
        <v>12677</v>
      </c>
      <c r="G3179" s="190">
        <v>40.0</v>
      </c>
      <c r="H3179" s="190">
        <v>27.776</v>
      </c>
      <c r="I3179" s="195">
        <v>1.11104</v>
      </c>
      <c r="J3179" s="67"/>
      <c r="K3179" s="197" t="b">
        <f>NOT(ISERROR(MATCH(P3179,Ligations!$L:$L,0)))</f>
        <v>1</v>
      </c>
      <c r="L3179" s="67"/>
      <c r="M3179" s="293"/>
      <c r="N3179" s="67"/>
      <c r="O3179" s="297"/>
      <c r="P3179" s="67" t="s">
        <v>19337</v>
      </c>
      <c r="Q3179" s="153" t="s">
        <v>12510</v>
      </c>
      <c r="R3179" s="285"/>
      <c r="S3179" s="286"/>
      <c r="T3179" s="202"/>
      <c r="U3179" s="202"/>
    </row>
    <row r="3180">
      <c r="A3180" s="189" t="s">
        <v>19338</v>
      </c>
      <c r="B3180" s="194" t="s">
        <v>12511</v>
      </c>
      <c r="C3180" s="283">
        <v>42485.0</v>
      </c>
      <c r="D3180" s="204">
        <v>30.0</v>
      </c>
      <c r="E3180" s="193">
        <v>1610.07</v>
      </c>
      <c r="F3180" s="190" t="s">
        <v>12677</v>
      </c>
      <c r="G3180" s="190">
        <v>40.0</v>
      </c>
      <c r="H3180" s="190">
        <v>19.869</v>
      </c>
      <c r="I3180" s="195">
        <v>0.79476</v>
      </c>
      <c r="J3180" s="67"/>
      <c r="K3180" s="197" t="b">
        <f>NOT(ISERROR(MATCH(P3180,Ligations!$L:$L,0)))</f>
        <v>1</v>
      </c>
      <c r="L3180" s="67"/>
      <c r="M3180" s="293"/>
      <c r="N3180" s="67"/>
      <c r="O3180" s="297"/>
      <c r="P3180" s="67" t="s">
        <v>19339</v>
      </c>
      <c r="Q3180" s="153" t="s">
        <v>12513</v>
      </c>
      <c r="R3180" s="285"/>
      <c r="S3180" s="286"/>
      <c r="T3180" s="202"/>
      <c r="U3180" s="202"/>
    </row>
    <row r="3181">
      <c r="A3181" s="189" t="s">
        <v>19340</v>
      </c>
      <c r="B3181" s="194" t="s">
        <v>12514</v>
      </c>
      <c r="C3181" s="283">
        <v>42485.0</v>
      </c>
      <c r="D3181" s="204">
        <v>30.0</v>
      </c>
      <c r="E3181" s="193">
        <v>4362.66</v>
      </c>
      <c r="F3181" s="190" t="s">
        <v>12677</v>
      </c>
      <c r="G3181" s="190">
        <v>40.0</v>
      </c>
      <c r="H3181" s="190">
        <v>72.607</v>
      </c>
      <c r="I3181" s="195">
        <v>2.90428</v>
      </c>
      <c r="J3181" s="67"/>
      <c r="K3181" s="197" t="b">
        <f>NOT(ISERROR(MATCH(P3181,Ligations!$L:$L,0)))</f>
        <v>1</v>
      </c>
      <c r="L3181" s="67"/>
      <c r="M3181" s="293"/>
      <c r="N3181" s="67"/>
      <c r="O3181" s="297"/>
      <c r="P3181" s="67" t="s">
        <v>19341</v>
      </c>
      <c r="Q3181" s="153" t="s">
        <v>12515</v>
      </c>
      <c r="R3181" s="285"/>
      <c r="S3181" s="286"/>
      <c r="T3181" s="202"/>
      <c r="U3181" s="202"/>
    </row>
    <row r="3182">
      <c r="A3182" s="189" t="s">
        <v>19342</v>
      </c>
      <c r="B3182" s="194" t="s">
        <v>12516</v>
      </c>
      <c r="C3182" s="283">
        <v>42485.0</v>
      </c>
      <c r="D3182" s="204">
        <v>15.0</v>
      </c>
      <c r="E3182" s="193">
        <v>2548.425</v>
      </c>
      <c r="F3182" s="190" t="s">
        <v>12677</v>
      </c>
      <c r="G3182" s="190">
        <v>40.0</v>
      </c>
      <c r="H3182" s="190">
        <v>51.624</v>
      </c>
      <c r="I3182" s="195">
        <v>2.06496</v>
      </c>
      <c r="J3182" s="67"/>
      <c r="K3182" s="197" t="b">
        <f>NOT(ISERROR(MATCH(P3182,Ligations!$L:$L,0)))</f>
        <v>1</v>
      </c>
      <c r="L3182" s="67"/>
      <c r="M3182" s="293"/>
      <c r="N3182" s="67"/>
      <c r="O3182" s="297"/>
      <c r="P3182" s="67" t="s">
        <v>19343</v>
      </c>
      <c r="Q3182" s="153" t="s">
        <v>12517</v>
      </c>
      <c r="R3182" s="285"/>
      <c r="S3182" s="286"/>
      <c r="T3182" s="202"/>
      <c r="U3182" s="202"/>
    </row>
    <row r="3183">
      <c r="A3183" s="189" t="s">
        <v>19344</v>
      </c>
      <c r="B3183" s="194" t="s">
        <v>12518</v>
      </c>
      <c r="C3183" s="283">
        <v>42485.0</v>
      </c>
      <c r="D3183" s="204">
        <v>30.0</v>
      </c>
      <c r="E3183" s="193">
        <v>665.4599999999999</v>
      </c>
      <c r="F3183" s="190" t="s">
        <v>12677</v>
      </c>
      <c r="G3183" s="190">
        <v>40.0</v>
      </c>
      <c r="H3183" s="190">
        <v>7.266</v>
      </c>
      <c r="I3183" s="195">
        <v>0.29064</v>
      </c>
      <c r="J3183" s="67"/>
      <c r="K3183" s="197" t="b">
        <f>NOT(ISERROR(MATCH(P3183,Ligations!$L:$L,0)))</f>
        <v>1</v>
      </c>
      <c r="L3183" s="67"/>
      <c r="M3183" s="293"/>
      <c r="N3183" s="67"/>
      <c r="O3183" s="297"/>
      <c r="P3183" s="67" t="s">
        <v>19345</v>
      </c>
      <c r="Q3183" s="153" t="s">
        <v>12519</v>
      </c>
      <c r="R3183" s="285"/>
      <c r="S3183" s="286"/>
      <c r="T3183" s="202"/>
      <c r="U3183" s="202"/>
    </row>
    <row r="3184">
      <c r="A3184" s="189" t="s">
        <v>19346</v>
      </c>
      <c r="B3184" s="194" t="s">
        <v>12520</v>
      </c>
      <c r="C3184" s="283">
        <v>42485.0</v>
      </c>
      <c r="D3184" s="204">
        <v>15.0</v>
      </c>
      <c r="E3184" s="193">
        <v>2630.73</v>
      </c>
      <c r="F3184" s="190" t="s">
        <v>12677</v>
      </c>
      <c r="G3184" s="190">
        <v>40.0</v>
      </c>
      <c r="H3184" s="190">
        <v>32.352</v>
      </c>
      <c r="I3184" s="195">
        <v>1.29408</v>
      </c>
      <c r="J3184" s="67"/>
      <c r="K3184" s="197" t="b">
        <f>NOT(ISERROR(MATCH(P3184,Ligations!$L:$L,0)))</f>
        <v>1</v>
      </c>
      <c r="L3184" s="67"/>
      <c r="M3184" s="293"/>
      <c r="N3184" s="67"/>
      <c r="O3184" s="297"/>
      <c r="P3184" s="67" t="s">
        <v>19347</v>
      </c>
      <c r="Q3184" s="153" t="s">
        <v>12521</v>
      </c>
      <c r="R3184" s="285"/>
      <c r="S3184" s="286"/>
      <c r="T3184" s="202"/>
      <c r="U3184" s="202"/>
    </row>
    <row r="3185">
      <c r="A3185" s="189" t="s">
        <v>19348</v>
      </c>
      <c r="B3185" s="194" t="s">
        <v>12522</v>
      </c>
      <c r="C3185" s="283">
        <v>42485.0</v>
      </c>
      <c r="D3185" s="204">
        <v>15.0</v>
      </c>
      <c r="E3185" s="193">
        <v>2591.6400000000003</v>
      </c>
      <c r="F3185" s="190" t="s">
        <v>12677</v>
      </c>
      <c r="G3185" s="190">
        <v>40.0</v>
      </c>
      <c r="H3185" s="190">
        <v>26.603</v>
      </c>
      <c r="I3185" s="195">
        <v>1.0641200000000002</v>
      </c>
      <c r="J3185" s="67"/>
      <c r="K3185" s="197" t="b">
        <f>NOT(ISERROR(MATCH(P3185,Ligations!$L:$L,0)))</f>
        <v>1</v>
      </c>
      <c r="L3185" s="67"/>
      <c r="M3185" s="293"/>
      <c r="N3185" s="67"/>
      <c r="O3185" s="297"/>
      <c r="P3185" s="67" t="s">
        <v>19349</v>
      </c>
      <c r="Q3185" s="153" t="s">
        <v>12523</v>
      </c>
      <c r="R3185" s="285"/>
      <c r="S3185" s="286"/>
      <c r="T3185" s="202"/>
      <c r="U3185" s="202"/>
    </row>
    <row r="3186">
      <c r="A3186" s="189" t="s">
        <v>19350</v>
      </c>
      <c r="B3186" s="194" t="s">
        <v>12524</v>
      </c>
      <c r="C3186" s="283">
        <v>42485.0</v>
      </c>
      <c r="D3186" s="204">
        <v>30.0</v>
      </c>
      <c r="E3186" s="193">
        <v>1253.94</v>
      </c>
      <c r="F3186" s="190" t="s">
        <v>12677</v>
      </c>
      <c r="G3186" s="190">
        <v>40.0</v>
      </c>
      <c r="H3186" s="190">
        <v>15.844</v>
      </c>
      <c r="I3186" s="195">
        <v>0.63376</v>
      </c>
      <c r="J3186" s="67"/>
      <c r="K3186" s="197" t="b">
        <f>NOT(ISERROR(MATCH(P3186,Ligations!$L:$L,0)))</f>
        <v>1</v>
      </c>
      <c r="L3186" s="67"/>
      <c r="M3186" s="293"/>
      <c r="N3186" s="67"/>
      <c r="O3186" s="297"/>
      <c r="P3186" s="67" t="s">
        <v>19351</v>
      </c>
      <c r="Q3186" s="153" t="s">
        <v>12525</v>
      </c>
      <c r="R3186" s="285"/>
      <c r="S3186" s="286"/>
      <c r="T3186" s="202"/>
      <c r="U3186" s="202"/>
    </row>
    <row r="3187">
      <c r="A3187" s="189" t="s">
        <v>19352</v>
      </c>
      <c r="B3187" s="194" t="s">
        <v>12526</v>
      </c>
      <c r="C3187" s="283">
        <v>42485.0</v>
      </c>
      <c r="D3187" s="204">
        <v>30.0</v>
      </c>
      <c r="E3187" s="193">
        <v>2260.56</v>
      </c>
      <c r="F3187" s="190" t="s">
        <v>12677</v>
      </c>
      <c r="G3187" s="190">
        <v>40.0</v>
      </c>
      <c r="H3187" s="190">
        <v>13.303</v>
      </c>
      <c r="I3187" s="195">
        <v>0.53212</v>
      </c>
      <c r="J3187" s="67"/>
      <c r="K3187" s="197" t="b">
        <f>NOT(ISERROR(MATCH(P3187,Ligations!$L:$L,0)))</f>
        <v>1</v>
      </c>
      <c r="L3187" s="67"/>
      <c r="M3187" s="293"/>
      <c r="N3187" s="67"/>
      <c r="O3187" s="297"/>
      <c r="P3187" s="67" t="s">
        <v>19353</v>
      </c>
      <c r="Q3187" s="153" t="s">
        <v>12527</v>
      </c>
      <c r="R3187" s="285"/>
      <c r="S3187" s="286"/>
      <c r="T3187" s="202"/>
      <c r="U3187" s="202"/>
    </row>
    <row r="3188">
      <c r="A3188" s="189" t="s">
        <v>19354</v>
      </c>
      <c r="B3188" s="194" t="s">
        <v>12528</v>
      </c>
      <c r="C3188" s="283">
        <v>42485.0</v>
      </c>
      <c r="D3188" s="204">
        <v>30.0</v>
      </c>
      <c r="E3188" s="193">
        <v>3306.87</v>
      </c>
      <c r="F3188" s="190" t="s">
        <v>12677</v>
      </c>
      <c r="G3188" s="190">
        <v>40.0</v>
      </c>
      <c r="H3188" s="190">
        <v>46.014</v>
      </c>
      <c r="I3188" s="195">
        <v>1.8405600000000002</v>
      </c>
      <c r="J3188" s="67"/>
      <c r="K3188" s="197" t="b">
        <f>NOT(ISERROR(MATCH(P3188,Ligations!$L:$L,0)))</f>
        <v>1</v>
      </c>
      <c r="L3188" s="67"/>
      <c r="M3188" s="293"/>
      <c r="N3188" s="67"/>
      <c r="O3188" s="297"/>
      <c r="P3188" s="67" t="s">
        <v>19355</v>
      </c>
      <c r="Q3188" s="153" t="s">
        <v>12529</v>
      </c>
      <c r="R3188" s="285"/>
      <c r="S3188" s="286"/>
      <c r="T3188" s="202"/>
      <c r="U3188" s="202"/>
    </row>
    <row r="3189">
      <c r="A3189" s="189" t="s">
        <v>19356</v>
      </c>
      <c r="B3189" s="194" t="s">
        <v>12530</v>
      </c>
      <c r="C3189" s="283">
        <v>42485.0</v>
      </c>
      <c r="D3189" s="204">
        <v>30.0</v>
      </c>
      <c r="E3189" s="193">
        <v>1731.18</v>
      </c>
      <c r="F3189" s="190" t="s">
        <v>12677</v>
      </c>
      <c r="G3189" s="190">
        <v>40.0</v>
      </c>
      <c r="H3189" s="190">
        <v>21.224</v>
      </c>
      <c r="I3189" s="195">
        <v>0.84896</v>
      </c>
      <c r="J3189" s="67"/>
      <c r="K3189" s="197" t="b">
        <f>NOT(ISERROR(MATCH(P3189,Ligations!$L:$L,0)))</f>
        <v>1</v>
      </c>
      <c r="L3189" s="67"/>
      <c r="M3189" s="293"/>
      <c r="N3189" s="67"/>
      <c r="O3189" s="297"/>
      <c r="P3189" s="67" t="s">
        <v>19357</v>
      </c>
      <c r="Q3189" s="153" t="s">
        <v>12531</v>
      </c>
      <c r="R3189" s="285"/>
      <c r="S3189" s="286"/>
      <c r="T3189" s="202"/>
      <c r="U3189" s="202"/>
    </row>
    <row r="3190">
      <c r="A3190" s="189" t="s">
        <v>19358</v>
      </c>
      <c r="B3190" s="194" t="s">
        <v>12532</v>
      </c>
      <c r="C3190" s="283">
        <v>42485.0</v>
      </c>
      <c r="D3190" s="204">
        <v>30.0</v>
      </c>
      <c r="E3190" s="193">
        <v>4677.24</v>
      </c>
      <c r="F3190" s="190" t="s">
        <v>12677</v>
      </c>
      <c r="G3190" s="190">
        <v>40.0</v>
      </c>
      <c r="H3190" s="190">
        <v>69.281</v>
      </c>
      <c r="I3190" s="195">
        <v>2.77124</v>
      </c>
      <c r="J3190" s="67"/>
      <c r="K3190" s="197" t="b">
        <f>NOT(ISERROR(MATCH(P3190,Ligations!$L:$L,0)))</f>
        <v>1</v>
      </c>
      <c r="L3190" s="67"/>
      <c r="M3190" s="293"/>
      <c r="N3190" s="67"/>
      <c r="O3190" s="297"/>
      <c r="P3190" s="67" t="s">
        <v>19359</v>
      </c>
      <c r="Q3190" s="153" t="s">
        <v>12533</v>
      </c>
      <c r="R3190" s="285"/>
      <c r="S3190" s="286"/>
      <c r="T3190" s="202"/>
      <c r="U3190" s="202"/>
    </row>
    <row r="3191">
      <c r="A3191" s="189" t="s">
        <v>19360</v>
      </c>
      <c r="B3191" s="194" t="s">
        <v>12534</v>
      </c>
      <c r="C3191" s="283">
        <v>42485.0</v>
      </c>
      <c r="D3191" s="204">
        <v>30.0</v>
      </c>
      <c r="E3191" s="193">
        <v>1384.56</v>
      </c>
      <c r="F3191" s="190" t="s">
        <v>12677</v>
      </c>
      <c r="G3191" s="190">
        <v>40.0</v>
      </c>
      <c r="H3191" s="190">
        <v>9.872</v>
      </c>
      <c r="I3191" s="195">
        <v>0.39488</v>
      </c>
      <c r="J3191" s="67"/>
      <c r="K3191" s="197" t="b">
        <f>NOT(ISERROR(MATCH(P3191,Ligations!$L:$L,0)))</f>
        <v>1</v>
      </c>
      <c r="L3191" s="67"/>
      <c r="M3191" s="293"/>
      <c r="N3191" s="67"/>
      <c r="O3191" s="297"/>
      <c r="P3191" s="67" t="s">
        <v>19361</v>
      </c>
      <c r="Q3191" s="153" t="s">
        <v>12535</v>
      </c>
      <c r="R3191" s="285"/>
      <c r="S3191" s="286"/>
      <c r="T3191" s="202"/>
      <c r="U3191" s="202"/>
    </row>
    <row r="3192">
      <c r="A3192" s="189" t="s">
        <v>19362</v>
      </c>
      <c r="B3192" s="194" t="s">
        <v>12536</v>
      </c>
      <c r="C3192" s="283">
        <v>42485.0</v>
      </c>
      <c r="D3192" s="204">
        <v>30.0</v>
      </c>
      <c r="E3192" s="193">
        <v>2644.08</v>
      </c>
      <c r="F3192" s="190" t="s">
        <v>12677</v>
      </c>
      <c r="G3192" s="190">
        <v>40.0</v>
      </c>
      <c r="H3192" s="190">
        <v>14.632</v>
      </c>
      <c r="I3192" s="195">
        <v>0.58528</v>
      </c>
      <c r="J3192" s="67"/>
      <c r="K3192" s="197" t="b">
        <f>NOT(ISERROR(MATCH(P3192,Ligations!$L:$L,0)))</f>
        <v>1</v>
      </c>
      <c r="L3192" s="67"/>
      <c r="M3192" s="293"/>
      <c r="N3192" s="67"/>
      <c r="O3192" s="297"/>
      <c r="P3192" s="67" t="s">
        <v>19363</v>
      </c>
      <c r="Q3192" s="153" t="s">
        <v>12537</v>
      </c>
      <c r="R3192" s="285"/>
      <c r="S3192" s="286"/>
      <c r="T3192" s="202"/>
      <c r="U3192" s="202"/>
    </row>
    <row r="3193">
      <c r="A3193" s="189" t="s">
        <v>19364</v>
      </c>
      <c r="B3193" s="194" t="s">
        <v>12538</v>
      </c>
      <c r="C3193" s="283">
        <v>42485.0</v>
      </c>
      <c r="D3193" s="204">
        <v>30.0</v>
      </c>
      <c r="E3193" s="193">
        <v>1241.4</v>
      </c>
      <c r="F3193" s="190" t="s">
        <v>12677</v>
      </c>
      <c r="G3193" s="190">
        <v>40.0</v>
      </c>
      <c r="H3193" s="190">
        <v>8.853</v>
      </c>
      <c r="I3193" s="195">
        <v>0.35412</v>
      </c>
      <c r="J3193" s="67"/>
      <c r="K3193" s="197" t="b">
        <f>NOT(ISERROR(MATCH(P3193,Ligations!$L:$L,0)))</f>
        <v>1</v>
      </c>
      <c r="L3193" s="67"/>
      <c r="M3193" s="293"/>
      <c r="N3193" s="67"/>
      <c r="O3193" s="297"/>
      <c r="P3193" s="67" t="s">
        <v>19365</v>
      </c>
      <c r="Q3193" s="153" t="s">
        <v>12539</v>
      </c>
      <c r="R3193" s="285"/>
      <c r="S3193" s="286"/>
      <c r="T3193" s="202"/>
      <c r="U3193" s="202"/>
    </row>
    <row r="3194">
      <c r="A3194" s="189" t="s">
        <v>19366</v>
      </c>
      <c r="B3194" s="194" t="s">
        <v>12540</v>
      </c>
      <c r="C3194" s="283">
        <v>42485.0</v>
      </c>
      <c r="D3194" s="204">
        <v>30.0</v>
      </c>
      <c r="E3194" s="193">
        <v>2230.23</v>
      </c>
      <c r="F3194" s="190" t="s">
        <v>12677</v>
      </c>
      <c r="G3194" s="190">
        <v>40.0</v>
      </c>
      <c r="H3194" s="190">
        <v>9.14</v>
      </c>
      <c r="I3194" s="195">
        <v>0.36560000000000004</v>
      </c>
      <c r="J3194" s="67"/>
      <c r="K3194" s="197" t="b">
        <f>NOT(ISERROR(MATCH(P3194,Ligations!$L:$L,0)))</f>
        <v>1</v>
      </c>
      <c r="L3194" s="67"/>
      <c r="M3194" s="293"/>
      <c r="N3194" s="67"/>
      <c r="O3194" s="297"/>
      <c r="P3194" s="67" t="s">
        <v>19367</v>
      </c>
      <c r="Q3194" s="153" t="s">
        <v>12541</v>
      </c>
      <c r="R3194" s="285"/>
      <c r="S3194" s="286"/>
      <c r="T3194" s="202"/>
      <c r="U3194" s="202"/>
    </row>
    <row r="3195">
      <c r="A3195" s="189" t="s">
        <v>19368</v>
      </c>
      <c r="B3195" s="194" t="s">
        <v>12542</v>
      </c>
      <c r="C3195" s="283">
        <v>42485.0</v>
      </c>
      <c r="D3195" s="204">
        <v>30.0</v>
      </c>
      <c r="E3195" s="193">
        <v>3654.7799999999997</v>
      </c>
      <c r="F3195" s="190" t="s">
        <v>12677</v>
      </c>
      <c r="G3195" s="190">
        <v>40.0</v>
      </c>
      <c r="H3195" s="190">
        <v>7.457</v>
      </c>
      <c r="I3195" s="195">
        <v>0.29828</v>
      </c>
      <c r="J3195" s="67"/>
      <c r="K3195" s="197" t="b">
        <f>NOT(ISERROR(MATCH(P3195,Ligations!$L:$L,0)))</f>
        <v>1</v>
      </c>
      <c r="L3195" s="67"/>
      <c r="M3195" s="293"/>
      <c r="N3195" s="67"/>
      <c r="O3195" s="297"/>
      <c r="P3195" s="67" t="s">
        <v>19369</v>
      </c>
      <c r="Q3195" s="153" t="s">
        <v>12543</v>
      </c>
      <c r="R3195" s="285"/>
      <c r="S3195" s="286"/>
      <c r="T3195" s="202"/>
      <c r="U3195" s="202"/>
    </row>
    <row r="3196">
      <c r="A3196" s="189" t="s">
        <v>19370</v>
      </c>
      <c r="B3196" s="194" t="s">
        <v>12544</v>
      </c>
      <c r="C3196" s="283">
        <v>42485.0</v>
      </c>
      <c r="D3196" s="204">
        <v>30.0</v>
      </c>
      <c r="E3196" s="193">
        <v>3709.35</v>
      </c>
      <c r="F3196" s="190" t="s">
        <v>12677</v>
      </c>
      <c r="G3196" s="190">
        <v>40.0</v>
      </c>
      <c r="H3196" s="190">
        <v>9.824</v>
      </c>
      <c r="I3196" s="195">
        <v>0.39296</v>
      </c>
      <c r="J3196" s="67"/>
      <c r="K3196" s="197" t="b">
        <f>NOT(ISERROR(MATCH(P3196,Ligations!$L:$L,0)))</f>
        <v>1</v>
      </c>
      <c r="L3196" s="67"/>
      <c r="M3196" s="293"/>
      <c r="N3196" s="67"/>
      <c r="O3196" s="297"/>
      <c r="P3196" s="67" t="s">
        <v>19371</v>
      </c>
      <c r="Q3196" s="153" t="s">
        <v>12545</v>
      </c>
      <c r="R3196" s="285"/>
      <c r="S3196" s="286"/>
      <c r="T3196" s="202"/>
      <c r="U3196" s="202"/>
    </row>
    <row r="3197">
      <c r="A3197" s="189" t="s">
        <v>19372</v>
      </c>
      <c r="B3197" s="194" t="s">
        <v>12546</v>
      </c>
      <c r="C3197" s="283">
        <v>42485.0</v>
      </c>
      <c r="D3197" s="204">
        <v>30.0</v>
      </c>
      <c r="E3197" s="193">
        <v>4562.91</v>
      </c>
      <c r="F3197" s="190" t="s">
        <v>12677</v>
      </c>
      <c r="G3197" s="190">
        <v>40.0</v>
      </c>
      <c r="H3197" s="190">
        <v>16.693</v>
      </c>
      <c r="I3197" s="195">
        <v>0.6677200000000001</v>
      </c>
      <c r="J3197" s="67"/>
      <c r="K3197" s="197" t="b">
        <f>NOT(ISERROR(MATCH(P3197,Ligations!$L:$L,0)))</f>
        <v>1</v>
      </c>
      <c r="L3197" s="67"/>
      <c r="M3197" s="293"/>
      <c r="N3197" s="67"/>
      <c r="O3197" s="297"/>
      <c r="P3197" s="67" t="s">
        <v>19373</v>
      </c>
      <c r="Q3197" s="153" t="s">
        <v>12547</v>
      </c>
      <c r="R3197" s="285"/>
      <c r="S3197" s="286"/>
      <c r="T3197" s="202"/>
      <c r="U3197" s="202"/>
    </row>
    <row r="3198">
      <c r="A3198" s="189" t="s">
        <v>19374</v>
      </c>
      <c r="B3198" s="194" t="s">
        <v>12548</v>
      </c>
      <c r="C3198" s="283">
        <v>42485.0</v>
      </c>
      <c r="D3198" s="204">
        <v>30.0</v>
      </c>
      <c r="E3198" s="193">
        <v>1466.1</v>
      </c>
      <c r="F3198" s="190" t="s">
        <v>12677</v>
      </c>
      <c r="G3198" s="190">
        <v>40.0</v>
      </c>
      <c r="H3198" s="190">
        <v>2.041</v>
      </c>
      <c r="I3198" s="195">
        <v>0.08164</v>
      </c>
      <c r="J3198" s="67"/>
      <c r="K3198" s="197" t="b">
        <f>NOT(ISERROR(MATCH(P3198,Ligations!$L:$L,0)))</f>
        <v>0</v>
      </c>
      <c r="L3198" s="67"/>
      <c r="M3198" s="293"/>
      <c r="N3198" s="67"/>
      <c r="O3198" s="297"/>
      <c r="P3198" s="67" t="s">
        <v>19375</v>
      </c>
      <c r="Q3198" s="153" t="s">
        <v>12549</v>
      </c>
      <c r="R3198" s="285"/>
      <c r="S3198" s="286"/>
      <c r="T3198" s="202"/>
      <c r="U3198" s="202"/>
    </row>
    <row r="3199">
      <c r="A3199" s="189" t="s">
        <v>19376</v>
      </c>
      <c r="B3199" s="194" t="s">
        <v>12550</v>
      </c>
      <c r="C3199" s="283">
        <v>42485.0</v>
      </c>
      <c r="D3199" s="204">
        <v>30.0</v>
      </c>
      <c r="E3199" s="193">
        <v>4286.85</v>
      </c>
      <c r="F3199" s="190" t="s">
        <v>12677</v>
      </c>
      <c r="G3199" s="190">
        <v>40.0</v>
      </c>
      <c r="H3199" s="190">
        <v>24.858</v>
      </c>
      <c r="I3199" s="195">
        <v>0.9943200000000001</v>
      </c>
      <c r="J3199" s="67"/>
      <c r="K3199" s="197" t="b">
        <f>NOT(ISERROR(MATCH(P3199,Ligations!$L:$L,0)))</f>
        <v>1</v>
      </c>
      <c r="L3199" s="67"/>
      <c r="M3199" s="293"/>
      <c r="N3199" s="67"/>
      <c r="O3199" s="297"/>
      <c r="P3199" s="67" t="s">
        <v>19377</v>
      </c>
      <c r="Q3199" s="153" t="s">
        <v>12551</v>
      </c>
      <c r="R3199" s="285"/>
      <c r="S3199" s="286"/>
      <c r="T3199" s="202"/>
      <c r="U3199" s="202"/>
    </row>
    <row r="3200">
      <c r="A3200" s="189" t="s">
        <v>19378</v>
      </c>
      <c r="B3200" s="194" t="s">
        <v>12552</v>
      </c>
      <c r="C3200" s="283">
        <v>42485.0</v>
      </c>
      <c r="D3200" s="204">
        <v>30.0</v>
      </c>
      <c r="E3200" s="193">
        <v>4097.1900000000005</v>
      </c>
      <c r="F3200" s="190" t="s">
        <v>12677</v>
      </c>
      <c r="G3200" s="190">
        <v>40.0</v>
      </c>
      <c r="H3200" s="190">
        <v>13.035</v>
      </c>
      <c r="I3200" s="195">
        <v>0.5214</v>
      </c>
      <c r="J3200" s="67"/>
      <c r="K3200" s="197" t="b">
        <f>NOT(ISERROR(MATCH(P3200,Ligations!$L:$L,0)))</f>
        <v>1</v>
      </c>
      <c r="L3200" s="67"/>
      <c r="M3200" s="293"/>
      <c r="N3200" s="67"/>
      <c r="O3200" s="297"/>
      <c r="P3200" s="67" t="s">
        <v>19379</v>
      </c>
      <c r="Q3200" s="160" t="s">
        <v>12553</v>
      </c>
      <c r="R3200" s="285"/>
      <c r="S3200" s="286"/>
      <c r="T3200" s="202"/>
      <c r="U3200" s="202"/>
    </row>
    <row r="3201">
      <c r="A3201" s="189" t="s">
        <v>19380</v>
      </c>
      <c r="B3201" s="194" t="s">
        <v>12556</v>
      </c>
      <c r="C3201" s="283">
        <v>42485.0</v>
      </c>
      <c r="D3201" s="204">
        <v>30.0</v>
      </c>
      <c r="E3201" s="193">
        <v>3530.1</v>
      </c>
      <c r="F3201" s="190" t="s">
        <v>12677</v>
      </c>
      <c r="G3201" s="190">
        <v>40.0</v>
      </c>
      <c r="H3201" s="190">
        <v>45.764</v>
      </c>
      <c r="I3201" s="195">
        <v>1.8305600000000002</v>
      </c>
      <c r="J3201" s="67"/>
      <c r="K3201" s="197" t="b">
        <f>NOT(ISERROR(MATCH(P3201,Ligations!$L:$L,0)))</f>
        <v>1</v>
      </c>
      <c r="L3201" s="67"/>
      <c r="M3201" s="293"/>
      <c r="N3201" s="67"/>
      <c r="O3201" s="297"/>
      <c r="P3201" s="67" t="s">
        <v>19381</v>
      </c>
      <c r="Q3201" s="153" t="s">
        <v>12557</v>
      </c>
      <c r="R3201" s="285"/>
      <c r="S3201" s="286"/>
      <c r="T3201" s="202"/>
      <c r="U3201" s="202"/>
    </row>
    <row r="3202">
      <c r="A3202" s="189" t="s">
        <v>19382</v>
      </c>
      <c r="B3202" s="194" t="s">
        <v>12558</v>
      </c>
      <c r="C3202" s="283">
        <v>42485.0</v>
      </c>
      <c r="D3202" s="204">
        <v>30.0</v>
      </c>
      <c r="E3202" s="193">
        <v>3929.97</v>
      </c>
      <c r="F3202" s="190" t="s">
        <v>12677</v>
      </c>
      <c r="G3202" s="190">
        <v>40.0</v>
      </c>
      <c r="H3202" s="190">
        <v>44.235</v>
      </c>
      <c r="I3202" s="195">
        <v>1.7694</v>
      </c>
      <c r="J3202" s="67"/>
      <c r="K3202" s="197" t="b">
        <f>NOT(ISERROR(MATCH(P3202,Ligations!$L:$L,0)))</f>
        <v>1</v>
      </c>
      <c r="L3202" s="67"/>
      <c r="M3202" s="293"/>
      <c r="N3202" s="67"/>
      <c r="O3202" s="297"/>
      <c r="P3202" s="67" t="s">
        <v>19383</v>
      </c>
      <c r="Q3202" s="153" t="s">
        <v>12559</v>
      </c>
      <c r="R3202" s="285"/>
      <c r="S3202" s="286"/>
      <c r="T3202" s="202"/>
      <c r="U3202" s="202"/>
    </row>
    <row r="3203">
      <c r="A3203" s="189" t="s">
        <v>19384</v>
      </c>
      <c r="B3203" s="194" t="s">
        <v>12560</v>
      </c>
      <c r="C3203" s="283">
        <v>42485.0</v>
      </c>
      <c r="D3203" s="204">
        <v>30.0</v>
      </c>
      <c r="E3203" s="193">
        <v>276.27</v>
      </c>
      <c r="F3203" s="190" t="s">
        <v>12677</v>
      </c>
      <c r="G3203" s="190">
        <v>40.0</v>
      </c>
      <c r="H3203" s="190">
        <v>2.431</v>
      </c>
      <c r="I3203" s="195">
        <v>0.09724000000000001</v>
      </c>
      <c r="J3203" s="67"/>
      <c r="K3203" s="197" t="b">
        <f>NOT(ISERROR(MATCH(P3203,Ligations!$L:$L,0)))</f>
        <v>0</v>
      </c>
      <c r="L3203" s="67"/>
      <c r="M3203" s="293"/>
      <c r="N3203" s="67"/>
      <c r="O3203" s="297"/>
      <c r="P3203" s="67" t="s">
        <v>19385</v>
      </c>
      <c r="Q3203" s="153" t="s">
        <v>12561</v>
      </c>
      <c r="R3203" s="285"/>
      <c r="S3203" s="286"/>
      <c r="T3203" s="202"/>
      <c r="U3203" s="202"/>
    </row>
    <row r="3204">
      <c r="A3204" s="189" t="s">
        <v>19386</v>
      </c>
      <c r="B3204" s="194" t="s">
        <v>12562</v>
      </c>
      <c r="C3204" s="283">
        <v>42485.0</v>
      </c>
      <c r="D3204" s="204">
        <v>30.0</v>
      </c>
      <c r="E3204" s="193">
        <v>2613.21</v>
      </c>
      <c r="F3204" s="190" t="s">
        <v>12677</v>
      </c>
      <c r="G3204" s="190">
        <v>40.0</v>
      </c>
      <c r="H3204" s="190">
        <v>72.561</v>
      </c>
      <c r="I3204" s="195">
        <v>2.9024400000000004</v>
      </c>
      <c r="J3204" s="67"/>
      <c r="K3204" s="197" t="b">
        <f>NOT(ISERROR(MATCH(P3204,Ligations!$L:$L,0)))</f>
        <v>1</v>
      </c>
      <c r="L3204" s="67"/>
      <c r="M3204" s="293"/>
      <c r="N3204" s="67"/>
      <c r="O3204" s="297"/>
      <c r="P3204" s="67" t="s">
        <v>19387</v>
      </c>
      <c r="Q3204" s="153" t="s">
        <v>12563</v>
      </c>
      <c r="R3204" s="285"/>
      <c r="S3204" s="286"/>
      <c r="T3204" s="202"/>
      <c r="U3204" s="202"/>
    </row>
    <row r="3205">
      <c r="A3205" s="189" t="s">
        <v>19388</v>
      </c>
      <c r="B3205" s="194" t="s">
        <v>12564</v>
      </c>
      <c r="C3205" s="283">
        <v>42485.0</v>
      </c>
      <c r="D3205" s="204">
        <v>30.0</v>
      </c>
      <c r="E3205" s="193">
        <v>2127.54</v>
      </c>
      <c r="F3205" s="190" t="s">
        <v>12677</v>
      </c>
      <c r="G3205" s="190">
        <v>40.0</v>
      </c>
      <c r="H3205" s="190">
        <v>7.938</v>
      </c>
      <c r="I3205" s="195">
        <v>0.31751999999999997</v>
      </c>
      <c r="J3205" s="67"/>
      <c r="K3205" s="197" t="b">
        <f>NOT(ISERROR(MATCH(P3205,Ligations!$L:$L,0)))</f>
        <v>1</v>
      </c>
      <c r="L3205" s="67"/>
      <c r="M3205" s="293"/>
      <c r="N3205" s="67"/>
      <c r="O3205" s="297"/>
      <c r="P3205" s="67" t="s">
        <v>19389</v>
      </c>
      <c r="Q3205" s="153" t="s">
        <v>12565</v>
      </c>
      <c r="R3205" s="285"/>
      <c r="S3205" s="286"/>
      <c r="T3205" s="202"/>
      <c r="U3205" s="202"/>
    </row>
    <row r="3206">
      <c r="A3206" s="189" t="s">
        <v>19390</v>
      </c>
      <c r="B3206" s="194" t="s">
        <v>12566</v>
      </c>
      <c r="C3206" s="283">
        <v>42485.0</v>
      </c>
      <c r="D3206" s="204">
        <v>30.0</v>
      </c>
      <c r="E3206" s="193">
        <v>3138.39</v>
      </c>
      <c r="F3206" s="190" t="s">
        <v>12677</v>
      </c>
      <c r="G3206" s="190">
        <v>40.0</v>
      </c>
      <c r="H3206" s="190">
        <v>11.318</v>
      </c>
      <c r="I3206" s="195">
        <v>0.45271999999999996</v>
      </c>
      <c r="J3206" s="67"/>
      <c r="K3206" s="197" t="b">
        <f>NOT(ISERROR(MATCH(P3206,Ligations!$L:$L,0)))</f>
        <v>1</v>
      </c>
      <c r="L3206" s="67"/>
      <c r="M3206" s="293"/>
      <c r="N3206" s="67"/>
      <c r="O3206" s="297"/>
      <c r="P3206" s="67" t="s">
        <v>19391</v>
      </c>
      <c r="Q3206" s="153" t="s">
        <v>12567</v>
      </c>
      <c r="R3206" s="285"/>
      <c r="S3206" s="286"/>
      <c r="T3206" s="202"/>
      <c r="U3206" s="202"/>
    </row>
    <row r="3207">
      <c r="A3207" s="189" t="s">
        <v>19392</v>
      </c>
      <c r="B3207" s="194" t="s">
        <v>12568</v>
      </c>
      <c r="C3207" s="283">
        <v>42485.0</v>
      </c>
      <c r="D3207" s="204">
        <v>30.0</v>
      </c>
      <c r="E3207" s="193">
        <v>1663.23</v>
      </c>
      <c r="F3207" s="190" t="s">
        <v>12677</v>
      </c>
      <c r="G3207" s="190">
        <v>40.0</v>
      </c>
      <c r="H3207" s="190">
        <v>2.365</v>
      </c>
      <c r="I3207" s="195">
        <v>0.09460000000000002</v>
      </c>
      <c r="J3207" s="67"/>
      <c r="K3207" s="197" t="b">
        <f>NOT(ISERROR(MATCH(P3207,Ligations!$L:$L,0)))</f>
        <v>0</v>
      </c>
      <c r="L3207" s="67"/>
      <c r="M3207" s="293"/>
      <c r="N3207" s="67"/>
      <c r="O3207" s="297"/>
      <c r="P3207" s="67" t="s">
        <v>19393</v>
      </c>
      <c r="Q3207" s="153" t="s">
        <v>12569</v>
      </c>
      <c r="R3207" s="285"/>
      <c r="S3207" s="286"/>
      <c r="T3207" s="202"/>
      <c r="U3207" s="202"/>
    </row>
    <row r="3208">
      <c r="A3208" s="189" t="s">
        <v>19394</v>
      </c>
      <c r="B3208" s="194" t="s">
        <v>12570</v>
      </c>
      <c r="C3208" s="283">
        <v>42485.0</v>
      </c>
      <c r="D3208" s="204">
        <v>30.0</v>
      </c>
      <c r="E3208" s="193">
        <v>4517.28</v>
      </c>
      <c r="F3208" s="190" t="s">
        <v>12677</v>
      </c>
      <c r="G3208" s="190">
        <v>40.0</v>
      </c>
      <c r="H3208" s="190">
        <v>9.486</v>
      </c>
      <c r="I3208" s="195">
        <v>0.37944000000000006</v>
      </c>
      <c r="J3208" s="67"/>
      <c r="K3208" s="197" t="b">
        <f>NOT(ISERROR(MATCH(P3208,Ligations!$L:$L,0)))</f>
        <v>1</v>
      </c>
      <c r="L3208" s="67"/>
      <c r="M3208" s="293"/>
      <c r="N3208" s="67"/>
      <c r="O3208" s="297"/>
      <c r="P3208" s="67" t="s">
        <v>19395</v>
      </c>
      <c r="Q3208" s="153" t="s">
        <v>12572</v>
      </c>
      <c r="R3208" s="285"/>
      <c r="S3208" s="286"/>
      <c r="T3208" s="202"/>
      <c r="U3208" s="202"/>
    </row>
    <row r="3209">
      <c r="A3209" s="189" t="s">
        <v>19396</v>
      </c>
      <c r="B3209" s="194" t="s">
        <v>12573</v>
      </c>
      <c r="C3209" s="283">
        <v>42485.0</v>
      </c>
      <c r="D3209" s="204">
        <v>30.0</v>
      </c>
      <c r="E3209" s="193">
        <v>4132.17</v>
      </c>
      <c r="F3209" s="190" t="s">
        <v>12677</v>
      </c>
      <c r="G3209" s="190">
        <v>40.0</v>
      </c>
      <c r="H3209" s="190">
        <v>13.373</v>
      </c>
      <c r="I3209" s="195">
        <v>0.53492</v>
      </c>
      <c r="J3209" s="67"/>
      <c r="K3209" s="197" t="b">
        <f>NOT(ISERROR(MATCH(P3209,Ligations!$L:$L,0)))</f>
        <v>1</v>
      </c>
      <c r="L3209" s="67"/>
      <c r="M3209" s="293"/>
      <c r="N3209" s="67"/>
      <c r="O3209" s="297"/>
      <c r="P3209" s="67" t="s">
        <v>19397</v>
      </c>
      <c r="Q3209" s="153" t="s">
        <v>12574</v>
      </c>
      <c r="R3209" s="285"/>
      <c r="S3209" s="286"/>
      <c r="T3209" s="202"/>
      <c r="U3209" s="202"/>
    </row>
    <row r="3210">
      <c r="A3210" s="189" t="s">
        <v>19398</v>
      </c>
      <c r="B3210" s="194" t="s">
        <v>12575</v>
      </c>
      <c r="C3210" s="283">
        <v>42485.0</v>
      </c>
      <c r="D3210" s="204">
        <v>30.0</v>
      </c>
      <c r="E3210" s="193">
        <v>3996.6600000000003</v>
      </c>
      <c r="F3210" s="190" t="s">
        <v>12677</v>
      </c>
      <c r="G3210" s="190">
        <v>40.0</v>
      </c>
      <c r="H3210" s="190">
        <v>18.772</v>
      </c>
      <c r="I3210" s="195">
        <v>0.7508799999999999</v>
      </c>
      <c r="J3210" s="67"/>
      <c r="K3210" s="197" t="b">
        <f>NOT(ISERROR(MATCH(P3210,Ligations!$L:$L,0)))</f>
        <v>1</v>
      </c>
      <c r="L3210" s="67"/>
      <c r="M3210" s="293"/>
      <c r="N3210" s="67"/>
      <c r="O3210" s="297"/>
      <c r="P3210" s="67" t="s">
        <v>19399</v>
      </c>
      <c r="Q3210" s="153" t="s">
        <v>12576</v>
      </c>
      <c r="R3210" s="285"/>
      <c r="S3210" s="286"/>
      <c r="T3210" s="202"/>
      <c r="U3210" s="202"/>
    </row>
    <row r="3211">
      <c r="A3211" s="189" t="s">
        <v>19400</v>
      </c>
      <c r="B3211" s="194" t="s">
        <v>12577</v>
      </c>
      <c r="C3211" s="283">
        <v>42485.0</v>
      </c>
      <c r="D3211" s="204">
        <v>30.0</v>
      </c>
      <c r="E3211" s="193">
        <v>3866.79</v>
      </c>
      <c r="F3211" s="190" t="s">
        <v>12677</v>
      </c>
      <c r="G3211" s="190">
        <v>40.0</v>
      </c>
      <c r="H3211" s="190">
        <v>14.241</v>
      </c>
      <c r="I3211" s="195">
        <v>0.56964</v>
      </c>
      <c r="J3211" s="67"/>
      <c r="K3211" s="197" t="b">
        <f>NOT(ISERROR(MATCH(P3211,Ligations!$L:$L,0)))</f>
        <v>1</v>
      </c>
      <c r="L3211" s="67"/>
      <c r="M3211" s="293"/>
      <c r="N3211" s="67"/>
      <c r="O3211" s="297"/>
      <c r="P3211" s="67" t="s">
        <v>19401</v>
      </c>
      <c r="Q3211" s="153" t="s">
        <v>12578</v>
      </c>
      <c r="R3211" s="285"/>
      <c r="S3211" s="286"/>
      <c r="T3211" s="202"/>
      <c r="U3211" s="202"/>
    </row>
    <row r="3212">
      <c r="A3212" s="189" t="s">
        <v>19402</v>
      </c>
      <c r="B3212" s="194" t="s">
        <v>12579</v>
      </c>
      <c r="C3212" s="283">
        <v>42485.0</v>
      </c>
      <c r="D3212" s="204">
        <v>30.0</v>
      </c>
      <c r="E3212" s="193">
        <v>4906.68</v>
      </c>
      <c r="F3212" s="190" t="s">
        <v>12677</v>
      </c>
      <c r="G3212" s="190">
        <v>40.0</v>
      </c>
      <c r="H3212" s="190">
        <v>21.157</v>
      </c>
      <c r="I3212" s="195">
        <v>0.84628</v>
      </c>
      <c r="J3212" s="67"/>
      <c r="K3212" s="197" t="b">
        <f>NOT(ISERROR(MATCH(P3212,Ligations!$L:$L,0)))</f>
        <v>1</v>
      </c>
      <c r="L3212" s="67"/>
      <c r="M3212" s="293"/>
      <c r="N3212" s="67"/>
      <c r="O3212" s="297"/>
      <c r="P3212" s="67" t="s">
        <v>19403</v>
      </c>
      <c r="Q3212" s="153" t="s">
        <v>12580</v>
      </c>
      <c r="R3212" s="285"/>
      <c r="S3212" s="286"/>
      <c r="T3212" s="202"/>
      <c r="U3212" s="202"/>
    </row>
    <row r="3213">
      <c r="A3213" s="189" t="s">
        <v>19404</v>
      </c>
      <c r="B3213" s="194" t="s">
        <v>12581</v>
      </c>
      <c r="C3213" s="283">
        <v>42485.0</v>
      </c>
      <c r="D3213" s="204">
        <v>30.0</v>
      </c>
      <c r="E3213" s="193">
        <v>4957.44</v>
      </c>
      <c r="F3213" s="190" t="s">
        <v>12677</v>
      </c>
      <c r="G3213" s="190">
        <v>40.0</v>
      </c>
      <c r="H3213" s="190">
        <v>25.138</v>
      </c>
      <c r="I3213" s="195">
        <v>1.0055200000000002</v>
      </c>
      <c r="J3213" s="67"/>
      <c r="K3213" s="197" t="b">
        <f>NOT(ISERROR(MATCH(P3213,Ligations!$L:$L,0)))</f>
        <v>1</v>
      </c>
      <c r="L3213" s="67"/>
      <c r="M3213" s="293"/>
      <c r="N3213" s="67"/>
      <c r="O3213" s="297"/>
      <c r="P3213" s="67" t="s">
        <v>19405</v>
      </c>
      <c r="Q3213" s="153" t="s">
        <v>12582</v>
      </c>
      <c r="R3213" s="285"/>
      <c r="S3213" s="286"/>
      <c r="T3213" s="202"/>
      <c r="U3213" s="202"/>
    </row>
    <row r="3214">
      <c r="A3214" s="189" t="s">
        <v>19406</v>
      </c>
      <c r="B3214" s="194" t="s">
        <v>12583</v>
      </c>
      <c r="C3214" s="283">
        <v>42485.0</v>
      </c>
      <c r="D3214" s="204">
        <v>30.0</v>
      </c>
      <c r="E3214" s="193">
        <v>1225.9199999999998</v>
      </c>
      <c r="F3214" s="190" t="s">
        <v>12677</v>
      </c>
      <c r="G3214" s="190">
        <v>40.0</v>
      </c>
      <c r="H3214" s="190">
        <v>2.495</v>
      </c>
      <c r="I3214" s="195">
        <v>0.09980000000000001</v>
      </c>
      <c r="J3214" s="67"/>
      <c r="K3214" s="197" t="b">
        <f>NOT(ISERROR(MATCH(P3214,Ligations!$L:$L,0)))</f>
        <v>0</v>
      </c>
      <c r="L3214" s="67"/>
      <c r="M3214" s="293"/>
      <c r="N3214" s="67"/>
      <c r="O3214" s="297"/>
      <c r="P3214" s="67" t="s">
        <v>19407</v>
      </c>
      <c r="Q3214" s="153" t="s">
        <v>12584</v>
      </c>
      <c r="R3214" s="285"/>
      <c r="S3214" s="286"/>
      <c r="T3214" s="202"/>
      <c r="U3214" s="202"/>
    </row>
    <row r="3215">
      <c r="A3215" s="189" t="s">
        <v>19408</v>
      </c>
      <c r="B3215" s="194" t="s">
        <v>12585</v>
      </c>
      <c r="C3215" s="283">
        <v>42485.0</v>
      </c>
      <c r="D3215" s="204">
        <v>15.0</v>
      </c>
      <c r="E3215" s="193">
        <v>2529.315</v>
      </c>
      <c r="F3215" s="190" t="s">
        <v>12677</v>
      </c>
      <c r="G3215" s="190">
        <v>40.0</v>
      </c>
      <c r="H3215" s="190">
        <v>12.162</v>
      </c>
      <c r="I3215" s="195">
        <v>0.48648</v>
      </c>
      <c r="J3215" s="67"/>
      <c r="K3215" s="197" t="b">
        <f>NOT(ISERROR(MATCH(P3215,Ligations!$L:$L,0)))</f>
        <v>1</v>
      </c>
      <c r="L3215" s="67"/>
      <c r="M3215" s="293"/>
      <c r="N3215" s="67"/>
      <c r="O3215" s="297"/>
      <c r="P3215" s="67" t="s">
        <v>19409</v>
      </c>
      <c r="Q3215" s="153" t="s">
        <v>12586</v>
      </c>
      <c r="R3215" s="285"/>
      <c r="S3215" s="286"/>
      <c r="T3215" s="202"/>
      <c r="U3215" s="202"/>
    </row>
    <row r="3216">
      <c r="A3216" s="189" t="s">
        <v>19410</v>
      </c>
      <c r="B3216" s="194" t="s">
        <v>12587</v>
      </c>
      <c r="C3216" s="283">
        <v>42485.0</v>
      </c>
      <c r="D3216" s="204">
        <v>30.0</v>
      </c>
      <c r="E3216" s="193">
        <v>4926.9</v>
      </c>
      <c r="F3216" s="190" t="s">
        <v>12677</v>
      </c>
      <c r="G3216" s="190">
        <v>40.0</v>
      </c>
      <c r="H3216" s="190">
        <v>26.419</v>
      </c>
      <c r="I3216" s="195">
        <v>1.05676</v>
      </c>
      <c r="J3216" s="67"/>
      <c r="K3216" s="197" t="b">
        <f>NOT(ISERROR(MATCH(P3216,Ligations!$L:$L,0)))</f>
        <v>1</v>
      </c>
      <c r="L3216" s="67"/>
      <c r="M3216" s="293"/>
      <c r="N3216" s="67"/>
      <c r="O3216" s="297"/>
      <c r="P3216" s="67" t="s">
        <v>19411</v>
      </c>
      <c r="Q3216" s="153" t="s">
        <v>12588</v>
      </c>
      <c r="R3216" s="285"/>
      <c r="S3216" s="286"/>
      <c r="T3216" s="202"/>
      <c r="U3216" s="202"/>
    </row>
    <row r="3217">
      <c r="A3217" s="189" t="s">
        <v>19412</v>
      </c>
      <c r="B3217" s="190" t="s">
        <v>12589</v>
      </c>
      <c r="C3217" s="283">
        <v>42485.0</v>
      </c>
      <c r="D3217" s="204">
        <v>30.0</v>
      </c>
      <c r="E3217" s="193">
        <v>2847.87</v>
      </c>
      <c r="F3217" s="190" t="s">
        <v>12677</v>
      </c>
      <c r="G3217" s="190">
        <v>40.0</v>
      </c>
      <c r="H3217" s="190">
        <v>0.317</v>
      </c>
      <c r="I3217" s="195">
        <v>0.01268</v>
      </c>
      <c r="J3217" s="180" t="s">
        <v>12346</v>
      </c>
      <c r="K3217" s="197" t="s">
        <v>3735</v>
      </c>
      <c r="L3217" s="67"/>
      <c r="M3217" s="293"/>
      <c r="N3217" s="67"/>
      <c r="O3217" s="297"/>
      <c r="P3217" s="67" t="s">
        <v>19413</v>
      </c>
      <c r="Q3217" s="160" t="s">
        <v>12590</v>
      </c>
      <c r="R3217" s="285"/>
      <c r="S3217" s="286"/>
      <c r="T3217" s="202"/>
      <c r="U3217" s="202"/>
    </row>
    <row r="3218">
      <c r="A3218" s="189" t="s">
        <v>19414</v>
      </c>
      <c r="B3218" s="194" t="s">
        <v>12591</v>
      </c>
      <c r="C3218" s="283">
        <v>42485.0</v>
      </c>
      <c r="D3218" s="204">
        <v>30.0</v>
      </c>
      <c r="E3218" s="193">
        <v>4503.24</v>
      </c>
      <c r="F3218" s="190" t="s">
        <v>12677</v>
      </c>
      <c r="G3218" s="190">
        <v>40.0</v>
      </c>
      <c r="H3218" s="190">
        <v>17.012</v>
      </c>
      <c r="I3218" s="195">
        <v>0.6804800000000001</v>
      </c>
      <c r="J3218" s="67"/>
      <c r="K3218" s="197" t="b">
        <f>NOT(ISERROR(MATCH(P3218,Ligations!$L:$L,0)))</f>
        <v>1</v>
      </c>
      <c r="L3218" s="67"/>
      <c r="M3218" s="293"/>
      <c r="N3218" s="67"/>
      <c r="O3218" s="297"/>
      <c r="P3218" s="67" t="s">
        <v>19415</v>
      </c>
      <c r="Q3218" s="153" t="s">
        <v>12592</v>
      </c>
      <c r="R3218" s="285"/>
      <c r="S3218" s="286"/>
      <c r="T3218" s="202"/>
      <c r="U3218" s="202"/>
    </row>
    <row r="3219">
      <c r="A3219" s="189" t="s">
        <v>19416</v>
      </c>
      <c r="B3219" s="194" t="s">
        <v>12593</v>
      </c>
      <c r="C3219" s="283">
        <v>42485.0</v>
      </c>
      <c r="D3219" s="204">
        <v>30.0</v>
      </c>
      <c r="E3219" s="193">
        <v>3158.1600000000003</v>
      </c>
      <c r="F3219" s="190" t="s">
        <v>12677</v>
      </c>
      <c r="G3219" s="190">
        <v>40.0</v>
      </c>
      <c r="H3219" s="190">
        <v>3.7</v>
      </c>
      <c r="I3219" s="195">
        <v>0.148</v>
      </c>
      <c r="J3219" s="67"/>
      <c r="K3219" s="197" t="b">
        <f>NOT(ISERROR(MATCH(P3219,Ligations!$L:$L,0)))</f>
        <v>0</v>
      </c>
      <c r="L3219" s="67"/>
      <c r="M3219" s="293"/>
      <c r="N3219" s="67"/>
      <c r="O3219" s="297"/>
      <c r="P3219" s="67" t="s">
        <v>19417</v>
      </c>
      <c r="Q3219" s="153" t="s">
        <v>12594</v>
      </c>
      <c r="R3219" s="285"/>
      <c r="S3219" s="286"/>
      <c r="T3219" s="202"/>
      <c r="U3219" s="202"/>
    </row>
    <row r="3220">
      <c r="A3220" s="189" t="s">
        <v>19418</v>
      </c>
      <c r="B3220" s="190" t="s">
        <v>12595</v>
      </c>
      <c r="C3220" s="283">
        <v>42485.0</v>
      </c>
      <c r="D3220" s="204">
        <v>15.0</v>
      </c>
      <c r="E3220" s="193">
        <v>2760.585</v>
      </c>
      <c r="F3220" s="190" t="s">
        <v>12677</v>
      </c>
      <c r="G3220" s="190">
        <v>40.0</v>
      </c>
      <c r="H3220" s="190">
        <v>-0.646</v>
      </c>
      <c r="I3220" s="195">
        <v>-0.025840000000000002</v>
      </c>
      <c r="J3220" s="180" t="s">
        <v>12346</v>
      </c>
      <c r="K3220" s="197" t="s">
        <v>3735</v>
      </c>
      <c r="L3220" s="67"/>
      <c r="M3220" s="293"/>
      <c r="N3220" s="67"/>
      <c r="O3220" s="297"/>
      <c r="P3220" s="67" t="s">
        <v>19419</v>
      </c>
      <c r="Q3220" s="160" t="s">
        <v>12596</v>
      </c>
      <c r="R3220" s="285"/>
      <c r="S3220" s="286"/>
      <c r="T3220" s="202"/>
      <c r="U3220" s="202"/>
    </row>
    <row r="3221">
      <c r="A3221" s="189" t="s">
        <v>19420</v>
      </c>
      <c r="B3221" s="194" t="s">
        <v>12597</v>
      </c>
      <c r="C3221" s="283">
        <v>42485.0</v>
      </c>
      <c r="D3221" s="204">
        <v>30.0</v>
      </c>
      <c r="E3221" s="193">
        <v>374.88</v>
      </c>
      <c r="F3221" s="190" t="s">
        <v>12677</v>
      </c>
      <c r="G3221" s="190">
        <v>40.0</v>
      </c>
      <c r="H3221" s="190">
        <v>0.371</v>
      </c>
      <c r="I3221" s="195">
        <v>0.01484</v>
      </c>
      <c r="J3221" s="67"/>
      <c r="K3221" s="197" t="s">
        <v>3735</v>
      </c>
      <c r="L3221" s="67"/>
      <c r="M3221" s="293"/>
      <c r="N3221" s="67"/>
      <c r="O3221" s="297"/>
      <c r="P3221" s="67" t="s">
        <v>19421</v>
      </c>
      <c r="Q3221" s="153" t="s">
        <v>12598</v>
      </c>
      <c r="R3221" s="285"/>
      <c r="S3221" s="286"/>
      <c r="T3221" s="202"/>
      <c r="U3221" s="202"/>
    </row>
    <row r="3222">
      <c r="A3222" s="189" t="s">
        <v>19422</v>
      </c>
      <c r="B3222" s="194" t="s">
        <v>12599</v>
      </c>
      <c r="C3222" s="283">
        <v>42485.0</v>
      </c>
      <c r="D3222" s="204">
        <v>15.0</v>
      </c>
      <c r="E3222" s="193">
        <v>2801.445</v>
      </c>
      <c r="F3222" s="190" t="s">
        <v>12677</v>
      </c>
      <c r="G3222" s="190">
        <v>40.0</v>
      </c>
      <c r="H3222" s="190">
        <v>19.548</v>
      </c>
      <c r="I3222" s="195">
        <v>0.78192</v>
      </c>
      <c r="J3222" s="67"/>
      <c r="K3222" s="197" t="b">
        <f>NOT(ISERROR(MATCH(P3222,Ligations!$L:$L,0)))</f>
        <v>1</v>
      </c>
      <c r="L3222" s="67"/>
      <c r="M3222" s="293"/>
      <c r="N3222" s="67"/>
      <c r="O3222" s="297"/>
      <c r="P3222" s="67" t="s">
        <v>19423</v>
      </c>
      <c r="Q3222" s="153" t="s">
        <v>12600</v>
      </c>
      <c r="R3222" s="285"/>
      <c r="S3222" s="286"/>
      <c r="T3222" s="202"/>
      <c r="U3222" s="202"/>
    </row>
    <row r="3223">
      <c r="A3223" s="189" t="s">
        <v>19424</v>
      </c>
      <c r="B3223" s="194" t="s">
        <v>12601</v>
      </c>
      <c r="C3223" s="283">
        <v>42485.0</v>
      </c>
      <c r="D3223" s="204">
        <v>30.0</v>
      </c>
      <c r="E3223" s="193">
        <v>4210.35</v>
      </c>
      <c r="F3223" s="190" t="s">
        <v>12677</v>
      </c>
      <c r="G3223" s="190">
        <v>40.0</v>
      </c>
      <c r="H3223" s="190">
        <v>15.45</v>
      </c>
      <c r="I3223" s="195">
        <v>0.618</v>
      </c>
      <c r="J3223" s="67"/>
      <c r="K3223" s="197" t="b">
        <f>NOT(ISERROR(MATCH(P3223,Ligations!$L:$L,0)))</f>
        <v>1</v>
      </c>
      <c r="L3223" s="67"/>
      <c r="M3223" s="293"/>
      <c r="N3223" s="67"/>
      <c r="O3223" s="297"/>
      <c r="P3223" s="67" t="s">
        <v>19425</v>
      </c>
      <c r="Q3223" s="153" t="s">
        <v>12602</v>
      </c>
      <c r="R3223" s="285"/>
      <c r="S3223" s="286"/>
      <c r="T3223" s="202"/>
      <c r="U3223" s="202"/>
    </row>
    <row r="3224">
      <c r="A3224" s="189" t="s">
        <v>19426</v>
      </c>
      <c r="B3224" s="194" t="s">
        <v>12603</v>
      </c>
      <c r="C3224" s="283">
        <v>42485.0</v>
      </c>
      <c r="D3224" s="204">
        <v>30.0</v>
      </c>
      <c r="E3224" s="193">
        <v>4910.7</v>
      </c>
      <c r="F3224" s="190" t="s">
        <v>12677</v>
      </c>
      <c r="G3224" s="190">
        <v>40.0</v>
      </c>
      <c r="H3224" s="190">
        <v>21.827</v>
      </c>
      <c r="I3224" s="195">
        <v>0.8730800000000001</v>
      </c>
      <c r="J3224" s="67"/>
      <c r="K3224" s="197" t="b">
        <f>NOT(ISERROR(MATCH(P3224,Ligations!$L:$L,0)))</f>
        <v>1</v>
      </c>
      <c r="L3224" s="67"/>
      <c r="M3224" s="293"/>
      <c r="N3224" s="67"/>
      <c r="O3224" s="297"/>
      <c r="P3224" s="67" t="s">
        <v>19427</v>
      </c>
      <c r="Q3224" s="153" t="s">
        <v>12604</v>
      </c>
      <c r="R3224" s="285"/>
      <c r="S3224" s="286"/>
      <c r="T3224" s="202"/>
      <c r="U3224" s="202"/>
    </row>
    <row r="3225">
      <c r="A3225" s="189" t="s">
        <v>19428</v>
      </c>
      <c r="B3225" s="194" t="s">
        <v>12605</v>
      </c>
      <c r="C3225" s="283">
        <v>42485.0</v>
      </c>
      <c r="D3225" s="204">
        <v>30.0</v>
      </c>
      <c r="E3225" s="193">
        <v>645.0</v>
      </c>
      <c r="F3225" s="190" t="s">
        <v>12677</v>
      </c>
      <c r="G3225" s="190">
        <v>40.0</v>
      </c>
      <c r="H3225" s="190">
        <v>3.559</v>
      </c>
      <c r="I3225" s="195">
        <v>0.14236000000000001</v>
      </c>
      <c r="J3225" s="67"/>
      <c r="K3225" s="197" t="b">
        <f>NOT(ISERROR(MATCH(P3225,Ligations!$L:$L,0)))</f>
        <v>0</v>
      </c>
      <c r="L3225" s="67"/>
      <c r="M3225" s="293"/>
      <c r="N3225" s="67"/>
      <c r="O3225" s="297"/>
      <c r="P3225" s="67" t="s">
        <v>19429</v>
      </c>
      <c r="Q3225" s="153" t="s">
        <v>12606</v>
      </c>
      <c r="R3225" s="285"/>
      <c r="S3225" s="286"/>
      <c r="T3225" s="202"/>
      <c r="U3225" s="202"/>
    </row>
    <row r="3226">
      <c r="A3226" s="189" t="s">
        <v>19430</v>
      </c>
      <c r="B3226" s="194" t="s">
        <v>12607</v>
      </c>
      <c r="C3226" s="283">
        <v>42485.0</v>
      </c>
      <c r="D3226" s="204">
        <v>30.0</v>
      </c>
      <c r="E3226" s="193">
        <v>4865.5199999999995</v>
      </c>
      <c r="F3226" s="190" t="s">
        <v>12677</v>
      </c>
      <c r="G3226" s="190">
        <v>40.0</v>
      </c>
      <c r="H3226" s="190">
        <v>37.033</v>
      </c>
      <c r="I3226" s="195">
        <v>1.4813200000000002</v>
      </c>
      <c r="J3226" s="67"/>
      <c r="K3226" s="197" t="b">
        <f>NOT(ISERROR(MATCH(P3226,Ligations!$L:$L,0)))</f>
        <v>1</v>
      </c>
      <c r="L3226" s="67"/>
      <c r="M3226" s="293"/>
      <c r="N3226" s="67"/>
      <c r="O3226" s="297"/>
      <c r="P3226" s="67" t="s">
        <v>19431</v>
      </c>
      <c r="Q3226" s="153" t="s">
        <v>12608</v>
      </c>
      <c r="R3226" s="285"/>
      <c r="S3226" s="286"/>
      <c r="T3226" s="202"/>
      <c r="U3226" s="202"/>
    </row>
    <row r="3227">
      <c r="A3227" s="189" t="s">
        <v>19432</v>
      </c>
      <c r="B3227" s="194" t="s">
        <v>12609</v>
      </c>
      <c r="C3227" s="283">
        <v>42485.0</v>
      </c>
      <c r="D3227" s="204">
        <v>30.0</v>
      </c>
      <c r="E3227" s="193">
        <v>1073.7</v>
      </c>
      <c r="F3227" s="190" t="s">
        <v>12677</v>
      </c>
      <c r="G3227" s="190">
        <v>40.0</v>
      </c>
      <c r="H3227" s="190">
        <v>3.492</v>
      </c>
      <c r="I3227" s="195">
        <v>0.13968</v>
      </c>
      <c r="J3227" s="67"/>
      <c r="K3227" s="197" t="b">
        <f>NOT(ISERROR(MATCH(P3227,Ligations!$L:$L,0)))</f>
        <v>0</v>
      </c>
      <c r="L3227" s="67"/>
      <c r="M3227" s="293"/>
      <c r="N3227" s="67"/>
      <c r="O3227" s="297"/>
      <c r="P3227" s="67" t="s">
        <v>19433</v>
      </c>
      <c r="Q3227" s="153" t="s">
        <v>12610</v>
      </c>
      <c r="R3227" s="285"/>
      <c r="S3227" s="286"/>
      <c r="T3227" s="202"/>
      <c r="U3227" s="202"/>
    </row>
    <row r="3228">
      <c r="A3228" s="189" t="s">
        <v>19434</v>
      </c>
      <c r="B3228" s="194" t="s">
        <v>12611</v>
      </c>
      <c r="C3228" s="283">
        <v>42485.0</v>
      </c>
      <c r="D3228" s="204">
        <v>30.0</v>
      </c>
      <c r="E3228" s="193">
        <v>4254.0</v>
      </c>
      <c r="F3228" s="190" t="s">
        <v>12677</v>
      </c>
      <c r="G3228" s="190">
        <v>40.0</v>
      </c>
      <c r="H3228" s="190">
        <v>53.66</v>
      </c>
      <c r="I3228" s="195">
        <v>2.1464</v>
      </c>
      <c r="J3228" s="67"/>
      <c r="K3228" s="197" t="b">
        <f>NOT(ISERROR(MATCH(P3228,Ligations!$L:$L,0)))</f>
        <v>1</v>
      </c>
      <c r="L3228" s="67"/>
      <c r="M3228" s="293"/>
      <c r="N3228" s="67"/>
      <c r="O3228" s="297"/>
      <c r="P3228" s="67" t="s">
        <v>19435</v>
      </c>
      <c r="Q3228" s="153" t="s">
        <v>12612</v>
      </c>
      <c r="R3228" s="285"/>
      <c r="S3228" s="286"/>
      <c r="T3228" s="202"/>
      <c r="U3228" s="202"/>
    </row>
    <row r="3229">
      <c r="A3229" s="189" t="s">
        <v>19436</v>
      </c>
      <c r="B3229" s="194" t="s">
        <v>12613</v>
      </c>
      <c r="C3229" s="283">
        <v>42485.0</v>
      </c>
      <c r="D3229" s="204">
        <v>30.0</v>
      </c>
      <c r="E3229" s="193">
        <v>4760.58</v>
      </c>
      <c r="F3229" s="190" t="s">
        <v>12677</v>
      </c>
      <c r="G3229" s="190">
        <v>40.0</v>
      </c>
      <c r="H3229" s="190">
        <v>99.778</v>
      </c>
      <c r="I3229" s="195">
        <v>3.9911200000000004</v>
      </c>
      <c r="J3229" s="67"/>
      <c r="K3229" s="197" t="b">
        <f>NOT(ISERROR(MATCH(P3229,Ligations!$L:$L,0)))</f>
        <v>1</v>
      </c>
      <c r="L3229" s="67"/>
      <c r="M3229" s="293"/>
      <c r="N3229" s="67"/>
      <c r="O3229" s="297"/>
      <c r="P3229" s="67" t="s">
        <v>19437</v>
      </c>
      <c r="Q3229" s="153" t="s">
        <v>12614</v>
      </c>
      <c r="R3229" s="285"/>
      <c r="S3229" s="286"/>
      <c r="T3229" s="202"/>
      <c r="U3229" s="202"/>
    </row>
    <row r="3230">
      <c r="A3230" s="189" t="s">
        <v>19438</v>
      </c>
      <c r="B3230" s="194" t="s">
        <v>12615</v>
      </c>
      <c r="C3230" s="283">
        <v>42485.0</v>
      </c>
      <c r="D3230" s="204">
        <v>30.0</v>
      </c>
      <c r="E3230" s="193">
        <v>4680.03</v>
      </c>
      <c r="F3230" s="190" t="s">
        <v>12677</v>
      </c>
      <c r="G3230" s="190">
        <v>40.0</v>
      </c>
      <c r="H3230" s="190">
        <v>94.852</v>
      </c>
      <c r="I3230" s="195">
        <v>3.79408</v>
      </c>
      <c r="J3230" s="67"/>
      <c r="K3230" s="197" t="b">
        <f>NOT(ISERROR(MATCH(P3230,Ligations!$L:$L,0)))</f>
        <v>1</v>
      </c>
      <c r="L3230" s="67"/>
      <c r="M3230" s="293"/>
      <c r="N3230" s="67"/>
      <c r="O3230" s="297"/>
      <c r="P3230" s="67" t="s">
        <v>19439</v>
      </c>
      <c r="Q3230" s="153" t="s">
        <v>12616</v>
      </c>
      <c r="R3230" s="285"/>
      <c r="S3230" s="286"/>
      <c r="T3230" s="202"/>
      <c r="U3230" s="202"/>
    </row>
    <row r="3231">
      <c r="A3231" s="189" t="s">
        <v>19440</v>
      </c>
      <c r="B3231" s="194" t="s">
        <v>12617</v>
      </c>
      <c r="C3231" s="283">
        <v>42485.0</v>
      </c>
      <c r="D3231" s="204">
        <v>30.0</v>
      </c>
      <c r="E3231" s="193">
        <v>2211.12</v>
      </c>
      <c r="F3231" s="190" t="s">
        <v>12677</v>
      </c>
      <c r="G3231" s="190">
        <v>40.0</v>
      </c>
      <c r="H3231" s="190">
        <v>29.621</v>
      </c>
      <c r="I3231" s="195">
        <v>1.18484</v>
      </c>
      <c r="J3231" s="67"/>
      <c r="K3231" s="197" t="b">
        <f>NOT(ISERROR(MATCH(P3231,Ligations!$L:$L,0)))</f>
        <v>1</v>
      </c>
      <c r="L3231" s="67"/>
      <c r="M3231" s="293"/>
      <c r="N3231" s="67"/>
      <c r="O3231" s="297"/>
      <c r="P3231" s="67" t="s">
        <v>19441</v>
      </c>
      <c r="Q3231" s="153" t="s">
        <v>12618</v>
      </c>
      <c r="R3231" s="285"/>
      <c r="S3231" s="286"/>
      <c r="T3231" s="202"/>
      <c r="U3231" s="202"/>
    </row>
    <row r="3232">
      <c r="A3232" s="189" t="s">
        <v>19442</v>
      </c>
      <c r="B3232" s="194" t="s">
        <v>12619</v>
      </c>
      <c r="C3232" s="283">
        <v>42485.0</v>
      </c>
      <c r="D3232" s="204">
        <v>30.0</v>
      </c>
      <c r="E3232" s="193">
        <v>2686.7400000000002</v>
      </c>
      <c r="F3232" s="190" t="s">
        <v>12677</v>
      </c>
      <c r="G3232" s="190">
        <v>40.0</v>
      </c>
      <c r="H3232" s="190">
        <v>45.413</v>
      </c>
      <c r="I3232" s="195">
        <v>1.81652</v>
      </c>
      <c r="J3232" s="67"/>
      <c r="K3232" s="197" t="b">
        <f>NOT(ISERROR(MATCH(P3232,Ligations!$L:$L,0)))</f>
        <v>1</v>
      </c>
      <c r="L3232" s="67"/>
      <c r="M3232" s="293"/>
      <c r="N3232" s="67"/>
      <c r="O3232" s="297"/>
      <c r="P3232" s="67" t="s">
        <v>19443</v>
      </c>
      <c r="Q3232" s="153" t="s">
        <v>12620</v>
      </c>
      <c r="R3232" s="285"/>
      <c r="S3232" s="286"/>
      <c r="T3232" s="202"/>
      <c r="U3232" s="202"/>
    </row>
    <row r="3233">
      <c r="A3233" s="189" t="s">
        <v>19444</v>
      </c>
      <c r="B3233" s="194" t="s">
        <v>12621</v>
      </c>
      <c r="C3233" s="283">
        <v>42485.0</v>
      </c>
      <c r="D3233" s="204">
        <v>30.0</v>
      </c>
      <c r="E3233" s="193">
        <v>4327.32</v>
      </c>
      <c r="F3233" s="190" t="s">
        <v>12677</v>
      </c>
      <c r="G3233" s="190">
        <v>40.0</v>
      </c>
      <c r="H3233" s="190">
        <v>9.975</v>
      </c>
      <c r="I3233" s="195">
        <v>0.399</v>
      </c>
      <c r="J3233" s="67"/>
      <c r="K3233" s="197" t="b">
        <f>NOT(ISERROR(MATCH(P3233,Ligations!$L:$L,0)))</f>
        <v>1</v>
      </c>
      <c r="L3233" s="67"/>
      <c r="M3233" s="293"/>
      <c r="N3233" s="67"/>
      <c r="O3233" s="297"/>
      <c r="P3233" s="67" t="s">
        <v>19445</v>
      </c>
      <c r="Q3233" s="153" t="s">
        <v>12622</v>
      </c>
      <c r="R3233" s="285"/>
      <c r="S3233" s="286"/>
      <c r="T3233" s="202"/>
      <c r="U3233" s="202"/>
    </row>
    <row r="3234">
      <c r="A3234" s="189" t="s">
        <v>19446</v>
      </c>
      <c r="B3234" s="194" t="s">
        <v>12623</v>
      </c>
      <c r="C3234" s="283">
        <v>42485.0</v>
      </c>
      <c r="D3234" s="204">
        <v>30.0</v>
      </c>
      <c r="E3234" s="193">
        <v>1583.73</v>
      </c>
      <c r="F3234" s="190" t="s">
        <v>12677</v>
      </c>
      <c r="G3234" s="190">
        <v>40.0</v>
      </c>
      <c r="H3234" s="190">
        <v>6.579</v>
      </c>
      <c r="I3234" s="195">
        <v>0.26315999999999995</v>
      </c>
      <c r="J3234" s="67"/>
      <c r="K3234" s="197" t="b">
        <f>NOT(ISERROR(MATCH(P3234,Ligations!$L:$L,0)))</f>
        <v>1</v>
      </c>
      <c r="L3234" s="67"/>
      <c r="M3234" s="293"/>
      <c r="N3234" s="67"/>
      <c r="O3234" s="297"/>
      <c r="P3234" s="67" t="s">
        <v>19447</v>
      </c>
      <c r="Q3234" s="153" t="s">
        <v>12624</v>
      </c>
      <c r="R3234" s="285"/>
      <c r="S3234" s="286"/>
      <c r="T3234" s="202"/>
      <c r="U3234" s="202"/>
    </row>
    <row r="3235">
      <c r="A3235" s="189" t="s">
        <v>19448</v>
      </c>
      <c r="B3235" s="194" t="s">
        <v>12625</v>
      </c>
      <c r="C3235" s="283">
        <v>42485.0</v>
      </c>
      <c r="D3235" s="204">
        <v>30.0</v>
      </c>
      <c r="E3235" s="193">
        <v>3218.04</v>
      </c>
      <c r="F3235" s="190" t="s">
        <v>12677</v>
      </c>
      <c r="G3235" s="190">
        <v>40.0</v>
      </c>
      <c r="H3235" s="190">
        <v>7.987</v>
      </c>
      <c r="I3235" s="195">
        <v>0.31948000000000004</v>
      </c>
      <c r="J3235" s="67"/>
      <c r="K3235" s="197" t="b">
        <f>NOT(ISERROR(MATCH(P3235,Ligations!$L:$L,0)))</f>
        <v>1</v>
      </c>
      <c r="L3235" s="67"/>
      <c r="M3235" s="293"/>
      <c r="N3235" s="67"/>
      <c r="O3235" s="297"/>
      <c r="P3235" s="67" t="s">
        <v>19449</v>
      </c>
      <c r="Q3235" s="153" t="s">
        <v>12626</v>
      </c>
      <c r="R3235" s="285"/>
      <c r="S3235" s="286"/>
      <c r="T3235" s="202"/>
      <c r="U3235" s="202"/>
    </row>
    <row r="3236">
      <c r="A3236" s="189" t="s">
        <v>19450</v>
      </c>
      <c r="B3236" s="194" t="s">
        <v>12627</v>
      </c>
      <c r="C3236" s="283">
        <v>42485.0</v>
      </c>
      <c r="D3236" s="204">
        <v>15.0</v>
      </c>
      <c r="E3236" s="193">
        <v>2635.455</v>
      </c>
      <c r="F3236" s="190" t="s">
        <v>12677</v>
      </c>
      <c r="G3236" s="190">
        <v>40.0</v>
      </c>
      <c r="H3236" s="190">
        <v>31.393</v>
      </c>
      <c r="I3236" s="195">
        <v>1.25572</v>
      </c>
      <c r="J3236" s="67"/>
      <c r="K3236" s="197" t="b">
        <f>NOT(ISERROR(MATCH(P3236,Ligations!$L:$L,0)))</f>
        <v>1</v>
      </c>
      <c r="L3236" s="67"/>
      <c r="M3236" s="293"/>
      <c r="N3236" s="67"/>
      <c r="O3236" s="297"/>
      <c r="P3236" s="67" t="s">
        <v>19451</v>
      </c>
      <c r="Q3236" s="153" t="s">
        <v>12628</v>
      </c>
      <c r="R3236" s="285"/>
      <c r="S3236" s="286"/>
      <c r="T3236" s="202"/>
      <c r="U3236" s="202"/>
    </row>
    <row r="3237">
      <c r="A3237" s="189" t="s">
        <v>19452</v>
      </c>
      <c r="B3237" s="194" t="s">
        <v>12629</v>
      </c>
      <c r="C3237" s="283">
        <v>42485.0</v>
      </c>
      <c r="D3237" s="204">
        <v>30.0</v>
      </c>
      <c r="E3237" s="193">
        <v>4986.150000000001</v>
      </c>
      <c r="F3237" s="190" t="s">
        <v>12677</v>
      </c>
      <c r="G3237" s="190">
        <v>40.0</v>
      </c>
      <c r="H3237" s="190">
        <v>32.977</v>
      </c>
      <c r="I3237" s="195">
        <v>1.31908</v>
      </c>
      <c r="J3237" s="67"/>
      <c r="K3237" s="197" t="b">
        <f>NOT(ISERROR(MATCH(P3237,Ligations!$L:$L,0)))</f>
        <v>1</v>
      </c>
      <c r="L3237" s="67"/>
      <c r="M3237" s="293"/>
      <c r="N3237" s="67"/>
      <c r="O3237" s="297"/>
      <c r="P3237" s="67" t="s">
        <v>19453</v>
      </c>
      <c r="Q3237" s="153" t="s">
        <v>12630</v>
      </c>
      <c r="R3237" s="285"/>
      <c r="S3237" s="286"/>
      <c r="T3237" s="202"/>
      <c r="U3237" s="202"/>
    </row>
    <row r="3238">
      <c r="A3238" s="189" t="s">
        <v>19454</v>
      </c>
      <c r="B3238" s="194" t="s">
        <v>12631</v>
      </c>
      <c r="C3238" s="283">
        <v>42485.0</v>
      </c>
      <c r="D3238" s="204">
        <v>30.0</v>
      </c>
      <c r="E3238" s="193">
        <v>2767.86</v>
      </c>
      <c r="F3238" s="190" t="s">
        <v>12677</v>
      </c>
      <c r="G3238" s="190">
        <v>40.0</v>
      </c>
      <c r="H3238" s="190">
        <v>9.904</v>
      </c>
      <c r="I3238" s="195">
        <v>0.39615999999999996</v>
      </c>
      <c r="J3238" s="67"/>
      <c r="K3238" s="197" t="b">
        <f>NOT(ISERROR(MATCH(P3238,Ligations!$L:$L,0)))</f>
        <v>1</v>
      </c>
      <c r="L3238" s="67"/>
      <c r="M3238" s="293"/>
      <c r="N3238" s="67"/>
      <c r="O3238" s="297"/>
      <c r="P3238" s="67" t="s">
        <v>19455</v>
      </c>
      <c r="Q3238" s="153" t="s">
        <v>12632</v>
      </c>
      <c r="R3238" s="285"/>
      <c r="S3238" s="286"/>
      <c r="T3238" s="202"/>
      <c r="U3238" s="202"/>
    </row>
    <row r="3239">
      <c r="A3239" s="189" t="s">
        <v>19456</v>
      </c>
      <c r="B3239" s="194" t="s">
        <v>12633</v>
      </c>
      <c r="C3239" s="283">
        <v>42485.0</v>
      </c>
      <c r="D3239" s="204">
        <v>30.0</v>
      </c>
      <c r="E3239" s="193">
        <v>4689.389999999999</v>
      </c>
      <c r="F3239" s="190" t="s">
        <v>12677</v>
      </c>
      <c r="G3239" s="190">
        <v>40.0</v>
      </c>
      <c r="H3239" s="190">
        <v>54.823</v>
      </c>
      <c r="I3239" s="195">
        <v>2.19292</v>
      </c>
      <c r="J3239" s="67"/>
      <c r="K3239" s="197" t="b">
        <f>NOT(ISERROR(MATCH(P3239,Ligations!$L:$L,0)))</f>
        <v>1</v>
      </c>
      <c r="L3239" s="67"/>
      <c r="M3239" s="293"/>
      <c r="N3239" s="67"/>
      <c r="O3239" s="297"/>
      <c r="P3239" s="67" t="s">
        <v>19457</v>
      </c>
      <c r="Q3239" s="153" t="s">
        <v>12634</v>
      </c>
      <c r="R3239" s="285"/>
      <c r="S3239" s="286"/>
      <c r="T3239" s="202"/>
      <c r="U3239" s="202"/>
    </row>
    <row r="3240">
      <c r="A3240" s="189" t="s">
        <v>19458</v>
      </c>
      <c r="B3240" s="194" t="s">
        <v>12635</v>
      </c>
      <c r="C3240" s="283">
        <v>42485.0</v>
      </c>
      <c r="D3240" s="204">
        <v>30.0</v>
      </c>
      <c r="E3240" s="193">
        <v>2772.84</v>
      </c>
      <c r="F3240" s="190" t="s">
        <v>12677</v>
      </c>
      <c r="G3240" s="190">
        <v>40.0</v>
      </c>
      <c r="H3240" s="190">
        <v>12.943</v>
      </c>
      <c r="I3240" s="195">
        <v>0.5177200000000001</v>
      </c>
      <c r="J3240" s="67"/>
      <c r="K3240" s="197" t="b">
        <f>NOT(ISERROR(MATCH(P3240,Ligations!$L:$L,0)))</f>
        <v>1</v>
      </c>
      <c r="L3240" s="67"/>
      <c r="M3240" s="293"/>
      <c r="N3240" s="67"/>
      <c r="O3240" s="297"/>
      <c r="P3240" s="67" t="s">
        <v>19459</v>
      </c>
      <c r="Q3240" s="153" t="s">
        <v>12636</v>
      </c>
      <c r="R3240" s="285"/>
      <c r="S3240" s="286"/>
      <c r="T3240" s="202"/>
      <c r="U3240" s="202"/>
    </row>
    <row r="3241">
      <c r="A3241" s="189" t="s">
        <v>19460</v>
      </c>
      <c r="B3241" s="194" t="s">
        <v>12637</v>
      </c>
      <c r="C3241" s="283">
        <v>42485.0</v>
      </c>
      <c r="D3241" s="204">
        <v>30.0</v>
      </c>
      <c r="E3241" s="193">
        <v>1651.59</v>
      </c>
      <c r="F3241" s="190" t="s">
        <v>12677</v>
      </c>
      <c r="G3241" s="190">
        <v>40.0</v>
      </c>
      <c r="H3241" s="190">
        <v>13.782</v>
      </c>
      <c r="I3241" s="195">
        <v>0.55128</v>
      </c>
      <c r="J3241" s="67"/>
      <c r="K3241" s="197" t="b">
        <f>NOT(ISERROR(MATCH(P3241,Ligations!$L:$L,0)))</f>
        <v>1</v>
      </c>
      <c r="L3241" s="67"/>
      <c r="M3241" s="293"/>
      <c r="N3241" s="67"/>
      <c r="O3241" s="297"/>
      <c r="P3241" s="67" t="s">
        <v>19461</v>
      </c>
      <c r="Q3241" s="153" t="s">
        <v>12638</v>
      </c>
      <c r="R3241" s="285"/>
      <c r="S3241" s="286"/>
      <c r="T3241" s="202"/>
      <c r="U3241" s="202"/>
    </row>
    <row r="3242">
      <c r="A3242" s="189" t="s">
        <v>19462</v>
      </c>
      <c r="B3242" s="194" t="s">
        <v>12639</v>
      </c>
      <c r="C3242" s="283">
        <v>42485.0</v>
      </c>
      <c r="D3242" s="204">
        <v>30.0</v>
      </c>
      <c r="E3242" s="193">
        <v>1437.27</v>
      </c>
      <c r="F3242" s="190" t="s">
        <v>12677</v>
      </c>
      <c r="G3242" s="190">
        <v>40.0</v>
      </c>
      <c r="H3242" s="190">
        <v>9.282</v>
      </c>
      <c r="I3242" s="195">
        <v>0.37128</v>
      </c>
      <c r="J3242" s="67"/>
      <c r="K3242" s="197" t="b">
        <f>NOT(ISERROR(MATCH(P3242,Ligations!$L:$L,0)))</f>
        <v>1</v>
      </c>
      <c r="L3242" s="67"/>
      <c r="M3242" s="293"/>
      <c r="N3242" s="67"/>
      <c r="O3242" s="297"/>
      <c r="P3242" s="67" t="s">
        <v>19463</v>
      </c>
      <c r="Q3242" s="153" t="s">
        <v>12640</v>
      </c>
      <c r="R3242" s="285"/>
      <c r="S3242" s="286"/>
      <c r="T3242" s="202"/>
      <c r="U3242" s="202"/>
    </row>
    <row r="3243">
      <c r="A3243" s="189" t="s">
        <v>19464</v>
      </c>
      <c r="B3243" s="194" t="s">
        <v>12641</v>
      </c>
      <c r="C3243" s="283">
        <v>42485.0</v>
      </c>
      <c r="D3243" s="204">
        <v>30.0</v>
      </c>
      <c r="E3243" s="193">
        <v>4916.31</v>
      </c>
      <c r="F3243" s="190" t="s">
        <v>12677</v>
      </c>
      <c r="G3243" s="190">
        <v>40.0</v>
      </c>
      <c r="H3243" s="190">
        <v>58.128</v>
      </c>
      <c r="I3243" s="195">
        <v>2.32512</v>
      </c>
      <c r="J3243" s="67"/>
      <c r="K3243" s="197" t="b">
        <f>NOT(ISERROR(MATCH(P3243,Ligations!$L:$L,0)))</f>
        <v>1</v>
      </c>
      <c r="L3243" s="67"/>
      <c r="M3243" s="293"/>
      <c r="N3243" s="67"/>
      <c r="O3243" s="297"/>
      <c r="P3243" s="67" t="s">
        <v>19465</v>
      </c>
      <c r="Q3243" s="153" t="s">
        <v>12642</v>
      </c>
      <c r="R3243" s="285"/>
      <c r="S3243" s="286"/>
      <c r="T3243" s="202"/>
      <c r="U3243" s="202"/>
    </row>
    <row r="3244">
      <c r="A3244" s="189" t="s">
        <v>19466</v>
      </c>
      <c r="B3244" s="194" t="s">
        <v>12643</v>
      </c>
      <c r="C3244" s="283">
        <v>42485.0</v>
      </c>
      <c r="D3244" s="204">
        <v>15.0</v>
      </c>
      <c r="E3244" s="193">
        <v>2546.1000000000004</v>
      </c>
      <c r="F3244" s="190" t="s">
        <v>12677</v>
      </c>
      <c r="G3244" s="190">
        <v>40.0</v>
      </c>
      <c r="H3244" s="190">
        <v>32.107</v>
      </c>
      <c r="I3244" s="195">
        <v>1.28428</v>
      </c>
      <c r="J3244" s="67"/>
      <c r="K3244" s="197" t="b">
        <f>NOT(ISERROR(MATCH(P3244,Ligations!$L:$L,0)))</f>
        <v>1</v>
      </c>
      <c r="L3244" s="67"/>
      <c r="M3244" s="293"/>
      <c r="N3244" s="67"/>
      <c r="O3244" s="297"/>
      <c r="P3244" s="67" t="s">
        <v>19467</v>
      </c>
      <c r="Q3244" s="153" t="s">
        <v>12644</v>
      </c>
      <c r="R3244" s="285"/>
      <c r="S3244" s="286"/>
      <c r="T3244" s="202"/>
      <c r="U3244" s="202"/>
    </row>
    <row r="3245">
      <c r="A3245" s="189" t="s">
        <v>19468</v>
      </c>
      <c r="B3245" s="194" t="s">
        <v>12645</v>
      </c>
      <c r="C3245" s="283">
        <v>42485.0</v>
      </c>
      <c r="D3245" s="204">
        <v>30.0</v>
      </c>
      <c r="E3245" s="193">
        <v>1900.74</v>
      </c>
      <c r="F3245" s="190" t="s">
        <v>12677</v>
      </c>
      <c r="G3245" s="190">
        <v>40.0</v>
      </c>
      <c r="H3245" s="190">
        <v>18.548</v>
      </c>
      <c r="I3245" s="195">
        <v>0.74192</v>
      </c>
      <c r="J3245" s="67"/>
      <c r="K3245" s="197" t="b">
        <f>NOT(ISERROR(MATCH(P3245,Ligations!$L:$L,0)))</f>
        <v>1</v>
      </c>
      <c r="L3245" s="67"/>
      <c r="M3245" s="293"/>
      <c r="N3245" s="67"/>
      <c r="O3245" s="297"/>
      <c r="P3245" s="67" t="s">
        <v>19469</v>
      </c>
      <c r="Q3245" s="153" t="s">
        <v>12646</v>
      </c>
      <c r="R3245" s="285"/>
      <c r="S3245" s="286"/>
      <c r="T3245" s="202"/>
      <c r="U3245" s="202"/>
    </row>
    <row r="3246">
      <c r="A3246" s="189" t="s">
        <v>19470</v>
      </c>
      <c r="B3246" s="194" t="s">
        <v>12647</v>
      </c>
      <c r="C3246" s="283">
        <v>42485.0</v>
      </c>
      <c r="D3246" s="204">
        <v>30.0</v>
      </c>
      <c r="E3246" s="193">
        <v>2953.0800000000004</v>
      </c>
      <c r="F3246" s="190" t="s">
        <v>12677</v>
      </c>
      <c r="G3246" s="190">
        <v>40.0</v>
      </c>
      <c r="H3246" s="190">
        <v>20.405</v>
      </c>
      <c r="I3246" s="195">
        <v>0.8162</v>
      </c>
      <c r="J3246" s="67"/>
      <c r="K3246" s="197" t="b">
        <f>NOT(ISERROR(MATCH(P3246,Ligations!$L:$L,0)))</f>
        <v>1</v>
      </c>
      <c r="L3246" s="67"/>
      <c r="M3246" s="293"/>
      <c r="N3246" s="67"/>
      <c r="O3246" s="297"/>
      <c r="P3246" s="67" t="s">
        <v>19471</v>
      </c>
      <c r="Q3246" s="153" t="s">
        <v>12648</v>
      </c>
      <c r="R3246" s="285"/>
      <c r="S3246" s="286"/>
      <c r="T3246" s="202"/>
      <c r="U3246" s="202"/>
    </row>
    <row r="3247">
      <c r="A3247" s="189" t="s">
        <v>19472</v>
      </c>
      <c r="B3247" s="190" t="s">
        <v>17392</v>
      </c>
      <c r="C3247" s="283">
        <v>42485.0</v>
      </c>
      <c r="D3247" s="204">
        <v>30.0</v>
      </c>
      <c r="E3247" s="296">
        <v>0.0</v>
      </c>
      <c r="F3247" s="190" t="s">
        <v>12677</v>
      </c>
      <c r="G3247" s="190">
        <v>40.0</v>
      </c>
      <c r="H3247" s="190">
        <v>-1.334</v>
      </c>
      <c r="I3247" s="195">
        <v>-0.05336</v>
      </c>
      <c r="J3247" s="189"/>
      <c r="K3247" s="197" t="s">
        <v>3735</v>
      </c>
      <c r="L3247" s="67"/>
      <c r="M3247" s="293"/>
      <c r="N3247" s="67"/>
      <c r="O3247" s="297"/>
      <c r="P3247" s="67" t="s">
        <v>19473</v>
      </c>
      <c r="Q3247" s="160" t="s">
        <v>10194</v>
      </c>
      <c r="R3247" s="285"/>
      <c r="S3247" s="286"/>
      <c r="T3247" s="202"/>
      <c r="U3247" s="202"/>
    </row>
    <row r="3248">
      <c r="A3248" s="189"/>
      <c r="B3248" s="194" t="s">
        <v>19474</v>
      </c>
      <c r="C3248" s="310"/>
      <c r="D3248" s="311"/>
      <c r="E3248" s="193" t="str">
        <f t="array" ref="E3248">D3248*INDEX(Extractions!F:F,MATCH($Q3248,Extractions!P:P,0))</f>
        <v>#N/A</v>
      </c>
      <c r="F3248" s="312"/>
      <c r="G3248" s="312"/>
      <c r="H3248" s="312"/>
      <c r="I3248" s="195">
        <f t="shared" ref="I3248:I3256" si="7">G3248*H3248*0.001</f>
        <v>0</v>
      </c>
      <c r="J3248" s="313"/>
      <c r="K3248" s="197" t="b">
        <f>NOT(ISERROR(MATCH(P3248,Ligations!$L:$L,0)))</f>
        <v>0</v>
      </c>
      <c r="L3248" s="67"/>
      <c r="M3248" s="293"/>
      <c r="N3248" s="67"/>
      <c r="O3248" s="297"/>
      <c r="P3248" s="67" t="s">
        <v>11163</v>
      </c>
      <c r="Q3248" s="314"/>
      <c r="R3248" s="285"/>
      <c r="S3248" s="286"/>
      <c r="T3248" s="202"/>
      <c r="U3248" s="202"/>
    </row>
    <row r="3249">
      <c r="A3249" s="189"/>
      <c r="B3249" s="194" t="s">
        <v>19474</v>
      </c>
      <c r="C3249" s="310"/>
      <c r="D3249" s="311"/>
      <c r="E3249" s="193" t="str">
        <f t="array" ref="E3249">D3249*INDEX(Extractions!F:F,MATCH($Q3249,Extractions!P:P,0))</f>
        <v>#N/A</v>
      </c>
      <c r="F3249" s="312"/>
      <c r="G3249" s="312"/>
      <c r="H3249" s="312"/>
      <c r="I3249" s="195">
        <f t="shared" si="7"/>
        <v>0</v>
      </c>
      <c r="J3249" s="313"/>
      <c r="K3249" s="197" t="b">
        <f>NOT(ISERROR(MATCH(P3249,Ligations!$L:$L,0)))</f>
        <v>0</v>
      </c>
      <c r="L3249" s="67"/>
      <c r="M3249" s="293"/>
      <c r="N3249" s="67"/>
      <c r="O3249" s="297"/>
      <c r="P3249" s="67" t="s">
        <v>11163</v>
      </c>
      <c r="Q3249" s="314"/>
      <c r="R3249" s="285"/>
      <c r="S3249" s="286"/>
      <c r="T3249" s="202"/>
      <c r="U3249" s="202"/>
    </row>
    <row r="3250">
      <c r="A3250" s="189"/>
      <c r="B3250" s="194" t="s">
        <v>19474</v>
      </c>
      <c r="C3250" s="310"/>
      <c r="D3250" s="311"/>
      <c r="E3250" s="193" t="str">
        <f t="array" ref="E3250">D3250*INDEX(Extractions!F:F,MATCH($Q3250,Extractions!P:P,0))</f>
        <v>#N/A</v>
      </c>
      <c r="F3250" s="312"/>
      <c r="G3250" s="312"/>
      <c r="H3250" s="312"/>
      <c r="I3250" s="195">
        <f t="shared" si="7"/>
        <v>0</v>
      </c>
      <c r="J3250" s="313"/>
      <c r="K3250" s="197" t="b">
        <f>NOT(ISERROR(MATCH(P3250,Ligations!$L:$L,0)))</f>
        <v>0</v>
      </c>
      <c r="L3250" s="67"/>
      <c r="M3250" s="293"/>
      <c r="N3250" s="67"/>
      <c r="O3250" s="297"/>
      <c r="P3250" s="67" t="s">
        <v>11163</v>
      </c>
      <c r="Q3250" s="314"/>
      <c r="R3250" s="285"/>
      <c r="S3250" s="286"/>
      <c r="T3250" s="202"/>
      <c r="U3250" s="202"/>
    </row>
    <row r="3251">
      <c r="A3251" s="189"/>
      <c r="B3251" s="194" t="s">
        <v>19474</v>
      </c>
      <c r="C3251" s="310"/>
      <c r="D3251" s="311"/>
      <c r="E3251" s="193" t="str">
        <f t="array" ref="E3251">D3251*INDEX(Extractions!F:F,MATCH($Q3251,Extractions!P:P,0))</f>
        <v>#N/A</v>
      </c>
      <c r="F3251" s="312"/>
      <c r="G3251" s="312"/>
      <c r="H3251" s="312"/>
      <c r="I3251" s="195">
        <f t="shared" si="7"/>
        <v>0</v>
      </c>
      <c r="J3251" s="313"/>
      <c r="K3251" s="197" t="b">
        <f>NOT(ISERROR(MATCH(P3251,Ligations!$L:$L,0)))</f>
        <v>0</v>
      </c>
      <c r="L3251" s="67"/>
      <c r="M3251" s="293"/>
      <c r="N3251" s="67"/>
      <c r="O3251" s="297"/>
      <c r="P3251" s="67" t="s">
        <v>11163</v>
      </c>
      <c r="Q3251" s="314"/>
      <c r="R3251" s="285"/>
      <c r="S3251" s="286"/>
      <c r="T3251" s="202"/>
      <c r="U3251" s="202"/>
    </row>
    <row r="3252">
      <c r="A3252" s="189"/>
      <c r="B3252" s="194" t="s">
        <v>19474</v>
      </c>
      <c r="C3252" s="310"/>
      <c r="D3252" s="311"/>
      <c r="E3252" s="193" t="str">
        <f t="array" ref="E3252">D3252*INDEX(Extractions!F:F,MATCH($Q3252,Extractions!P:P,0))</f>
        <v>#N/A</v>
      </c>
      <c r="F3252" s="312"/>
      <c r="G3252" s="312"/>
      <c r="H3252" s="312"/>
      <c r="I3252" s="195">
        <f t="shared" si="7"/>
        <v>0</v>
      </c>
      <c r="J3252" s="313"/>
      <c r="K3252" s="197" t="b">
        <f>NOT(ISERROR(MATCH(P3252,Ligations!$L:$L,0)))</f>
        <v>0</v>
      </c>
      <c r="L3252" s="67"/>
      <c r="M3252" s="293"/>
      <c r="N3252" s="67"/>
      <c r="O3252" s="297"/>
      <c r="P3252" s="67" t="s">
        <v>11163</v>
      </c>
      <c r="Q3252" s="314"/>
      <c r="R3252" s="285"/>
      <c r="S3252" s="286"/>
      <c r="T3252" s="202"/>
      <c r="U3252" s="202"/>
    </row>
    <row r="3253">
      <c r="A3253" s="189"/>
      <c r="B3253" s="194" t="s">
        <v>19474</v>
      </c>
      <c r="C3253" s="310"/>
      <c r="D3253" s="311"/>
      <c r="E3253" s="193" t="str">
        <f t="array" ref="E3253">D3253*INDEX(Extractions!F:F,MATCH($Q3253,Extractions!P:P,0))</f>
        <v>#N/A</v>
      </c>
      <c r="F3253" s="312"/>
      <c r="G3253" s="312"/>
      <c r="H3253" s="312"/>
      <c r="I3253" s="195">
        <f t="shared" si="7"/>
        <v>0</v>
      </c>
      <c r="J3253" s="313"/>
      <c r="K3253" s="197" t="b">
        <f>NOT(ISERROR(MATCH(P3253,Ligations!$L:$L,0)))</f>
        <v>0</v>
      </c>
      <c r="L3253" s="67"/>
      <c r="M3253" s="293"/>
      <c r="N3253" s="67"/>
      <c r="O3253" s="297"/>
      <c r="P3253" s="67" t="s">
        <v>11163</v>
      </c>
      <c r="Q3253" s="314"/>
      <c r="R3253" s="285"/>
      <c r="S3253" s="286"/>
      <c r="T3253" s="202"/>
      <c r="U3253" s="202"/>
    </row>
    <row r="3254">
      <c r="A3254" s="189"/>
      <c r="B3254" s="194" t="s">
        <v>19474</v>
      </c>
      <c r="C3254" s="310"/>
      <c r="D3254" s="311"/>
      <c r="E3254" s="193" t="str">
        <f t="array" ref="E3254">D3254*INDEX(Extractions!F:F,MATCH($Q3254,Extractions!P:P,0))</f>
        <v>#N/A</v>
      </c>
      <c r="F3254" s="312"/>
      <c r="G3254" s="312"/>
      <c r="H3254" s="312"/>
      <c r="I3254" s="195">
        <f t="shared" si="7"/>
        <v>0</v>
      </c>
      <c r="J3254" s="313"/>
      <c r="K3254" s="197" t="b">
        <f>NOT(ISERROR(MATCH(P3254,Ligations!$L:$L,0)))</f>
        <v>0</v>
      </c>
      <c r="L3254" s="67"/>
      <c r="M3254" s="293"/>
      <c r="N3254" s="67"/>
      <c r="O3254" s="297"/>
      <c r="P3254" s="67" t="s">
        <v>11163</v>
      </c>
      <c r="Q3254" s="314"/>
      <c r="R3254" s="285"/>
      <c r="S3254" s="286"/>
      <c r="T3254" s="202"/>
      <c r="U3254" s="202"/>
    </row>
    <row r="3255">
      <c r="A3255" s="189"/>
      <c r="B3255" s="194" t="s">
        <v>19474</v>
      </c>
      <c r="C3255" s="310"/>
      <c r="D3255" s="311"/>
      <c r="E3255" s="193" t="str">
        <f t="array" ref="E3255">D3255*INDEX(Extractions!F:F,MATCH($Q3255,Extractions!P:P,0))</f>
        <v>#N/A</v>
      </c>
      <c r="F3255" s="312"/>
      <c r="G3255" s="312"/>
      <c r="H3255" s="312"/>
      <c r="I3255" s="195">
        <f t="shared" si="7"/>
        <v>0</v>
      </c>
      <c r="J3255" s="313"/>
      <c r="K3255" s="197" t="b">
        <f>NOT(ISERROR(MATCH(P3255,Ligations!$L:$L,0)))</f>
        <v>0</v>
      </c>
      <c r="L3255" s="67"/>
      <c r="M3255" s="293"/>
      <c r="N3255" s="67"/>
      <c r="O3255" s="297"/>
      <c r="P3255" s="67" t="s">
        <v>11163</v>
      </c>
      <c r="Q3255" s="314"/>
      <c r="R3255" s="285"/>
      <c r="S3255" s="286"/>
      <c r="T3255" s="202"/>
      <c r="U3255" s="202"/>
    </row>
    <row r="3256">
      <c r="A3256" s="189"/>
      <c r="B3256" s="194" t="s">
        <v>19474</v>
      </c>
      <c r="C3256" s="310"/>
      <c r="D3256" s="311"/>
      <c r="E3256" s="193" t="str">
        <f t="array" ref="E3256">D3256*INDEX(Extractions!F:F,MATCH($Q3256,Extractions!P:P,0))</f>
        <v>#N/A</v>
      </c>
      <c r="F3256" s="312"/>
      <c r="G3256" s="312"/>
      <c r="H3256" s="312"/>
      <c r="I3256" s="195">
        <f t="shared" si="7"/>
        <v>0</v>
      </c>
      <c r="J3256" s="313"/>
      <c r="K3256" s="197" t="b">
        <f>NOT(ISERROR(MATCH(P3256,Ligations!$L:$L,0)))</f>
        <v>0</v>
      </c>
      <c r="L3256" s="67"/>
      <c r="M3256" s="293"/>
      <c r="N3256" s="67"/>
      <c r="O3256" s="297"/>
      <c r="P3256" s="67" t="s">
        <v>11163</v>
      </c>
      <c r="Q3256" s="314"/>
      <c r="R3256" s="285"/>
      <c r="S3256" s="286"/>
      <c r="T3256" s="202"/>
      <c r="U3256" s="202"/>
    </row>
  </sheetData>
  <conditionalFormatting sqref="E:E">
    <cfRule type="cellIs" dxfId="1" priority="1" operator="lessThan">
      <formula>100</formula>
    </cfRule>
  </conditionalFormatting>
  <conditionalFormatting sqref="E:E">
    <cfRule type="cellIs" dxfId="8" priority="2" operator="greaterThan">
      <formula>5000</formula>
    </cfRule>
  </conditionalFormatting>
  <conditionalFormatting sqref="E:E">
    <cfRule type="cellIs" dxfId="3" priority="3" operator="greaterThan">
      <formula>10000</formula>
    </cfRule>
  </conditionalFormatting>
  <conditionalFormatting sqref="S1:S2199 S2296:S2411 S2414:S3000 S3001:S3256">
    <cfRule type="cellIs" dxfId="4" priority="4" operator="greaterThan">
      <formula>85</formula>
    </cfRule>
  </conditionalFormatting>
  <conditionalFormatting sqref="S1:S2199 S2296:S2411 S2414:S3000 S3001:S3256">
    <cfRule type="cellIs" dxfId="4" priority="5" operator="lessThan">
      <formula>0</formula>
    </cfRule>
  </conditionalFormatting>
  <conditionalFormatting sqref="I:I">
    <cfRule type="cellIs" dxfId="1" priority="6" operator="lessThan">
      <formula>0.025</formula>
    </cfRule>
  </conditionalFormatting>
  <conditionalFormatting sqref="A:A J2704:J2926 J2928:J3096 J3247:J3256">
    <cfRule type="cellIs" dxfId="4" priority="7" operator="greaterThan">
      <formula>85</formula>
    </cfRule>
  </conditionalFormatting>
  <conditionalFormatting sqref="E:E">
    <cfRule type="cellIs" dxfId="5" priority="8" operator="lessThan">
      <formula>50</formula>
    </cfRule>
  </conditionalFormatting>
  <conditionalFormatting sqref="U1:U3000 U3001:U3256">
    <cfRule type="cellIs" dxfId="9" priority="9" operator="greaterThan">
      <formula>"100%"</formula>
    </cfRule>
  </conditionalFormatting>
  <conditionalFormatting sqref="D1:D3256">
    <cfRule type="cellIs" dxfId="8" priority="10" operator="notEqual">
      <formula>30</formula>
    </cfRule>
  </conditionalFormatting>
  <hyperlinks>
    <hyperlink r:id="rId1" ref="R136"/>
    <hyperlink r:id="rId2" ref="R137"/>
    <hyperlink r:id="rId3" ref="R138"/>
    <hyperlink r:id="rId4" ref="R139"/>
    <hyperlink r:id="rId5" ref="R140"/>
    <hyperlink r:id="rId6" ref="R141"/>
    <hyperlink r:id="rId7" ref="R142"/>
    <hyperlink r:id="rId8" ref="R143"/>
    <hyperlink r:id="rId9" ref="R144"/>
    <hyperlink r:id="rId10" ref="R145"/>
    <hyperlink r:id="rId11" ref="R146"/>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75"/>
  <cols>
    <col customWidth="1" min="1" max="1" width="9.63"/>
    <col customWidth="1" min="2" max="2" width="8.25"/>
    <col customWidth="1" min="3" max="3" width="8.88"/>
    <col customWidth="1" min="4" max="4" width="3.88"/>
    <col customWidth="1" min="5" max="5" width="5.88"/>
    <col customWidth="1" min="6" max="6" width="5.13"/>
    <col customWidth="1" min="7" max="7" width="7.13"/>
    <col customWidth="1" min="8" max="8" width="46.13"/>
    <col customWidth="1" min="9" max="9" width="7.63"/>
    <col customWidth="1" min="10" max="10" width="12.88"/>
    <col customWidth="1" min="11" max="11" width="17.0"/>
    <col customWidth="1" min="12" max="12" width="18.63"/>
    <col customWidth="1" min="13" max="17" width="12.88"/>
  </cols>
  <sheetData>
    <row r="1" ht="32.25" customHeight="1">
      <c r="A1" s="40" t="s">
        <v>344</v>
      </c>
      <c r="B1" s="40" t="s">
        <v>317</v>
      </c>
      <c r="C1" s="315" t="s">
        <v>296</v>
      </c>
      <c r="D1" s="42" t="s">
        <v>300</v>
      </c>
      <c r="E1" s="316" t="s">
        <v>345</v>
      </c>
      <c r="F1" s="317" t="s">
        <v>346</v>
      </c>
      <c r="G1" s="40" t="s">
        <v>347</v>
      </c>
      <c r="H1" s="41" t="s">
        <v>274</v>
      </c>
      <c r="I1" s="40" t="s">
        <v>2</v>
      </c>
      <c r="J1" s="40" t="s">
        <v>19475</v>
      </c>
      <c r="K1" s="40" t="s">
        <v>19476</v>
      </c>
      <c r="L1" s="40" t="s">
        <v>12650</v>
      </c>
      <c r="M1" s="40" t="s">
        <v>12649</v>
      </c>
      <c r="N1" s="40" t="s">
        <v>4844</v>
      </c>
      <c r="O1" s="40" t="s">
        <v>4846</v>
      </c>
      <c r="P1" s="187" t="s">
        <v>4845</v>
      </c>
      <c r="Q1" s="40" t="s">
        <v>19477</v>
      </c>
    </row>
    <row r="2" ht="20.25" customHeight="1">
      <c r="A2" s="318" t="s">
        <v>19478</v>
      </c>
      <c r="B2" s="319" t="s">
        <v>12879</v>
      </c>
      <c r="C2" s="320">
        <v>41663.0</v>
      </c>
      <c r="D2" s="321">
        <v>100.0</v>
      </c>
      <c r="E2" s="322">
        <v>21.551724137931036</v>
      </c>
      <c r="F2" s="323">
        <v>0.6482758620689637</v>
      </c>
      <c r="G2" s="64">
        <v>1.0</v>
      </c>
      <c r="H2" s="324" t="s">
        <v>19479</v>
      </c>
      <c r="I2" s="318">
        <v>1.0</v>
      </c>
      <c r="J2" s="318"/>
      <c r="K2" s="64" t="s">
        <v>19480</v>
      </c>
      <c r="L2" s="319" t="s">
        <v>12881</v>
      </c>
      <c r="M2" s="318"/>
      <c r="N2" s="318"/>
      <c r="O2" s="318"/>
      <c r="P2" s="325"/>
      <c r="Q2" s="318" t="str">
        <f t="array" ref="Q2">index(Extractions!B:B, match(index(Digests!B:B, match(B2,Digests!A:A,0)),Extractions!A:A,0))</f>
        <v>APCL12_005</v>
      </c>
    </row>
    <row r="3" ht="20.25" customHeight="1">
      <c r="A3" s="318" t="s">
        <v>19481</v>
      </c>
      <c r="B3" s="319" t="s">
        <v>12894</v>
      </c>
      <c r="C3" s="320">
        <v>41663.0</v>
      </c>
      <c r="D3" s="326">
        <v>74.8</v>
      </c>
      <c r="E3" s="322">
        <v>22.0</v>
      </c>
      <c r="F3" s="323">
        <v>0.0</v>
      </c>
      <c r="G3" s="64">
        <v>2.0</v>
      </c>
      <c r="H3" s="324" t="s">
        <v>19482</v>
      </c>
      <c r="I3" s="318">
        <v>1.0</v>
      </c>
      <c r="J3" s="318"/>
      <c r="K3" s="64" t="s">
        <v>19483</v>
      </c>
      <c r="L3" s="319" t="s">
        <v>12896</v>
      </c>
      <c r="M3" s="318"/>
      <c r="N3" s="318"/>
      <c r="O3" s="318"/>
      <c r="P3" s="325"/>
      <c r="Q3" s="318" t="str">
        <f t="array" ref="Q3">index(Extractions!B:B, match(index(Digests!B:B, match(B3,Digests!A:A,0)),Extractions!A:A,0))</f>
        <v>APCL12_010</v>
      </c>
    </row>
    <row r="4" ht="20.25" customHeight="1">
      <c r="A4" s="318" t="s">
        <v>19484</v>
      </c>
      <c r="B4" s="319" t="s">
        <v>12897</v>
      </c>
      <c r="C4" s="320">
        <v>41663.0</v>
      </c>
      <c r="D4" s="326">
        <v>100.0</v>
      </c>
      <c r="E4" s="322">
        <v>5.882352941176471</v>
      </c>
      <c r="F4" s="323">
        <v>16.31764705882353</v>
      </c>
      <c r="G4" s="64">
        <v>3.0</v>
      </c>
      <c r="H4" s="324" t="s">
        <v>19485</v>
      </c>
      <c r="I4" s="318">
        <v>1.0</v>
      </c>
      <c r="J4" s="318"/>
      <c r="K4" s="64" t="s">
        <v>19486</v>
      </c>
      <c r="L4" s="319" t="s">
        <v>12899</v>
      </c>
      <c r="M4" s="318"/>
      <c r="N4" s="318"/>
      <c r="O4" s="318"/>
      <c r="P4" s="325"/>
      <c r="Q4" s="318" t="str">
        <f t="array" ref="Q4">index(Extractions!B:B, match(index(Digests!B:B, match(B4,Digests!A:A,0)),Extractions!A:A,0))</f>
        <v>APCL12_011</v>
      </c>
    </row>
    <row r="5" ht="20.25" customHeight="1">
      <c r="A5" s="318" t="s">
        <v>19487</v>
      </c>
      <c r="B5" s="319" t="s">
        <v>12900</v>
      </c>
      <c r="C5" s="320">
        <v>41663.0</v>
      </c>
      <c r="D5" s="326">
        <v>100.0</v>
      </c>
      <c r="E5" s="322">
        <v>2.2573363431151243</v>
      </c>
      <c r="F5" s="323">
        <v>19.942663656884875</v>
      </c>
      <c r="G5" s="64">
        <v>4.0</v>
      </c>
      <c r="H5" s="324" t="s">
        <v>19488</v>
      </c>
      <c r="I5" s="318">
        <v>1.0</v>
      </c>
      <c r="J5" s="318"/>
      <c r="K5" s="64" t="s">
        <v>19489</v>
      </c>
      <c r="L5" s="319" t="s">
        <v>12902</v>
      </c>
      <c r="M5" s="318"/>
      <c r="N5" s="318"/>
      <c r="O5" s="318"/>
      <c r="P5" s="325"/>
      <c r="Q5" s="318" t="str">
        <f t="array" ref="Q5">index(Extractions!B:B, match(index(Digests!B:B, match(B5,Digests!A:A,0)),Extractions!A:A,0))</f>
        <v>APCL12_012</v>
      </c>
    </row>
    <row r="6" ht="20.25" customHeight="1">
      <c r="A6" s="318" t="s">
        <v>19490</v>
      </c>
      <c r="B6" s="319" t="s">
        <v>12906</v>
      </c>
      <c r="C6" s="320">
        <v>41663.0</v>
      </c>
      <c r="D6" s="326">
        <v>99.99999999999999</v>
      </c>
      <c r="E6" s="322">
        <v>18.21493624772313</v>
      </c>
      <c r="F6" s="323">
        <v>3.9850637522768686</v>
      </c>
      <c r="G6" s="64">
        <v>5.0</v>
      </c>
      <c r="H6" s="324" t="s">
        <v>19491</v>
      </c>
      <c r="I6" s="318">
        <v>1.0</v>
      </c>
      <c r="J6" s="318"/>
      <c r="K6" s="64" t="s">
        <v>19492</v>
      </c>
      <c r="L6" s="319" t="s">
        <v>12908</v>
      </c>
      <c r="M6" s="318"/>
      <c r="N6" s="318"/>
      <c r="O6" s="318"/>
      <c r="P6" s="325"/>
      <c r="Q6" s="318" t="str">
        <f t="array" ref="Q6">index(Extractions!B:B, match(index(Digests!B:B, match(B6,Digests!A:A,0)),Extractions!A:A,0))</f>
        <v>APCL12_014</v>
      </c>
    </row>
    <row r="7" ht="20.25" customHeight="1">
      <c r="A7" s="318" t="s">
        <v>19493</v>
      </c>
      <c r="B7" s="319" t="s">
        <v>12909</v>
      </c>
      <c r="C7" s="320">
        <v>41663.0</v>
      </c>
      <c r="D7" s="326">
        <v>100.0</v>
      </c>
      <c r="E7" s="322">
        <v>3.5714285714285716</v>
      </c>
      <c r="F7" s="323">
        <v>18.628571428571426</v>
      </c>
      <c r="G7" s="64">
        <v>7.0</v>
      </c>
      <c r="H7" s="324" t="s">
        <v>19494</v>
      </c>
      <c r="I7" s="318">
        <v>1.0</v>
      </c>
      <c r="J7" s="318"/>
      <c r="K7" s="64" t="s">
        <v>19495</v>
      </c>
      <c r="L7" s="319" t="s">
        <v>12911</v>
      </c>
      <c r="M7" s="318"/>
      <c r="N7" s="318"/>
      <c r="O7" s="318"/>
      <c r="P7" s="325"/>
      <c r="Q7" s="318" t="str">
        <f t="array" ref="Q7">index(Extractions!B:B, match(index(Digests!B:B, match(B7,Digests!A:A,0)),Extractions!A:A,0))</f>
        <v>APCL12_015</v>
      </c>
    </row>
    <row r="8" ht="20.25" customHeight="1">
      <c r="A8" s="318" t="s">
        <v>19496</v>
      </c>
      <c r="B8" s="319" t="s">
        <v>12912</v>
      </c>
      <c r="C8" s="320">
        <v>41663.0</v>
      </c>
      <c r="D8" s="326">
        <v>100.0</v>
      </c>
      <c r="E8" s="322">
        <v>5.9880239520958085</v>
      </c>
      <c r="F8" s="323">
        <v>16.21197604790419</v>
      </c>
      <c r="G8" s="64">
        <v>8.0</v>
      </c>
      <c r="H8" s="324" t="s">
        <v>19497</v>
      </c>
      <c r="I8" s="318">
        <v>1.0</v>
      </c>
      <c r="J8" s="318"/>
      <c r="K8" s="64" t="s">
        <v>19498</v>
      </c>
      <c r="L8" s="319" t="s">
        <v>12914</v>
      </c>
      <c r="M8" s="318"/>
      <c r="N8" s="318"/>
      <c r="O8" s="318"/>
      <c r="P8" s="325"/>
      <c r="Q8" s="318" t="str">
        <f t="array" ref="Q8">index(Extractions!B:B, match(index(Digests!B:B, match(B8,Digests!A:A,0)),Extractions!A:A,0))</f>
        <v>APCL12_016</v>
      </c>
    </row>
    <row r="9" ht="20.25" customHeight="1">
      <c r="A9" s="318" t="s">
        <v>19499</v>
      </c>
      <c r="B9" s="319" t="s">
        <v>12915</v>
      </c>
      <c r="C9" s="320">
        <v>41663.0</v>
      </c>
      <c r="D9" s="326">
        <v>100.0</v>
      </c>
      <c r="E9" s="322">
        <v>4.25531914893617</v>
      </c>
      <c r="F9" s="323">
        <v>17.94468085106383</v>
      </c>
      <c r="G9" s="64">
        <v>9.0</v>
      </c>
      <c r="H9" s="324" t="s">
        <v>19500</v>
      </c>
      <c r="I9" s="318">
        <v>1.0</v>
      </c>
      <c r="J9" s="318"/>
      <c r="K9" s="64" t="s">
        <v>19501</v>
      </c>
      <c r="L9" s="319" t="s">
        <v>12917</v>
      </c>
      <c r="M9" s="318"/>
      <c r="N9" s="318"/>
      <c r="O9" s="318"/>
      <c r="P9" s="325"/>
      <c r="Q9" s="318" t="str">
        <f t="array" ref="Q9">index(Extractions!B:B, match(index(Digests!B:B, match(B9,Digests!A:A,0)),Extractions!A:A,0))</f>
        <v>APCL12_017</v>
      </c>
    </row>
    <row r="10" ht="20.25" customHeight="1">
      <c r="A10" s="318" t="s">
        <v>19502</v>
      </c>
      <c r="B10" s="319" t="s">
        <v>12918</v>
      </c>
      <c r="C10" s="320">
        <v>41663.0</v>
      </c>
      <c r="D10" s="326">
        <v>100.0</v>
      </c>
      <c r="E10" s="322">
        <v>16.474464579901152</v>
      </c>
      <c r="F10" s="323">
        <v>5.725535420098847</v>
      </c>
      <c r="G10" s="64">
        <v>10.0</v>
      </c>
      <c r="H10" s="324" t="s">
        <v>19503</v>
      </c>
      <c r="I10" s="318">
        <v>1.0</v>
      </c>
      <c r="J10" s="318"/>
      <c r="K10" s="64" t="s">
        <v>19504</v>
      </c>
      <c r="L10" s="319" t="s">
        <v>12920</v>
      </c>
      <c r="M10" s="318"/>
      <c r="N10" s="318"/>
      <c r="O10" s="318"/>
      <c r="P10" s="325"/>
      <c r="Q10" s="318" t="str">
        <f t="array" ref="Q10">index(Extractions!B:B, match(index(Digests!B:B, match(B10,Digests!A:A,0)),Extractions!A:A,0))</f>
        <v>APCL12_018</v>
      </c>
    </row>
    <row r="11" ht="20.25" customHeight="1">
      <c r="A11" s="318" t="s">
        <v>19505</v>
      </c>
      <c r="B11" s="319" t="s">
        <v>12924</v>
      </c>
      <c r="C11" s="320">
        <v>41663.0</v>
      </c>
      <c r="D11" s="326">
        <v>100.0</v>
      </c>
      <c r="E11" s="322">
        <v>8.0</v>
      </c>
      <c r="F11" s="323">
        <v>14.2</v>
      </c>
      <c r="G11" s="64">
        <v>11.0</v>
      </c>
      <c r="H11" s="324" t="s">
        <v>19506</v>
      </c>
      <c r="I11" s="318">
        <v>1.0</v>
      </c>
      <c r="J11" s="318"/>
      <c r="K11" s="64" t="s">
        <v>19507</v>
      </c>
      <c r="L11" s="319" t="s">
        <v>12926</v>
      </c>
      <c r="M11" s="318"/>
      <c r="N11" s="318"/>
      <c r="O11" s="318"/>
      <c r="P11" s="325"/>
      <c r="Q11" s="318" t="str">
        <f t="array" ref="Q11">index(Extractions!B:B, match(index(Digests!B:B, match(B11,Digests!A:A,0)),Extractions!A:A,0))</f>
        <v>APCL12_021</v>
      </c>
    </row>
    <row r="12" ht="32.25" customHeight="1">
      <c r="A12" s="318" t="s">
        <v>19508</v>
      </c>
      <c r="B12" s="319" t="s">
        <v>12927</v>
      </c>
      <c r="C12" s="320">
        <v>41663.0</v>
      </c>
      <c r="D12" s="327">
        <v>99.99999999999999</v>
      </c>
      <c r="E12" s="322">
        <v>16.94915254237288</v>
      </c>
      <c r="F12" s="323">
        <v>5.2508474576271205</v>
      </c>
      <c r="G12" s="64">
        <v>12.0</v>
      </c>
      <c r="H12" s="324" t="s">
        <v>19509</v>
      </c>
      <c r="I12" s="328"/>
      <c r="J12" s="328"/>
      <c r="K12" s="64" t="s">
        <v>19510</v>
      </c>
      <c r="L12" s="64" t="s">
        <v>12929</v>
      </c>
      <c r="M12" s="328"/>
      <c r="N12" s="328"/>
      <c r="O12" s="328"/>
      <c r="P12" s="329"/>
      <c r="Q12" s="318" t="str">
        <f t="array" ref="Q12">index(Extractions!B:B, match(index(Digests!B:B, match(B12,Digests!A:A,0)),Extractions!A:A,0))</f>
        <v>SPSO13_001</v>
      </c>
    </row>
    <row r="13" ht="32.25" customHeight="1">
      <c r="A13" s="318" t="s">
        <v>19511</v>
      </c>
      <c r="B13" s="319" t="s">
        <v>12930</v>
      </c>
      <c r="C13" s="320">
        <v>41663.0</v>
      </c>
      <c r="D13" s="327">
        <v>100.0</v>
      </c>
      <c r="E13" s="322">
        <v>15.105740181268882</v>
      </c>
      <c r="F13" s="323">
        <v>7.094259818731118</v>
      </c>
      <c r="G13" s="64">
        <v>13.0</v>
      </c>
      <c r="H13" s="324" t="s">
        <v>19512</v>
      </c>
      <c r="I13" s="328"/>
      <c r="J13" s="328"/>
      <c r="K13" s="64" t="s">
        <v>19513</v>
      </c>
      <c r="L13" s="64" t="s">
        <v>12932</v>
      </c>
      <c r="M13" s="328"/>
      <c r="N13" s="328"/>
      <c r="O13" s="328"/>
      <c r="P13" s="329"/>
      <c r="Q13" s="318" t="str">
        <f t="array" ref="Q13">index(Extractions!B:B, match(index(Digests!B:B, match(B13,Digests!A:A,0)),Extractions!A:A,0))</f>
        <v>SPSO13_002</v>
      </c>
    </row>
    <row r="14" ht="32.25" customHeight="1">
      <c r="A14" s="318" t="s">
        <v>19514</v>
      </c>
      <c r="B14" s="319" t="s">
        <v>12933</v>
      </c>
      <c r="C14" s="320">
        <v>41663.0</v>
      </c>
      <c r="D14" s="327">
        <v>100.0</v>
      </c>
      <c r="E14" s="322">
        <v>11.098779134295228</v>
      </c>
      <c r="F14" s="323">
        <v>11.101220865704772</v>
      </c>
      <c r="G14" s="64">
        <v>14.0</v>
      </c>
      <c r="H14" s="324" t="s">
        <v>19515</v>
      </c>
      <c r="I14" s="328"/>
      <c r="J14" s="328"/>
      <c r="K14" s="64" t="s">
        <v>19516</v>
      </c>
      <c r="L14" s="64" t="s">
        <v>12935</v>
      </c>
      <c r="M14" s="328"/>
      <c r="N14" s="328"/>
      <c r="O14" s="328"/>
      <c r="P14" s="329"/>
      <c r="Q14" s="318" t="str">
        <f t="array" ref="Q14">index(Extractions!B:B, match(index(Digests!B:B, match(B14,Digests!A:A,0)),Extractions!A:A,0))</f>
        <v>SPSO13_003</v>
      </c>
    </row>
    <row r="15" ht="32.25" customHeight="1">
      <c r="A15" s="318" t="s">
        <v>19517</v>
      </c>
      <c r="B15" s="319" t="s">
        <v>12942</v>
      </c>
      <c r="C15" s="320">
        <v>41663.0</v>
      </c>
      <c r="D15" s="327">
        <v>100.0</v>
      </c>
      <c r="E15" s="322">
        <v>8.849557522123893</v>
      </c>
      <c r="F15" s="323">
        <v>13.350442477876106</v>
      </c>
      <c r="G15" s="64">
        <v>15.0</v>
      </c>
      <c r="H15" s="324" t="s">
        <v>19518</v>
      </c>
      <c r="I15" s="328"/>
      <c r="J15" s="328"/>
      <c r="K15" s="64" t="s">
        <v>19519</v>
      </c>
      <c r="L15" s="64" t="s">
        <v>12944</v>
      </c>
      <c r="M15" s="328"/>
      <c r="N15" s="328"/>
      <c r="O15" s="328"/>
      <c r="P15" s="329"/>
      <c r="Q15" s="318" t="str">
        <f t="array" ref="Q15">index(Extractions!B:B, match(index(Digests!B:B, match(B15,Digests!A:A,0)),Extractions!A:A,0))</f>
        <v>SPSO13_004</v>
      </c>
    </row>
    <row r="16" ht="32.25" customHeight="1">
      <c r="A16" s="318" t="s">
        <v>19520</v>
      </c>
      <c r="B16" s="319" t="s">
        <v>12945</v>
      </c>
      <c r="C16" s="320">
        <v>41663.0</v>
      </c>
      <c r="D16" s="327">
        <v>100.0</v>
      </c>
      <c r="E16" s="322">
        <v>4.651162790697675</v>
      </c>
      <c r="F16" s="323">
        <v>17.548837209302324</v>
      </c>
      <c r="G16" s="64">
        <v>16.0</v>
      </c>
      <c r="H16" s="324" t="s">
        <v>19521</v>
      </c>
      <c r="I16" s="328"/>
      <c r="J16" s="328"/>
      <c r="K16" s="64" t="s">
        <v>19522</v>
      </c>
      <c r="L16" s="64" t="s">
        <v>12947</v>
      </c>
      <c r="M16" s="328"/>
      <c r="N16" s="328"/>
      <c r="O16" s="328"/>
      <c r="P16" s="329"/>
      <c r="Q16" s="318" t="str">
        <f t="array" ref="Q16">index(Extractions!B:B, match(index(Digests!B:B, match(B16,Digests!A:A,0)),Extractions!A:A,0))</f>
        <v>SPSO13_005</v>
      </c>
    </row>
    <row r="17" ht="32.25" customHeight="1">
      <c r="A17" s="318" t="s">
        <v>19523</v>
      </c>
      <c r="B17" s="319" t="s">
        <v>12948</v>
      </c>
      <c r="C17" s="320">
        <v>41701.0</v>
      </c>
      <c r="D17" s="327">
        <v>100.0</v>
      </c>
      <c r="E17" s="322">
        <v>7.751937984496124</v>
      </c>
      <c r="F17" s="323">
        <v>14.448062015503876</v>
      </c>
      <c r="G17" s="64">
        <v>11.0</v>
      </c>
      <c r="H17" s="324" t="s">
        <v>19524</v>
      </c>
      <c r="I17" s="328"/>
      <c r="J17" s="328"/>
      <c r="K17" s="64" t="s">
        <v>19525</v>
      </c>
      <c r="L17" s="64" t="s">
        <v>12950</v>
      </c>
      <c r="M17" s="328"/>
      <c r="N17" s="328"/>
      <c r="O17" s="328"/>
      <c r="P17" s="329"/>
      <c r="Q17" s="318" t="str">
        <f t="array" ref="Q17">index(Extractions!B:B, match(index(Digests!B:B, match(B17,Digests!A:A,0)),Extractions!A:A,0))</f>
        <v>SPSO13_001</v>
      </c>
    </row>
    <row r="18" ht="32.25" customHeight="1">
      <c r="A18" s="318" t="s">
        <v>19526</v>
      </c>
      <c r="B18" s="319" t="s">
        <v>12951</v>
      </c>
      <c r="C18" s="320">
        <v>41701.0</v>
      </c>
      <c r="D18" s="327">
        <v>100.0</v>
      </c>
      <c r="E18" s="322">
        <v>3.717472118959108</v>
      </c>
      <c r="F18" s="323">
        <v>18.48252788104089</v>
      </c>
      <c r="G18" s="64">
        <v>12.0</v>
      </c>
      <c r="H18" s="324" t="s">
        <v>19527</v>
      </c>
      <c r="I18" s="328"/>
      <c r="J18" s="328"/>
      <c r="K18" s="64" t="s">
        <v>19528</v>
      </c>
      <c r="L18" s="64" t="s">
        <v>12953</v>
      </c>
      <c r="M18" s="328"/>
      <c r="N18" s="328"/>
      <c r="O18" s="328"/>
      <c r="P18" s="329"/>
      <c r="Q18" s="318" t="str">
        <f t="array" ref="Q18">index(Extractions!B:B, match(index(Digests!B:B, match(B18,Digests!A:A,0)),Extractions!A:A,0))</f>
        <v>SPSO13_002</v>
      </c>
    </row>
    <row r="19" ht="32.25" customHeight="1">
      <c r="A19" s="318" t="s">
        <v>19529</v>
      </c>
      <c r="B19" s="319" t="s">
        <v>12954</v>
      </c>
      <c r="C19" s="320">
        <v>41701.0</v>
      </c>
      <c r="D19" s="327">
        <v>100.0</v>
      </c>
      <c r="E19" s="322">
        <v>5.555555555555555</v>
      </c>
      <c r="F19" s="323">
        <v>16.644444444444446</v>
      </c>
      <c r="G19" s="64">
        <v>13.0</v>
      </c>
      <c r="H19" s="324" t="s">
        <v>19530</v>
      </c>
      <c r="I19" s="328"/>
      <c r="J19" s="328"/>
      <c r="K19" s="64" t="s">
        <v>19531</v>
      </c>
      <c r="L19" s="64" t="s">
        <v>12956</v>
      </c>
      <c r="M19" s="328"/>
      <c r="N19" s="328"/>
      <c r="O19" s="328"/>
      <c r="P19" s="329"/>
      <c r="Q19" s="318" t="str">
        <f t="array" ref="Q19">index(Extractions!B:B, match(index(Digests!B:B, match(B19,Digests!A:A,0)),Extractions!A:A,0))</f>
        <v>SPSO13_003</v>
      </c>
    </row>
    <row r="20" ht="32.25" customHeight="1">
      <c r="A20" s="318" t="s">
        <v>19532</v>
      </c>
      <c r="B20" s="319" t="s">
        <v>12957</v>
      </c>
      <c r="C20" s="320">
        <v>41701.0</v>
      </c>
      <c r="D20" s="327">
        <v>100.0</v>
      </c>
      <c r="E20" s="322">
        <v>5.617977528089887</v>
      </c>
      <c r="F20" s="323">
        <v>16.58202247191011</v>
      </c>
      <c r="G20" s="64">
        <v>14.0</v>
      </c>
      <c r="H20" s="324" t="s">
        <v>19533</v>
      </c>
      <c r="I20" s="328"/>
      <c r="J20" s="328"/>
      <c r="K20" s="64" t="s">
        <v>19534</v>
      </c>
      <c r="L20" s="64" t="s">
        <v>12959</v>
      </c>
      <c r="M20" s="328"/>
      <c r="N20" s="328"/>
      <c r="O20" s="328"/>
      <c r="P20" s="329"/>
      <c r="Q20" s="318" t="str">
        <f t="array" ref="Q20">index(Extractions!B:B, match(index(Digests!B:B, match(B20,Digests!A:A,0)),Extractions!A:A,0))</f>
        <v>SPSO13_004</v>
      </c>
    </row>
    <row r="21" ht="32.25" customHeight="1">
      <c r="A21" s="318" t="s">
        <v>19535</v>
      </c>
      <c r="B21" s="319" t="s">
        <v>12960</v>
      </c>
      <c r="C21" s="320">
        <v>41701.0</v>
      </c>
      <c r="D21" s="327">
        <v>100.0</v>
      </c>
      <c r="E21" s="322">
        <v>4.784688995215311</v>
      </c>
      <c r="F21" s="323">
        <v>17.415311004784687</v>
      </c>
      <c r="G21" s="64">
        <v>15.0</v>
      </c>
      <c r="H21" s="324" t="s">
        <v>19536</v>
      </c>
      <c r="I21" s="328"/>
      <c r="J21" s="328"/>
      <c r="K21" s="64" t="s">
        <v>19537</v>
      </c>
      <c r="L21" s="64" t="s">
        <v>12962</v>
      </c>
      <c r="M21" s="328"/>
      <c r="N21" s="328"/>
      <c r="O21" s="328"/>
      <c r="P21" s="329"/>
      <c r="Q21" s="318" t="str">
        <f t="array" ref="Q21">index(Extractions!B:B, match(index(Digests!B:B, match(B21,Digests!A:A,0)),Extractions!A:A,0))</f>
        <v>SPSO13_005</v>
      </c>
    </row>
    <row r="22" ht="20.25" customHeight="1">
      <c r="A22" s="318" t="s">
        <v>19538</v>
      </c>
      <c r="B22" s="319" t="s">
        <v>12828</v>
      </c>
      <c r="C22" s="320">
        <v>41710.0</v>
      </c>
      <c r="D22" s="326">
        <v>100.0</v>
      </c>
      <c r="E22" s="322">
        <v>7.633587786259542</v>
      </c>
      <c r="F22" s="323">
        <v>14.566412213740456</v>
      </c>
      <c r="G22" s="64" t="s">
        <v>19539</v>
      </c>
      <c r="H22" s="324" t="s">
        <v>19540</v>
      </c>
      <c r="I22" s="328"/>
      <c r="J22" s="328"/>
      <c r="K22" s="64" t="s">
        <v>19541</v>
      </c>
      <c r="L22" s="319" t="s">
        <v>12830</v>
      </c>
      <c r="M22" s="328"/>
      <c r="N22" s="328"/>
      <c r="O22" s="328"/>
      <c r="P22" s="329"/>
      <c r="Q22" s="318" t="str">
        <f t="array" ref="Q22">index(Extractions!B:B, match(index(Digests!B:B, match(B22,Digests!A:A,0)),Extractions!A:A,0))</f>
        <v>APCL12_050</v>
      </c>
    </row>
    <row r="23" ht="20.25" customHeight="1">
      <c r="A23" s="318" t="s">
        <v>19542</v>
      </c>
      <c r="B23" s="319" t="s">
        <v>12831</v>
      </c>
      <c r="C23" s="320">
        <v>41710.0</v>
      </c>
      <c r="D23" s="326">
        <v>100.0</v>
      </c>
      <c r="E23" s="322">
        <v>19.49317738791423</v>
      </c>
      <c r="F23" s="323">
        <v>2.7068226120857695</v>
      </c>
      <c r="G23" s="64" t="s">
        <v>19539</v>
      </c>
      <c r="H23" s="324" t="s">
        <v>19543</v>
      </c>
      <c r="I23" s="328"/>
      <c r="J23" s="328"/>
      <c r="K23" s="64" t="s">
        <v>19544</v>
      </c>
      <c r="L23" s="319" t="s">
        <v>12833</v>
      </c>
      <c r="M23" s="328"/>
      <c r="N23" s="328"/>
      <c r="O23" s="328"/>
      <c r="P23" s="329"/>
      <c r="Q23" s="318" t="str">
        <f t="array" ref="Q23">index(Extractions!B:B, match(index(Digests!B:B, match(B23,Digests!A:A,0)),Extractions!A:A,0))</f>
        <v>APCL12_050</v>
      </c>
    </row>
    <row r="24" ht="20.25" customHeight="1">
      <c r="A24" s="318" t="s">
        <v>19545</v>
      </c>
      <c r="B24" s="330" t="s">
        <v>12861</v>
      </c>
      <c r="C24" s="320">
        <v>41710.0</v>
      </c>
      <c r="D24" s="327">
        <v>100.0</v>
      </c>
      <c r="E24" s="322">
        <v>26.666666666666668</v>
      </c>
      <c r="F24" s="323">
        <v>-4.466666666666669</v>
      </c>
      <c r="G24" s="64" t="s">
        <v>19539</v>
      </c>
      <c r="H24" s="324" t="s">
        <v>19546</v>
      </c>
      <c r="I24" s="328"/>
      <c r="J24" s="328"/>
      <c r="K24" s="64" t="s">
        <v>19547</v>
      </c>
      <c r="L24" s="64" t="s">
        <v>12863</v>
      </c>
      <c r="M24" s="328"/>
      <c r="N24" s="328"/>
      <c r="O24" s="328"/>
      <c r="P24" s="329"/>
      <c r="Q24" s="318" t="str">
        <f t="array" ref="Q24">index(Extractions!B:B, match(index(Digests!B:B, match(B24,Digests!A:A,0)),Extractions!A:A,0))</f>
        <v>PADE13_006</v>
      </c>
    </row>
    <row r="25" ht="20.25" customHeight="1">
      <c r="A25" s="318" t="s">
        <v>19548</v>
      </c>
      <c r="B25" s="330" t="s">
        <v>12864</v>
      </c>
      <c r="C25" s="320">
        <v>41710.0</v>
      </c>
      <c r="D25" s="327">
        <v>100.0</v>
      </c>
      <c r="E25" s="322">
        <v>28.901734104046245</v>
      </c>
      <c r="F25" s="323">
        <v>-6.7017341040462455</v>
      </c>
      <c r="G25" s="64" t="s">
        <v>19539</v>
      </c>
      <c r="H25" s="324" t="s">
        <v>19549</v>
      </c>
      <c r="I25" s="328"/>
      <c r="J25" s="328"/>
      <c r="K25" s="64" t="s">
        <v>19550</v>
      </c>
      <c r="L25" s="64" t="s">
        <v>12866</v>
      </c>
      <c r="M25" s="328"/>
      <c r="N25" s="328"/>
      <c r="O25" s="328"/>
      <c r="P25" s="329"/>
      <c r="Q25" s="318" t="str">
        <f t="array" ref="Q25">index(Extractions!B:B, match(index(Digests!B:B, match(B25,Digests!A:A,0)),Extractions!A:A,0))</f>
        <v>PADE13_006</v>
      </c>
    </row>
    <row r="26" ht="32.25" customHeight="1">
      <c r="A26" s="318" t="s">
        <v>19551</v>
      </c>
      <c r="B26" s="319" t="s">
        <v>12978</v>
      </c>
      <c r="C26" s="320">
        <v>41710.0</v>
      </c>
      <c r="D26" s="327">
        <v>100.0</v>
      </c>
      <c r="E26" s="322">
        <v>4.854368932038835</v>
      </c>
      <c r="F26" s="323">
        <v>17.345631067961165</v>
      </c>
      <c r="G26" s="64" t="s">
        <v>19539</v>
      </c>
      <c r="H26" s="324" t="s">
        <v>19552</v>
      </c>
      <c r="I26" s="328"/>
      <c r="J26" s="328"/>
      <c r="K26" s="64" t="s">
        <v>19553</v>
      </c>
      <c r="L26" s="64" t="s">
        <v>12980</v>
      </c>
      <c r="M26" s="328"/>
      <c r="N26" s="328"/>
      <c r="O26" s="328"/>
      <c r="P26" s="329"/>
      <c r="Q26" s="318" t="str">
        <f t="array" ref="Q26">index(Extractions!B:B, match(index(Digests!B:B, match(B26,Digests!A:A,0)),Extractions!A:A,0))</f>
        <v>SPSO13_004</v>
      </c>
    </row>
    <row r="27" ht="32.25" customHeight="1">
      <c r="A27" s="318" t="s">
        <v>19554</v>
      </c>
      <c r="B27" s="319" t="s">
        <v>12984</v>
      </c>
      <c r="C27" s="320">
        <v>41710.0</v>
      </c>
      <c r="D27" s="327">
        <v>100.0</v>
      </c>
      <c r="E27" s="322">
        <v>4.878048780487805</v>
      </c>
      <c r="F27" s="323">
        <v>17.321951219512194</v>
      </c>
      <c r="G27" s="64" t="s">
        <v>19539</v>
      </c>
      <c r="H27" s="324" t="s">
        <v>19555</v>
      </c>
      <c r="I27" s="328"/>
      <c r="J27" s="328"/>
      <c r="K27" s="64" t="s">
        <v>19556</v>
      </c>
      <c r="L27" s="64" t="s">
        <v>12986</v>
      </c>
      <c r="M27" s="328"/>
      <c r="N27" s="328"/>
      <c r="O27" s="328"/>
      <c r="P27" s="329"/>
      <c r="Q27" s="318" t="str">
        <f t="array" ref="Q27">index(Extractions!B:B, match(index(Digests!B:B, match(B27,Digests!A:A,0)),Extractions!A:A,0))</f>
        <v>SPSO13_004</v>
      </c>
    </row>
    <row r="28" ht="32.25" customHeight="1">
      <c r="A28" s="318" t="s">
        <v>19557</v>
      </c>
      <c r="B28" s="319" t="s">
        <v>12798</v>
      </c>
      <c r="C28" s="320">
        <v>41718.0</v>
      </c>
      <c r="D28" s="327">
        <v>100.0</v>
      </c>
      <c r="E28" s="322">
        <v>23.529411764705884</v>
      </c>
      <c r="F28" s="323">
        <v>-1.3294117647058847</v>
      </c>
      <c r="G28" s="64">
        <v>1.0</v>
      </c>
      <c r="H28" s="324" t="s">
        <v>19558</v>
      </c>
      <c r="I28" s="318">
        <v>4.0</v>
      </c>
      <c r="J28" s="318"/>
      <c r="K28" s="64" t="s">
        <v>19559</v>
      </c>
      <c r="L28" s="64" t="s">
        <v>12800</v>
      </c>
      <c r="M28" s="318"/>
      <c r="N28" s="318"/>
      <c r="O28" s="318"/>
      <c r="P28" s="325"/>
      <c r="Q28" s="318" t="str">
        <f t="array" ref="Q28">index(Extractions!B:B, match(index(Digests!B:B, match(B28,Digests!A:A,0)),Extractions!A:A,0))</f>
        <v>SPSO13_001</v>
      </c>
    </row>
    <row r="29" ht="32.25" customHeight="1">
      <c r="A29" s="318" t="s">
        <v>19560</v>
      </c>
      <c r="B29" s="319" t="s">
        <v>12807</v>
      </c>
      <c r="C29" s="320">
        <v>41718.0</v>
      </c>
      <c r="D29" s="327">
        <v>100.0</v>
      </c>
      <c r="E29" s="322">
        <v>13.35113484646195</v>
      </c>
      <c r="F29" s="323">
        <v>8.84886515353805</v>
      </c>
      <c r="G29" s="64">
        <v>2.0</v>
      </c>
      <c r="H29" s="324" t="s">
        <v>19558</v>
      </c>
      <c r="I29" s="318">
        <v>5.0</v>
      </c>
      <c r="J29" s="318"/>
      <c r="K29" s="64" t="s">
        <v>19561</v>
      </c>
      <c r="L29" s="64" t="s">
        <v>12809</v>
      </c>
      <c r="M29" s="318"/>
      <c r="N29" s="318"/>
      <c r="O29" s="318"/>
      <c r="P29" s="325"/>
      <c r="Q29" s="318" t="str">
        <f t="array" ref="Q29">index(Extractions!B:B, match(index(Digests!B:B, match(B29,Digests!A:A,0)),Extractions!A:A,0))</f>
        <v>SPSO13_002</v>
      </c>
    </row>
    <row r="30" ht="32.25" customHeight="1">
      <c r="A30" s="318" t="s">
        <v>19562</v>
      </c>
      <c r="B30" s="319" t="s">
        <v>12807</v>
      </c>
      <c r="C30" s="320">
        <v>41718.0</v>
      </c>
      <c r="D30" s="327">
        <v>100.0</v>
      </c>
      <c r="E30" s="322">
        <v>13.35113484646195</v>
      </c>
      <c r="F30" s="323">
        <v>8.84886515353805</v>
      </c>
      <c r="G30" s="64">
        <v>2.0</v>
      </c>
      <c r="H30" s="324" t="s">
        <v>19558</v>
      </c>
      <c r="I30" s="318">
        <v>5.0</v>
      </c>
      <c r="J30" s="318"/>
      <c r="K30" s="64" t="s">
        <v>19563</v>
      </c>
      <c r="L30" s="64" t="s">
        <v>12809</v>
      </c>
      <c r="M30" s="318"/>
      <c r="N30" s="318"/>
      <c r="O30" s="318"/>
      <c r="P30" s="325"/>
      <c r="Q30" s="318" t="str">
        <f t="array" ref="Q30">index(Extractions!B:B, match(index(Digests!B:B, match(B30,Digests!A:A,0)),Extractions!A:A,0))</f>
        <v>SPSO13_002</v>
      </c>
    </row>
    <row r="31" ht="32.25" customHeight="1">
      <c r="A31" s="318" t="s">
        <v>19564</v>
      </c>
      <c r="B31" s="319" t="s">
        <v>12819</v>
      </c>
      <c r="C31" s="320">
        <v>41718.0</v>
      </c>
      <c r="D31" s="327">
        <v>100.0</v>
      </c>
      <c r="E31" s="322">
        <v>11.904761904761905</v>
      </c>
      <c r="F31" s="323">
        <v>10.295238095238094</v>
      </c>
      <c r="G31" s="64">
        <v>5.0</v>
      </c>
      <c r="H31" s="324" t="s">
        <v>19558</v>
      </c>
      <c r="I31" s="318">
        <v>5.0</v>
      </c>
      <c r="J31" s="318"/>
      <c r="K31" s="64" t="s">
        <v>19565</v>
      </c>
      <c r="L31" s="64" t="s">
        <v>12821</v>
      </c>
      <c r="M31" s="318"/>
      <c r="N31" s="318"/>
      <c r="O31" s="318"/>
      <c r="P31" s="325"/>
      <c r="Q31" s="318" t="str">
        <f t="array" ref="Q31">index(Extractions!B:B, match(index(Digests!B:B, match(B31,Digests!A:A,0)),Extractions!A:A,0))</f>
        <v>SPSO13_005</v>
      </c>
    </row>
    <row r="32" ht="32.25" customHeight="1">
      <c r="A32" s="318" t="s">
        <v>19566</v>
      </c>
      <c r="B32" s="319" t="s">
        <v>12819</v>
      </c>
      <c r="C32" s="320">
        <v>41718.0</v>
      </c>
      <c r="D32" s="327">
        <v>100.0</v>
      </c>
      <c r="E32" s="322">
        <v>11.904761904761905</v>
      </c>
      <c r="F32" s="323">
        <v>10.295238095238094</v>
      </c>
      <c r="G32" s="64">
        <v>5.0</v>
      </c>
      <c r="H32" s="324" t="s">
        <v>19558</v>
      </c>
      <c r="I32" s="318">
        <v>5.0</v>
      </c>
      <c r="J32" s="318"/>
      <c r="K32" s="64" t="s">
        <v>19567</v>
      </c>
      <c r="L32" s="64" t="s">
        <v>12821</v>
      </c>
      <c r="M32" s="318"/>
      <c r="N32" s="318"/>
      <c r="O32" s="318"/>
      <c r="P32" s="325"/>
      <c r="Q32" s="318" t="str">
        <f t="array" ref="Q32">index(Extractions!B:B, match(index(Digests!B:B, match(B32,Digests!A:A,0)),Extractions!A:A,0))</f>
        <v>SPSO13_005</v>
      </c>
    </row>
    <row r="33" ht="32.25" customHeight="1">
      <c r="A33" s="318" t="s">
        <v>19568</v>
      </c>
      <c r="B33" s="319" t="s">
        <v>12813</v>
      </c>
      <c r="C33" s="320">
        <v>41718.0</v>
      </c>
      <c r="D33" s="327">
        <v>100.0</v>
      </c>
      <c r="E33" s="322">
        <v>6.329113924050633</v>
      </c>
      <c r="F33" s="323">
        <v>15.870886075949366</v>
      </c>
      <c r="G33" s="64">
        <v>3.0</v>
      </c>
      <c r="H33" s="324" t="s">
        <v>19558</v>
      </c>
      <c r="I33" s="318">
        <v>5.0</v>
      </c>
      <c r="J33" s="318"/>
      <c r="K33" s="64" t="s">
        <v>19569</v>
      </c>
      <c r="L33" s="64" t="s">
        <v>12815</v>
      </c>
      <c r="M33" s="318"/>
      <c r="N33" s="318"/>
      <c r="O33" s="318"/>
      <c r="P33" s="325"/>
      <c r="Q33" s="318" t="str">
        <f t="array" ref="Q33">index(Extractions!B:B, match(index(Digests!B:B, match(B33,Digests!A:A,0)),Extractions!A:A,0))</f>
        <v>SPSO13_003</v>
      </c>
    </row>
    <row r="34" ht="32.25" customHeight="1">
      <c r="A34" s="318" t="s">
        <v>19570</v>
      </c>
      <c r="B34" s="319" t="s">
        <v>12813</v>
      </c>
      <c r="C34" s="320">
        <v>41718.0</v>
      </c>
      <c r="D34" s="327">
        <v>100.0</v>
      </c>
      <c r="E34" s="322">
        <v>6.329113924050633</v>
      </c>
      <c r="F34" s="323">
        <v>15.870886075949366</v>
      </c>
      <c r="G34" s="64">
        <v>3.0</v>
      </c>
      <c r="H34" s="324" t="s">
        <v>19558</v>
      </c>
      <c r="I34" s="318">
        <v>5.0</v>
      </c>
      <c r="J34" s="318"/>
      <c r="K34" s="64" t="s">
        <v>19571</v>
      </c>
      <c r="L34" s="64" t="s">
        <v>12815</v>
      </c>
      <c r="M34" s="318"/>
      <c r="N34" s="318"/>
      <c r="O34" s="318"/>
      <c r="P34" s="325"/>
      <c r="Q34" s="318" t="str">
        <f t="array" ref="Q34">index(Extractions!B:B, match(index(Digests!B:B, match(B34,Digests!A:A,0)),Extractions!A:A,0))</f>
        <v>SPSO13_003</v>
      </c>
    </row>
    <row r="35" ht="32.25" customHeight="1">
      <c r="A35" s="318" t="s">
        <v>19572</v>
      </c>
      <c r="B35" s="319" t="s">
        <v>12813</v>
      </c>
      <c r="C35" s="320">
        <v>41718.0</v>
      </c>
      <c r="D35" s="327">
        <v>100.0</v>
      </c>
      <c r="E35" s="322">
        <v>6.329113924050633</v>
      </c>
      <c r="F35" s="323">
        <v>15.870886075949366</v>
      </c>
      <c r="G35" s="64">
        <v>3.0</v>
      </c>
      <c r="H35" s="324" t="s">
        <v>19558</v>
      </c>
      <c r="I35" s="318">
        <v>5.0</v>
      </c>
      <c r="J35" s="318"/>
      <c r="K35" s="64" t="s">
        <v>19573</v>
      </c>
      <c r="L35" s="64" t="s">
        <v>12815</v>
      </c>
      <c r="M35" s="318"/>
      <c r="N35" s="318"/>
      <c r="O35" s="318"/>
      <c r="P35" s="325"/>
      <c r="Q35" s="318" t="str">
        <f t="array" ref="Q35">index(Extractions!B:B, match(index(Digests!B:B, match(B35,Digests!A:A,0)),Extractions!A:A,0))</f>
        <v>SPSO13_003</v>
      </c>
    </row>
    <row r="36" ht="32.25" customHeight="1">
      <c r="A36" s="318" t="s">
        <v>19574</v>
      </c>
      <c r="B36" s="319" t="s">
        <v>12813</v>
      </c>
      <c r="C36" s="320">
        <v>41718.0</v>
      </c>
      <c r="D36" s="327">
        <v>100.0</v>
      </c>
      <c r="E36" s="322">
        <v>6.329113924050633</v>
      </c>
      <c r="F36" s="323">
        <v>15.870886075949366</v>
      </c>
      <c r="G36" s="64">
        <v>3.0</v>
      </c>
      <c r="H36" s="324" t="s">
        <v>19558</v>
      </c>
      <c r="I36" s="318">
        <v>5.0</v>
      </c>
      <c r="J36" s="318"/>
      <c r="K36" s="64" t="s">
        <v>19575</v>
      </c>
      <c r="L36" s="64" t="s">
        <v>12815</v>
      </c>
      <c r="M36" s="318"/>
      <c r="N36" s="318"/>
      <c r="O36" s="318"/>
      <c r="P36" s="325"/>
      <c r="Q36" s="318" t="str">
        <f t="array" ref="Q36">index(Extractions!B:B, match(index(Digests!B:B, match(B36,Digests!A:A,0)),Extractions!A:A,0))</f>
        <v>SPSO13_003</v>
      </c>
    </row>
    <row r="37" ht="32.25" customHeight="1">
      <c r="A37" s="318" t="s">
        <v>19576</v>
      </c>
      <c r="B37" s="319" t="s">
        <v>12813</v>
      </c>
      <c r="C37" s="320">
        <v>41718.0</v>
      </c>
      <c r="D37" s="327">
        <v>100.0</v>
      </c>
      <c r="E37" s="322">
        <v>6.329113924050633</v>
      </c>
      <c r="F37" s="323">
        <v>15.870886075949366</v>
      </c>
      <c r="G37" s="64">
        <v>3.0</v>
      </c>
      <c r="H37" s="324" t="s">
        <v>19558</v>
      </c>
      <c r="I37" s="318">
        <v>5.0</v>
      </c>
      <c r="J37" s="318"/>
      <c r="K37" s="64" t="s">
        <v>19577</v>
      </c>
      <c r="L37" s="64" t="s">
        <v>12815</v>
      </c>
      <c r="M37" s="318"/>
      <c r="N37" s="318"/>
      <c r="O37" s="318"/>
      <c r="P37" s="325"/>
      <c r="Q37" s="318" t="str">
        <f t="array" ref="Q37">index(Extractions!B:B, match(index(Digests!B:B, match(B37,Digests!A:A,0)),Extractions!A:A,0))</f>
        <v>SPSO13_003</v>
      </c>
    </row>
    <row r="38" ht="32.25" customHeight="1">
      <c r="A38" s="318" t="s">
        <v>19578</v>
      </c>
      <c r="B38" s="319" t="s">
        <v>12816</v>
      </c>
      <c r="C38" s="320">
        <v>41718.0</v>
      </c>
      <c r="D38" s="327">
        <v>100.0</v>
      </c>
      <c r="E38" s="322">
        <v>27.397260273972602</v>
      </c>
      <c r="F38" s="323">
        <v>-5.197260273972603</v>
      </c>
      <c r="G38" s="64">
        <v>4.0</v>
      </c>
      <c r="H38" s="324" t="s">
        <v>19558</v>
      </c>
      <c r="I38" s="318">
        <v>5.0</v>
      </c>
      <c r="J38" s="318"/>
      <c r="K38" s="64" t="s">
        <v>19579</v>
      </c>
      <c r="L38" s="64" t="s">
        <v>12818</v>
      </c>
      <c r="M38" s="318"/>
      <c r="N38" s="318"/>
      <c r="O38" s="318"/>
      <c r="P38" s="325"/>
      <c r="Q38" s="318" t="str">
        <f t="array" ref="Q38">index(Extractions!B:B, match(index(Digests!B:B, match(B38,Digests!A:A,0)),Extractions!A:A,0))</f>
        <v>SPSO13_004</v>
      </c>
    </row>
    <row r="39" ht="20.25" customHeight="1">
      <c r="A39" s="318" t="s">
        <v>19580</v>
      </c>
      <c r="B39" s="319" t="s">
        <v>12999</v>
      </c>
      <c r="C39" s="320">
        <v>41718.0</v>
      </c>
      <c r="D39" s="327">
        <v>100.0</v>
      </c>
      <c r="E39" s="322">
        <v>6.944444444444445</v>
      </c>
      <c r="F39" s="323">
        <v>15.255555555555555</v>
      </c>
      <c r="G39" s="64">
        <v>7.0</v>
      </c>
      <c r="H39" s="324" t="s">
        <v>19558</v>
      </c>
      <c r="I39" s="318">
        <v>5.0</v>
      </c>
      <c r="J39" s="318"/>
      <c r="K39" s="64" t="s">
        <v>19581</v>
      </c>
      <c r="L39" s="64" t="s">
        <v>13001</v>
      </c>
      <c r="M39" s="318"/>
      <c r="N39" s="318"/>
      <c r="O39" s="318"/>
      <c r="P39" s="325"/>
      <c r="Q39" s="318" t="str">
        <f t="array" ref="Q39">index(Extractions!B:B, match(index(Digests!B:B, match(B39,Digests!A:A,0)),Extractions!A:A,0))</f>
        <v>SPSO13_005</v>
      </c>
    </row>
    <row r="40" ht="20.25" customHeight="1">
      <c r="A40" s="318" t="s">
        <v>19582</v>
      </c>
      <c r="B40" s="319" t="s">
        <v>12999</v>
      </c>
      <c r="C40" s="320">
        <v>41718.0</v>
      </c>
      <c r="D40" s="327">
        <v>100.0</v>
      </c>
      <c r="E40" s="322">
        <v>6.944444444444445</v>
      </c>
      <c r="F40" s="323">
        <v>15.255555555555555</v>
      </c>
      <c r="G40" s="64">
        <v>7.0</v>
      </c>
      <c r="H40" s="324" t="s">
        <v>19558</v>
      </c>
      <c r="I40" s="318">
        <v>5.0</v>
      </c>
      <c r="J40" s="318"/>
      <c r="K40" s="64" t="s">
        <v>19583</v>
      </c>
      <c r="L40" s="64" t="s">
        <v>13001</v>
      </c>
      <c r="M40" s="318"/>
      <c r="N40" s="318"/>
      <c r="O40" s="318"/>
      <c r="P40" s="325"/>
      <c r="Q40" s="318" t="str">
        <f t="array" ref="Q40">index(Extractions!B:B, match(index(Digests!B:B, match(B40,Digests!A:A,0)),Extractions!A:A,0))</f>
        <v>SPSO13_005</v>
      </c>
    </row>
    <row r="41" ht="20.25" customHeight="1">
      <c r="A41" s="318" t="s">
        <v>19584</v>
      </c>
      <c r="B41" s="319" t="s">
        <v>12999</v>
      </c>
      <c r="C41" s="320">
        <v>41718.0</v>
      </c>
      <c r="D41" s="327">
        <v>100.0</v>
      </c>
      <c r="E41" s="322">
        <v>6.944444444444445</v>
      </c>
      <c r="F41" s="323">
        <v>15.255555555555555</v>
      </c>
      <c r="G41" s="64">
        <v>7.0</v>
      </c>
      <c r="H41" s="324" t="s">
        <v>19558</v>
      </c>
      <c r="I41" s="318">
        <v>5.0</v>
      </c>
      <c r="J41" s="318"/>
      <c r="K41" s="64" t="s">
        <v>19585</v>
      </c>
      <c r="L41" s="64" t="s">
        <v>13001</v>
      </c>
      <c r="M41" s="318"/>
      <c r="N41" s="318"/>
      <c r="O41" s="318"/>
      <c r="P41" s="325"/>
      <c r="Q41" s="318" t="str">
        <f t="array" ref="Q41">index(Extractions!B:B, match(index(Digests!B:B, match(B41,Digests!A:A,0)),Extractions!A:A,0))</f>
        <v>SPSO13_005</v>
      </c>
    </row>
    <row r="42" ht="20.25" customHeight="1">
      <c r="A42" s="318" t="s">
        <v>19586</v>
      </c>
      <c r="B42" s="319" t="s">
        <v>12999</v>
      </c>
      <c r="C42" s="320">
        <v>41718.0</v>
      </c>
      <c r="D42" s="327">
        <v>100.0</v>
      </c>
      <c r="E42" s="322">
        <v>6.944444444444445</v>
      </c>
      <c r="F42" s="323">
        <v>15.255555555555555</v>
      </c>
      <c r="G42" s="64">
        <v>7.0</v>
      </c>
      <c r="H42" s="324" t="s">
        <v>19558</v>
      </c>
      <c r="I42" s="318">
        <v>5.0</v>
      </c>
      <c r="J42" s="318"/>
      <c r="K42" s="64" t="s">
        <v>19587</v>
      </c>
      <c r="L42" s="64" t="s">
        <v>13001</v>
      </c>
      <c r="M42" s="318"/>
      <c r="N42" s="318"/>
      <c r="O42" s="318"/>
      <c r="P42" s="325"/>
      <c r="Q42" s="318" t="str">
        <f t="array" ref="Q42">index(Extractions!B:B, match(index(Digests!B:B, match(B42,Digests!A:A,0)),Extractions!A:A,0))</f>
        <v>SPSO13_005</v>
      </c>
    </row>
    <row r="43" ht="20.25" customHeight="1">
      <c r="A43" s="318" t="s">
        <v>19588</v>
      </c>
      <c r="B43" s="319" t="s">
        <v>12999</v>
      </c>
      <c r="C43" s="320">
        <v>41718.0</v>
      </c>
      <c r="D43" s="327">
        <v>100.0</v>
      </c>
      <c r="E43" s="322">
        <v>6.944444444444445</v>
      </c>
      <c r="F43" s="323">
        <v>15.255555555555555</v>
      </c>
      <c r="G43" s="64">
        <v>7.0</v>
      </c>
      <c r="H43" s="324" t="s">
        <v>19558</v>
      </c>
      <c r="I43" s="318">
        <v>5.0</v>
      </c>
      <c r="J43" s="318"/>
      <c r="K43" s="64" t="s">
        <v>19589</v>
      </c>
      <c r="L43" s="64" t="s">
        <v>13001</v>
      </c>
      <c r="M43" s="318"/>
      <c r="N43" s="318"/>
      <c r="O43" s="318"/>
      <c r="P43" s="325"/>
      <c r="Q43" s="318" t="str">
        <f t="array" ref="Q43">index(Extractions!B:B, match(index(Digests!B:B, match(B43,Digests!A:A,0)),Extractions!A:A,0))</f>
        <v>SPSO13_005</v>
      </c>
    </row>
    <row r="44" ht="20.25" customHeight="1">
      <c r="A44" s="318" t="s">
        <v>19590</v>
      </c>
      <c r="B44" s="319" t="s">
        <v>12990</v>
      </c>
      <c r="C44" s="320">
        <v>41723.0</v>
      </c>
      <c r="D44" s="327">
        <v>100.0</v>
      </c>
      <c r="E44" s="322">
        <v>4.081632653061225</v>
      </c>
      <c r="F44" s="323">
        <v>18.118367346938776</v>
      </c>
      <c r="G44" s="64" t="s">
        <v>19539</v>
      </c>
      <c r="H44" s="324" t="s">
        <v>19591</v>
      </c>
      <c r="I44" s="328"/>
      <c r="J44" s="328"/>
      <c r="K44" s="64" t="s">
        <v>19592</v>
      </c>
      <c r="L44" s="64" t="s">
        <v>12992</v>
      </c>
      <c r="M44" s="328"/>
      <c r="N44" s="328"/>
      <c r="O44" s="328"/>
      <c r="P44" s="329"/>
      <c r="Q44" s="318" t="str">
        <f t="array" ref="Q44">index(Extractions!B:B, match(index(Digests!B:B, match(B44,Digests!A:A,0)),Extractions!A:A,0))</f>
        <v>SPSO13_005</v>
      </c>
    </row>
    <row r="45" ht="20.25" customHeight="1">
      <c r="A45" s="318" t="s">
        <v>19593</v>
      </c>
      <c r="B45" s="319" t="s">
        <v>12996</v>
      </c>
      <c r="C45" s="320">
        <v>41723.0</v>
      </c>
      <c r="D45" s="327">
        <v>100.0</v>
      </c>
      <c r="E45" s="322">
        <v>8.0</v>
      </c>
      <c r="F45" s="323">
        <v>14.2</v>
      </c>
      <c r="G45" s="64" t="s">
        <v>19539</v>
      </c>
      <c r="H45" s="324" t="s">
        <v>19591</v>
      </c>
      <c r="I45" s="328"/>
      <c r="J45" s="328"/>
      <c r="K45" s="64" t="s">
        <v>19594</v>
      </c>
      <c r="L45" s="64" t="s">
        <v>12998</v>
      </c>
      <c r="M45" s="328"/>
      <c r="N45" s="328"/>
      <c r="O45" s="328"/>
      <c r="P45" s="329"/>
      <c r="Q45" s="318" t="str">
        <f t="array" ref="Q45">index(Extractions!B:B, match(index(Digests!B:B, match(B45,Digests!A:A,0)),Extractions!A:A,0))</f>
        <v>SPSO13_005</v>
      </c>
    </row>
    <row r="46" ht="20.25" customHeight="1">
      <c r="A46" s="318" t="s">
        <v>19595</v>
      </c>
      <c r="B46" s="330" t="s">
        <v>13011</v>
      </c>
      <c r="C46" s="320">
        <v>41723.0</v>
      </c>
      <c r="D46" s="327">
        <v>100.0</v>
      </c>
      <c r="E46" s="322">
        <v>4.291845493562231</v>
      </c>
      <c r="F46" s="323">
        <v>17.908154506437768</v>
      </c>
      <c r="G46" s="64" t="s">
        <v>19539</v>
      </c>
      <c r="H46" s="324" t="s">
        <v>19591</v>
      </c>
      <c r="I46" s="328"/>
      <c r="J46" s="328"/>
      <c r="K46" s="64" t="s">
        <v>19596</v>
      </c>
      <c r="L46" s="64" t="s">
        <v>13013</v>
      </c>
      <c r="M46" s="328"/>
      <c r="N46" s="328"/>
      <c r="O46" s="328"/>
      <c r="P46" s="329"/>
      <c r="Q46" s="318" t="str">
        <f t="array" ref="Q46">index(Extractions!B:B, match(index(Digests!B:B, match(B46,Digests!A:A,0)),Extractions!A:A,0))</f>
        <v>PADE13_002</v>
      </c>
    </row>
    <row r="47" ht="20.25" customHeight="1">
      <c r="A47" s="318" t="s">
        <v>19597</v>
      </c>
      <c r="B47" s="330" t="s">
        <v>13014</v>
      </c>
      <c r="C47" s="320">
        <v>41723.0</v>
      </c>
      <c r="D47" s="327">
        <v>99.99999999999999</v>
      </c>
      <c r="E47" s="322">
        <v>4.0650406504065035</v>
      </c>
      <c r="F47" s="323">
        <v>18.134959349593494</v>
      </c>
      <c r="G47" s="64" t="s">
        <v>19539</v>
      </c>
      <c r="H47" s="324" t="s">
        <v>19591</v>
      </c>
      <c r="I47" s="328"/>
      <c r="J47" s="328"/>
      <c r="K47" s="64" t="s">
        <v>19598</v>
      </c>
      <c r="L47" s="64" t="s">
        <v>13015</v>
      </c>
      <c r="M47" s="328"/>
      <c r="N47" s="328"/>
      <c r="O47" s="328"/>
      <c r="P47" s="329"/>
      <c r="Q47" s="318" t="str">
        <f t="array" ref="Q47">index(Extractions!B:B, match(index(Digests!B:B, match(B47,Digests!A:A,0)),Extractions!A:A,0))</f>
        <v>PADE13_002</v>
      </c>
    </row>
    <row r="48" ht="20.25" customHeight="1">
      <c r="A48" s="318" t="s">
        <v>19599</v>
      </c>
      <c r="B48" s="330" t="s">
        <v>13016</v>
      </c>
      <c r="C48" s="320">
        <v>41723.0</v>
      </c>
      <c r="D48" s="327">
        <v>100.0</v>
      </c>
      <c r="E48" s="322">
        <v>20.876826722338205</v>
      </c>
      <c r="F48" s="323">
        <v>1.3231732776617946</v>
      </c>
      <c r="G48" s="64">
        <v>8.0</v>
      </c>
      <c r="H48" s="324"/>
      <c r="I48" s="318">
        <v>6.0</v>
      </c>
      <c r="J48" s="318"/>
      <c r="K48" s="64" t="s">
        <v>19600</v>
      </c>
      <c r="L48" s="64" t="s">
        <v>13018</v>
      </c>
      <c r="M48" s="318"/>
      <c r="N48" s="318"/>
      <c r="O48" s="318"/>
      <c r="P48" s="325"/>
      <c r="Q48" s="318" t="str">
        <f t="array" ref="Q48">index(Extractions!B:B, match(index(Digests!B:B, match(B48,Digests!A:A,0)),Extractions!A:A,0))</f>
        <v>PADE13_002</v>
      </c>
    </row>
    <row r="49" ht="20.25" customHeight="1">
      <c r="A49" s="318" t="s">
        <v>19601</v>
      </c>
      <c r="B49" s="330" t="s">
        <v>13019</v>
      </c>
      <c r="C49" s="320">
        <v>41723.0</v>
      </c>
      <c r="D49" s="327">
        <v>100.0</v>
      </c>
      <c r="E49" s="322">
        <v>16.286644951140065</v>
      </c>
      <c r="F49" s="323">
        <v>5.913355048859934</v>
      </c>
      <c r="G49" s="64">
        <v>9.0</v>
      </c>
      <c r="H49" s="324"/>
      <c r="I49" s="318">
        <v>6.0</v>
      </c>
      <c r="J49" s="318"/>
      <c r="K49" s="64" t="s">
        <v>19602</v>
      </c>
      <c r="L49" s="64" t="s">
        <v>13020</v>
      </c>
      <c r="M49" s="318"/>
      <c r="N49" s="318"/>
      <c r="O49" s="318"/>
      <c r="P49" s="325"/>
      <c r="Q49" s="318" t="str">
        <f t="array" ref="Q49">index(Extractions!B:B, match(index(Digests!B:B, match(B49,Digests!A:A,0)),Extractions!A:A,0))</f>
        <v>PADE13_002</v>
      </c>
    </row>
    <row r="50" ht="32.25" customHeight="1">
      <c r="A50" s="318" t="s">
        <v>19603</v>
      </c>
      <c r="B50" s="319" t="s">
        <v>13035</v>
      </c>
      <c r="C50" s="320">
        <v>41729.0</v>
      </c>
      <c r="D50" s="327">
        <v>100.0</v>
      </c>
      <c r="E50" s="322">
        <v>529.1005291005291</v>
      </c>
      <c r="F50" s="323">
        <v>-506.9005291005291</v>
      </c>
      <c r="G50" s="64" t="s">
        <v>19604</v>
      </c>
      <c r="H50" s="324" t="s">
        <v>19605</v>
      </c>
      <c r="I50" s="328"/>
      <c r="J50" s="328"/>
      <c r="K50" s="64" t="s">
        <v>19606</v>
      </c>
      <c r="L50" s="64" t="s">
        <v>13037</v>
      </c>
      <c r="M50" s="328"/>
      <c r="N50" s="328"/>
      <c r="O50" s="328"/>
      <c r="P50" s="329"/>
      <c r="Q50" s="318" t="str">
        <f t="array" ref="Q50">index(Extractions!B:B, match(index(Digests!B:B, match(B50,Digests!A:A,0)),Extractions!A:A,0))</f>
        <v>SPSO13_004</v>
      </c>
    </row>
    <row r="51" ht="32.25" customHeight="1">
      <c r="A51" s="318" t="s">
        <v>19607</v>
      </c>
      <c r="B51" s="319" t="s">
        <v>13038</v>
      </c>
      <c r="C51" s="320">
        <v>41729.0</v>
      </c>
      <c r="D51" s="327">
        <v>100.0</v>
      </c>
      <c r="E51" s="322">
        <v>729.92700729927</v>
      </c>
      <c r="F51" s="323">
        <v>-707.72700729927</v>
      </c>
      <c r="G51" s="64">
        <v>11.0</v>
      </c>
      <c r="H51" s="324" t="s">
        <v>19605</v>
      </c>
      <c r="I51" s="328"/>
      <c r="J51" s="328"/>
      <c r="K51" s="64" t="s">
        <v>19608</v>
      </c>
      <c r="L51" s="64" t="s">
        <v>13039</v>
      </c>
      <c r="M51" s="328"/>
      <c r="N51" s="328"/>
      <c r="O51" s="328"/>
      <c r="P51" s="329"/>
      <c r="Q51" s="318" t="str">
        <f t="array" ref="Q51">index(Extractions!B:B, match(index(Digests!B:B, match(B51,Digests!A:A,0)),Extractions!A:A,0))</f>
        <v>SPSO13_005</v>
      </c>
    </row>
    <row r="52" ht="32.25" customHeight="1">
      <c r="A52" s="318" t="s">
        <v>19609</v>
      </c>
      <c r="B52" s="319" t="s">
        <v>13040</v>
      </c>
      <c r="C52" s="320">
        <v>41729.0</v>
      </c>
      <c r="D52" s="327">
        <v>100.0</v>
      </c>
      <c r="E52" s="322">
        <v>277.77777777777777</v>
      </c>
      <c r="F52" s="323">
        <v>-255.57777777777778</v>
      </c>
      <c r="G52" s="64" t="s">
        <v>19539</v>
      </c>
      <c r="H52" s="324" t="s">
        <v>19605</v>
      </c>
      <c r="I52" s="328"/>
      <c r="J52" s="328"/>
      <c r="K52" s="64" t="s">
        <v>19610</v>
      </c>
      <c r="L52" s="64" t="s">
        <v>13041</v>
      </c>
      <c r="M52" s="328"/>
      <c r="N52" s="328"/>
      <c r="O52" s="328"/>
      <c r="P52" s="329"/>
      <c r="Q52" s="318" t="str">
        <f t="array" ref="Q52">index(Extractions!B:B, match(index(Digests!B:B, match(B52,Digests!A:A,0)),Extractions!A:A,0))</f>
        <v>SPSO13_002</v>
      </c>
    </row>
    <row r="53" ht="32.25" customHeight="1">
      <c r="A53" s="318" t="s">
        <v>19611</v>
      </c>
      <c r="B53" s="319" t="s">
        <v>13074</v>
      </c>
      <c r="C53" s="320">
        <v>41739.0</v>
      </c>
      <c r="D53" s="327">
        <v>200.0</v>
      </c>
      <c r="E53" s="322">
        <v>16.80672268907563</v>
      </c>
      <c r="F53" s="323">
        <v>5.393277310924368</v>
      </c>
      <c r="G53" s="319">
        <v>1.0</v>
      </c>
      <c r="H53" s="324" t="s">
        <v>19612</v>
      </c>
      <c r="I53" s="318">
        <v>7.0</v>
      </c>
      <c r="J53" s="318"/>
      <c r="K53" s="64" t="s">
        <v>19613</v>
      </c>
      <c r="L53" s="64" t="s">
        <v>13076</v>
      </c>
      <c r="M53" s="318"/>
      <c r="N53" s="318"/>
      <c r="O53" s="318"/>
      <c r="P53" s="325"/>
      <c r="Q53" s="318" t="str">
        <f t="array" ref="Q53">index(Extractions!B:B, match(index(Digests!B:B, match(B53,Digests!A:A,0)),Extractions!A:A,0))</f>
        <v>SPSO14_001</v>
      </c>
    </row>
    <row r="54" ht="32.25" customHeight="1">
      <c r="A54" s="318" t="s">
        <v>19614</v>
      </c>
      <c r="B54" s="319" t="s">
        <v>13077</v>
      </c>
      <c r="C54" s="320">
        <v>41739.0</v>
      </c>
      <c r="D54" s="327">
        <v>200.0</v>
      </c>
      <c r="E54" s="322">
        <v>23.66863905325444</v>
      </c>
      <c r="F54" s="323">
        <v>-1.4686390532544422</v>
      </c>
      <c r="G54" s="64">
        <v>2.0</v>
      </c>
      <c r="H54" s="324" t="s">
        <v>19615</v>
      </c>
      <c r="I54" s="318">
        <v>7.0</v>
      </c>
      <c r="J54" s="318"/>
      <c r="K54" s="64" t="s">
        <v>19616</v>
      </c>
      <c r="L54" s="64" t="s">
        <v>13079</v>
      </c>
      <c r="M54" s="318"/>
      <c r="N54" s="318"/>
      <c r="O54" s="318"/>
      <c r="P54" s="325"/>
      <c r="Q54" s="318" t="str">
        <f t="array" ref="Q54">index(Extractions!B:B, match(index(Digests!B:B, match(B54,Digests!A:A,0)),Extractions!A:A,0))</f>
        <v>SPSO14_002</v>
      </c>
    </row>
    <row r="55" ht="32.25" customHeight="1">
      <c r="A55" s="318" t="s">
        <v>19617</v>
      </c>
      <c r="B55" s="319" t="s">
        <v>13080</v>
      </c>
      <c r="C55" s="320">
        <v>41739.0</v>
      </c>
      <c r="D55" s="327">
        <v>200.0</v>
      </c>
      <c r="E55" s="322">
        <v>11.235955056179774</v>
      </c>
      <c r="F55" s="323">
        <v>10.964044943820225</v>
      </c>
      <c r="G55" s="64">
        <v>3.0</v>
      </c>
      <c r="H55" s="324" t="s">
        <v>19615</v>
      </c>
      <c r="I55" s="318">
        <v>7.0</v>
      </c>
      <c r="J55" s="318"/>
      <c r="K55" s="64" t="s">
        <v>19618</v>
      </c>
      <c r="L55" s="64" t="s">
        <v>13082</v>
      </c>
      <c r="M55" s="318"/>
      <c r="N55" s="318"/>
      <c r="O55" s="318"/>
      <c r="P55" s="325"/>
      <c r="Q55" s="318" t="str">
        <f t="array" ref="Q55">index(Extractions!B:B, match(index(Digests!B:B, match(B55,Digests!A:A,0)),Extractions!A:A,0))</f>
        <v>SPSO14_003</v>
      </c>
    </row>
    <row r="56" ht="32.25" customHeight="1">
      <c r="A56" s="318" t="s">
        <v>19619</v>
      </c>
      <c r="B56" s="319" t="s">
        <v>13083</v>
      </c>
      <c r="C56" s="320">
        <v>41739.0</v>
      </c>
      <c r="D56" s="327">
        <v>200.0</v>
      </c>
      <c r="E56" s="322">
        <v>8.438818565400844</v>
      </c>
      <c r="F56" s="323">
        <v>13.761181434599155</v>
      </c>
      <c r="G56" s="64">
        <v>4.0</v>
      </c>
      <c r="H56" s="324" t="s">
        <v>19615</v>
      </c>
      <c r="I56" s="318">
        <v>7.0</v>
      </c>
      <c r="J56" s="318"/>
      <c r="K56" s="64" t="s">
        <v>19620</v>
      </c>
      <c r="L56" s="64" t="s">
        <v>13084</v>
      </c>
      <c r="M56" s="318"/>
      <c r="N56" s="318"/>
      <c r="O56" s="318"/>
      <c r="P56" s="325"/>
      <c r="Q56" s="318" t="str">
        <f t="array" ref="Q56">index(Extractions!B:B, match(index(Digests!B:B, match(B56,Digests!A:A,0)),Extractions!A:A,0))</f>
        <v>SPSO14_004</v>
      </c>
    </row>
    <row r="57" ht="32.25" customHeight="1">
      <c r="A57" s="318" t="s">
        <v>19621</v>
      </c>
      <c r="B57" s="319" t="s">
        <v>13085</v>
      </c>
      <c r="C57" s="320">
        <v>41739.0</v>
      </c>
      <c r="D57" s="327">
        <v>200.0</v>
      </c>
      <c r="E57" s="322">
        <v>10.869565217391305</v>
      </c>
      <c r="F57" s="323">
        <v>11.330434782608695</v>
      </c>
      <c r="G57" s="64">
        <v>5.0</v>
      </c>
      <c r="H57" s="324" t="s">
        <v>19615</v>
      </c>
      <c r="I57" s="318">
        <v>7.0</v>
      </c>
      <c r="J57" s="318"/>
      <c r="K57" s="64" t="s">
        <v>19622</v>
      </c>
      <c r="L57" s="64" t="s">
        <v>13086</v>
      </c>
      <c r="M57" s="318"/>
      <c r="N57" s="318"/>
      <c r="O57" s="318"/>
      <c r="P57" s="325"/>
      <c r="Q57" s="318" t="str">
        <f t="array" ref="Q57">index(Extractions!B:B, match(index(Digests!B:B, match(B57,Digests!A:A,0)),Extractions!A:A,0))</f>
        <v>SPSO14_005</v>
      </c>
    </row>
    <row r="58" ht="32.25" customHeight="1">
      <c r="A58" s="318" t="s">
        <v>19623</v>
      </c>
      <c r="B58" s="319" t="s">
        <v>13087</v>
      </c>
      <c r="C58" s="320">
        <v>41739.0</v>
      </c>
      <c r="D58" s="327">
        <v>200.0</v>
      </c>
      <c r="E58" s="322">
        <v>14.705882352941178</v>
      </c>
      <c r="F58" s="323">
        <v>7.494117647058822</v>
      </c>
      <c r="G58" s="64">
        <v>7.0</v>
      </c>
      <c r="H58" s="324" t="s">
        <v>19615</v>
      </c>
      <c r="I58" s="318">
        <v>7.0</v>
      </c>
      <c r="J58" s="318"/>
      <c r="K58" s="64" t="s">
        <v>19624</v>
      </c>
      <c r="L58" s="64" t="s">
        <v>13088</v>
      </c>
      <c r="M58" s="318"/>
      <c r="N58" s="318"/>
      <c r="O58" s="318"/>
      <c r="P58" s="325"/>
      <c r="Q58" s="318" t="str">
        <f t="array" ref="Q58">index(Extractions!B:B, match(index(Digests!B:B, match(B58,Digests!A:A,0)),Extractions!A:A,0))</f>
        <v>SPSO14_006</v>
      </c>
    </row>
    <row r="59" ht="32.25" customHeight="1">
      <c r="A59" s="318" t="s">
        <v>19625</v>
      </c>
      <c r="B59" s="319" t="s">
        <v>13089</v>
      </c>
      <c r="C59" s="320">
        <v>41739.0</v>
      </c>
      <c r="D59" s="327">
        <v>200.0</v>
      </c>
      <c r="E59" s="322">
        <v>14.814814814814815</v>
      </c>
      <c r="F59" s="323">
        <v>7.385185185185184</v>
      </c>
      <c r="G59" s="64">
        <v>8.0</v>
      </c>
      <c r="H59" s="324" t="s">
        <v>19615</v>
      </c>
      <c r="I59" s="318">
        <v>7.0</v>
      </c>
      <c r="J59" s="318"/>
      <c r="K59" s="64" t="s">
        <v>19626</v>
      </c>
      <c r="L59" s="64" t="s">
        <v>13090</v>
      </c>
      <c r="M59" s="318"/>
      <c r="N59" s="318"/>
      <c r="O59" s="318"/>
      <c r="P59" s="325"/>
      <c r="Q59" s="318" t="str">
        <f t="array" ref="Q59">index(Extractions!B:B, match(index(Digests!B:B, match(B59,Digests!A:A,0)),Extractions!A:A,0))</f>
        <v>SPSO14_007</v>
      </c>
    </row>
    <row r="60" ht="32.25" customHeight="1">
      <c r="A60" s="318" t="s">
        <v>19627</v>
      </c>
      <c r="B60" s="319" t="s">
        <v>13091</v>
      </c>
      <c r="C60" s="320">
        <v>41739.0</v>
      </c>
      <c r="D60" s="327">
        <v>200.0</v>
      </c>
      <c r="E60" s="322">
        <v>11.695906432748536</v>
      </c>
      <c r="F60" s="323">
        <v>10.504093567251463</v>
      </c>
      <c r="G60" s="64">
        <v>9.0</v>
      </c>
      <c r="H60" s="324" t="s">
        <v>19615</v>
      </c>
      <c r="I60" s="318">
        <v>7.0</v>
      </c>
      <c r="J60" s="318"/>
      <c r="K60" s="64" t="s">
        <v>19628</v>
      </c>
      <c r="L60" s="64" t="s">
        <v>13092</v>
      </c>
      <c r="M60" s="318"/>
      <c r="N60" s="318"/>
      <c r="O60" s="318"/>
      <c r="P60" s="325"/>
      <c r="Q60" s="318" t="str">
        <f t="array" ref="Q60">index(Extractions!B:B, match(index(Digests!B:B, match(B60,Digests!A:A,0)),Extractions!A:A,0))</f>
        <v>SPSO14_008</v>
      </c>
    </row>
    <row r="61" ht="32.25" customHeight="1">
      <c r="A61" s="318" t="s">
        <v>19629</v>
      </c>
      <c r="B61" s="319" t="s">
        <v>13093</v>
      </c>
      <c r="C61" s="320">
        <v>41739.0</v>
      </c>
      <c r="D61" s="327">
        <v>200.0</v>
      </c>
      <c r="E61" s="322">
        <v>20.876826722338205</v>
      </c>
      <c r="F61" s="323">
        <v>1.3231732776617946</v>
      </c>
      <c r="G61" s="64">
        <v>10.0</v>
      </c>
      <c r="H61" s="324" t="s">
        <v>19615</v>
      </c>
      <c r="I61" s="318">
        <v>7.0</v>
      </c>
      <c r="J61" s="318"/>
      <c r="K61" s="64" t="s">
        <v>19630</v>
      </c>
      <c r="L61" s="64" t="s">
        <v>13094</v>
      </c>
      <c r="M61" s="318"/>
      <c r="N61" s="318"/>
      <c r="O61" s="318"/>
      <c r="P61" s="325"/>
      <c r="Q61" s="318" t="str">
        <f t="array" ref="Q61">index(Extractions!B:B, match(index(Digests!B:B, match(B61,Digests!A:A,0)),Extractions!A:A,0))</f>
        <v>SPSO14_009</v>
      </c>
    </row>
    <row r="62" ht="32.25" customHeight="1">
      <c r="A62" s="318" t="s">
        <v>19631</v>
      </c>
      <c r="B62" s="319" t="s">
        <v>13095</v>
      </c>
      <c r="C62" s="320">
        <v>41739.0</v>
      </c>
      <c r="D62" s="327">
        <v>200.0</v>
      </c>
      <c r="E62" s="322">
        <v>18.867924528301888</v>
      </c>
      <c r="F62" s="323">
        <v>3.3320754716981114</v>
      </c>
      <c r="G62" s="64">
        <v>11.0</v>
      </c>
      <c r="H62" s="324" t="s">
        <v>19615</v>
      </c>
      <c r="I62" s="318">
        <v>7.0</v>
      </c>
      <c r="J62" s="318"/>
      <c r="K62" s="64" t="s">
        <v>19632</v>
      </c>
      <c r="L62" s="64" t="s">
        <v>13096</v>
      </c>
      <c r="M62" s="318"/>
      <c r="N62" s="318"/>
      <c r="O62" s="318"/>
      <c r="P62" s="325"/>
      <c r="Q62" s="318" t="str">
        <f t="array" ref="Q62">index(Extractions!B:B, match(index(Digests!B:B, match(B62,Digests!A:A,0)),Extractions!A:A,0))</f>
        <v>SPSO14_010</v>
      </c>
    </row>
    <row r="63" ht="20.25" customHeight="1">
      <c r="A63" s="318" t="s">
        <v>19633</v>
      </c>
      <c r="B63" s="319" t="s">
        <v>13097</v>
      </c>
      <c r="C63" s="320">
        <v>41739.0</v>
      </c>
      <c r="D63" s="327">
        <v>200.0</v>
      </c>
      <c r="E63" s="322">
        <v>8.583690987124463</v>
      </c>
      <c r="F63" s="323">
        <v>13.616309012875536</v>
      </c>
      <c r="G63" s="64">
        <v>12.0</v>
      </c>
      <c r="H63" s="324" t="s">
        <v>19615</v>
      </c>
      <c r="I63" s="318">
        <v>7.0</v>
      </c>
      <c r="J63" s="318"/>
      <c r="K63" s="64" t="s">
        <v>19634</v>
      </c>
      <c r="L63" s="64" t="s">
        <v>13098</v>
      </c>
      <c r="M63" s="318"/>
      <c r="N63" s="318"/>
      <c r="O63" s="318"/>
      <c r="P63" s="325"/>
      <c r="Q63" s="318" t="str">
        <f t="array" ref="Q63">index(Extractions!B:B, match(index(Digests!B:B, match(B63,Digests!A:A,0)),Extractions!A:A,0))</f>
        <v>SPSO14_011</v>
      </c>
    </row>
    <row r="64" ht="32.25" customHeight="1">
      <c r="A64" s="318" t="s">
        <v>19635</v>
      </c>
      <c r="B64" s="319" t="s">
        <v>13099</v>
      </c>
      <c r="C64" s="320">
        <v>41739.0</v>
      </c>
      <c r="D64" s="327">
        <v>200.0</v>
      </c>
      <c r="E64" s="322">
        <v>24.242424242424242</v>
      </c>
      <c r="F64" s="323">
        <v>-2.042424242424243</v>
      </c>
      <c r="G64" s="64">
        <v>13.0</v>
      </c>
      <c r="H64" s="324" t="s">
        <v>19615</v>
      </c>
      <c r="I64" s="318">
        <v>7.0</v>
      </c>
      <c r="J64" s="318"/>
      <c r="K64" s="64" t="s">
        <v>19636</v>
      </c>
      <c r="L64" s="64" t="s">
        <v>13100</v>
      </c>
      <c r="M64" s="318"/>
      <c r="N64" s="318"/>
      <c r="O64" s="318"/>
      <c r="P64" s="325"/>
      <c r="Q64" s="318" t="str">
        <f t="array" ref="Q64">index(Extractions!B:B, match(index(Digests!B:B, match(B64,Digests!A:A,0)),Extractions!A:A,0))</f>
        <v>SPSO14_012</v>
      </c>
    </row>
    <row r="65" ht="32.25" customHeight="1">
      <c r="A65" s="318" t="s">
        <v>19637</v>
      </c>
      <c r="B65" s="319" t="s">
        <v>13101</v>
      </c>
      <c r="C65" s="320">
        <v>41739.0</v>
      </c>
      <c r="D65" s="327">
        <v>200.0</v>
      </c>
      <c r="E65" s="322">
        <v>23.255813953488374</v>
      </c>
      <c r="F65" s="323">
        <v>-1.055813953488375</v>
      </c>
      <c r="G65" s="64">
        <v>14.0</v>
      </c>
      <c r="H65" s="324" t="s">
        <v>19615</v>
      </c>
      <c r="I65" s="318">
        <v>7.0</v>
      </c>
      <c r="J65" s="318"/>
      <c r="K65" s="64" t="s">
        <v>19638</v>
      </c>
      <c r="L65" s="64" t="s">
        <v>13102</v>
      </c>
      <c r="M65" s="318"/>
      <c r="N65" s="318"/>
      <c r="O65" s="318"/>
      <c r="P65" s="325"/>
      <c r="Q65" s="318" t="str">
        <f t="array" ref="Q65">index(Extractions!B:B, match(index(Digests!B:B, match(B65,Digests!A:A,0)),Extractions!A:A,0))</f>
        <v>SPSO14_013</v>
      </c>
    </row>
    <row r="66" ht="32.25" customHeight="1">
      <c r="A66" s="318" t="s">
        <v>19639</v>
      </c>
      <c r="B66" s="319" t="s">
        <v>13103</v>
      </c>
      <c r="C66" s="320">
        <v>41739.0</v>
      </c>
      <c r="D66" s="327">
        <v>200.0</v>
      </c>
      <c r="E66" s="322">
        <v>13.698630136986301</v>
      </c>
      <c r="F66" s="323">
        <v>8.501369863013698</v>
      </c>
      <c r="G66" s="64">
        <v>15.0</v>
      </c>
      <c r="H66" s="324" t="s">
        <v>19615</v>
      </c>
      <c r="I66" s="318">
        <v>7.0</v>
      </c>
      <c r="J66" s="318"/>
      <c r="K66" s="64" t="s">
        <v>19640</v>
      </c>
      <c r="L66" s="64" t="s">
        <v>13104</v>
      </c>
      <c r="M66" s="318"/>
      <c r="N66" s="318"/>
      <c r="O66" s="318"/>
      <c r="P66" s="325"/>
      <c r="Q66" s="318" t="str">
        <f t="array" ref="Q66">index(Extractions!B:B, match(index(Digests!B:B, match(B66,Digests!A:A,0)),Extractions!A:A,0))</f>
        <v>SPSO14_014</v>
      </c>
    </row>
    <row r="67" ht="32.25" customHeight="1">
      <c r="A67" s="318" t="s">
        <v>19641</v>
      </c>
      <c r="B67" s="319" t="s">
        <v>13105</v>
      </c>
      <c r="C67" s="320">
        <v>41739.0</v>
      </c>
      <c r="D67" s="327">
        <v>200.0</v>
      </c>
      <c r="E67" s="322">
        <v>9.049773755656108</v>
      </c>
      <c r="F67" s="323">
        <v>13.15022624434389</v>
      </c>
      <c r="G67" s="64">
        <v>16.0</v>
      </c>
      <c r="H67" s="324" t="s">
        <v>19615</v>
      </c>
      <c r="I67" s="318">
        <v>7.0</v>
      </c>
      <c r="J67" s="318"/>
      <c r="K67" s="64" t="s">
        <v>19642</v>
      </c>
      <c r="L67" s="64" t="s">
        <v>13106</v>
      </c>
      <c r="M67" s="318"/>
      <c r="N67" s="318"/>
      <c r="O67" s="318"/>
      <c r="P67" s="325"/>
      <c r="Q67" s="318" t="str">
        <f t="array" ref="Q67">index(Extractions!B:B, match(index(Digests!B:B, match(B67,Digests!A:A,0)),Extractions!A:A,0))</f>
        <v>SPSO14_015</v>
      </c>
    </row>
    <row r="68" ht="32.25" customHeight="1">
      <c r="A68" s="318" t="s">
        <v>19643</v>
      </c>
      <c r="B68" s="319" t="s">
        <v>13107</v>
      </c>
      <c r="C68" s="320">
        <v>41739.0</v>
      </c>
      <c r="D68" s="327">
        <v>200.0</v>
      </c>
      <c r="E68" s="322">
        <v>16.666666666666668</v>
      </c>
      <c r="F68" s="323">
        <v>5.533333333333331</v>
      </c>
      <c r="G68" s="64">
        <v>17.0</v>
      </c>
      <c r="H68" s="324" t="s">
        <v>19615</v>
      </c>
      <c r="I68" s="318">
        <v>7.0</v>
      </c>
      <c r="J68" s="318"/>
      <c r="K68" s="64" t="s">
        <v>19644</v>
      </c>
      <c r="L68" s="64" t="s">
        <v>13108</v>
      </c>
      <c r="M68" s="318"/>
      <c r="N68" s="318"/>
      <c r="O68" s="318"/>
      <c r="P68" s="325"/>
      <c r="Q68" s="318" t="str">
        <f t="array" ref="Q68">index(Extractions!B:B, match(index(Digests!B:B, match(B68,Digests!A:A,0)),Extractions!A:A,0))</f>
        <v>SPSO14_017</v>
      </c>
    </row>
    <row r="69" ht="20.25" customHeight="1">
      <c r="A69" s="318" t="s">
        <v>19645</v>
      </c>
      <c r="B69" s="319" t="s">
        <v>13518</v>
      </c>
      <c r="C69" s="320">
        <v>41836.0</v>
      </c>
      <c r="D69" s="326">
        <v>100.0</v>
      </c>
      <c r="E69" s="322">
        <v>29.78850163836759</v>
      </c>
      <c r="F69" s="323">
        <v>-7.588501638367589</v>
      </c>
      <c r="G69" s="319" t="s">
        <v>19646</v>
      </c>
      <c r="H69" s="324" t="s">
        <v>13837</v>
      </c>
      <c r="I69" s="318">
        <v>8.0</v>
      </c>
      <c r="J69" s="318"/>
      <c r="K69" s="64" t="s">
        <v>19647</v>
      </c>
      <c r="L69" s="319" t="s">
        <v>13519</v>
      </c>
      <c r="M69" s="318"/>
      <c r="N69" s="318"/>
      <c r="O69" s="318"/>
      <c r="P69" s="325"/>
      <c r="Q69" s="318"/>
    </row>
    <row r="70" ht="20.25" customHeight="1">
      <c r="A70" s="318" t="s">
        <v>19648</v>
      </c>
      <c r="B70" s="319" t="s">
        <v>13521</v>
      </c>
      <c r="C70" s="320">
        <v>41836.0</v>
      </c>
      <c r="D70" s="326">
        <v>99.99999999999996</v>
      </c>
      <c r="E70" s="322">
        <v>12.43162605668821</v>
      </c>
      <c r="F70" s="323">
        <v>9.76837394331179</v>
      </c>
      <c r="G70" s="64">
        <v>2.0</v>
      </c>
      <c r="H70" s="324" t="s">
        <v>13837</v>
      </c>
      <c r="I70" s="318">
        <v>8.0</v>
      </c>
      <c r="J70" s="318"/>
      <c r="K70" s="64" t="s">
        <v>19649</v>
      </c>
      <c r="L70" s="319" t="s">
        <v>13523</v>
      </c>
      <c r="M70" s="318"/>
      <c r="N70" s="318"/>
      <c r="O70" s="318"/>
      <c r="P70" s="325"/>
      <c r="Q70" s="318"/>
    </row>
    <row r="71" ht="20.25" customHeight="1">
      <c r="A71" s="318" t="s">
        <v>19650</v>
      </c>
      <c r="B71" s="319" t="s">
        <v>13525</v>
      </c>
      <c r="C71" s="320">
        <v>41836.0</v>
      </c>
      <c r="D71" s="326">
        <v>100.00000000000001</v>
      </c>
      <c r="E71" s="322">
        <v>14.1643059490085</v>
      </c>
      <c r="F71" s="323">
        <v>8.035694050991498</v>
      </c>
      <c r="G71" s="64">
        <v>3.0</v>
      </c>
      <c r="H71" s="324" t="s">
        <v>13837</v>
      </c>
      <c r="I71" s="318">
        <v>8.0</v>
      </c>
      <c r="J71" s="318"/>
      <c r="K71" s="64" t="s">
        <v>19651</v>
      </c>
      <c r="L71" s="319" t="s">
        <v>13526</v>
      </c>
      <c r="M71" s="318"/>
      <c r="N71" s="318"/>
      <c r="O71" s="318"/>
      <c r="P71" s="325"/>
      <c r="Q71" s="318"/>
    </row>
    <row r="72" ht="20.25" customHeight="1">
      <c r="A72" s="318" t="s">
        <v>19652</v>
      </c>
      <c r="B72" s="319" t="s">
        <v>13527</v>
      </c>
      <c r="C72" s="320">
        <v>41836.0</v>
      </c>
      <c r="D72" s="326">
        <v>100.0</v>
      </c>
      <c r="E72" s="322">
        <v>38.46153846153846</v>
      </c>
      <c r="F72" s="323">
        <v>-16.26153846153846</v>
      </c>
      <c r="G72" s="64">
        <v>4.0</v>
      </c>
      <c r="H72" s="324" t="s">
        <v>13837</v>
      </c>
      <c r="I72" s="318">
        <v>8.0</v>
      </c>
      <c r="J72" s="318"/>
      <c r="K72" s="64" t="s">
        <v>19653</v>
      </c>
      <c r="L72" s="319" t="s">
        <v>13528</v>
      </c>
      <c r="M72" s="318"/>
      <c r="N72" s="318"/>
      <c r="O72" s="318"/>
      <c r="P72" s="325"/>
      <c r="Q72" s="318"/>
    </row>
    <row r="73" ht="20.25" customHeight="1">
      <c r="A73" s="318" t="s">
        <v>19654</v>
      </c>
      <c r="B73" s="319" t="s">
        <v>13532</v>
      </c>
      <c r="C73" s="320">
        <v>41836.0</v>
      </c>
      <c r="D73" s="326">
        <v>100.0</v>
      </c>
      <c r="E73" s="322">
        <v>0.7133634372703861</v>
      </c>
      <c r="F73" s="323">
        <v>21.486636562729615</v>
      </c>
      <c r="G73" s="64">
        <v>5.0</v>
      </c>
      <c r="H73" s="324" t="s">
        <v>13837</v>
      </c>
      <c r="I73" s="318">
        <v>8.0</v>
      </c>
      <c r="J73" s="318"/>
      <c r="K73" s="64" t="s">
        <v>19655</v>
      </c>
      <c r="L73" s="319" t="s">
        <v>13533</v>
      </c>
      <c r="M73" s="318"/>
      <c r="N73" s="318"/>
      <c r="O73" s="318"/>
      <c r="P73" s="325"/>
      <c r="Q73" s="318"/>
    </row>
    <row r="74" ht="20.25" customHeight="1">
      <c r="A74" s="318" t="s">
        <v>19656</v>
      </c>
      <c r="B74" s="319" t="s">
        <v>13534</v>
      </c>
      <c r="C74" s="320">
        <v>41836.0</v>
      </c>
      <c r="D74" s="326">
        <v>99.99999999999999</v>
      </c>
      <c r="E74" s="322">
        <v>2.063685329260994</v>
      </c>
      <c r="F74" s="323">
        <v>20.136314670739004</v>
      </c>
      <c r="G74" s="64">
        <v>7.0</v>
      </c>
      <c r="H74" s="324" t="s">
        <v>13837</v>
      </c>
      <c r="I74" s="318">
        <v>8.0</v>
      </c>
      <c r="J74" s="318"/>
      <c r="K74" s="64" t="s">
        <v>19657</v>
      </c>
      <c r="L74" s="319" t="s">
        <v>13535</v>
      </c>
      <c r="M74" s="318"/>
      <c r="N74" s="318"/>
      <c r="O74" s="318"/>
      <c r="P74" s="325"/>
      <c r="Q74" s="318"/>
    </row>
    <row r="75" ht="20.25" customHeight="1">
      <c r="A75" s="318" t="s">
        <v>19658</v>
      </c>
      <c r="B75" s="319" t="s">
        <v>13536</v>
      </c>
      <c r="C75" s="320">
        <v>41836.0</v>
      </c>
      <c r="D75" s="326">
        <v>100.00000000000001</v>
      </c>
      <c r="E75" s="322">
        <v>2.300701714022777</v>
      </c>
      <c r="F75" s="323">
        <v>19.899298285977224</v>
      </c>
      <c r="G75" s="64">
        <v>8.0</v>
      </c>
      <c r="H75" s="324" t="s">
        <v>13837</v>
      </c>
      <c r="I75" s="318">
        <v>8.0</v>
      </c>
      <c r="J75" s="318"/>
      <c r="K75" s="64" t="s">
        <v>19659</v>
      </c>
      <c r="L75" s="319" t="s">
        <v>13537</v>
      </c>
      <c r="M75" s="318"/>
      <c r="N75" s="318"/>
      <c r="O75" s="318"/>
      <c r="P75" s="325"/>
      <c r="Q75" s="318"/>
    </row>
    <row r="76" ht="20.25" customHeight="1">
      <c r="A76" s="318" t="s">
        <v>19660</v>
      </c>
      <c r="B76" s="319" t="s">
        <v>13538</v>
      </c>
      <c r="C76" s="320">
        <v>41836.0</v>
      </c>
      <c r="D76" s="326">
        <v>100.0</v>
      </c>
      <c r="E76" s="322">
        <v>7.505253677574302</v>
      </c>
      <c r="F76" s="323">
        <v>14.694746322425697</v>
      </c>
      <c r="G76" s="64">
        <v>9.0</v>
      </c>
      <c r="H76" s="324" t="s">
        <v>13837</v>
      </c>
      <c r="I76" s="318">
        <v>8.0</v>
      </c>
      <c r="J76" s="318"/>
      <c r="K76" s="64" t="s">
        <v>19661</v>
      </c>
      <c r="L76" s="319" t="s">
        <v>13539</v>
      </c>
      <c r="M76" s="318"/>
      <c r="N76" s="318"/>
      <c r="O76" s="318"/>
      <c r="P76" s="325"/>
      <c r="Q76" s="318"/>
    </row>
    <row r="77" ht="20.25" customHeight="1">
      <c r="A77" s="318" t="s">
        <v>19662</v>
      </c>
      <c r="B77" s="319" t="s">
        <v>13540</v>
      </c>
      <c r="C77" s="320">
        <v>41836.0</v>
      </c>
      <c r="D77" s="326">
        <v>100.0</v>
      </c>
      <c r="E77" s="322">
        <v>5.335894562723441</v>
      </c>
      <c r="F77" s="323">
        <v>16.864105437276557</v>
      </c>
      <c r="G77" s="64">
        <v>10.0</v>
      </c>
      <c r="H77" s="324" t="s">
        <v>13837</v>
      </c>
      <c r="I77" s="318">
        <v>8.0</v>
      </c>
      <c r="J77" s="318"/>
      <c r="K77" s="64" t="s">
        <v>19663</v>
      </c>
      <c r="L77" s="319" t="s">
        <v>13541</v>
      </c>
      <c r="M77" s="318"/>
      <c r="N77" s="318"/>
      <c r="O77" s="318"/>
      <c r="P77" s="325"/>
      <c r="Q77" s="318"/>
    </row>
    <row r="78" ht="20.25" customHeight="1">
      <c r="A78" s="318" t="s">
        <v>19664</v>
      </c>
      <c r="B78" s="319" t="s">
        <v>13542</v>
      </c>
      <c r="C78" s="320">
        <v>41836.0</v>
      </c>
      <c r="D78" s="326">
        <v>99.99999999999997</v>
      </c>
      <c r="E78" s="322">
        <v>1.697043749787869</v>
      </c>
      <c r="F78" s="323">
        <v>20.50295625021213</v>
      </c>
      <c r="G78" s="64">
        <v>11.0</v>
      </c>
      <c r="H78" s="324" t="s">
        <v>13837</v>
      </c>
      <c r="I78" s="318">
        <v>8.0</v>
      </c>
      <c r="J78" s="318"/>
      <c r="K78" s="64" t="s">
        <v>19665</v>
      </c>
      <c r="L78" s="319" t="s">
        <v>13543</v>
      </c>
      <c r="M78" s="318"/>
      <c r="N78" s="318"/>
      <c r="O78" s="318"/>
      <c r="P78" s="325"/>
      <c r="Q78" s="318"/>
    </row>
    <row r="79" ht="20.25" customHeight="1">
      <c r="A79" s="318" t="s">
        <v>19666</v>
      </c>
      <c r="B79" s="319" t="s">
        <v>13544</v>
      </c>
      <c r="C79" s="320">
        <v>41836.0</v>
      </c>
      <c r="D79" s="326">
        <v>100.0</v>
      </c>
      <c r="E79" s="322">
        <v>0.867430583867526</v>
      </c>
      <c r="F79" s="323">
        <v>21.332569416132472</v>
      </c>
      <c r="G79" s="64">
        <v>12.0</v>
      </c>
      <c r="H79" s="324" t="s">
        <v>13837</v>
      </c>
      <c r="I79" s="318">
        <v>8.0</v>
      </c>
      <c r="J79" s="318"/>
      <c r="K79" s="64" t="s">
        <v>19667</v>
      </c>
      <c r="L79" s="319" t="s">
        <v>13545</v>
      </c>
      <c r="M79" s="318"/>
      <c r="N79" s="318"/>
      <c r="O79" s="318"/>
      <c r="P79" s="325"/>
      <c r="Q79" s="318"/>
    </row>
    <row r="80" ht="20.25" customHeight="1">
      <c r="A80" s="318" t="s">
        <v>19668</v>
      </c>
      <c r="B80" s="319" t="s">
        <v>13546</v>
      </c>
      <c r="C80" s="320">
        <v>41836.0</v>
      </c>
      <c r="D80" s="326">
        <v>99.99999999999999</v>
      </c>
      <c r="E80" s="322">
        <v>1.906577693040991</v>
      </c>
      <c r="F80" s="323">
        <v>20.29342230695901</v>
      </c>
      <c r="G80" s="64">
        <v>13.0</v>
      </c>
      <c r="H80" s="324" t="s">
        <v>13837</v>
      </c>
      <c r="I80" s="318">
        <v>8.0</v>
      </c>
      <c r="J80" s="318"/>
      <c r="K80" s="64" t="s">
        <v>19669</v>
      </c>
      <c r="L80" s="319" t="s">
        <v>13547</v>
      </c>
      <c r="M80" s="318"/>
      <c r="N80" s="318"/>
      <c r="O80" s="318"/>
      <c r="P80" s="325"/>
      <c r="Q80" s="318"/>
    </row>
    <row r="81" ht="20.25" customHeight="1">
      <c r="A81" s="318" t="s">
        <v>19670</v>
      </c>
      <c r="B81" s="319" t="s">
        <v>13548</v>
      </c>
      <c r="C81" s="320">
        <v>41836.0</v>
      </c>
      <c r="D81" s="326">
        <v>100.0</v>
      </c>
      <c r="E81" s="322">
        <v>0.8223413703496596</v>
      </c>
      <c r="F81" s="323">
        <v>21.37765862965034</v>
      </c>
      <c r="G81" s="64">
        <v>14.0</v>
      </c>
      <c r="H81" s="324" t="s">
        <v>13837</v>
      </c>
      <c r="I81" s="318">
        <v>8.0</v>
      </c>
      <c r="J81" s="318"/>
      <c r="K81" s="64" t="s">
        <v>19671</v>
      </c>
      <c r="L81" s="319" t="s">
        <v>13549</v>
      </c>
      <c r="M81" s="318"/>
      <c r="N81" s="318"/>
      <c r="O81" s="318"/>
      <c r="P81" s="325"/>
      <c r="Q81" s="318"/>
    </row>
    <row r="82" ht="20.25" customHeight="1">
      <c r="A82" s="318" t="s">
        <v>19672</v>
      </c>
      <c r="B82" s="319" t="s">
        <v>13550</v>
      </c>
      <c r="C82" s="320">
        <v>41836.0</v>
      </c>
      <c r="D82" s="326">
        <v>100.0</v>
      </c>
      <c r="E82" s="322">
        <v>0.8399197036763285</v>
      </c>
      <c r="F82" s="323">
        <v>21.36008029632367</v>
      </c>
      <c r="G82" s="64">
        <v>15.0</v>
      </c>
      <c r="H82" s="324" t="s">
        <v>13837</v>
      </c>
      <c r="I82" s="318">
        <v>8.0</v>
      </c>
      <c r="J82" s="318"/>
      <c r="K82" s="64" t="s">
        <v>19673</v>
      </c>
      <c r="L82" s="319" t="s">
        <v>13551</v>
      </c>
      <c r="M82" s="318"/>
      <c r="N82" s="318"/>
      <c r="O82" s="318"/>
      <c r="P82" s="325"/>
      <c r="Q82" s="318"/>
    </row>
    <row r="83" ht="20.25" customHeight="1">
      <c r="A83" s="318" t="s">
        <v>19674</v>
      </c>
      <c r="B83" s="319" t="s">
        <v>13552</v>
      </c>
      <c r="C83" s="320">
        <v>41836.0</v>
      </c>
      <c r="D83" s="326">
        <v>100.0</v>
      </c>
      <c r="E83" s="322">
        <v>0.6162416653314764</v>
      </c>
      <c r="F83" s="323">
        <v>21.583758334668524</v>
      </c>
      <c r="G83" s="64">
        <v>16.0</v>
      </c>
      <c r="H83" s="324" t="s">
        <v>13837</v>
      </c>
      <c r="I83" s="318">
        <v>8.0</v>
      </c>
      <c r="J83" s="318"/>
      <c r="K83" s="64" t="s">
        <v>19675</v>
      </c>
      <c r="L83" s="319" t="s">
        <v>13553</v>
      </c>
      <c r="M83" s="318"/>
      <c r="N83" s="318"/>
      <c r="O83" s="318"/>
      <c r="P83" s="325"/>
      <c r="Q83" s="318"/>
    </row>
    <row r="84" ht="20.25" customHeight="1">
      <c r="A84" s="318" t="s">
        <v>19676</v>
      </c>
      <c r="B84" s="319" t="s">
        <v>13554</v>
      </c>
      <c r="C84" s="320">
        <v>41836.0</v>
      </c>
      <c r="D84" s="326">
        <v>100.0</v>
      </c>
      <c r="E84" s="322">
        <v>0.4473172150030194</v>
      </c>
      <c r="F84" s="323">
        <v>21.75268278499698</v>
      </c>
      <c r="G84" s="64">
        <v>17.0</v>
      </c>
      <c r="H84" s="324" t="s">
        <v>13837</v>
      </c>
      <c r="I84" s="318">
        <v>8.0</v>
      </c>
      <c r="J84" s="318"/>
      <c r="K84" s="64" t="s">
        <v>19677</v>
      </c>
      <c r="L84" s="319" t="s">
        <v>13555</v>
      </c>
      <c r="M84" s="318"/>
      <c r="N84" s="318"/>
      <c r="O84" s="318"/>
      <c r="P84" s="325"/>
      <c r="Q84" s="318"/>
    </row>
    <row r="85" ht="20.25" customHeight="1">
      <c r="A85" s="318" t="s">
        <v>19678</v>
      </c>
      <c r="B85" s="319" t="s">
        <v>13558</v>
      </c>
      <c r="C85" s="320">
        <v>41836.0</v>
      </c>
      <c r="D85" s="326">
        <v>99.99999999999999</v>
      </c>
      <c r="E85" s="322">
        <v>0.3478914300425123</v>
      </c>
      <c r="F85" s="323">
        <v>21.852108569957487</v>
      </c>
      <c r="G85" s="64">
        <v>18.0</v>
      </c>
      <c r="H85" s="324" t="s">
        <v>13837</v>
      </c>
      <c r="I85" s="318">
        <v>8.0</v>
      </c>
      <c r="J85" s="318"/>
      <c r="K85" s="64" t="s">
        <v>19679</v>
      </c>
      <c r="L85" s="319" t="s">
        <v>13559</v>
      </c>
      <c r="M85" s="318"/>
      <c r="N85" s="318"/>
      <c r="O85" s="318"/>
      <c r="P85" s="325"/>
      <c r="Q85" s="318"/>
    </row>
    <row r="86" ht="20.25" customHeight="1">
      <c r="A86" s="318" t="s">
        <v>19680</v>
      </c>
      <c r="B86" s="319" t="s">
        <v>13560</v>
      </c>
      <c r="C86" s="320">
        <v>41836.0</v>
      </c>
      <c r="D86" s="326">
        <v>100.0</v>
      </c>
      <c r="E86" s="322">
        <v>0.949902160077512</v>
      </c>
      <c r="F86" s="323">
        <v>21.250097839922486</v>
      </c>
      <c r="G86" s="64">
        <v>19.0</v>
      </c>
      <c r="H86" s="324" t="s">
        <v>13837</v>
      </c>
      <c r="I86" s="318">
        <v>8.0</v>
      </c>
      <c r="J86" s="318"/>
      <c r="K86" s="64" t="s">
        <v>19681</v>
      </c>
      <c r="L86" s="319" t="s">
        <v>13561</v>
      </c>
      <c r="M86" s="318"/>
      <c r="N86" s="318"/>
      <c r="O86" s="318"/>
      <c r="P86" s="325"/>
      <c r="Q86" s="318"/>
    </row>
    <row r="87" ht="20.25" customHeight="1">
      <c r="A87" s="318" t="s">
        <v>19682</v>
      </c>
      <c r="B87" s="319" t="s">
        <v>13562</v>
      </c>
      <c r="C87" s="320">
        <v>41836.0</v>
      </c>
      <c r="D87" s="326">
        <v>100.0</v>
      </c>
      <c r="E87" s="322">
        <v>0.5103629190717519</v>
      </c>
      <c r="F87" s="323">
        <v>21.689637080928247</v>
      </c>
      <c r="G87" s="64">
        <v>20.0</v>
      </c>
      <c r="H87" s="324" t="s">
        <v>13837</v>
      </c>
      <c r="I87" s="318">
        <v>8.0</v>
      </c>
      <c r="J87" s="318"/>
      <c r="K87" s="64" t="s">
        <v>19683</v>
      </c>
      <c r="L87" s="319" t="s">
        <v>13563</v>
      </c>
      <c r="M87" s="318"/>
      <c r="N87" s="318"/>
      <c r="O87" s="318"/>
      <c r="P87" s="325"/>
      <c r="Q87" s="318"/>
    </row>
    <row r="88" ht="20.25" customHeight="1">
      <c r="A88" s="318" t="s">
        <v>19684</v>
      </c>
      <c r="B88" s="319" t="s">
        <v>13564</v>
      </c>
      <c r="C88" s="320">
        <v>41836.0</v>
      </c>
      <c r="D88" s="326">
        <v>100.0</v>
      </c>
      <c r="E88" s="322">
        <v>3.530325496010732</v>
      </c>
      <c r="F88" s="323">
        <v>18.669674503989267</v>
      </c>
      <c r="G88" s="64">
        <v>21.0</v>
      </c>
      <c r="H88" s="324" t="s">
        <v>13837</v>
      </c>
      <c r="I88" s="318">
        <v>8.0</v>
      </c>
      <c r="J88" s="318"/>
      <c r="K88" s="64" t="s">
        <v>19685</v>
      </c>
      <c r="L88" s="319" t="s">
        <v>13565</v>
      </c>
      <c r="M88" s="318"/>
      <c r="N88" s="318"/>
      <c r="O88" s="318"/>
      <c r="P88" s="325"/>
      <c r="Q88" s="318"/>
    </row>
    <row r="89" ht="20.25" customHeight="1">
      <c r="A89" s="318" t="s">
        <v>19686</v>
      </c>
      <c r="B89" s="319" t="s">
        <v>13566</v>
      </c>
      <c r="C89" s="320">
        <v>41836.0</v>
      </c>
      <c r="D89" s="326">
        <v>100.00000000000003</v>
      </c>
      <c r="E89" s="322">
        <v>2.284983091125126</v>
      </c>
      <c r="F89" s="323">
        <v>19.915016908874872</v>
      </c>
      <c r="G89" s="64">
        <v>22.0</v>
      </c>
      <c r="H89" s="324" t="s">
        <v>13837</v>
      </c>
      <c r="I89" s="318">
        <v>8.0</v>
      </c>
      <c r="J89" s="318"/>
      <c r="K89" s="64" t="s">
        <v>19687</v>
      </c>
      <c r="L89" s="319" t="s">
        <v>13567</v>
      </c>
      <c r="M89" s="318"/>
      <c r="N89" s="318"/>
      <c r="O89" s="318"/>
      <c r="P89" s="325"/>
      <c r="Q89" s="318"/>
    </row>
    <row r="90" ht="20.25" customHeight="1">
      <c r="A90" s="318" t="s">
        <v>19688</v>
      </c>
      <c r="B90" s="319" t="s">
        <v>13568</v>
      </c>
      <c r="C90" s="320">
        <v>41836.0</v>
      </c>
      <c r="D90" s="326">
        <v>100.0</v>
      </c>
      <c r="E90" s="322">
        <v>0.6964758322886195</v>
      </c>
      <c r="F90" s="323">
        <v>21.50352416771138</v>
      </c>
      <c r="G90" s="64">
        <v>23.0</v>
      </c>
      <c r="H90" s="324" t="s">
        <v>13837</v>
      </c>
      <c r="I90" s="318">
        <v>8.0</v>
      </c>
      <c r="J90" s="318"/>
      <c r="K90" s="64" t="s">
        <v>19689</v>
      </c>
      <c r="L90" s="319" t="s">
        <v>13569</v>
      </c>
      <c r="M90" s="318"/>
      <c r="N90" s="318"/>
      <c r="O90" s="318"/>
      <c r="P90" s="325"/>
      <c r="Q90" s="318"/>
    </row>
    <row r="91" ht="20.25" customHeight="1">
      <c r="A91" s="318" t="s">
        <v>19690</v>
      </c>
      <c r="B91" s="319" t="s">
        <v>13570</v>
      </c>
      <c r="C91" s="320">
        <v>41836.0</v>
      </c>
      <c r="D91" s="326">
        <v>99.99999999999999</v>
      </c>
      <c r="E91" s="322">
        <v>1.759107780533713</v>
      </c>
      <c r="F91" s="323">
        <v>20.440892219466285</v>
      </c>
      <c r="G91" s="64">
        <v>24.0</v>
      </c>
      <c r="H91" s="324" t="s">
        <v>13837</v>
      </c>
      <c r="I91" s="318">
        <v>8.0</v>
      </c>
      <c r="J91" s="318"/>
      <c r="K91" s="64" t="s">
        <v>19691</v>
      </c>
      <c r="L91" s="319" t="s">
        <v>13571</v>
      </c>
      <c r="M91" s="318"/>
      <c r="N91" s="318"/>
      <c r="O91" s="318"/>
      <c r="P91" s="325"/>
      <c r="Q91" s="318"/>
    </row>
    <row r="92" ht="20.25" customHeight="1">
      <c r="A92" s="318" t="s">
        <v>19692</v>
      </c>
      <c r="B92" s="319" t="s">
        <v>13572</v>
      </c>
      <c r="C92" s="320">
        <v>41836.0</v>
      </c>
      <c r="D92" s="326">
        <v>99.99999999999999</v>
      </c>
      <c r="E92" s="322">
        <v>3.327454829800685</v>
      </c>
      <c r="F92" s="323">
        <v>18.872545170199313</v>
      </c>
      <c r="G92" s="64">
        <v>25.0</v>
      </c>
      <c r="H92" s="324" t="s">
        <v>13837</v>
      </c>
      <c r="I92" s="318">
        <v>8.0</v>
      </c>
      <c r="J92" s="318"/>
      <c r="K92" s="64" t="s">
        <v>19693</v>
      </c>
      <c r="L92" s="319" t="s">
        <v>13573</v>
      </c>
      <c r="M92" s="318"/>
      <c r="N92" s="318"/>
      <c r="O92" s="318"/>
      <c r="P92" s="325"/>
      <c r="Q92" s="318"/>
    </row>
    <row r="93" ht="20.25" customHeight="1">
      <c r="A93" s="318" t="s">
        <v>19694</v>
      </c>
      <c r="B93" s="319" t="s">
        <v>13574</v>
      </c>
      <c r="C93" s="320">
        <v>41836.0</v>
      </c>
      <c r="D93" s="326">
        <v>100.00000000000001</v>
      </c>
      <c r="E93" s="322">
        <v>1.608596338834733</v>
      </c>
      <c r="F93" s="323">
        <v>20.591403661165266</v>
      </c>
      <c r="G93" s="64">
        <v>26.0</v>
      </c>
      <c r="H93" s="324" t="s">
        <v>13837</v>
      </c>
      <c r="I93" s="318">
        <v>8.0</v>
      </c>
      <c r="J93" s="318"/>
      <c r="K93" s="64" t="s">
        <v>19695</v>
      </c>
      <c r="L93" s="319" t="s">
        <v>13575</v>
      </c>
      <c r="M93" s="318"/>
      <c r="N93" s="318"/>
      <c r="O93" s="318"/>
      <c r="P93" s="325"/>
      <c r="Q93" s="318"/>
    </row>
    <row r="94" ht="20.25" customHeight="1">
      <c r="A94" s="318" t="s">
        <v>19696</v>
      </c>
      <c r="B94" s="319" t="s">
        <v>13576</v>
      </c>
      <c r="C94" s="320">
        <v>41836.0</v>
      </c>
      <c r="D94" s="326">
        <v>99.99999999999997</v>
      </c>
      <c r="E94" s="322">
        <v>1.60040970488445</v>
      </c>
      <c r="F94" s="323">
        <v>20.59959029511555</v>
      </c>
      <c r="G94" s="64">
        <v>27.0</v>
      </c>
      <c r="H94" s="324" t="s">
        <v>13837</v>
      </c>
      <c r="I94" s="318">
        <v>8.0</v>
      </c>
      <c r="J94" s="318"/>
      <c r="K94" s="64" t="s">
        <v>19697</v>
      </c>
      <c r="L94" s="319" t="s">
        <v>13577</v>
      </c>
      <c r="M94" s="318"/>
      <c r="N94" s="318"/>
      <c r="O94" s="318"/>
      <c r="P94" s="325"/>
      <c r="Q94" s="318"/>
    </row>
    <row r="95" ht="20.25" customHeight="1">
      <c r="A95" s="318" t="s">
        <v>19698</v>
      </c>
      <c r="B95" s="319" t="s">
        <v>13578</v>
      </c>
      <c r="C95" s="320">
        <v>41836.0</v>
      </c>
      <c r="D95" s="326">
        <v>100.00000000000001</v>
      </c>
      <c r="E95" s="322">
        <v>1.483437421192387</v>
      </c>
      <c r="F95" s="323">
        <v>20.71656257880761</v>
      </c>
      <c r="G95" s="64">
        <v>28.0</v>
      </c>
      <c r="H95" s="324" t="s">
        <v>13837</v>
      </c>
      <c r="I95" s="318">
        <v>8.0</v>
      </c>
      <c r="J95" s="318"/>
      <c r="K95" s="64" t="s">
        <v>19699</v>
      </c>
      <c r="L95" s="319" t="s">
        <v>13579</v>
      </c>
      <c r="M95" s="318"/>
      <c r="N95" s="318"/>
      <c r="O95" s="318"/>
      <c r="P95" s="325"/>
      <c r="Q95" s="318"/>
    </row>
    <row r="96" ht="20.25" customHeight="1">
      <c r="A96" s="318" t="s">
        <v>19700</v>
      </c>
      <c r="B96" s="319" t="s">
        <v>13580</v>
      </c>
      <c r="C96" s="320">
        <v>41836.0</v>
      </c>
      <c r="D96" s="326">
        <v>100.0</v>
      </c>
      <c r="E96" s="322">
        <v>1.48001243210443</v>
      </c>
      <c r="F96" s="323">
        <v>20.71998756789557</v>
      </c>
      <c r="G96" s="64">
        <v>29.0</v>
      </c>
      <c r="H96" s="324" t="s">
        <v>13837</v>
      </c>
      <c r="I96" s="318">
        <v>8.0</v>
      </c>
      <c r="J96" s="318"/>
      <c r="K96" s="64" t="s">
        <v>19701</v>
      </c>
      <c r="L96" s="319" t="s">
        <v>13581</v>
      </c>
      <c r="M96" s="318"/>
      <c r="N96" s="318"/>
      <c r="O96" s="318"/>
      <c r="P96" s="325"/>
      <c r="Q96" s="318"/>
    </row>
    <row r="97" ht="20.25" customHeight="1">
      <c r="A97" s="318" t="s">
        <v>19702</v>
      </c>
      <c r="B97" s="319" t="s">
        <v>13582</v>
      </c>
      <c r="C97" s="320">
        <v>41836.0</v>
      </c>
      <c r="D97" s="326">
        <v>99.99999999999997</v>
      </c>
      <c r="E97" s="322">
        <v>1.595557966620927</v>
      </c>
      <c r="F97" s="323">
        <v>20.604442033379073</v>
      </c>
      <c r="G97" s="64">
        <v>30.0</v>
      </c>
      <c r="H97" s="324" t="s">
        <v>13837</v>
      </c>
      <c r="I97" s="318">
        <v>8.0</v>
      </c>
      <c r="J97" s="318"/>
      <c r="K97" s="64" t="s">
        <v>19703</v>
      </c>
      <c r="L97" s="319" t="s">
        <v>13583</v>
      </c>
      <c r="M97" s="318"/>
      <c r="N97" s="318"/>
      <c r="O97" s="318"/>
      <c r="P97" s="325"/>
      <c r="Q97" s="318"/>
    </row>
    <row r="98" ht="20.25" customHeight="1">
      <c r="A98" s="318" t="s">
        <v>19704</v>
      </c>
      <c r="B98" s="319" t="s">
        <v>13584</v>
      </c>
      <c r="C98" s="320">
        <v>41836.0</v>
      </c>
      <c r="D98" s="326">
        <v>99.99999999999999</v>
      </c>
      <c r="E98" s="322">
        <v>1.341093796100099</v>
      </c>
      <c r="F98" s="323">
        <v>20.8589062038999</v>
      </c>
      <c r="G98" s="64">
        <v>31.0</v>
      </c>
      <c r="H98" s="324" t="s">
        <v>13837</v>
      </c>
      <c r="I98" s="318">
        <v>8.0</v>
      </c>
      <c r="J98" s="318"/>
      <c r="K98" s="64" t="s">
        <v>19705</v>
      </c>
      <c r="L98" s="319" t="s">
        <v>13585</v>
      </c>
      <c r="M98" s="318"/>
      <c r="N98" s="318"/>
      <c r="O98" s="318"/>
      <c r="P98" s="325"/>
      <c r="Q98" s="318"/>
    </row>
    <row r="99" ht="20.25" customHeight="1">
      <c r="A99" s="318" t="s">
        <v>19706</v>
      </c>
      <c r="B99" s="319" t="s">
        <v>13586</v>
      </c>
      <c r="C99" s="320">
        <v>41836.0</v>
      </c>
      <c r="D99" s="326">
        <v>100.00000000000003</v>
      </c>
      <c r="E99" s="322">
        <v>1.545857873827081</v>
      </c>
      <c r="F99" s="323">
        <v>20.654142126172918</v>
      </c>
      <c r="G99" s="64">
        <v>32.0</v>
      </c>
      <c r="H99" s="324" t="s">
        <v>13837</v>
      </c>
      <c r="I99" s="318">
        <v>8.0</v>
      </c>
      <c r="J99" s="318"/>
      <c r="K99" s="64" t="s">
        <v>19707</v>
      </c>
      <c r="L99" s="319" t="s">
        <v>13587</v>
      </c>
      <c r="M99" s="318"/>
      <c r="N99" s="318"/>
      <c r="O99" s="318"/>
      <c r="P99" s="325"/>
      <c r="Q99" s="318"/>
    </row>
    <row r="100" ht="20.25" customHeight="1">
      <c r="A100" s="318" t="s">
        <v>19708</v>
      </c>
      <c r="B100" s="319" t="s">
        <v>13588</v>
      </c>
      <c r="C100" s="320">
        <v>41836.0</v>
      </c>
      <c r="D100" s="326">
        <v>99.99999999999997</v>
      </c>
      <c r="E100" s="322">
        <v>1.380529018719973</v>
      </c>
      <c r="F100" s="323">
        <v>20.819470981280027</v>
      </c>
      <c r="G100" s="64">
        <v>33.0</v>
      </c>
      <c r="H100" s="324" t="s">
        <v>13837</v>
      </c>
      <c r="I100" s="318">
        <v>8.0</v>
      </c>
      <c r="J100" s="318"/>
      <c r="K100" s="64" t="s">
        <v>19709</v>
      </c>
      <c r="L100" s="319" t="s">
        <v>13589</v>
      </c>
      <c r="M100" s="318"/>
      <c r="N100" s="318"/>
      <c r="O100" s="318"/>
      <c r="P100" s="325"/>
      <c r="Q100" s="318"/>
    </row>
    <row r="101" ht="20.25" customHeight="1">
      <c r="A101" s="318" t="s">
        <v>19710</v>
      </c>
      <c r="B101" s="319" t="s">
        <v>13590</v>
      </c>
      <c r="C101" s="320">
        <v>41836.0</v>
      </c>
      <c r="D101" s="326">
        <v>100.00000000000001</v>
      </c>
      <c r="E101" s="322">
        <v>0.3437666511971674</v>
      </c>
      <c r="F101" s="323">
        <v>21.85623334880283</v>
      </c>
      <c r="G101" s="64">
        <v>34.0</v>
      </c>
      <c r="H101" s="324" t="s">
        <v>13837</v>
      </c>
      <c r="I101" s="318">
        <v>8.0</v>
      </c>
      <c r="J101" s="318"/>
      <c r="K101" s="64" t="s">
        <v>19711</v>
      </c>
      <c r="L101" s="319" t="s">
        <v>13591</v>
      </c>
      <c r="M101" s="318"/>
      <c r="N101" s="318"/>
      <c r="O101" s="318"/>
      <c r="P101" s="325"/>
      <c r="Q101" s="318"/>
    </row>
    <row r="102" ht="20.25" customHeight="1">
      <c r="A102" s="318" t="s">
        <v>19712</v>
      </c>
      <c r="B102" s="319" t="s">
        <v>13590</v>
      </c>
      <c r="C102" s="320">
        <v>41836.0</v>
      </c>
      <c r="D102" s="326">
        <v>100.00000000000001</v>
      </c>
      <c r="E102" s="322">
        <v>0.3437666511971674</v>
      </c>
      <c r="F102" s="323">
        <v>21.85623334880283</v>
      </c>
      <c r="G102" s="64">
        <v>35.0</v>
      </c>
      <c r="H102" s="324" t="s">
        <v>13837</v>
      </c>
      <c r="I102" s="318">
        <v>8.0</v>
      </c>
      <c r="J102" s="318"/>
      <c r="K102" s="64" t="s">
        <v>19713</v>
      </c>
      <c r="L102" s="319" t="s">
        <v>13591</v>
      </c>
      <c r="M102" s="318"/>
      <c r="N102" s="318"/>
      <c r="O102" s="318"/>
      <c r="P102" s="325"/>
      <c r="Q102" s="318"/>
    </row>
    <row r="103" ht="20.25" customHeight="1">
      <c r="A103" s="318" t="s">
        <v>19714</v>
      </c>
      <c r="B103" s="319" t="s">
        <v>13592</v>
      </c>
      <c r="C103" s="320">
        <v>41836.0</v>
      </c>
      <c r="D103" s="326">
        <v>99.99999999999997</v>
      </c>
      <c r="E103" s="322">
        <v>1.274339891935977</v>
      </c>
      <c r="F103" s="323">
        <v>20.925660108064022</v>
      </c>
      <c r="G103" s="64">
        <v>36.0</v>
      </c>
      <c r="H103" s="324" t="s">
        <v>13837</v>
      </c>
      <c r="I103" s="318">
        <v>8.0</v>
      </c>
      <c r="J103" s="318"/>
      <c r="K103" s="64" t="s">
        <v>19715</v>
      </c>
      <c r="L103" s="319" t="s">
        <v>13593</v>
      </c>
      <c r="M103" s="318"/>
      <c r="N103" s="318"/>
      <c r="O103" s="318"/>
      <c r="P103" s="325"/>
      <c r="Q103" s="318"/>
    </row>
    <row r="104" ht="20.25" customHeight="1">
      <c r="A104" s="318" t="s">
        <v>19716</v>
      </c>
      <c r="B104" s="319" t="s">
        <v>13594</v>
      </c>
      <c r="C104" s="320">
        <v>41836.0</v>
      </c>
      <c r="D104" s="326">
        <v>100.0</v>
      </c>
      <c r="E104" s="322">
        <v>5.316038488118654</v>
      </c>
      <c r="F104" s="323">
        <v>16.883961511881346</v>
      </c>
      <c r="G104" s="64">
        <v>37.0</v>
      </c>
      <c r="H104" s="324" t="s">
        <v>13837</v>
      </c>
      <c r="I104" s="318">
        <v>8.0</v>
      </c>
      <c r="J104" s="318"/>
      <c r="K104" s="64" t="s">
        <v>19717</v>
      </c>
      <c r="L104" s="319" t="s">
        <v>13595</v>
      </c>
      <c r="M104" s="318"/>
      <c r="N104" s="318"/>
      <c r="O104" s="318"/>
      <c r="P104" s="325"/>
      <c r="Q104" s="318"/>
    </row>
    <row r="105" ht="20.25" customHeight="1">
      <c r="A105" s="318" t="s">
        <v>19718</v>
      </c>
      <c r="B105" s="319" t="s">
        <v>13596</v>
      </c>
      <c r="C105" s="320">
        <v>41836.0</v>
      </c>
      <c r="D105" s="326">
        <v>99.99999999999999</v>
      </c>
      <c r="E105" s="322">
        <v>2.006581587607352</v>
      </c>
      <c r="F105" s="323">
        <v>20.193418412392646</v>
      </c>
      <c r="G105" s="64">
        <v>38.0</v>
      </c>
      <c r="H105" s="324" t="s">
        <v>13837</v>
      </c>
      <c r="I105" s="318">
        <v>8.0</v>
      </c>
      <c r="J105" s="318"/>
      <c r="K105" s="64" t="s">
        <v>19719</v>
      </c>
      <c r="L105" s="319" t="s">
        <v>13597</v>
      </c>
      <c r="M105" s="318"/>
      <c r="N105" s="318"/>
      <c r="O105" s="318"/>
      <c r="P105" s="325"/>
      <c r="Q105" s="318"/>
    </row>
    <row r="106" ht="20.25" customHeight="1">
      <c r="A106" s="318" t="s">
        <v>19720</v>
      </c>
      <c r="B106" s="319" t="s">
        <v>13598</v>
      </c>
      <c r="C106" s="320">
        <v>41836.0</v>
      </c>
      <c r="D106" s="326">
        <v>100.0</v>
      </c>
      <c r="E106" s="322">
        <v>6.215040397762586</v>
      </c>
      <c r="F106" s="323">
        <v>15.984959602237414</v>
      </c>
      <c r="G106" s="64">
        <v>39.0</v>
      </c>
      <c r="H106" s="324" t="s">
        <v>13837</v>
      </c>
      <c r="I106" s="318">
        <v>8.0</v>
      </c>
      <c r="J106" s="318"/>
      <c r="K106" s="64" t="s">
        <v>19721</v>
      </c>
      <c r="L106" s="319" t="s">
        <v>13599</v>
      </c>
      <c r="M106" s="318"/>
      <c r="N106" s="318"/>
      <c r="O106" s="318"/>
      <c r="P106" s="325"/>
      <c r="Q106" s="318"/>
    </row>
    <row r="107" ht="20.25" customHeight="1">
      <c r="A107" s="318" t="s">
        <v>19722</v>
      </c>
      <c r="B107" s="319" t="s">
        <v>13600</v>
      </c>
      <c r="C107" s="320">
        <v>41836.0</v>
      </c>
      <c r="D107" s="326">
        <v>99.99999999999999</v>
      </c>
      <c r="E107" s="322">
        <v>3.658179689786362</v>
      </c>
      <c r="F107" s="323">
        <v>18.541820310213637</v>
      </c>
      <c r="G107" s="64">
        <v>40.0</v>
      </c>
      <c r="H107" s="324" t="s">
        <v>13837</v>
      </c>
      <c r="I107" s="318">
        <v>8.0</v>
      </c>
      <c r="J107" s="318"/>
      <c r="K107" s="64" t="s">
        <v>19723</v>
      </c>
      <c r="L107" s="319" t="s">
        <v>13601</v>
      </c>
      <c r="M107" s="318"/>
      <c r="N107" s="318"/>
      <c r="O107" s="318"/>
      <c r="P107" s="325"/>
      <c r="Q107" s="318"/>
    </row>
    <row r="108" ht="20.25" customHeight="1">
      <c r="A108" s="318" t="s">
        <v>19724</v>
      </c>
      <c r="B108" s="319" t="s">
        <v>13602</v>
      </c>
      <c r="C108" s="320">
        <v>41836.0</v>
      </c>
      <c r="D108" s="326">
        <v>100.00000000000001</v>
      </c>
      <c r="E108" s="322">
        <v>9.889240506329115</v>
      </c>
      <c r="F108" s="323">
        <v>12.310759493670885</v>
      </c>
      <c r="G108" s="64">
        <v>41.0</v>
      </c>
      <c r="H108" s="324" t="s">
        <v>13837</v>
      </c>
      <c r="I108" s="318">
        <v>8.0</v>
      </c>
      <c r="J108" s="318"/>
      <c r="K108" s="64" t="s">
        <v>19725</v>
      </c>
      <c r="L108" s="319" t="s">
        <v>13604</v>
      </c>
      <c r="M108" s="318"/>
      <c r="N108" s="318"/>
      <c r="O108" s="318"/>
      <c r="P108" s="325"/>
      <c r="Q108" s="318"/>
    </row>
    <row r="109" ht="20.25" customHeight="1">
      <c r="A109" s="318" t="s">
        <v>19726</v>
      </c>
      <c r="B109" s="319" t="s">
        <v>13606</v>
      </c>
      <c r="C109" s="320">
        <v>41836.0</v>
      </c>
      <c r="D109" s="326">
        <v>100.0</v>
      </c>
      <c r="E109" s="322">
        <v>6.215813028344107</v>
      </c>
      <c r="F109" s="323">
        <v>15.984186971655891</v>
      </c>
      <c r="G109" s="64">
        <v>42.0</v>
      </c>
      <c r="H109" s="324" t="s">
        <v>13837</v>
      </c>
      <c r="I109" s="318">
        <v>8.0</v>
      </c>
      <c r="J109" s="318"/>
      <c r="K109" s="64" t="s">
        <v>19727</v>
      </c>
      <c r="L109" s="319" t="s">
        <v>13607</v>
      </c>
      <c r="M109" s="318"/>
      <c r="N109" s="318"/>
      <c r="O109" s="318"/>
      <c r="P109" s="325"/>
      <c r="Q109" s="318"/>
    </row>
    <row r="110" ht="20.25" customHeight="1">
      <c r="A110" s="318" t="s">
        <v>19728</v>
      </c>
      <c r="B110" s="319" t="s">
        <v>13608</v>
      </c>
      <c r="C110" s="320">
        <v>41836.0</v>
      </c>
      <c r="D110" s="326">
        <v>100.0</v>
      </c>
      <c r="E110" s="322">
        <v>1.814124775502059</v>
      </c>
      <c r="F110" s="323">
        <v>20.38587522449794</v>
      </c>
      <c r="G110" s="64">
        <v>43.0</v>
      </c>
      <c r="H110" s="324" t="s">
        <v>13837</v>
      </c>
      <c r="I110" s="318">
        <v>8.0</v>
      </c>
      <c r="J110" s="318"/>
      <c r="K110" s="64" t="s">
        <v>19729</v>
      </c>
      <c r="L110" s="319" t="s">
        <v>13609</v>
      </c>
      <c r="M110" s="318"/>
      <c r="N110" s="318"/>
      <c r="O110" s="318"/>
      <c r="P110" s="325"/>
      <c r="Q110" s="318"/>
    </row>
    <row r="111" ht="20.25" customHeight="1">
      <c r="A111" s="318" t="s">
        <v>19730</v>
      </c>
      <c r="B111" s="319" t="s">
        <v>13610</v>
      </c>
      <c r="C111" s="320">
        <v>41836.0</v>
      </c>
      <c r="D111" s="326">
        <v>37.69423558897243</v>
      </c>
      <c r="E111" s="322">
        <v>25.06265664160401</v>
      </c>
      <c r="F111" s="323">
        <v>-2.862656641604012</v>
      </c>
      <c r="G111" s="64">
        <v>44.0</v>
      </c>
      <c r="H111" s="324" t="s">
        <v>13837</v>
      </c>
      <c r="I111" s="318">
        <v>8.0</v>
      </c>
      <c r="J111" s="318"/>
      <c r="K111" s="64" t="s">
        <v>19731</v>
      </c>
      <c r="L111" s="319" t="s">
        <v>13611</v>
      </c>
      <c r="M111" s="318"/>
      <c r="N111" s="318"/>
      <c r="O111" s="318"/>
      <c r="P111" s="325"/>
      <c r="Q111" s="318"/>
    </row>
    <row r="112" ht="20.25" customHeight="1">
      <c r="A112" s="318" t="s">
        <v>19732</v>
      </c>
      <c r="B112" s="319" t="s">
        <v>13612</v>
      </c>
      <c r="C112" s="320">
        <v>41836.0</v>
      </c>
      <c r="D112" s="326">
        <v>99.99999999999997</v>
      </c>
      <c r="E112" s="322">
        <v>1.694082569584441</v>
      </c>
      <c r="F112" s="323">
        <v>20.505917430415558</v>
      </c>
      <c r="G112" s="64">
        <v>45.0</v>
      </c>
      <c r="H112" s="324" t="s">
        <v>13837</v>
      </c>
      <c r="I112" s="318">
        <v>8.0</v>
      </c>
      <c r="J112" s="318"/>
      <c r="K112" s="64" t="s">
        <v>19733</v>
      </c>
      <c r="L112" s="319" t="s">
        <v>13613</v>
      </c>
      <c r="M112" s="318"/>
      <c r="N112" s="318"/>
      <c r="O112" s="318"/>
      <c r="P112" s="325"/>
      <c r="Q112" s="318"/>
    </row>
    <row r="113" ht="20.25" customHeight="1">
      <c r="A113" s="318" t="s">
        <v>19734</v>
      </c>
      <c r="B113" s="319" t="s">
        <v>13614</v>
      </c>
      <c r="C113" s="320">
        <v>41836.0</v>
      </c>
      <c r="D113" s="326">
        <v>99.99999999999999</v>
      </c>
      <c r="E113" s="322">
        <v>5.235053921055386</v>
      </c>
      <c r="F113" s="323">
        <v>16.964946078944614</v>
      </c>
      <c r="G113" s="64">
        <v>46.0</v>
      </c>
      <c r="H113" s="324" t="s">
        <v>13837</v>
      </c>
      <c r="I113" s="318">
        <v>8.0</v>
      </c>
      <c r="J113" s="318"/>
      <c r="K113" s="64" t="s">
        <v>19735</v>
      </c>
      <c r="L113" s="319" t="s">
        <v>13615</v>
      </c>
      <c r="M113" s="318"/>
      <c r="N113" s="318"/>
      <c r="O113" s="318"/>
      <c r="P113" s="325"/>
      <c r="Q113" s="318"/>
    </row>
    <row r="114" ht="20.25" customHeight="1">
      <c r="A114" s="318" t="s">
        <v>19736</v>
      </c>
      <c r="B114" s="319" t="s">
        <v>13616</v>
      </c>
      <c r="C114" s="320">
        <v>41836.0</v>
      </c>
      <c r="D114" s="326">
        <v>100.00000000000001</v>
      </c>
      <c r="E114" s="322">
        <v>2.585114908357677</v>
      </c>
      <c r="F114" s="323">
        <v>19.61488509164232</v>
      </c>
      <c r="G114" s="64">
        <v>47.0</v>
      </c>
      <c r="H114" s="324" t="s">
        <v>13837</v>
      </c>
      <c r="I114" s="318">
        <v>8.0</v>
      </c>
      <c r="J114" s="318"/>
      <c r="K114" s="64" t="s">
        <v>19737</v>
      </c>
      <c r="L114" s="319" t="s">
        <v>13617</v>
      </c>
      <c r="M114" s="318"/>
      <c r="N114" s="318"/>
      <c r="O114" s="318"/>
      <c r="P114" s="325"/>
      <c r="Q114" s="318"/>
    </row>
    <row r="115" ht="20.25" customHeight="1">
      <c r="A115" s="318" t="s">
        <v>19738</v>
      </c>
      <c r="B115" s="319" t="s">
        <v>13618</v>
      </c>
      <c r="C115" s="320">
        <v>41836.0</v>
      </c>
      <c r="D115" s="326">
        <v>100.00000000000001</v>
      </c>
      <c r="E115" s="322">
        <v>0.5445140212360469</v>
      </c>
      <c r="F115" s="323">
        <v>21.655485978763952</v>
      </c>
      <c r="G115" s="64">
        <v>48.0</v>
      </c>
      <c r="H115" s="324" t="s">
        <v>13837</v>
      </c>
      <c r="I115" s="318">
        <v>8.0</v>
      </c>
      <c r="J115" s="318"/>
      <c r="K115" s="64" t="s">
        <v>19739</v>
      </c>
      <c r="L115" s="319" t="s">
        <v>13619</v>
      </c>
      <c r="M115" s="318"/>
      <c r="N115" s="318"/>
      <c r="O115" s="318"/>
      <c r="P115" s="325"/>
      <c r="Q115" s="318"/>
    </row>
    <row r="116" ht="20.25" customHeight="1">
      <c r="A116" s="318" t="s">
        <v>19740</v>
      </c>
      <c r="B116" s="319" t="s">
        <v>13620</v>
      </c>
      <c r="C116" s="320">
        <v>41836.0</v>
      </c>
      <c r="D116" s="326">
        <v>100.0</v>
      </c>
      <c r="E116" s="322">
        <v>23.77555872563005</v>
      </c>
      <c r="F116" s="323">
        <v>-1.5755587256300494</v>
      </c>
      <c r="G116" s="319">
        <v>1.0</v>
      </c>
      <c r="H116" s="324" t="s">
        <v>13837</v>
      </c>
      <c r="I116" s="318">
        <v>9.0</v>
      </c>
      <c r="J116" s="318"/>
      <c r="K116" s="64" t="s">
        <v>19741</v>
      </c>
      <c r="L116" s="319" t="s">
        <v>13621</v>
      </c>
      <c r="M116" s="318"/>
      <c r="N116" s="318"/>
      <c r="O116" s="318"/>
      <c r="P116" s="325"/>
      <c r="Q116" s="318"/>
    </row>
    <row r="117" ht="20.25" customHeight="1">
      <c r="A117" s="318" t="s">
        <v>19742</v>
      </c>
      <c r="B117" s="319" t="s">
        <v>13622</v>
      </c>
      <c r="C117" s="320">
        <v>41836.0</v>
      </c>
      <c r="D117" s="326">
        <v>100.00000000000001</v>
      </c>
      <c r="E117" s="322">
        <v>8.0327737167644</v>
      </c>
      <c r="F117" s="323">
        <v>14.1672262832356</v>
      </c>
      <c r="G117" s="64">
        <v>2.0</v>
      </c>
      <c r="H117" s="324" t="s">
        <v>13837</v>
      </c>
      <c r="I117" s="318">
        <v>9.0</v>
      </c>
      <c r="J117" s="318"/>
      <c r="K117" s="64" t="s">
        <v>19743</v>
      </c>
      <c r="L117" s="319" t="s">
        <v>13623</v>
      </c>
      <c r="M117" s="318"/>
      <c r="N117" s="318"/>
      <c r="O117" s="318"/>
      <c r="P117" s="325"/>
      <c r="Q117" s="318"/>
    </row>
    <row r="118" ht="20.25" customHeight="1">
      <c r="A118" s="318" t="s">
        <v>19744</v>
      </c>
      <c r="B118" s="319" t="s">
        <v>13624</v>
      </c>
      <c r="C118" s="320">
        <v>41836.0</v>
      </c>
      <c r="D118" s="326">
        <v>99.99999999999999</v>
      </c>
      <c r="E118" s="322">
        <v>5.111951743175544</v>
      </c>
      <c r="F118" s="323">
        <v>17.088048256824457</v>
      </c>
      <c r="G118" s="64">
        <v>3.0</v>
      </c>
      <c r="H118" s="324" t="s">
        <v>13837</v>
      </c>
      <c r="I118" s="318">
        <v>9.0</v>
      </c>
      <c r="J118" s="318"/>
      <c r="K118" s="64" t="s">
        <v>19745</v>
      </c>
      <c r="L118" s="319" t="s">
        <v>13625</v>
      </c>
      <c r="M118" s="318"/>
      <c r="N118" s="318"/>
      <c r="O118" s="318"/>
      <c r="P118" s="325"/>
      <c r="Q118" s="318"/>
    </row>
    <row r="119" ht="20.25" customHeight="1">
      <c r="A119" s="318" t="s">
        <v>19746</v>
      </c>
      <c r="B119" s="319" t="s">
        <v>13626</v>
      </c>
      <c r="C119" s="320">
        <v>41836.0</v>
      </c>
      <c r="D119" s="326">
        <v>100.00000000000001</v>
      </c>
      <c r="E119" s="322">
        <v>4.636498516320475</v>
      </c>
      <c r="F119" s="323">
        <v>17.563501483679524</v>
      </c>
      <c r="G119" s="64">
        <v>4.0</v>
      </c>
      <c r="H119" s="324" t="s">
        <v>13837</v>
      </c>
      <c r="I119" s="318">
        <v>9.0</v>
      </c>
      <c r="J119" s="318"/>
      <c r="K119" s="64" t="s">
        <v>19747</v>
      </c>
      <c r="L119" s="319" t="s">
        <v>13627</v>
      </c>
      <c r="M119" s="318"/>
      <c r="N119" s="318"/>
      <c r="O119" s="318"/>
      <c r="P119" s="325"/>
      <c r="Q119" s="318"/>
    </row>
    <row r="120" ht="20.25" customHeight="1">
      <c r="A120" s="318" t="s">
        <v>19748</v>
      </c>
      <c r="B120" s="319" t="s">
        <v>13628</v>
      </c>
      <c r="C120" s="320">
        <v>41836.0</v>
      </c>
      <c r="D120" s="326">
        <v>100.0</v>
      </c>
      <c r="E120" s="322">
        <v>5.195344970906068</v>
      </c>
      <c r="F120" s="323">
        <v>17.004655029093932</v>
      </c>
      <c r="G120" s="64">
        <v>5.0</v>
      </c>
      <c r="H120" s="324" t="s">
        <v>13837</v>
      </c>
      <c r="I120" s="318">
        <v>9.0</v>
      </c>
      <c r="J120" s="318"/>
      <c r="K120" s="64" t="s">
        <v>19749</v>
      </c>
      <c r="L120" s="319" t="s">
        <v>13629</v>
      </c>
      <c r="M120" s="318"/>
      <c r="N120" s="318"/>
      <c r="O120" s="318"/>
      <c r="P120" s="325"/>
      <c r="Q120" s="318"/>
    </row>
    <row r="121" ht="20.25" customHeight="1">
      <c r="A121" s="318" t="s">
        <v>19750</v>
      </c>
      <c r="B121" s="319" t="s">
        <v>13630</v>
      </c>
      <c r="C121" s="320">
        <v>41836.0</v>
      </c>
      <c r="D121" s="326">
        <v>100.0</v>
      </c>
      <c r="E121" s="322">
        <v>4.750819516366573</v>
      </c>
      <c r="F121" s="323">
        <v>17.449180483633427</v>
      </c>
      <c r="G121" s="64">
        <v>7.0</v>
      </c>
      <c r="H121" s="324" t="s">
        <v>13837</v>
      </c>
      <c r="I121" s="318">
        <v>9.0</v>
      </c>
      <c r="J121" s="318"/>
      <c r="K121" s="64" t="s">
        <v>19751</v>
      </c>
      <c r="L121" s="319" t="s">
        <v>13631</v>
      </c>
      <c r="M121" s="318"/>
      <c r="N121" s="318"/>
      <c r="O121" s="318"/>
      <c r="P121" s="325"/>
      <c r="Q121" s="318"/>
    </row>
    <row r="122" ht="20.25" customHeight="1">
      <c r="A122" s="318" t="s">
        <v>19752</v>
      </c>
      <c r="B122" s="319" t="s">
        <v>13632</v>
      </c>
      <c r="C122" s="320">
        <v>41836.0</v>
      </c>
      <c r="D122" s="326">
        <v>100.00000000000001</v>
      </c>
      <c r="E122" s="322">
        <v>3.176519170293193</v>
      </c>
      <c r="F122" s="323">
        <v>19.023480829706806</v>
      </c>
      <c r="G122" s="64">
        <v>8.0</v>
      </c>
      <c r="H122" s="324" t="s">
        <v>13837</v>
      </c>
      <c r="I122" s="318">
        <v>9.0</v>
      </c>
      <c r="J122" s="318"/>
      <c r="K122" s="64" t="s">
        <v>19753</v>
      </c>
      <c r="L122" s="319" t="s">
        <v>13633</v>
      </c>
      <c r="M122" s="318"/>
      <c r="N122" s="318"/>
      <c r="O122" s="318"/>
      <c r="P122" s="325"/>
      <c r="Q122" s="318"/>
    </row>
    <row r="123" ht="20.25" customHeight="1">
      <c r="A123" s="318" t="s">
        <v>19754</v>
      </c>
      <c r="B123" s="319" t="s">
        <v>13634</v>
      </c>
      <c r="C123" s="320">
        <v>41836.0</v>
      </c>
      <c r="D123" s="326">
        <v>99.99999999999999</v>
      </c>
      <c r="E123" s="322">
        <v>0.42286516521342</v>
      </c>
      <c r="F123" s="323">
        <v>21.77713483478658</v>
      </c>
      <c r="G123" s="64">
        <v>9.0</v>
      </c>
      <c r="H123" s="324" t="s">
        <v>13837</v>
      </c>
      <c r="I123" s="318">
        <v>9.0</v>
      </c>
      <c r="J123" s="318"/>
      <c r="K123" s="64" t="s">
        <v>19755</v>
      </c>
      <c r="L123" s="319" t="s">
        <v>13635</v>
      </c>
      <c r="M123" s="318"/>
      <c r="N123" s="318"/>
      <c r="O123" s="318"/>
      <c r="P123" s="325"/>
      <c r="Q123" s="318"/>
    </row>
    <row r="124" ht="20.25" customHeight="1">
      <c r="A124" s="318" t="s">
        <v>19756</v>
      </c>
      <c r="B124" s="319" t="s">
        <v>13636</v>
      </c>
      <c r="C124" s="320">
        <v>41836.0</v>
      </c>
      <c r="D124" s="326">
        <v>100.0</v>
      </c>
      <c r="E124" s="322">
        <v>7.616146230007615</v>
      </c>
      <c r="F124" s="323">
        <v>14.583853769992384</v>
      </c>
      <c r="G124" s="64">
        <v>10.0</v>
      </c>
      <c r="H124" s="324" t="s">
        <v>13837</v>
      </c>
      <c r="I124" s="318">
        <v>9.0</v>
      </c>
      <c r="J124" s="318"/>
      <c r="K124" s="64" t="s">
        <v>19757</v>
      </c>
      <c r="L124" s="319" t="s">
        <v>13637</v>
      </c>
      <c r="M124" s="318"/>
      <c r="N124" s="318"/>
      <c r="O124" s="318"/>
      <c r="P124" s="325"/>
      <c r="Q124" s="318"/>
    </row>
    <row r="125" ht="20.25" customHeight="1">
      <c r="A125" s="318" t="s">
        <v>19758</v>
      </c>
      <c r="B125" s="319" t="s">
        <v>13638</v>
      </c>
      <c r="C125" s="320">
        <v>41836.0</v>
      </c>
      <c r="D125" s="326">
        <v>99.99999999999999</v>
      </c>
      <c r="E125" s="322">
        <v>1.485795792226316</v>
      </c>
      <c r="F125" s="323">
        <v>20.714204207773683</v>
      </c>
      <c r="G125" s="64">
        <v>11.0</v>
      </c>
      <c r="H125" s="324" t="s">
        <v>13837</v>
      </c>
      <c r="I125" s="318">
        <v>9.0</v>
      </c>
      <c r="J125" s="318"/>
      <c r="K125" s="64" t="s">
        <v>19759</v>
      </c>
      <c r="L125" s="319" t="s">
        <v>13639</v>
      </c>
      <c r="M125" s="318"/>
      <c r="N125" s="318"/>
      <c r="O125" s="318"/>
      <c r="P125" s="325"/>
      <c r="Q125" s="318"/>
    </row>
    <row r="126" ht="20.25" customHeight="1">
      <c r="A126" s="318" t="s">
        <v>19760</v>
      </c>
      <c r="B126" s="319" t="s">
        <v>13640</v>
      </c>
      <c r="C126" s="320">
        <v>41836.0</v>
      </c>
      <c r="D126" s="326">
        <v>99.99999999999999</v>
      </c>
      <c r="E126" s="322">
        <v>7.164863509350146</v>
      </c>
      <c r="F126" s="323">
        <v>15.035136490649855</v>
      </c>
      <c r="G126" s="64">
        <v>12.0</v>
      </c>
      <c r="H126" s="324" t="s">
        <v>13837</v>
      </c>
      <c r="I126" s="318">
        <v>9.0</v>
      </c>
      <c r="J126" s="318"/>
      <c r="K126" s="64" t="s">
        <v>19761</v>
      </c>
      <c r="L126" s="319" t="s">
        <v>13641</v>
      </c>
      <c r="M126" s="318"/>
      <c r="N126" s="318"/>
      <c r="O126" s="318"/>
      <c r="P126" s="325"/>
      <c r="Q126" s="318"/>
    </row>
    <row r="127" ht="20.25" customHeight="1">
      <c r="A127" s="318" t="s">
        <v>19762</v>
      </c>
      <c r="B127" s="319" t="s">
        <v>13642</v>
      </c>
      <c r="C127" s="320">
        <v>41836.0</v>
      </c>
      <c r="D127" s="326">
        <v>99.99999999999999</v>
      </c>
      <c r="E127" s="322">
        <v>4.470672389127325</v>
      </c>
      <c r="F127" s="323">
        <v>17.729327610872673</v>
      </c>
      <c r="G127" s="64">
        <v>13.0</v>
      </c>
      <c r="H127" s="324" t="s">
        <v>13837</v>
      </c>
      <c r="I127" s="318">
        <v>9.0</v>
      </c>
      <c r="J127" s="318"/>
      <c r="K127" s="64" t="s">
        <v>19763</v>
      </c>
      <c r="L127" s="319" t="s">
        <v>13643</v>
      </c>
      <c r="M127" s="318"/>
      <c r="N127" s="318"/>
      <c r="O127" s="318"/>
      <c r="P127" s="325"/>
      <c r="Q127" s="318"/>
    </row>
    <row r="128" ht="20.25" customHeight="1">
      <c r="A128" s="318" t="s">
        <v>19764</v>
      </c>
      <c r="B128" s="319" t="s">
        <v>13644</v>
      </c>
      <c r="C128" s="320">
        <v>41836.0</v>
      </c>
      <c r="D128" s="326">
        <v>100.0</v>
      </c>
      <c r="E128" s="322">
        <v>4.032095480020967</v>
      </c>
      <c r="F128" s="323">
        <v>18.167904519979032</v>
      </c>
      <c r="G128" s="64">
        <v>14.0</v>
      </c>
      <c r="H128" s="324" t="s">
        <v>13837</v>
      </c>
      <c r="I128" s="318">
        <v>9.0</v>
      </c>
      <c r="J128" s="318"/>
      <c r="K128" s="64" t="s">
        <v>19765</v>
      </c>
      <c r="L128" s="319" t="s">
        <v>13645</v>
      </c>
      <c r="M128" s="318"/>
      <c r="N128" s="318"/>
      <c r="O128" s="318"/>
      <c r="P128" s="325"/>
      <c r="Q128" s="318"/>
    </row>
    <row r="129" ht="20.25" customHeight="1">
      <c r="A129" s="318" t="s">
        <v>19766</v>
      </c>
      <c r="B129" s="319" t="s">
        <v>13646</v>
      </c>
      <c r="C129" s="320">
        <v>41836.0</v>
      </c>
      <c r="D129" s="326">
        <v>100.0</v>
      </c>
      <c r="E129" s="322">
        <v>0.6925975177304965</v>
      </c>
      <c r="F129" s="323">
        <v>21.5074024822695</v>
      </c>
      <c r="G129" s="64">
        <v>15.0</v>
      </c>
      <c r="H129" s="324" t="s">
        <v>13837</v>
      </c>
      <c r="I129" s="318">
        <v>9.0</v>
      </c>
      <c r="J129" s="318"/>
      <c r="K129" s="64" t="s">
        <v>19767</v>
      </c>
      <c r="L129" s="319" t="s">
        <v>13648</v>
      </c>
      <c r="M129" s="318"/>
      <c r="N129" s="318"/>
      <c r="O129" s="318"/>
      <c r="P129" s="325"/>
      <c r="Q129" s="318"/>
    </row>
    <row r="130" ht="20.25" customHeight="1">
      <c r="A130" s="318" t="s">
        <v>19768</v>
      </c>
      <c r="B130" s="319" t="s">
        <v>13651</v>
      </c>
      <c r="C130" s="320">
        <v>41836.0</v>
      </c>
      <c r="D130" s="326">
        <v>100.0</v>
      </c>
      <c r="E130" s="322">
        <v>0.4947604864485103</v>
      </c>
      <c r="F130" s="323">
        <v>21.70523951355149</v>
      </c>
      <c r="G130" s="64">
        <v>16.0</v>
      </c>
      <c r="H130" s="324" t="s">
        <v>13837</v>
      </c>
      <c r="I130" s="318">
        <v>9.0</v>
      </c>
      <c r="J130" s="318"/>
      <c r="K130" s="64" t="s">
        <v>19769</v>
      </c>
      <c r="L130" s="319" t="s">
        <v>13652</v>
      </c>
      <c r="M130" s="318"/>
      <c r="N130" s="318"/>
      <c r="O130" s="318"/>
      <c r="P130" s="325"/>
      <c r="Q130" s="318"/>
    </row>
    <row r="131" ht="20.25" customHeight="1">
      <c r="A131" s="318" t="s">
        <v>19770</v>
      </c>
      <c r="B131" s="319" t="s">
        <v>13653</v>
      </c>
      <c r="C131" s="320">
        <v>41836.0</v>
      </c>
      <c r="D131" s="326">
        <v>100.0</v>
      </c>
      <c r="E131" s="322">
        <v>0.8653663095588362</v>
      </c>
      <c r="F131" s="323">
        <v>21.334633690441162</v>
      </c>
      <c r="G131" s="64">
        <v>17.0</v>
      </c>
      <c r="H131" s="324" t="s">
        <v>13837</v>
      </c>
      <c r="I131" s="318">
        <v>9.0</v>
      </c>
      <c r="J131" s="318"/>
      <c r="K131" s="64" t="s">
        <v>19771</v>
      </c>
      <c r="L131" s="319" t="s">
        <v>13654</v>
      </c>
      <c r="M131" s="318"/>
      <c r="N131" s="318"/>
      <c r="O131" s="318"/>
      <c r="P131" s="325"/>
      <c r="Q131" s="318"/>
    </row>
    <row r="132" ht="20.25" customHeight="1">
      <c r="A132" s="318" t="s">
        <v>19772</v>
      </c>
      <c r="B132" s="319" t="s">
        <v>13649</v>
      </c>
      <c r="C132" s="320">
        <v>41836.0</v>
      </c>
      <c r="D132" s="326">
        <v>100.0</v>
      </c>
      <c r="E132" s="322">
        <v>0.5152992342653379</v>
      </c>
      <c r="F132" s="323">
        <v>21.68470076573466</v>
      </c>
      <c r="G132" s="64">
        <v>18.0</v>
      </c>
      <c r="H132" s="324" t="s">
        <v>13837</v>
      </c>
      <c r="I132" s="318">
        <v>9.0</v>
      </c>
      <c r="J132" s="318"/>
      <c r="K132" s="64" t="s">
        <v>19773</v>
      </c>
      <c r="L132" s="319" t="s">
        <v>13650</v>
      </c>
      <c r="M132" s="318"/>
      <c r="N132" s="318"/>
      <c r="O132" s="318"/>
      <c r="P132" s="325"/>
      <c r="Q132" s="318"/>
    </row>
    <row r="133" ht="20.25" customHeight="1">
      <c r="A133" s="318" t="s">
        <v>19774</v>
      </c>
      <c r="B133" s="319" t="s">
        <v>13655</v>
      </c>
      <c r="C133" s="320">
        <v>41836.0</v>
      </c>
      <c r="D133" s="326">
        <v>100.0</v>
      </c>
      <c r="E133" s="322">
        <v>10.27643613194944</v>
      </c>
      <c r="F133" s="323">
        <v>11.92356386805056</v>
      </c>
      <c r="G133" s="64">
        <v>19.0</v>
      </c>
      <c r="H133" s="324" t="s">
        <v>13837</v>
      </c>
      <c r="I133" s="318">
        <v>9.0</v>
      </c>
      <c r="J133" s="318"/>
      <c r="K133" s="64" t="s">
        <v>19775</v>
      </c>
      <c r="L133" s="319" t="s">
        <v>13656</v>
      </c>
      <c r="M133" s="318"/>
      <c r="N133" s="318"/>
      <c r="O133" s="318"/>
      <c r="P133" s="325"/>
      <c r="Q133" s="318"/>
    </row>
    <row r="134" ht="20.25" customHeight="1">
      <c r="A134" s="318" t="s">
        <v>19776</v>
      </c>
      <c r="B134" s="319" t="s">
        <v>13657</v>
      </c>
      <c r="C134" s="320">
        <v>41836.0</v>
      </c>
      <c r="D134" s="326">
        <v>100.0</v>
      </c>
      <c r="E134" s="322">
        <v>7.494566439331485</v>
      </c>
      <c r="F134" s="323">
        <v>14.705433560668514</v>
      </c>
      <c r="G134" s="64">
        <v>20.0</v>
      </c>
      <c r="H134" s="324" t="s">
        <v>13837</v>
      </c>
      <c r="I134" s="318">
        <v>9.0</v>
      </c>
      <c r="J134" s="318"/>
      <c r="K134" s="64" t="s">
        <v>19777</v>
      </c>
      <c r="L134" s="319" t="s">
        <v>13658</v>
      </c>
      <c r="M134" s="318"/>
      <c r="N134" s="318"/>
      <c r="O134" s="318"/>
      <c r="P134" s="325"/>
      <c r="Q134" s="318"/>
    </row>
    <row r="135" ht="20.25" customHeight="1">
      <c r="A135" s="318" t="s">
        <v>19778</v>
      </c>
      <c r="B135" s="319" t="s">
        <v>13664</v>
      </c>
      <c r="C135" s="320">
        <v>41836.0</v>
      </c>
      <c r="D135" s="326">
        <v>243.85064000000003</v>
      </c>
      <c r="E135" s="322">
        <v>5.69</v>
      </c>
      <c r="F135" s="323">
        <v>16.509999999999998</v>
      </c>
      <c r="G135" s="64">
        <v>21.0</v>
      </c>
      <c r="H135" s="324" t="s">
        <v>13837</v>
      </c>
      <c r="I135" s="318">
        <v>9.0</v>
      </c>
      <c r="J135" s="318"/>
      <c r="K135" s="64" t="s">
        <v>19779</v>
      </c>
      <c r="L135" s="319" t="s">
        <v>13665</v>
      </c>
      <c r="M135" s="318"/>
      <c r="N135" s="318"/>
      <c r="O135" s="318"/>
      <c r="P135" s="325"/>
      <c r="Q135" s="318"/>
    </row>
    <row r="136" ht="20.25" customHeight="1">
      <c r="A136" s="318" t="s">
        <v>19780</v>
      </c>
      <c r="B136" s="319" t="s">
        <v>13669</v>
      </c>
      <c r="C136" s="320">
        <v>41836.0</v>
      </c>
      <c r="D136" s="326">
        <v>72.57412</v>
      </c>
      <c r="E136" s="322">
        <v>3.26</v>
      </c>
      <c r="F136" s="323">
        <v>18.939999999999998</v>
      </c>
      <c r="G136" s="64">
        <v>22.0</v>
      </c>
      <c r="H136" s="324" t="s">
        <v>13837</v>
      </c>
      <c r="I136" s="318">
        <v>9.0</v>
      </c>
      <c r="J136" s="318"/>
      <c r="K136" s="64" t="s">
        <v>19781</v>
      </c>
      <c r="L136" s="319" t="s">
        <v>13670</v>
      </c>
      <c r="M136" s="318"/>
      <c r="N136" s="318"/>
      <c r="O136" s="318"/>
      <c r="P136" s="325"/>
      <c r="Q136" s="318"/>
    </row>
    <row r="137" ht="20.25" customHeight="1">
      <c r="A137" s="318" t="s">
        <v>19782</v>
      </c>
      <c r="B137" s="319" t="s">
        <v>13671</v>
      </c>
      <c r="C137" s="320">
        <v>41836.0</v>
      </c>
      <c r="D137" s="326">
        <v>100.0</v>
      </c>
      <c r="E137" s="322">
        <v>5.686988171064605</v>
      </c>
      <c r="F137" s="323">
        <v>16.513011828935394</v>
      </c>
      <c r="G137" s="64">
        <v>23.0</v>
      </c>
      <c r="H137" s="324" t="s">
        <v>13837</v>
      </c>
      <c r="I137" s="318">
        <v>9.0</v>
      </c>
      <c r="J137" s="318"/>
      <c r="K137" s="64" t="s">
        <v>19783</v>
      </c>
      <c r="L137" s="319" t="s">
        <v>13672</v>
      </c>
      <c r="M137" s="318"/>
      <c r="N137" s="318"/>
      <c r="O137" s="318"/>
      <c r="P137" s="325"/>
      <c r="Q137" s="318"/>
    </row>
    <row r="138" ht="20.25" customHeight="1">
      <c r="A138" s="318" t="s">
        <v>19784</v>
      </c>
      <c r="B138" s="319" t="s">
        <v>13674</v>
      </c>
      <c r="C138" s="320">
        <v>41836.0</v>
      </c>
      <c r="D138" s="326">
        <v>100.0</v>
      </c>
      <c r="E138" s="322">
        <v>22.81021897810219</v>
      </c>
      <c r="F138" s="323">
        <v>-0.6102189781021892</v>
      </c>
      <c r="G138" s="64">
        <v>24.0</v>
      </c>
      <c r="H138" s="324" t="s">
        <v>13837</v>
      </c>
      <c r="I138" s="318">
        <v>9.0</v>
      </c>
      <c r="J138" s="318"/>
      <c r="K138" s="64" t="s">
        <v>19785</v>
      </c>
      <c r="L138" s="319" t="s">
        <v>13676</v>
      </c>
      <c r="M138" s="318"/>
      <c r="N138" s="318"/>
      <c r="O138" s="318"/>
      <c r="P138" s="325"/>
      <c r="Q138" s="318"/>
    </row>
    <row r="139" ht="20.25" customHeight="1">
      <c r="A139" s="318" t="s">
        <v>19786</v>
      </c>
      <c r="B139" s="319" t="s">
        <v>13677</v>
      </c>
      <c r="C139" s="320">
        <v>41836.0</v>
      </c>
      <c r="D139" s="326">
        <v>100.0</v>
      </c>
      <c r="E139" s="322">
        <v>3.263601057406743</v>
      </c>
      <c r="F139" s="323">
        <v>18.936398942593257</v>
      </c>
      <c r="G139" s="64">
        <v>25.0</v>
      </c>
      <c r="H139" s="324" t="s">
        <v>13837</v>
      </c>
      <c r="I139" s="318">
        <v>9.0</v>
      </c>
      <c r="J139" s="318"/>
      <c r="K139" s="64" t="s">
        <v>19787</v>
      </c>
      <c r="L139" s="319" t="s">
        <v>13678</v>
      </c>
      <c r="M139" s="318"/>
      <c r="N139" s="318"/>
      <c r="O139" s="318"/>
      <c r="P139" s="325"/>
      <c r="Q139" s="318"/>
    </row>
    <row r="140" ht="20.25" customHeight="1">
      <c r="A140" s="318" t="s">
        <v>19788</v>
      </c>
      <c r="B140" s="319" t="s">
        <v>13679</v>
      </c>
      <c r="C140" s="320">
        <v>41836.0</v>
      </c>
      <c r="D140" s="326">
        <v>100.0</v>
      </c>
      <c r="E140" s="322">
        <v>0.9702520714881726</v>
      </c>
      <c r="F140" s="323">
        <v>21.229747928511827</v>
      </c>
      <c r="G140" s="64">
        <v>26.0</v>
      </c>
      <c r="H140" s="324" t="s">
        <v>13837</v>
      </c>
      <c r="I140" s="318">
        <v>9.0</v>
      </c>
      <c r="J140" s="318"/>
      <c r="K140" s="64" t="s">
        <v>19789</v>
      </c>
      <c r="L140" s="319" t="s">
        <v>13680</v>
      </c>
      <c r="M140" s="318"/>
      <c r="N140" s="318"/>
      <c r="O140" s="318"/>
      <c r="P140" s="325"/>
      <c r="Q140" s="318"/>
    </row>
    <row r="141" ht="20.25" customHeight="1">
      <c r="A141" s="318" t="s">
        <v>19790</v>
      </c>
      <c r="B141" s="319" t="s">
        <v>13681</v>
      </c>
      <c r="C141" s="320">
        <v>41836.0</v>
      </c>
      <c r="D141" s="326">
        <v>100.00000000000001</v>
      </c>
      <c r="E141" s="322">
        <v>3.89120199229542</v>
      </c>
      <c r="F141" s="323">
        <v>18.308798007704578</v>
      </c>
      <c r="G141" s="64">
        <v>27.0</v>
      </c>
      <c r="H141" s="324" t="s">
        <v>13837</v>
      </c>
      <c r="I141" s="318">
        <v>9.0</v>
      </c>
      <c r="J141" s="318"/>
      <c r="K141" s="64" t="s">
        <v>19791</v>
      </c>
      <c r="L141" s="319" t="s">
        <v>13682</v>
      </c>
      <c r="M141" s="318"/>
      <c r="N141" s="318"/>
      <c r="O141" s="318"/>
      <c r="P141" s="325"/>
      <c r="Q141" s="318"/>
    </row>
    <row r="142" ht="20.25" customHeight="1">
      <c r="A142" s="318" t="s">
        <v>19792</v>
      </c>
      <c r="B142" s="319" t="s">
        <v>13683</v>
      </c>
      <c r="C142" s="320">
        <v>41836.0</v>
      </c>
      <c r="D142" s="326">
        <v>99.99999999999999</v>
      </c>
      <c r="E142" s="322">
        <v>3.995205753096284</v>
      </c>
      <c r="F142" s="323">
        <v>18.204794246903717</v>
      </c>
      <c r="G142" s="64">
        <v>28.0</v>
      </c>
      <c r="H142" s="324" t="s">
        <v>13837</v>
      </c>
      <c r="I142" s="318">
        <v>9.0</v>
      </c>
      <c r="J142" s="318"/>
      <c r="K142" s="64" t="s">
        <v>19793</v>
      </c>
      <c r="L142" s="319" t="s">
        <v>13684</v>
      </c>
      <c r="M142" s="318"/>
      <c r="N142" s="318"/>
      <c r="O142" s="318"/>
      <c r="P142" s="325"/>
      <c r="Q142" s="318"/>
    </row>
    <row r="143" ht="20.25" customHeight="1">
      <c r="A143" s="318" t="s">
        <v>19794</v>
      </c>
      <c r="B143" s="319" t="s">
        <v>13685</v>
      </c>
      <c r="C143" s="320">
        <v>41836.0</v>
      </c>
      <c r="D143" s="326">
        <v>100.0</v>
      </c>
      <c r="E143" s="322">
        <v>6.457862447529868</v>
      </c>
      <c r="F143" s="323">
        <v>15.742137552470131</v>
      </c>
      <c r="G143" s="64">
        <v>29.0</v>
      </c>
      <c r="H143" s="324" t="s">
        <v>13837</v>
      </c>
      <c r="I143" s="318">
        <v>9.0</v>
      </c>
      <c r="J143" s="318"/>
      <c r="K143" s="64" t="s">
        <v>19795</v>
      </c>
      <c r="L143" s="319" t="s">
        <v>13686</v>
      </c>
      <c r="M143" s="318"/>
      <c r="N143" s="318"/>
      <c r="O143" s="318"/>
      <c r="P143" s="325"/>
      <c r="Q143" s="318"/>
    </row>
    <row r="144" ht="20.25" customHeight="1">
      <c r="A144" s="318" t="s">
        <v>19796</v>
      </c>
      <c r="B144" s="319" t="s">
        <v>13687</v>
      </c>
      <c r="C144" s="320">
        <v>41836.0</v>
      </c>
      <c r="D144" s="326">
        <v>99.99999999999999</v>
      </c>
      <c r="E144" s="322">
        <v>2.020242833188549</v>
      </c>
      <c r="F144" s="323">
        <v>20.17975716681145</v>
      </c>
      <c r="G144" s="64">
        <v>30.0</v>
      </c>
      <c r="H144" s="324" t="s">
        <v>13837</v>
      </c>
      <c r="I144" s="318">
        <v>9.0</v>
      </c>
      <c r="J144" s="318"/>
      <c r="K144" s="64" t="s">
        <v>19797</v>
      </c>
      <c r="L144" s="319" t="s">
        <v>13688</v>
      </c>
      <c r="M144" s="318"/>
      <c r="N144" s="318"/>
      <c r="O144" s="318"/>
      <c r="P144" s="325"/>
      <c r="Q144" s="318"/>
    </row>
    <row r="145" ht="20.25" customHeight="1">
      <c r="A145" s="318" t="s">
        <v>19798</v>
      </c>
      <c r="B145" s="319" t="s">
        <v>13689</v>
      </c>
      <c r="C145" s="320">
        <v>41836.0</v>
      </c>
      <c r="D145" s="326">
        <v>100.0</v>
      </c>
      <c r="E145" s="322">
        <v>1.955569461827284</v>
      </c>
      <c r="F145" s="323">
        <v>20.244430538172715</v>
      </c>
      <c r="G145" s="64">
        <v>31.0</v>
      </c>
      <c r="H145" s="324" t="s">
        <v>13837</v>
      </c>
      <c r="I145" s="318">
        <v>9.0</v>
      </c>
      <c r="J145" s="318"/>
      <c r="K145" s="64" t="s">
        <v>19799</v>
      </c>
      <c r="L145" s="319" t="s">
        <v>13690</v>
      </c>
      <c r="M145" s="318"/>
      <c r="N145" s="318"/>
      <c r="O145" s="318"/>
      <c r="P145" s="325"/>
      <c r="Q145" s="318"/>
    </row>
    <row r="146" ht="20.25" customHeight="1">
      <c r="A146" s="318" t="s">
        <v>19800</v>
      </c>
      <c r="B146" s="319" t="s">
        <v>13691</v>
      </c>
      <c r="C146" s="320">
        <v>41836.0</v>
      </c>
      <c r="D146" s="326">
        <v>99.99999999999997</v>
      </c>
      <c r="E146" s="322">
        <v>10.88731627653783</v>
      </c>
      <c r="F146" s="323">
        <v>11.31268372346217</v>
      </c>
      <c r="G146" s="64">
        <v>32.0</v>
      </c>
      <c r="H146" s="324" t="s">
        <v>13837</v>
      </c>
      <c r="I146" s="318">
        <v>9.0</v>
      </c>
      <c r="J146" s="318"/>
      <c r="K146" s="64" t="s">
        <v>19801</v>
      </c>
      <c r="L146" s="319" t="s">
        <v>13692</v>
      </c>
      <c r="M146" s="318"/>
      <c r="N146" s="318"/>
      <c r="O146" s="318"/>
      <c r="P146" s="325"/>
      <c r="Q146" s="318"/>
    </row>
    <row r="147" ht="20.25" customHeight="1">
      <c r="A147" s="318" t="s">
        <v>19802</v>
      </c>
      <c r="B147" s="319" t="s">
        <v>13693</v>
      </c>
      <c r="C147" s="320">
        <v>41836.0</v>
      </c>
      <c r="D147" s="326">
        <v>100.00000000000001</v>
      </c>
      <c r="E147" s="322">
        <v>6.441223832528181</v>
      </c>
      <c r="F147" s="323">
        <v>15.758776167471819</v>
      </c>
      <c r="G147" s="64">
        <v>33.0</v>
      </c>
      <c r="H147" s="324" t="s">
        <v>13837</v>
      </c>
      <c r="I147" s="318">
        <v>9.0</v>
      </c>
      <c r="J147" s="318"/>
      <c r="K147" s="64" t="s">
        <v>19803</v>
      </c>
      <c r="L147" s="319" t="s">
        <v>13694</v>
      </c>
      <c r="M147" s="318"/>
      <c r="N147" s="318"/>
      <c r="O147" s="318"/>
      <c r="P147" s="325"/>
      <c r="Q147" s="318"/>
    </row>
    <row r="148" ht="20.25" customHeight="1">
      <c r="A148" s="318" t="s">
        <v>19804</v>
      </c>
      <c r="B148" s="319" t="s">
        <v>13695</v>
      </c>
      <c r="C148" s="320">
        <v>41836.0</v>
      </c>
      <c r="D148" s="326">
        <v>100.0</v>
      </c>
      <c r="E148" s="322">
        <v>0.748553420514855</v>
      </c>
      <c r="F148" s="323">
        <v>21.451446579485143</v>
      </c>
      <c r="G148" s="64">
        <v>34.0</v>
      </c>
      <c r="H148" s="324" t="s">
        <v>13837</v>
      </c>
      <c r="I148" s="318">
        <v>9.0</v>
      </c>
      <c r="J148" s="318"/>
      <c r="K148" s="64" t="s">
        <v>19805</v>
      </c>
      <c r="L148" s="319" t="s">
        <v>13696</v>
      </c>
      <c r="M148" s="318"/>
      <c r="N148" s="318"/>
      <c r="O148" s="318"/>
      <c r="P148" s="325"/>
      <c r="Q148" s="318"/>
    </row>
    <row r="149" ht="20.25" customHeight="1">
      <c r="A149" s="318" t="s">
        <v>19806</v>
      </c>
      <c r="B149" s="319" t="s">
        <v>13697</v>
      </c>
      <c r="C149" s="320">
        <v>41836.0</v>
      </c>
      <c r="D149" s="326">
        <v>99.99999999999999</v>
      </c>
      <c r="E149" s="322">
        <v>1.928528725435365</v>
      </c>
      <c r="F149" s="323">
        <v>20.271471274564636</v>
      </c>
      <c r="G149" s="64">
        <v>35.0</v>
      </c>
      <c r="H149" s="324" t="s">
        <v>13837</v>
      </c>
      <c r="I149" s="318">
        <v>9.0</v>
      </c>
      <c r="J149" s="318"/>
      <c r="K149" s="64" t="s">
        <v>19807</v>
      </c>
      <c r="L149" s="319" t="s">
        <v>13698</v>
      </c>
      <c r="M149" s="318"/>
      <c r="N149" s="318"/>
      <c r="O149" s="318"/>
      <c r="P149" s="325"/>
      <c r="Q149" s="318"/>
    </row>
    <row r="150" ht="20.25" customHeight="1">
      <c r="A150" s="318" t="s">
        <v>19808</v>
      </c>
      <c r="B150" s="319" t="s">
        <v>13699</v>
      </c>
      <c r="C150" s="320">
        <v>41836.0</v>
      </c>
      <c r="D150" s="326">
        <v>99.99999999999999</v>
      </c>
      <c r="E150" s="322">
        <v>0.7239923836001245</v>
      </c>
      <c r="F150" s="323">
        <v>21.476007616399876</v>
      </c>
      <c r="G150" s="64">
        <v>36.0</v>
      </c>
      <c r="H150" s="324" t="s">
        <v>13837</v>
      </c>
      <c r="I150" s="318">
        <v>9.0</v>
      </c>
      <c r="J150" s="318"/>
      <c r="K150" s="64" t="s">
        <v>19809</v>
      </c>
      <c r="L150" s="319" t="s">
        <v>13700</v>
      </c>
      <c r="M150" s="318"/>
      <c r="N150" s="318"/>
      <c r="O150" s="318"/>
      <c r="P150" s="325"/>
      <c r="Q150" s="318"/>
    </row>
    <row r="151" ht="20.25" customHeight="1">
      <c r="A151" s="318" t="s">
        <v>19810</v>
      </c>
      <c r="B151" s="319" t="s">
        <v>13701</v>
      </c>
      <c r="C151" s="320">
        <v>41836.0</v>
      </c>
      <c r="D151" s="326">
        <v>100.0</v>
      </c>
      <c r="E151" s="322">
        <v>6.028817748839453</v>
      </c>
      <c r="F151" s="323">
        <v>16.171182251160545</v>
      </c>
      <c r="G151" s="64">
        <v>37.0</v>
      </c>
      <c r="H151" s="324" t="s">
        <v>13837</v>
      </c>
      <c r="I151" s="318">
        <v>9.0</v>
      </c>
      <c r="J151" s="318"/>
      <c r="K151" s="64" t="s">
        <v>19811</v>
      </c>
      <c r="L151" s="319" t="s">
        <v>13702</v>
      </c>
      <c r="M151" s="318"/>
      <c r="N151" s="318"/>
      <c r="O151" s="318"/>
      <c r="P151" s="325"/>
      <c r="Q151" s="318"/>
    </row>
    <row r="152" ht="20.25" customHeight="1">
      <c r="A152" s="318" t="s">
        <v>19812</v>
      </c>
      <c r="B152" s="319" t="s">
        <v>13703</v>
      </c>
      <c r="C152" s="320">
        <v>41836.0</v>
      </c>
      <c r="D152" s="326">
        <v>100.0</v>
      </c>
      <c r="E152" s="322">
        <v>7.199942400460797</v>
      </c>
      <c r="F152" s="323">
        <v>15.000057599539202</v>
      </c>
      <c r="G152" s="64">
        <v>38.0</v>
      </c>
      <c r="H152" s="324" t="s">
        <v>13837</v>
      </c>
      <c r="I152" s="318">
        <v>9.0</v>
      </c>
      <c r="J152" s="318"/>
      <c r="K152" s="64" t="s">
        <v>19813</v>
      </c>
      <c r="L152" s="319" t="s">
        <v>13704</v>
      </c>
      <c r="M152" s="318"/>
      <c r="N152" s="318"/>
      <c r="O152" s="318"/>
      <c r="P152" s="325"/>
      <c r="Q152" s="318"/>
    </row>
    <row r="153" ht="20.25" customHeight="1">
      <c r="A153" s="318" t="s">
        <v>19814</v>
      </c>
      <c r="B153" s="319" t="s">
        <v>13705</v>
      </c>
      <c r="C153" s="320">
        <v>41836.0</v>
      </c>
      <c r="D153" s="326">
        <v>99.99999999999999</v>
      </c>
      <c r="E153" s="322">
        <v>2.708485685653151</v>
      </c>
      <c r="F153" s="323">
        <v>19.491514314346848</v>
      </c>
      <c r="G153" s="64">
        <v>39.0</v>
      </c>
      <c r="H153" s="324" t="s">
        <v>13837</v>
      </c>
      <c r="I153" s="318">
        <v>9.0</v>
      </c>
      <c r="J153" s="318"/>
      <c r="K153" s="64" t="s">
        <v>19815</v>
      </c>
      <c r="L153" s="319" t="s">
        <v>13706</v>
      </c>
      <c r="M153" s="318"/>
      <c r="N153" s="318"/>
      <c r="O153" s="318"/>
      <c r="P153" s="325"/>
      <c r="Q153" s="318"/>
    </row>
    <row r="154" ht="20.25" customHeight="1">
      <c r="A154" s="318" t="s">
        <v>19816</v>
      </c>
      <c r="B154" s="319" t="s">
        <v>13707</v>
      </c>
      <c r="C154" s="320">
        <v>41836.0</v>
      </c>
      <c r="D154" s="326">
        <v>99.99999999999999</v>
      </c>
      <c r="E154" s="322">
        <v>3.049152335650689</v>
      </c>
      <c r="F154" s="323">
        <v>19.15084766434931</v>
      </c>
      <c r="G154" s="64">
        <v>40.0</v>
      </c>
      <c r="H154" s="324" t="s">
        <v>13837</v>
      </c>
      <c r="I154" s="318">
        <v>9.0</v>
      </c>
      <c r="J154" s="318"/>
      <c r="K154" s="64" t="s">
        <v>19817</v>
      </c>
      <c r="L154" s="319" t="s">
        <v>13708</v>
      </c>
      <c r="M154" s="318"/>
      <c r="N154" s="318"/>
      <c r="O154" s="318"/>
      <c r="P154" s="325"/>
      <c r="Q154" s="318"/>
    </row>
    <row r="155" ht="20.25" customHeight="1">
      <c r="A155" s="318" t="s">
        <v>19818</v>
      </c>
      <c r="B155" s="319" t="s">
        <v>13709</v>
      </c>
      <c r="C155" s="320">
        <v>41836.0</v>
      </c>
      <c r="D155" s="326">
        <v>100.00000000000001</v>
      </c>
      <c r="E155" s="322">
        <v>21.78174689610107</v>
      </c>
      <c r="F155" s="323">
        <v>0.41825310389893033</v>
      </c>
      <c r="G155" s="64">
        <v>41.0</v>
      </c>
      <c r="H155" s="324" t="s">
        <v>13837</v>
      </c>
      <c r="I155" s="318">
        <v>9.0</v>
      </c>
      <c r="J155" s="318"/>
      <c r="K155" s="64" t="s">
        <v>19819</v>
      </c>
      <c r="L155" s="319" t="s">
        <v>13710</v>
      </c>
      <c r="M155" s="318"/>
      <c r="N155" s="318"/>
      <c r="O155" s="318"/>
      <c r="P155" s="325"/>
      <c r="Q155" s="318"/>
    </row>
    <row r="156" ht="20.25" customHeight="1">
      <c r="A156" s="318" t="s">
        <v>19820</v>
      </c>
      <c r="B156" s="319" t="s">
        <v>13711</v>
      </c>
      <c r="C156" s="320">
        <v>41836.0</v>
      </c>
      <c r="D156" s="326">
        <v>100.00000000000001</v>
      </c>
      <c r="E156" s="322">
        <v>1.784280488892854</v>
      </c>
      <c r="F156" s="323">
        <v>20.415719511107145</v>
      </c>
      <c r="G156" s="64">
        <v>42.0</v>
      </c>
      <c r="H156" s="324" t="s">
        <v>13837</v>
      </c>
      <c r="I156" s="318">
        <v>9.0</v>
      </c>
      <c r="J156" s="318"/>
      <c r="K156" s="64" t="s">
        <v>19821</v>
      </c>
      <c r="L156" s="319" t="s">
        <v>13712</v>
      </c>
      <c r="M156" s="318"/>
      <c r="N156" s="318"/>
      <c r="O156" s="318"/>
      <c r="P156" s="325"/>
      <c r="Q156" s="318"/>
    </row>
    <row r="157" ht="20.25" customHeight="1">
      <c r="A157" s="318" t="s">
        <v>19822</v>
      </c>
      <c r="B157" s="319" t="s">
        <v>13713</v>
      </c>
      <c r="C157" s="320">
        <v>41836.0</v>
      </c>
      <c r="D157" s="326">
        <v>100.0</v>
      </c>
      <c r="E157" s="322">
        <v>0.3156137266722004</v>
      </c>
      <c r="F157" s="323">
        <v>21.8843862733278</v>
      </c>
      <c r="G157" s="64">
        <v>43.0</v>
      </c>
      <c r="H157" s="324" t="s">
        <v>13837</v>
      </c>
      <c r="I157" s="318">
        <v>9.0</v>
      </c>
      <c r="J157" s="318"/>
      <c r="K157" s="64" t="s">
        <v>19823</v>
      </c>
      <c r="L157" s="319" t="s">
        <v>13714</v>
      </c>
      <c r="M157" s="318"/>
      <c r="N157" s="318"/>
      <c r="O157" s="318"/>
      <c r="P157" s="325"/>
      <c r="Q157" s="318"/>
    </row>
    <row r="158" ht="20.25" customHeight="1">
      <c r="A158" s="318" t="s">
        <v>19824</v>
      </c>
      <c r="B158" s="319" t="s">
        <v>13715</v>
      </c>
      <c r="C158" s="320">
        <v>41836.0</v>
      </c>
      <c r="D158" s="326">
        <v>99.99999999999997</v>
      </c>
      <c r="E158" s="322">
        <v>0.2875008984403076</v>
      </c>
      <c r="F158" s="323">
        <v>21.912499101559693</v>
      </c>
      <c r="G158" s="64">
        <v>44.0</v>
      </c>
      <c r="H158" s="324" t="s">
        <v>13837</v>
      </c>
      <c r="I158" s="318">
        <v>9.0</v>
      </c>
      <c r="J158" s="318"/>
      <c r="K158" s="64" t="s">
        <v>19825</v>
      </c>
      <c r="L158" s="319" t="s">
        <v>13716</v>
      </c>
      <c r="M158" s="318"/>
      <c r="N158" s="318"/>
      <c r="O158" s="318"/>
      <c r="P158" s="325"/>
      <c r="Q158" s="318"/>
    </row>
    <row r="159" ht="20.25" customHeight="1">
      <c r="A159" s="318" t="s">
        <v>19826</v>
      </c>
      <c r="B159" s="319" t="s">
        <v>13715</v>
      </c>
      <c r="C159" s="320">
        <v>41836.0</v>
      </c>
      <c r="D159" s="326">
        <v>99.99999999999997</v>
      </c>
      <c r="E159" s="322">
        <v>0.2875008984403076</v>
      </c>
      <c r="F159" s="323">
        <v>21.912499101559693</v>
      </c>
      <c r="G159" s="64">
        <v>45.0</v>
      </c>
      <c r="H159" s="324" t="s">
        <v>13837</v>
      </c>
      <c r="I159" s="318">
        <v>9.0</v>
      </c>
      <c r="J159" s="318"/>
      <c r="K159" s="64" t="s">
        <v>19827</v>
      </c>
      <c r="L159" s="319" t="s">
        <v>13716</v>
      </c>
      <c r="M159" s="318"/>
      <c r="N159" s="318"/>
      <c r="O159" s="318"/>
      <c r="P159" s="325"/>
      <c r="Q159" s="318"/>
    </row>
    <row r="160" ht="20.25" customHeight="1">
      <c r="A160" s="318" t="s">
        <v>19828</v>
      </c>
      <c r="B160" s="319" t="s">
        <v>13717</v>
      </c>
      <c r="C160" s="320">
        <v>41836.0</v>
      </c>
      <c r="D160" s="326">
        <v>99.99999999999999</v>
      </c>
      <c r="E160" s="322">
        <v>1.435090841250251</v>
      </c>
      <c r="F160" s="323">
        <v>20.76490915874975</v>
      </c>
      <c r="G160" s="64">
        <v>46.0</v>
      </c>
      <c r="H160" s="324" t="s">
        <v>13837</v>
      </c>
      <c r="I160" s="318">
        <v>9.0</v>
      </c>
      <c r="J160" s="318"/>
      <c r="K160" s="64" t="s">
        <v>19829</v>
      </c>
      <c r="L160" s="319" t="s">
        <v>13718</v>
      </c>
      <c r="M160" s="318"/>
      <c r="N160" s="318"/>
      <c r="O160" s="318"/>
      <c r="P160" s="325"/>
      <c r="Q160" s="318"/>
    </row>
    <row r="161" ht="20.25" customHeight="1">
      <c r="A161" s="318" t="s">
        <v>19830</v>
      </c>
      <c r="B161" s="319" t="s">
        <v>13719</v>
      </c>
      <c r="C161" s="320">
        <v>41836.0</v>
      </c>
      <c r="D161" s="326">
        <v>99.99999999999999</v>
      </c>
      <c r="E161" s="322">
        <v>1.978278502047518</v>
      </c>
      <c r="F161" s="323">
        <v>20.22172149795248</v>
      </c>
      <c r="G161" s="64">
        <v>47.0</v>
      </c>
      <c r="H161" s="324" t="s">
        <v>13837</v>
      </c>
      <c r="I161" s="318">
        <v>9.0</v>
      </c>
      <c r="J161" s="318"/>
      <c r="K161" s="64" t="s">
        <v>19831</v>
      </c>
      <c r="L161" s="319" t="s">
        <v>13720</v>
      </c>
      <c r="M161" s="318"/>
      <c r="N161" s="318"/>
      <c r="O161" s="318"/>
      <c r="P161" s="325"/>
      <c r="Q161" s="318"/>
    </row>
    <row r="162" ht="20.25" customHeight="1">
      <c r="A162" s="318" t="s">
        <v>19832</v>
      </c>
      <c r="B162" s="319" t="s">
        <v>13721</v>
      </c>
      <c r="C162" s="320">
        <v>41836.0</v>
      </c>
      <c r="D162" s="326">
        <v>100.0</v>
      </c>
      <c r="E162" s="322">
        <v>2.704969028104628</v>
      </c>
      <c r="F162" s="323">
        <v>19.49503097189537</v>
      </c>
      <c r="G162" s="64">
        <v>48.0</v>
      </c>
      <c r="H162" s="324" t="s">
        <v>13837</v>
      </c>
      <c r="I162" s="318">
        <v>9.0</v>
      </c>
      <c r="J162" s="318"/>
      <c r="K162" s="64" t="s">
        <v>19833</v>
      </c>
      <c r="L162" s="319" t="s">
        <v>13722</v>
      </c>
      <c r="M162" s="318"/>
      <c r="N162" s="318"/>
      <c r="O162" s="318"/>
      <c r="P162" s="325"/>
      <c r="Q162" s="318"/>
    </row>
    <row r="163" ht="20.25" customHeight="1">
      <c r="A163" s="318" t="s">
        <v>19834</v>
      </c>
      <c r="B163" s="319" t="s">
        <v>13723</v>
      </c>
      <c r="C163" s="320">
        <v>41836.0</v>
      </c>
      <c r="D163" s="326">
        <v>100.00000000000001</v>
      </c>
      <c r="E163" s="322">
        <v>10.23541453428864</v>
      </c>
      <c r="F163" s="323">
        <v>11.964585465711359</v>
      </c>
      <c r="G163" s="319">
        <v>1.0</v>
      </c>
      <c r="H163" s="324" t="s">
        <v>13837</v>
      </c>
      <c r="I163" s="318">
        <v>10.0</v>
      </c>
      <c r="J163" s="318"/>
      <c r="K163" s="64" t="s">
        <v>19835</v>
      </c>
      <c r="L163" s="319" t="s">
        <v>13724</v>
      </c>
      <c r="M163" s="318"/>
      <c r="N163" s="318"/>
      <c r="O163" s="318"/>
      <c r="P163" s="325"/>
      <c r="Q163" s="318"/>
    </row>
    <row r="164" ht="20.25" customHeight="1">
      <c r="A164" s="318" t="s">
        <v>19836</v>
      </c>
      <c r="B164" s="319" t="s">
        <v>13725</v>
      </c>
      <c r="C164" s="320">
        <v>41836.0</v>
      </c>
      <c r="D164" s="326">
        <v>100.0</v>
      </c>
      <c r="E164" s="322">
        <v>1.488693373825793</v>
      </c>
      <c r="F164" s="323">
        <v>20.711306626174206</v>
      </c>
      <c r="G164" s="64">
        <v>2.0</v>
      </c>
      <c r="H164" s="324" t="s">
        <v>13837</v>
      </c>
      <c r="I164" s="318">
        <v>10.0</v>
      </c>
      <c r="J164" s="318"/>
      <c r="K164" s="64" t="s">
        <v>19837</v>
      </c>
      <c r="L164" s="319" t="s">
        <v>13726</v>
      </c>
      <c r="M164" s="318"/>
      <c r="N164" s="318"/>
      <c r="O164" s="318"/>
      <c r="P164" s="325"/>
      <c r="Q164" s="318"/>
    </row>
    <row r="165" ht="20.25" customHeight="1">
      <c r="A165" s="318" t="s">
        <v>19838</v>
      </c>
      <c r="B165" s="319" t="s">
        <v>13727</v>
      </c>
      <c r="C165" s="320">
        <v>41836.0</v>
      </c>
      <c r="D165" s="326">
        <v>100.0</v>
      </c>
      <c r="E165" s="322">
        <v>6.350819255683983</v>
      </c>
      <c r="F165" s="323">
        <v>15.849180744316016</v>
      </c>
      <c r="G165" s="64">
        <v>3.0</v>
      </c>
      <c r="H165" s="324" t="s">
        <v>13837</v>
      </c>
      <c r="I165" s="318">
        <v>10.0</v>
      </c>
      <c r="J165" s="318"/>
      <c r="K165" s="64" t="s">
        <v>19839</v>
      </c>
      <c r="L165" s="319" t="s">
        <v>13728</v>
      </c>
      <c r="M165" s="318"/>
      <c r="N165" s="318"/>
      <c r="O165" s="318"/>
      <c r="P165" s="325"/>
      <c r="Q165" s="318"/>
    </row>
    <row r="166" ht="20.25" customHeight="1">
      <c r="A166" s="318" t="s">
        <v>19840</v>
      </c>
      <c r="B166" s="319" t="s">
        <v>13729</v>
      </c>
      <c r="C166" s="320">
        <v>41836.0</v>
      </c>
      <c r="D166" s="326">
        <v>100.00000000000003</v>
      </c>
      <c r="E166" s="322">
        <v>1.518649009840846</v>
      </c>
      <c r="F166" s="323">
        <v>20.681350990159153</v>
      </c>
      <c r="G166" s="64">
        <v>4.0</v>
      </c>
      <c r="H166" s="324" t="s">
        <v>13837</v>
      </c>
      <c r="I166" s="318">
        <v>10.0</v>
      </c>
      <c r="J166" s="318"/>
      <c r="K166" s="64" t="s">
        <v>19841</v>
      </c>
      <c r="L166" s="319" t="s">
        <v>13730</v>
      </c>
      <c r="M166" s="318"/>
      <c r="N166" s="318"/>
      <c r="O166" s="318"/>
      <c r="P166" s="325"/>
      <c r="Q166" s="318"/>
    </row>
    <row r="167" ht="20.25" customHeight="1">
      <c r="A167" s="318" t="s">
        <v>19842</v>
      </c>
      <c r="B167" s="319" t="s">
        <v>13731</v>
      </c>
      <c r="C167" s="320">
        <v>41836.0</v>
      </c>
      <c r="D167" s="326">
        <v>99.99999999999999</v>
      </c>
      <c r="E167" s="322">
        <v>1.255335174491589</v>
      </c>
      <c r="F167" s="323">
        <v>20.94466482550841</v>
      </c>
      <c r="G167" s="64">
        <v>5.0</v>
      </c>
      <c r="H167" s="324" t="s">
        <v>13837</v>
      </c>
      <c r="I167" s="318">
        <v>10.0</v>
      </c>
      <c r="J167" s="318"/>
      <c r="K167" s="64" t="s">
        <v>19843</v>
      </c>
      <c r="L167" s="319" t="s">
        <v>13732</v>
      </c>
      <c r="M167" s="318"/>
      <c r="N167" s="318"/>
      <c r="O167" s="318"/>
      <c r="P167" s="325"/>
      <c r="Q167" s="318"/>
    </row>
    <row r="168" ht="20.25" customHeight="1">
      <c r="A168" s="318" t="s">
        <v>19844</v>
      </c>
      <c r="B168" s="319" t="s">
        <v>13733</v>
      </c>
      <c r="C168" s="320">
        <v>41836.0</v>
      </c>
      <c r="D168" s="326">
        <v>100.0</v>
      </c>
      <c r="E168" s="322">
        <v>4.863813229571985</v>
      </c>
      <c r="F168" s="323">
        <v>17.336186770428014</v>
      </c>
      <c r="G168" s="64">
        <v>7.0</v>
      </c>
      <c r="H168" s="324" t="s">
        <v>13837</v>
      </c>
      <c r="I168" s="318">
        <v>10.0</v>
      </c>
      <c r="J168" s="318"/>
      <c r="K168" s="64" t="s">
        <v>19845</v>
      </c>
      <c r="L168" s="319" t="s">
        <v>13734</v>
      </c>
      <c r="M168" s="318"/>
      <c r="N168" s="318"/>
      <c r="O168" s="318"/>
      <c r="P168" s="325"/>
      <c r="Q168" s="318"/>
    </row>
    <row r="169" ht="20.25" customHeight="1">
      <c r="A169" s="318" t="s">
        <v>19846</v>
      </c>
      <c r="B169" s="319" t="s">
        <v>13735</v>
      </c>
      <c r="C169" s="320">
        <v>41836.0</v>
      </c>
      <c r="D169" s="326">
        <v>100.0</v>
      </c>
      <c r="E169" s="322">
        <v>1.732741890767951</v>
      </c>
      <c r="F169" s="323">
        <v>20.46725810923205</v>
      </c>
      <c r="G169" s="64">
        <v>8.0</v>
      </c>
      <c r="H169" s="324" t="s">
        <v>13837</v>
      </c>
      <c r="I169" s="318">
        <v>10.0</v>
      </c>
      <c r="J169" s="318"/>
      <c r="K169" s="64" t="s">
        <v>19847</v>
      </c>
      <c r="L169" s="319" t="s">
        <v>13736</v>
      </c>
      <c r="M169" s="318"/>
      <c r="N169" s="318"/>
      <c r="O169" s="318"/>
      <c r="P169" s="325"/>
      <c r="Q169" s="318"/>
    </row>
    <row r="170" ht="20.25" customHeight="1">
      <c r="A170" s="318" t="s">
        <v>19848</v>
      </c>
      <c r="B170" s="319" t="s">
        <v>13737</v>
      </c>
      <c r="C170" s="320">
        <v>41836.0</v>
      </c>
      <c r="D170" s="326">
        <v>100.0</v>
      </c>
      <c r="E170" s="322">
        <v>0.6342521532860604</v>
      </c>
      <c r="F170" s="323">
        <v>21.56574784671394</v>
      </c>
      <c r="G170" s="64">
        <v>9.0</v>
      </c>
      <c r="H170" s="324" t="s">
        <v>13837</v>
      </c>
      <c r="I170" s="318">
        <v>10.0</v>
      </c>
      <c r="J170" s="318"/>
      <c r="K170" s="64" t="s">
        <v>19849</v>
      </c>
      <c r="L170" s="319" t="s">
        <v>13738</v>
      </c>
      <c r="M170" s="318"/>
      <c r="N170" s="318"/>
      <c r="O170" s="318"/>
      <c r="P170" s="325"/>
      <c r="Q170" s="318"/>
    </row>
    <row r="171" ht="20.25" customHeight="1">
      <c r="A171" s="318" t="s">
        <v>19850</v>
      </c>
      <c r="B171" s="319" t="s">
        <v>13739</v>
      </c>
      <c r="C171" s="320">
        <v>41836.0</v>
      </c>
      <c r="D171" s="326">
        <v>99.99999999999996</v>
      </c>
      <c r="E171" s="322">
        <v>1.201432107071629</v>
      </c>
      <c r="F171" s="323">
        <v>20.99856789292837</v>
      </c>
      <c r="G171" s="64">
        <v>10.0</v>
      </c>
      <c r="H171" s="324" t="s">
        <v>13837</v>
      </c>
      <c r="I171" s="318">
        <v>10.0</v>
      </c>
      <c r="J171" s="318"/>
      <c r="K171" s="64" t="s">
        <v>19851</v>
      </c>
      <c r="L171" s="319" t="s">
        <v>13740</v>
      </c>
      <c r="M171" s="318"/>
      <c r="N171" s="318"/>
      <c r="O171" s="318"/>
      <c r="P171" s="325"/>
      <c r="Q171" s="318"/>
    </row>
    <row r="172" ht="20.25" customHeight="1">
      <c r="A172" s="318" t="s">
        <v>19852</v>
      </c>
      <c r="B172" s="319" t="s">
        <v>13741</v>
      </c>
      <c r="C172" s="320">
        <v>41836.0</v>
      </c>
      <c r="D172" s="326">
        <v>100.00000000000003</v>
      </c>
      <c r="E172" s="322">
        <v>1.312422074939301</v>
      </c>
      <c r="F172" s="323">
        <v>20.887577925060697</v>
      </c>
      <c r="G172" s="64">
        <v>11.0</v>
      </c>
      <c r="H172" s="324" t="s">
        <v>13837</v>
      </c>
      <c r="I172" s="318">
        <v>10.0</v>
      </c>
      <c r="J172" s="318"/>
      <c r="K172" s="64" t="s">
        <v>19853</v>
      </c>
      <c r="L172" s="319" t="s">
        <v>13742</v>
      </c>
      <c r="M172" s="318"/>
      <c r="N172" s="318"/>
      <c r="O172" s="318"/>
      <c r="P172" s="325"/>
      <c r="Q172" s="318"/>
    </row>
    <row r="173" ht="20.25" customHeight="1">
      <c r="A173" s="318" t="s">
        <v>19854</v>
      </c>
      <c r="B173" s="319" t="s">
        <v>13743</v>
      </c>
      <c r="C173" s="320">
        <v>41836.0</v>
      </c>
      <c r="D173" s="326">
        <v>100.00000000000001</v>
      </c>
      <c r="E173" s="322">
        <v>2.40633346969223</v>
      </c>
      <c r="F173" s="323">
        <v>19.793666530307767</v>
      </c>
      <c r="G173" s="64">
        <v>12.0</v>
      </c>
      <c r="H173" s="324" t="s">
        <v>13837</v>
      </c>
      <c r="I173" s="318">
        <v>10.0</v>
      </c>
      <c r="J173" s="318"/>
      <c r="K173" s="64" t="s">
        <v>19855</v>
      </c>
      <c r="L173" s="319" t="s">
        <v>13744</v>
      </c>
      <c r="M173" s="318"/>
      <c r="N173" s="318"/>
      <c r="O173" s="318"/>
      <c r="P173" s="325"/>
      <c r="Q173" s="318"/>
    </row>
    <row r="174" ht="20.25" customHeight="1">
      <c r="A174" s="318" t="s">
        <v>19856</v>
      </c>
      <c r="B174" s="319" t="s">
        <v>13745</v>
      </c>
      <c r="C174" s="320">
        <v>41836.0</v>
      </c>
      <c r="D174" s="326">
        <v>100.00000000000001</v>
      </c>
      <c r="E174" s="322">
        <v>9.546539379474941</v>
      </c>
      <c r="F174" s="323">
        <v>12.653460620525058</v>
      </c>
      <c r="G174" s="64">
        <v>13.0</v>
      </c>
      <c r="H174" s="324" t="s">
        <v>13837</v>
      </c>
      <c r="I174" s="318">
        <v>10.0</v>
      </c>
      <c r="J174" s="318"/>
      <c r="K174" s="64" t="s">
        <v>19857</v>
      </c>
      <c r="L174" s="319" t="s">
        <v>13746</v>
      </c>
      <c r="M174" s="318"/>
      <c r="N174" s="318"/>
      <c r="O174" s="318"/>
      <c r="P174" s="325"/>
      <c r="Q174" s="318"/>
    </row>
    <row r="175" ht="20.25" customHeight="1">
      <c r="A175" s="318" t="s">
        <v>19858</v>
      </c>
      <c r="B175" s="319" t="s">
        <v>13747</v>
      </c>
      <c r="C175" s="320">
        <v>41836.0</v>
      </c>
      <c r="D175" s="326">
        <v>100.0</v>
      </c>
      <c r="E175" s="322">
        <v>1.722118895088517</v>
      </c>
      <c r="F175" s="323">
        <v>20.477881104911482</v>
      </c>
      <c r="G175" s="64">
        <v>14.0</v>
      </c>
      <c r="H175" s="324" t="s">
        <v>13837</v>
      </c>
      <c r="I175" s="318">
        <v>10.0</v>
      </c>
      <c r="J175" s="318"/>
      <c r="K175" s="64" t="s">
        <v>19859</v>
      </c>
      <c r="L175" s="319" t="s">
        <v>13748</v>
      </c>
      <c r="M175" s="318"/>
      <c r="N175" s="318"/>
      <c r="O175" s="318"/>
      <c r="P175" s="325"/>
      <c r="Q175" s="318"/>
    </row>
    <row r="176" ht="20.25" customHeight="1">
      <c r="A176" s="318" t="s">
        <v>19860</v>
      </c>
      <c r="B176" s="319" t="s">
        <v>13749</v>
      </c>
      <c r="C176" s="320">
        <v>41836.0</v>
      </c>
      <c r="D176" s="326">
        <v>100.0</v>
      </c>
      <c r="E176" s="322">
        <v>0.6395047675080417</v>
      </c>
      <c r="F176" s="323">
        <v>21.560495232491956</v>
      </c>
      <c r="G176" s="64">
        <v>15.0</v>
      </c>
      <c r="H176" s="324" t="s">
        <v>13837</v>
      </c>
      <c r="I176" s="318">
        <v>10.0</v>
      </c>
      <c r="J176" s="318"/>
      <c r="K176" s="64" t="s">
        <v>19861</v>
      </c>
      <c r="L176" s="319" t="s">
        <v>13750</v>
      </c>
      <c r="M176" s="318"/>
      <c r="N176" s="318"/>
      <c r="O176" s="318"/>
      <c r="P176" s="325"/>
      <c r="Q176" s="318"/>
    </row>
    <row r="177" ht="20.25" customHeight="1">
      <c r="A177" s="318" t="s">
        <v>19862</v>
      </c>
      <c r="B177" s="319" t="s">
        <v>13751</v>
      </c>
      <c r="C177" s="320">
        <v>41836.0</v>
      </c>
      <c r="D177" s="326">
        <v>100.0</v>
      </c>
      <c r="E177" s="322">
        <v>9.044044496698923</v>
      </c>
      <c r="F177" s="323">
        <v>13.155955503301076</v>
      </c>
      <c r="G177" s="64">
        <v>16.0</v>
      </c>
      <c r="H177" s="324" t="s">
        <v>13837</v>
      </c>
      <c r="I177" s="318">
        <v>10.0</v>
      </c>
      <c r="J177" s="318"/>
      <c r="K177" s="64" t="s">
        <v>19863</v>
      </c>
      <c r="L177" s="319" t="s">
        <v>13752</v>
      </c>
      <c r="M177" s="318"/>
      <c r="N177" s="318"/>
      <c r="O177" s="318"/>
      <c r="P177" s="325"/>
      <c r="Q177" s="318"/>
    </row>
    <row r="178" ht="20.25" customHeight="1">
      <c r="A178" s="318" t="s">
        <v>19864</v>
      </c>
      <c r="B178" s="319" t="s">
        <v>13753</v>
      </c>
      <c r="C178" s="320">
        <v>41836.0</v>
      </c>
      <c r="D178" s="326">
        <v>100.0</v>
      </c>
      <c r="E178" s="322">
        <v>3.443407596157157</v>
      </c>
      <c r="F178" s="323">
        <v>18.75659240384284</v>
      </c>
      <c r="G178" s="64">
        <v>17.0</v>
      </c>
      <c r="H178" s="324" t="s">
        <v>13837</v>
      </c>
      <c r="I178" s="318">
        <v>10.0</v>
      </c>
      <c r="J178" s="318"/>
      <c r="K178" s="64" t="s">
        <v>19865</v>
      </c>
      <c r="L178" s="319" t="s">
        <v>13754</v>
      </c>
      <c r="M178" s="318"/>
      <c r="N178" s="318"/>
      <c r="O178" s="318"/>
      <c r="P178" s="325"/>
      <c r="Q178" s="318"/>
    </row>
    <row r="179" ht="20.25" customHeight="1">
      <c r="A179" s="318" t="s">
        <v>19866</v>
      </c>
      <c r="B179" s="319" t="s">
        <v>13755</v>
      </c>
      <c r="C179" s="320">
        <v>41836.0</v>
      </c>
      <c r="D179" s="326">
        <v>99.99999999999999</v>
      </c>
      <c r="E179" s="322">
        <v>19.73164956590371</v>
      </c>
      <c r="F179" s="323">
        <v>2.4683504340962905</v>
      </c>
      <c r="G179" s="64">
        <v>18.0</v>
      </c>
      <c r="H179" s="324" t="s">
        <v>13837</v>
      </c>
      <c r="I179" s="318">
        <v>10.0</v>
      </c>
      <c r="J179" s="318"/>
      <c r="K179" s="64" t="s">
        <v>19867</v>
      </c>
      <c r="L179" s="319" t="s">
        <v>13756</v>
      </c>
      <c r="M179" s="318"/>
      <c r="N179" s="318"/>
      <c r="O179" s="318"/>
      <c r="P179" s="325"/>
      <c r="Q179" s="318"/>
    </row>
    <row r="180" ht="20.25" customHeight="1">
      <c r="A180" s="318" t="s">
        <v>19868</v>
      </c>
      <c r="B180" s="319" t="s">
        <v>13757</v>
      </c>
      <c r="C180" s="320">
        <v>41836.0</v>
      </c>
      <c r="D180" s="326">
        <v>100.0</v>
      </c>
      <c r="E180" s="322">
        <v>36.90036900369004</v>
      </c>
      <c r="F180" s="323">
        <v>-14.700369003690039</v>
      </c>
      <c r="G180" s="64">
        <v>19.0</v>
      </c>
      <c r="H180" s="324" t="s">
        <v>13837</v>
      </c>
      <c r="I180" s="318">
        <v>10.0</v>
      </c>
      <c r="J180" s="318"/>
      <c r="K180" s="64" t="s">
        <v>19869</v>
      </c>
      <c r="L180" s="319" t="s">
        <v>13758</v>
      </c>
      <c r="M180" s="318"/>
      <c r="N180" s="318"/>
      <c r="O180" s="318"/>
      <c r="P180" s="325"/>
      <c r="Q180" s="318"/>
    </row>
    <row r="181" ht="20.25" customHeight="1">
      <c r="A181" s="318" t="s">
        <v>19870</v>
      </c>
      <c r="B181" s="319" t="s">
        <v>13761</v>
      </c>
      <c r="C181" s="320">
        <v>41836.0</v>
      </c>
      <c r="D181" s="326">
        <v>99.99999999999999</v>
      </c>
      <c r="E181" s="322">
        <v>39.27729772191673</v>
      </c>
      <c r="F181" s="323">
        <v>-17.077297721916732</v>
      </c>
      <c r="G181" s="64">
        <v>20.0</v>
      </c>
      <c r="H181" s="324" t="s">
        <v>13837</v>
      </c>
      <c r="I181" s="318">
        <v>10.0</v>
      </c>
      <c r="J181" s="318"/>
      <c r="K181" s="64" t="s">
        <v>19871</v>
      </c>
      <c r="L181" s="319" t="s">
        <v>13762</v>
      </c>
      <c r="M181" s="318"/>
      <c r="N181" s="318"/>
      <c r="O181" s="318"/>
      <c r="P181" s="325"/>
      <c r="Q181" s="318"/>
    </row>
    <row r="182" ht="20.25" customHeight="1">
      <c r="A182" s="318" t="s">
        <v>19872</v>
      </c>
      <c r="B182" s="319" t="s">
        <v>13763</v>
      </c>
      <c r="C182" s="320">
        <v>41836.0</v>
      </c>
      <c r="D182" s="326">
        <v>100.00000000000004</v>
      </c>
      <c r="E182" s="322">
        <v>10.41449697979588</v>
      </c>
      <c r="F182" s="323">
        <v>11.78550302020412</v>
      </c>
      <c r="G182" s="64">
        <v>21.0</v>
      </c>
      <c r="H182" s="324" t="s">
        <v>13837</v>
      </c>
      <c r="I182" s="318">
        <v>10.0</v>
      </c>
      <c r="J182" s="318"/>
      <c r="K182" s="64" t="s">
        <v>19873</v>
      </c>
      <c r="L182" s="319" t="s">
        <v>13764</v>
      </c>
      <c r="M182" s="318"/>
      <c r="N182" s="318"/>
      <c r="O182" s="318"/>
      <c r="P182" s="325"/>
      <c r="Q182" s="318"/>
    </row>
    <row r="183" ht="20.25" customHeight="1">
      <c r="A183" s="318" t="s">
        <v>19874</v>
      </c>
      <c r="B183" s="319" t="s">
        <v>13765</v>
      </c>
      <c r="C183" s="320">
        <v>41836.0</v>
      </c>
      <c r="D183" s="326">
        <v>100.0</v>
      </c>
      <c r="E183" s="322">
        <v>1.521722589971848</v>
      </c>
      <c r="F183" s="323">
        <v>20.67827741002815</v>
      </c>
      <c r="G183" s="64">
        <v>22.0</v>
      </c>
      <c r="H183" s="324" t="s">
        <v>13837</v>
      </c>
      <c r="I183" s="318">
        <v>10.0</v>
      </c>
      <c r="J183" s="318"/>
      <c r="K183" s="64" t="s">
        <v>19875</v>
      </c>
      <c r="L183" s="319" t="s">
        <v>13766</v>
      </c>
      <c r="M183" s="318"/>
      <c r="N183" s="318"/>
      <c r="O183" s="318"/>
      <c r="P183" s="325"/>
      <c r="Q183" s="318"/>
    </row>
    <row r="184" ht="20.25" customHeight="1">
      <c r="A184" s="318" t="s">
        <v>19876</v>
      </c>
      <c r="B184" s="319" t="s">
        <v>13767</v>
      </c>
      <c r="C184" s="320">
        <v>41836.0</v>
      </c>
      <c r="D184" s="326">
        <v>99.99999999999999</v>
      </c>
      <c r="E184" s="322">
        <v>2.112378538234051</v>
      </c>
      <c r="F184" s="323">
        <v>20.08762146176595</v>
      </c>
      <c r="G184" s="64">
        <v>23.0</v>
      </c>
      <c r="H184" s="324" t="s">
        <v>13837</v>
      </c>
      <c r="I184" s="318">
        <v>10.0</v>
      </c>
      <c r="J184" s="318"/>
      <c r="K184" s="64" t="s">
        <v>19877</v>
      </c>
      <c r="L184" s="319" t="s">
        <v>13768</v>
      </c>
      <c r="M184" s="318"/>
      <c r="N184" s="318"/>
      <c r="O184" s="318"/>
      <c r="P184" s="325"/>
      <c r="Q184" s="318"/>
    </row>
    <row r="185" ht="20.25" customHeight="1">
      <c r="A185" s="318" t="s">
        <v>19878</v>
      </c>
      <c r="B185" s="319" t="s">
        <v>13769</v>
      </c>
      <c r="C185" s="320">
        <v>41836.0</v>
      </c>
      <c r="D185" s="326">
        <v>100.0</v>
      </c>
      <c r="E185" s="322">
        <v>9.342301943198803</v>
      </c>
      <c r="F185" s="323">
        <v>12.857698056801196</v>
      </c>
      <c r="G185" s="64">
        <v>24.0</v>
      </c>
      <c r="H185" s="324" t="s">
        <v>13837</v>
      </c>
      <c r="I185" s="318">
        <v>10.0</v>
      </c>
      <c r="J185" s="318"/>
      <c r="K185" s="64" t="s">
        <v>19879</v>
      </c>
      <c r="L185" s="319" t="s">
        <v>13770</v>
      </c>
      <c r="M185" s="318"/>
      <c r="N185" s="318"/>
      <c r="O185" s="318"/>
      <c r="P185" s="325"/>
      <c r="Q185" s="318"/>
    </row>
    <row r="186" ht="20.25" customHeight="1">
      <c r="A186" s="318" t="s">
        <v>19880</v>
      </c>
      <c r="B186" s="319" t="s">
        <v>13771</v>
      </c>
      <c r="C186" s="320">
        <v>41836.0</v>
      </c>
      <c r="D186" s="326">
        <v>100.0</v>
      </c>
      <c r="E186" s="322">
        <v>0.5908978101327156</v>
      </c>
      <c r="F186" s="323">
        <v>21.609102189867283</v>
      </c>
      <c r="G186" s="64">
        <v>25.0</v>
      </c>
      <c r="H186" s="324" t="s">
        <v>13837</v>
      </c>
      <c r="I186" s="318">
        <v>10.0</v>
      </c>
      <c r="J186" s="318"/>
      <c r="K186" s="64" t="s">
        <v>19881</v>
      </c>
      <c r="L186" s="319" t="s">
        <v>13772</v>
      </c>
      <c r="M186" s="318"/>
      <c r="N186" s="318"/>
      <c r="O186" s="318"/>
      <c r="P186" s="325"/>
      <c r="Q186" s="318"/>
    </row>
    <row r="187" ht="20.25" customHeight="1">
      <c r="A187" s="318" t="s">
        <v>19882</v>
      </c>
      <c r="B187" s="319" t="s">
        <v>13773</v>
      </c>
      <c r="C187" s="320">
        <v>41836.0</v>
      </c>
      <c r="D187" s="326">
        <v>100.0</v>
      </c>
      <c r="E187" s="322">
        <v>0.9814409516051467</v>
      </c>
      <c r="F187" s="323">
        <v>21.21855904839485</v>
      </c>
      <c r="G187" s="64">
        <v>26.0</v>
      </c>
      <c r="H187" s="324" t="s">
        <v>13837</v>
      </c>
      <c r="I187" s="318">
        <v>10.0</v>
      </c>
      <c r="J187" s="318"/>
      <c r="K187" s="64" t="s">
        <v>19883</v>
      </c>
      <c r="L187" s="319" t="s">
        <v>13774</v>
      </c>
      <c r="M187" s="318"/>
      <c r="N187" s="318"/>
      <c r="O187" s="318"/>
      <c r="P187" s="325"/>
      <c r="Q187" s="318"/>
    </row>
    <row r="188" ht="20.25" customHeight="1">
      <c r="A188" s="318" t="s">
        <v>19884</v>
      </c>
      <c r="B188" s="319" t="s">
        <v>13775</v>
      </c>
      <c r="C188" s="320">
        <v>41836.0</v>
      </c>
      <c r="D188" s="326">
        <v>99.99999999999999</v>
      </c>
      <c r="E188" s="322">
        <v>3.740275284260921</v>
      </c>
      <c r="F188" s="323">
        <v>18.45972471573908</v>
      </c>
      <c r="G188" s="64">
        <v>27.0</v>
      </c>
      <c r="H188" s="324" t="s">
        <v>13837</v>
      </c>
      <c r="I188" s="318">
        <v>10.0</v>
      </c>
      <c r="J188" s="318"/>
      <c r="K188" s="64" t="s">
        <v>19885</v>
      </c>
      <c r="L188" s="319" t="s">
        <v>13776</v>
      </c>
      <c r="M188" s="318"/>
      <c r="N188" s="318"/>
      <c r="O188" s="318"/>
      <c r="P188" s="325"/>
      <c r="Q188" s="318"/>
    </row>
    <row r="189" ht="20.25" customHeight="1">
      <c r="A189" s="318" t="s">
        <v>19886</v>
      </c>
      <c r="B189" s="319" t="s">
        <v>13777</v>
      </c>
      <c r="C189" s="320">
        <v>41836.0</v>
      </c>
      <c r="D189" s="326">
        <v>100.0</v>
      </c>
      <c r="E189" s="322">
        <v>9.673050880247631</v>
      </c>
      <c r="F189" s="323">
        <v>12.526949119752368</v>
      </c>
      <c r="G189" s="64">
        <v>28.0</v>
      </c>
      <c r="H189" s="324" t="s">
        <v>13837</v>
      </c>
      <c r="I189" s="318">
        <v>10.0</v>
      </c>
      <c r="J189" s="318"/>
      <c r="K189" s="64" t="s">
        <v>19887</v>
      </c>
      <c r="L189" s="319" t="s">
        <v>13778</v>
      </c>
      <c r="M189" s="318"/>
      <c r="N189" s="318"/>
      <c r="O189" s="318"/>
      <c r="P189" s="325"/>
      <c r="Q189" s="318"/>
    </row>
    <row r="190" ht="20.25" customHeight="1">
      <c r="A190" s="318" t="s">
        <v>19888</v>
      </c>
      <c r="B190" s="319" t="s">
        <v>13779</v>
      </c>
      <c r="C190" s="320">
        <v>41836.0</v>
      </c>
      <c r="D190" s="326">
        <v>100.00000000000003</v>
      </c>
      <c r="E190" s="322">
        <v>21.70609941393532</v>
      </c>
      <c r="F190" s="323">
        <v>0.49390058606467946</v>
      </c>
      <c r="G190" s="64">
        <v>29.0</v>
      </c>
      <c r="H190" s="324" t="s">
        <v>13837</v>
      </c>
      <c r="I190" s="318">
        <v>10.0</v>
      </c>
      <c r="J190" s="318"/>
      <c r="K190" s="64" t="s">
        <v>19889</v>
      </c>
      <c r="L190" s="319" t="s">
        <v>13780</v>
      </c>
      <c r="M190" s="318"/>
      <c r="N190" s="318"/>
      <c r="O190" s="318"/>
      <c r="P190" s="325"/>
      <c r="Q190" s="318"/>
    </row>
    <row r="191" ht="20.25" customHeight="1">
      <c r="A191" s="318" t="s">
        <v>19890</v>
      </c>
      <c r="B191" s="319" t="s">
        <v>13781</v>
      </c>
      <c r="C191" s="320">
        <v>41836.0</v>
      </c>
      <c r="D191" s="326">
        <v>100.0</v>
      </c>
      <c r="E191" s="322">
        <v>1.453361625439642</v>
      </c>
      <c r="F191" s="323">
        <v>20.74663837456036</v>
      </c>
      <c r="G191" s="64">
        <v>30.0</v>
      </c>
      <c r="H191" s="324" t="s">
        <v>13837</v>
      </c>
      <c r="I191" s="318">
        <v>10.0</v>
      </c>
      <c r="J191" s="318"/>
      <c r="K191" s="64" t="s">
        <v>19891</v>
      </c>
      <c r="L191" s="319" t="s">
        <v>13782</v>
      </c>
      <c r="M191" s="318"/>
      <c r="N191" s="318"/>
      <c r="O191" s="318"/>
      <c r="P191" s="325"/>
      <c r="Q191" s="318"/>
    </row>
    <row r="192" ht="20.25" customHeight="1">
      <c r="A192" s="318" t="s">
        <v>19892</v>
      </c>
      <c r="B192" s="319" t="s">
        <v>13783</v>
      </c>
      <c r="C192" s="320">
        <v>41836.0</v>
      </c>
      <c r="D192" s="326">
        <v>100.0</v>
      </c>
      <c r="E192" s="322">
        <v>9.297136481963555</v>
      </c>
      <c r="F192" s="323">
        <v>12.902863518036444</v>
      </c>
      <c r="G192" s="64">
        <v>31.0</v>
      </c>
      <c r="H192" s="324" t="s">
        <v>13837</v>
      </c>
      <c r="I192" s="318">
        <v>10.0</v>
      </c>
      <c r="J192" s="318"/>
      <c r="K192" s="64" t="s">
        <v>19893</v>
      </c>
      <c r="L192" s="319" t="s">
        <v>13784</v>
      </c>
      <c r="M192" s="318"/>
      <c r="N192" s="318"/>
      <c r="O192" s="318"/>
      <c r="P192" s="325"/>
      <c r="Q192" s="318"/>
    </row>
    <row r="193" ht="20.25" customHeight="1">
      <c r="A193" s="318" t="s">
        <v>19894</v>
      </c>
      <c r="B193" s="319" t="s">
        <v>13785</v>
      </c>
      <c r="C193" s="320">
        <v>41836.0</v>
      </c>
      <c r="D193" s="326">
        <v>100.0</v>
      </c>
      <c r="E193" s="322">
        <v>0.6758629079677478</v>
      </c>
      <c r="F193" s="323">
        <v>21.52413709203225</v>
      </c>
      <c r="G193" s="64">
        <v>32.0</v>
      </c>
      <c r="H193" s="324" t="s">
        <v>13837</v>
      </c>
      <c r="I193" s="318">
        <v>10.0</v>
      </c>
      <c r="J193" s="318"/>
      <c r="K193" s="64" t="s">
        <v>19895</v>
      </c>
      <c r="L193" s="319" t="s">
        <v>13786</v>
      </c>
      <c r="M193" s="318"/>
      <c r="N193" s="318"/>
      <c r="O193" s="318"/>
      <c r="P193" s="325"/>
      <c r="Q193" s="318"/>
    </row>
    <row r="194" ht="20.25" customHeight="1">
      <c r="A194" s="318" t="s">
        <v>19896</v>
      </c>
      <c r="B194" s="319" t="s">
        <v>13787</v>
      </c>
      <c r="C194" s="320">
        <v>41836.0</v>
      </c>
      <c r="D194" s="326">
        <v>100.0</v>
      </c>
      <c r="E194" s="322">
        <v>4.119125097829221</v>
      </c>
      <c r="F194" s="323">
        <v>18.080874902170777</v>
      </c>
      <c r="G194" s="64">
        <v>33.0</v>
      </c>
      <c r="H194" s="324" t="s">
        <v>13837</v>
      </c>
      <c r="I194" s="318">
        <v>10.0</v>
      </c>
      <c r="J194" s="318"/>
      <c r="K194" s="64" t="s">
        <v>19897</v>
      </c>
      <c r="L194" s="319" t="s">
        <v>13788</v>
      </c>
      <c r="M194" s="318"/>
      <c r="N194" s="318"/>
      <c r="O194" s="318"/>
      <c r="P194" s="325"/>
      <c r="Q194" s="318"/>
    </row>
    <row r="195" ht="20.25" customHeight="1">
      <c r="A195" s="318" t="s">
        <v>19898</v>
      </c>
      <c r="B195" s="319" t="s">
        <v>13789</v>
      </c>
      <c r="C195" s="320">
        <v>41836.0</v>
      </c>
      <c r="D195" s="326">
        <v>100.0</v>
      </c>
      <c r="E195" s="322">
        <v>0.968007356855912</v>
      </c>
      <c r="F195" s="323">
        <v>21.23199264314409</v>
      </c>
      <c r="G195" s="64">
        <v>34.0</v>
      </c>
      <c r="H195" s="324" t="s">
        <v>13837</v>
      </c>
      <c r="I195" s="318">
        <v>10.0</v>
      </c>
      <c r="J195" s="318"/>
      <c r="K195" s="64" t="s">
        <v>19899</v>
      </c>
      <c r="L195" s="319" t="s">
        <v>13790</v>
      </c>
      <c r="M195" s="318"/>
      <c r="N195" s="318"/>
      <c r="O195" s="318"/>
      <c r="P195" s="325"/>
      <c r="Q195" s="318"/>
    </row>
    <row r="196" ht="20.25" customHeight="1">
      <c r="A196" s="318" t="s">
        <v>19900</v>
      </c>
      <c r="B196" s="319" t="s">
        <v>13791</v>
      </c>
      <c r="C196" s="320">
        <v>41836.0</v>
      </c>
      <c r="D196" s="326">
        <v>100.0</v>
      </c>
      <c r="E196" s="322">
        <v>5.52944429084877</v>
      </c>
      <c r="F196" s="323">
        <v>16.67055570915123</v>
      </c>
      <c r="G196" s="64">
        <v>35.0</v>
      </c>
      <c r="H196" s="324" t="s">
        <v>13837</v>
      </c>
      <c r="I196" s="318">
        <v>10.0</v>
      </c>
      <c r="J196" s="318"/>
      <c r="K196" s="64" t="s">
        <v>19901</v>
      </c>
      <c r="L196" s="319" t="s">
        <v>13792</v>
      </c>
      <c r="M196" s="318"/>
      <c r="N196" s="318"/>
      <c r="O196" s="318"/>
      <c r="P196" s="325"/>
      <c r="Q196" s="318"/>
    </row>
    <row r="197" ht="20.25" customHeight="1">
      <c r="A197" s="318" t="s">
        <v>19902</v>
      </c>
      <c r="B197" s="319" t="s">
        <v>13793</v>
      </c>
      <c r="C197" s="320">
        <v>41836.0</v>
      </c>
      <c r="D197" s="326">
        <v>99.99999999999996</v>
      </c>
      <c r="E197" s="322">
        <v>12.8155837498398</v>
      </c>
      <c r="F197" s="323">
        <v>9.3844162501602</v>
      </c>
      <c r="G197" s="64">
        <v>36.0</v>
      </c>
      <c r="H197" s="324" t="s">
        <v>13837</v>
      </c>
      <c r="I197" s="318">
        <v>10.0</v>
      </c>
      <c r="J197" s="318"/>
      <c r="K197" s="64" t="s">
        <v>19903</v>
      </c>
      <c r="L197" s="319" t="s">
        <v>13794</v>
      </c>
      <c r="M197" s="318"/>
      <c r="N197" s="318"/>
      <c r="O197" s="318"/>
      <c r="P197" s="325"/>
      <c r="Q197" s="318"/>
    </row>
    <row r="198" ht="20.25" customHeight="1">
      <c r="A198" s="318" t="s">
        <v>19904</v>
      </c>
      <c r="B198" s="319" t="s">
        <v>13795</v>
      </c>
      <c r="C198" s="320">
        <v>41836.0</v>
      </c>
      <c r="D198" s="326">
        <v>100.0</v>
      </c>
      <c r="E198" s="322">
        <v>5.091908956667855</v>
      </c>
      <c r="F198" s="323">
        <v>17.108091043332145</v>
      </c>
      <c r="G198" s="64">
        <v>37.0</v>
      </c>
      <c r="H198" s="324" t="s">
        <v>13837</v>
      </c>
      <c r="I198" s="318">
        <v>10.0</v>
      </c>
      <c r="J198" s="318"/>
      <c r="K198" s="64" t="s">
        <v>19905</v>
      </c>
      <c r="L198" s="319" t="s">
        <v>13796</v>
      </c>
      <c r="M198" s="318"/>
      <c r="N198" s="318"/>
      <c r="O198" s="318"/>
      <c r="P198" s="325"/>
      <c r="Q198" s="318"/>
    </row>
    <row r="199" ht="20.25" customHeight="1">
      <c r="A199" s="318" t="s">
        <v>19906</v>
      </c>
      <c r="B199" s="319" t="s">
        <v>13797</v>
      </c>
      <c r="C199" s="320">
        <v>41836.0</v>
      </c>
      <c r="D199" s="326">
        <v>99.99999999999999</v>
      </c>
      <c r="E199" s="322">
        <v>1.501163401636268</v>
      </c>
      <c r="F199" s="323">
        <v>20.69883659836373</v>
      </c>
      <c r="G199" s="64">
        <v>38.0</v>
      </c>
      <c r="H199" s="324" t="s">
        <v>13837</v>
      </c>
      <c r="I199" s="318">
        <v>10.0</v>
      </c>
      <c r="J199" s="318"/>
      <c r="K199" s="64" t="s">
        <v>19907</v>
      </c>
      <c r="L199" s="319" t="s">
        <v>13798</v>
      </c>
      <c r="M199" s="318"/>
      <c r="N199" s="318"/>
      <c r="O199" s="318"/>
      <c r="P199" s="325"/>
      <c r="Q199" s="318"/>
    </row>
    <row r="200" ht="20.25" customHeight="1">
      <c r="A200" s="318" t="s">
        <v>19908</v>
      </c>
      <c r="B200" s="319" t="s">
        <v>13799</v>
      </c>
      <c r="C200" s="320">
        <v>41836.0</v>
      </c>
      <c r="D200" s="326">
        <v>100.0</v>
      </c>
      <c r="E200" s="322">
        <v>2.059223260985956</v>
      </c>
      <c r="F200" s="323">
        <v>20.140776739014044</v>
      </c>
      <c r="G200" s="64">
        <v>39.0</v>
      </c>
      <c r="H200" s="324" t="s">
        <v>13837</v>
      </c>
      <c r="I200" s="318">
        <v>10.0</v>
      </c>
      <c r="J200" s="318"/>
      <c r="K200" s="64" t="s">
        <v>19909</v>
      </c>
      <c r="L200" s="319" t="s">
        <v>13800</v>
      </c>
      <c r="M200" s="318"/>
      <c r="N200" s="318"/>
      <c r="O200" s="318"/>
      <c r="P200" s="325"/>
      <c r="Q200" s="318"/>
    </row>
    <row r="201" ht="20.25" customHeight="1">
      <c r="A201" s="318" t="s">
        <v>19910</v>
      </c>
      <c r="B201" s="319" t="s">
        <v>13801</v>
      </c>
      <c r="C201" s="320">
        <v>41836.0</v>
      </c>
      <c r="D201" s="326">
        <v>100.00000000000003</v>
      </c>
      <c r="E201" s="322">
        <v>1.540215014015957</v>
      </c>
      <c r="F201" s="323">
        <v>20.659784985984043</v>
      </c>
      <c r="G201" s="64">
        <v>40.0</v>
      </c>
      <c r="H201" s="324" t="s">
        <v>13837</v>
      </c>
      <c r="I201" s="318">
        <v>10.0</v>
      </c>
      <c r="J201" s="318"/>
      <c r="K201" s="64" t="s">
        <v>19911</v>
      </c>
      <c r="L201" s="319" t="s">
        <v>13802</v>
      </c>
      <c r="M201" s="318"/>
      <c r="N201" s="318"/>
      <c r="O201" s="318"/>
      <c r="P201" s="325"/>
      <c r="Q201" s="318"/>
    </row>
    <row r="202" ht="20.25" customHeight="1">
      <c r="A202" s="318" t="s">
        <v>19912</v>
      </c>
      <c r="B202" s="319" t="s">
        <v>13803</v>
      </c>
      <c r="C202" s="320">
        <v>41836.0</v>
      </c>
      <c r="D202" s="326">
        <v>100.0</v>
      </c>
      <c r="E202" s="322">
        <v>0.6373201960396923</v>
      </c>
      <c r="F202" s="323">
        <v>21.562679803960307</v>
      </c>
      <c r="G202" s="64">
        <v>41.0</v>
      </c>
      <c r="H202" s="324" t="s">
        <v>13837</v>
      </c>
      <c r="I202" s="318">
        <v>10.0</v>
      </c>
      <c r="J202" s="318"/>
      <c r="K202" s="64" t="s">
        <v>19913</v>
      </c>
      <c r="L202" s="319" t="s">
        <v>13804</v>
      </c>
      <c r="M202" s="318"/>
      <c r="N202" s="318"/>
      <c r="O202" s="318"/>
      <c r="P202" s="325"/>
      <c r="Q202" s="318"/>
    </row>
    <row r="203" ht="20.25" customHeight="1">
      <c r="A203" s="318" t="s">
        <v>19914</v>
      </c>
      <c r="B203" s="319" t="s">
        <v>13805</v>
      </c>
      <c r="C203" s="320">
        <v>41836.0</v>
      </c>
      <c r="D203" s="326">
        <v>100.0</v>
      </c>
      <c r="E203" s="322">
        <v>0.5681140318484726</v>
      </c>
      <c r="F203" s="323">
        <v>21.631885968151526</v>
      </c>
      <c r="G203" s="64">
        <v>42.0</v>
      </c>
      <c r="H203" s="324" t="s">
        <v>13837</v>
      </c>
      <c r="I203" s="318">
        <v>10.0</v>
      </c>
      <c r="J203" s="318"/>
      <c r="K203" s="64" t="s">
        <v>19915</v>
      </c>
      <c r="L203" s="319" t="s">
        <v>13807</v>
      </c>
      <c r="M203" s="318"/>
      <c r="N203" s="318"/>
      <c r="O203" s="318"/>
      <c r="P203" s="325"/>
      <c r="Q203" s="318"/>
    </row>
    <row r="204" ht="20.25" customHeight="1">
      <c r="A204" s="318" t="s">
        <v>19916</v>
      </c>
      <c r="B204" s="319" t="s">
        <v>13805</v>
      </c>
      <c r="C204" s="320">
        <v>41836.0</v>
      </c>
      <c r="D204" s="326">
        <v>100.0</v>
      </c>
      <c r="E204" s="322">
        <v>0.5681140318484726</v>
      </c>
      <c r="F204" s="323">
        <v>21.631885968151526</v>
      </c>
      <c r="G204" s="64">
        <v>43.0</v>
      </c>
      <c r="H204" s="324" t="s">
        <v>13837</v>
      </c>
      <c r="I204" s="318">
        <v>10.0</v>
      </c>
      <c r="J204" s="318"/>
      <c r="K204" s="64" t="s">
        <v>19917</v>
      </c>
      <c r="L204" s="319" t="s">
        <v>13807</v>
      </c>
      <c r="M204" s="318"/>
      <c r="N204" s="318"/>
      <c r="O204" s="318"/>
      <c r="P204" s="325"/>
      <c r="Q204" s="318"/>
    </row>
    <row r="205" ht="20.25" customHeight="1">
      <c r="A205" s="318" t="s">
        <v>19918</v>
      </c>
      <c r="B205" s="319" t="s">
        <v>13808</v>
      </c>
      <c r="C205" s="320">
        <v>41836.0</v>
      </c>
      <c r="D205" s="326">
        <v>100.0</v>
      </c>
      <c r="E205" s="322">
        <v>2.747856671795999</v>
      </c>
      <c r="F205" s="323">
        <v>19.452143328204002</v>
      </c>
      <c r="G205" s="64">
        <v>44.0</v>
      </c>
      <c r="H205" s="324" t="s">
        <v>13837</v>
      </c>
      <c r="I205" s="318">
        <v>10.0</v>
      </c>
      <c r="J205" s="318"/>
      <c r="K205" s="64" t="s">
        <v>19919</v>
      </c>
      <c r="L205" s="319" t="s">
        <v>13809</v>
      </c>
      <c r="M205" s="318"/>
      <c r="N205" s="318"/>
      <c r="O205" s="318"/>
      <c r="P205" s="325"/>
      <c r="Q205" s="318"/>
    </row>
    <row r="206" ht="20.25" customHeight="1">
      <c r="A206" s="318" t="s">
        <v>19920</v>
      </c>
      <c r="B206" s="319" t="s">
        <v>13810</v>
      </c>
      <c r="C206" s="320">
        <v>41836.0</v>
      </c>
      <c r="D206" s="326">
        <v>100.0</v>
      </c>
      <c r="E206" s="322">
        <v>2.659220848291451</v>
      </c>
      <c r="F206" s="323">
        <v>19.54077915170855</v>
      </c>
      <c r="G206" s="64">
        <v>45.0</v>
      </c>
      <c r="H206" s="324" t="s">
        <v>13837</v>
      </c>
      <c r="I206" s="318">
        <v>10.0</v>
      </c>
      <c r="J206" s="318"/>
      <c r="K206" s="64" t="s">
        <v>19921</v>
      </c>
      <c r="L206" s="319" t="s">
        <v>13811</v>
      </c>
      <c r="M206" s="318"/>
      <c r="N206" s="318"/>
      <c r="O206" s="318"/>
      <c r="P206" s="325"/>
      <c r="Q206" s="318"/>
    </row>
    <row r="207" ht="20.25" customHeight="1">
      <c r="A207" s="318" t="s">
        <v>19922</v>
      </c>
      <c r="B207" s="319" t="s">
        <v>13812</v>
      </c>
      <c r="C207" s="320">
        <v>41836.0</v>
      </c>
      <c r="D207" s="326">
        <v>99.99999999999997</v>
      </c>
      <c r="E207" s="322">
        <v>14.32459533018192</v>
      </c>
      <c r="F207" s="323">
        <v>7.87540466981808</v>
      </c>
      <c r="G207" s="64">
        <v>46.0</v>
      </c>
      <c r="H207" s="324" t="s">
        <v>13837</v>
      </c>
      <c r="I207" s="318">
        <v>10.0</v>
      </c>
      <c r="J207" s="318"/>
      <c r="K207" s="64" t="s">
        <v>19923</v>
      </c>
      <c r="L207" s="319" t="s">
        <v>13813</v>
      </c>
      <c r="M207" s="318"/>
      <c r="N207" s="318"/>
      <c r="O207" s="318"/>
      <c r="P207" s="325"/>
      <c r="Q207" s="318"/>
    </row>
    <row r="208" ht="20.25" customHeight="1">
      <c r="A208" s="318" t="s">
        <v>19924</v>
      </c>
      <c r="B208" s="319" t="s">
        <v>13814</v>
      </c>
      <c r="C208" s="320">
        <v>41836.0</v>
      </c>
      <c r="D208" s="326">
        <v>99.99999999999999</v>
      </c>
      <c r="E208" s="322">
        <v>1.050056178005523</v>
      </c>
      <c r="F208" s="323">
        <v>21.149943821994476</v>
      </c>
      <c r="G208" s="64">
        <v>47.0</v>
      </c>
      <c r="H208" s="324" t="s">
        <v>13837</v>
      </c>
      <c r="I208" s="318">
        <v>10.0</v>
      </c>
      <c r="J208" s="318"/>
      <c r="K208" s="64" t="s">
        <v>19925</v>
      </c>
      <c r="L208" s="319" t="s">
        <v>13815</v>
      </c>
      <c r="M208" s="318"/>
      <c r="N208" s="318"/>
      <c r="O208" s="318"/>
      <c r="P208" s="325"/>
      <c r="Q208" s="318"/>
    </row>
    <row r="209" ht="20.25" customHeight="1">
      <c r="A209" s="318" t="s">
        <v>19926</v>
      </c>
      <c r="B209" s="319" t="s">
        <v>13816</v>
      </c>
      <c r="C209" s="320">
        <v>41836.0</v>
      </c>
      <c r="D209" s="326">
        <v>100.00000000000003</v>
      </c>
      <c r="E209" s="322">
        <v>1.335755503312674</v>
      </c>
      <c r="F209" s="323">
        <v>20.864244496687327</v>
      </c>
      <c r="G209" s="64">
        <v>48.0</v>
      </c>
      <c r="H209" s="324" t="s">
        <v>13837</v>
      </c>
      <c r="I209" s="318">
        <v>10.0</v>
      </c>
      <c r="J209" s="318"/>
      <c r="K209" s="64" t="s">
        <v>19927</v>
      </c>
      <c r="L209" s="319" t="s">
        <v>13817</v>
      </c>
      <c r="M209" s="318"/>
      <c r="N209" s="318"/>
      <c r="O209" s="318"/>
      <c r="P209" s="325"/>
      <c r="Q209" s="318"/>
    </row>
    <row r="210" ht="20.25" customHeight="1">
      <c r="A210" s="318" t="s">
        <v>19928</v>
      </c>
      <c r="B210" s="319" t="s">
        <v>13818</v>
      </c>
      <c r="C210" s="320">
        <v>41836.0</v>
      </c>
      <c r="D210" s="326">
        <v>100.00000000000001</v>
      </c>
      <c r="E210" s="322">
        <v>4.344426101312017</v>
      </c>
      <c r="F210" s="323">
        <v>17.855573898687982</v>
      </c>
      <c r="G210" s="319">
        <v>1.0</v>
      </c>
      <c r="H210" s="324" t="s">
        <v>13837</v>
      </c>
      <c r="I210" s="318">
        <v>11.0</v>
      </c>
      <c r="J210" s="318"/>
      <c r="K210" s="64" t="s">
        <v>19929</v>
      </c>
      <c r="L210" s="319" t="s">
        <v>13819</v>
      </c>
      <c r="M210" s="318"/>
      <c r="N210" s="318"/>
      <c r="O210" s="318"/>
      <c r="P210" s="325"/>
      <c r="Q210" s="318"/>
    </row>
    <row r="211" ht="20.25" customHeight="1">
      <c r="A211" s="318" t="s">
        <v>19930</v>
      </c>
      <c r="B211" s="319" t="s">
        <v>13820</v>
      </c>
      <c r="C211" s="320">
        <v>41836.0</v>
      </c>
      <c r="D211" s="326">
        <v>100.0</v>
      </c>
      <c r="E211" s="322">
        <v>2.398771828823642</v>
      </c>
      <c r="F211" s="323">
        <v>19.80122817117636</v>
      </c>
      <c r="G211" s="64">
        <v>2.0</v>
      </c>
      <c r="H211" s="324" t="s">
        <v>13837</v>
      </c>
      <c r="I211" s="318">
        <v>11.0</v>
      </c>
      <c r="J211" s="318"/>
      <c r="K211" s="64" t="s">
        <v>19931</v>
      </c>
      <c r="L211" s="319" t="s">
        <v>13821</v>
      </c>
      <c r="M211" s="318"/>
      <c r="N211" s="318"/>
      <c r="O211" s="318"/>
      <c r="P211" s="325"/>
      <c r="Q211" s="318"/>
    </row>
    <row r="212" ht="20.25" customHeight="1">
      <c r="A212" s="318" t="s">
        <v>19932</v>
      </c>
      <c r="B212" s="319" t="s">
        <v>13822</v>
      </c>
      <c r="C212" s="320">
        <v>41836.0</v>
      </c>
      <c r="D212" s="326">
        <v>100.0</v>
      </c>
      <c r="E212" s="322">
        <v>4.908216354176893</v>
      </c>
      <c r="F212" s="323">
        <v>17.291783645823106</v>
      </c>
      <c r="G212" s="64">
        <v>3.0</v>
      </c>
      <c r="H212" s="324" t="s">
        <v>13837</v>
      </c>
      <c r="I212" s="318">
        <v>11.0</v>
      </c>
      <c r="J212" s="318"/>
      <c r="K212" s="64" t="s">
        <v>19933</v>
      </c>
      <c r="L212" s="319" t="s">
        <v>13823</v>
      </c>
      <c r="M212" s="318"/>
      <c r="N212" s="318"/>
      <c r="O212" s="318"/>
      <c r="P212" s="325"/>
      <c r="Q212" s="318"/>
    </row>
    <row r="213" ht="20.25" customHeight="1">
      <c r="A213" s="318" t="s">
        <v>19934</v>
      </c>
      <c r="B213" s="319" t="s">
        <v>13824</v>
      </c>
      <c r="C213" s="320">
        <v>41836.0</v>
      </c>
      <c r="D213" s="326">
        <v>100.00000000000003</v>
      </c>
      <c r="E213" s="322">
        <v>2.292946895349904</v>
      </c>
      <c r="F213" s="323">
        <v>19.907053104650096</v>
      </c>
      <c r="G213" s="64">
        <v>4.0</v>
      </c>
      <c r="H213" s="324" t="s">
        <v>13837</v>
      </c>
      <c r="I213" s="318">
        <v>11.0</v>
      </c>
      <c r="J213" s="318"/>
      <c r="K213" s="64" t="s">
        <v>19935</v>
      </c>
      <c r="L213" s="319" t="s">
        <v>13825</v>
      </c>
      <c r="M213" s="318"/>
      <c r="N213" s="318"/>
      <c r="O213" s="318"/>
      <c r="P213" s="325"/>
      <c r="Q213" s="318"/>
    </row>
    <row r="214" ht="20.25" customHeight="1">
      <c r="A214" s="318" t="s">
        <v>19936</v>
      </c>
      <c r="B214" s="319" t="s">
        <v>13828</v>
      </c>
      <c r="C214" s="320">
        <v>41836.0</v>
      </c>
      <c r="D214" s="326">
        <v>100.00000000000001</v>
      </c>
      <c r="E214" s="322">
        <v>2.040608101214162</v>
      </c>
      <c r="F214" s="323">
        <v>20.159391898785838</v>
      </c>
      <c r="G214" s="64">
        <v>7.0</v>
      </c>
      <c r="H214" s="324" t="s">
        <v>13837</v>
      </c>
      <c r="I214" s="318">
        <v>11.0</v>
      </c>
      <c r="J214" s="318"/>
      <c r="K214" s="64" t="s">
        <v>19937</v>
      </c>
      <c r="L214" s="319" t="s">
        <v>13829</v>
      </c>
      <c r="M214" s="318"/>
      <c r="N214" s="318"/>
      <c r="O214" s="318"/>
      <c r="P214" s="325"/>
      <c r="Q214" s="318"/>
    </row>
    <row r="215" ht="20.25" customHeight="1">
      <c r="A215" s="318" t="s">
        <v>19938</v>
      </c>
      <c r="B215" s="319" t="s">
        <v>13830</v>
      </c>
      <c r="C215" s="320">
        <v>41836.0</v>
      </c>
      <c r="D215" s="326">
        <v>115.08456000000001</v>
      </c>
      <c r="E215" s="322">
        <v>2.04</v>
      </c>
      <c r="F215" s="323">
        <v>20.16</v>
      </c>
      <c r="G215" s="64">
        <v>5.0</v>
      </c>
      <c r="H215" s="324" t="s">
        <v>13837</v>
      </c>
      <c r="I215" s="318">
        <v>11.0</v>
      </c>
      <c r="J215" s="318"/>
      <c r="K215" s="64" t="s">
        <v>19939</v>
      </c>
      <c r="L215" s="319" t="s">
        <v>13831</v>
      </c>
      <c r="M215" s="318"/>
      <c r="N215" s="318"/>
      <c r="O215" s="318"/>
      <c r="P215" s="325"/>
      <c r="Q215" s="318"/>
    </row>
    <row r="216" ht="20.25" customHeight="1">
      <c r="A216" s="318" t="s">
        <v>19940</v>
      </c>
      <c r="B216" s="319" t="s">
        <v>13832</v>
      </c>
      <c r="C216" s="320">
        <v>41836.0</v>
      </c>
      <c r="D216" s="326">
        <v>100.0</v>
      </c>
      <c r="E216" s="322">
        <v>14.90979573579842</v>
      </c>
      <c r="F216" s="323">
        <v>7.290204264201579</v>
      </c>
      <c r="G216" s="64">
        <v>8.0</v>
      </c>
      <c r="H216" s="324" t="s">
        <v>13837</v>
      </c>
      <c r="I216" s="318">
        <v>11.0</v>
      </c>
      <c r="J216" s="318"/>
      <c r="K216" s="64" t="s">
        <v>19941</v>
      </c>
      <c r="L216" s="319" t="s">
        <v>13833</v>
      </c>
      <c r="M216" s="318"/>
      <c r="N216" s="318"/>
      <c r="O216" s="318"/>
      <c r="P216" s="325"/>
      <c r="Q216" s="318"/>
    </row>
    <row r="217" ht="20.25" customHeight="1">
      <c r="A217" s="318" t="s">
        <v>19942</v>
      </c>
      <c r="B217" s="319" t="s">
        <v>13834</v>
      </c>
      <c r="C217" s="320">
        <v>41836.0</v>
      </c>
      <c r="D217" s="326">
        <v>99.99999999999999</v>
      </c>
      <c r="E217" s="322">
        <v>2.15275983811246</v>
      </c>
      <c r="F217" s="323">
        <v>20.04724016188754</v>
      </c>
      <c r="G217" s="64">
        <v>9.0</v>
      </c>
      <c r="H217" s="324" t="s">
        <v>13837</v>
      </c>
      <c r="I217" s="318">
        <v>11.0</v>
      </c>
      <c r="J217" s="318"/>
      <c r="K217" s="64" t="s">
        <v>19943</v>
      </c>
      <c r="L217" s="319" t="s">
        <v>13835</v>
      </c>
      <c r="M217" s="318"/>
      <c r="N217" s="318"/>
      <c r="O217" s="318"/>
      <c r="P217" s="325"/>
      <c r="Q217" s="318"/>
    </row>
    <row r="218" ht="20.25" customHeight="1">
      <c r="A218" s="318" t="s">
        <v>19944</v>
      </c>
      <c r="B218" s="319" t="s">
        <v>13836</v>
      </c>
      <c r="C218" s="320">
        <v>41836.0</v>
      </c>
      <c r="D218" s="326">
        <v>100.0</v>
      </c>
      <c r="E218" s="322">
        <v>0.7322252324815114</v>
      </c>
      <c r="F218" s="323">
        <v>21.46777476751849</v>
      </c>
      <c r="G218" s="64">
        <v>10.0</v>
      </c>
      <c r="H218" s="324" t="s">
        <v>13837</v>
      </c>
      <c r="I218" s="318">
        <v>11.0</v>
      </c>
      <c r="J218" s="318"/>
      <c r="K218" s="64" t="s">
        <v>19945</v>
      </c>
      <c r="L218" s="319" t="s">
        <v>13838</v>
      </c>
      <c r="M218" s="318"/>
      <c r="N218" s="318"/>
      <c r="O218" s="318"/>
      <c r="P218" s="325"/>
      <c r="Q218" s="318"/>
    </row>
    <row r="219" ht="20.25" customHeight="1">
      <c r="A219" s="318" t="s">
        <v>19946</v>
      </c>
      <c r="B219" s="319" t="s">
        <v>13839</v>
      </c>
      <c r="C219" s="320">
        <v>41836.0</v>
      </c>
      <c r="D219" s="326">
        <v>100.00000000000001</v>
      </c>
      <c r="E219" s="322">
        <v>2.403788370471864</v>
      </c>
      <c r="F219" s="323">
        <v>19.796211629528134</v>
      </c>
      <c r="G219" s="64">
        <v>11.0</v>
      </c>
      <c r="H219" s="324" t="s">
        <v>13837</v>
      </c>
      <c r="I219" s="318">
        <v>11.0</v>
      </c>
      <c r="J219" s="318"/>
      <c r="K219" s="64" t="s">
        <v>19947</v>
      </c>
      <c r="L219" s="319" t="s">
        <v>13840</v>
      </c>
      <c r="M219" s="318"/>
      <c r="N219" s="318"/>
      <c r="O219" s="318"/>
      <c r="P219" s="325"/>
      <c r="Q219" s="318"/>
    </row>
    <row r="220" ht="20.25" customHeight="1">
      <c r="A220" s="318" t="s">
        <v>19948</v>
      </c>
      <c r="B220" s="319" t="s">
        <v>13841</v>
      </c>
      <c r="C220" s="320">
        <v>41836.0</v>
      </c>
      <c r="D220" s="326">
        <v>100.0</v>
      </c>
      <c r="E220" s="322">
        <v>0.8358338696600663</v>
      </c>
      <c r="F220" s="323">
        <v>21.36416613033993</v>
      </c>
      <c r="G220" s="64">
        <v>12.0</v>
      </c>
      <c r="H220" s="324" t="s">
        <v>13837</v>
      </c>
      <c r="I220" s="318">
        <v>11.0</v>
      </c>
      <c r="J220" s="318"/>
      <c r="K220" s="64" t="s">
        <v>19949</v>
      </c>
      <c r="L220" s="319" t="s">
        <v>13842</v>
      </c>
      <c r="M220" s="318"/>
      <c r="N220" s="318"/>
      <c r="O220" s="318"/>
      <c r="P220" s="325"/>
      <c r="Q220" s="318"/>
    </row>
    <row r="221" ht="20.25" customHeight="1">
      <c r="A221" s="318" t="s">
        <v>19950</v>
      </c>
      <c r="B221" s="319" t="s">
        <v>13843</v>
      </c>
      <c r="C221" s="320">
        <v>41836.0</v>
      </c>
      <c r="D221" s="326">
        <v>88.48400000000001</v>
      </c>
      <c r="E221" s="322">
        <v>22.0</v>
      </c>
      <c r="F221" s="323">
        <v>0.1999999999999993</v>
      </c>
      <c r="G221" s="64">
        <v>13.0</v>
      </c>
      <c r="H221" s="324" t="s">
        <v>13837</v>
      </c>
      <c r="I221" s="318">
        <v>11.0</v>
      </c>
      <c r="J221" s="318"/>
      <c r="K221" s="64" t="s">
        <v>19951</v>
      </c>
      <c r="L221" s="319" t="s">
        <v>13844</v>
      </c>
      <c r="M221" s="318"/>
      <c r="N221" s="318"/>
      <c r="O221" s="318"/>
      <c r="P221" s="325"/>
      <c r="Q221" s="318"/>
    </row>
    <row r="222" ht="20.25" customHeight="1">
      <c r="A222" s="318" t="s">
        <v>19952</v>
      </c>
      <c r="B222" s="319" t="s">
        <v>13845</v>
      </c>
      <c r="C222" s="320">
        <v>41836.0</v>
      </c>
      <c r="D222" s="326">
        <v>99.99999999999999</v>
      </c>
      <c r="E222" s="322">
        <v>1.219318888468901</v>
      </c>
      <c r="F222" s="323">
        <v>20.980681111531098</v>
      </c>
      <c r="G222" s="64">
        <v>14.0</v>
      </c>
      <c r="H222" s="324" t="s">
        <v>13837</v>
      </c>
      <c r="I222" s="318">
        <v>11.0</v>
      </c>
      <c r="J222" s="318"/>
      <c r="K222" s="64" t="s">
        <v>19953</v>
      </c>
      <c r="L222" s="319" t="s">
        <v>13846</v>
      </c>
      <c r="M222" s="318"/>
      <c r="N222" s="318"/>
      <c r="O222" s="318"/>
      <c r="P222" s="325"/>
      <c r="Q222" s="318"/>
    </row>
    <row r="223" ht="20.25" customHeight="1">
      <c r="A223" s="318" t="s">
        <v>19954</v>
      </c>
      <c r="B223" s="319" t="s">
        <v>13847</v>
      </c>
      <c r="C223" s="320">
        <v>41836.0</v>
      </c>
      <c r="D223" s="326">
        <v>100.0</v>
      </c>
      <c r="E223" s="322">
        <v>4.835122328594914</v>
      </c>
      <c r="F223" s="323">
        <v>17.364877671405086</v>
      </c>
      <c r="G223" s="64">
        <v>15.0</v>
      </c>
      <c r="H223" s="324" t="s">
        <v>13837</v>
      </c>
      <c r="I223" s="318">
        <v>11.0</v>
      </c>
      <c r="J223" s="318"/>
      <c r="K223" s="64" t="s">
        <v>19955</v>
      </c>
      <c r="L223" s="319" t="s">
        <v>13848</v>
      </c>
      <c r="M223" s="318"/>
      <c r="N223" s="318"/>
      <c r="O223" s="318"/>
      <c r="P223" s="325"/>
      <c r="Q223" s="318"/>
    </row>
    <row r="224" ht="20.25" customHeight="1">
      <c r="A224" s="318" t="s">
        <v>19956</v>
      </c>
      <c r="B224" s="319" t="s">
        <v>13849</v>
      </c>
      <c r="C224" s="320">
        <v>41836.0</v>
      </c>
      <c r="D224" s="326">
        <v>99.99999999999999</v>
      </c>
      <c r="E224" s="322">
        <v>3.137648646104609</v>
      </c>
      <c r="F224" s="323">
        <v>19.06235135389539</v>
      </c>
      <c r="G224" s="64">
        <v>16.0</v>
      </c>
      <c r="H224" s="324" t="s">
        <v>13837</v>
      </c>
      <c r="I224" s="318">
        <v>11.0</v>
      </c>
      <c r="J224" s="318"/>
      <c r="K224" s="64" t="s">
        <v>19957</v>
      </c>
      <c r="L224" s="319" t="s">
        <v>13850</v>
      </c>
      <c r="M224" s="318"/>
      <c r="N224" s="318"/>
      <c r="O224" s="318"/>
      <c r="P224" s="325"/>
      <c r="Q224" s="318"/>
    </row>
    <row r="225" ht="20.25" customHeight="1">
      <c r="A225" s="318" t="s">
        <v>19958</v>
      </c>
      <c r="B225" s="319" t="s">
        <v>13851</v>
      </c>
      <c r="C225" s="320">
        <v>41836.0</v>
      </c>
      <c r="D225" s="326">
        <v>99.99999999999997</v>
      </c>
      <c r="E225" s="322">
        <v>1.058055505591823</v>
      </c>
      <c r="F225" s="323">
        <v>21.141944494408175</v>
      </c>
      <c r="G225" s="64">
        <v>17.0</v>
      </c>
      <c r="H225" s="324" t="s">
        <v>13837</v>
      </c>
      <c r="I225" s="318">
        <v>11.0</v>
      </c>
      <c r="J225" s="318"/>
      <c r="K225" s="64" t="s">
        <v>19959</v>
      </c>
      <c r="L225" s="319" t="s">
        <v>13852</v>
      </c>
      <c r="M225" s="318"/>
      <c r="N225" s="318"/>
      <c r="O225" s="318"/>
      <c r="P225" s="325"/>
      <c r="Q225" s="318"/>
    </row>
    <row r="226" ht="20.25" customHeight="1">
      <c r="A226" s="318" t="s">
        <v>19960</v>
      </c>
      <c r="B226" s="319" t="s">
        <v>13853</v>
      </c>
      <c r="C226" s="320">
        <v>41836.0</v>
      </c>
      <c r="D226" s="326">
        <v>99.99999999999999</v>
      </c>
      <c r="E226" s="322">
        <v>3.452323413657391</v>
      </c>
      <c r="F226" s="323">
        <v>18.747676586342607</v>
      </c>
      <c r="G226" s="64">
        <v>18.0</v>
      </c>
      <c r="H226" s="324" t="s">
        <v>13837</v>
      </c>
      <c r="I226" s="318">
        <v>11.0</v>
      </c>
      <c r="J226" s="318"/>
      <c r="K226" s="64" t="s">
        <v>19961</v>
      </c>
      <c r="L226" s="319" t="s">
        <v>13854</v>
      </c>
      <c r="M226" s="318"/>
      <c r="N226" s="318"/>
      <c r="O226" s="318"/>
      <c r="P226" s="325"/>
      <c r="Q226" s="318"/>
    </row>
    <row r="227" ht="20.25" customHeight="1">
      <c r="A227" s="318" t="s">
        <v>19962</v>
      </c>
      <c r="B227" s="319" t="s">
        <v>13855</v>
      </c>
      <c r="C227" s="320">
        <v>41836.0</v>
      </c>
      <c r="D227" s="326">
        <v>99.99999999999997</v>
      </c>
      <c r="E227" s="322">
        <v>18.47404396822464</v>
      </c>
      <c r="F227" s="323">
        <v>3.725956031775361</v>
      </c>
      <c r="G227" s="64">
        <v>19.0</v>
      </c>
      <c r="H227" s="324" t="s">
        <v>13837</v>
      </c>
      <c r="I227" s="318">
        <v>11.0</v>
      </c>
      <c r="J227" s="318"/>
      <c r="K227" s="64" t="s">
        <v>19963</v>
      </c>
      <c r="L227" s="319" t="s">
        <v>13856</v>
      </c>
      <c r="M227" s="318"/>
      <c r="N227" s="318"/>
      <c r="O227" s="318"/>
      <c r="P227" s="325"/>
      <c r="Q227" s="318"/>
    </row>
    <row r="228" ht="20.25" customHeight="1">
      <c r="A228" s="318" t="s">
        <v>19964</v>
      </c>
      <c r="B228" s="319" t="s">
        <v>13857</v>
      </c>
      <c r="C228" s="320">
        <v>41836.0</v>
      </c>
      <c r="D228" s="326">
        <v>99.99999999999999</v>
      </c>
      <c r="E228" s="322">
        <v>3.574492422076065</v>
      </c>
      <c r="F228" s="323">
        <v>18.625507577923933</v>
      </c>
      <c r="G228" s="64">
        <v>20.0</v>
      </c>
      <c r="H228" s="324" t="s">
        <v>13837</v>
      </c>
      <c r="I228" s="318">
        <v>11.0</v>
      </c>
      <c r="J228" s="318"/>
      <c r="K228" s="64" t="s">
        <v>19965</v>
      </c>
      <c r="L228" s="319" t="s">
        <v>13858</v>
      </c>
      <c r="M228" s="318"/>
      <c r="N228" s="318"/>
      <c r="O228" s="318"/>
      <c r="P228" s="325"/>
      <c r="Q228" s="318"/>
    </row>
    <row r="229" ht="20.25" customHeight="1">
      <c r="A229" s="318" t="s">
        <v>19966</v>
      </c>
      <c r="B229" s="319" t="s">
        <v>13859</v>
      </c>
      <c r="C229" s="320">
        <v>41836.0</v>
      </c>
      <c r="D229" s="326">
        <v>100.0</v>
      </c>
      <c r="E229" s="322">
        <v>19.8294665873488</v>
      </c>
      <c r="F229" s="323">
        <v>2.3705334126511985</v>
      </c>
      <c r="G229" s="64">
        <v>21.0</v>
      </c>
      <c r="H229" s="324" t="s">
        <v>13837</v>
      </c>
      <c r="I229" s="318">
        <v>11.0</v>
      </c>
      <c r="J229" s="318"/>
      <c r="K229" s="64" t="s">
        <v>19967</v>
      </c>
      <c r="L229" s="319" t="s">
        <v>13860</v>
      </c>
      <c r="M229" s="318"/>
      <c r="N229" s="318"/>
      <c r="O229" s="318"/>
      <c r="P229" s="325"/>
      <c r="Q229" s="318"/>
    </row>
    <row r="230" ht="20.25" customHeight="1">
      <c r="A230" s="318" t="s">
        <v>19968</v>
      </c>
      <c r="B230" s="319" t="s">
        <v>13861</v>
      </c>
      <c r="C230" s="320">
        <v>41836.0</v>
      </c>
      <c r="D230" s="326">
        <v>100.0</v>
      </c>
      <c r="E230" s="322">
        <v>0.8946864571310984</v>
      </c>
      <c r="F230" s="323">
        <v>21.305313542868902</v>
      </c>
      <c r="G230" s="64">
        <v>22.0</v>
      </c>
      <c r="H230" s="324" t="s">
        <v>13837</v>
      </c>
      <c r="I230" s="318">
        <v>11.0</v>
      </c>
      <c r="J230" s="318"/>
      <c r="K230" s="64" t="s">
        <v>19969</v>
      </c>
      <c r="L230" s="319" t="s">
        <v>13862</v>
      </c>
      <c r="M230" s="318"/>
      <c r="N230" s="318"/>
      <c r="O230" s="318"/>
      <c r="P230" s="325"/>
      <c r="Q230" s="318"/>
    </row>
    <row r="231" ht="20.25" customHeight="1">
      <c r="A231" s="318" t="s">
        <v>19970</v>
      </c>
      <c r="B231" s="319" t="s">
        <v>13863</v>
      </c>
      <c r="C231" s="320">
        <v>41836.0</v>
      </c>
      <c r="D231" s="326">
        <v>100.0</v>
      </c>
      <c r="E231" s="322">
        <v>3.412386964681795</v>
      </c>
      <c r="F231" s="323">
        <v>18.787613035318206</v>
      </c>
      <c r="G231" s="64">
        <v>23.0</v>
      </c>
      <c r="H231" s="324" t="s">
        <v>13837</v>
      </c>
      <c r="I231" s="318">
        <v>11.0</v>
      </c>
      <c r="J231" s="318"/>
      <c r="K231" s="64" t="s">
        <v>19971</v>
      </c>
      <c r="L231" s="319" t="s">
        <v>13864</v>
      </c>
      <c r="M231" s="318"/>
      <c r="N231" s="318"/>
      <c r="O231" s="318"/>
      <c r="P231" s="325"/>
      <c r="Q231" s="318"/>
    </row>
    <row r="232" ht="20.25" customHeight="1">
      <c r="A232" s="318" t="s">
        <v>19972</v>
      </c>
      <c r="B232" s="319" t="s">
        <v>13865</v>
      </c>
      <c r="C232" s="320">
        <v>41836.0</v>
      </c>
      <c r="D232" s="326">
        <v>100.0</v>
      </c>
      <c r="E232" s="322">
        <v>5.773005426625101</v>
      </c>
      <c r="F232" s="323">
        <v>16.4269945733749</v>
      </c>
      <c r="G232" s="64">
        <v>24.0</v>
      </c>
      <c r="H232" s="324" t="s">
        <v>13837</v>
      </c>
      <c r="I232" s="318">
        <v>11.0</v>
      </c>
      <c r="J232" s="318"/>
      <c r="K232" s="64" t="s">
        <v>19973</v>
      </c>
      <c r="L232" s="319" t="s">
        <v>13866</v>
      </c>
      <c r="M232" s="318"/>
      <c r="N232" s="318"/>
      <c r="O232" s="318"/>
      <c r="P232" s="325"/>
      <c r="Q232" s="318"/>
    </row>
    <row r="233" ht="20.25" customHeight="1">
      <c r="A233" s="318" t="s">
        <v>19974</v>
      </c>
      <c r="B233" s="319" t="s">
        <v>13869</v>
      </c>
      <c r="C233" s="320">
        <v>41836.0</v>
      </c>
      <c r="D233" s="326">
        <v>100.0</v>
      </c>
      <c r="E233" s="322">
        <v>2.715989027404329</v>
      </c>
      <c r="F233" s="323">
        <v>19.48401097259567</v>
      </c>
      <c r="G233" s="64">
        <v>25.0</v>
      </c>
      <c r="H233" s="324" t="s">
        <v>13837</v>
      </c>
      <c r="I233" s="318">
        <v>11.0</v>
      </c>
      <c r="J233" s="318"/>
      <c r="K233" s="64" t="s">
        <v>19975</v>
      </c>
      <c r="L233" s="319" t="s">
        <v>13870</v>
      </c>
      <c r="M233" s="318"/>
      <c r="N233" s="318"/>
      <c r="O233" s="318"/>
      <c r="P233" s="325"/>
      <c r="Q233" s="318"/>
    </row>
    <row r="234" ht="20.25" customHeight="1">
      <c r="A234" s="318" t="s">
        <v>19976</v>
      </c>
      <c r="B234" s="319" t="s">
        <v>13871</v>
      </c>
      <c r="C234" s="320">
        <v>41836.0</v>
      </c>
      <c r="D234" s="326">
        <v>100.00000000000003</v>
      </c>
      <c r="E234" s="322">
        <v>18.50138760407031</v>
      </c>
      <c r="F234" s="323">
        <v>3.6986123959296897</v>
      </c>
      <c r="G234" s="64">
        <v>26.0</v>
      </c>
      <c r="H234" s="324" t="s">
        <v>13837</v>
      </c>
      <c r="I234" s="318">
        <v>11.0</v>
      </c>
      <c r="J234" s="318"/>
      <c r="K234" s="64" t="s">
        <v>19977</v>
      </c>
      <c r="L234" s="319" t="s">
        <v>13872</v>
      </c>
      <c r="M234" s="318"/>
      <c r="N234" s="318"/>
      <c r="O234" s="318"/>
      <c r="P234" s="325"/>
      <c r="Q234" s="318"/>
    </row>
    <row r="235" ht="20.25" customHeight="1">
      <c r="A235" s="318" t="s">
        <v>19978</v>
      </c>
      <c r="B235" s="319" t="s">
        <v>13873</v>
      </c>
      <c r="C235" s="320">
        <v>41836.0</v>
      </c>
      <c r="D235" s="326">
        <v>100.00000000000001</v>
      </c>
      <c r="E235" s="322">
        <v>2.249870632438635</v>
      </c>
      <c r="F235" s="323">
        <v>19.950129367561363</v>
      </c>
      <c r="G235" s="64">
        <v>27.0</v>
      </c>
      <c r="H235" s="324" t="s">
        <v>13837</v>
      </c>
      <c r="I235" s="318">
        <v>11.0</v>
      </c>
      <c r="J235" s="318"/>
      <c r="K235" s="64" t="s">
        <v>19979</v>
      </c>
      <c r="L235" s="319" t="s">
        <v>13874</v>
      </c>
      <c r="M235" s="318"/>
      <c r="N235" s="318"/>
      <c r="O235" s="318"/>
      <c r="P235" s="325"/>
      <c r="Q235" s="318"/>
    </row>
    <row r="236" ht="20.25" customHeight="1">
      <c r="A236" s="318" t="s">
        <v>19980</v>
      </c>
      <c r="B236" s="319" t="s">
        <v>13878</v>
      </c>
      <c r="C236" s="320">
        <v>41836.0</v>
      </c>
      <c r="D236" s="326">
        <v>100.0</v>
      </c>
      <c r="E236" s="322">
        <v>3.067108330266225</v>
      </c>
      <c r="F236" s="323">
        <v>19.132891669733773</v>
      </c>
      <c r="G236" s="64">
        <v>28.0</v>
      </c>
      <c r="H236" s="324" t="s">
        <v>13837</v>
      </c>
      <c r="I236" s="318">
        <v>11.0</v>
      </c>
      <c r="J236" s="318"/>
      <c r="K236" s="64" t="s">
        <v>19981</v>
      </c>
      <c r="L236" s="319" t="s">
        <v>13879</v>
      </c>
      <c r="M236" s="318"/>
      <c r="N236" s="318"/>
      <c r="O236" s="318"/>
      <c r="P236" s="325"/>
      <c r="Q236" s="318"/>
    </row>
    <row r="237" ht="20.25" customHeight="1">
      <c r="A237" s="318" t="s">
        <v>19982</v>
      </c>
      <c r="B237" s="319" t="s">
        <v>13880</v>
      </c>
      <c r="C237" s="320">
        <v>41836.0</v>
      </c>
      <c r="D237" s="326">
        <v>100.0</v>
      </c>
      <c r="E237" s="322">
        <v>6.073858114674442</v>
      </c>
      <c r="F237" s="323">
        <v>16.12614188532556</v>
      </c>
      <c r="G237" s="64">
        <v>29.0</v>
      </c>
      <c r="H237" s="324" t="s">
        <v>13837</v>
      </c>
      <c r="I237" s="318">
        <v>11.0</v>
      </c>
      <c r="J237" s="318"/>
      <c r="K237" s="64" t="s">
        <v>19983</v>
      </c>
      <c r="L237" s="319" t="s">
        <v>13881</v>
      </c>
      <c r="M237" s="318"/>
      <c r="N237" s="318"/>
      <c r="O237" s="318"/>
      <c r="P237" s="325"/>
      <c r="Q237" s="318"/>
    </row>
    <row r="238" ht="20.25" customHeight="1">
      <c r="A238" s="318" t="s">
        <v>19984</v>
      </c>
      <c r="B238" s="319" t="s">
        <v>13882</v>
      </c>
      <c r="C238" s="320">
        <v>41836.0</v>
      </c>
      <c r="D238" s="326">
        <v>100.00000000000001</v>
      </c>
      <c r="E238" s="322">
        <v>1.371572782509704</v>
      </c>
      <c r="F238" s="323">
        <v>20.828427217490294</v>
      </c>
      <c r="G238" s="64">
        <v>30.0</v>
      </c>
      <c r="H238" s="324" t="s">
        <v>13837</v>
      </c>
      <c r="I238" s="318">
        <v>11.0</v>
      </c>
      <c r="J238" s="318"/>
      <c r="K238" s="64" t="s">
        <v>19985</v>
      </c>
      <c r="L238" s="319" t="s">
        <v>13883</v>
      </c>
      <c r="M238" s="318"/>
      <c r="N238" s="318"/>
      <c r="O238" s="318"/>
      <c r="P238" s="325"/>
      <c r="Q238" s="318"/>
    </row>
    <row r="239" ht="20.25" customHeight="1">
      <c r="A239" s="318" t="s">
        <v>19986</v>
      </c>
      <c r="B239" s="319" t="s">
        <v>13884</v>
      </c>
      <c r="C239" s="320">
        <v>41836.0</v>
      </c>
      <c r="D239" s="326">
        <v>51.964</v>
      </c>
      <c r="E239" s="322">
        <v>22.0</v>
      </c>
      <c r="F239" s="323">
        <v>0.1999999999999993</v>
      </c>
      <c r="G239" s="64">
        <v>31.0</v>
      </c>
      <c r="H239" s="324" t="s">
        <v>13837</v>
      </c>
      <c r="I239" s="318">
        <v>11.0</v>
      </c>
      <c r="J239" s="318"/>
      <c r="K239" s="64" t="s">
        <v>19987</v>
      </c>
      <c r="L239" s="319" t="s">
        <v>13885</v>
      </c>
      <c r="M239" s="318"/>
      <c r="N239" s="318"/>
      <c r="O239" s="318"/>
      <c r="P239" s="325"/>
      <c r="Q239" s="318"/>
    </row>
    <row r="240" ht="20.25" customHeight="1">
      <c r="A240" s="318" t="s">
        <v>19988</v>
      </c>
      <c r="B240" s="319" t="s">
        <v>13886</v>
      </c>
      <c r="C240" s="320">
        <v>41836.0</v>
      </c>
      <c r="D240" s="326">
        <v>100.00000000000001</v>
      </c>
      <c r="E240" s="322">
        <v>0.5581042315462836</v>
      </c>
      <c r="F240" s="323">
        <v>21.641895768453715</v>
      </c>
      <c r="G240" s="64">
        <v>32.0</v>
      </c>
      <c r="H240" s="324" t="s">
        <v>13837</v>
      </c>
      <c r="I240" s="318">
        <v>11.0</v>
      </c>
      <c r="J240" s="318"/>
      <c r="K240" s="64" t="s">
        <v>19989</v>
      </c>
      <c r="L240" s="319" t="s">
        <v>13887</v>
      </c>
      <c r="M240" s="318"/>
      <c r="N240" s="318"/>
      <c r="O240" s="318"/>
      <c r="P240" s="325"/>
      <c r="Q240" s="318"/>
    </row>
    <row r="241" ht="20.25" customHeight="1">
      <c r="A241" s="318" t="s">
        <v>19990</v>
      </c>
      <c r="B241" s="319" t="s">
        <v>13886</v>
      </c>
      <c r="C241" s="320">
        <v>41836.0</v>
      </c>
      <c r="D241" s="326">
        <v>100.00000000000001</v>
      </c>
      <c r="E241" s="322">
        <v>0.5581042315462836</v>
      </c>
      <c r="F241" s="323">
        <v>21.641895768453715</v>
      </c>
      <c r="G241" s="64">
        <v>33.0</v>
      </c>
      <c r="H241" s="324" t="s">
        <v>13837</v>
      </c>
      <c r="I241" s="318">
        <v>11.0</v>
      </c>
      <c r="J241" s="318"/>
      <c r="K241" s="64" t="s">
        <v>19991</v>
      </c>
      <c r="L241" s="319" t="s">
        <v>13887</v>
      </c>
      <c r="M241" s="318"/>
      <c r="N241" s="318"/>
      <c r="O241" s="318"/>
      <c r="P241" s="325"/>
      <c r="Q241" s="318"/>
    </row>
    <row r="242" ht="20.25" customHeight="1">
      <c r="A242" s="318" t="s">
        <v>19992</v>
      </c>
      <c r="B242" s="319" t="s">
        <v>13888</v>
      </c>
      <c r="C242" s="320">
        <v>41836.0</v>
      </c>
      <c r="D242" s="326">
        <v>99.99999999999999</v>
      </c>
      <c r="E242" s="322">
        <v>1.593981127263453</v>
      </c>
      <c r="F242" s="323">
        <v>20.606018872736545</v>
      </c>
      <c r="G242" s="64">
        <v>34.0</v>
      </c>
      <c r="H242" s="324" t="s">
        <v>13837</v>
      </c>
      <c r="I242" s="318">
        <v>11.0</v>
      </c>
      <c r="J242" s="318"/>
      <c r="K242" s="64" t="s">
        <v>19993</v>
      </c>
      <c r="L242" s="319" t="s">
        <v>13889</v>
      </c>
      <c r="M242" s="318"/>
      <c r="N242" s="318"/>
      <c r="O242" s="318"/>
      <c r="P242" s="325"/>
      <c r="Q242" s="318"/>
    </row>
    <row r="243" ht="20.25" customHeight="1">
      <c r="A243" s="318" t="s">
        <v>19994</v>
      </c>
      <c r="B243" s="319" t="s">
        <v>13890</v>
      </c>
      <c r="C243" s="320">
        <v>41836.0</v>
      </c>
      <c r="D243" s="326">
        <v>100.0</v>
      </c>
      <c r="E243" s="322">
        <v>0.7170874775013804</v>
      </c>
      <c r="F243" s="323">
        <v>21.48291252249862</v>
      </c>
      <c r="G243" s="64">
        <v>35.0</v>
      </c>
      <c r="H243" s="324" t="s">
        <v>13837</v>
      </c>
      <c r="I243" s="318">
        <v>11.0</v>
      </c>
      <c r="J243" s="318"/>
      <c r="K243" s="64" t="s">
        <v>19995</v>
      </c>
      <c r="L243" s="319" t="s">
        <v>13891</v>
      </c>
      <c r="M243" s="318"/>
      <c r="N243" s="318"/>
      <c r="O243" s="318"/>
      <c r="P243" s="325"/>
      <c r="Q243" s="318"/>
    </row>
    <row r="244" ht="20.25" customHeight="1">
      <c r="A244" s="318" t="s">
        <v>19996</v>
      </c>
      <c r="B244" s="319" t="s">
        <v>13892</v>
      </c>
      <c r="C244" s="320">
        <v>41836.0</v>
      </c>
      <c r="D244" s="326">
        <v>99.99999999999997</v>
      </c>
      <c r="E244" s="322">
        <v>1.774780370929097</v>
      </c>
      <c r="F244" s="323">
        <v>20.425219629070902</v>
      </c>
      <c r="G244" s="64">
        <v>36.0</v>
      </c>
      <c r="H244" s="324" t="s">
        <v>13837</v>
      </c>
      <c r="I244" s="318">
        <v>11.0</v>
      </c>
      <c r="J244" s="318"/>
      <c r="K244" s="64" t="s">
        <v>19997</v>
      </c>
      <c r="L244" s="319" t="s">
        <v>13893</v>
      </c>
      <c r="M244" s="318"/>
      <c r="N244" s="318"/>
      <c r="O244" s="318"/>
      <c r="P244" s="325"/>
      <c r="Q244" s="318"/>
    </row>
    <row r="245" ht="20.25" customHeight="1">
      <c r="A245" s="318" t="s">
        <v>19998</v>
      </c>
      <c r="B245" s="319" t="s">
        <v>13894</v>
      </c>
      <c r="C245" s="320">
        <v>41836.0</v>
      </c>
      <c r="D245" s="326">
        <v>99.99999999999996</v>
      </c>
      <c r="E245" s="322">
        <v>1.106329309982409</v>
      </c>
      <c r="F245" s="323">
        <v>21.09367069001759</v>
      </c>
      <c r="G245" s="64">
        <v>37.0</v>
      </c>
      <c r="H245" s="324" t="s">
        <v>13837</v>
      </c>
      <c r="I245" s="318">
        <v>11.0</v>
      </c>
      <c r="J245" s="318"/>
      <c r="K245" s="64" t="s">
        <v>19999</v>
      </c>
      <c r="L245" s="319" t="s">
        <v>13895</v>
      </c>
      <c r="M245" s="318"/>
      <c r="N245" s="318"/>
      <c r="O245" s="318"/>
      <c r="P245" s="325"/>
      <c r="Q245" s="318"/>
    </row>
    <row r="246" ht="20.25" customHeight="1">
      <c r="A246" s="318" t="s">
        <v>20000</v>
      </c>
      <c r="B246" s="319" t="s">
        <v>13896</v>
      </c>
      <c r="C246" s="320">
        <v>41836.0</v>
      </c>
      <c r="D246" s="326">
        <v>100.00000000000001</v>
      </c>
      <c r="E246" s="322">
        <v>1.39631651702808</v>
      </c>
      <c r="F246" s="323">
        <v>20.80368348297192</v>
      </c>
      <c r="G246" s="64">
        <v>38.0</v>
      </c>
      <c r="H246" s="324" t="s">
        <v>13837</v>
      </c>
      <c r="I246" s="318">
        <v>11.0</v>
      </c>
      <c r="J246" s="318"/>
      <c r="K246" s="64" t="s">
        <v>20001</v>
      </c>
      <c r="L246" s="319" t="s">
        <v>13897</v>
      </c>
      <c r="M246" s="318"/>
      <c r="N246" s="318"/>
      <c r="O246" s="318"/>
      <c r="P246" s="325"/>
      <c r="Q246" s="318"/>
    </row>
    <row r="247" ht="20.25" customHeight="1">
      <c r="A247" s="318" t="s">
        <v>20002</v>
      </c>
      <c r="B247" s="319" t="s">
        <v>13898</v>
      </c>
      <c r="C247" s="320">
        <v>41836.0</v>
      </c>
      <c r="D247" s="326">
        <v>100.0</v>
      </c>
      <c r="E247" s="322">
        <v>6.963788300835655</v>
      </c>
      <c r="F247" s="323">
        <v>15.236211699164343</v>
      </c>
      <c r="G247" s="64">
        <v>39.0</v>
      </c>
      <c r="H247" s="324" t="s">
        <v>13837</v>
      </c>
      <c r="I247" s="318">
        <v>11.0</v>
      </c>
      <c r="J247" s="318"/>
      <c r="K247" s="64" t="s">
        <v>20003</v>
      </c>
      <c r="L247" s="319" t="s">
        <v>13899</v>
      </c>
      <c r="M247" s="318"/>
      <c r="N247" s="318"/>
      <c r="O247" s="318"/>
      <c r="P247" s="325"/>
      <c r="Q247" s="318"/>
    </row>
    <row r="248" ht="20.25" customHeight="1">
      <c r="A248" s="318" t="s">
        <v>20004</v>
      </c>
      <c r="B248" s="319" t="s">
        <v>13900</v>
      </c>
      <c r="C248" s="320">
        <v>41836.0</v>
      </c>
      <c r="D248" s="326">
        <v>100.0</v>
      </c>
      <c r="E248" s="322">
        <v>7.446570854121677</v>
      </c>
      <c r="F248" s="323">
        <v>14.753429145878322</v>
      </c>
      <c r="G248" s="64">
        <v>40.0</v>
      </c>
      <c r="H248" s="324" t="s">
        <v>13837</v>
      </c>
      <c r="I248" s="318">
        <v>11.0</v>
      </c>
      <c r="J248" s="318"/>
      <c r="K248" s="64" t="s">
        <v>20005</v>
      </c>
      <c r="L248" s="319" t="s">
        <v>13901</v>
      </c>
      <c r="M248" s="318"/>
      <c r="N248" s="318"/>
      <c r="O248" s="318"/>
      <c r="P248" s="325"/>
      <c r="Q248" s="318"/>
    </row>
    <row r="249" ht="20.25" customHeight="1">
      <c r="A249" s="318" t="s">
        <v>20006</v>
      </c>
      <c r="B249" s="319" t="s">
        <v>13902</v>
      </c>
      <c r="C249" s="320">
        <v>41836.0</v>
      </c>
      <c r="D249" s="326">
        <v>100.00000000000003</v>
      </c>
      <c r="E249" s="322">
        <v>1.580752754461675</v>
      </c>
      <c r="F249" s="323">
        <v>20.619247245538325</v>
      </c>
      <c r="G249" s="64">
        <v>41.0</v>
      </c>
      <c r="H249" s="324" t="s">
        <v>13837</v>
      </c>
      <c r="I249" s="318">
        <v>11.0</v>
      </c>
      <c r="J249" s="318"/>
      <c r="K249" s="64" t="s">
        <v>20007</v>
      </c>
      <c r="L249" s="319" t="s">
        <v>13903</v>
      </c>
      <c r="M249" s="318"/>
      <c r="N249" s="318"/>
      <c r="O249" s="318"/>
      <c r="P249" s="325"/>
      <c r="Q249" s="318"/>
    </row>
    <row r="250" ht="20.25" customHeight="1">
      <c r="A250" s="318" t="s">
        <v>20008</v>
      </c>
      <c r="B250" s="319" t="s">
        <v>13904</v>
      </c>
      <c r="C250" s="320">
        <v>41836.0</v>
      </c>
      <c r="D250" s="326">
        <v>99.99999999999997</v>
      </c>
      <c r="E250" s="322">
        <v>18.47404396822464</v>
      </c>
      <c r="F250" s="323">
        <v>3.725956031775361</v>
      </c>
      <c r="G250" s="64">
        <v>42.0</v>
      </c>
      <c r="H250" s="324" t="s">
        <v>13837</v>
      </c>
      <c r="I250" s="318">
        <v>11.0</v>
      </c>
      <c r="J250" s="318"/>
      <c r="K250" s="64" t="s">
        <v>20009</v>
      </c>
      <c r="L250" s="319" t="s">
        <v>13905</v>
      </c>
      <c r="M250" s="318"/>
      <c r="N250" s="318"/>
      <c r="O250" s="318"/>
      <c r="P250" s="325"/>
      <c r="Q250" s="318"/>
    </row>
    <row r="251" ht="20.25" customHeight="1">
      <c r="A251" s="318" t="s">
        <v>20010</v>
      </c>
      <c r="B251" s="319" t="s">
        <v>13906</v>
      </c>
      <c r="C251" s="320">
        <v>41836.0</v>
      </c>
      <c r="D251" s="326">
        <v>100.0</v>
      </c>
      <c r="E251" s="322">
        <v>2.240946575833632</v>
      </c>
      <c r="F251" s="323">
        <v>19.959053424166367</v>
      </c>
      <c r="G251" s="64">
        <v>43.0</v>
      </c>
      <c r="H251" s="324" t="s">
        <v>13837</v>
      </c>
      <c r="I251" s="318">
        <v>11.0</v>
      </c>
      <c r="J251" s="318"/>
      <c r="K251" s="64" t="s">
        <v>20011</v>
      </c>
      <c r="L251" s="319" t="s">
        <v>13907</v>
      </c>
      <c r="M251" s="318"/>
      <c r="N251" s="318"/>
      <c r="O251" s="318"/>
      <c r="P251" s="325"/>
      <c r="Q251" s="318"/>
    </row>
    <row r="252" ht="20.25" customHeight="1">
      <c r="A252" s="318" t="s">
        <v>20012</v>
      </c>
      <c r="B252" s="319" t="s">
        <v>13908</v>
      </c>
      <c r="C252" s="320">
        <v>41836.0</v>
      </c>
      <c r="D252" s="326">
        <v>100.00000000000001</v>
      </c>
      <c r="E252" s="322">
        <v>1.77430801987225</v>
      </c>
      <c r="F252" s="323">
        <v>20.42569198012775</v>
      </c>
      <c r="G252" s="64">
        <v>44.0</v>
      </c>
      <c r="H252" s="324" t="s">
        <v>13837</v>
      </c>
      <c r="I252" s="318">
        <v>11.0</v>
      </c>
      <c r="J252" s="318"/>
      <c r="K252" s="64" t="s">
        <v>20013</v>
      </c>
      <c r="L252" s="319" t="s">
        <v>13910</v>
      </c>
      <c r="M252" s="318"/>
      <c r="N252" s="318"/>
      <c r="O252" s="318"/>
      <c r="P252" s="325"/>
      <c r="Q252" s="318"/>
    </row>
    <row r="253" ht="20.25" customHeight="1">
      <c r="A253" s="318" t="s">
        <v>20014</v>
      </c>
      <c r="B253" s="319" t="s">
        <v>13911</v>
      </c>
      <c r="C253" s="320">
        <v>41836.0</v>
      </c>
      <c r="D253" s="326">
        <v>100.0</v>
      </c>
      <c r="E253" s="322">
        <v>3.887873721861514</v>
      </c>
      <c r="F253" s="323">
        <v>18.312126278138486</v>
      </c>
      <c r="G253" s="64">
        <v>45.0</v>
      </c>
      <c r="H253" s="324" t="s">
        <v>13837</v>
      </c>
      <c r="I253" s="318">
        <v>11.0</v>
      </c>
      <c r="J253" s="318"/>
      <c r="K253" s="64" t="s">
        <v>20015</v>
      </c>
      <c r="L253" s="319" t="s">
        <v>13912</v>
      </c>
      <c r="M253" s="318"/>
      <c r="N253" s="318"/>
      <c r="O253" s="318"/>
      <c r="P253" s="325"/>
      <c r="Q253" s="318"/>
    </row>
    <row r="254" ht="20.25" customHeight="1">
      <c r="A254" s="318" t="s">
        <v>20016</v>
      </c>
      <c r="B254" s="319" t="s">
        <v>13913</v>
      </c>
      <c r="C254" s="320">
        <v>41836.0</v>
      </c>
      <c r="D254" s="326">
        <v>100.0</v>
      </c>
      <c r="E254" s="322">
        <v>1.801314959920742</v>
      </c>
      <c r="F254" s="323">
        <v>20.398685040079258</v>
      </c>
      <c r="G254" s="64">
        <v>46.0</v>
      </c>
      <c r="H254" s="324" t="s">
        <v>13837</v>
      </c>
      <c r="I254" s="318">
        <v>11.0</v>
      </c>
      <c r="J254" s="318"/>
      <c r="K254" s="64" t="s">
        <v>20017</v>
      </c>
      <c r="L254" s="319" t="s">
        <v>13914</v>
      </c>
      <c r="M254" s="318"/>
      <c r="N254" s="318"/>
      <c r="O254" s="318"/>
      <c r="P254" s="325"/>
      <c r="Q254" s="318"/>
    </row>
    <row r="255" ht="20.25" customHeight="1">
      <c r="A255" s="318" t="s">
        <v>20018</v>
      </c>
      <c r="B255" s="319" t="s">
        <v>13915</v>
      </c>
      <c r="C255" s="320">
        <v>41836.0</v>
      </c>
      <c r="D255" s="326">
        <v>100.0</v>
      </c>
      <c r="E255" s="322">
        <v>0.7016411386232397</v>
      </c>
      <c r="F255" s="323">
        <v>21.498358861376758</v>
      </c>
      <c r="G255" s="64">
        <v>47.0</v>
      </c>
      <c r="H255" s="324" t="s">
        <v>13837</v>
      </c>
      <c r="I255" s="318">
        <v>11.0</v>
      </c>
      <c r="J255" s="318"/>
      <c r="K255" s="64" t="s">
        <v>20019</v>
      </c>
      <c r="L255" s="319" t="s">
        <v>13916</v>
      </c>
      <c r="M255" s="318"/>
      <c r="N255" s="318"/>
      <c r="O255" s="318"/>
      <c r="P255" s="325"/>
      <c r="Q255" s="318"/>
    </row>
    <row r="256" ht="20.25" customHeight="1">
      <c r="A256" s="318" t="s">
        <v>20020</v>
      </c>
      <c r="B256" s="319" t="s">
        <v>13917</v>
      </c>
      <c r="C256" s="320">
        <v>41839.0</v>
      </c>
      <c r="D256" s="327">
        <v>99.99999999999999</v>
      </c>
      <c r="E256" s="322">
        <v>1.2924906294429364</v>
      </c>
      <c r="F256" s="323">
        <v>20.90750937055706</v>
      </c>
      <c r="G256" s="319">
        <v>1.0</v>
      </c>
      <c r="H256" s="324"/>
      <c r="I256" s="318" t="s">
        <v>20021</v>
      </c>
      <c r="J256" s="318"/>
      <c r="K256" s="64" t="s">
        <v>20022</v>
      </c>
      <c r="L256" s="64" t="s">
        <v>13918</v>
      </c>
      <c r="M256" s="318"/>
      <c r="N256" s="318"/>
      <c r="O256" s="318"/>
      <c r="P256" s="325"/>
      <c r="Q256" s="318" t="str">
        <f t="array" ref="Q256">index(Extractions!B:B, match(index(Digests!B:B, match(B256,Digests!A:A,0)),Extractions!A:A,0))</f>
        <v>APCL13_220</v>
      </c>
    </row>
    <row r="257" ht="20.25" customHeight="1">
      <c r="A257" s="318" t="s">
        <v>20023</v>
      </c>
      <c r="B257" s="319" t="s">
        <v>13919</v>
      </c>
      <c r="C257" s="320">
        <v>41839.0</v>
      </c>
      <c r="D257" s="327">
        <v>100.0</v>
      </c>
      <c r="E257" s="322">
        <v>1.4072614691809737</v>
      </c>
      <c r="F257" s="323">
        <v>20.792738530819026</v>
      </c>
      <c r="G257" s="64">
        <v>2.0</v>
      </c>
      <c r="H257" s="324"/>
      <c r="I257" s="318" t="s">
        <v>20021</v>
      </c>
      <c r="J257" s="318"/>
      <c r="K257" s="64" t="s">
        <v>20024</v>
      </c>
      <c r="L257" s="64" t="s">
        <v>13920</v>
      </c>
      <c r="M257" s="318"/>
      <c r="N257" s="318"/>
      <c r="O257" s="318"/>
      <c r="P257" s="325"/>
      <c r="Q257" s="318" t="str">
        <f t="array" ref="Q257">index(Extractions!B:B, match(index(Digests!B:B, match(B257,Digests!A:A,0)),Extractions!A:A,0))</f>
        <v>APCL13_221</v>
      </c>
    </row>
    <row r="258" ht="20.25" customHeight="1">
      <c r="A258" s="318" t="s">
        <v>20025</v>
      </c>
      <c r="B258" s="319" t="s">
        <v>13921</v>
      </c>
      <c r="C258" s="320">
        <v>41839.0</v>
      </c>
      <c r="D258" s="327">
        <v>100.0</v>
      </c>
      <c r="E258" s="322">
        <v>1.6397743670470943</v>
      </c>
      <c r="F258" s="323">
        <v>20.560225632952903</v>
      </c>
      <c r="G258" s="64">
        <v>3.0</v>
      </c>
      <c r="H258" s="324"/>
      <c r="I258" s="318" t="s">
        <v>20021</v>
      </c>
      <c r="J258" s="318"/>
      <c r="K258" s="64" t="s">
        <v>20026</v>
      </c>
      <c r="L258" s="64" t="s">
        <v>13922</v>
      </c>
      <c r="M258" s="318"/>
      <c r="N258" s="318"/>
      <c r="O258" s="318"/>
      <c r="P258" s="325"/>
      <c r="Q258" s="318" t="str">
        <f t="array" ref="Q258">index(Extractions!B:B, match(index(Digests!B:B, match(B258,Digests!A:A,0)),Extractions!A:A,0))</f>
        <v>APCL13_222</v>
      </c>
    </row>
    <row r="259" ht="20.25" customHeight="1">
      <c r="A259" s="318" t="s">
        <v>20027</v>
      </c>
      <c r="B259" s="319" t="s">
        <v>13923</v>
      </c>
      <c r="C259" s="320">
        <v>41839.0</v>
      </c>
      <c r="D259" s="327">
        <v>100.0</v>
      </c>
      <c r="E259" s="322">
        <v>3.763784862057285</v>
      </c>
      <c r="F259" s="323">
        <v>18.436215137942714</v>
      </c>
      <c r="G259" s="64">
        <v>4.0</v>
      </c>
      <c r="H259" s="324"/>
      <c r="I259" s="318" t="s">
        <v>20021</v>
      </c>
      <c r="J259" s="318"/>
      <c r="K259" s="64" t="s">
        <v>20028</v>
      </c>
      <c r="L259" s="64" t="s">
        <v>13924</v>
      </c>
      <c r="M259" s="318"/>
      <c r="N259" s="318"/>
      <c r="O259" s="318"/>
      <c r="P259" s="325"/>
      <c r="Q259" s="318" t="str">
        <f t="array" ref="Q259">index(Extractions!B:B, match(index(Digests!B:B, match(B259,Digests!A:A,0)),Extractions!A:A,0))</f>
        <v>APCL13_223</v>
      </c>
    </row>
    <row r="260" ht="20.25" customHeight="1">
      <c r="A260" s="318" t="s">
        <v>20029</v>
      </c>
      <c r="B260" s="319" t="s">
        <v>13925</v>
      </c>
      <c r="C260" s="320">
        <v>41839.0</v>
      </c>
      <c r="D260" s="327">
        <v>99.99999999999999</v>
      </c>
      <c r="E260" s="322">
        <v>4.182350480970305</v>
      </c>
      <c r="F260" s="323">
        <v>18.017649519029696</v>
      </c>
      <c r="G260" s="64">
        <v>5.0</v>
      </c>
      <c r="H260" s="324"/>
      <c r="I260" s="318" t="s">
        <v>20021</v>
      </c>
      <c r="J260" s="318"/>
      <c r="K260" s="64" t="s">
        <v>20030</v>
      </c>
      <c r="L260" s="64" t="s">
        <v>13926</v>
      </c>
      <c r="M260" s="318"/>
      <c r="N260" s="318"/>
      <c r="O260" s="318"/>
      <c r="P260" s="325"/>
      <c r="Q260" s="318" t="str">
        <f t="array" ref="Q260">index(Extractions!B:B, match(index(Digests!B:B, match(B260,Digests!A:A,0)),Extractions!A:A,0))</f>
        <v>APCL13_224</v>
      </c>
    </row>
    <row r="261" ht="20.25" customHeight="1">
      <c r="A261" s="318" t="s">
        <v>20031</v>
      </c>
      <c r="B261" s="319" t="s">
        <v>13927</v>
      </c>
      <c r="C261" s="320">
        <v>41839.0</v>
      </c>
      <c r="D261" s="327">
        <v>100.0</v>
      </c>
      <c r="E261" s="322">
        <v>1.1673242593327575</v>
      </c>
      <c r="F261" s="323">
        <v>21.03267574066724</v>
      </c>
      <c r="G261" s="64">
        <v>7.0</v>
      </c>
      <c r="H261" s="324"/>
      <c r="I261" s="318" t="s">
        <v>20021</v>
      </c>
      <c r="J261" s="318"/>
      <c r="K261" s="64" t="s">
        <v>20032</v>
      </c>
      <c r="L261" s="64" t="s">
        <v>13928</v>
      </c>
      <c r="M261" s="318"/>
      <c r="N261" s="318"/>
      <c r="O261" s="318"/>
      <c r="P261" s="325"/>
      <c r="Q261" s="318" t="str">
        <f t="array" ref="Q261">index(Extractions!B:B, match(index(Digests!B:B, match(B261,Digests!A:A,0)),Extractions!A:A,0))</f>
        <v>APCL13_225</v>
      </c>
    </row>
    <row r="262" ht="20.25" customHeight="1">
      <c r="A262" s="318" t="s">
        <v>20033</v>
      </c>
      <c r="B262" s="319" t="s">
        <v>13929</v>
      </c>
      <c r="C262" s="320">
        <v>41839.0</v>
      </c>
      <c r="D262" s="327">
        <v>100.0</v>
      </c>
      <c r="E262" s="322">
        <v>2.436469069025169</v>
      </c>
      <c r="F262" s="323">
        <v>19.76353093097483</v>
      </c>
      <c r="G262" s="64">
        <v>8.0</v>
      </c>
      <c r="H262" s="324"/>
      <c r="I262" s="318" t="s">
        <v>20021</v>
      </c>
      <c r="J262" s="318"/>
      <c r="K262" s="64" t="s">
        <v>20034</v>
      </c>
      <c r="L262" s="64" t="s">
        <v>13930</v>
      </c>
      <c r="M262" s="318"/>
      <c r="N262" s="318"/>
      <c r="O262" s="318"/>
      <c r="P262" s="325"/>
      <c r="Q262" s="318" t="str">
        <f t="array" ref="Q262">index(Extractions!B:B, match(index(Digests!B:B, match(B262,Digests!A:A,0)),Extractions!A:A,0))</f>
        <v>APCL13_226</v>
      </c>
    </row>
    <row r="263" ht="20.25" customHeight="1">
      <c r="A263" s="318" t="s">
        <v>20035</v>
      </c>
      <c r="B263" s="319" t="s">
        <v>13931</v>
      </c>
      <c r="C263" s="320">
        <v>41839.0</v>
      </c>
      <c r="D263" s="327">
        <v>100.0</v>
      </c>
      <c r="E263" s="322">
        <v>14.74491300501327</v>
      </c>
      <c r="F263" s="323">
        <v>7.455086994986729</v>
      </c>
      <c r="G263" s="64">
        <v>9.0</v>
      </c>
      <c r="H263" s="324"/>
      <c r="I263" s="318" t="s">
        <v>20021</v>
      </c>
      <c r="J263" s="318"/>
      <c r="K263" s="64" t="s">
        <v>20036</v>
      </c>
      <c r="L263" s="64" t="s">
        <v>13932</v>
      </c>
      <c r="M263" s="318"/>
      <c r="N263" s="318"/>
      <c r="O263" s="318"/>
      <c r="P263" s="325"/>
      <c r="Q263" s="318" t="str">
        <f t="array" ref="Q263">index(Extractions!B:B, match(index(Digests!B:B, match(B263,Digests!A:A,0)),Extractions!A:A,0))</f>
        <v>APCL13_227</v>
      </c>
    </row>
    <row r="264" ht="20.25" customHeight="1">
      <c r="A264" s="318" t="s">
        <v>20037</v>
      </c>
      <c r="B264" s="319" t="s">
        <v>13933</v>
      </c>
      <c r="C264" s="320">
        <v>41839.0</v>
      </c>
      <c r="D264" s="327">
        <v>100.0</v>
      </c>
      <c r="E264" s="322">
        <v>1.976714305481429</v>
      </c>
      <c r="F264" s="323">
        <v>20.22328569451857</v>
      </c>
      <c r="G264" s="64">
        <v>10.0</v>
      </c>
      <c r="H264" s="324"/>
      <c r="I264" s="318" t="s">
        <v>20021</v>
      </c>
      <c r="J264" s="318"/>
      <c r="K264" s="64" t="s">
        <v>20038</v>
      </c>
      <c r="L264" s="64" t="s">
        <v>13934</v>
      </c>
      <c r="M264" s="318"/>
      <c r="N264" s="318"/>
      <c r="O264" s="318"/>
      <c r="P264" s="325"/>
      <c r="Q264" s="318" t="str">
        <f t="array" ref="Q264">index(Extractions!B:B, match(index(Digests!B:B, match(B264,Digests!A:A,0)),Extractions!A:A,0))</f>
        <v>APCL13_228</v>
      </c>
    </row>
    <row r="265" ht="20.25" customHeight="1">
      <c r="A265" s="318" t="s">
        <v>20039</v>
      </c>
      <c r="B265" s="319" t="s">
        <v>13935</v>
      </c>
      <c r="C265" s="320">
        <v>41839.0</v>
      </c>
      <c r="D265" s="327">
        <v>100.0</v>
      </c>
      <c r="E265" s="322">
        <v>3.4231335364392566</v>
      </c>
      <c r="F265" s="323">
        <v>18.776866463560744</v>
      </c>
      <c r="G265" s="64">
        <v>11.0</v>
      </c>
      <c r="H265" s="324"/>
      <c r="I265" s="318" t="s">
        <v>20021</v>
      </c>
      <c r="J265" s="318"/>
      <c r="K265" s="64" t="s">
        <v>20040</v>
      </c>
      <c r="L265" s="64" t="s">
        <v>13936</v>
      </c>
      <c r="M265" s="318"/>
      <c r="N265" s="318"/>
      <c r="O265" s="318"/>
      <c r="P265" s="325"/>
      <c r="Q265" s="318" t="str">
        <f t="array" ref="Q265">index(Extractions!B:B, match(index(Digests!B:B, match(B265,Digests!A:A,0)),Extractions!A:A,0))</f>
        <v>APCL13_229</v>
      </c>
    </row>
    <row r="266" ht="20.25" customHeight="1">
      <c r="A266" s="318" t="s">
        <v>20041</v>
      </c>
      <c r="B266" s="319" t="s">
        <v>13937</v>
      </c>
      <c r="C266" s="320">
        <v>41839.0</v>
      </c>
      <c r="D266" s="327">
        <v>100.0</v>
      </c>
      <c r="E266" s="322">
        <v>3.4659642312491337</v>
      </c>
      <c r="F266" s="323">
        <v>18.734035768750864</v>
      </c>
      <c r="G266" s="64">
        <v>12.0</v>
      </c>
      <c r="H266" s="324"/>
      <c r="I266" s="318" t="s">
        <v>20021</v>
      </c>
      <c r="J266" s="318"/>
      <c r="K266" s="64" t="s">
        <v>20042</v>
      </c>
      <c r="L266" s="64" t="s">
        <v>13938</v>
      </c>
      <c r="M266" s="318"/>
      <c r="N266" s="318"/>
      <c r="O266" s="318"/>
      <c r="P266" s="325"/>
      <c r="Q266" s="318" t="str">
        <f t="array" ref="Q266">index(Extractions!B:B, match(index(Digests!B:B, match(B266,Digests!A:A,0)),Extractions!A:A,0))</f>
        <v>APCL13_230</v>
      </c>
    </row>
    <row r="267" ht="20.25" customHeight="1">
      <c r="A267" s="318" t="s">
        <v>20043</v>
      </c>
      <c r="B267" s="319" t="s">
        <v>13939</v>
      </c>
      <c r="C267" s="320">
        <v>41839.0</v>
      </c>
      <c r="D267" s="327">
        <v>100.0</v>
      </c>
      <c r="E267" s="322">
        <v>1.2243798516051618</v>
      </c>
      <c r="F267" s="323">
        <v>20.97562014839484</v>
      </c>
      <c r="G267" s="64">
        <v>13.0</v>
      </c>
      <c r="H267" s="324"/>
      <c r="I267" s="318" t="s">
        <v>20021</v>
      </c>
      <c r="J267" s="318"/>
      <c r="K267" s="64" t="s">
        <v>20044</v>
      </c>
      <c r="L267" s="64" t="s">
        <v>13940</v>
      </c>
      <c r="M267" s="318"/>
      <c r="N267" s="318"/>
      <c r="O267" s="318"/>
      <c r="P267" s="325"/>
      <c r="Q267" s="318" t="str">
        <f t="array" ref="Q267">index(Extractions!B:B, match(index(Digests!B:B, match(B267,Digests!A:A,0)),Extractions!A:A,0))</f>
        <v>APCL13_231</v>
      </c>
    </row>
    <row r="268" ht="20.25" customHeight="1">
      <c r="A268" s="318" t="s">
        <v>20045</v>
      </c>
      <c r="B268" s="319" t="s">
        <v>13943</v>
      </c>
      <c r="C268" s="320">
        <v>41839.0</v>
      </c>
      <c r="D268" s="327">
        <v>100.0</v>
      </c>
      <c r="E268" s="322">
        <v>2.809935933460717</v>
      </c>
      <c r="F268" s="323">
        <v>19.39006406653928</v>
      </c>
      <c r="G268" s="319">
        <v>14.0</v>
      </c>
      <c r="H268" s="324"/>
      <c r="I268" s="318" t="s">
        <v>20021</v>
      </c>
      <c r="J268" s="318"/>
      <c r="K268" s="64" t="s">
        <v>20046</v>
      </c>
      <c r="L268" s="64" t="s">
        <v>13944</v>
      </c>
      <c r="M268" s="318"/>
      <c r="N268" s="318"/>
      <c r="O268" s="318"/>
      <c r="P268" s="325"/>
      <c r="Q268" s="318" t="str">
        <f t="array" ref="Q268">index(Extractions!B:B, match(index(Digests!B:B, match(B268,Digests!A:A,0)),Extractions!A:A,0))</f>
        <v>APCL13_233</v>
      </c>
    </row>
    <row r="269" ht="20.25" customHeight="1">
      <c r="A269" s="318" t="s">
        <v>20047</v>
      </c>
      <c r="B269" s="319" t="s">
        <v>13945</v>
      </c>
      <c r="C269" s="320">
        <v>41839.0</v>
      </c>
      <c r="D269" s="327">
        <v>100.0</v>
      </c>
      <c r="E269" s="322">
        <v>2.2803457004081817</v>
      </c>
      <c r="F269" s="323">
        <v>19.91965429959182</v>
      </c>
      <c r="G269" s="319">
        <v>15.0</v>
      </c>
      <c r="H269" s="324"/>
      <c r="I269" s="318" t="s">
        <v>20021</v>
      </c>
      <c r="J269" s="318"/>
      <c r="K269" s="64" t="s">
        <v>20048</v>
      </c>
      <c r="L269" s="64" t="s">
        <v>13946</v>
      </c>
      <c r="M269" s="318"/>
      <c r="N269" s="318"/>
      <c r="O269" s="318"/>
      <c r="P269" s="325"/>
      <c r="Q269" s="318" t="str">
        <f t="array" ref="Q269">index(Extractions!B:B, match(index(Digests!B:B, match(B269,Digests!A:A,0)),Extractions!A:A,0))</f>
        <v>APCL13_234</v>
      </c>
    </row>
    <row r="270" ht="20.25" customHeight="1">
      <c r="A270" s="318" t="s">
        <v>20049</v>
      </c>
      <c r="B270" s="319" t="s">
        <v>13949</v>
      </c>
      <c r="C270" s="320">
        <v>41839.0</v>
      </c>
      <c r="D270" s="327">
        <v>100.0</v>
      </c>
      <c r="E270" s="322">
        <v>0.7714918337589397</v>
      </c>
      <c r="F270" s="323">
        <v>21.42850816624106</v>
      </c>
      <c r="G270" s="319">
        <v>16.0</v>
      </c>
      <c r="H270" s="324" t="s">
        <v>20050</v>
      </c>
      <c r="I270" s="318" t="s">
        <v>20021</v>
      </c>
      <c r="J270" s="318"/>
      <c r="K270" s="64" t="s">
        <v>20051</v>
      </c>
      <c r="L270" s="64" t="s">
        <v>13951</v>
      </c>
      <c r="M270" s="318"/>
      <c r="N270" s="318"/>
      <c r="O270" s="318"/>
      <c r="P270" s="325"/>
      <c r="Q270" s="318" t="str">
        <f t="array" ref="Q270">index(Extractions!B:B, match(index(Digests!B:B, match(B270,Digests!A:A,0)),Extractions!A:A,0))</f>
        <v>APCL13_236</v>
      </c>
    </row>
    <row r="271" ht="20.25" customHeight="1">
      <c r="A271" s="318" t="s">
        <v>20052</v>
      </c>
      <c r="B271" s="319" t="s">
        <v>13952</v>
      </c>
      <c r="C271" s="320">
        <v>41839.0</v>
      </c>
      <c r="D271" s="327">
        <v>100.0</v>
      </c>
      <c r="E271" s="322">
        <v>1.4163503484221858</v>
      </c>
      <c r="F271" s="323">
        <v>20.783649651577814</v>
      </c>
      <c r="G271" s="319">
        <v>17.0</v>
      </c>
      <c r="H271" s="324"/>
      <c r="I271" s="318" t="s">
        <v>20021</v>
      </c>
      <c r="J271" s="318"/>
      <c r="K271" s="64" t="s">
        <v>20053</v>
      </c>
      <c r="L271" s="64" t="s">
        <v>13953</v>
      </c>
      <c r="M271" s="318"/>
      <c r="N271" s="318"/>
      <c r="O271" s="318"/>
      <c r="P271" s="325"/>
      <c r="Q271" s="318" t="str">
        <f t="array" ref="Q271">index(Extractions!B:B, match(index(Digests!B:B, match(B271,Digests!A:A,0)),Extractions!A:A,0))</f>
        <v>APCL13_237</v>
      </c>
    </row>
    <row r="272" ht="20.25" customHeight="1">
      <c r="A272" s="318" t="s">
        <v>20054</v>
      </c>
      <c r="B272" s="319" t="s">
        <v>13954</v>
      </c>
      <c r="C272" s="320">
        <v>41839.0</v>
      </c>
      <c r="D272" s="327">
        <v>100.0</v>
      </c>
      <c r="E272" s="322">
        <v>4.118446521971912</v>
      </c>
      <c r="F272" s="323">
        <v>18.081553478028088</v>
      </c>
      <c r="G272" s="319">
        <v>18.0</v>
      </c>
      <c r="H272" s="324"/>
      <c r="I272" s="318" t="s">
        <v>20021</v>
      </c>
      <c r="J272" s="318"/>
      <c r="K272" s="64" t="s">
        <v>20055</v>
      </c>
      <c r="L272" s="64" t="s">
        <v>13955</v>
      </c>
      <c r="M272" s="318"/>
      <c r="N272" s="318"/>
      <c r="O272" s="318"/>
      <c r="P272" s="325"/>
      <c r="Q272" s="318" t="str">
        <f t="array" ref="Q272">index(Extractions!B:B, match(index(Digests!B:B, match(B272,Digests!A:A,0)),Extractions!A:A,0))</f>
        <v>APCL13_238</v>
      </c>
    </row>
    <row r="273" ht="20.25" customHeight="1">
      <c r="A273" s="318" t="s">
        <v>20056</v>
      </c>
      <c r="B273" s="319" t="s">
        <v>13956</v>
      </c>
      <c r="C273" s="320">
        <v>41839.0</v>
      </c>
      <c r="D273" s="327">
        <v>100.0</v>
      </c>
      <c r="E273" s="322">
        <v>1.2693093687724508</v>
      </c>
      <c r="F273" s="323">
        <v>20.93069063122755</v>
      </c>
      <c r="G273" s="319">
        <v>19.0</v>
      </c>
      <c r="H273" s="324"/>
      <c r="I273" s="318" t="s">
        <v>20021</v>
      </c>
      <c r="J273" s="318"/>
      <c r="K273" s="64" t="s">
        <v>20057</v>
      </c>
      <c r="L273" s="64" t="s">
        <v>13957</v>
      </c>
      <c r="M273" s="318"/>
      <c r="N273" s="318"/>
      <c r="O273" s="318"/>
      <c r="P273" s="325"/>
      <c r="Q273" s="318" t="str">
        <f t="array" ref="Q273">index(Extractions!B:B, match(index(Digests!B:B, match(B273,Digests!A:A,0)),Extractions!A:A,0))</f>
        <v>APCL13_239</v>
      </c>
    </row>
    <row r="274" ht="20.25" customHeight="1">
      <c r="A274" s="318" t="s">
        <v>20058</v>
      </c>
      <c r="B274" s="319" t="s">
        <v>13958</v>
      </c>
      <c r="C274" s="320">
        <v>41839.0</v>
      </c>
      <c r="D274" s="327">
        <v>100.0</v>
      </c>
      <c r="E274" s="322">
        <v>2.829975096219153</v>
      </c>
      <c r="F274" s="323">
        <v>19.370024903780845</v>
      </c>
      <c r="G274" s="319">
        <v>20.0</v>
      </c>
      <c r="H274" s="324"/>
      <c r="I274" s="318" t="s">
        <v>20021</v>
      </c>
      <c r="J274" s="318"/>
      <c r="K274" s="64" t="s">
        <v>20059</v>
      </c>
      <c r="L274" s="64" t="s">
        <v>13959</v>
      </c>
      <c r="M274" s="318"/>
      <c r="N274" s="318"/>
      <c r="O274" s="318"/>
      <c r="P274" s="325"/>
      <c r="Q274" s="318" t="str">
        <f t="array" ref="Q274">index(Extractions!B:B, match(index(Digests!B:B, match(B274,Digests!A:A,0)),Extractions!A:A,0))</f>
        <v>APCL13_240</v>
      </c>
    </row>
    <row r="275" ht="20.25" customHeight="1">
      <c r="A275" s="318" t="s">
        <v>20060</v>
      </c>
      <c r="B275" s="319" t="s">
        <v>13960</v>
      </c>
      <c r="C275" s="320">
        <v>41839.0</v>
      </c>
      <c r="D275" s="327">
        <v>100.0</v>
      </c>
      <c r="E275" s="322">
        <v>2.7237566051097675</v>
      </c>
      <c r="F275" s="323">
        <v>19.476243394890233</v>
      </c>
      <c r="G275" s="319">
        <v>21.0</v>
      </c>
      <c r="H275" s="324"/>
      <c r="I275" s="318" t="s">
        <v>20021</v>
      </c>
      <c r="J275" s="318"/>
      <c r="K275" s="64" t="s">
        <v>20061</v>
      </c>
      <c r="L275" s="64" t="s">
        <v>13961</v>
      </c>
      <c r="M275" s="318"/>
      <c r="N275" s="318"/>
      <c r="O275" s="318"/>
      <c r="P275" s="325"/>
      <c r="Q275" s="318" t="str">
        <f t="array" ref="Q275">index(Extractions!B:B, match(index(Digests!B:B, match(B275,Digests!A:A,0)),Extractions!A:A,0))</f>
        <v>APCL13_241</v>
      </c>
    </row>
    <row r="276" ht="20.25" customHeight="1">
      <c r="A276" s="318" t="s">
        <v>20062</v>
      </c>
      <c r="B276" s="319" t="s">
        <v>13962</v>
      </c>
      <c r="C276" s="320">
        <v>41839.0</v>
      </c>
      <c r="D276" s="327">
        <v>100.0</v>
      </c>
      <c r="E276" s="322">
        <v>1.5833557642066596</v>
      </c>
      <c r="F276" s="323">
        <v>20.61664423579334</v>
      </c>
      <c r="G276" s="319">
        <v>22.0</v>
      </c>
      <c r="H276" s="324"/>
      <c r="I276" s="318" t="s">
        <v>20021</v>
      </c>
      <c r="J276" s="318"/>
      <c r="K276" s="64" t="s">
        <v>20063</v>
      </c>
      <c r="L276" s="64" t="s">
        <v>13963</v>
      </c>
      <c r="M276" s="318"/>
      <c r="N276" s="318"/>
      <c r="O276" s="318"/>
      <c r="P276" s="325"/>
      <c r="Q276" s="318" t="str">
        <f t="array" ref="Q276">index(Extractions!B:B, match(index(Digests!B:B, match(B276,Digests!A:A,0)),Extractions!A:A,0))</f>
        <v>APCL13_242</v>
      </c>
    </row>
    <row r="277" ht="20.25" customHeight="1">
      <c r="A277" s="318" t="s">
        <v>20064</v>
      </c>
      <c r="B277" s="319" t="s">
        <v>13964</v>
      </c>
      <c r="C277" s="320">
        <v>41839.0</v>
      </c>
      <c r="D277" s="327">
        <v>100.0</v>
      </c>
      <c r="E277" s="322">
        <v>3.7444768965775483</v>
      </c>
      <c r="F277" s="323">
        <v>18.45552310342245</v>
      </c>
      <c r="G277" s="319">
        <v>23.0</v>
      </c>
      <c r="H277" s="324"/>
      <c r="I277" s="318" t="s">
        <v>20021</v>
      </c>
      <c r="J277" s="318"/>
      <c r="K277" s="64" t="s">
        <v>20065</v>
      </c>
      <c r="L277" s="64" t="s">
        <v>13965</v>
      </c>
      <c r="M277" s="318"/>
      <c r="N277" s="318"/>
      <c r="O277" s="318"/>
      <c r="P277" s="325"/>
      <c r="Q277" s="318" t="str">
        <f t="array" ref="Q277">index(Extractions!B:B, match(index(Digests!B:B, match(B277,Digests!A:A,0)),Extractions!A:A,0))</f>
        <v>APCL13_243</v>
      </c>
    </row>
    <row r="278" ht="20.25" customHeight="1">
      <c r="A278" s="318" t="s">
        <v>20066</v>
      </c>
      <c r="B278" s="319" t="s">
        <v>13966</v>
      </c>
      <c r="C278" s="320">
        <v>41839.0</v>
      </c>
      <c r="D278" s="327">
        <v>100.0</v>
      </c>
      <c r="E278" s="322">
        <v>0.7219069895034724</v>
      </c>
      <c r="F278" s="323">
        <v>21.478093010496526</v>
      </c>
      <c r="G278" s="319">
        <v>24.0</v>
      </c>
      <c r="H278" s="324"/>
      <c r="I278" s="318" t="s">
        <v>20021</v>
      </c>
      <c r="J278" s="318"/>
      <c r="K278" s="64" t="s">
        <v>20067</v>
      </c>
      <c r="L278" s="64" t="s">
        <v>13967</v>
      </c>
      <c r="M278" s="318"/>
      <c r="N278" s="318"/>
      <c r="O278" s="318"/>
      <c r="P278" s="325"/>
      <c r="Q278" s="318" t="str">
        <f t="array" ref="Q278">index(Extractions!B:B, match(index(Digests!B:B, match(B278,Digests!A:A,0)),Extractions!A:A,0))</f>
        <v>APCL13_244</v>
      </c>
    </row>
    <row r="279" ht="20.25" customHeight="1">
      <c r="A279" s="318" t="s">
        <v>20068</v>
      </c>
      <c r="B279" s="319" t="s">
        <v>13968</v>
      </c>
      <c r="C279" s="320">
        <v>41839.0</v>
      </c>
      <c r="D279" s="327">
        <v>100.0</v>
      </c>
      <c r="E279" s="322">
        <v>1.3844087882269875</v>
      </c>
      <c r="F279" s="323">
        <v>20.81559121177301</v>
      </c>
      <c r="G279" s="319">
        <v>25.0</v>
      </c>
      <c r="H279" s="324"/>
      <c r="I279" s="318" t="s">
        <v>20021</v>
      </c>
      <c r="J279" s="318"/>
      <c r="K279" s="64" t="s">
        <v>20069</v>
      </c>
      <c r="L279" s="64" t="s">
        <v>13969</v>
      </c>
      <c r="M279" s="318"/>
      <c r="N279" s="318"/>
      <c r="O279" s="318"/>
      <c r="P279" s="325"/>
      <c r="Q279" s="318" t="str">
        <f t="array" ref="Q279">index(Extractions!B:B, match(index(Digests!B:B, match(B279,Digests!A:A,0)),Extractions!A:A,0))</f>
        <v>APCL13_245</v>
      </c>
    </row>
    <row r="280" ht="20.25" customHeight="1">
      <c r="A280" s="318" t="s">
        <v>20070</v>
      </c>
      <c r="B280" s="319" t="s">
        <v>13970</v>
      </c>
      <c r="C280" s="320">
        <v>41839.0</v>
      </c>
      <c r="D280" s="327">
        <v>100.0</v>
      </c>
      <c r="E280" s="322">
        <v>1.3500195752838418</v>
      </c>
      <c r="F280" s="323">
        <v>20.849980424716158</v>
      </c>
      <c r="G280" s="319">
        <v>26.0</v>
      </c>
      <c r="H280" s="324"/>
      <c r="I280" s="318" t="s">
        <v>20021</v>
      </c>
      <c r="J280" s="318"/>
      <c r="K280" s="64" t="s">
        <v>20071</v>
      </c>
      <c r="L280" s="64" t="s">
        <v>13971</v>
      </c>
      <c r="M280" s="318"/>
      <c r="N280" s="318"/>
      <c r="O280" s="318"/>
      <c r="P280" s="325"/>
      <c r="Q280" s="318" t="str">
        <f t="array" ref="Q280">index(Extractions!B:B, match(index(Digests!B:B, match(B280,Digests!A:A,0)),Extractions!A:A,0))</f>
        <v>APCL13_246</v>
      </c>
    </row>
    <row r="281" ht="20.25" customHeight="1">
      <c r="A281" s="318" t="s">
        <v>20072</v>
      </c>
      <c r="B281" s="319" t="s">
        <v>13972</v>
      </c>
      <c r="C281" s="320">
        <v>41839.0</v>
      </c>
      <c r="D281" s="327">
        <v>100.0</v>
      </c>
      <c r="E281" s="322">
        <v>3.817668168282813</v>
      </c>
      <c r="F281" s="323">
        <v>18.382331831717188</v>
      </c>
      <c r="G281" s="319">
        <v>27.0</v>
      </c>
      <c r="H281" s="324"/>
      <c r="I281" s="318" t="s">
        <v>20021</v>
      </c>
      <c r="J281" s="318"/>
      <c r="K281" s="64" t="s">
        <v>20073</v>
      </c>
      <c r="L281" s="64" t="s">
        <v>13973</v>
      </c>
      <c r="M281" s="318"/>
      <c r="N281" s="318"/>
      <c r="O281" s="318"/>
      <c r="P281" s="325"/>
      <c r="Q281" s="318" t="str">
        <f t="array" ref="Q281">index(Extractions!B:B, match(index(Digests!B:B, match(B281,Digests!A:A,0)),Extractions!A:A,0))</f>
        <v>APCL13_247</v>
      </c>
    </row>
    <row r="282" ht="20.25" customHeight="1">
      <c r="A282" s="318" t="s">
        <v>20074</v>
      </c>
      <c r="B282" s="319" t="s">
        <v>13974</v>
      </c>
      <c r="C282" s="320">
        <v>41839.0</v>
      </c>
      <c r="D282" s="327">
        <v>99.99999999999999</v>
      </c>
      <c r="E282" s="322">
        <v>4.126433935792687</v>
      </c>
      <c r="F282" s="323">
        <v>18.073566064207313</v>
      </c>
      <c r="G282" s="319">
        <v>28.0</v>
      </c>
      <c r="H282" s="324"/>
      <c r="I282" s="318" t="s">
        <v>20021</v>
      </c>
      <c r="J282" s="318"/>
      <c r="K282" s="64" t="s">
        <v>20075</v>
      </c>
      <c r="L282" s="64" t="s">
        <v>13975</v>
      </c>
      <c r="M282" s="318"/>
      <c r="N282" s="318"/>
      <c r="O282" s="318"/>
      <c r="P282" s="325"/>
      <c r="Q282" s="318" t="str">
        <f t="array" ref="Q282">index(Extractions!B:B, match(index(Digests!B:B, match(B282,Digests!A:A,0)),Extractions!A:A,0))</f>
        <v>APCL13_248</v>
      </c>
    </row>
    <row r="283" ht="20.25" customHeight="1">
      <c r="A283" s="318" t="s">
        <v>20076</v>
      </c>
      <c r="B283" s="319" t="s">
        <v>13976</v>
      </c>
      <c r="C283" s="320">
        <v>41839.0</v>
      </c>
      <c r="D283" s="327">
        <v>100.00000000000001</v>
      </c>
      <c r="E283" s="322">
        <v>19.992003198720514</v>
      </c>
      <c r="F283" s="323">
        <v>2.207996801279485</v>
      </c>
      <c r="G283" s="319">
        <v>29.0</v>
      </c>
      <c r="H283" s="324"/>
      <c r="I283" s="318" t="s">
        <v>20021</v>
      </c>
      <c r="J283" s="318"/>
      <c r="K283" s="64" t="s">
        <v>20077</v>
      </c>
      <c r="L283" s="64" t="s">
        <v>13977</v>
      </c>
      <c r="M283" s="318"/>
      <c r="N283" s="318"/>
      <c r="O283" s="318"/>
      <c r="P283" s="325"/>
      <c r="Q283" s="318" t="str">
        <f t="array" ref="Q283">index(Extractions!B:B, match(index(Digests!B:B, match(B283,Digests!A:A,0)),Extractions!A:A,0))</f>
        <v>APCL13_249</v>
      </c>
    </row>
    <row r="284" ht="20.25" customHeight="1">
      <c r="A284" s="318" t="s">
        <v>20078</v>
      </c>
      <c r="B284" s="319" t="s">
        <v>13978</v>
      </c>
      <c r="C284" s="320">
        <v>41839.0</v>
      </c>
      <c r="D284" s="327">
        <v>100.0</v>
      </c>
      <c r="E284" s="322">
        <v>1.7572530620134608</v>
      </c>
      <c r="F284" s="323">
        <v>20.442746937986538</v>
      </c>
      <c r="G284" s="319">
        <v>30.0</v>
      </c>
      <c r="H284" s="324"/>
      <c r="I284" s="318" t="s">
        <v>20021</v>
      </c>
      <c r="J284" s="318"/>
      <c r="K284" s="64" t="s">
        <v>20079</v>
      </c>
      <c r="L284" s="64" t="s">
        <v>13979</v>
      </c>
      <c r="M284" s="318"/>
      <c r="N284" s="318"/>
      <c r="O284" s="318"/>
      <c r="P284" s="325"/>
      <c r="Q284" s="318" t="str">
        <f t="array" ref="Q284">index(Extractions!B:B, match(index(Digests!B:B, match(B284,Digests!A:A,0)),Extractions!A:A,0))</f>
        <v>APCL13_250</v>
      </c>
    </row>
    <row r="285" ht="20.25" customHeight="1">
      <c r="A285" s="318" t="s">
        <v>20080</v>
      </c>
      <c r="B285" s="319" t="s">
        <v>13980</v>
      </c>
      <c r="C285" s="320">
        <v>41839.0</v>
      </c>
      <c r="D285" s="327">
        <v>100.0</v>
      </c>
      <c r="E285" s="322">
        <v>13.408420488066506</v>
      </c>
      <c r="F285" s="323">
        <v>8.791579511933493</v>
      </c>
      <c r="G285" s="319">
        <v>31.0</v>
      </c>
      <c r="H285" s="324"/>
      <c r="I285" s="318" t="s">
        <v>20021</v>
      </c>
      <c r="J285" s="318"/>
      <c r="K285" s="64" t="s">
        <v>20081</v>
      </c>
      <c r="L285" s="64" t="s">
        <v>13981</v>
      </c>
      <c r="M285" s="318"/>
      <c r="N285" s="318"/>
      <c r="O285" s="318"/>
      <c r="P285" s="325"/>
      <c r="Q285" s="318" t="str">
        <f t="array" ref="Q285">index(Extractions!B:B, match(index(Digests!B:B, match(B285,Digests!A:A,0)),Extractions!A:A,0))</f>
        <v>APCL13_251</v>
      </c>
    </row>
    <row r="286" ht="20.25" customHeight="1">
      <c r="A286" s="318" t="s">
        <v>20082</v>
      </c>
      <c r="B286" s="319" t="s">
        <v>13982</v>
      </c>
      <c r="C286" s="320">
        <v>41839.0</v>
      </c>
      <c r="D286" s="327">
        <v>99.99999999999999</v>
      </c>
      <c r="E286" s="322">
        <v>2.074947088849234</v>
      </c>
      <c r="F286" s="323">
        <v>20.125052911150764</v>
      </c>
      <c r="G286" s="319">
        <v>32.0</v>
      </c>
      <c r="H286" s="324"/>
      <c r="I286" s="318" t="s">
        <v>20021</v>
      </c>
      <c r="J286" s="318"/>
      <c r="K286" s="64" t="s">
        <v>20083</v>
      </c>
      <c r="L286" s="64" t="s">
        <v>13983</v>
      </c>
      <c r="M286" s="318"/>
      <c r="N286" s="318"/>
      <c r="O286" s="318"/>
      <c r="P286" s="325"/>
      <c r="Q286" s="318" t="str">
        <f t="array" ref="Q286">index(Extractions!B:B, match(index(Digests!B:B, match(B286,Digests!A:A,0)),Extractions!A:A,0))</f>
        <v>APCL13_252</v>
      </c>
    </row>
    <row r="287" ht="20.25" customHeight="1">
      <c r="A287" s="318" t="s">
        <v>20084</v>
      </c>
      <c r="B287" s="319" t="s">
        <v>13984</v>
      </c>
      <c r="C287" s="320">
        <v>41839.0</v>
      </c>
      <c r="D287" s="327">
        <v>100.0</v>
      </c>
      <c r="E287" s="322">
        <v>7.848061528802385</v>
      </c>
      <c r="F287" s="323">
        <v>14.351938471197613</v>
      </c>
      <c r="G287" s="319">
        <v>33.0</v>
      </c>
      <c r="H287" s="324"/>
      <c r="I287" s="318" t="s">
        <v>20021</v>
      </c>
      <c r="J287" s="318"/>
      <c r="K287" s="64" t="s">
        <v>20085</v>
      </c>
      <c r="L287" s="64" t="s">
        <v>13985</v>
      </c>
      <c r="M287" s="318"/>
      <c r="N287" s="318"/>
      <c r="O287" s="318"/>
      <c r="P287" s="325"/>
      <c r="Q287" s="318" t="str">
        <f t="array" ref="Q287">index(Extractions!B:B, match(index(Digests!B:B, match(B287,Digests!A:A,0)),Extractions!A:A,0))</f>
        <v>APCL13_253</v>
      </c>
    </row>
    <row r="288" ht="20.25" customHeight="1">
      <c r="A288" s="318" t="s">
        <v>20086</v>
      </c>
      <c r="B288" s="319" t="s">
        <v>13986</v>
      </c>
      <c r="C288" s="320">
        <v>41839.0</v>
      </c>
      <c r="D288" s="327">
        <v>100.0</v>
      </c>
      <c r="E288" s="322">
        <v>1.650764303872693</v>
      </c>
      <c r="F288" s="323">
        <v>20.549235696127305</v>
      </c>
      <c r="G288" s="319">
        <v>34.0</v>
      </c>
      <c r="H288" s="324"/>
      <c r="I288" s="318" t="s">
        <v>20021</v>
      </c>
      <c r="J288" s="318"/>
      <c r="K288" s="64" t="s">
        <v>20087</v>
      </c>
      <c r="L288" s="64" t="s">
        <v>13987</v>
      </c>
      <c r="M288" s="318"/>
      <c r="N288" s="318"/>
      <c r="O288" s="318"/>
      <c r="P288" s="325"/>
      <c r="Q288" s="318" t="str">
        <f t="array" ref="Q288">index(Extractions!B:B, match(index(Digests!B:B, match(B288,Digests!A:A,0)),Extractions!A:A,0))</f>
        <v>APCL13_254</v>
      </c>
    </row>
    <row r="289" ht="20.25" customHeight="1">
      <c r="A289" s="318" t="s">
        <v>20088</v>
      </c>
      <c r="B289" s="319" t="s">
        <v>13988</v>
      </c>
      <c r="C289" s="320">
        <v>41839.0</v>
      </c>
      <c r="D289" s="327">
        <v>100.0</v>
      </c>
      <c r="E289" s="322">
        <v>4.484304932735426</v>
      </c>
      <c r="F289" s="323">
        <v>17.715695067264573</v>
      </c>
      <c r="G289" s="319">
        <v>35.0</v>
      </c>
      <c r="H289" s="324"/>
      <c r="I289" s="318" t="s">
        <v>20021</v>
      </c>
      <c r="J289" s="318"/>
      <c r="K289" s="64" t="s">
        <v>20089</v>
      </c>
      <c r="L289" s="64" t="s">
        <v>13989</v>
      </c>
      <c r="M289" s="318"/>
      <c r="N289" s="318"/>
      <c r="O289" s="318"/>
      <c r="P289" s="325"/>
      <c r="Q289" s="318" t="str">
        <f t="array" ref="Q289">index(Extractions!B:B, match(index(Digests!B:B, match(B289,Digests!A:A,0)),Extractions!A:A,0))</f>
        <v>APCL13_255</v>
      </c>
    </row>
    <row r="290" ht="20.25" customHeight="1">
      <c r="A290" s="318" t="s">
        <v>20090</v>
      </c>
      <c r="B290" s="319" t="s">
        <v>13990</v>
      </c>
      <c r="C290" s="320">
        <v>41839.0</v>
      </c>
      <c r="D290" s="327">
        <v>100.0</v>
      </c>
      <c r="E290" s="322">
        <v>3.0731407498463432</v>
      </c>
      <c r="F290" s="323">
        <v>19.126859250153657</v>
      </c>
      <c r="G290" s="319">
        <v>36.0</v>
      </c>
      <c r="H290" s="324"/>
      <c r="I290" s="318" t="s">
        <v>20021</v>
      </c>
      <c r="J290" s="318"/>
      <c r="K290" s="64" t="s">
        <v>20091</v>
      </c>
      <c r="L290" s="64" t="s">
        <v>13991</v>
      </c>
      <c r="M290" s="318"/>
      <c r="N290" s="318"/>
      <c r="O290" s="318"/>
      <c r="P290" s="325"/>
      <c r="Q290" s="318" t="str">
        <f t="array" ref="Q290">index(Extractions!B:B, match(index(Digests!B:B, match(B290,Digests!A:A,0)),Extractions!A:A,0))</f>
        <v>APCL13_256</v>
      </c>
    </row>
    <row r="291" ht="20.25" customHeight="1">
      <c r="A291" s="318" t="s">
        <v>20092</v>
      </c>
      <c r="B291" s="319" t="s">
        <v>13992</v>
      </c>
      <c r="C291" s="320">
        <v>41839.0</v>
      </c>
      <c r="D291" s="327">
        <v>100.0</v>
      </c>
      <c r="E291" s="322">
        <v>3.3848965914091327</v>
      </c>
      <c r="F291" s="323">
        <v>18.815103408590865</v>
      </c>
      <c r="G291" s="319">
        <v>37.0</v>
      </c>
      <c r="H291" s="324"/>
      <c r="I291" s="318" t="s">
        <v>20021</v>
      </c>
      <c r="J291" s="318"/>
      <c r="K291" s="64" t="s">
        <v>20093</v>
      </c>
      <c r="L291" s="64" t="s">
        <v>13993</v>
      </c>
      <c r="M291" s="318"/>
      <c r="N291" s="318"/>
      <c r="O291" s="318"/>
      <c r="P291" s="325"/>
      <c r="Q291" s="318" t="str">
        <f t="array" ref="Q291">index(Extractions!B:B, match(index(Digests!B:B, match(B291,Digests!A:A,0)),Extractions!A:A,0))</f>
        <v>APCL13_257</v>
      </c>
    </row>
    <row r="292" ht="20.25" customHeight="1">
      <c r="A292" s="318" t="s">
        <v>20094</v>
      </c>
      <c r="B292" s="319" t="s">
        <v>13994</v>
      </c>
      <c r="C292" s="320">
        <v>41839.0</v>
      </c>
      <c r="D292" s="327">
        <v>100.00000000000001</v>
      </c>
      <c r="E292" s="322">
        <v>2.324554266719357</v>
      </c>
      <c r="F292" s="323">
        <v>19.875445733280642</v>
      </c>
      <c r="G292" s="319">
        <v>38.0</v>
      </c>
      <c r="H292" s="324" t="s">
        <v>20095</v>
      </c>
      <c r="I292" s="318" t="s">
        <v>20021</v>
      </c>
      <c r="J292" s="318"/>
      <c r="K292" s="64" t="s">
        <v>20096</v>
      </c>
      <c r="L292" s="64" t="s">
        <v>13996</v>
      </c>
      <c r="M292" s="318"/>
      <c r="N292" s="318"/>
      <c r="O292" s="318"/>
      <c r="P292" s="325"/>
      <c r="Q292" s="318" t="str">
        <f t="array" ref="Q292">index(Extractions!B:B, match(index(Digests!B:B, match(B292,Digests!A:A,0)),Extractions!A:A,0))</f>
        <v>APCL13_258</v>
      </c>
    </row>
    <row r="293" ht="20.25" customHeight="1">
      <c r="A293" s="318" t="s">
        <v>20097</v>
      </c>
      <c r="B293" s="319" t="s">
        <v>13997</v>
      </c>
      <c r="C293" s="320">
        <v>41839.0</v>
      </c>
      <c r="D293" s="327">
        <v>100.0</v>
      </c>
      <c r="E293" s="322">
        <v>6.390184676337147</v>
      </c>
      <c r="F293" s="323">
        <v>15.809815323662853</v>
      </c>
      <c r="G293" s="319">
        <v>39.0</v>
      </c>
      <c r="H293" s="324"/>
      <c r="I293" s="318" t="s">
        <v>20021</v>
      </c>
      <c r="J293" s="318"/>
      <c r="K293" s="64" t="s">
        <v>20098</v>
      </c>
      <c r="L293" s="64" t="s">
        <v>13998</v>
      </c>
      <c r="M293" s="318"/>
      <c r="N293" s="318"/>
      <c r="O293" s="318"/>
      <c r="P293" s="325"/>
      <c r="Q293" s="318" t="str">
        <f t="array" ref="Q293">index(Extractions!B:B, match(index(Digests!B:B, match(B293,Digests!A:A,0)),Extractions!A:A,0))</f>
        <v>APCL13_259</v>
      </c>
    </row>
    <row r="294" ht="20.25" customHeight="1">
      <c r="A294" s="318" t="s">
        <v>20099</v>
      </c>
      <c r="B294" s="319" t="s">
        <v>13999</v>
      </c>
      <c r="C294" s="320">
        <v>41839.0</v>
      </c>
      <c r="D294" s="327">
        <v>100.0</v>
      </c>
      <c r="E294" s="322">
        <v>1.5668087239909751</v>
      </c>
      <c r="F294" s="323">
        <v>20.633191276009025</v>
      </c>
      <c r="G294" s="319">
        <v>40.0</v>
      </c>
      <c r="H294" s="324"/>
      <c r="I294" s="318" t="s">
        <v>20021</v>
      </c>
      <c r="J294" s="318"/>
      <c r="K294" s="64" t="s">
        <v>20100</v>
      </c>
      <c r="L294" s="64" t="s">
        <v>14000</v>
      </c>
      <c r="M294" s="318"/>
      <c r="N294" s="318"/>
      <c r="O294" s="318"/>
      <c r="P294" s="325"/>
      <c r="Q294" s="318" t="str">
        <f t="array" ref="Q294">index(Extractions!B:B, match(index(Digests!B:B, match(B294,Digests!A:A,0)),Extractions!A:A,0))</f>
        <v>APCL13_260</v>
      </c>
    </row>
    <row r="295" ht="20.25" customHeight="1">
      <c r="A295" s="318" t="s">
        <v>20101</v>
      </c>
      <c r="B295" s="319" t="s">
        <v>14001</v>
      </c>
      <c r="C295" s="320">
        <v>41839.0</v>
      </c>
      <c r="D295" s="327">
        <v>100.0</v>
      </c>
      <c r="E295" s="322">
        <v>1.7815467388786945</v>
      </c>
      <c r="F295" s="323">
        <v>20.418453261121304</v>
      </c>
      <c r="G295" s="319">
        <v>41.0</v>
      </c>
      <c r="H295" s="324"/>
      <c r="I295" s="318" t="s">
        <v>20021</v>
      </c>
      <c r="J295" s="318"/>
      <c r="K295" s="64" t="s">
        <v>20102</v>
      </c>
      <c r="L295" s="64" t="s">
        <v>14002</v>
      </c>
      <c r="M295" s="318"/>
      <c r="N295" s="318"/>
      <c r="O295" s="318"/>
      <c r="P295" s="325"/>
      <c r="Q295" s="318" t="str">
        <f t="array" ref="Q295">index(Extractions!B:B, match(index(Digests!B:B, match(B295,Digests!A:A,0)),Extractions!A:A,0))</f>
        <v>APCL13_261</v>
      </c>
    </row>
    <row r="296" ht="20.25" customHeight="1">
      <c r="A296" s="318" t="s">
        <v>20103</v>
      </c>
      <c r="B296" s="319" t="s">
        <v>14003</v>
      </c>
      <c r="C296" s="320">
        <v>41839.0</v>
      </c>
      <c r="D296" s="327">
        <v>100.0</v>
      </c>
      <c r="E296" s="322">
        <v>1.1273194597885148</v>
      </c>
      <c r="F296" s="323">
        <v>21.072680540211486</v>
      </c>
      <c r="G296" s="319">
        <v>42.0</v>
      </c>
      <c r="H296" s="324"/>
      <c r="I296" s="318" t="s">
        <v>20021</v>
      </c>
      <c r="J296" s="318"/>
      <c r="K296" s="64" t="s">
        <v>20104</v>
      </c>
      <c r="L296" s="64" t="s">
        <v>14004</v>
      </c>
      <c r="M296" s="318"/>
      <c r="N296" s="318"/>
      <c r="O296" s="318"/>
      <c r="P296" s="325"/>
      <c r="Q296" s="318" t="str">
        <f t="array" ref="Q296">index(Extractions!B:B, match(index(Digests!B:B, match(B296,Digests!A:A,0)),Extractions!A:A,0))</f>
        <v>APCL13_262</v>
      </c>
    </row>
    <row r="297" ht="20.25" customHeight="1">
      <c r="A297" s="318" t="s">
        <v>20105</v>
      </c>
      <c r="B297" s="319" t="s">
        <v>14005</v>
      </c>
      <c r="C297" s="320">
        <v>41839.0</v>
      </c>
      <c r="D297" s="327">
        <v>99.99999999999999</v>
      </c>
      <c r="E297" s="322">
        <v>2.194570632255799</v>
      </c>
      <c r="F297" s="323">
        <v>20.0054293677442</v>
      </c>
      <c r="G297" s="319">
        <v>43.0</v>
      </c>
      <c r="H297" s="324"/>
      <c r="I297" s="318" t="s">
        <v>20021</v>
      </c>
      <c r="J297" s="318"/>
      <c r="K297" s="64" t="s">
        <v>20106</v>
      </c>
      <c r="L297" s="64" t="s">
        <v>14006</v>
      </c>
      <c r="M297" s="318"/>
      <c r="N297" s="318"/>
      <c r="O297" s="318"/>
      <c r="P297" s="325"/>
      <c r="Q297" s="318" t="str">
        <f t="array" ref="Q297">index(Extractions!B:B, match(index(Digests!B:B, match(B297,Digests!A:A,0)),Extractions!A:A,0))</f>
        <v>APCL13_263</v>
      </c>
    </row>
    <row r="298" ht="20.25" customHeight="1">
      <c r="A298" s="318" t="s">
        <v>20107</v>
      </c>
      <c r="B298" s="319" t="s">
        <v>14007</v>
      </c>
      <c r="C298" s="320">
        <v>41839.0</v>
      </c>
      <c r="D298" s="327">
        <v>100.00000000000001</v>
      </c>
      <c r="E298" s="322">
        <v>2.049138337329153</v>
      </c>
      <c r="F298" s="323">
        <v>20.150861662670845</v>
      </c>
      <c r="G298" s="319">
        <v>44.0</v>
      </c>
      <c r="H298" s="324"/>
      <c r="I298" s="318" t="s">
        <v>20021</v>
      </c>
      <c r="J298" s="318"/>
      <c r="K298" s="64" t="s">
        <v>20108</v>
      </c>
      <c r="L298" s="64" t="s">
        <v>14008</v>
      </c>
      <c r="M298" s="318"/>
      <c r="N298" s="318"/>
      <c r="O298" s="318"/>
      <c r="P298" s="325"/>
      <c r="Q298" s="318" t="str">
        <f t="array" ref="Q298">index(Extractions!B:B, match(index(Digests!B:B, match(B298,Digests!A:A,0)),Extractions!A:A,0))</f>
        <v>APCL13_264</v>
      </c>
    </row>
    <row r="299" ht="20.25" customHeight="1">
      <c r="A299" s="318" t="s">
        <v>20109</v>
      </c>
      <c r="B299" s="319" t="s">
        <v>14009</v>
      </c>
      <c r="C299" s="320">
        <v>41839.0</v>
      </c>
      <c r="D299" s="327">
        <v>100.0</v>
      </c>
      <c r="E299" s="322">
        <v>5.576622797233996</v>
      </c>
      <c r="F299" s="323">
        <v>16.623377202766005</v>
      </c>
      <c r="G299" s="319">
        <v>45.0</v>
      </c>
      <c r="H299" s="324"/>
      <c r="I299" s="318" t="s">
        <v>20021</v>
      </c>
      <c r="J299" s="318"/>
      <c r="K299" s="64" t="s">
        <v>20110</v>
      </c>
      <c r="L299" s="64" t="s">
        <v>14010</v>
      </c>
      <c r="M299" s="318"/>
      <c r="N299" s="318"/>
      <c r="O299" s="318"/>
      <c r="P299" s="325"/>
      <c r="Q299" s="318" t="str">
        <f t="array" ref="Q299">index(Extractions!B:B, match(index(Digests!B:B, match(B299,Digests!A:A,0)),Extractions!A:A,0))</f>
        <v>APCL13_265</v>
      </c>
    </row>
    <row r="300" ht="20.25" customHeight="1">
      <c r="A300" s="318" t="s">
        <v>20111</v>
      </c>
      <c r="B300" s="319" t="s">
        <v>14011</v>
      </c>
      <c r="C300" s="320">
        <v>41839.0</v>
      </c>
      <c r="D300" s="327">
        <v>100.00000000000001</v>
      </c>
      <c r="E300" s="322">
        <v>8.665511265164646</v>
      </c>
      <c r="F300" s="323">
        <v>13.534488734835353</v>
      </c>
      <c r="G300" s="319">
        <v>46.0</v>
      </c>
      <c r="H300" s="324" t="s">
        <v>20095</v>
      </c>
      <c r="I300" s="318" t="s">
        <v>20021</v>
      </c>
      <c r="J300" s="318"/>
      <c r="K300" s="64" t="s">
        <v>20112</v>
      </c>
      <c r="L300" s="64" t="s">
        <v>14012</v>
      </c>
      <c r="M300" s="318"/>
      <c r="N300" s="318"/>
      <c r="O300" s="318"/>
      <c r="P300" s="325"/>
      <c r="Q300" s="318" t="str">
        <f t="array" ref="Q300">index(Extractions!B:B, match(index(Digests!B:B, match(B300,Digests!A:A,0)),Extractions!A:A,0))</f>
        <v>APCL13_266</v>
      </c>
    </row>
    <row r="301" ht="20.25" customHeight="1">
      <c r="A301" s="318" t="s">
        <v>20113</v>
      </c>
      <c r="B301" s="319" t="s">
        <v>14013</v>
      </c>
      <c r="C301" s="320">
        <v>41839.0</v>
      </c>
      <c r="D301" s="327">
        <v>100.0</v>
      </c>
      <c r="E301" s="322">
        <v>9.66183574879227</v>
      </c>
      <c r="F301" s="323">
        <v>12.538164251207728</v>
      </c>
      <c r="G301" s="319">
        <v>47.0</v>
      </c>
      <c r="H301" s="324"/>
      <c r="I301" s="318" t="s">
        <v>20021</v>
      </c>
      <c r="J301" s="318"/>
      <c r="K301" s="64" t="s">
        <v>20114</v>
      </c>
      <c r="L301" s="64" t="s">
        <v>14014</v>
      </c>
      <c r="M301" s="318"/>
      <c r="N301" s="318"/>
      <c r="O301" s="318"/>
      <c r="P301" s="325"/>
      <c r="Q301" s="318" t="str">
        <f t="array" ref="Q301">index(Extractions!B:B, match(index(Digests!B:B, match(B301,Digests!A:A,0)),Extractions!A:A,0))</f>
        <v>APCL13_267</v>
      </c>
    </row>
    <row r="302" ht="20.25" customHeight="1">
      <c r="A302" s="318" t="s">
        <v>20115</v>
      </c>
      <c r="B302" s="319" t="s">
        <v>14015</v>
      </c>
      <c r="C302" s="320">
        <v>41839.0</v>
      </c>
      <c r="D302" s="327">
        <v>100.0</v>
      </c>
      <c r="E302" s="322">
        <v>1.787661559913477</v>
      </c>
      <c r="F302" s="323">
        <v>20.412338440086522</v>
      </c>
      <c r="G302" s="319">
        <v>48.0</v>
      </c>
      <c r="H302" s="324"/>
      <c r="I302" s="318" t="s">
        <v>20021</v>
      </c>
      <c r="J302" s="318"/>
      <c r="K302" s="64" t="s">
        <v>20116</v>
      </c>
      <c r="L302" s="64" t="s">
        <v>14016</v>
      </c>
      <c r="M302" s="318"/>
      <c r="N302" s="318"/>
      <c r="O302" s="318"/>
      <c r="P302" s="325"/>
      <c r="Q302" s="318" t="str">
        <f t="array" ref="Q302">index(Extractions!B:B, match(index(Digests!B:B, match(B302,Digests!A:A,0)),Extractions!A:A,0))</f>
        <v>APCL13_268</v>
      </c>
    </row>
    <row r="303" ht="20.25" customHeight="1">
      <c r="A303" s="318" t="s">
        <v>20117</v>
      </c>
      <c r="B303" s="319" t="s">
        <v>14017</v>
      </c>
      <c r="C303" s="320">
        <v>41839.0</v>
      </c>
      <c r="D303" s="327">
        <v>100.0</v>
      </c>
      <c r="E303" s="322">
        <v>2.7925940406043175</v>
      </c>
      <c r="F303" s="323">
        <v>19.407405959395682</v>
      </c>
      <c r="G303" s="319">
        <v>6.0</v>
      </c>
      <c r="H303" s="324"/>
      <c r="I303" s="318" t="s">
        <v>20021</v>
      </c>
      <c r="J303" s="318"/>
      <c r="K303" s="64" t="s">
        <v>20118</v>
      </c>
      <c r="L303" s="64" t="s">
        <v>14018</v>
      </c>
      <c r="M303" s="318"/>
      <c r="N303" s="318"/>
      <c r="O303" s="318"/>
      <c r="P303" s="325"/>
      <c r="Q303" s="318" t="str">
        <f t="array" ref="Q303">index(Extractions!B:B, match(index(Digests!B:B, match(B303,Digests!A:A,0)),Extractions!A:A,0))</f>
        <v>APCL13_269</v>
      </c>
    </row>
    <row r="304" ht="20.25" customHeight="1">
      <c r="A304" s="318" t="s">
        <v>20119</v>
      </c>
      <c r="B304" s="319" t="s">
        <v>14019</v>
      </c>
      <c r="C304" s="320">
        <v>41839.0</v>
      </c>
      <c r="D304" s="327">
        <v>100.0</v>
      </c>
      <c r="E304" s="322">
        <v>2.0147885479418934</v>
      </c>
      <c r="F304" s="323">
        <v>20.185211452058105</v>
      </c>
      <c r="G304" s="319">
        <v>1.0</v>
      </c>
      <c r="H304" s="324"/>
      <c r="I304" s="318" t="s">
        <v>20120</v>
      </c>
      <c r="J304" s="318"/>
      <c r="K304" s="64" t="s">
        <v>20121</v>
      </c>
      <c r="L304" s="64" t="s">
        <v>14020</v>
      </c>
      <c r="M304" s="318"/>
      <c r="N304" s="318"/>
      <c r="O304" s="318"/>
      <c r="P304" s="325"/>
      <c r="Q304" s="318" t="str">
        <f t="array" ref="Q304">index(Extractions!B:B, match(index(Digests!B:B, match(B304,Digests!A:A,0)),Extractions!A:A,0))</f>
        <v>APCL13_270</v>
      </c>
    </row>
    <row r="305" ht="20.25" customHeight="1">
      <c r="A305" s="318" t="s">
        <v>20122</v>
      </c>
      <c r="B305" s="319" t="s">
        <v>14021</v>
      </c>
      <c r="C305" s="320">
        <v>41839.0</v>
      </c>
      <c r="D305" s="327">
        <v>100.0</v>
      </c>
      <c r="E305" s="322">
        <v>1.6529198829732723</v>
      </c>
      <c r="F305" s="323">
        <v>20.547080117026727</v>
      </c>
      <c r="G305" s="64">
        <v>2.0</v>
      </c>
      <c r="H305" s="324" t="s">
        <v>20123</v>
      </c>
      <c r="I305" s="318" t="s">
        <v>20120</v>
      </c>
      <c r="J305" s="318"/>
      <c r="K305" s="64" t="s">
        <v>20124</v>
      </c>
      <c r="L305" s="64" t="s">
        <v>14022</v>
      </c>
      <c r="M305" s="318"/>
      <c r="N305" s="318"/>
      <c r="O305" s="318"/>
      <c r="P305" s="325"/>
      <c r="Q305" s="318" t="str">
        <f t="array" ref="Q305">index(Extractions!B:B, match(index(Digests!B:B, match(B305,Digests!A:A,0)),Extractions!A:A,0))</f>
        <v>APCL13_271</v>
      </c>
    </row>
    <row r="306" ht="20.25" customHeight="1">
      <c r="A306" s="318" t="s">
        <v>20125</v>
      </c>
      <c r="B306" s="319" t="s">
        <v>14023</v>
      </c>
      <c r="C306" s="320">
        <v>41839.0</v>
      </c>
      <c r="D306" s="327">
        <v>99.99999999999999</v>
      </c>
      <c r="E306" s="322">
        <v>2.2279654219766507</v>
      </c>
      <c r="F306" s="323">
        <v>19.972034578023347</v>
      </c>
      <c r="G306" s="64">
        <v>3.0</v>
      </c>
      <c r="H306" s="324" t="s">
        <v>20126</v>
      </c>
      <c r="I306" s="318" t="s">
        <v>20120</v>
      </c>
      <c r="J306" s="318"/>
      <c r="K306" s="64" t="s">
        <v>20127</v>
      </c>
      <c r="L306" s="64" t="s">
        <v>14024</v>
      </c>
      <c r="M306" s="318"/>
      <c r="N306" s="318"/>
      <c r="O306" s="318"/>
      <c r="P306" s="325"/>
      <c r="Q306" s="318" t="str">
        <f t="array" ref="Q306">index(Extractions!B:B, match(index(Digests!B:B, match(B306,Digests!A:A,0)),Extractions!A:A,0))</f>
        <v>APCL13_272</v>
      </c>
    </row>
    <row r="307" ht="20.25" customHeight="1">
      <c r="A307" s="318" t="s">
        <v>20128</v>
      </c>
      <c r="B307" s="319" t="s">
        <v>14025</v>
      </c>
      <c r="C307" s="320">
        <v>41839.0</v>
      </c>
      <c r="D307" s="327">
        <v>100.0</v>
      </c>
      <c r="E307" s="322">
        <v>1.9811395514700056</v>
      </c>
      <c r="F307" s="323">
        <v>20.218860448529995</v>
      </c>
      <c r="G307" s="64">
        <v>4.0</v>
      </c>
      <c r="H307" s="324" t="s">
        <v>20129</v>
      </c>
      <c r="I307" s="318" t="s">
        <v>20120</v>
      </c>
      <c r="J307" s="318"/>
      <c r="K307" s="64" t="s">
        <v>20130</v>
      </c>
      <c r="L307" s="64" t="s">
        <v>14026</v>
      </c>
      <c r="M307" s="318"/>
      <c r="N307" s="318"/>
      <c r="O307" s="318"/>
      <c r="P307" s="325"/>
      <c r="Q307" s="318" t="str">
        <f t="array" ref="Q307">index(Extractions!B:B, match(index(Digests!B:B, match(B307,Digests!A:A,0)),Extractions!A:A,0))</f>
        <v>APCL13_273</v>
      </c>
    </row>
    <row r="308" ht="20.25" customHeight="1">
      <c r="A308" s="318" t="s">
        <v>20131</v>
      </c>
      <c r="B308" s="319" t="s">
        <v>14027</v>
      </c>
      <c r="C308" s="320">
        <v>41839.0</v>
      </c>
      <c r="D308" s="327">
        <v>100.0</v>
      </c>
      <c r="E308" s="322">
        <v>6.66266906522753</v>
      </c>
      <c r="F308" s="323">
        <v>15.53733093477247</v>
      </c>
      <c r="G308" s="64">
        <v>5.0</v>
      </c>
      <c r="H308" s="324"/>
      <c r="I308" s="318" t="s">
        <v>20120</v>
      </c>
      <c r="J308" s="318"/>
      <c r="K308" s="64" t="s">
        <v>20132</v>
      </c>
      <c r="L308" s="64" t="s">
        <v>14028</v>
      </c>
      <c r="M308" s="318"/>
      <c r="N308" s="318"/>
      <c r="O308" s="318"/>
      <c r="P308" s="325"/>
      <c r="Q308" s="318" t="str">
        <f t="array" ref="Q308">index(Extractions!B:B, match(index(Digests!B:B, match(B308,Digests!A:A,0)),Extractions!A:A,0))</f>
        <v>APCL13_274</v>
      </c>
    </row>
    <row r="309" ht="20.25" customHeight="1">
      <c r="A309" s="318" t="s">
        <v>20133</v>
      </c>
      <c r="B309" s="319" t="s">
        <v>14029</v>
      </c>
      <c r="C309" s="320">
        <v>41839.0</v>
      </c>
      <c r="D309" s="327">
        <v>99.99999999999999</v>
      </c>
      <c r="E309" s="322">
        <v>8.448086508405845</v>
      </c>
      <c r="F309" s="323">
        <v>13.751913491594154</v>
      </c>
      <c r="G309" s="64">
        <v>7.0</v>
      </c>
      <c r="H309" s="324" t="s">
        <v>20129</v>
      </c>
      <c r="I309" s="318" t="s">
        <v>20120</v>
      </c>
      <c r="J309" s="318"/>
      <c r="K309" s="64" t="s">
        <v>20134</v>
      </c>
      <c r="L309" s="64" t="s">
        <v>14030</v>
      </c>
      <c r="M309" s="318"/>
      <c r="N309" s="318"/>
      <c r="O309" s="318"/>
      <c r="P309" s="325"/>
      <c r="Q309" s="318" t="str">
        <f t="array" ref="Q309">index(Extractions!B:B, match(index(Digests!B:B, match(B309,Digests!A:A,0)),Extractions!A:A,0))</f>
        <v>APCL13_275</v>
      </c>
    </row>
    <row r="310" ht="20.25" customHeight="1">
      <c r="A310" s="318" t="s">
        <v>20135</v>
      </c>
      <c r="B310" s="319" t="s">
        <v>14031</v>
      </c>
      <c r="C310" s="320">
        <v>41839.0</v>
      </c>
      <c r="D310" s="327">
        <v>100.00000000000001</v>
      </c>
      <c r="E310" s="322">
        <v>2.371635242499704</v>
      </c>
      <c r="F310" s="323">
        <v>19.828364757500296</v>
      </c>
      <c r="G310" s="64">
        <v>8.0</v>
      </c>
      <c r="H310" s="324" t="s">
        <v>20129</v>
      </c>
      <c r="I310" s="318" t="s">
        <v>20120</v>
      </c>
      <c r="J310" s="318"/>
      <c r="K310" s="64" t="s">
        <v>20136</v>
      </c>
      <c r="L310" s="64" t="s">
        <v>14032</v>
      </c>
      <c r="M310" s="318"/>
      <c r="N310" s="318"/>
      <c r="O310" s="318"/>
      <c r="P310" s="325"/>
      <c r="Q310" s="318" t="str">
        <f t="array" ref="Q310">index(Extractions!B:B, match(index(Digests!B:B, match(B310,Digests!A:A,0)),Extractions!A:A,0))</f>
        <v>APCL13_276</v>
      </c>
    </row>
    <row r="311" ht="20.25" customHeight="1">
      <c r="A311" s="318" t="s">
        <v>20137</v>
      </c>
      <c r="B311" s="319" t="s">
        <v>14033</v>
      </c>
      <c r="C311" s="320">
        <v>41839.0</v>
      </c>
      <c r="D311" s="327">
        <v>100.0</v>
      </c>
      <c r="E311" s="322">
        <v>1.3579207517449283</v>
      </c>
      <c r="F311" s="323">
        <v>20.84207924825507</v>
      </c>
      <c r="G311" s="64">
        <v>9.0</v>
      </c>
      <c r="H311" s="324" t="s">
        <v>20138</v>
      </c>
      <c r="I311" s="318" t="s">
        <v>20120</v>
      </c>
      <c r="J311" s="318"/>
      <c r="K311" s="64" t="s">
        <v>20139</v>
      </c>
      <c r="L311" s="64" t="s">
        <v>14034</v>
      </c>
      <c r="M311" s="318"/>
      <c r="N311" s="318"/>
      <c r="O311" s="318"/>
      <c r="P311" s="325"/>
      <c r="Q311" s="318" t="str">
        <f t="array" ref="Q311">index(Extractions!B:B, match(index(Digests!B:B, match(B311,Digests!A:A,0)),Extractions!A:A,0))</f>
        <v>APCL13_277</v>
      </c>
    </row>
    <row r="312" ht="20.25" customHeight="1">
      <c r="A312" s="318" t="s">
        <v>20140</v>
      </c>
      <c r="B312" s="319" t="s">
        <v>14035</v>
      </c>
      <c r="C312" s="320">
        <v>41839.0</v>
      </c>
      <c r="D312" s="327">
        <v>100.0</v>
      </c>
      <c r="E312" s="322">
        <v>1.3723445133666357</v>
      </c>
      <c r="F312" s="323">
        <v>20.827655486633365</v>
      </c>
      <c r="G312" s="64">
        <v>10.0</v>
      </c>
      <c r="H312" s="324"/>
      <c r="I312" s="318" t="s">
        <v>20120</v>
      </c>
      <c r="J312" s="318"/>
      <c r="K312" s="64" t="s">
        <v>20141</v>
      </c>
      <c r="L312" s="64" t="s">
        <v>14036</v>
      </c>
      <c r="M312" s="318"/>
      <c r="N312" s="318"/>
      <c r="O312" s="318"/>
      <c r="P312" s="325"/>
      <c r="Q312" s="318" t="str">
        <f t="array" ref="Q312">index(Extractions!B:B, match(index(Digests!B:B, match(B312,Digests!A:A,0)),Extractions!A:A,0))</f>
        <v>APCL13_278</v>
      </c>
    </row>
    <row r="313" ht="20.25" customHeight="1">
      <c r="A313" s="318" t="s">
        <v>20142</v>
      </c>
      <c r="B313" s="319" t="s">
        <v>14037</v>
      </c>
      <c r="C313" s="320">
        <v>41839.0</v>
      </c>
      <c r="D313" s="327">
        <v>100.0</v>
      </c>
      <c r="E313" s="322">
        <v>1.5323087295628324</v>
      </c>
      <c r="F313" s="323">
        <v>20.667691270437167</v>
      </c>
      <c r="G313" s="64">
        <v>11.0</v>
      </c>
      <c r="H313" s="324"/>
      <c r="I313" s="318" t="s">
        <v>20120</v>
      </c>
      <c r="J313" s="318"/>
      <c r="K313" s="64" t="s">
        <v>20143</v>
      </c>
      <c r="L313" s="64" t="s">
        <v>14038</v>
      </c>
      <c r="M313" s="318"/>
      <c r="N313" s="318"/>
      <c r="O313" s="318"/>
      <c r="P313" s="325"/>
      <c r="Q313" s="318" t="str">
        <f t="array" ref="Q313">index(Extractions!B:B, match(index(Digests!B:B, match(B313,Digests!A:A,0)),Extractions!A:A,0))</f>
        <v>APCL13_279</v>
      </c>
    </row>
    <row r="314" ht="20.25" customHeight="1">
      <c r="A314" s="318" t="s">
        <v>20144</v>
      </c>
      <c r="B314" s="319" t="s">
        <v>14039</v>
      </c>
      <c r="C314" s="320">
        <v>41839.0</v>
      </c>
      <c r="D314" s="327">
        <v>100.0</v>
      </c>
      <c r="E314" s="322">
        <v>1.4436680718369233</v>
      </c>
      <c r="F314" s="323">
        <v>20.756331928163075</v>
      </c>
      <c r="G314" s="64">
        <v>12.0</v>
      </c>
      <c r="H314" s="324" t="s">
        <v>20138</v>
      </c>
      <c r="I314" s="318" t="s">
        <v>20120</v>
      </c>
      <c r="J314" s="318"/>
      <c r="K314" s="64" t="s">
        <v>20145</v>
      </c>
      <c r="L314" s="64" t="s">
        <v>14040</v>
      </c>
      <c r="M314" s="318"/>
      <c r="N314" s="318"/>
      <c r="O314" s="318"/>
      <c r="P314" s="325"/>
      <c r="Q314" s="318" t="str">
        <f t="array" ref="Q314">index(Extractions!B:B, match(index(Digests!B:B, match(B314,Digests!A:A,0)),Extractions!A:A,0))</f>
        <v>APCL13_280</v>
      </c>
    </row>
    <row r="315" ht="20.25" customHeight="1">
      <c r="A315" s="318" t="s">
        <v>20146</v>
      </c>
      <c r="B315" s="319" t="s">
        <v>14043</v>
      </c>
      <c r="C315" s="320">
        <v>41839.0</v>
      </c>
      <c r="D315" s="327">
        <v>100.0</v>
      </c>
      <c r="E315" s="322">
        <v>2.761744317711066</v>
      </c>
      <c r="F315" s="323">
        <v>19.438255682288933</v>
      </c>
      <c r="G315" s="64">
        <v>13.0</v>
      </c>
      <c r="H315" s="324"/>
      <c r="I315" s="318" t="s">
        <v>20120</v>
      </c>
      <c r="J315" s="318"/>
      <c r="K315" s="64" t="s">
        <v>20147</v>
      </c>
      <c r="L315" s="64" t="s">
        <v>14044</v>
      </c>
      <c r="M315" s="318"/>
      <c r="N315" s="318"/>
      <c r="O315" s="318"/>
      <c r="P315" s="325"/>
      <c r="Q315" s="318" t="str">
        <f t="array" ref="Q315">index(Extractions!B:B, match(index(Digests!B:B, match(B315,Digests!A:A,0)),Extractions!A:A,0))</f>
        <v>APCL13_282</v>
      </c>
    </row>
    <row r="316" ht="20.25" customHeight="1">
      <c r="A316" s="318" t="s">
        <v>20148</v>
      </c>
      <c r="B316" s="319" t="s">
        <v>14045</v>
      </c>
      <c r="C316" s="320">
        <v>41839.0</v>
      </c>
      <c r="D316" s="327">
        <v>100.0</v>
      </c>
      <c r="E316" s="322">
        <v>6.952652436904679</v>
      </c>
      <c r="F316" s="323">
        <v>15.247347563095321</v>
      </c>
      <c r="G316" s="319">
        <v>14.0</v>
      </c>
      <c r="H316" s="324"/>
      <c r="I316" s="318" t="s">
        <v>20120</v>
      </c>
      <c r="J316" s="318"/>
      <c r="K316" s="64" t="s">
        <v>20149</v>
      </c>
      <c r="L316" s="64" t="s">
        <v>14046</v>
      </c>
      <c r="M316" s="318"/>
      <c r="N316" s="318"/>
      <c r="O316" s="318"/>
      <c r="P316" s="325"/>
      <c r="Q316" s="318" t="str">
        <f t="array" ref="Q316">index(Extractions!B:B, match(index(Digests!B:B, match(B316,Digests!A:A,0)),Extractions!A:A,0))</f>
        <v>APCL13_283</v>
      </c>
    </row>
    <row r="317" ht="20.25" customHeight="1">
      <c r="A317" s="318" t="s">
        <v>20150</v>
      </c>
      <c r="B317" s="319" t="s">
        <v>14047</v>
      </c>
      <c r="C317" s="320">
        <v>41839.0</v>
      </c>
      <c r="D317" s="327">
        <v>100.0</v>
      </c>
      <c r="E317" s="322">
        <v>0.7311865695650902</v>
      </c>
      <c r="F317" s="323">
        <v>21.46881343043491</v>
      </c>
      <c r="G317" s="319">
        <v>15.0</v>
      </c>
      <c r="H317" s="324"/>
      <c r="I317" s="318" t="s">
        <v>20120</v>
      </c>
      <c r="J317" s="318"/>
      <c r="K317" s="64" t="s">
        <v>20151</v>
      </c>
      <c r="L317" s="64" t="s">
        <v>14048</v>
      </c>
      <c r="M317" s="318"/>
      <c r="N317" s="318"/>
      <c r="O317" s="318"/>
      <c r="P317" s="325"/>
      <c r="Q317" s="318" t="str">
        <f t="array" ref="Q317">index(Extractions!B:B, match(index(Digests!B:B, match(B317,Digests!A:A,0)),Extractions!A:A,0))</f>
        <v>APCL13_284</v>
      </c>
    </row>
    <row r="318" ht="20.25" customHeight="1">
      <c r="A318" s="318" t="s">
        <v>20152</v>
      </c>
      <c r="B318" s="319" t="s">
        <v>14049</v>
      </c>
      <c r="C318" s="320">
        <v>41839.0</v>
      </c>
      <c r="D318" s="327">
        <v>100.0</v>
      </c>
      <c r="E318" s="322">
        <v>2.6604235394274767</v>
      </c>
      <c r="F318" s="323">
        <v>19.539576460572523</v>
      </c>
      <c r="G318" s="319">
        <v>16.0</v>
      </c>
      <c r="H318" s="324"/>
      <c r="I318" s="318" t="s">
        <v>20120</v>
      </c>
      <c r="J318" s="318"/>
      <c r="K318" s="64" t="s">
        <v>20153</v>
      </c>
      <c r="L318" s="64" t="s">
        <v>14050</v>
      </c>
      <c r="M318" s="318"/>
      <c r="N318" s="318"/>
      <c r="O318" s="318"/>
      <c r="P318" s="325"/>
      <c r="Q318" s="318" t="str">
        <f t="array" ref="Q318">index(Extractions!B:B, match(index(Digests!B:B, match(B318,Digests!A:A,0)),Extractions!A:A,0))</f>
        <v>APCL13_285</v>
      </c>
    </row>
    <row r="319" ht="20.25" customHeight="1">
      <c r="A319" s="318" t="s">
        <v>20154</v>
      </c>
      <c r="B319" s="319" t="s">
        <v>14051</v>
      </c>
      <c r="C319" s="320">
        <v>41839.0</v>
      </c>
      <c r="D319" s="327">
        <v>100.0</v>
      </c>
      <c r="E319" s="322">
        <v>1.9944951932665842</v>
      </c>
      <c r="F319" s="323">
        <v>20.205504806733416</v>
      </c>
      <c r="G319" s="319">
        <v>17.0</v>
      </c>
      <c r="H319" s="324"/>
      <c r="I319" s="318" t="s">
        <v>20120</v>
      </c>
      <c r="J319" s="318"/>
      <c r="K319" s="64" t="s">
        <v>20155</v>
      </c>
      <c r="L319" s="64" t="s">
        <v>14052</v>
      </c>
      <c r="M319" s="318"/>
      <c r="N319" s="318"/>
      <c r="O319" s="318"/>
      <c r="P319" s="325"/>
      <c r="Q319" s="318" t="str">
        <f t="array" ref="Q319">index(Extractions!B:B, match(index(Digests!B:B, match(B319,Digests!A:A,0)),Extractions!A:A,0))</f>
        <v>APCL13_286</v>
      </c>
    </row>
    <row r="320" ht="20.25" customHeight="1">
      <c r="A320" s="318" t="s">
        <v>20156</v>
      </c>
      <c r="B320" s="319" t="s">
        <v>14053</v>
      </c>
      <c r="C320" s="320">
        <v>41839.0</v>
      </c>
      <c r="D320" s="327">
        <v>99.99999999999999</v>
      </c>
      <c r="E320" s="322">
        <v>2.7574036287431754</v>
      </c>
      <c r="F320" s="323">
        <v>19.442596371256823</v>
      </c>
      <c r="G320" s="319">
        <v>18.0</v>
      </c>
      <c r="H320" s="324"/>
      <c r="I320" s="318" t="s">
        <v>20120</v>
      </c>
      <c r="J320" s="318"/>
      <c r="K320" s="64" t="s">
        <v>20157</v>
      </c>
      <c r="L320" s="64" t="s">
        <v>14054</v>
      </c>
      <c r="M320" s="318"/>
      <c r="N320" s="318"/>
      <c r="O320" s="318"/>
      <c r="P320" s="325"/>
      <c r="Q320" s="318" t="str">
        <f t="array" ref="Q320">index(Extractions!B:B, match(index(Digests!B:B, match(B320,Digests!A:A,0)),Extractions!A:A,0))</f>
        <v>APCL13_287</v>
      </c>
    </row>
    <row r="321" ht="20.25" customHeight="1">
      <c r="A321" s="318" t="s">
        <v>20158</v>
      </c>
      <c r="B321" s="319" t="s">
        <v>14055</v>
      </c>
      <c r="C321" s="320">
        <v>41839.0</v>
      </c>
      <c r="D321" s="327">
        <v>100.0</v>
      </c>
      <c r="E321" s="322">
        <v>2.416334420683823</v>
      </c>
      <c r="F321" s="323">
        <v>19.783665579316178</v>
      </c>
      <c r="G321" s="319">
        <v>19.0</v>
      </c>
      <c r="H321" s="324"/>
      <c r="I321" s="318" t="s">
        <v>20120</v>
      </c>
      <c r="J321" s="318"/>
      <c r="K321" s="64" t="s">
        <v>20159</v>
      </c>
      <c r="L321" s="64" t="s">
        <v>14056</v>
      </c>
      <c r="M321" s="318"/>
      <c r="N321" s="318"/>
      <c r="O321" s="318"/>
      <c r="P321" s="325"/>
      <c r="Q321" s="318" t="str">
        <f t="array" ref="Q321">index(Extractions!B:B, match(index(Digests!B:B, match(B321,Digests!A:A,0)),Extractions!A:A,0))</f>
        <v>APCL13_288</v>
      </c>
    </row>
    <row r="322" ht="20.25" customHeight="1">
      <c r="A322" s="318" t="s">
        <v>20160</v>
      </c>
      <c r="B322" s="319" t="s">
        <v>14057</v>
      </c>
      <c r="C322" s="320">
        <v>41839.0</v>
      </c>
      <c r="D322" s="327">
        <v>100.0</v>
      </c>
      <c r="E322" s="322">
        <v>6.121449559255632</v>
      </c>
      <c r="F322" s="323">
        <v>16.078550440744365</v>
      </c>
      <c r="G322" s="319">
        <v>20.0</v>
      </c>
      <c r="H322" s="324"/>
      <c r="I322" s="318" t="s">
        <v>20120</v>
      </c>
      <c r="J322" s="318"/>
      <c r="K322" s="64" t="s">
        <v>20161</v>
      </c>
      <c r="L322" s="64" t="s">
        <v>14058</v>
      </c>
      <c r="M322" s="318"/>
      <c r="N322" s="318"/>
      <c r="O322" s="318"/>
      <c r="P322" s="325"/>
      <c r="Q322" s="318" t="str">
        <f t="array" ref="Q322">index(Extractions!B:B, match(index(Digests!B:B, match(B322,Digests!A:A,0)),Extractions!A:A,0))</f>
        <v>APCL13_289</v>
      </c>
    </row>
    <row r="323" ht="20.25" customHeight="1">
      <c r="A323" s="318" t="s">
        <v>20162</v>
      </c>
      <c r="B323" s="319" t="s">
        <v>14059</v>
      </c>
      <c r="C323" s="320">
        <v>41839.0</v>
      </c>
      <c r="D323" s="327">
        <v>100.0</v>
      </c>
      <c r="E323" s="322">
        <v>1.612019215269046</v>
      </c>
      <c r="F323" s="323">
        <v>20.587980784730952</v>
      </c>
      <c r="G323" s="319">
        <v>21.0</v>
      </c>
      <c r="H323" s="324"/>
      <c r="I323" s="318" t="s">
        <v>20120</v>
      </c>
      <c r="J323" s="318"/>
      <c r="K323" s="64" t="s">
        <v>20163</v>
      </c>
      <c r="L323" s="64" t="s">
        <v>14060</v>
      </c>
      <c r="M323" s="318"/>
      <c r="N323" s="318"/>
      <c r="O323" s="318"/>
      <c r="P323" s="325"/>
      <c r="Q323" s="318" t="str">
        <f t="array" ref="Q323">index(Extractions!B:B, match(index(Digests!B:B, match(B323,Digests!A:A,0)),Extractions!A:A,0))</f>
        <v>APCL13_290</v>
      </c>
    </row>
    <row r="324" ht="20.25" customHeight="1">
      <c r="A324" s="318" t="s">
        <v>20164</v>
      </c>
      <c r="B324" s="319" t="s">
        <v>14061</v>
      </c>
      <c r="C324" s="320">
        <v>41839.0</v>
      </c>
      <c r="D324" s="327">
        <v>100.0</v>
      </c>
      <c r="E324" s="322">
        <v>7.710100231303007</v>
      </c>
      <c r="F324" s="323">
        <v>14.489899768696993</v>
      </c>
      <c r="G324" s="319">
        <v>22.0</v>
      </c>
      <c r="H324" s="324"/>
      <c r="I324" s="318" t="s">
        <v>20120</v>
      </c>
      <c r="J324" s="318"/>
      <c r="K324" s="64" t="s">
        <v>20165</v>
      </c>
      <c r="L324" s="64" t="s">
        <v>14062</v>
      </c>
      <c r="M324" s="318"/>
      <c r="N324" s="318"/>
      <c r="O324" s="318"/>
      <c r="P324" s="325"/>
      <c r="Q324" s="318" t="str">
        <f t="array" ref="Q324">index(Extractions!B:B, match(index(Digests!B:B, match(B324,Digests!A:A,0)),Extractions!A:A,0))</f>
        <v>APCL13_291</v>
      </c>
    </row>
    <row r="325" ht="20.25" customHeight="1">
      <c r="A325" s="318" t="s">
        <v>20166</v>
      </c>
      <c r="B325" s="319" t="s">
        <v>14063</v>
      </c>
      <c r="C325" s="320">
        <v>41839.0</v>
      </c>
      <c r="D325" s="327">
        <v>100.0</v>
      </c>
      <c r="E325" s="322">
        <v>3.181876034109711</v>
      </c>
      <c r="F325" s="323">
        <v>19.01812396589029</v>
      </c>
      <c r="G325" s="319">
        <v>23.0</v>
      </c>
      <c r="H325" s="324"/>
      <c r="I325" s="318" t="s">
        <v>20120</v>
      </c>
      <c r="J325" s="318"/>
      <c r="K325" s="64" t="s">
        <v>20167</v>
      </c>
      <c r="L325" s="64" t="s">
        <v>14064</v>
      </c>
      <c r="M325" s="318"/>
      <c r="N325" s="318"/>
      <c r="O325" s="318"/>
      <c r="P325" s="325"/>
      <c r="Q325" s="318" t="str">
        <f t="array" ref="Q325">index(Extractions!B:B, match(index(Digests!B:B, match(B325,Digests!A:A,0)),Extractions!A:A,0))</f>
        <v>APCL13_292</v>
      </c>
    </row>
    <row r="326" ht="20.25" customHeight="1">
      <c r="A326" s="318" t="s">
        <v>20168</v>
      </c>
      <c r="B326" s="319" t="s">
        <v>14065</v>
      </c>
      <c r="C326" s="320">
        <v>41839.0</v>
      </c>
      <c r="D326" s="327">
        <v>100.00000000000001</v>
      </c>
      <c r="E326" s="322">
        <v>0.7315877649262195</v>
      </c>
      <c r="F326" s="323">
        <v>21.468412235073778</v>
      </c>
      <c r="G326" s="319">
        <v>24.0</v>
      </c>
      <c r="H326" s="324"/>
      <c r="I326" s="318" t="s">
        <v>20120</v>
      </c>
      <c r="J326" s="318"/>
      <c r="K326" s="64" t="s">
        <v>20169</v>
      </c>
      <c r="L326" s="64" t="s">
        <v>14066</v>
      </c>
      <c r="M326" s="318"/>
      <c r="N326" s="318"/>
      <c r="O326" s="318"/>
      <c r="P326" s="325"/>
      <c r="Q326" s="318" t="str">
        <f t="array" ref="Q326">index(Extractions!B:B, match(index(Digests!B:B, match(B326,Digests!A:A,0)),Extractions!A:A,0))</f>
        <v>APCL13_293</v>
      </c>
    </row>
    <row r="327" ht="20.25" customHeight="1">
      <c r="A327" s="318" t="s">
        <v>20170</v>
      </c>
      <c r="B327" s="319" t="s">
        <v>14067</v>
      </c>
      <c r="C327" s="320">
        <v>41839.0</v>
      </c>
      <c r="D327" s="327">
        <v>100.0</v>
      </c>
      <c r="E327" s="322">
        <v>1.6409852475426245</v>
      </c>
      <c r="F327" s="323">
        <v>20.559014752457376</v>
      </c>
      <c r="G327" s="319">
        <v>25.0</v>
      </c>
      <c r="H327" s="324"/>
      <c r="I327" s="318" t="s">
        <v>20120</v>
      </c>
      <c r="J327" s="318"/>
      <c r="K327" s="64" t="s">
        <v>20171</v>
      </c>
      <c r="L327" s="64" t="s">
        <v>14068</v>
      </c>
      <c r="M327" s="318"/>
      <c r="N327" s="318"/>
      <c r="O327" s="318"/>
      <c r="P327" s="325"/>
      <c r="Q327" s="318" t="str">
        <f t="array" ref="Q327">index(Extractions!B:B, match(index(Digests!B:B, match(B327,Digests!A:A,0)),Extractions!A:A,0))</f>
        <v>APCL13_294</v>
      </c>
    </row>
    <row r="328" ht="20.25" customHeight="1">
      <c r="A328" s="318" t="s">
        <v>20172</v>
      </c>
      <c r="B328" s="319" t="s">
        <v>14069</v>
      </c>
      <c r="C328" s="320">
        <v>41839.0</v>
      </c>
      <c r="D328" s="327">
        <v>100.0</v>
      </c>
      <c r="E328" s="322">
        <v>3.024254521260509</v>
      </c>
      <c r="F328" s="323">
        <v>19.17574547873949</v>
      </c>
      <c r="G328" s="319">
        <v>26.0</v>
      </c>
      <c r="H328" s="324"/>
      <c r="I328" s="318" t="s">
        <v>20120</v>
      </c>
      <c r="J328" s="318"/>
      <c r="K328" s="64" t="s">
        <v>20173</v>
      </c>
      <c r="L328" s="64" t="s">
        <v>14070</v>
      </c>
      <c r="M328" s="318"/>
      <c r="N328" s="318"/>
      <c r="O328" s="318"/>
      <c r="P328" s="325"/>
      <c r="Q328" s="318" t="str">
        <f t="array" ref="Q328">index(Extractions!B:B, match(index(Digests!B:B, match(B328,Digests!A:A,0)),Extractions!A:A,0))</f>
        <v>APCL13_295</v>
      </c>
    </row>
    <row r="329" ht="20.25" customHeight="1">
      <c r="A329" s="318" t="s">
        <v>20174</v>
      </c>
      <c r="B329" s="319" t="s">
        <v>14071</v>
      </c>
      <c r="C329" s="320">
        <v>41839.0</v>
      </c>
      <c r="D329" s="327">
        <v>100.0</v>
      </c>
      <c r="E329" s="322">
        <v>1.9384352950298518</v>
      </c>
      <c r="F329" s="323">
        <v>20.261564704970148</v>
      </c>
      <c r="G329" s="319">
        <v>27.0</v>
      </c>
      <c r="H329" s="324" t="s">
        <v>20095</v>
      </c>
      <c r="I329" s="318" t="s">
        <v>20120</v>
      </c>
      <c r="J329" s="318"/>
      <c r="K329" s="64" t="s">
        <v>20175</v>
      </c>
      <c r="L329" s="64" t="s">
        <v>14072</v>
      </c>
      <c r="M329" s="318"/>
      <c r="N329" s="318"/>
      <c r="O329" s="318"/>
      <c r="P329" s="325"/>
      <c r="Q329" s="318" t="str">
        <f t="array" ref="Q329">index(Extractions!B:B, match(index(Digests!B:B, match(B329,Digests!A:A,0)),Extractions!A:A,0))</f>
        <v>APCL13_296</v>
      </c>
    </row>
    <row r="330" ht="20.25" customHeight="1">
      <c r="A330" s="318" t="s">
        <v>20176</v>
      </c>
      <c r="B330" s="319" t="s">
        <v>14073</v>
      </c>
      <c r="C330" s="320">
        <v>41839.0</v>
      </c>
      <c r="D330" s="327">
        <v>100.0</v>
      </c>
      <c r="E330" s="322">
        <v>9.166743056192134</v>
      </c>
      <c r="F330" s="323">
        <v>13.033256943807865</v>
      </c>
      <c r="G330" s="319">
        <v>28.0</v>
      </c>
      <c r="H330" s="324"/>
      <c r="I330" s="318" t="s">
        <v>20120</v>
      </c>
      <c r="J330" s="318"/>
      <c r="K330" s="64" t="s">
        <v>20177</v>
      </c>
      <c r="L330" s="64" t="s">
        <v>14074</v>
      </c>
      <c r="M330" s="318"/>
      <c r="N330" s="318"/>
      <c r="O330" s="318"/>
      <c r="P330" s="325"/>
      <c r="Q330" s="318" t="str">
        <f t="array" ref="Q330">index(Extractions!B:B, match(index(Digests!B:B, match(B330,Digests!A:A,0)),Extractions!A:A,0))</f>
        <v>APCL13_297</v>
      </c>
    </row>
    <row r="331" ht="20.25" customHeight="1">
      <c r="A331" s="318" t="s">
        <v>20178</v>
      </c>
      <c r="B331" s="319" t="s">
        <v>14075</v>
      </c>
      <c r="C331" s="320">
        <v>41839.0</v>
      </c>
      <c r="D331" s="327">
        <v>99.99999999999999</v>
      </c>
      <c r="E331" s="322">
        <v>2.6208197924310723</v>
      </c>
      <c r="F331" s="323">
        <v>19.57918020756893</v>
      </c>
      <c r="G331" s="319">
        <v>29.0</v>
      </c>
      <c r="H331" s="324"/>
      <c r="I331" s="318" t="s">
        <v>20120</v>
      </c>
      <c r="J331" s="318"/>
      <c r="K331" s="64" t="s">
        <v>20179</v>
      </c>
      <c r="L331" s="64" t="s">
        <v>14076</v>
      </c>
      <c r="M331" s="318"/>
      <c r="N331" s="318"/>
      <c r="O331" s="318"/>
      <c r="P331" s="325"/>
      <c r="Q331" s="318" t="str">
        <f t="array" ref="Q331">index(Extractions!B:B, match(index(Digests!B:B, match(B331,Digests!A:A,0)),Extractions!A:A,0))</f>
        <v>APCL13_298</v>
      </c>
    </row>
    <row r="332" ht="20.25" customHeight="1">
      <c r="A332" s="318" t="s">
        <v>20180</v>
      </c>
      <c r="B332" s="319" t="s">
        <v>14079</v>
      </c>
      <c r="C332" s="320">
        <v>41839.0</v>
      </c>
      <c r="D332" s="327">
        <v>100.0</v>
      </c>
      <c r="E332" s="322">
        <v>6.062075654704171</v>
      </c>
      <c r="F332" s="323">
        <v>16.13792434529583</v>
      </c>
      <c r="G332" s="319">
        <v>30.0</v>
      </c>
      <c r="H332" s="324"/>
      <c r="I332" s="318" t="s">
        <v>20120</v>
      </c>
      <c r="J332" s="318"/>
      <c r="K332" s="64" t="s">
        <v>20181</v>
      </c>
      <c r="L332" s="64" t="s">
        <v>14080</v>
      </c>
      <c r="M332" s="318"/>
      <c r="N332" s="318"/>
      <c r="O332" s="318"/>
      <c r="P332" s="325"/>
      <c r="Q332" s="318" t="str">
        <f t="array" ref="Q332">index(Extractions!B:B, match(index(Digests!B:B, match(B332,Digests!A:A,0)),Extractions!A:A,0))</f>
        <v>APCL13_300</v>
      </c>
    </row>
    <row r="333" ht="20.25" customHeight="1">
      <c r="A333" s="318" t="s">
        <v>20182</v>
      </c>
      <c r="B333" s="319" t="s">
        <v>14081</v>
      </c>
      <c r="C333" s="320">
        <v>41839.0</v>
      </c>
      <c r="D333" s="327">
        <v>100.0</v>
      </c>
      <c r="E333" s="322">
        <v>3.2502356420840512</v>
      </c>
      <c r="F333" s="323">
        <v>18.94976435791595</v>
      </c>
      <c r="G333" s="319">
        <v>31.0</v>
      </c>
      <c r="H333" s="324" t="s">
        <v>20183</v>
      </c>
      <c r="I333" s="318" t="s">
        <v>20120</v>
      </c>
      <c r="J333" s="318"/>
      <c r="K333" s="64" t="s">
        <v>20184</v>
      </c>
      <c r="L333" s="64" t="s">
        <v>14082</v>
      </c>
      <c r="M333" s="318"/>
      <c r="N333" s="318"/>
      <c r="O333" s="318"/>
      <c r="P333" s="325"/>
      <c r="Q333" s="318" t="str">
        <f t="array" ref="Q333">index(Extractions!B:B, match(index(Digests!B:B, match(B333,Digests!A:A,0)),Extractions!A:A,0))</f>
        <v>APCL13_301</v>
      </c>
    </row>
    <row r="334" ht="20.25" customHeight="1">
      <c r="A334" s="318" t="s">
        <v>20185</v>
      </c>
      <c r="B334" s="319" t="s">
        <v>14083</v>
      </c>
      <c r="C334" s="320">
        <v>41839.0</v>
      </c>
      <c r="D334" s="327">
        <v>100.0</v>
      </c>
      <c r="E334" s="322">
        <v>2.044780697270218</v>
      </c>
      <c r="F334" s="323">
        <v>20.155219302729783</v>
      </c>
      <c r="G334" s="319">
        <v>32.0</v>
      </c>
      <c r="H334" s="324"/>
      <c r="I334" s="318" t="s">
        <v>20120</v>
      </c>
      <c r="J334" s="318"/>
      <c r="K334" s="64" t="s">
        <v>20186</v>
      </c>
      <c r="L334" s="64" t="s">
        <v>14084</v>
      </c>
      <c r="M334" s="318"/>
      <c r="N334" s="318"/>
      <c r="O334" s="318"/>
      <c r="P334" s="325"/>
      <c r="Q334" s="318" t="str">
        <f t="array" ref="Q334">index(Extractions!B:B, match(index(Digests!B:B, match(B334,Digests!A:A,0)),Extractions!A:A,0))</f>
        <v>APCL13_302</v>
      </c>
    </row>
    <row r="335" ht="20.25" customHeight="1">
      <c r="A335" s="318" t="s">
        <v>20187</v>
      </c>
      <c r="B335" s="319" t="s">
        <v>14085</v>
      </c>
      <c r="C335" s="320">
        <v>41839.0</v>
      </c>
      <c r="D335" s="327">
        <v>100.0</v>
      </c>
      <c r="E335" s="322">
        <v>1.571906880236415</v>
      </c>
      <c r="F335" s="323">
        <v>20.628093119763584</v>
      </c>
      <c r="G335" s="319">
        <v>33.0</v>
      </c>
      <c r="H335" s="324"/>
      <c r="I335" s="318" t="s">
        <v>20120</v>
      </c>
      <c r="J335" s="318"/>
      <c r="K335" s="64" t="s">
        <v>20188</v>
      </c>
      <c r="L335" s="64" t="s">
        <v>14086</v>
      </c>
      <c r="M335" s="318"/>
      <c r="N335" s="318"/>
      <c r="O335" s="318"/>
      <c r="P335" s="325"/>
      <c r="Q335" s="318" t="str">
        <f t="array" ref="Q335">index(Extractions!B:B, match(index(Digests!B:B, match(B335,Digests!A:A,0)),Extractions!A:A,0))</f>
        <v>APCL13_303</v>
      </c>
    </row>
    <row r="336" ht="20.25" customHeight="1">
      <c r="A336" s="318" t="s">
        <v>20189</v>
      </c>
      <c r="B336" s="319" t="s">
        <v>14087</v>
      </c>
      <c r="C336" s="320">
        <v>41839.0</v>
      </c>
      <c r="D336" s="327">
        <v>100.0</v>
      </c>
      <c r="E336" s="322">
        <v>1.4207168937445835</v>
      </c>
      <c r="F336" s="323">
        <v>20.779283106255416</v>
      </c>
      <c r="G336" s="319">
        <v>34.0</v>
      </c>
      <c r="H336" s="324"/>
      <c r="I336" s="318" t="s">
        <v>20120</v>
      </c>
      <c r="J336" s="318"/>
      <c r="K336" s="64" t="s">
        <v>20190</v>
      </c>
      <c r="L336" s="64" t="s">
        <v>14088</v>
      </c>
      <c r="M336" s="318"/>
      <c r="N336" s="318"/>
      <c r="O336" s="318"/>
      <c r="P336" s="325"/>
      <c r="Q336" s="318" t="str">
        <f t="array" ref="Q336">index(Extractions!B:B, match(index(Digests!B:B, match(B336,Digests!A:A,0)),Extractions!A:A,0))</f>
        <v>APCL13_304</v>
      </c>
    </row>
    <row r="337" ht="20.25" customHeight="1">
      <c r="A337" s="318" t="s">
        <v>20191</v>
      </c>
      <c r="B337" s="319" t="s">
        <v>14089</v>
      </c>
      <c r="C337" s="320">
        <v>41839.0</v>
      </c>
      <c r="D337" s="327">
        <v>100.0</v>
      </c>
      <c r="E337" s="322">
        <v>1.6051364365971108</v>
      </c>
      <c r="F337" s="323">
        <v>20.59486356340289</v>
      </c>
      <c r="G337" s="319">
        <v>35.0</v>
      </c>
      <c r="H337" s="324"/>
      <c r="I337" s="318" t="s">
        <v>20120</v>
      </c>
      <c r="J337" s="318"/>
      <c r="K337" s="64" t="s">
        <v>20192</v>
      </c>
      <c r="L337" s="64" t="s">
        <v>14090</v>
      </c>
      <c r="M337" s="318"/>
      <c r="N337" s="318"/>
      <c r="O337" s="318"/>
      <c r="P337" s="325"/>
      <c r="Q337" s="318" t="str">
        <f t="array" ref="Q337">index(Extractions!B:B, match(index(Digests!B:B, match(B337,Digests!A:A,0)),Extractions!A:A,0))</f>
        <v>APCL13_305</v>
      </c>
    </row>
    <row r="338" ht="20.25" customHeight="1">
      <c r="A338" s="318" t="s">
        <v>20193</v>
      </c>
      <c r="B338" s="319" t="s">
        <v>14091</v>
      </c>
      <c r="C338" s="320">
        <v>41839.0</v>
      </c>
      <c r="D338" s="327">
        <v>100.0</v>
      </c>
      <c r="E338" s="322">
        <v>2.8158702446991244</v>
      </c>
      <c r="F338" s="323">
        <v>19.384129755300876</v>
      </c>
      <c r="G338" s="319">
        <v>36.0</v>
      </c>
      <c r="H338" s="324"/>
      <c r="I338" s="318" t="s">
        <v>20120</v>
      </c>
      <c r="J338" s="318"/>
      <c r="K338" s="64" t="s">
        <v>20194</v>
      </c>
      <c r="L338" s="64" t="s">
        <v>14092</v>
      </c>
      <c r="M338" s="318"/>
      <c r="N338" s="318"/>
      <c r="O338" s="318"/>
      <c r="P338" s="325"/>
      <c r="Q338" s="318" t="str">
        <f t="array" ref="Q338">index(Extractions!B:B, match(index(Digests!B:B, match(B338,Digests!A:A,0)),Extractions!A:A,0))</f>
        <v>APCL13_306</v>
      </c>
    </row>
    <row r="339" ht="20.25" customHeight="1">
      <c r="A339" s="318" t="s">
        <v>20195</v>
      </c>
      <c r="B339" s="319" t="s">
        <v>14093</v>
      </c>
      <c r="C339" s="320">
        <v>41839.0</v>
      </c>
      <c r="D339" s="327">
        <v>100.0</v>
      </c>
      <c r="E339" s="322">
        <v>6.37389253617184</v>
      </c>
      <c r="F339" s="323">
        <v>15.826107463828158</v>
      </c>
      <c r="G339" s="319">
        <v>37.0</v>
      </c>
      <c r="H339" s="324"/>
      <c r="I339" s="318" t="s">
        <v>20120</v>
      </c>
      <c r="J339" s="318"/>
      <c r="K339" s="64" t="s">
        <v>20196</v>
      </c>
      <c r="L339" s="64" t="s">
        <v>14094</v>
      </c>
      <c r="M339" s="318"/>
      <c r="N339" s="318"/>
      <c r="O339" s="318"/>
      <c r="P339" s="325"/>
      <c r="Q339" s="318" t="str">
        <f t="array" ref="Q339">index(Extractions!B:B, match(index(Digests!B:B, match(B339,Digests!A:A,0)),Extractions!A:A,0))</f>
        <v>APCL13_307</v>
      </c>
    </row>
    <row r="340" ht="20.25" customHeight="1">
      <c r="A340" s="318" t="s">
        <v>20197</v>
      </c>
      <c r="B340" s="319" t="s">
        <v>14095</v>
      </c>
      <c r="C340" s="320">
        <v>41839.0</v>
      </c>
      <c r="D340" s="327">
        <v>99.99999999999999</v>
      </c>
      <c r="E340" s="322">
        <v>2.7857481126556536</v>
      </c>
      <c r="F340" s="323">
        <v>19.414251887344346</v>
      </c>
      <c r="G340" s="319">
        <v>38.0</v>
      </c>
      <c r="H340" s="324"/>
      <c r="I340" s="318" t="s">
        <v>20120</v>
      </c>
      <c r="J340" s="318"/>
      <c r="K340" s="64" t="s">
        <v>20198</v>
      </c>
      <c r="L340" s="64" t="s">
        <v>14096</v>
      </c>
      <c r="M340" s="318"/>
      <c r="N340" s="318"/>
      <c r="O340" s="318"/>
      <c r="P340" s="325"/>
      <c r="Q340" s="318" t="str">
        <f t="array" ref="Q340">index(Extractions!B:B, match(index(Digests!B:B, match(B340,Digests!A:A,0)),Extractions!A:A,0))</f>
        <v>APCL13_308</v>
      </c>
    </row>
    <row r="341" ht="20.25" customHeight="1">
      <c r="A341" s="318" t="s">
        <v>20199</v>
      </c>
      <c r="B341" s="319" t="s">
        <v>14097</v>
      </c>
      <c r="C341" s="320">
        <v>41839.0</v>
      </c>
      <c r="D341" s="327">
        <v>100.00000000000001</v>
      </c>
      <c r="E341" s="322">
        <v>2.5031289111389237</v>
      </c>
      <c r="F341" s="323">
        <v>19.696871088861077</v>
      </c>
      <c r="G341" s="319">
        <v>39.0</v>
      </c>
      <c r="H341" s="324"/>
      <c r="I341" s="318" t="s">
        <v>20120</v>
      </c>
      <c r="J341" s="318"/>
      <c r="K341" s="64" t="s">
        <v>20200</v>
      </c>
      <c r="L341" s="64" t="s">
        <v>14098</v>
      </c>
      <c r="M341" s="318"/>
      <c r="N341" s="318"/>
      <c r="O341" s="318"/>
      <c r="P341" s="325"/>
      <c r="Q341" s="318" t="str">
        <f t="array" ref="Q341">index(Extractions!B:B, match(index(Digests!B:B, match(B341,Digests!A:A,0)),Extractions!A:A,0))</f>
        <v>APCL13_309</v>
      </c>
    </row>
    <row r="342" ht="20.25" customHeight="1">
      <c r="A342" s="318" t="s">
        <v>20201</v>
      </c>
      <c r="B342" s="319" t="s">
        <v>14099</v>
      </c>
      <c r="C342" s="320">
        <v>41839.0</v>
      </c>
      <c r="D342" s="327">
        <v>100.0</v>
      </c>
      <c r="E342" s="322">
        <v>4.743833017077799</v>
      </c>
      <c r="F342" s="323">
        <v>17.4561669829222</v>
      </c>
      <c r="G342" s="319">
        <v>40.0</v>
      </c>
      <c r="H342" s="324"/>
      <c r="I342" s="318" t="s">
        <v>20120</v>
      </c>
      <c r="J342" s="318"/>
      <c r="K342" s="64" t="s">
        <v>20202</v>
      </c>
      <c r="L342" s="64" t="s">
        <v>14100</v>
      </c>
      <c r="M342" s="318"/>
      <c r="N342" s="318"/>
      <c r="O342" s="318"/>
      <c r="P342" s="325"/>
      <c r="Q342" s="318" t="str">
        <f t="array" ref="Q342">index(Extractions!B:B, match(index(Digests!B:B, match(B342,Digests!A:A,0)),Extractions!A:A,0))</f>
        <v>APCL13_310</v>
      </c>
    </row>
    <row r="343" ht="20.25" customHeight="1">
      <c r="A343" s="318" t="s">
        <v>20203</v>
      </c>
      <c r="B343" s="319" t="s">
        <v>14101</v>
      </c>
      <c r="C343" s="320">
        <v>41839.0</v>
      </c>
      <c r="D343" s="327">
        <v>100.0</v>
      </c>
      <c r="E343" s="322">
        <v>2.5722149342799083</v>
      </c>
      <c r="F343" s="323">
        <v>19.62778506572009</v>
      </c>
      <c r="G343" s="319">
        <v>41.0</v>
      </c>
      <c r="H343" s="324"/>
      <c r="I343" s="318" t="s">
        <v>20120</v>
      </c>
      <c r="J343" s="318"/>
      <c r="K343" s="64" t="s">
        <v>20204</v>
      </c>
      <c r="L343" s="64" t="s">
        <v>14102</v>
      </c>
      <c r="M343" s="318"/>
      <c r="N343" s="318"/>
      <c r="O343" s="318"/>
      <c r="P343" s="325"/>
      <c r="Q343" s="318" t="str">
        <f t="array" ref="Q343">index(Extractions!B:B, match(index(Digests!B:B, match(B343,Digests!A:A,0)),Extractions!A:A,0))</f>
        <v>APCL13_311</v>
      </c>
    </row>
    <row r="344" ht="20.25" customHeight="1">
      <c r="A344" s="318" t="s">
        <v>20205</v>
      </c>
      <c r="B344" s="319" t="s">
        <v>14103</v>
      </c>
      <c r="C344" s="320">
        <v>41839.0</v>
      </c>
      <c r="D344" s="327">
        <v>100.0</v>
      </c>
      <c r="E344" s="322">
        <v>2.781950703833528</v>
      </c>
      <c r="F344" s="323">
        <v>19.418049296166473</v>
      </c>
      <c r="G344" s="319">
        <v>42.0</v>
      </c>
      <c r="H344" s="324"/>
      <c r="I344" s="318" t="s">
        <v>20120</v>
      </c>
      <c r="J344" s="318"/>
      <c r="K344" s="64" t="s">
        <v>20206</v>
      </c>
      <c r="L344" s="64" t="s">
        <v>14104</v>
      </c>
      <c r="M344" s="318"/>
      <c r="N344" s="318"/>
      <c r="O344" s="318"/>
      <c r="P344" s="325"/>
      <c r="Q344" s="318" t="str">
        <f t="array" ref="Q344">index(Extractions!B:B, match(index(Digests!B:B, match(B344,Digests!A:A,0)),Extractions!A:A,0))</f>
        <v>APCL13_312</v>
      </c>
    </row>
    <row r="345" ht="20.25" customHeight="1">
      <c r="A345" s="318" t="s">
        <v>20207</v>
      </c>
      <c r="B345" s="319" t="s">
        <v>14105</v>
      </c>
      <c r="C345" s="320">
        <v>41839.0</v>
      </c>
      <c r="D345" s="327">
        <v>100.0</v>
      </c>
      <c r="E345" s="322">
        <v>4.817187725805675</v>
      </c>
      <c r="F345" s="323">
        <v>17.382812274194325</v>
      </c>
      <c r="G345" s="319">
        <v>43.0</v>
      </c>
      <c r="H345" s="324"/>
      <c r="I345" s="318" t="s">
        <v>20120</v>
      </c>
      <c r="J345" s="318"/>
      <c r="K345" s="64" t="s">
        <v>20208</v>
      </c>
      <c r="L345" s="64" t="s">
        <v>14106</v>
      </c>
      <c r="M345" s="318"/>
      <c r="N345" s="318"/>
      <c r="O345" s="318"/>
      <c r="P345" s="325"/>
      <c r="Q345" s="318" t="str">
        <f t="array" ref="Q345">index(Extractions!B:B, match(index(Digests!B:B, match(B345,Digests!A:A,0)),Extractions!A:A,0))</f>
        <v>APCL13_313</v>
      </c>
    </row>
    <row r="346" ht="20.25" customHeight="1">
      <c r="A346" s="318" t="s">
        <v>20209</v>
      </c>
      <c r="B346" s="319" t="s">
        <v>14107</v>
      </c>
      <c r="C346" s="320">
        <v>41839.0</v>
      </c>
      <c r="D346" s="327">
        <v>100.0</v>
      </c>
      <c r="E346" s="322">
        <v>2.6637542953038014</v>
      </c>
      <c r="F346" s="323">
        <v>19.5362457046962</v>
      </c>
      <c r="G346" s="319">
        <v>44.0</v>
      </c>
      <c r="H346" s="324"/>
      <c r="I346" s="318" t="s">
        <v>20120</v>
      </c>
      <c r="J346" s="318"/>
      <c r="K346" s="64" t="s">
        <v>20210</v>
      </c>
      <c r="L346" s="64" t="s">
        <v>14108</v>
      </c>
      <c r="M346" s="318"/>
      <c r="N346" s="318"/>
      <c r="O346" s="318"/>
      <c r="P346" s="325"/>
      <c r="Q346" s="318" t="str">
        <f t="array" ref="Q346">index(Extractions!B:B, match(index(Digests!B:B, match(B346,Digests!A:A,0)),Extractions!A:A,0))</f>
        <v>APCL13_314</v>
      </c>
    </row>
    <row r="347" ht="20.25" customHeight="1">
      <c r="A347" s="318" t="s">
        <v>20211</v>
      </c>
      <c r="B347" s="319" t="s">
        <v>14109</v>
      </c>
      <c r="C347" s="320">
        <v>41839.0</v>
      </c>
      <c r="D347" s="327">
        <v>100.0</v>
      </c>
      <c r="E347" s="322">
        <v>7.093707881109456</v>
      </c>
      <c r="F347" s="323">
        <v>15.106292118890543</v>
      </c>
      <c r="G347" s="319">
        <v>45.0</v>
      </c>
      <c r="H347" s="324"/>
      <c r="I347" s="318" t="s">
        <v>20120</v>
      </c>
      <c r="J347" s="318"/>
      <c r="K347" s="64" t="s">
        <v>20212</v>
      </c>
      <c r="L347" s="64" t="s">
        <v>14110</v>
      </c>
      <c r="M347" s="318"/>
      <c r="N347" s="318"/>
      <c r="O347" s="318"/>
      <c r="P347" s="325"/>
      <c r="Q347" s="318" t="str">
        <f t="array" ref="Q347">index(Extractions!B:B, match(index(Digests!B:B, match(B347,Digests!A:A,0)),Extractions!A:A,0))</f>
        <v>APCL13_315</v>
      </c>
    </row>
    <row r="348" ht="20.25" customHeight="1">
      <c r="A348" s="318" t="s">
        <v>20213</v>
      </c>
      <c r="B348" s="319" t="s">
        <v>14113</v>
      </c>
      <c r="C348" s="320">
        <v>41839.0</v>
      </c>
      <c r="D348" s="327">
        <v>100.0</v>
      </c>
      <c r="E348" s="322">
        <v>1.0962508221881166</v>
      </c>
      <c r="F348" s="323">
        <v>21.10374917781188</v>
      </c>
      <c r="G348" s="319">
        <v>46.0</v>
      </c>
      <c r="H348" s="324"/>
      <c r="I348" s="318" t="s">
        <v>20120</v>
      </c>
      <c r="J348" s="318"/>
      <c r="K348" s="64" t="s">
        <v>20214</v>
      </c>
      <c r="L348" s="64" t="s">
        <v>14114</v>
      </c>
      <c r="M348" s="318"/>
      <c r="N348" s="318"/>
      <c r="O348" s="318"/>
      <c r="P348" s="325"/>
      <c r="Q348" s="318" t="str">
        <f t="array" ref="Q348">index(Extractions!B:B, match(index(Digests!B:B, match(B348,Digests!A:A,0)),Extractions!A:A,0))</f>
        <v>APCL13_317</v>
      </c>
    </row>
    <row r="349" ht="20.25" customHeight="1">
      <c r="A349" s="318" t="s">
        <v>20215</v>
      </c>
      <c r="B349" s="319" t="s">
        <v>14115</v>
      </c>
      <c r="C349" s="320">
        <v>41839.0</v>
      </c>
      <c r="D349" s="327">
        <v>100.0</v>
      </c>
      <c r="E349" s="322">
        <v>3.393511605809692</v>
      </c>
      <c r="F349" s="323">
        <v>18.806488394190307</v>
      </c>
      <c r="G349" s="319">
        <v>47.0</v>
      </c>
      <c r="H349" s="324"/>
      <c r="I349" s="318" t="s">
        <v>20120</v>
      </c>
      <c r="J349" s="318"/>
      <c r="K349" s="64" t="s">
        <v>20216</v>
      </c>
      <c r="L349" s="64" t="s">
        <v>14116</v>
      </c>
      <c r="M349" s="318"/>
      <c r="N349" s="318"/>
      <c r="O349" s="318"/>
      <c r="P349" s="325"/>
      <c r="Q349" s="318" t="str">
        <f t="array" ref="Q349">index(Extractions!B:B, match(index(Digests!B:B, match(B349,Digests!A:A,0)),Extractions!A:A,0))</f>
        <v>APCL13_318</v>
      </c>
    </row>
    <row r="350" ht="20.25" customHeight="1">
      <c r="A350" s="318" t="s">
        <v>20217</v>
      </c>
      <c r="B350" s="319" t="s">
        <v>14117</v>
      </c>
      <c r="C350" s="320">
        <v>41839.0</v>
      </c>
      <c r="D350" s="327">
        <v>100.0</v>
      </c>
      <c r="E350" s="322">
        <v>3.0639132299773273</v>
      </c>
      <c r="F350" s="323">
        <v>19.136086770022672</v>
      </c>
      <c r="G350" s="319">
        <v>48.0</v>
      </c>
      <c r="H350" s="324"/>
      <c r="I350" s="318" t="s">
        <v>20120</v>
      </c>
      <c r="J350" s="318"/>
      <c r="K350" s="64" t="s">
        <v>20218</v>
      </c>
      <c r="L350" s="64" t="s">
        <v>14118</v>
      </c>
      <c r="M350" s="318"/>
      <c r="N350" s="318"/>
      <c r="O350" s="318"/>
      <c r="P350" s="325"/>
      <c r="Q350" s="318" t="str">
        <f t="array" ref="Q350">index(Extractions!B:B, match(index(Digests!B:B, match(B350,Digests!A:A,0)),Extractions!A:A,0))</f>
        <v>APCL13_319</v>
      </c>
    </row>
    <row r="351" ht="20.25" customHeight="1">
      <c r="A351" s="318" t="s">
        <v>20219</v>
      </c>
      <c r="B351" s="319" t="s">
        <v>14123</v>
      </c>
      <c r="C351" s="320">
        <v>41839.0</v>
      </c>
      <c r="D351" s="327">
        <v>100.0</v>
      </c>
      <c r="E351" s="322">
        <v>5.5865921787709505</v>
      </c>
      <c r="F351" s="323">
        <v>16.61340782122905</v>
      </c>
      <c r="G351" s="319">
        <v>6.0</v>
      </c>
      <c r="H351" s="324"/>
      <c r="I351" s="318" t="s">
        <v>20120</v>
      </c>
      <c r="J351" s="318"/>
      <c r="K351" s="64" t="s">
        <v>20220</v>
      </c>
      <c r="L351" s="64" t="s">
        <v>14124</v>
      </c>
      <c r="M351" s="318"/>
      <c r="N351" s="318"/>
      <c r="O351" s="318"/>
      <c r="P351" s="325"/>
      <c r="Q351" s="318" t="str">
        <f t="array" ref="Q351">index(Extractions!B:B, match(index(Digests!B:B, match(B351,Digests!A:A,0)),Extractions!A:A,0))</f>
        <v>APCL13_322</v>
      </c>
    </row>
    <row r="352" ht="20.25" customHeight="1">
      <c r="A352" s="318" t="s">
        <v>20221</v>
      </c>
      <c r="B352" s="319" t="s">
        <v>14127</v>
      </c>
      <c r="C352" s="320">
        <v>41839.0</v>
      </c>
      <c r="D352" s="327">
        <v>100.0</v>
      </c>
      <c r="E352" s="322">
        <v>10.856584518510477</v>
      </c>
      <c r="F352" s="323">
        <v>11.343415481489522</v>
      </c>
      <c r="G352" s="319">
        <v>1.0</v>
      </c>
      <c r="H352" s="324" t="s">
        <v>20222</v>
      </c>
      <c r="I352" s="318" t="s">
        <v>20223</v>
      </c>
      <c r="J352" s="318"/>
      <c r="K352" s="64" t="s">
        <v>20224</v>
      </c>
      <c r="L352" s="64" t="s">
        <v>14128</v>
      </c>
      <c r="M352" s="318"/>
      <c r="N352" s="318"/>
      <c r="O352" s="318"/>
      <c r="P352" s="325"/>
      <c r="Q352" s="318" t="str">
        <f t="array" ref="Q352">index(Extractions!B:B, match(index(Digests!B:B, match(B352,Digests!A:A,0)),Extractions!A:A,0))</f>
        <v>APCL13_324</v>
      </c>
    </row>
    <row r="353" ht="20.25" customHeight="1">
      <c r="A353" s="318" t="s">
        <v>20225</v>
      </c>
      <c r="B353" s="319" t="s">
        <v>14129</v>
      </c>
      <c r="C353" s="320">
        <v>41839.0</v>
      </c>
      <c r="D353" s="327">
        <v>99.99999999999999</v>
      </c>
      <c r="E353" s="322">
        <v>17.229496898690556</v>
      </c>
      <c r="F353" s="323">
        <v>4.970503101309443</v>
      </c>
      <c r="G353" s="64">
        <v>2.0</v>
      </c>
      <c r="H353" s="324"/>
      <c r="I353" s="318" t="s">
        <v>20223</v>
      </c>
      <c r="J353" s="318"/>
      <c r="K353" s="64" t="s">
        <v>20226</v>
      </c>
      <c r="L353" s="64" t="s">
        <v>14130</v>
      </c>
      <c r="M353" s="318"/>
      <c r="N353" s="318"/>
      <c r="O353" s="318"/>
      <c r="P353" s="325"/>
      <c r="Q353" s="318" t="str">
        <f t="array" ref="Q353">index(Extractions!B:B, match(index(Digests!B:B, match(B353,Digests!A:A,0)),Extractions!A:A,0))</f>
        <v>APCL13_325</v>
      </c>
    </row>
    <row r="354" ht="20.25" customHeight="1">
      <c r="A354" s="318" t="s">
        <v>20227</v>
      </c>
      <c r="B354" s="319" t="s">
        <v>14131</v>
      </c>
      <c r="C354" s="320">
        <v>41839.0</v>
      </c>
      <c r="D354" s="327">
        <v>100.0</v>
      </c>
      <c r="E354" s="322">
        <v>4.566210045662101</v>
      </c>
      <c r="F354" s="323">
        <v>17.6337899543379</v>
      </c>
      <c r="G354" s="64">
        <v>3.0</v>
      </c>
      <c r="H354" s="324"/>
      <c r="I354" s="318" t="s">
        <v>20223</v>
      </c>
      <c r="J354" s="318"/>
      <c r="K354" s="64" t="s">
        <v>20228</v>
      </c>
      <c r="L354" s="64" t="s">
        <v>14132</v>
      </c>
      <c r="M354" s="318"/>
      <c r="N354" s="318"/>
      <c r="O354" s="318"/>
      <c r="P354" s="325"/>
      <c r="Q354" s="318" t="str">
        <f t="array" ref="Q354">index(Extractions!B:B, match(index(Digests!B:B, match(B354,Digests!A:A,0)),Extractions!A:A,0))</f>
        <v>APCL13_326</v>
      </c>
    </row>
    <row r="355" ht="20.25" customHeight="1">
      <c r="A355" s="318" t="s">
        <v>20229</v>
      </c>
      <c r="B355" s="319" t="s">
        <v>14137</v>
      </c>
      <c r="C355" s="320">
        <v>41839.0</v>
      </c>
      <c r="D355" s="327">
        <v>100.00000000000001</v>
      </c>
      <c r="E355" s="322">
        <v>8.46955196070128</v>
      </c>
      <c r="F355" s="323">
        <v>13.73044803929872</v>
      </c>
      <c r="G355" s="64">
        <v>4.0</v>
      </c>
      <c r="H355" s="324"/>
      <c r="I355" s="318" t="s">
        <v>20223</v>
      </c>
      <c r="J355" s="318"/>
      <c r="K355" s="64" t="s">
        <v>20230</v>
      </c>
      <c r="L355" s="64" t="s">
        <v>14138</v>
      </c>
      <c r="M355" s="318"/>
      <c r="N355" s="318"/>
      <c r="O355" s="318"/>
      <c r="P355" s="325"/>
      <c r="Q355" s="318" t="str">
        <f t="array" ref="Q355">index(Extractions!B:B, match(index(Digests!B:B, match(B355,Digests!A:A,0)),Extractions!A:A,0))</f>
        <v>APCL13_329</v>
      </c>
    </row>
    <row r="356" ht="20.25" customHeight="1">
      <c r="A356" s="318" t="s">
        <v>20231</v>
      </c>
      <c r="B356" s="319" t="s">
        <v>14139</v>
      </c>
      <c r="C356" s="320">
        <v>41839.0</v>
      </c>
      <c r="D356" s="327">
        <v>100.0</v>
      </c>
      <c r="E356" s="322">
        <v>6.142883469500584</v>
      </c>
      <c r="F356" s="323">
        <v>16.057116530499414</v>
      </c>
      <c r="G356" s="64">
        <v>5.0</v>
      </c>
      <c r="H356" s="324"/>
      <c r="I356" s="318" t="s">
        <v>20223</v>
      </c>
      <c r="J356" s="318"/>
      <c r="K356" s="64" t="s">
        <v>20232</v>
      </c>
      <c r="L356" s="64" t="s">
        <v>14140</v>
      </c>
      <c r="M356" s="318"/>
      <c r="N356" s="318"/>
      <c r="O356" s="318"/>
      <c r="P356" s="325"/>
      <c r="Q356" s="318" t="str">
        <f t="array" ref="Q356">index(Extractions!B:B, match(index(Digests!B:B, match(B356,Digests!A:A,0)),Extractions!A:A,0))</f>
        <v>APCL13_330</v>
      </c>
    </row>
    <row r="357" ht="20.25" customHeight="1">
      <c r="A357" s="318" t="s">
        <v>20233</v>
      </c>
      <c r="B357" s="319" t="s">
        <v>14141</v>
      </c>
      <c r="C357" s="320">
        <v>41839.0</v>
      </c>
      <c r="D357" s="327">
        <v>100.0</v>
      </c>
      <c r="E357" s="322">
        <v>14.965579167913797</v>
      </c>
      <c r="F357" s="323">
        <v>7.234420832086203</v>
      </c>
      <c r="G357" s="64">
        <v>7.0</v>
      </c>
      <c r="H357" s="324"/>
      <c r="I357" s="318" t="s">
        <v>20223</v>
      </c>
      <c r="J357" s="318"/>
      <c r="K357" s="64" t="s">
        <v>20234</v>
      </c>
      <c r="L357" s="64" t="s">
        <v>14142</v>
      </c>
      <c r="M357" s="318"/>
      <c r="N357" s="318"/>
      <c r="O357" s="318"/>
      <c r="P357" s="325"/>
      <c r="Q357" s="318" t="str">
        <f t="array" ref="Q357">index(Extractions!B:B, match(index(Digests!B:B, match(B357,Digests!A:A,0)),Extractions!A:A,0))</f>
        <v>APCL13_331</v>
      </c>
    </row>
    <row r="358" ht="20.25" customHeight="1">
      <c r="A358" s="318" t="s">
        <v>20235</v>
      </c>
      <c r="B358" s="319" t="s">
        <v>14145</v>
      </c>
      <c r="C358" s="320">
        <v>41839.0</v>
      </c>
      <c r="D358" s="327">
        <v>100.0</v>
      </c>
      <c r="E358" s="322">
        <v>6.090133982947624</v>
      </c>
      <c r="F358" s="323">
        <v>16.109866017052376</v>
      </c>
      <c r="G358" s="64">
        <v>8.0</v>
      </c>
      <c r="H358" s="324" t="s">
        <v>20236</v>
      </c>
      <c r="I358" s="318" t="s">
        <v>20223</v>
      </c>
      <c r="J358" s="318"/>
      <c r="K358" s="64" t="s">
        <v>20237</v>
      </c>
      <c r="L358" s="64" t="s">
        <v>14146</v>
      </c>
      <c r="M358" s="318"/>
      <c r="N358" s="318"/>
      <c r="O358" s="318"/>
      <c r="P358" s="325"/>
      <c r="Q358" s="318" t="str">
        <f t="array" ref="Q358">index(Extractions!B:B, match(index(Digests!B:B, match(B358,Digests!A:A,0)),Extractions!A:A,0))</f>
        <v>APCL13_333</v>
      </c>
    </row>
    <row r="359" ht="20.25" customHeight="1">
      <c r="A359" s="318" t="s">
        <v>20238</v>
      </c>
      <c r="B359" s="319" t="s">
        <v>14147</v>
      </c>
      <c r="C359" s="320">
        <v>41839.0</v>
      </c>
      <c r="D359" s="327">
        <v>100.0</v>
      </c>
      <c r="E359" s="322">
        <v>2.4479804161566707</v>
      </c>
      <c r="F359" s="323">
        <v>19.752019583843328</v>
      </c>
      <c r="G359" s="64">
        <v>9.0</v>
      </c>
      <c r="H359" s="324" t="s">
        <v>20095</v>
      </c>
      <c r="I359" s="318" t="s">
        <v>20223</v>
      </c>
      <c r="J359" s="318"/>
      <c r="K359" s="64" t="s">
        <v>20239</v>
      </c>
      <c r="L359" s="64" t="s">
        <v>14148</v>
      </c>
      <c r="M359" s="318"/>
      <c r="N359" s="318"/>
      <c r="O359" s="318"/>
      <c r="P359" s="325"/>
      <c r="Q359" s="318" t="str">
        <f t="array" ref="Q359">index(Extractions!B:B, match(index(Digests!B:B, match(B359,Digests!A:A,0)),Extractions!A:A,0))</f>
        <v>APCL13_334</v>
      </c>
    </row>
    <row r="360" ht="20.25" customHeight="1">
      <c r="A360" s="318" t="s">
        <v>20240</v>
      </c>
      <c r="B360" s="319" t="s">
        <v>14149</v>
      </c>
      <c r="C360" s="320">
        <v>41839.0</v>
      </c>
      <c r="D360" s="327">
        <v>100.0</v>
      </c>
      <c r="E360" s="322">
        <v>6.024822267743102</v>
      </c>
      <c r="F360" s="323">
        <v>16.1751777322569</v>
      </c>
      <c r="G360" s="64">
        <v>10.0</v>
      </c>
      <c r="H360" s="324"/>
      <c r="I360" s="318" t="s">
        <v>20223</v>
      </c>
      <c r="J360" s="318"/>
      <c r="K360" s="64" t="s">
        <v>20241</v>
      </c>
      <c r="L360" s="64" t="s">
        <v>14150</v>
      </c>
      <c r="M360" s="318"/>
      <c r="N360" s="318"/>
      <c r="O360" s="318"/>
      <c r="P360" s="325"/>
      <c r="Q360" s="318" t="str">
        <f t="array" ref="Q360">index(Extractions!B:B, match(index(Digests!B:B, match(B360,Digests!A:A,0)),Extractions!A:A,0))</f>
        <v>APCL13_335</v>
      </c>
    </row>
    <row r="361" ht="20.25" customHeight="1">
      <c r="A361" s="318" t="s">
        <v>20242</v>
      </c>
      <c r="B361" s="319" t="s">
        <v>14155</v>
      </c>
      <c r="C361" s="320">
        <v>41839.0</v>
      </c>
      <c r="D361" s="327">
        <v>100.0</v>
      </c>
      <c r="E361" s="322">
        <v>16.01024655779699</v>
      </c>
      <c r="F361" s="323">
        <v>6.18975344220301</v>
      </c>
      <c r="G361" s="64">
        <v>11.0</v>
      </c>
      <c r="H361" s="324"/>
      <c r="I361" s="318" t="s">
        <v>20223</v>
      </c>
      <c r="J361" s="318"/>
      <c r="K361" s="64" t="s">
        <v>20243</v>
      </c>
      <c r="L361" s="64" t="s">
        <v>14156</v>
      </c>
      <c r="M361" s="318"/>
      <c r="N361" s="318"/>
      <c r="O361" s="318"/>
      <c r="P361" s="325"/>
      <c r="Q361" s="318" t="str">
        <f t="array" ref="Q361">index(Extractions!B:B, match(index(Digests!B:B, match(B361,Digests!A:A,0)),Extractions!A:A,0))</f>
        <v>APCL13_338</v>
      </c>
    </row>
    <row r="362" ht="20.25" customHeight="1">
      <c r="A362" s="318" t="s">
        <v>20244</v>
      </c>
      <c r="B362" s="319" t="s">
        <v>14159</v>
      </c>
      <c r="C362" s="320">
        <v>41839.0</v>
      </c>
      <c r="D362" s="327">
        <v>100.0</v>
      </c>
      <c r="E362" s="322">
        <v>1.4716920042973407</v>
      </c>
      <c r="F362" s="323">
        <v>20.728307995702657</v>
      </c>
      <c r="G362" s="64">
        <v>12.0</v>
      </c>
      <c r="H362" s="324" t="s">
        <v>20245</v>
      </c>
      <c r="I362" s="318" t="s">
        <v>20223</v>
      </c>
      <c r="J362" s="318"/>
      <c r="K362" s="64" t="s">
        <v>20246</v>
      </c>
      <c r="L362" s="64" t="s">
        <v>14160</v>
      </c>
      <c r="M362" s="318"/>
      <c r="N362" s="318"/>
      <c r="O362" s="318"/>
      <c r="P362" s="325"/>
      <c r="Q362" s="318" t="str">
        <f t="array" ref="Q362">index(Extractions!B:B, match(index(Digests!B:B, match(B362,Digests!A:A,0)),Extractions!A:A,0))</f>
        <v>APCL13_340</v>
      </c>
    </row>
    <row r="363" ht="20.25" customHeight="1">
      <c r="A363" s="318" t="s">
        <v>20247</v>
      </c>
      <c r="B363" s="319" t="s">
        <v>14161</v>
      </c>
      <c r="C363" s="320">
        <v>41839.0</v>
      </c>
      <c r="D363" s="327">
        <v>100.0</v>
      </c>
      <c r="E363" s="322">
        <v>5.019828321871392</v>
      </c>
      <c r="F363" s="323">
        <v>17.18017167812861</v>
      </c>
      <c r="G363" s="64">
        <v>13.0</v>
      </c>
      <c r="H363" s="324"/>
      <c r="I363" s="318" t="s">
        <v>20223</v>
      </c>
      <c r="J363" s="318"/>
      <c r="K363" s="64" t="s">
        <v>20248</v>
      </c>
      <c r="L363" s="64" t="s">
        <v>14162</v>
      </c>
      <c r="M363" s="318"/>
      <c r="N363" s="318"/>
      <c r="O363" s="318"/>
      <c r="P363" s="325"/>
      <c r="Q363" s="318" t="str">
        <f t="array" ref="Q363">index(Extractions!B:B, match(index(Digests!B:B, match(B363,Digests!A:A,0)),Extractions!A:A,0))</f>
        <v>APCL13_341</v>
      </c>
    </row>
    <row r="364" ht="20.25" customHeight="1">
      <c r="A364" s="318" t="s">
        <v>20249</v>
      </c>
      <c r="B364" s="319" t="s">
        <v>14163</v>
      </c>
      <c r="C364" s="320">
        <v>41839.0</v>
      </c>
      <c r="D364" s="327">
        <v>100.0</v>
      </c>
      <c r="E364" s="322">
        <v>12.411567580985478</v>
      </c>
      <c r="F364" s="323">
        <v>9.788432419014521</v>
      </c>
      <c r="G364" s="319">
        <v>14.0</v>
      </c>
      <c r="H364" s="324"/>
      <c r="I364" s="318" t="s">
        <v>20223</v>
      </c>
      <c r="J364" s="318"/>
      <c r="K364" s="64" t="s">
        <v>20250</v>
      </c>
      <c r="L364" s="64" t="s">
        <v>14164</v>
      </c>
      <c r="M364" s="318"/>
      <c r="N364" s="318"/>
      <c r="O364" s="318"/>
      <c r="P364" s="325"/>
      <c r="Q364" s="318" t="str">
        <f t="array" ref="Q364">index(Extractions!B:B, match(index(Digests!B:B, match(B364,Digests!A:A,0)),Extractions!A:A,0))</f>
        <v>APCL13_342</v>
      </c>
    </row>
    <row r="365" ht="20.25" customHeight="1">
      <c r="A365" s="318" t="s">
        <v>20251</v>
      </c>
      <c r="B365" s="319" t="s">
        <v>14165</v>
      </c>
      <c r="C365" s="320">
        <v>41839.0</v>
      </c>
      <c r="D365" s="327">
        <v>100.0</v>
      </c>
      <c r="E365" s="322">
        <v>6.724497343823549</v>
      </c>
      <c r="F365" s="323">
        <v>15.47550265617645</v>
      </c>
      <c r="G365" s="319">
        <v>15.0</v>
      </c>
      <c r="H365" s="324"/>
      <c r="I365" s="318" t="s">
        <v>20223</v>
      </c>
      <c r="J365" s="318"/>
      <c r="K365" s="64" t="s">
        <v>20252</v>
      </c>
      <c r="L365" s="64" t="s">
        <v>14166</v>
      </c>
      <c r="M365" s="318"/>
      <c r="N365" s="318"/>
      <c r="O365" s="318"/>
      <c r="P365" s="325"/>
      <c r="Q365" s="318" t="str">
        <f t="array" ref="Q365">index(Extractions!B:B, match(index(Digests!B:B, match(B365,Digests!A:A,0)),Extractions!A:A,0))</f>
        <v>APCL13_343</v>
      </c>
    </row>
    <row r="366" ht="20.25" customHeight="1">
      <c r="A366" s="318" t="s">
        <v>20253</v>
      </c>
      <c r="B366" s="319" t="s">
        <v>14167</v>
      </c>
      <c r="C366" s="320">
        <v>41839.0</v>
      </c>
      <c r="D366" s="327">
        <v>100.0</v>
      </c>
      <c r="E366" s="322">
        <v>13.717421124828531</v>
      </c>
      <c r="F366" s="323">
        <v>8.482578875171468</v>
      </c>
      <c r="G366" s="319">
        <v>16.0</v>
      </c>
      <c r="H366" s="324"/>
      <c r="I366" s="318" t="s">
        <v>20223</v>
      </c>
      <c r="J366" s="318"/>
      <c r="K366" s="64" t="s">
        <v>20254</v>
      </c>
      <c r="L366" s="64" t="s">
        <v>14168</v>
      </c>
      <c r="M366" s="318"/>
      <c r="N366" s="318"/>
      <c r="O366" s="318"/>
      <c r="P366" s="325"/>
      <c r="Q366" s="318" t="str">
        <f t="array" ref="Q366">index(Extractions!B:B, match(index(Digests!B:B, match(B366,Digests!A:A,0)),Extractions!A:A,0))</f>
        <v>APCL13_344</v>
      </c>
    </row>
    <row r="367" ht="20.25" customHeight="1">
      <c r="A367" s="318" t="s">
        <v>20255</v>
      </c>
      <c r="B367" s="319" t="s">
        <v>14171</v>
      </c>
      <c r="C367" s="320">
        <v>41839.0</v>
      </c>
      <c r="D367" s="327">
        <v>100.0</v>
      </c>
      <c r="E367" s="322">
        <v>7.309407207075506</v>
      </c>
      <c r="F367" s="323">
        <v>14.890592792924494</v>
      </c>
      <c r="G367" s="319">
        <v>17.0</v>
      </c>
      <c r="H367" s="324"/>
      <c r="I367" s="318" t="s">
        <v>20223</v>
      </c>
      <c r="J367" s="318"/>
      <c r="K367" s="64" t="s">
        <v>20256</v>
      </c>
      <c r="L367" s="64" t="s">
        <v>14172</v>
      </c>
      <c r="M367" s="318"/>
      <c r="N367" s="318"/>
      <c r="O367" s="318"/>
      <c r="P367" s="325"/>
      <c r="Q367" s="318" t="str">
        <f t="array" ref="Q367">index(Extractions!B:B, match(index(Digests!B:B, match(B367,Digests!A:A,0)),Extractions!A:A,0))</f>
        <v>APCL13_346</v>
      </c>
    </row>
    <row r="368" ht="20.25" customHeight="1">
      <c r="A368" s="318" t="s">
        <v>20257</v>
      </c>
      <c r="B368" s="319" t="s">
        <v>14175</v>
      </c>
      <c r="C368" s="320">
        <v>41839.0</v>
      </c>
      <c r="D368" s="327">
        <v>100.0</v>
      </c>
      <c r="E368" s="322">
        <v>1.5423292255964958</v>
      </c>
      <c r="F368" s="323">
        <v>20.657670774403503</v>
      </c>
      <c r="G368" s="319">
        <v>18.0</v>
      </c>
      <c r="H368" s="324" t="s">
        <v>20258</v>
      </c>
      <c r="I368" s="318" t="s">
        <v>20223</v>
      </c>
      <c r="J368" s="318"/>
      <c r="K368" s="64" t="s">
        <v>20259</v>
      </c>
      <c r="L368" s="64" t="s">
        <v>14176</v>
      </c>
      <c r="M368" s="318"/>
      <c r="N368" s="318"/>
      <c r="O368" s="318"/>
      <c r="P368" s="325"/>
      <c r="Q368" s="318" t="str">
        <f t="array" ref="Q368">index(Extractions!B:B, match(index(Digests!B:B, match(B368,Digests!A:A,0)),Extractions!A:A,0))</f>
        <v>APCL13_348</v>
      </c>
    </row>
    <row r="369" ht="20.25" customHeight="1">
      <c r="A369" s="318" t="s">
        <v>20260</v>
      </c>
      <c r="B369" s="319" t="s">
        <v>14177</v>
      </c>
      <c r="C369" s="320">
        <v>41839.0</v>
      </c>
      <c r="D369" s="327">
        <v>100.0</v>
      </c>
      <c r="E369" s="322">
        <v>4.284673722096063</v>
      </c>
      <c r="F369" s="323">
        <v>17.915326277903937</v>
      </c>
      <c r="G369" s="319">
        <v>19.0</v>
      </c>
      <c r="H369" s="324"/>
      <c r="I369" s="318" t="s">
        <v>20223</v>
      </c>
      <c r="J369" s="318"/>
      <c r="K369" s="64" t="s">
        <v>20261</v>
      </c>
      <c r="L369" s="64" t="s">
        <v>14178</v>
      </c>
      <c r="M369" s="318"/>
      <c r="N369" s="318"/>
      <c r="O369" s="318"/>
      <c r="P369" s="325"/>
      <c r="Q369" s="318" t="str">
        <f t="array" ref="Q369">index(Extractions!B:B, match(index(Digests!B:B, match(B369,Digests!A:A,0)),Extractions!A:A,0))</f>
        <v>APCL13_349</v>
      </c>
    </row>
    <row r="370" ht="20.25" customHeight="1">
      <c r="A370" s="318" t="s">
        <v>20262</v>
      </c>
      <c r="B370" s="319" t="s">
        <v>14179</v>
      </c>
      <c r="C370" s="320">
        <v>41839.0</v>
      </c>
      <c r="D370" s="327">
        <v>100.0</v>
      </c>
      <c r="E370" s="322">
        <v>2.763881595312457</v>
      </c>
      <c r="F370" s="323">
        <v>19.43611840468754</v>
      </c>
      <c r="G370" s="319">
        <v>20.0</v>
      </c>
      <c r="H370" s="324"/>
      <c r="I370" s="318" t="s">
        <v>20223</v>
      </c>
      <c r="J370" s="318"/>
      <c r="K370" s="64" t="s">
        <v>20263</v>
      </c>
      <c r="L370" s="64" t="s">
        <v>14180</v>
      </c>
      <c r="M370" s="318"/>
      <c r="N370" s="318"/>
      <c r="O370" s="318"/>
      <c r="P370" s="325"/>
      <c r="Q370" s="318" t="str">
        <f t="array" ref="Q370">index(Extractions!B:B, match(index(Digests!B:B, match(B370,Digests!A:A,0)),Extractions!A:A,0))</f>
        <v>APCL13_350</v>
      </c>
    </row>
    <row r="371" ht="20.25" customHeight="1">
      <c r="A371" s="318" t="s">
        <v>20264</v>
      </c>
      <c r="B371" s="319" t="s">
        <v>14181</v>
      </c>
      <c r="C371" s="320">
        <v>41839.0</v>
      </c>
      <c r="D371" s="327">
        <v>100.0</v>
      </c>
      <c r="E371" s="322">
        <v>9.404683532399135</v>
      </c>
      <c r="F371" s="323">
        <v>12.795316467600864</v>
      </c>
      <c r="G371" s="319">
        <v>21.0</v>
      </c>
      <c r="H371" s="324"/>
      <c r="I371" s="318" t="s">
        <v>20223</v>
      </c>
      <c r="J371" s="318"/>
      <c r="K371" s="64" t="s">
        <v>20265</v>
      </c>
      <c r="L371" s="64" t="s">
        <v>14182</v>
      </c>
      <c r="M371" s="318"/>
      <c r="N371" s="318"/>
      <c r="O371" s="318"/>
      <c r="P371" s="325"/>
      <c r="Q371" s="318" t="str">
        <f t="array" ref="Q371">index(Extractions!B:B, match(index(Digests!B:B, match(B371,Digests!A:A,0)),Extractions!A:A,0))</f>
        <v>APCL13_351</v>
      </c>
    </row>
    <row r="372" ht="20.25" customHeight="1">
      <c r="A372" s="318" t="s">
        <v>20266</v>
      </c>
      <c r="B372" s="319" t="s">
        <v>14187</v>
      </c>
      <c r="C372" s="320">
        <v>41839.0</v>
      </c>
      <c r="D372" s="327">
        <v>100.0</v>
      </c>
      <c r="E372" s="322">
        <v>7.935248373274083</v>
      </c>
      <c r="F372" s="323">
        <v>14.264751626725916</v>
      </c>
      <c r="G372" s="319">
        <v>22.0</v>
      </c>
      <c r="H372" s="324"/>
      <c r="I372" s="318" t="s">
        <v>20223</v>
      </c>
      <c r="J372" s="318"/>
      <c r="K372" s="64" t="s">
        <v>20267</v>
      </c>
      <c r="L372" s="64" t="s">
        <v>14188</v>
      </c>
      <c r="M372" s="318"/>
      <c r="N372" s="318"/>
      <c r="O372" s="318"/>
      <c r="P372" s="325"/>
      <c r="Q372" s="318" t="str">
        <f t="array" ref="Q372">index(Extractions!B:B, match(index(Digests!B:B, match(B372,Digests!A:A,0)),Extractions!A:A,0))</f>
        <v>APCL13_354</v>
      </c>
    </row>
    <row r="373" ht="20.25" customHeight="1">
      <c r="A373" s="318" t="s">
        <v>20268</v>
      </c>
      <c r="B373" s="319" t="s">
        <v>14189</v>
      </c>
      <c r="C373" s="320">
        <v>41839.0</v>
      </c>
      <c r="D373" s="327">
        <v>100.0</v>
      </c>
      <c r="E373" s="322">
        <v>12.24589762429586</v>
      </c>
      <c r="F373" s="323">
        <v>9.954102375704139</v>
      </c>
      <c r="G373" s="319">
        <v>23.0</v>
      </c>
      <c r="H373" s="324"/>
      <c r="I373" s="318" t="s">
        <v>20223</v>
      </c>
      <c r="J373" s="318"/>
      <c r="K373" s="64" t="s">
        <v>20269</v>
      </c>
      <c r="L373" s="64" t="s">
        <v>14190</v>
      </c>
      <c r="M373" s="318"/>
      <c r="N373" s="318"/>
      <c r="O373" s="318"/>
      <c r="P373" s="325"/>
      <c r="Q373" s="318" t="str">
        <f t="array" ref="Q373">index(Extractions!B:B, match(index(Digests!B:B, match(B373,Digests!A:A,0)),Extractions!A:A,0))</f>
        <v>APCL13_355</v>
      </c>
    </row>
    <row r="374" ht="20.25" customHeight="1">
      <c r="A374" s="318" t="s">
        <v>20270</v>
      </c>
      <c r="B374" s="319" t="s">
        <v>14191</v>
      </c>
      <c r="C374" s="320">
        <v>41839.0</v>
      </c>
      <c r="D374" s="327">
        <v>100.0</v>
      </c>
      <c r="E374" s="322">
        <v>20.842017507294706</v>
      </c>
      <c r="F374" s="323">
        <v>1.3579824927052933</v>
      </c>
      <c r="G374" s="319">
        <v>24.0</v>
      </c>
      <c r="H374" s="324" t="s">
        <v>20271</v>
      </c>
      <c r="I374" s="318" t="s">
        <v>20223</v>
      </c>
      <c r="J374" s="318"/>
      <c r="K374" s="64" t="s">
        <v>20272</v>
      </c>
      <c r="L374" s="64" t="s">
        <v>14193</v>
      </c>
      <c r="M374" s="318"/>
      <c r="N374" s="318"/>
      <c r="O374" s="318"/>
      <c r="P374" s="325"/>
      <c r="Q374" s="318" t="str">
        <f t="array" ref="Q374">index(Extractions!B:B, match(index(Digests!B:B, match(B374,Digests!A:A,0)),Extractions!A:A,0))</f>
        <v>APCL13_356</v>
      </c>
    </row>
    <row r="375" ht="20.25" customHeight="1">
      <c r="A375" s="318" t="s">
        <v>20273</v>
      </c>
      <c r="B375" s="319" t="s">
        <v>14196</v>
      </c>
      <c r="C375" s="320">
        <v>41839.0</v>
      </c>
      <c r="D375" s="327">
        <v>100.00000000000001</v>
      </c>
      <c r="E375" s="322">
        <v>4.863103632738414</v>
      </c>
      <c r="F375" s="323">
        <v>17.336896367261584</v>
      </c>
      <c r="G375" s="319">
        <v>25.0</v>
      </c>
      <c r="H375" s="324"/>
      <c r="I375" s="318" t="s">
        <v>20223</v>
      </c>
      <c r="J375" s="318"/>
      <c r="K375" s="64" t="s">
        <v>20274</v>
      </c>
      <c r="L375" s="64" t="s">
        <v>14197</v>
      </c>
      <c r="M375" s="318"/>
      <c r="N375" s="318"/>
      <c r="O375" s="318"/>
      <c r="P375" s="325"/>
      <c r="Q375" s="318" t="str">
        <f t="array" ref="Q375">index(Extractions!B:B, match(index(Digests!B:B, match(B375,Digests!A:A,0)),Extractions!A:A,0))</f>
        <v>APCL13_358</v>
      </c>
    </row>
    <row r="376" ht="20.25" customHeight="1">
      <c r="A376" s="318" t="s">
        <v>20275</v>
      </c>
      <c r="B376" s="319" t="s">
        <v>14198</v>
      </c>
      <c r="C376" s="320">
        <v>41839.0</v>
      </c>
      <c r="D376" s="327">
        <v>100.0</v>
      </c>
      <c r="E376" s="322">
        <v>8.88888888888889</v>
      </c>
      <c r="F376" s="323">
        <v>13.31111111111111</v>
      </c>
      <c r="G376" s="319">
        <v>26.0</v>
      </c>
      <c r="H376" s="324"/>
      <c r="I376" s="318" t="s">
        <v>20223</v>
      </c>
      <c r="J376" s="318"/>
      <c r="K376" s="64" t="s">
        <v>20276</v>
      </c>
      <c r="L376" s="64" t="s">
        <v>14199</v>
      </c>
      <c r="M376" s="318"/>
      <c r="N376" s="318"/>
      <c r="O376" s="318"/>
      <c r="P376" s="325"/>
      <c r="Q376" s="318" t="str">
        <f t="array" ref="Q376">index(Extractions!B:B, match(index(Digests!B:B, match(B376,Digests!A:A,0)),Extractions!A:A,0))</f>
        <v>APCL13_359</v>
      </c>
    </row>
    <row r="377" ht="20.25" customHeight="1">
      <c r="A377" s="318" t="s">
        <v>20277</v>
      </c>
      <c r="B377" s="319" t="s">
        <v>14200</v>
      </c>
      <c r="C377" s="320">
        <v>41839.0</v>
      </c>
      <c r="D377" s="327">
        <v>100.00000000000001</v>
      </c>
      <c r="E377" s="322">
        <v>8.30357884248111</v>
      </c>
      <c r="F377" s="323">
        <v>13.896421157518889</v>
      </c>
      <c r="G377" s="319">
        <v>27.0</v>
      </c>
      <c r="H377" s="324"/>
      <c r="I377" s="318" t="s">
        <v>20223</v>
      </c>
      <c r="J377" s="318"/>
      <c r="K377" s="64" t="s">
        <v>20278</v>
      </c>
      <c r="L377" s="64" t="s">
        <v>14201</v>
      </c>
      <c r="M377" s="318"/>
      <c r="N377" s="318"/>
      <c r="O377" s="318"/>
      <c r="P377" s="325"/>
      <c r="Q377" s="318" t="str">
        <f t="array" ref="Q377">index(Extractions!B:B, match(index(Digests!B:B, match(B377,Digests!A:A,0)),Extractions!A:A,0))</f>
        <v>APCL13_360</v>
      </c>
    </row>
    <row r="378" ht="20.25" customHeight="1">
      <c r="A378" s="318" t="s">
        <v>20279</v>
      </c>
      <c r="B378" s="319" t="s">
        <v>14204</v>
      </c>
      <c r="C378" s="320">
        <v>41839.0</v>
      </c>
      <c r="D378" s="327">
        <v>100.0</v>
      </c>
      <c r="E378" s="322">
        <v>15.358623867301489</v>
      </c>
      <c r="F378" s="323">
        <v>6.84137613269851</v>
      </c>
      <c r="G378" s="319">
        <v>28.0</v>
      </c>
      <c r="H378" s="324"/>
      <c r="I378" s="318" t="s">
        <v>20223</v>
      </c>
      <c r="J378" s="318"/>
      <c r="K378" s="64" t="s">
        <v>20280</v>
      </c>
      <c r="L378" s="64" t="s">
        <v>14205</v>
      </c>
      <c r="M378" s="318"/>
      <c r="N378" s="318"/>
      <c r="O378" s="318"/>
      <c r="P378" s="325"/>
      <c r="Q378" s="318" t="str">
        <f t="array" ref="Q378">index(Extractions!B:B, match(index(Digests!B:B, match(B378,Digests!A:A,0)),Extractions!A:A,0))</f>
        <v>APCL13_362</v>
      </c>
    </row>
    <row r="379" ht="20.25" customHeight="1">
      <c r="A379" s="318" t="s">
        <v>20281</v>
      </c>
      <c r="B379" s="319" t="s">
        <v>14208</v>
      </c>
      <c r="C379" s="320">
        <v>41839.0</v>
      </c>
      <c r="D379" s="327">
        <v>100.0</v>
      </c>
      <c r="E379" s="322">
        <v>3.12090381374446</v>
      </c>
      <c r="F379" s="323">
        <v>19.07909618625554</v>
      </c>
      <c r="G379" s="319">
        <v>29.0</v>
      </c>
      <c r="H379" s="324" t="s">
        <v>20258</v>
      </c>
      <c r="I379" s="318" t="s">
        <v>20223</v>
      </c>
      <c r="J379" s="318"/>
      <c r="K379" s="64" t="s">
        <v>20282</v>
      </c>
      <c r="L379" s="64" t="s">
        <v>14209</v>
      </c>
      <c r="M379" s="318"/>
      <c r="N379" s="318"/>
      <c r="O379" s="318"/>
      <c r="P379" s="325"/>
      <c r="Q379" s="318" t="str">
        <f t="array" ref="Q379">index(Extractions!B:B, match(index(Digests!B:B, match(B379,Digests!A:A,0)),Extractions!A:A,0))</f>
        <v>APCL13_364</v>
      </c>
    </row>
    <row r="380" ht="20.25" customHeight="1">
      <c r="A380" s="318" t="s">
        <v>20283</v>
      </c>
      <c r="B380" s="319" t="s">
        <v>14210</v>
      </c>
      <c r="C380" s="320">
        <v>41839.0</v>
      </c>
      <c r="D380" s="327">
        <v>100.0</v>
      </c>
      <c r="E380" s="322">
        <v>6.216585851050604</v>
      </c>
      <c r="F380" s="323">
        <v>15.983414148949397</v>
      </c>
      <c r="G380" s="319">
        <v>30.0</v>
      </c>
      <c r="H380" s="324"/>
      <c r="I380" s="318" t="s">
        <v>20223</v>
      </c>
      <c r="J380" s="318"/>
      <c r="K380" s="64" t="s">
        <v>20284</v>
      </c>
      <c r="L380" s="64" t="s">
        <v>14211</v>
      </c>
      <c r="M380" s="318"/>
      <c r="N380" s="318"/>
      <c r="O380" s="318"/>
      <c r="P380" s="325"/>
      <c r="Q380" s="318" t="str">
        <f t="array" ref="Q380">index(Extractions!B:B, match(index(Digests!B:B, match(B380,Digests!A:A,0)),Extractions!A:A,0))</f>
        <v>APCL13_365</v>
      </c>
    </row>
    <row r="381" ht="20.25" customHeight="1">
      <c r="A381" s="318" t="s">
        <v>20285</v>
      </c>
      <c r="B381" s="319" t="s">
        <v>14212</v>
      </c>
      <c r="C381" s="320">
        <v>41839.0</v>
      </c>
      <c r="D381" s="327">
        <v>100.0</v>
      </c>
      <c r="E381" s="322">
        <v>5.394325169921243</v>
      </c>
      <c r="F381" s="323">
        <v>16.805674830078758</v>
      </c>
      <c r="G381" s="319">
        <v>31.0</v>
      </c>
      <c r="H381" s="324"/>
      <c r="I381" s="318" t="s">
        <v>20223</v>
      </c>
      <c r="J381" s="318"/>
      <c r="K381" s="64" t="s">
        <v>20286</v>
      </c>
      <c r="L381" s="64" t="s">
        <v>14213</v>
      </c>
      <c r="M381" s="318"/>
      <c r="N381" s="318"/>
      <c r="O381" s="318"/>
      <c r="P381" s="325"/>
      <c r="Q381" s="318" t="str">
        <f t="array" ref="Q381">index(Extractions!B:B, match(index(Digests!B:B, match(B381,Digests!A:A,0)),Extractions!A:A,0))</f>
        <v>APCL13_366</v>
      </c>
    </row>
    <row r="382" ht="20.25" customHeight="1">
      <c r="A382" s="318" t="s">
        <v>20287</v>
      </c>
      <c r="B382" s="319" t="s">
        <v>14214</v>
      </c>
      <c r="C382" s="320">
        <v>41839.0</v>
      </c>
      <c r="D382" s="327">
        <v>100.0</v>
      </c>
      <c r="E382" s="322">
        <v>18.01801801801802</v>
      </c>
      <c r="F382" s="323">
        <v>4.181981981981981</v>
      </c>
      <c r="G382" s="319">
        <v>32.0</v>
      </c>
      <c r="H382" s="324" t="s">
        <v>20288</v>
      </c>
      <c r="I382" s="318" t="s">
        <v>20223</v>
      </c>
      <c r="J382" s="318"/>
      <c r="K382" s="64" t="s">
        <v>20289</v>
      </c>
      <c r="L382" s="64" t="s">
        <v>14215</v>
      </c>
      <c r="M382" s="318"/>
      <c r="N382" s="318"/>
      <c r="O382" s="318"/>
      <c r="P382" s="325"/>
      <c r="Q382" s="318" t="str">
        <f t="array" ref="Q382">index(Extractions!B:B, match(index(Digests!B:B, match(B382,Digests!A:A,0)),Extractions!A:A,0))</f>
        <v>APCL13_367</v>
      </c>
    </row>
    <row r="383" ht="20.25" customHeight="1">
      <c r="A383" s="318" t="s">
        <v>20290</v>
      </c>
      <c r="B383" s="319" t="s">
        <v>14216</v>
      </c>
      <c r="C383" s="320">
        <v>41839.0</v>
      </c>
      <c r="D383" s="327">
        <v>100.0</v>
      </c>
      <c r="E383" s="322">
        <v>13.98014818957081</v>
      </c>
      <c r="F383" s="323">
        <v>8.219851810429189</v>
      </c>
      <c r="G383" s="319">
        <v>33.0</v>
      </c>
      <c r="H383" s="324"/>
      <c r="I383" s="318" t="s">
        <v>20223</v>
      </c>
      <c r="J383" s="318"/>
      <c r="K383" s="64" t="s">
        <v>20291</v>
      </c>
      <c r="L383" s="64" t="s">
        <v>14217</v>
      </c>
      <c r="M383" s="318"/>
      <c r="N383" s="318"/>
      <c r="O383" s="318"/>
      <c r="P383" s="325"/>
      <c r="Q383" s="318" t="str">
        <f t="array" ref="Q383">index(Extractions!B:B, match(index(Digests!B:B, match(B383,Digests!A:A,0)),Extractions!A:A,0))</f>
        <v>APCL13_368</v>
      </c>
    </row>
    <row r="384" ht="20.25" customHeight="1">
      <c r="A384" s="318" t="s">
        <v>20292</v>
      </c>
      <c r="B384" s="319" t="s">
        <v>14218</v>
      </c>
      <c r="C384" s="320">
        <v>41839.0</v>
      </c>
      <c r="D384" s="327">
        <v>100.0</v>
      </c>
      <c r="E384" s="322">
        <v>11.29305477131564</v>
      </c>
      <c r="F384" s="323">
        <v>10.906945228684359</v>
      </c>
      <c r="G384" s="319">
        <v>34.0</v>
      </c>
      <c r="H384" s="324" t="s">
        <v>20258</v>
      </c>
      <c r="I384" s="318" t="s">
        <v>20223</v>
      </c>
      <c r="J384" s="318"/>
      <c r="K384" s="64" t="s">
        <v>20293</v>
      </c>
      <c r="L384" s="64" t="s">
        <v>14219</v>
      </c>
      <c r="M384" s="318"/>
      <c r="N384" s="318"/>
      <c r="O384" s="318"/>
      <c r="P384" s="325"/>
      <c r="Q384" s="318" t="str">
        <f t="array" ref="Q384">index(Extractions!B:B, match(index(Digests!B:B, match(B384,Digests!A:A,0)),Extractions!A:A,0))</f>
        <v>APCL13_369</v>
      </c>
    </row>
    <row r="385" ht="20.25" customHeight="1">
      <c r="A385" s="318" t="s">
        <v>20294</v>
      </c>
      <c r="B385" s="319" t="s">
        <v>14220</v>
      </c>
      <c r="C385" s="320">
        <v>41839.0</v>
      </c>
      <c r="D385" s="327">
        <v>100.0</v>
      </c>
      <c r="E385" s="322">
        <v>7.559721802237678</v>
      </c>
      <c r="F385" s="323">
        <v>14.64027819776232</v>
      </c>
      <c r="G385" s="319">
        <v>35.0</v>
      </c>
      <c r="H385" s="324"/>
      <c r="I385" s="318" t="s">
        <v>20223</v>
      </c>
      <c r="J385" s="318"/>
      <c r="K385" s="64" t="s">
        <v>20295</v>
      </c>
      <c r="L385" s="64" t="s">
        <v>14221</v>
      </c>
      <c r="M385" s="318"/>
      <c r="N385" s="318"/>
      <c r="O385" s="318"/>
      <c r="P385" s="325"/>
      <c r="Q385" s="318" t="str">
        <f t="array" ref="Q385">index(Extractions!B:B, match(index(Digests!B:B, match(B385,Digests!A:A,0)),Extractions!A:A,0))</f>
        <v>APCL13_370</v>
      </c>
    </row>
    <row r="386" ht="20.25" customHeight="1">
      <c r="A386" s="318" t="s">
        <v>20296</v>
      </c>
      <c r="B386" s="319" t="s">
        <v>14224</v>
      </c>
      <c r="C386" s="320">
        <v>41839.0</v>
      </c>
      <c r="D386" s="327">
        <v>100.0</v>
      </c>
      <c r="E386" s="322">
        <v>3.34179922470258</v>
      </c>
      <c r="F386" s="323">
        <v>18.85820077529742</v>
      </c>
      <c r="G386" s="319">
        <v>36.0</v>
      </c>
      <c r="H386" s="324"/>
      <c r="I386" s="318" t="s">
        <v>20223</v>
      </c>
      <c r="J386" s="318"/>
      <c r="K386" s="64" t="s">
        <v>20297</v>
      </c>
      <c r="L386" s="64" t="s">
        <v>14225</v>
      </c>
      <c r="M386" s="318"/>
      <c r="N386" s="318"/>
      <c r="O386" s="318"/>
      <c r="P386" s="325"/>
      <c r="Q386" s="318" t="str">
        <f t="array" ref="Q386">index(Extractions!B:B, match(index(Digests!B:B, match(B386,Digests!A:A,0)),Extractions!A:A,0))</f>
        <v>APCL13_372</v>
      </c>
    </row>
    <row r="387" ht="20.25" customHeight="1">
      <c r="A387" s="318" t="s">
        <v>20298</v>
      </c>
      <c r="B387" s="319" t="s">
        <v>14226</v>
      </c>
      <c r="C387" s="320">
        <v>41839.0</v>
      </c>
      <c r="D387" s="327">
        <v>100.0</v>
      </c>
      <c r="E387" s="322">
        <v>11.88636633781053</v>
      </c>
      <c r="F387" s="323">
        <v>10.313633662189469</v>
      </c>
      <c r="G387" s="319">
        <v>37.0</v>
      </c>
      <c r="H387" s="324"/>
      <c r="I387" s="318" t="s">
        <v>20223</v>
      </c>
      <c r="J387" s="318"/>
      <c r="K387" s="64" t="s">
        <v>20299</v>
      </c>
      <c r="L387" s="64" t="s">
        <v>14227</v>
      </c>
      <c r="M387" s="318"/>
      <c r="N387" s="318"/>
      <c r="O387" s="318"/>
      <c r="P387" s="325"/>
      <c r="Q387" s="318" t="str">
        <f t="array" ref="Q387">index(Extractions!B:B, match(index(Digests!B:B, match(B387,Digests!A:A,0)),Extractions!A:A,0))</f>
        <v>APCL13_373</v>
      </c>
    </row>
    <row r="388" ht="20.25" customHeight="1">
      <c r="A388" s="318" t="s">
        <v>20300</v>
      </c>
      <c r="B388" s="319" t="s">
        <v>14228</v>
      </c>
      <c r="C388" s="320">
        <v>41839.0</v>
      </c>
      <c r="D388" s="327">
        <v>100.0</v>
      </c>
      <c r="E388" s="322">
        <v>3.6006193065207217</v>
      </c>
      <c r="F388" s="323">
        <v>18.599380693479276</v>
      </c>
      <c r="G388" s="319">
        <v>38.0</v>
      </c>
      <c r="H388" s="324"/>
      <c r="I388" s="318" t="s">
        <v>20223</v>
      </c>
      <c r="J388" s="318"/>
      <c r="K388" s="64" t="s">
        <v>20301</v>
      </c>
      <c r="L388" s="64" t="s">
        <v>14229</v>
      </c>
      <c r="M388" s="318"/>
      <c r="N388" s="318"/>
      <c r="O388" s="318"/>
      <c r="P388" s="325"/>
      <c r="Q388" s="318" t="str">
        <f t="array" ref="Q388">index(Extractions!B:B, match(index(Digests!B:B, match(B388,Digests!A:A,0)),Extractions!A:A,0))</f>
        <v>APCL13_374</v>
      </c>
    </row>
    <row r="389" ht="20.25" customHeight="1">
      <c r="A389" s="318" t="s">
        <v>20302</v>
      </c>
      <c r="B389" s="319" t="s">
        <v>14230</v>
      </c>
      <c r="C389" s="320">
        <v>41839.0</v>
      </c>
      <c r="D389" s="327">
        <v>100.0</v>
      </c>
      <c r="E389" s="322">
        <v>4.812782750986621</v>
      </c>
      <c r="F389" s="323">
        <v>17.38721724901338</v>
      </c>
      <c r="G389" s="319">
        <v>39.0</v>
      </c>
      <c r="H389" s="324"/>
      <c r="I389" s="318" t="s">
        <v>20223</v>
      </c>
      <c r="J389" s="318"/>
      <c r="K389" s="64" t="s">
        <v>20303</v>
      </c>
      <c r="L389" s="64" t="s">
        <v>14231</v>
      </c>
      <c r="M389" s="318"/>
      <c r="N389" s="318"/>
      <c r="O389" s="318"/>
      <c r="P389" s="325"/>
      <c r="Q389" s="318" t="str">
        <f t="array" ref="Q389">index(Extractions!B:B, match(index(Digests!B:B, match(B389,Digests!A:A,0)),Extractions!A:A,0))</f>
        <v>APCL13_375</v>
      </c>
    </row>
    <row r="390" ht="20.25" customHeight="1">
      <c r="A390" s="318" t="s">
        <v>20304</v>
      </c>
      <c r="B390" s="319" t="s">
        <v>14232</v>
      </c>
      <c r="C390" s="320">
        <v>41839.0</v>
      </c>
      <c r="D390" s="327">
        <v>100.0</v>
      </c>
      <c r="E390" s="322">
        <v>20.35416242621616</v>
      </c>
      <c r="F390" s="323">
        <v>1.8458375737838395</v>
      </c>
      <c r="G390" s="319">
        <v>40.0</v>
      </c>
      <c r="H390" s="324"/>
      <c r="I390" s="318" t="s">
        <v>20223</v>
      </c>
      <c r="J390" s="318"/>
      <c r="K390" s="64" t="s">
        <v>20305</v>
      </c>
      <c r="L390" s="64" t="s">
        <v>14233</v>
      </c>
      <c r="M390" s="318"/>
      <c r="N390" s="318"/>
      <c r="O390" s="318"/>
      <c r="P390" s="325"/>
      <c r="Q390" s="318" t="str">
        <f t="array" ref="Q390">index(Extractions!B:B, match(index(Digests!B:B, match(B390,Digests!A:A,0)),Extractions!A:A,0))</f>
        <v>APCL13_376</v>
      </c>
    </row>
    <row r="391" ht="20.25" customHeight="1">
      <c r="A391" s="318" t="s">
        <v>20306</v>
      </c>
      <c r="B391" s="319" t="s">
        <v>14234</v>
      </c>
      <c r="C391" s="320">
        <v>41839.0</v>
      </c>
      <c r="D391" s="327">
        <v>100.0</v>
      </c>
      <c r="E391" s="322">
        <v>21.02165230187093</v>
      </c>
      <c r="F391" s="323">
        <v>1.1783476981290697</v>
      </c>
      <c r="G391" s="319">
        <v>41.0</v>
      </c>
      <c r="H391" s="324"/>
      <c r="I391" s="318" t="s">
        <v>20223</v>
      </c>
      <c r="J391" s="318"/>
      <c r="K391" s="64" t="s">
        <v>20307</v>
      </c>
      <c r="L391" s="64" t="s">
        <v>14235</v>
      </c>
      <c r="M391" s="318"/>
      <c r="N391" s="318"/>
      <c r="O391" s="318"/>
      <c r="P391" s="325"/>
      <c r="Q391" s="318" t="str">
        <f t="array" ref="Q391">index(Extractions!B:B, match(index(Digests!B:B, match(B391,Digests!A:A,0)),Extractions!A:A,0))</f>
        <v>APCL13_377</v>
      </c>
    </row>
    <row r="392" ht="20.25" customHeight="1">
      <c r="A392" s="318" t="s">
        <v>20308</v>
      </c>
      <c r="B392" s="319" t="s">
        <v>14238</v>
      </c>
      <c r="C392" s="320">
        <v>41839.0</v>
      </c>
      <c r="D392" s="327">
        <v>100.0</v>
      </c>
      <c r="E392" s="322">
        <v>9.527439024390244</v>
      </c>
      <c r="F392" s="323">
        <v>12.672560975609755</v>
      </c>
      <c r="G392" s="319">
        <v>42.0</v>
      </c>
      <c r="H392" s="324"/>
      <c r="I392" s="318" t="s">
        <v>20223</v>
      </c>
      <c r="J392" s="318"/>
      <c r="K392" s="64" t="s">
        <v>20309</v>
      </c>
      <c r="L392" s="64" t="s">
        <v>14239</v>
      </c>
      <c r="M392" s="318"/>
      <c r="N392" s="318"/>
      <c r="O392" s="318"/>
      <c r="P392" s="325"/>
      <c r="Q392" s="318" t="str">
        <f t="array" ref="Q392">index(Extractions!B:B, match(index(Digests!B:B, match(B392,Digests!A:A,0)),Extractions!A:A,0))</f>
        <v>APCL13_379</v>
      </c>
    </row>
    <row r="393" ht="20.25" customHeight="1">
      <c r="A393" s="318" t="s">
        <v>20310</v>
      </c>
      <c r="B393" s="319" t="s">
        <v>14240</v>
      </c>
      <c r="C393" s="320">
        <v>41839.0</v>
      </c>
      <c r="D393" s="327">
        <v>100.0</v>
      </c>
      <c r="E393" s="322">
        <v>5.274261603375527</v>
      </c>
      <c r="F393" s="323">
        <v>16.92573839662447</v>
      </c>
      <c r="G393" s="319">
        <v>43.0</v>
      </c>
      <c r="H393" s="324"/>
      <c r="I393" s="318" t="s">
        <v>20223</v>
      </c>
      <c r="J393" s="318"/>
      <c r="K393" s="64" t="s">
        <v>20311</v>
      </c>
      <c r="L393" s="64" t="s">
        <v>14241</v>
      </c>
      <c r="M393" s="318"/>
      <c r="N393" s="318"/>
      <c r="O393" s="318"/>
      <c r="P393" s="325"/>
      <c r="Q393" s="318" t="str">
        <f t="array" ref="Q393">index(Extractions!B:B, match(index(Digests!B:B, match(B393,Digests!A:A,0)),Extractions!A:A,0))</f>
        <v>APCL13_380</v>
      </c>
    </row>
    <row r="394" ht="20.25" customHeight="1">
      <c r="A394" s="318" t="s">
        <v>20312</v>
      </c>
      <c r="B394" s="319" t="s">
        <v>14242</v>
      </c>
      <c r="C394" s="320">
        <v>41839.0</v>
      </c>
      <c r="D394" s="327">
        <v>100.0</v>
      </c>
      <c r="E394" s="322">
        <v>3.097701505482932</v>
      </c>
      <c r="F394" s="323">
        <v>19.10229849451707</v>
      </c>
      <c r="G394" s="319">
        <v>44.0</v>
      </c>
      <c r="H394" s="324"/>
      <c r="I394" s="318" t="s">
        <v>20223</v>
      </c>
      <c r="J394" s="318"/>
      <c r="K394" s="64" t="s">
        <v>20313</v>
      </c>
      <c r="L394" s="64" t="s">
        <v>14243</v>
      </c>
      <c r="M394" s="318"/>
      <c r="N394" s="318"/>
      <c r="O394" s="318"/>
      <c r="P394" s="325"/>
      <c r="Q394" s="318" t="str">
        <f t="array" ref="Q394">index(Extractions!B:B, match(index(Digests!B:B, match(B394,Digests!A:A,0)),Extractions!A:A,0))</f>
        <v>APCL13_381</v>
      </c>
    </row>
    <row r="395" ht="20.25" customHeight="1">
      <c r="A395" s="318" t="s">
        <v>20314</v>
      </c>
      <c r="B395" s="319" t="s">
        <v>14244</v>
      </c>
      <c r="C395" s="320">
        <v>41839.0</v>
      </c>
      <c r="D395" s="327">
        <v>100.0</v>
      </c>
      <c r="E395" s="322">
        <v>15.064778547755349</v>
      </c>
      <c r="F395" s="323">
        <v>7.13522145224465</v>
      </c>
      <c r="G395" s="319">
        <v>45.0</v>
      </c>
      <c r="H395" s="324"/>
      <c r="I395" s="318" t="s">
        <v>20223</v>
      </c>
      <c r="J395" s="318"/>
      <c r="K395" s="64" t="s">
        <v>20315</v>
      </c>
      <c r="L395" s="64" t="s">
        <v>14245</v>
      </c>
      <c r="M395" s="318"/>
      <c r="N395" s="318"/>
      <c r="O395" s="318"/>
      <c r="P395" s="325"/>
      <c r="Q395" s="318" t="str">
        <f t="array" ref="Q395">index(Extractions!B:B, match(index(Digests!B:B, match(B395,Digests!A:A,0)),Extractions!A:A,0))</f>
        <v>APCL13_382</v>
      </c>
    </row>
    <row r="396" ht="20.25" customHeight="1">
      <c r="A396" s="318" t="s">
        <v>20316</v>
      </c>
      <c r="B396" s="319" t="s">
        <v>14248</v>
      </c>
      <c r="C396" s="320">
        <v>41839.0</v>
      </c>
      <c r="D396" s="327">
        <v>99.99999999999999</v>
      </c>
      <c r="E396" s="322">
        <v>9.898050084133425</v>
      </c>
      <c r="F396" s="323">
        <v>12.301949915866574</v>
      </c>
      <c r="G396" s="319">
        <v>46.0</v>
      </c>
      <c r="H396" s="324"/>
      <c r="I396" s="318" t="s">
        <v>20223</v>
      </c>
      <c r="J396" s="318"/>
      <c r="K396" s="64" t="s">
        <v>20317</v>
      </c>
      <c r="L396" s="64" t="s">
        <v>14249</v>
      </c>
      <c r="M396" s="318"/>
      <c r="N396" s="318"/>
      <c r="O396" s="318"/>
      <c r="P396" s="325"/>
      <c r="Q396" s="318" t="str">
        <f t="array" ref="Q396">index(Extractions!B:B, match(index(Digests!B:B, match(B396,Digests!A:A,0)),Extractions!A:A,0))</f>
        <v>APCL13_384</v>
      </c>
    </row>
    <row r="397" ht="20.25" customHeight="1">
      <c r="A397" s="318" t="s">
        <v>20318</v>
      </c>
      <c r="B397" s="319" t="s">
        <v>14250</v>
      </c>
      <c r="C397" s="320">
        <v>41839.0</v>
      </c>
      <c r="D397" s="327">
        <v>100.0</v>
      </c>
      <c r="E397" s="322">
        <v>9.230201218386561</v>
      </c>
      <c r="F397" s="323">
        <v>12.969798781613438</v>
      </c>
      <c r="G397" s="319">
        <v>47.0</v>
      </c>
      <c r="H397" s="324" t="s">
        <v>20258</v>
      </c>
      <c r="I397" s="318" t="s">
        <v>20223</v>
      </c>
      <c r="J397" s="318" t="s">
        <v>20319</v>
      </c>
      <c r="K397" s="64" t="s">
        <v>20320</v>
      </c>
      <c r="L397" s="64" t="s">
        <v>14251</v>
      </c>
      <c r="M397" s="318"/>
      <c r="N397" s="318"/>
      <c r="O397" s="318"/>
      <c r="P397" s="325"/>
      <c r="Q397" s="318" t="str">
        <f t="array" ref="Q397">index(Extractions!B:B, match(index(Digests!B:B, match(B397,Digests!A:A,0)),Extractions!A:A,0))</f>
        <v>APCL13_385</v>
      </c>
    </row>
    <row r="398" ht="20.25" customHeight="1">
      <c r="A398" s="318" t="s">
        <v>20321</v>
      </c>
      <c r="B398" s="319" t="s">
        <v>14254</v>
      </c>
      <c r="C398" s="320">
        <v>41839.0</v>
      </c>
      <c r="D398" s="327">
        <v>100.0</v>
      </c>
      <c r="E398" s="322">
        <v>14.349261013057827</v>
      </c>
      <c r="F398" s="323">
        <v>7.850738986942172</v>
      </c>
      <c r="G398" s="319">
        <v>48.0</v>
      </c>
      <c r="H398" s="324"/>
      <c r="I398" s="318" t="s">
        <v>20223</v>
      </c>
      <c r="J398" s="318"/>
      <c r="K398" s="64" t="s">
        <v>20322</v>
      </c>
      <c r="L398" s="64" t="s">
        <v>14255</v>
      </c>
      <c r="M398" s="318"/>
      <c r="N398" s="318"/>
      <c r="O398" s="318"/>
      <c r="P398" s="325"/>
      <c r="Q398" s="318" t="str">
        <f t="array" ref="Q398">index(Extractions!B:B, match(index(Digests!B:B, match(B398,Digests!A:A,0)),Extractions!A:A,0))</f>
        <v>APCL13_387</v>
      </c>
    </row>
    <row r="399" ht="20.25" customHeight="1">
      <c r="A399" s="318" t="s">
        <v>20323</v>
      </c>
      <c r="B399" s="319" t="s">
        <v>14256</v>
      </c>
      <c r="C399" s="320">
        <v>41839.0</v>
      </c>
      <c r="D399" s="327">
        <v>100.0</v>
      </c>
      <c r="E399" s="322">
        <v>18.832391713747647</v>
      </c>
      <c r="F399" s="323">
        <v>3.367608286252352</v>
      </c>
      <c r="G399" s="319">
        <v>6.0</v>
      </c>
      <c r="H399" s="324" t="s">
        <v>20271</v>
      </c>
      <c r="I399" s="318" t="s">
        <v>20223</v>
      </c>
      <c r="J399" s="318"/>
      <c r="K399" s="64" t="s">
        <v>20324</v>
      </c>
      <c r="L399" s="64" t="s">
        <v>14257</v>
      </c>
      <c r="M399" s="318"/>
      <c r="N399" s="318"/>
      <c r="O399" s="318"/>
      <c r="P399" s="325"/>
      <c r="Q399" s="318" t="str">
        <f t="array" ref="Q399">index(Extractions!B:B, match(index(Digests!B:B, match(B399,Digests!A:A,0)),Extractions!A:A,0))</f>
        <v>APCL13_388</v>
      </c>
    </row>
    <row r="400" ht="20.25" customHeight="1">
      <c r="A400" s="318" t="s">
        <v>20325</v>
      </c>
      <c r="B400" s="319" t="s">
        <v>14258</v>
      </c>
      <c r="C400" s="320">
        <v>41839.0</v>
      </c>
      <c r="D400" s="331">
        <v>200.0</v>
      </c>
      <c r="E400" s="322">
        <v>3.49870547897278</v>
      </c>
      <c r="F400" s="323">
        <v>18.70129452102722</v>
      </c>
      <c r="G400" s="319">
        <v>1.0</v>
      </c>
      <c r="H400" s="324" t="s">
        <v>20326</v>
      </c>
      <c r="I400" s="318" t="s">
        <v>20327</v>
      </c>
      <c r="J400" s="318"/>
      <c r="K400" s="64" t="s">
        <v>20328</v>
      </c>
      <c r="L400" s="64" t="s">
        <v>14259</v>
      </c>
      <c r="M400" s="318"/>
      <c r="N400" s="318"/>
      <c r="O400" s="318"/>
      <c r="P400" s="325"/>
      <c r="Q400" s="318" t="str">
        <f t="array" ref="Q400">index(Extractions!B:B, match(index(Digests!B:B, match(B400,Digests!A:A,0)),Extractions!A:A,0))</f>
        <v>APCL13_389</v>
      </c>
    </row>
    <row r="401" ht="20.25" customHeight="1">
      <c r="A401" s="318" t="s">
        <v>20329</v>
      </c>
      <c r="B401" s="319" t="s">
        <v>14260</v>
      </c>
      <c r="C401" s="320">
        <v>41839.0</v>
      </c>
      <c r="D401" s="331">
        <v>200.0</v>
      </c>
      <c r="E401" s="322">
        <v>5.398984990821726</v>
      </c>
      <c r="F401" s="323">
        <v>16.801015009178272</v>
      </c>
      <c r="G401" s="64">
        <v>2.0</v>
      </c>
      <c r="H401" s="324" t="s">
        <v>20330</v>
      </c>
      <c r="I401" s="318" t="s">
        <v>20327</v>
      </c>
      <c r="J401" s="318"/>
      <c r="K401" s="64" t="s">
        <v>20331</v>
      </c>
      <c r="L401" s="64" t="s">
        <v>14261</v>
      </c>
      <c r="M401" s="318"/>
      <c r="N401" s="318"/>
      <c r="O401" s="318"/>
      <c r="P401" s="325"/>
      <c r="Q401" s="318" t="str">
        <f t="array" ref="Q401">index(Extractions!B:B, match(index(Digests!B:B, match(B401,Digests!A:A,0)),Extractions!A:A,0))</f>
        <v>APCL13_390</v>
      </c>
    </row>
    <row r="402" ht="20.25" customHeight="1">
      <c r="A402" s="318" t="s">
        <v>20332</v>
      </c>
      <c r="B402" s="319" t="s">
        <v>14262</v>
      </c>
      <c r="C402" s="320">
        <v>41839.0</v>
      </c>
      <c r="D402" s="331">
        <v>200.0</v>
      </c>
      <c r="E402" s="322">
        <v>12.42544731610338</v>
      </c>
      <c r="F402" s="323">
        <v>9.77455268389662</v>
      </c>
      <c r="G402" s="64">
        <v>3.0</v>
      </c>
      <c r="H402" s="324" t="s">
        <v>20330</v>
      </c>
      <c r="I402" s="318" t="s">
        <v>20327</v>
      </c>
      <c r="J402" s="318"/>
      <c r="K402" s="64" t="s">
        <v>20333</v>
      </c>
      <c r="L402" s="64" t="s">
        <v>14263</v>
      </c>
      <c r="M402" s="318"/>
      <c r="N402" s="318"/>
      <c r="O402" s="318"/>
      <c r="P402" s="325"/>
      <c r="Q402" s="318" t="str">
        <f t="array" ref="Q402">index(Extractions!B:B, match(index(Digests!B:B, match(B402,Digests!A:A,0)),Extractions!A:A,0))</f>
        <v>APCL13_391</v>
      </c>
    </row>
    <row r="403" ht="20.25" customHeight="1">
      <c r="A403" s="318" t="s">
        <v>20334</v>
      </c>
      <c r="B403" s="319" t="s">
        <v>14264</v>
      </c>
      <c r="C403" s="320">
        <v>41839.0</v>
      </c>
      <c r="D403" s="331">
        <v>200.0</v>
      </c>
      <c r="E403" s="322">
        <v>11.94600406164138</v>
      </c>
      <c r="F403" s="323">
        <v>10.253995938358619</v>
      </c>
      <c r="G403" s="64">
        <v>4.0</v>
      </c>
      <c r="H403" s="324" t="s">
        <v>20330</v>
      </c>
      <c r="I403" s="318" t="s">
        <v>20327</v>
      </c>
      <c r="J403" s="318"/>
      <c r="K403" s="64" t="s">
        <v>20335</v>
      </c>
      <c r="L403" s="64" t="s">
        <v>14265</v>
      </c>
      <c r="M403" s="318"/>
      <c r="N403" s="318"/>
      <c r="O403" s="318"/>
      <c r="P403" s="325"/>
      <c r="Q403" s="318" t="str">
        <f t="array" ref="Q403">index(Extractions!B:B, match(index(Digests!B:B, match(B403,Digests!A:A,0)),Extractions!A:A,0))</f>
        <v>APCL13_392</v>
      </c>
    </row>
    <row r="404" ht="20.25" customHeight="1">
      <c r="A404" s="318" t="s">
        <v>20336</v>
      </c>
      <c r="B404" s="319" t="s">
        <v>14274</v>
      </c>
      <c r="C404" s="320">
        <v>41839.0</v>
      </c>
      <c r="D404" s="331">
        <v>200.0</v>
      </c>
      <c r="E404" s="322">
        <v>11.281588447653428</v>
      </c>
      <c r="F404" s="323">
        <v>10.918411552346571</v>
      </c>
      <c r="G404" s="64">
        <v>5.0</v>
      </c>
      <c r="H404" s="324" t="s">
        <v>20330</v>
      </c>
      <c r="I404" s="318" t="s">
        <v>20327</v>
      </c>
      <c r="J404" s="318"/>
      <c r="K404" s="64" t="s">
        <v>20337</v>
      </c>
      <c r="L404" s="64" t="s">
        <v>14275</v>
      </c>
      <c r="M404" s="318"/>
      <c r="N404" s="318"/>
      <c r="O404" s="318"/>
      <c r="P404" s="325"/>
      <c r="Q404" s="318" t="str">
        <f t="array" ref="Q404">index(Extractions!B:B, match(index(Digests!B:B, match(B404,Digests!A:A,0)),Extractions!A:A,0))</f>
        <v>APCL13_397</v>
      </c>
    </row>
    <row r="405" ht="20.25" customHeight="1">
      <c r="A405" s="318" t="s">
        <v>20338</v>
      </c>
      <c r="B405" s="319" t="s">
        <v>14276</v>
      </c>
      <c r="C405" s="320">
        <v>41839.0</v>
      </c>
      <c r="D405" s="331">
        <v>200.0</v>
      </c>
      <c r="E405" s="322">
        <v>3.459010722933241</v>
      </c>
      <c r="F405" s="323">
        <v>18.74098927706676</v>
      </c>
      <c r="G405" s="64">
        <v>7.0</v>
      </c>
      <c r="H405" s="324" t="s">
        <v>20326</v>
      </c>
      <c r="I405" s="318" t="s">
        <v>20327</v>
      </c>
      <c r="J405" s="318"/>
      <c r="K405" s="64" t="s">
        <v>20339</v>
      </c>
      <c r="L405" s="64" t="s">
        <v>14277</v>
      </c>
      <c r="M405" s="318"/>
      <c r="N405" s="318"/>
      <c r="O405" s="318"/>
      <c r="P405" s="325"/>
      <c r="Q405" s="318" t="str">
        <f t="array" ref="Q405">index(Extractions!B:B, match(index(Digests!B:B, match(B405,Digests!A:A,0)),Extractions!A:A,0))</f>
        <v>APCL13_398</v>
      </c>
    </row>
    <row r="406" ht="20.25" customHeight="1">
      <c r="A406" s="318" t="s">
        <v>20340</v>
      </c>
      <c r="B406" s="319" t="s">
        <v>14282</v>
      </c>
      <c r="C406" s="320">
        <v>41839.0</v>
      </c>
      <c r="D406" s="331">
        <v>200.0</v>
      </c>
      <c r="E406" s="322">
        <v>18.07991321641656</v>
      </c>
      <c r="F406" s="323">
        <v>4.120086783583439</v>
      </c>
      <c r="G406" s="64">
        <v>8.0</v>
      </c>
      <c r="H406" s="324" t="s">
        <v>20330</v>
      </c>
      <c r="I406" s="318" t="s">
        <v>20327</v>
      </c>
      <c r="J406" s="318"/>
      <c r="K406" s="64" t="s">
        <v>20341</v>
      </c>
      <c r="L406" s="64" t="s">
        <v>14283</v>
      </c>
      <c r="M406" s="318"/>
      <c r="N406" s="318"/>
      <c r="O406" s="318"/>
      <c r="P406" s="325"/>
      <c r="Q406" s="318" t="str">
        <f t="array" ref="Q406">index(Extractions!B:B, match(index(Digests!B:B, match(B406,Digests!A:A,0)),Extractions!A:A,0))</f>
        <v>APCL13_401</v>
      </c>
    </row>
    <row r="407" ht="20.25" customHeight="1">
      <c r="A407" s="318" t="s">
        <v>20342</v>
      </c>
      <c r="B407" s="319" t="s">
        <v>14291</v>
      </c>
      <c r="C407" s="320">
        <v>41839.0</v>
      </c>
      <c r="D407" s="331">
        <v>200.0</v>
      </c>
      <c r="E407" s="322">
        <v>10.896807235480004</v>
      </c>
      <c r="F407" s="323">
        <v>11.303192764519995</v>
      </c>
      <c r="G407" s="64">
        <v>9.0</v>
      </c>
      <c r="H407" s="324" t="s">
        <v>20330</v>
      </c>
      <c r="I407" s="318" t="s">
        <v>20327</v>
      </c>
      <c r="J407" s="318"/>
      <c r="K407" s="64" t="s">
        <v>20343</v>
      </c>
      <c r="L407" s="64" t="s">
        <v>14292</v>
      </c>
      <c r="M407" s="318"/>
      <c r="N407" s="318"/>
      <c r="O407" s="318"/>
      <c r="P407" s="325"/>
      <c r="Q407" s="318" t="str">
        <f t="array" ref="Q407">index(Extractions!B:B, match(index(Digests!B:B, match(B407,Digests!A:A,0)),Extractions!A:A,0))</f>
        <v>APCL13_405</v>
      </c>
    </row>
    <row r="408" ht="20.25" customHeight="1">
      <c r="A408" s="318" t="s">
        <v>20344</v>
      </c>
      <c r="B408" s="319" t="s">
        <v>14293</v>
      </c>
      <c r="C408" s="320">
        <v>41839.0</v>
      </c>
      <c r="D408" s="331">
        <v>200.0</v>
      </c>
      <c r="E408" s="332">
        <v>4.682086337672066</v>
      </c>
      <c r="F408" s="332">
        <v>17.517913662327935</v>
      </c>
      <c r="G408" s="64">
        <v>10.0</v>
      </c>
      <c r="H408" s="324" t="s">
        <v>20330</v>
      </c>
      <c r="I408" s="318" t="s">
        <v>20327</v>
      </c>
      <c r="J408" s="318"/>
      <c r="K408" s="64" t="s">
        <v>20345</v>
      </c>
      <c r="L408" s="64" t="s">
        <v>14294</v>
      </c>
      <c r="M408" s="318"/>
      <c r="N408" s="318"/>
      <c r="O408" s="318"/>
      <c r="P408" s="325"/>
      <c r="Q408" s="318" t="str">
        <f t="array" ref="Q408">index(Extractions!B:B, match(index(Digests!B:B, match(B408,Digests!A:A,0)),Extractions!A:A,0))</f>
        <v>APCL13_406</v>
      </c>
    </row>
    <row r="409" ht="20.25" customHeight="1">
      <c r="A409" s="318" t="s">
        <v>20346</v>
      </c>
      <c r="B409" s="319" t="s">
        <v>14295</v>
      </c>
      <c r="C409" s="320">
        <v>41839.0</v>
      </c>
      <c r="D409" s="331">
        <v>200.0</v>
      </c>
      <c r="E409" s="332">
        <v>12.479720454261825</v>
      </c>
      <c r="F409" s="332">
        <v>9.720279545738174</v>
      </c>
      <c r="G409" s="64">
        <v>11.0</v>
      </c>
      <c r="H409" s="324" t="s">
        <v>20330</v>
      </c>
      <c r="I409" s="318" t="s">
        <v>20327</v>
      </c>
      <c r="J409" s="318"/>
      <c r="K409" s="64" t="s">
        <v>20347</v>
      </c>
      <c r="L409" s="64" t="s">
        <v>14296</v>
      </c>
      <c r="M409" s="318"/>
      <c r="N409" s="318"/>
      <c r="O409" s="318"/>
      <c r="P409" s="325"/>
      <c r="Q409" s="318" t="str">
        <f t="array" ref="Q409">index(Extractions!B:B, match(index(Digests!B:B, match(B409,Digests!A:A,0)),Extractions!A:A,0))</f>
        <v>APCL13_407</v>
      </c>
    </row>
    <row r="410" ht="20.25" customHeight="1">
      <c r="A410" s="318" t="s">
        <v>20348</v>
      </c>
      <c r="B410" s="319" t="s">
        <v>14297</v>
      </c>
      <c r="C410" s="320">
        <v>41839.0</v>
      </c>
      <c r="D410" s="331">
        <v>200.0</v>
      </c>
      <c r="E410" s="332">
        <v>9.723842862699339</v>
      </c>
      <c r="F410" s="332">
        <v>12.47615713730066</v>
      </c>
      <c r="G410" s="64">
        <v>12.0</v>
      </c>
      <c r="H410" s="324" t="s">
        <v>20330</v>
      </c>
      <c r="I410" s="318" t="s">
        <v>20327</v>
      </c>
      <c r="J410" s="318"/>
      <c r="K410" s="64" t="s">
        <v>20349</v>
      </c>
      <c r="L410" s="64" t="s">
        <v>14298</v>
      </c>
      <c r="M410" s="318"/>
      <c r="N410" s="318"/>
      <c r="O410" s="318"/>
      <c r="P410" s="325"/>
      <c r="Q410" s="318" t="str">
        <f t="array" ref="Q410">index(Extractions!B:B, match(index(Digests!B:B, match(B410,Digests!A:A,0)),Extractions!A:A,0))</f>
        <v>APCL13_408</v>
      </c>
    </row>
    <row r="411" ht="20.25" customHeight="1">
      <c r="A411" s="318" t="s">
        <v>20350</v>
      </c>
      <c r="B411" s="319" t="s">
        <v>13532</v>
      </c>
      <c r="C411" s="320">
        <v>41839.0</v>
      </c>
      <c r="D411" s="331">
        <v>200.0</v>
      </c>
      <c r="E411" s="332">
        <v>1.43</v>
      </c>
      <c r="F411" s="332">
        <v>20.77</v>
      </c>
      <c r="G411" s="64">
        <v>13.0</v>
      </c>
      <c r="H411" s="324"/>
      <c r="I411" s="318" t="s">
        <v>20327</v>
      </c>
      <c r="J411" s="318"/>
      <c r="K411" s="64" t="s">
        <v>20351</v>
      </c>
      <c r="L411" s="333" t="s">
        <v>13533</v>
      </c>
      <c r="M411" s="318"/>
      <c r="N411" s="318"/>
      <c r="O411" s="318"/>
      <c r="P411" s="325"/>
      <c r="Q411" s="318" t="str">
        <f t="array" ref="Q411">index(Extractions!B:B, match(index(Digests!B:B, match(B411,Digests!A:A,0)),Extractions!A:A,0))</f>
        <v>APCL13_031</v>
      </c>
    </row>
    <row r="412" ht="20.25" customHeight="1">
      <c r="A412" s="318" t="s">
        <v>20352</v>
      </c>
      <c r="B412" s="319" t="s">
        <v>13544</v>
      </c>
      <c r="C412" s="320">
        <v>41839.0</v>
      </c>
      <c r="D412" s="331">
        <v>200.0</v>
      </c>
      <c r="E412" s="332">
        <v>1.73</v>
      </c>
      <c r="F412" s="332">
        <v>20.47</v>
      </c>
      <c r="G412" s="319">
        <v>14.0</v>
      </c>
      <c r="H412" s="324"/>
      <c r="I412" s="318" t="s">
        <v>20327</v>
      </c>
      <c r="J412" s="318"/>
      <c r="K412" s="64" t="s">
        <v>20353</v>
      </c>
      <c r="L412" s="333" t="s">
        <v>13545</v>
      </c>
      <c r="M412" s="318"/>
      <c r="N412" s="318"/>
      <c r="O412" s="318"/>
      <c r="P412" s="325"/>
      <c r="Q412" s="318" t="str">
        <f t="array" ref="Q412">index(Extractions!B:B, match(index(Digests!B:B, match(B412,Digests!A:A,0)),Extractions!A:A,0))</f>
        <v>APCL13_037</v>
      </c>
    </row>
    <row r="413" ht="20.25" customHeight="1">
      <c r="A413" s="318" t="s">
        <v>20354</v>
      </c>
      <c r="B413" s="319" t="s">
        <v>13548</v>
      </c>
      <c r="C413" s="320">
        <v>41839.0</v>
      </c>
      <c r="D413" s="331">
        <v>200.0</v>
      </c>
      <c r="E413" s="332">
        <v>1.64</v>
      </c>
      <c r="F413" s="332">
        <v>20.56</v>
      </c>
      <c r="G413" s="319">
        <v>15.0</v>
      </c>
      <c r="H413" s="324"/>
      <c r="I413" s="318" t="s">
        <v>20327</v>
      </c>
      <c r="J413" s="318"/>
      <c r="K413" s="64" t="s">
        <v>20355</v>
      </c>
      <c r="L413" s="333" t="s">
        <v>13549</v>
      </c>
      <c r="M413" s="318"/>
      <c r="N413" s="318"/>
      <c r="O413" s="318"/>
      <c r="P413" s="325"/>
      <c r="Q413" s="318" t="str">
        <f t="array" ref="Q413">index(Extractions!B:B, match(index(Digests!B:B, match(B413,Digests!A:A,0)),Extractions!A:A,0))</f>
        <v>APCL13_039</v>
      </c>
    </row>
    <row r="414" ht="20.25" customHeight="1">
      <c r="A414" s="318" t="s">
        <v>20356</v>
      </c>
      <c r="B414" s="319" t="s">
        <v>13550</v>
      </c>
      <c r="C414" s="320">
        <v>41839.0</v>
      </c>
      <c r="D414" s="331">
        <v>200.0</v>
      </c>
      <c r="E414" s="332">
        <v>1.68</v>
      </c>
      <c r="F414" s="332">
        <v>20.52</v>
      </c>
      <c r="G414" s="319">
        <v>16.0</v>
      </c>
      <c r="H414" s="324"/>
      <c r="I414" s="318" t="s">
        <v>20327</v>
      </c>
      <c r="J414" s="318"/>
      <c r="K414" s="64" t="s">
        <v>20357</v>
      </c>
      <c r="L414" s="333" t="s">
        <v>13551</v>
      </c>
      <c r="M414" s="318"/>
      <c r="N414" s="318"/>
      <c r="O414" s="318"/>
      <c r="P414" s="325"/>
      <c r="Q414" s="318" t="str">
        <f t="array" ref="Q414">index(Extractions!B:B, match(index(Digests!B:B, match(B414,Digests!A:A,0)),Extractions!A:A,0))</f>
        <v>APCL13_040</v>
      </c>
    </row>
    <row r="415" ht="20.25" customHeight="1">
      <c r="A415" s="318" t="s">
        <v>20358</v>
      </c>
      <c r="B415" s="319" t="s">
        <v>13552</v>
      </c>
      <c r="C415" s="320">
        <v>41839.0</v>
      </c>
      <c r="D415" s="331">
        <v>200.0</v>
      </c>
      <c r="E415" s="332">
        <v>1.23</v>
      </c>
      <c r="F415" s="332">
        <v>20.97</v>
      </c>
      <c r="G415" s="319">
        <v>17.0</v>
      </c>
      <c r="H415" s="324"/>
      <c r="I415" s="318" t="s">
        <v>20327</v>
      </c>
      <c r="J415" s="318"/>
      <c r="K415" s="64" t="s">
        <v>20359</v>
      </c>
      <c r="L415" s="333" t="s">
        <v>13553</v>
      </c>
      <c r="M415" s="318"/>
      <c r="N415" s="318"/>
      <c r="O415" s="318"/>
      <c r="P415" s="325"/>
      <c r="Q415" s="318" t="str">
        <f t="array" ref="Q415">index(Extractions!B:B, match(index(Digests!B:B, match(B415,Digests!A:A,0)),Extractions!A:A,0))</f>
        <v>APCL13_041</v>
      </c>
    </row>
    <row r="416" ht="20.25" customHeight="1">
      <c r="A416" s="318" t="s">
        <v>20360</v>
      </c>
      <c r="B416" s="319" t="s">
        <v>13554</v>
      </c>
      <c r="C416" s="320">
        <v>41839.0</v>
      </c>
      <c r="D416" s="331">
        <v>200.0</v>
      </c>
      <c r="E416" s="332">
        <v>0.89</v>
      </c>
      <c r="F416" s="332">
        <v>21.31</v>
      </c>
      <c r="G416" s="319">
        <v>18.0</v>
      </c>
      <c r="H416" s="324"/>
      <c r="I416" s="318" t="s">
        <v>20327</v>
      </c>
      <c r="J416" s="318"/>
      <c r="K416" s="64" t="s">
        <v>20361</v>
      </c>
      <c r="L416" s="333" t="s">
        <v>13555</v>
      </c>
      <c r="M416" s="318"/>
      <c r="N416" s="318"/>
      <c r="O416" s="318"/>
      <c r="P416" s="325"/>
      <c r="Q416" s="318" t="str">
        <f t="array" ref="Q416">index(Extractions!B:B, match(index(Digests!B:B, match(B416,Digests!A:A,0)),Extractions!A:A,0))</f>
        <v>APCL13_042</v>
      </c>
    </row>
    <row r="417" ht="20.25" customHeight="1">
      <c r="A417" s="318" t="s">
        <v>20362</v>
      </c>
      <c r="B417" s="319" t="s">
        <v>13558</v>
      </c>
      <c r="C417" s="320">
        <v>41839.0</v>
      </c>
      <c r="D417" s="331">
        <v>200.0</v>
      </c>
      <c r="E417" s="332">
        <v>0.7</v>
      </c>
      <c r="F417" s="332">
        <v>21.5</v>
      </c>
      <c r="G417" s="319">
        <v>19.0</v>
      </c>
      <c r="H417" s="324"/>
      <c r="I417" s="318" t="s">
        <v>20327</v>
      </c>
      <c r="J417" s="318"/>
      <c r="K417" s="64" t="s">
        <v>20363</v>
      </c>
      <c r="L417" s="333" t="s">
        <v>13559</v>
      </c>
      <c r="M417" s="318"/>
      <c r="N417" s="318"/>
      <c r="O417" s="318"/>
      <c r="P417" s="325"/>
      <c r="Q417" s="318" t="str">
        <f t="array" ref="Q417">index(Extractions!B:B, match(index(Digests!B:B, match(B417,Digests!A:A,0)),Extractions!A:A,0))</f>
        <v>APCL13_044</v>
      </c>
    </row>
    <row r="418" ht="20.25" customHeight="1">
      <c r="A418" s="318" t="s">
        <v>20364</v>
      </c>
      <c r="B418" s="319" t="s">
        <v>13560</v>
      </c>
      <c r="C418" s="320">
        <v>41839.0</v>
      </c>
      <c r="D418" s="331">
        <v>200.0</v>
      </c>
      <c r="E418" s="332">
        <v>1.9</v>
      </c>
      <c r="F418" s="332">
        <v>20.3</v>
      </c>
      <c r="G418" s="319">
        <v>20.0</v>
      </c>
      <c r="H418" s="324"/>
      <c r="I418" s="318" t="s">
        <v>20327</v>
      </c>
      <c r="J418" s="318"/>
      <c r="K418" s="64" t="s">
        <v>20365</v>
      </c>
      <c r="L418" s="333" t="s">
        <v>13561</v>
      </c>
      <c r="M418" s="318"/>
      <c r="N418" s="318"/>
      <c r="O418" s="318"/>
      <c r="P418" s="325"/>
      <c r="Q418" s="318" t="str">
        <f t="array" ref="Q418">index(Extractions!B:B, match(index(Digests!B:B, match(B418,Digests!A:A,0)),Extractions!A:A,0))</f>
        <v>APCL13_045</v>
      </c>
    </row>
    <row r="419" ht="20.25" customHeight="1">
      <c r="A419" s="318" t="s">
        <v>20366</v>
      </c>
      <c r="B419" s="319" t="s">
        <v>13562</v>
      </c>
      <c r="C419" s="320">
        <v>41839.0</v>
      </c>
      <c r="D419" s="331">
        <v>200.0</v>
      </c>
      <c r="E419" s="332">
        <v>1.02</v>
      </c>
      <c r="F419" s="332">
        <v>21.18</v>
      </c>
      <c r="G419" s="319">
        <v>21.0</v>
      </c>
      <c r="H419" s="324"/>
      <c r="I419" s="318" t="s">
        <v>20327</v>
      </c>
      <c r="J419" s="318"/>
      <c r="K419" s="64" t="s">
        <v>20367</v>
      </c>
      <c r="L419" s="333" t="s">
        <v>13563</v>
      </c>
      <c r="M419" s="318"/>
      <c r="N419" s="318"/>
      <c r="O419" s="318"/>
      <c r="P419" s="325"/>
      <c r="Q419" s="318" t="str">
        <f t="array" ref="Q419">index(Extractions!B:B, match(index(Digests!B:B, match(B419,Digests!A:A,0)),Extractions!A:A,0))</f>
        <v>APCL13_046</v>
      </c>
    </row>
    <row r="420" ht="20.25" customHeight="1">
      <c r="A420" s="318" t="s">
        <v>20368</v>
      </c>
      <c r="B420" s="319" t="s">
        <v>13568</v>
      </c>
      <c r="C420" s="320">
        <v>41839.0</v>
      </c>
      <c r="D420" s="331">
        <v>200.0</v>
      </c>
      <c r="E420" s="332">
        <v>1.39</v>
      </c>
      <c r="F420" s="332">
        <v>20.81</v>
      </c>
      <c r="G420" s="319">
        <v>22.0</v>
      </c>
      <c r="H420" s="324"/>
      <c r="I420" s="318" t="s">
        <v>20327</v>
      </c>
      <c r="J420" s="318"/>
      <c r="K420" s="64" t="s">
        <v>20369</v>
      </c>
      <c r="L420" s="333" t="s">
        <v>13569</v>
      </c>
      <c r="M420" s="318"/>
      <c r="N420" s="318"/>
      <c r="O420" s="318"/>
      <c r="P420" s="325"/>
      <c r="Q420" s="318" t="str">
        <f t="array" ref="Q420">index(Extractions!B:B, match(index(Digests!B:B, match(B420,Digests!A:A,0)),Extractions!A:A,0))</f>
        <v>APCL13_049</v>
      </c>
    </row>
    <row r="421" ht="20.25" customHeight="1">
      <c r="A421" s="318" t="s">
        <v>20370</v>
      </c>
      <c r="B421" s="319" t="s">
        <v>13590</v>
      </c>
      <c r="C421" s="320">
        <v>41839.0</v>
      </c>
      <c r="D421" s="331">
        <v>200.0</v>
      </c>
      <c r="E421" s="332">
        <v>0.69</v>
      </c>
      <c r="F421" s="332">
        <v>21.509999999999998</v>
      </c>
      <c r="G421" s="319">
        <v>23.0</v>
      </c>
      <c r="H421" s="324"/>
      <c r="I421" s="318" t="s">
        <v>20327</v>
      </c>
      <c r="J421" s="318"/>
      <c r="K421" s="64" t="s">
        <v>20371</v>
      </c>
      <c r="L421" s="333" t="s">
        <v>13591</v>
      </c>
      <c r="M421" s="318"/>
      <c r="N421" s="318"/>
      <c r="O421" s="318"/>
      <c r="P421" s="325"/>
      <c r="Q421" s="318" t="str">
        <f t="array" ref="Q421">index(Extractions!B:B, match(index(Digests!B:B, match(B421,Digests!A:A,0)),Extractions!A:A,0))</f>
        <v>APCL13_060</v>
      </c>
    </row>
    <row r="422" ht="20.25" customHeight="1">
      <c r="A422" s="318" t="s">
        <v>20372</v>
      </c>
      <c r="B422" s="319" t="s">
        <v>13618</v>
      </c>
      <c r="C422" s="320">
        <v>41839.0</v>
      </c>
      <c r="D422" s="331">
        <v>200.0</v>
      </c>
      <c r="E422" s="332">
        <v>1.09</v>
      </c>
      <c r="F422" s="332">
        <v>21.11</v>
      </c>
      <c r="G422" s="319">
        <v>24.0</v>
      </c>
      <c r="H422" s="324" t="s">
        <v>20373</v>
      </c>
      <c r="I422" s="318" t="s">
        <v>20327</v>
      </c>
      <c r="J422" s="318"/>
      <c r="K422" s="64" t="s">
        <v>20374</v>
      </c>
      <c r="L422" s="333" t="s">
        <v>13619</v>
      </c>
      <c r="M422" s="318"/>
      <c r="N422" s="318"/>
      <c r="O422" s="318"/>
      <c r="P422" s="325"/>
      <c r="Q422" s="318" t="str">
        <f t="array" ref="Q422">index(Extractions!B:B, match(index(Digests!B:B, match(B422,Digests!A:A,0)),Extractions!A:A,0))</f>
        <v>APCL13_073</v>
      </c>
    </row>
    <row r="423" ht="20.25" customHeight="1">
      <c r="A423" s="318" t="s">
        <v>20375</v>
      </c>
      <c r="B423" s="319" t="s">
        <v>13634</v>
      </c>
      <c r="C423" s="320">
        <v>41839.0</v>
      </c>
      <c r="D423" s="331">
        <v>200.0</v>
      </c>
      <c r="E423" s="332">
        <v>0.85</v>
      </c>
      <c r="F423" s="332">
        <v>21.349999999999998</v>
      </c>
      <c r="G423" s="319">
        <v>25.0</v>
      </c>
      <c r="H423" s="324" t="s">
        <v>20376</v>
      </c>
      <c r="I423" s="318" t="s">
        <v>20327</v>
      </c>
      <c r="J423" s="318"/>
      <c r="K423" s="64" t="s">
        <v>20377</v>
      </c>
      <c r="L423" s="333" t="s">
        <v>13635</v>
      </c>
      <c r="M423" s="318"/>
      <c r="N423" s="318"/>
      <c r="O423" s="318"/>
      <c r="P423" s="325"/>
      <c r="Q423" s="318" t="str">
        <f t="array" ref="Q423">index(Extractions!B:B, match(index(Digests!B:B, match(B423,Digests!A:A,0)),Extractions!A:A,0))</f>
        <v>APCL13_081</v>
      </c>
    </row>
    <row r="424" ht="20.25" customHeight="1">
      <c r="A424" s="318" t="s">
        <v>20378</v>
      </c>
      <c r="B424" s="319" t="s">
        <v>13646</v>
      </c>
      <c r="C424" s="320">
        <v>41839.0</v>
      </c>
      <c r="D424" s="331">
        <v>200.0</v>
      </c>
      <c r="E424" s="332">
        <v>1.39</v>
      </c>
      <c r="F424" s="332">
        <v>20.81</v>
      </c>
      <c r="G424" s="319">
        <v>26.0</v>
      </c>
      <c r="H424" s="324" t="s">
        <v>20379</v>
      </c>
      <c r="I424" s="318" t="s">
        <v>20327</v>
      </c>
      <c r="J424" s="318"/>
      <c r="K424" s="64" t="s">
        <v>20380</v>
      </c>
      <c r="L424" s="333" t="s">
        <v>13648</v>
      </c>
      <c r="M424" s="318"/>
      <c r="N424" s="318"/>
      <c r="O424" s="318"/>
      <c r="P424" s="325"/>
      <c r="Q424" s="318" t="str">
        <f t="array" ref="Q424">index(Extractions!B:B, match(index(Digests!B:B, match(B424,Digests!A:A,0)),Extractions!A:A,0))</f>
        <v>APCL13_087</v>
      </c>
    </row>
    <row r="425" ht="20.25" customHeight="1">
      <c r="A425" s="318" t="s">
        <v>20381</v>
      </c>
      <c r="B425" s="319" t="s">
        <v>13651</v>
      </c>
      <c r="C425" s="320">
        <v>41839.0</v>
      </c>
      <c r="D425" s="331">
        <v>200.0</v>
      </c>
      <c r="E425" s="332">
        <v>0.99</v>
      </c>
      <c r="F425" s="332">
        <v>21.21</v>
      </c>
      <c r="G425" s="319">
        <v>27.0</v>
      </c>
      <c r="H425" s="324" t="s">
        <v>20382</v>
      </c>
      <c r="I425" s="318" t="s">
        <v>20327</v>
      </c>
      <c r="J425" s="318"/>
      <c r="K425" s="64" t="s">
        <v>20383</v>
      </c>
      <c r="L425" s="333" t="s">
        <v>13652</v>
      </c>
      <c r="M425" s="318"/>
      <c r="N425" s="318"/>
      <c r="O425" s="318"/>
      <c r="P425" s="325"/>
      <c r="Q425" s="318" t="str">
        <f t="array" ref="Q425">index(Extractions!B:B, match(index(Digests!B:B, match(B425,Digests!A:A,0)),Extractions!A:A,0))</f>
        <v>APCL13_089</v>
      </c>
    </row>
    <row r="426" ht="20.25" customHeight="1">
      <c r="A426" s="318" t="s">
        <v>20384</v>
      </c>
      <c r="B426" s="319" t="s">
        <v>13653</v>
      </c>
      <c r="C426" s="320">
        <v>41839.0</v>
      </c>
      <c r="D426" s="331">
        <v>200.0</v>
      </c>
      <c r="E426" s="332">
        <v>1.73</v>
      </c>
      <c r="F426" s="332">
        <v>20.47</v>
      </c>
      <c r="G426" s="319">
        <v>28.0</v>
      </c>
      <c r="H426" s="324" t="s">
        <v>20385</v>
      </c>
      <c r="I426" s="318" t="s">
        <v>20327</v>
      </c>
      <c r="J426" s="318" t="s">
        <v>1375</v>
      </c>
      <c r="K426" s="64" t="s">
        <v>20386</v>
      </c>
      <c r="L426" s="333" t="s">
        <v>13654</v>
      </c>
      <c r="M426" s="318"/>
      <c r="N426" s="318"/>
      <c r="O426" s="318"/>
      <c r="P426" s="325"/>
      <c r="Q426" s="318" t="str">
        <f t="array" ref="Q426">index(Extractions!B:B, match(index(Digests!B:B, match(B426,Digests!A:A,0)),Extractions!A:A,0))</f>
        <v>APCL13_090</v>
      </c>
    </row>
    <row r="427" ht="20.25" customHeight="1">
      <c r="A427" s="318" t="s">
        <v>20387</v>
      </c>
      <c r="B427" s="319" t="s">
        <v>13649</v>
      </c>
      <c r="C427" s="320">
        <v>41839.0</v>
      </c>
      <c r="D427" s="331">
        <v>200.0</v>
      </c>
      <c r="E427" s="332">
        <v>1.03</v>
      </c>
      <c r="F427" s="332">
        <v>21.169999999999998</v>
      </c>
      <c r="G427" s="319">
        <v>29.0</v>
      </c>
      <c r="H427" s="324" t="s">
        <v>20388</v>
      </c>
      <c r="I427" s="318" t="s">
        <v>20327</v>
      </c>
      <c r="J427" s="318"/>
      <c r="K427" s="64" t="s">
        <v>20389</v>
      </c>
      <c r="L427" s="333" t="s">
        <v>13650</v>
      </c>
      <c r="M427" s="318"/>
      <c r="N427" s="318"/>
      <c r="O427" s="318"/>
      <c r="P427" s="325"/>
      <c r="Q427" s="318" t="str">
        <f t="array" ref="Q427">index(Extractions!B:B, match(index(Digests!B:B, match(B427,Digests!A:A,0)),Extractions!A:A,0))</f>
        <v>APCL13_088</v>
      </c>
    </row>
    <row r="428" ht="20.25" customHeight="1">
      <c r="A428" s="318" t="s">
        <v>20390</v>
      </c>
      <c r="B428" s="319" t="s">
        <v>13679</v>
      </c>
      <c r="C428" s="320">
        <v>41839.0</v>
      </c>
      <c r="D428" s="331">
        <v>200.0</v>
      </c>
      <c r="E428" s="332">
        <v>1.94</v>
      </c>
      <c r="F428" s="332">
        <v>20.259999999999998</v>
      </c>
      <c r="G428" s="319">
        <v>30.0</v>
      </c>
      <c r="H428" s="324" t="s">
        <v>20391</v>
      </c>
      <c r="I428" s="318" t="s">
        <v>20327</v>
      </c>
      <c r="J428" s="318" t="s">
        <v>1375</v>
      </c>
      <c r="K428" s="64" t="s">
        <v>20392</v>
      </c>
      <c r="L428" s="333" t="s">
        <v>13680</v>
      </c>
      <c r="M428" s="318"/>
      <c r="N428" s="318"/>
      <c r="O428" s="318"/>
      <c r="P428" s="325"/>
      <c r="Q428" s="318" t="str">
        <f t="array" ref="Q428">index(Extractions!B:B, match(index(Digests!B:B, match(B428,Digests!A:A,0)),Extractions!A:A,0))</f>
        <v>APCL13_101</v>
      </c>
    </row>
    <row r="429" ht="20.25" customHeight="1">
      <c r="A429" s="318" t="s">
        <v>20393</v>
      </c>
      <c r="B429" s="319" t="s">
        <v>13695</v>
      </c>
      <c r="C429" s="320">
        <v>41839.0</v>
      </c>
      <c r="D429" s="331">
        <v>200.0</v>
      </c>
      <c r="E429" s="332">
        <v>1.5</v>
      </c>
      <c r="F429" s="332">
        <v>20.7</v>
      </c>
      <c r="G429" s="319">
        <v>31.0</v>
      </c>
      <c r="H429" s="324" t="s">
        <v>20394</v>
      </c>
      <c r="I429" s="318" t="s">
        <v>20327</v>
      </c>
      <c r="J429" s="318"/>
      <c r="K429" s="64" t="s">
        <v>20395</v>
      </c>
      <c r="L429" s="333" t="s">
        <v>13696</v>
      </c>
      <c r="M429" s="318"/>
      <c r="N429" s="318"/>
      <c r="O429" s="318"/>
      <c r="P429" s="325"/>
      <c r="Q429" s="318" t="str">
        <f t="array" ref="Q429">index(Extractions!B:B, match(index(Digests!B:B, match(B429,Digests!A:A,0)),Extractions!A:A,0))</f>
        <v>APCL13_109</v>
      </c>
    </row>
    <row r="430" ht="20.25" customHeight="1">
      <c r="A430" s="318" t="s">
        <v>20396</v>
      </c>
      <c r="B430" s="319" t="s">
        <v>13699</v>
      </c>
      <c r="C430" s="320">
        <v>41839.0</v>
      </c>
      <c r="D430" s="331">
        <v>200.0</v>
      </c>
      <c r="E430" s="332">
        <v>1.45</v>
      </c>
      <c r="F430" s="332">
        <v>20.75</v>
      </c>
      <c r="G430" s="319">
        <v>32.0</v>
      </c>
      <c r="H430" s="324" t="s">
        <v>20397</v>
      </c>
      <c r="I430" s="318" t="s">
        <v>20327</v>
      </c>
      <c r="J430" s="318"/>
      <c r="K430" s="64" t="s">
        <v>20398</v>
      </c>
      <c r="L430" s="333" t="s">
        <v>13700</v>
      </c>
      <c r="M430" s="318"/>
      <c r="N430" s="318"/>
      <c r="O430" s="318"/>
      <c r="P430" s="325"/>
      <c r="Q430" s="318" t="str">
        <f t="array" ref="Q430">index(Extractions!B:B, match(index(Digests!B:B, match(B430,Digests!A:A,0)),Extractions!A:A,0))</f>
        <v>APCL13_111</v>
      </c>
    </row>
    <row r="431" ht="20.25" customHeight="1">
      <c r="A431" s="318" t="s">
        <v>20399</v>
      </c>
      <c r="B431" s="319" t="s">
        <v>13713</v>
      </c>
      <c r="C431" s="320">
        <v>41839.0</v>
      </c>
      <c r="D431" s="331">
        <v>200.0</v>
      </c>
      <c r="E431" s="332">
        <v>0.63</v>
      </c>
      <c r="F431" s="332">
        <v>21.57</v>
      </c>
      <c r="G431" s="319">
        <v>33.0</v>
      </c>
      <c r="H431" s="324" t="s">
        <v>20400</v>
      </c>
      <c r="I431" s="318" t="s">
        <v>20327</v>
      </c>
      <c r="J431" s="318"/>
      <c r="K431" s="64" t="s">
        <v>20401</v>
      </c>
      <c r="L431" s="333" t="s">
        <v>13714</v>
      </c>
      <c r="M431" s="318"/>
      <c r="N431" s="318"/>
      <c r="O431" s="318"/>
      <c r="P431" s="325"/>
      <c r="Q431" s="318" t="str">
        <f t="array" ref="Q431">index(Extractions!B:B, match(index(Digests!B:B, match(B431,Digests!A:A,0)),Extractions!A:A,0))</f>
        <v>APCL13_118</v>
      </c>
    </row>
    <row r="432" ht="20.25" customHeight="1">
      <c r="A432" s="318" t="s">
        <v>20402</v>
      </c>
      <c r="B432" s="319" t="s">
        <v>13715</v>
      </c>
      <c r="C432" s="320">
        <v>41839.0</v>
      </c>
      <c r="D432" s="331">
        <v>200.0</v>
      </c>
      <c r="E432" s="332">
        <v>0.58</v>
      </c>
      <c r="F432" s="332">
        <v>21.62</v>
      </c>
      <c r="G432" s="319">
        <v>34.0</v>
      </c>
      <c r="H432" s="324" t="s">
        <v>20403</v>
      </c>
      <c r="I432" s="318" t="s">
        <v>20327</v>
      </c>
      <c r="J432" s="318"/>
      <c r="K432" s="64" t="s">
        <v>20404</v>
      </c>
      <c r="L432" s="333" t="s">
        <v>13716</v>
      </c>
      <c r="M432" s="318"/>
      <c r="N432" s="318"/>
      <c r="O432" s="318"/>
      <c r="P432" s="325"/>
      <c r="Q432" s="318" t="str">
        <f t="array" ref="Q432">index(Extractions!B:B, match(index(Digests!B:B, match(B432,Digests!A:A,0)),Extractions!A:A,0))</f>
        <v>APCL13_119</v>
      </c>
    </row>
    <row r="433" ht="20.25" customHeight="1">
      <c r="A433" s="318" t="s">
        <v>20405</v>
      </c>
      <c r="B433" s="319" t="s">
        <v>13737</v>
      </c>
      <c r="C433" s="320">
        <v>41839.0</v>
      </c>
      <c r="D433" s="331">
        <v>200.0</v>
      </c>
      <c r="E433" s="332">
        <v>1.27</v>
      </c>
      <c r="F433" s="332">
        <v>20.93</v>
      </c>
      <c r="G433" s="319">
        <v>35.0</v>
      </c>
      <c r="H433" s="324" t="s">
        <v>20406</v>
      </c>
      <c r="I433" s="318" t="s">
        <v>20327</v>
      </c>
      <c r="J433" s="318"/>
      <c r="K433" s="64" t="s">
        <v>20407</v>
      </c>
      <c r="L433" s="333" t="s">
        <v>13738</v>
      </c>
      <c r="M433" s="318"/>
      <c r="N433" s="318"/>
      <c r="O433" s="318"/>
      <c r="P433" s="325"/>
      <c r="Q433" s="318" t="str">
        <f t="array" ref="Q433">index(Extractions!B:B, match(index(Digests!B:B, match(B433,Digests!A:A,0)),Extractions!A:A,0))</f>
        <v>APCL13_130</v>
      </c>
    </row>
    <row r="434" ht="20.25" customHeight="1">
      <c r="A434" s="318" t="s">
        <v>20408</v>
      </c>
      <c r="B434" s="319" t="s">
        <v>13749</v>
      </c>
      <c r="C434" s="320">
        <v>41839.0</v>
      </c>
      <c r="D434" s="331">
        <v>200.0</v>
      </c>
      <c r="E434" s="332">
        <v>1.28</v>
      </c>
      <c r="F434" s="332">
        <v>20.919999999999998</v>
      </c>
      <c r="G434" s="319">
        <v>36.0</v>
      </c>
      <c r="H434" s="324" t="s">
        <v>20409</v>
      </c>
      <c r="I434" s="318" t="s">
        <v>20327</v>
      </c>
      <c r="J434" s="318"/>
      <c r="K434" s="64" t="s">
        <v>20410</v>
      </c>
      <c r="L434" s="333" t="s">
        <v>13750</v>
      </c>
      <c r="M434" s="318"/>
      <c r="N434" s="318"/>
      <c r="O434" s="318"/>
      <c r="P434" s="325"/>
      <c r="Q434" s="318" t="str">
        <f t="array" ref="Q434">index(Extractions!B:B, match(index(Digests!B:B, match(B434,Digests!A:A,0)),Extractions!A:A,0))</f>
        <v>APCL13_136</v>
      </c>
    </row>
    <row r="435" ht="20.25" customHeight="1">
      <c r="A435" s="318" t="s">
        <v>20411</v>
      </c>
      <c r="B435" s="319" t="s">
        <v>13771</v>
      </c>
      <c r="C435" s="320">
        <v>41839.0</v>
      </c>
      <c r="D435" s="331">
        <v>200.0</v>
      </c>
      <c r="E435" s="332">
        <v>1.18</v>
      </c>
      <c r="F435" s="332">
        <v>21.02</v>
      </c>
      <c r="G435" s="319">
        <v>37.0</v>
      </c>
      <c r="H435" s="324" t="s">
        <v>20412</v>
      </c>
      <c r="I435" s="318" t="s">
        <v>20327</v>
      </c>
      <c r="J435" s="318"/>
      <c r="K435" s="64" t="s">
        <v>20413</v>
      </c>
      <c r="L435" s="333" t="s">
        <v>13772</v>
      </c>
      <c r="M435" s="318"/>
      <c r="N435" s="318"/>
      <c r="O435" s="318"/>
      <c r="P435" s="325"/>
      <c r="Q435" s="318" t="str">
        <f t="array" ref="Q435">index(Extractions!B:B, match(index(Digests!B:B, match(B435,Digests!A:A,0)),Extractions!A:A,0))</f>
        <v>APCL13_147</v>
      </c>
    </row>
    <row r="436" ht="20.25" customHeight="1">
      <c r="A436" s="318" t="s">
        <v>20414</v>
      </c>
      <c r="B436" s="319" t="s">
        <v>13773</v>
      </c>
      <c r="C436" s="320">
        <v>41839.0</v>
      </c>
      <c r="D436" s="331">
        <v>200.0</v>
      </c>
      <c r="E436" s="332">
        <v>1.96</v>
      </c>
      <c r="F436" s="332">
        <v>20.24</v>
      </c>
      <c r="G436" s="319">
        <v>38.0</v>
      </c>
      <c r="H436" s="324" t="s">
        <v>20415</v>
      </c>
      <c r="I436" s="318" t="s">
        <v>20327</v>
      </c>
      <c r="J436" s="318"/>
      <c r="K436" s="64" t="s">
        <v>20416</v>
      </c>
      <c r="L436" s="333" t="s">
        <v>13774</v>
      </c>
      <c r="M436" s="318"/>
      <c r="N436" s="318"/>
      <c r="O436" s="318"/>
      <c r="P436" s="325"/>
      <c r="Q436" s="318" t="str">
        <f t="array" ref="Q436">index(Extractions!B:B, match(index(Digests!B:B, match(B436,Digests!A:A,0)),Extractions!A:A,0))</f>
        <v>APCL13_148</v>
      </c>
    </row>
    <row r="437" ht="20.25" customHeight="1">
      <c r="A437" s="318" t="s">
        <v>20417</v>
      </c>
      <c r="B437" s="319" t="s">
        <v>13785</v>
      </c>
      <c r="C437" s="320">
        <v>41839.0</v>
      </c>
      <c r="D437" s="331">
        <v>200.0</v>
      </c>
      <c r="E437" s="332">
        <v>1.35</v>
      </c>
      <c r="F437" s="332">
        <v>20.849999999999998</v>
      </c>
      <c r="G437" s="319">
        <v>39.0</v>
      </c>
      <c r="H437" s="324" t="s">
        <v>20418</v>
      </c>
      <c r="I437" s="318" t="s">
        <v>20327</v>
      </c>
      <c r="J437" s="318"/>
      <c r="K437" s="64" t="s">
        <v>20419</v>
      </c>
      <c r="L437" s="333" t="s">
        <v>13786</v>
      </c>
      <c r="M437" s="318"/>
      <c r="N437" s="318"/>
      <c r="O437" s="318"/>
      <c r="P437" s="325"/>
      <c r="Q437" s="318" t="str">
        <f t="array" ref="Q437">index(Extractions!B:B, match(index(Digests!B:B, match(B437,Digests!A:A,0)),Extractions!A:A,0))</f>
        <v>APCL13_154</v>
      </c>
    </row>
    <row r="438" ht="20.25" customHeight="1">
      <c r="A438" s="318" t="s">
        <v>20420</v>
      </c>
      <c r="B438" s="319" t="s">
        <v>13789</v>
      </c>
      <c r="C438" s="320">
        <v>41839.0</v>
      </c>
      <c r="D438" s="331">
        <v>200.0</v>
      </c>
      <c r="E438" s="332">
        <v>1.94</v>
      </c>
      <c r="F438" s="332">
        <v>20.259999999999998</v>
      </c>
      <c r="G438" s="319">
        <v>40.0</v>
      </c>
      <c r="H438" s="324" t="s">
        <v>20421</v>
      </c>
      <c r="I438" s="318" t="s">
        <v>20327</v>
      </c>
      <c r="J438" s="318"/>
      <c r="K438" s="64" t="s">
        <v>20422</v>
      </c>
      <c r="L438" s="333" t="s">
        <v>13790</v>
      </c>
      <c r="M438" s="318"/>
      <c r="N438" s="318"/>
      <c r="O438" s="318"/>
      <c r="P438" s="325"/>
      <c r="Q438" s="318" t="str">
        <f t="array" ref="Q438">index(Extractions!B:B, match(index(Digests!B:B, match(B438,Digests!A:A,0)),Extractions!A:A,0))</f>
        <v>APCL13_156</v>
      </c>
    </row>
    <row r="439" ht="20.25" customHeight="1">
      <c r="A439" s="318" t="s">
        <v>20423</v>
      </c>
      <c r="B439" s="319" t="s">
        <v>13803</v>
      </c>
      <c r="C439" s="320">
        <v>41839.0</v>
      </c>
      <c r="D439" s="331">
        <v>200.0</v>
      </c>
      <c r="E439" s="332">
        <v>1.27</v>
      </c>
      <c r="F439" s="332">
        <v>20.93</v>
      </c>
      <c r="G439" s="319">
        <v>41.0</v>
      </c>
      <c r="H439" s="324" t="s">
        <v>20424</v>
      </c>
      <c r="I439" s="318" t="s">
        <v>20327</v>
      </c>
      <c r="J439" s="318"/>
      <c r="K439" s="64" t="s">
        <v>20425</v>
      </c>
      <c r="L439" s="333" t="s">
        <v>13804</v>
      </c>
      <c r="M439" s="318"/>
      <c r="N439" s="318"/>
      <c r="O439" s="318"/>
      <c r="P439" s="325"/>
      <c r="Q439" s="318" t="str">
        <f t="array" ref="Q439">index(Extractions!B:B, match(index(Digests!B:B, match(B439,Digests!A:A,0)),Extractions!A:A,0))</f>
        <v>APCL13_163</v>
      </c>
    </row>
    <row r="440" ht="20.25" customHeight="1">
      <c r="A440" s="318" t="s">
        <v>20426</v>
      </c>
      <c r="B440" s="319" t="s">
        <v>13805</v>
      </c>
      <c r="C440" s="320">
        <v>41839.0</v>
      </c>
      <c r="D440" s="331">
        <v>200.0</v>
      </c>
      <c r="E440" s="332">
        <v>1.14</v>
      </c>
      <c r="F440" s="332">
        <v>21.06</v>
      </c>
      <c r="G440" s="319">
        <v>42.0</v>
      </c>
      <c r="H440" s="324" t="s">
        <v>20427</v>
      </c>
      <c r="I440" s="318" t="s">
        <v>20327</v>
      </c>
      <c r="J440" s="318"/>
      <c r="K440" s="64" t="s">
        <v>20428</v>
      </c>
      <c r="L440" s="333" t="s">
        <v>13807</v>
      </c>
      <c r="M440" s="318"/>
      <c r="N440" s="318"/>
      <c r="O440" s="318"/>
      <c r="P440" s="325"/>
      <c r="Q440" s="318" t="str">
        <f t="array" ref="Q440">index(Extractions!B:B, match(index(Digests!B:B, match(B440,Digests!A:A,0)),Extractions!A:A,0))</f>
        <v>APCL13_164</v>
      </c>
    </row>
    <row r="441" ht="20.25" customHeight="1">
      <c r="A441" s="318" t="s">
        <v>20429</v>
      </c>
      <c r="B441" s="319" t="s">
        <v>13836</v>
      </c>
      <c r="C441" s="320">
        <v>41839.0</v>
      </c>
      <c r="D441" s="331">
        <v>200.0</v>
      </c>
      <c r="E441" s="332">
        <v>1.46</v>
      </c>
      <c r="F441" s="332">
        <v>20.74</v>
      </c>
      <c r="G441" s="319">
        <v>43.0</v>
      </c>
      <c r="H441" s="324" t="s">
        <v>20430</v>
      </c>
      <c r="I441" s="318" t="s">
        <v>20327</v>
      </c>
      <c r="J441" s="318"/>
      <c r="K441" s="64" t="s">
        <v>20431</v>
      </c>
      <c r="L441" s="333" t="s">
        <v>13838</v>
      </c>
      <c r="M441" s="318"/>
      <c r="N441" s="318"/>
      <c r="O441" s="318"/>
      <c r="P441" s="325"/>
      <c r="Q441" s="318" t="str">
        <f t="array" ref="Q441">index(Extractions!B:B, match(index(Digests!B:B, match(B441,Digests!A:A,0)),Extractions!A:A,0))</f>
        <v>APCL13_180</v>
      </c>
    </row>
    <row r="442" ht="20.25" customHeight="1">
      <c r="A442" s="318" t="s">
        <v>20432</v>
      </c>
      <c r="B442" s="319" t="s">
        <v>13841</v>
      </c>
      <c r="C442" s="320">
        <v>41839.0</v>
      </c>
      <c r="D442" s="331">
        <v>200.0</v>
      </c>
      <c r="E442" s="332">
        <v>1.67</v>
      </c>
      <c r="F442" s="332">
        <v>20.53</v>
      </c>
      <c r="G442" s="319">
        <v>44.0</v>
      </c>
      <c r="H442" s="324" t="s">
        <v>20433</v>
      </c>
      <c r="I442" s="318" t="s">
        <v>20327</v>
      </c>
      <c r="J442" s="318"/>
      <c r="K442" s="64" t="s">
        <v>20434</v>
      </c>
      <c r="L442" s="333" t="s">
        <v>13842</v>
      </c>
      <c r="M442" s="318"/>
      <c r="N442" s="318"/>
      <c r="O442" s="318"/>
      <c r="P442" s="325"/>
      <c r="Q442" s="318" t="str">
        <f t="array" ref="Q442">index(Extractions!B:B, match(index(Digests!B:B, match(B442,Digests!A:A,0)),Extractions!A:A,0))</f>
        <v>APCL13_182</v>
      </c>
    </row>
    <row r="443" ht="20.25" customHeight="1">
      <c r="A443" s="318" t="s">
        <v>20435</v>
      </c>
      <c r="B443" s="319" t="s">
        <v>13861</v>
      </c>
      <c r="C443" s="320">
        <v>41839.0</v>
      </c>
      <c r="D443" s="331">
        <v>200.0</v>
      </c>
      <c r="E443" s="332">
        <v>1.79</v>
      </c>
      <c r="F443" s="332">
        <v>20.41</v>
      </c>
      <c r="G443" s="319">
        <v>45.0</v>
      </c>
      <c r="H443" s="324" t="s">
        <v>20436</v>
      </c>
      <c r="I443" s="318" t="s">
        <v>20327</v>
      </c>
      <c r="J443" s="318"/>
      <c r="K443" s="64" t="s">
        <v>20437</v>
      </c>
      <c r="L443" s="333" t="s">
        <v>13862</v>
      </c>
      <c r="M443" s="318"/>
      <c r="N443" s="318"/>
      <c r="O443" s="318"/>
      <c r="P443" s="325"/>
      <c r="Q443" s="318" t="str">
        <f t="array" ref="Q443">index(Extractions!B:B, match(index(Digests!B:B, match(B443,Digests!A:A,0)),Extractions!A:A,0))</f>
        <v>APCL13_192</v>
      </c>
    </row>
    <row r="444" ht="20.25" customHeight="1">
      <c r="A444" s="318" t="s">
        <v>20438</v>
      </c>
      <c r="B444" s="319" t="s">
        <v>13886</v>
      </c>
      <c r="C444" s="320">
        <v>41839.0</v>
      </c>
      <c r="D444" s="331">
        <v>200.0</v>
      </c>
      <c r="E444" s="332">
        <v>1.12</v>
      </c>
      <c r="F444" s="332">
        <v>21.08</v>
      </c>
      <c r="G444" s="319">
        <v>46.0</v>
      </c>
      <c r="H444" s="324" t="s">
        <v>20439</v>
      </c>
      <c r="I444" s="318" t="s">
        <v>20327</v>
      </c>
      <c r="J444" s="318"/>
      <c r="K444" s="64" t="s">
        <v>20440</v>
      </c>
      <c r="L444" s="333" t="s">
        <v>13887</v>
      </c>
      <c r="M444" s="318"/>
      <c r="N444" s="318"/>
      <c r="O444" s="318"/>
      <c r="P444" s="325"/>
      <c r="Q444" s="318" t="str">
        <f t="array" ref="Q444">index(Extractions!B:B, match(index(Digests!B:B, match(B444,Digests!A:A,0)),Extractions!A:A,0))</f>
        <v>APCL13_205</v>
      </c>
    </row>
    <row r="445" ht="20.25" customHeight="1">
      <c r="A445" s="318" t="s">
        <v>20441</v>
      </c>
      <c r="B445" s="319" t="s">
        <v>13890</v>
      </c>
      <c r="C445" s="320">
        <v>41839.0</v>
      </c>
      <c r="D445" s="331">
        <v>200.0</v>
      </c>
      <c r="E445" s="332">
        <v>1.43</v>
      </c>
      <c r="F445" s="332">
        <v>21.27</v>
      </c>
      <c r="G445" s="319">
        <v>47.0</v>
      </c>
      <c r="H445" s="324" t="s">
        <v>20442</v>
      </c>
      <c r="I445" s="318" t="s">
        <v>20327</v>
      </c>
      <c r="J445" s="318"/>
      <c r="K445" s="64" t="s">
        <v>20443</v>
      </c>
      <c r="L445" s="328" t="s">
        <v>13891</v>
      </c>
      <c r="M445" s="318"/>
      <c r="N445" s="318"/>
      <c r="O445" s="318"/>
      <c r="P445" s="325"/>
      <c r="Q445" s="318" t="str">
        <f t="array" ref="Q445">index(Extractions!B:B, match(index(Digests!B:B, match(B445,Digests!A:A,0)),Extractions!A:A,0))</f>
        <v>APCL13_207</v>
      </c>
    </row>
    <row r="446" ht="20.25" customHeight="1">
      <c r="A446" s="318" t="s">
        <v>20444</v>
      </c>
      <c r="B446" s="319" t="s">
        <v>13915</v>
      </c>
      <c r="C446" s="320">
        <v>41839.0</v>
      </c>
      <c r="D446" s="331">
        <v>200.0</v>
      </c>
      <c r="E446" s="332">
        <v>1.4</v>
      </c>
      <c r="F446" s="332">
        <v>20.6</v>
      </c>
      <c r="G446" s="319">
        <v>48.0</v>
      </c>
      <c r="H446" s="324" t="s">
        <v>20445</v>
      </c>
      <c r="I446" s="318" t="s">
        <v>20327</v>
      </c>
      <c r="J446" s="318"/>
      <c r="K446" s="64" t="s">
        <v>20446</v>
      </c>
      <c r="L446" s="319" t="s">
        <v>13916</v>
      </c>
      <c r="M446" s="318"/>
      <c r="N446" s="318"/>
      <c r="O446" s="318"/>
      <c r="P446" s="325"/>
      <c r="Q446" s="318" t="str">
        <f t="array" ref="Q446">index(Extractions!B:B, match(index(Digests!B:B, match(B446,Digests!A:A,0)),Extractions!A:A,0))</f>
        <v>APCL13_219</v>
      </c>
    </row>
    <row r="447" ht="20.25" customHeight="1">
      <c r="A447" s="318" t="s">
        <v>20447</v>
      </c>
      <c r="B447" s="319" t="s">
        <v>20448</v>
      </c>
      <c r="C447" s="320">
        <v>41839.0</v>
      </c>
      <c r="D447" s="327"/>
      <c r="E447" s="322"/>
      <c r="F447" s="323"/>
      <c r="G447" s="319">
        <v>6.0</v>
      </c>
      <c r="H447" s="324" t="s">
        <v>20449</v>
      </c>
      <c r="I447" s="318" t="s">
        <v>20327</v>
      </c>
      <c r="J447" s="318"/>
      <c r="K447" s="319" t="s">
        <v>20447</v>
      </c>
      <c r="L447" s="318" t="s">
        <v>10194</v>
      </c>
      <c r="M447" s="318"/>
      <c r="N447" s="318"/>
      <c r="O447" s="318"/>
      <c r="P447" s="325"/>
      <c r="Q447" s="318" t="str">
        <f t="array" ref="Q447">index(Extractions!B:B, match(index(Digests!B:B, match(B447,Digests!A:A,0)),Extractions!A:A,0))</f>
        <v>#N/A</v>
      </c>
    </row>
    <row r="448" ht="20.25" customHeight="1">
      <c r="A448" s="318" t="s">
        <v>20450</v>
      </c>
      <c r="B448" s="319" t="s">
        <v>14331</v>
      </c>
      <c r="C448" s="334">
        <v>41964.0</v>
      </c>
      <c r="D448" s="331">
        <v>100.0</v>
      </c>
      <c r="E448" s="322">
        <v>2.644320396436514</v>
      </c>
      <c r="F448" s="323">
        <v>19.555679603563487</v>
      </c>
      <c r="G448" s="319">
        <v>1.0</v>
      </c>
      <c r="H448" s="324"/>
      <c r="I448" s="318" t="s">
        <v>20451</v>
      </c>
      <c r="J448" s="318"/>
      <c r="K448" s="64" t="s">
        <v>20452</v>
      </c>
      <c r="L448" s="333" t="s">
        <v>14333</v>
      </c>
      <c r="M448" s="318"/>
      <c r="N448" s="318"/>
      <c r="O448" s="318"/>
      <c r="P448" s="325"/>
      <c r="Q448" s="318" t="str">
        <f t="array" ref="Q448">index(Extractions!B:B, match(index(Digests!B:B, match(B448,Digests!A:A,0)),Extractions!A:A,0))</f>
        <v>APCL13_001</v>
      </c>
    </row>
    <row r="449" ht="20.25" customHeight="1">
      <c r="A449" s="318" t="s">
        <v>20453</v>
      </c>
      <c r="B449" s="319" t="s">
        <v>14334</v>
      </c>
      <c r="C449" s="334">
        <v>41964.0</v>
      </c>
      <c r="D449" s="331">
        <v>100.0</v>
      </c>
      <c r="E449" s="322">
        <v>6.6249296101228925</v>
      </c>
      <c r="F449" s="323">
        <v>15.575070389877107</v>
      </c>
      <c r="G449" s="64">
        <v>2.0</v>
      </c>
      <c r="H449" s="324" t="s">
        <v>20454</v>
      </c>
      <c r="I449" s="318" t="s">
        <v>20451</v>
      </c>
      <c r="J449" s="318"/>
      <c r="K449" s="64" t="s">
        <v>20455</v>
      </c>
      <c r="L449" s="333" t="s">
        <v>14336</v>
      </c>
      <c r="M449" s="318"/>
      <c r="N449" s="318"/>
      <c r="O449" s="318"/>
      <c r="P449" s="325"/>
      <c r="Q449" s="318" t="str">
        <f t="array" ref="Q449">index(Extractions!B:B, match(index(Digests!B:B, match(B449,Digests!A:A,0)),Extractions!A:A,0))</f>
        <v>APCL13_002</v>
      </c>
    </row>
    <row r="450" ht="20.25" customHeight="1">
      <c r="A450" s="318" t="s">
        <v>20456</v>
      </c>
      <c r="B450" s="319" t="s">
        <v>14337</v>
      </c>
      <c r="C450" s="334">
        <v>41964.0</v>
      </c>
      <c r="D450" s="331">
        <v>100.0</v>
      </c>
      <c r="E450" s="322">
        <v>6.65783394030586</v>
      </c>
      <c r="F450" s="323">
        <v>15.54216605969414</v>
      </c>
      <c r="G450" s="64">
        <v>3.0</v>
      </c>
      <c r="H450" s="324" t="s">
        <v>20454</v>
      </c>
      <c r="I450" s="318" t="s">
        <v>20451</v>
      </c>
      <c r="J450" s="318"/>
      <c r="K450" s="64" t="s">
        <v>20457</v>
      </c>
      <c r="L450" s="333" t="s">
        <v>14338</v>
      </c>
      <c r="M450" s="318"/>
      <c r="N450" s="318"/>
      <c r="O450" s="318"/>
      <c r="P450" s="325"/>
      <c r="Q450" s="318" t="str">
        <f t="array" ref="Q450">index(Extractions!B:B, match(index(Digests!B:B, match(B450,Digests!A:A,0)),Extractions!A:A,0))</f>
        <v>APCL13_003</v>
      </c>
    </row>
    <row r="451" ht="20.25" customHeight="1">
      <c r="A451" s="318" t="s">
        <v>20458</v>
      </c>
      <c r="B451" s="319" t="s">
        <v>14342</v>
      </c>
      <c r="C451" s="334">
        <v>41964.0</v>
      </c>
      <c r="D451" s="331">
        <v>100.0</v>
      </c>
      <c r="E451" s="322">
        <v>16.721289545849775</v>
      </c>
      <c r="F451" s="323">
        <v>5.4787104541502245</v>
      </c>
      <c r="G451" s="64">
        <v>4.0</v>
      </c>
      <c r="H451" s="324" t="s">
        <v>20454</v>
      </c>
      <c r="I451" s="318" t="s">
        <v>20451</v>
      </c>
      <c r="J451" s="318"/>
      <c r="K451" s="64" t="s">
        <v>20459</v>
      </c>
      <c r="L451" s="333" t="s">
        <v>14344</v>
      </c>
      <c r="M451" s="318"/>
      <c r="N451" s="318"/>
      <c r="O451" s="318"/>
      <c r="P451" s="325"/>
      <c r="Q451" s="318" t="str">
        <f t="array" ref="Q451">index(Extractions!B:B, match(index(Digests!B:B, match(B451,Digests!A:A,0)),Extractions!A:A,0))</f>
        <v>APCL13_426</v>
      </c>
    </row>
    <row r="452" ht="20.25" customHeight="1">
      <c r="A452" s="318" t="s">
        <v>20460</v>
      </c>
      <c r="B452" s="319" t="s">
        <v>14345</v>
      </c>
      <c r="C452" s="334">
        <v>41964.0</v>
      </c>
      <c r="D452" s="331">
        <v>100.0</v>
      </c>
      <c r="E452" s="322">
        <v>7.869058860560277</v>
      </c>
      <c r="F452" s="323">
        <v>14.330941139439723</v>
      </c>
      <c r="G452" s="64">
        <v>5.0</v>
      </c>
      <c r="H452" s="324"/>
      <c r="I452" s="318" t="s">
        <v>20451</v>
      </c>
      <c r="J452" s="318"/>
      <c r="K452" s="64" t="s">
        <v>20461</v>
      </c>
      <c r="L452" s="333" t="s">
        <v>14347</v>
      </c>
      <c r="M452" s="318"/>
      <c r="N452" s="318"/>
      <c r="O452" s="318"/>
      <c r="P452" s="325"/>
      <c r="Q452" s="318" t="str">
        <f t="array" ref="Q452">index(Extractions!B:B, match(index(Digests!B:B, match(B452,Digests!A:A,0)),Extractions!A:A,0))</f>
        <v>APCL13_427</v>
      </c>
    </row>
    <row r="453" ht="20.25" customHeight="1">
      <c r="A453" s="318" t="s">
        <v>20462</v>
      </c>
      <c r="B453" s="319" t="s">
        <v>14351</v>
      </c>
      <c r="C453" s="334">
        <v>41964.0</v>
      </c>
      <c r="D453" s="331">
        <v>100.0</v>
      </c>
      <c r="E453" s="322">
        <v>2.7659150753435267</v>
      </c>
      <c r="F453" s="323">
        <v>19.434084924656474</v>
      </c>
      <c r="G453" s="64">
        <v>7.0</v>
      </c>
      <c r="H453" s="324" t="s">
        <v>20454</v>
      </c>
      <c r="I453" s="318" t="s">
        <v>20451</v>
      </c>
      <c r="J453" s="318"/>
      <c r="K453" s="64" t="s">
        <v>20463</v>
      </c>
      <c r="L453" s="333" t="s">
        <v>14353</v>
      </c>
      <c r="M453" s="318"/>
      <c r="N453" s="318"/>
      <c r="O453" s="318"/>
      <c r="P453" s="325"/>
      <c r="Q453" s="318" t="str">
        <f t="array" ref="Q453">index(Extractions!B:B, match(index(Digests!B:B, match(B453,Digests!A:A,0)),Extractions!A:A,0))</f>
        <v>APCL13_429</v>
      </c>
    </row>
    <row r="454" ht="20.25" customHeight="1">
      <c r="A454" s="318" t="s">
        <v>20464</v>
      </c>
      <c r="B454" s="319" t="s">
        <v>14354</v>
      </c>
      <c r="C454" s="334">
        <v>41964.0</v>
      </c>
      <c r="D454" s="331">
        <v>100.0</v>
      </c>
      <c r="E454" s="322">
        <v>3.009890500183603</v>
      </c>
      <c r="F454" s="323">
        <v>19.190109499816398</v>
      </c>
      <c r="G454" s="64">
        <v>8.0</v>
      </c>
      <c r="H454" s="324" t="s">
        <v>20465</v>
      </c>
      <c r="I454" s="318" t="s">
        <v>20451</v>
      </c>
      <c r="J454" s="318"/>
      <c r="K454" s="64" t="s">
        <v>20466</v>
      </c>
      <c r="L454" s="333" t="s">
        <v>14356</v>
      </c>
      <c r="M454" s="318"/>
      <c r="N454" s="318"/>
      <c r="O454" s="318"/>
      <c r="P454" s="325"/>
      <c r="Q454" s="318" t="str">
        <f t="array" ref="Q454">index(Extractions!B:B, match(index(Digests!B:B, match(B454,Digests!A:A,0)),Extractions!A:A,0))</f>
        <v>APCL13_430</v>
      </c>
    </row>
    <row r="455" ht="20.25" customHeight="1">
      <c r="A455" s="318" t="s">
        <v>20467</v>
      </c>
      <c r="B455" s="319" t="s">
        <v>14362</v>
      </c>
      <c r="C455" s="334">
        <v>41964.0</v>
      </c>
      <c r="D455" s="331">
        <v>100.0</v>
      </c>
      <c r="E455" s="322">
        <v>1.6824395373291272</v>
      </c>
      <c r="F455" s="323">
        <v>20.517560462670872</v>
      </c>
      <c r="G455" s="64">
        <v>9.0</v>
      </c>
      <c r="H455" s="324"/>
      <c r="I455" s="318" t="s">
        <v>20451</v>
      </c>
      <c r="J455" s="318"/>
      <c r="K455" s="64" t="s">
        <v>20468</v>
      </c>
      <c r="L455" s="333" t="s">
        <v>14363</v>
      </c>
      <c r="M455" s="318"/>
      <c r="N455" s="318"/>
      <c r="O455" s="318"/>
      <c r="P455" s="325"/>
      <c r="Q455" s="318" t="str">
        <f t="array" ref="Q455">index(Extractions!B:B, match(index(Digests!B:B, match(B455,Digests!A:A,0)),Extractions!A:A,0))</f>
        <v>APCL13_004</v>
      </c>
    </row>
    <row r="456" ht="20.25" customHeight="1">
      <c r="A456" s="318" t="s">
        <v>20469</v>
      </c>
      <c r="B456" s="319" t="s">
        <v>14364</v>
      </c>
      <c r="C456" s="334">
        <v>41964.0</v>
      </c>
      <c r="D456" s="331">
        <v>100.0</v>
      </c>
      <c r="E456" s="322">
        <v>3.619516432604604</v>
      </c>
      <c r="F456" s="323">
        <v>18.580483567395394</v>
      </c>
      <c r="G456" s="64">
        <v>10.0</v>
      </c>
      <c r="H456" s="324" t="s">
        <v>20454</v>
      </c>
      <c r="I456" s="318" t="s">
        <v>20451</v>
      </c>
      <c r="J456" s="318"/>
      <c r="K456" s="64" t="s">
        <v>20470</v>
      </c>
      <c r="L456" s="333" t="s">
        <v>14365</v>
      </c>
      <c r="M456" s="318"/>
      <c r="N456" s="318"/>
      <c r="O456" s="318"/>
      <c r="P456" s="325"/>
      <c r="Q456" s="318" t="str">
        <f t="array" ref="Q456">index(Extractions!B:B, match(index(Digests!B:B, match(B456,Digests!A:A,0)),Extractions!A:A,0))</f>
        <v>APCL13_005</v>
      </c>
    </row>
    <row r="457" ht="20.25" customHeight="1">
      <c r="A457" s="318" t="s">
        <v>20471</v>
      </c>
      <c r="B457" s="319" t="s">
        <v>14366</v>
      </c>
      <c r="C457" s="334">
        <v>41964.0</v>
      </c>
      <c r="D457" s="331">
        <v>100.0</v>
      </c>
      <c r="E457" s="322">
        <v>11.310809740869347</v>
      </c>
      <c r="F457" s="323">
        <v>10.889190259130652</v>
      </c>
      <c r="G457" s="64">
        <v>11.0</v>
      </c>
      <c r="H457" s="324"/>
      <c r="I457" s="318" t="s">
        <v>20451</v>
      </c>
      <c r="J457" s="318"/>
      <c r="K457" s="64" t="s">
        <v>20472</v>
      </c>
      <c r="L457" s="333" t="s">
        <v>14368</v>
      </c>
      <c r="M457" s="318"/>
      <c r="N457" s="318"/>
      <c r="O457" s="318"/>
      <c r="P457" s="325"/>
      <c r="Q457" s="318" t="str">
        <f t="array" ref="Q457">index(Extractions!B:B, match(index(Digests!B:B, match(B457,Digests!A:A,0)),Extractions!A:A,0))</f>
        <v>APCL13_006</v>
      </c>
    </row>
    <row r="458" ht="20.25" customHeight="1">
      <c r="A458" s="318" t="s">
        <v>20473</v>
      </c>
      <c r="B458" s="319" t="s">
        <v>14369</v>
      </c>
      <c r="C458" s="334">
        <v>41964.0</v>
      </c>
      <c r="D458" s="331">
        <v>100.0</v>
      </c>
      <c r="E458" s="322">
        <v>6.365169790904172</v>
      </c>
      <c r="F458" s="323">
        <v>15.834830209095827</v>
      </c>
      <c r="G458" s="64">
        <v>12.0</v>
      </c>
      <c r="H458" s="324"/>
      <c r="I458" s="318" t="s">
        <v>20451</v>
      </c>
      <c r="J458" s="318"/>
      <c r="K458" s="64" t="s">
        <v>20474</v>
      </c>
      <c r="L458" s="333" t="s">
        <v>14371</v>
      </c>
      <c r="M458" s="318"/>
      <c r="N458" s="318"/>
      <c r="O458" s="318"/>
      <c r="P458" s="325"/>
      <c r="Q458" s="318" t="str">
        <f t="array" ref="Q458">index(Extractions!B:B, match(index(Digests!B:B, match(B458,Digests!A:A,0)),Extractions!A:A,0))</f>
        <v>APCL13_007</v>
      </c>
    </row>
    <row r="459" ht="20.25" customHeight="1">
      <c r="A459" s="318" t="s">
        <v>20475</v>
      </c>
      <c r="B459" s="319" t="s">
        <v>14375</v>
      </c>
      <c r="C459" s="334">
        <v>41964.0</v>
      </c>
      <c r="D459" s="331">
        <v>100.0</v>
      </c>
      <c r="E459" s="322">
        <v>10.662231178496413</v>
      </c>
      <c r="F459" s="323">
        <v>11.537768821503587</v>
      </c>
      <c r="G459" s="64">
        <v>13.0</v>
      </c>
      <c r="H459" s="324"/>
      <c r="I459" s="318" t="s">
        <v>20451</v>
      </c>
      <c r="J459" s="318"/>
      <c r="K459" s="64" t="s">
        <v>20476</v>
      </c>
      <c r="L459" s="333" t="s">
        <v>14376</v>
      </c>
      <c r="M459" s="318"/>
      <c r="N459" s="318"/>
      <c r="O459" s="318"/>
      <c r="P459" s="325"/>
      <c r="Q459" s="318" t="str">
        <f t="array" ref="Q459">index(Extractions!B:B, match(index(Digests!B:B, match(B459,Digests!A:A,0)),Extractions!A:A,0))</f>
        <v>APCL13_008</v>
      </c>
    </row>
    <row r="460" ht="20.25" customHeight="1">
      <c r="A460" s="318" t="s">
        <v>20477</v>
      </c>
      <c r="B460" s="319" t="s">
        <v>14388</v>
      </c>
      <c r="C460" s="334">
        <v>41964.0</v>
      </c>
      <c r="D460" s="331">
        <v>100.0</v>
      </c>
      <c r="E460" s="322">
        <v>1.217527032143931</v>
      </c>
      <c r="F460" s="323">
        <v>20.98247296785607</v>
      </c>
      <c r="G460" s="319">
        <v>14.0</v>
      </c>
      <c r="H460" s="324"/>
      <c r="I460" s="318" t="s">
        <v>20451</v>
      </c>
      <c r="J460" s="318"/>
      <c r="K460" s="64" t="s">
        <v>20478</v>
      </c>
      <c r="L460" s="333" t="s">
        <v>14389</v>
      </c>
      <c r="M460" s="318"/>
      <c r="N460" s="318"/>
      <c r="O460" s="318"/>
      <c r="P460" s="325"/>
      <c r="Q460" s="318" t="str">
        <f t="array" ref="Q460">index(Extractions!B:B, match(index(Digests!B:B, match(B460,Digests!A:A,0)),Extractions!A:A,0))</f>
        <v>APCL13_009</v>
      </c>
    </row>
    <row r="461" ht="20.25" customHeight="1">
      <c r="A461" s="318" t="s">
        <v>20479</v>
      </c>
      <c r="B461" s="319" t="s">
        <v>14390</v>
      </c>
      <c r="C461" s="334">
        <v>41964.0</v>
      </c>
      <c r="D461" s="331">
        <v>100.0</v>
      </c>
      <c r="E461" s="322">
        <v>13.683072670798955</v>
      </c>
      <c r="F461" s="323">
        <v>8.516927329201044</v>
      </c>
      <c r="G461" s="319">
        <v>15.0</v>
      </c>
      <c r="H461" s="324"/>
      <c r="I461" s="318" t="s">
        <v>20451</v>
      </c>
      <c r="J461" s="318"/>
      <c r="K461" s="64" t="s">
        <v>20480</v>
      </c>
      <c r="L461" s="333" t="s">
        <v>14391</v>
      </c>
      <c r="M461" s="318"/>
      <c r="N461" s="318"/>
      <c r="O461" s="318"/>
      <c r="P461" s="325"/>
      <c r="Q461" s="318" t="str">
        <f t="array" ref="Q461">index(Extractions!B:B, match(index(Digests!B:B, match(B461,Digests!A:A,0)),Extractions!A:A,0))</f>
        <v>APCL13_010</v>
      </c>
    </row>
    <row r="462" ht="20.25" customHeight="1">
      <c r="A462" s="318" t="s">
        <v>20481</v>
      </c>
      <c r="B462" s="319" t="s">
        <v>14392</v>
      </c>
      <c r="C462" s="334">
        <v>41964.0</v>
      </c>
      <c r="D462" s="331">
        <v>100.0</v>
      </c>
      <c r="E462" s="322">
        <v>2.73065874411543</v>
      </c>
      <c r="F462" s="323">
        <v>19.46934125588457</v>
      </c>
      <c r="G462" s="319">
        <v>16.0</v>
      </c>
      <c r="H462" s="324"/>
      <c r="I462" s="318" t="s">
        <v>20451</v>
      </c>
      <c r="J462" s="318"/>
      <c r="K462" s="64" t="s">
        <v>20482</v>
      </c>
      <c r="L462" s="333" t="s">
        <v>14393</v>
      </c>
      <c r="M462" s="318"/>
      <c r="N462" s="318"/>
      <c r="O462" s="318"/>
      <c r="P462" s="325"/>
      <c r="Q462" s="318" t="str">
        <f t="array" ref="Q462">index(Extractions!B:B, match(index(Digests!B:B, match(B462,Digests!A:A,0)),Extractions!A:A,0))</f>
        <v>APCL13_012</v>
      </c>
    </row>
    <row r="463" ht="20.25" customHeight="1">
      <c r="A463" s="318" t="s">
        <v>20483</v>
      </c>
      <c r="B463" s="319" t="s">
        <v>14412</v>
      </c>
      <c r="C463" s="334">
        <v>41964.0</v>
      </c>
      <c r="D463" s="331">
        <v>100.0</v>
      </c>
      <c r="E463" s="322">
        <v>2.1504451421444237</v>
      </c>
      <c r="F463" s="323">
        <v>20.049554857855576</v>
      </c>
      <c r="G463" s="319">
        <v>17.0</v>
      </c>
      <c r="H463" s="324"/>
      <c r="I463" s="318" t="s">
        <v>20451</v>
      </c>
      <c r="J463" s="318"/>
      <c r="K463" s="64" t="s">
        <v>20484</v>
      </c>
      <c r="L463" s="333" t="s">
        <v>14413</v>
      </c>
      <c r="M463" s="318"/>
      <c r="N463" s="318"/>
      <c r="O463" s="318"/>
      <c r="P463" s="325"/>
      <c r="Q463" s="318" t="str">
        <f t="array" ref="Q463">index(Extractions!B:B, match(index(Digests!B:B, match(B463,Digests!A:A,0)),Extractions!A:A,0))</f>
        <v>APCL13_011</v>
      </c>
    </row>
    <row r="464" ht="20.25" customHeight="1">
      <c r="A464" s="318" t="s">
        <v>20485</v>
      </c>
      <c r="B464" s="319" t="s">
        <v>14420</v>
      </c>
      <c r="C464" s="334">
        <v>41964.0</v>
      </c>
      <c r="D464" s="331">
        <v>100.0</v>
      </c>
      <c r="E464" s="322">
        <v>4.746782867911272</v>
      </c>
      <c r="F464" s="323">
        <v>17.453217132088728</v>
      </c>
      <c r="G464" s="319">
        <v>18.0</v>
      </c>
      <c r="H464" s="324"/>
      <c r="I464" s="318" t="s">
        <v>20451</v>
      </c>
      <c r="J464" s="318"/>
      <c r="K464" s="64" t="s">
        <v>20486</v>
      </c>
      <c r="L464" s="333" t="s">
        <v>14421</v>
      </c>
      <c r="M464" s="318"/>
      <c r="N464" s="318"/>
      <c r="O464" s="318"/>
      <c r="P464" s="325"/>
      <c r="Q464" s="318" t="str">
        <f t="array" ref="Q464">index(Extractions!B:B, match(index(Digests!B:B, match(B464,Digests!A:A,0)),Extractions!A:A,0))</f>
        <v>APCL13_013</v>
      </c>
    </row>
    <row r="465" ht="20.25" customHeight="1">
      <c r="A465" s="318" t="s">
        <v>20487</v>
      </c>
      <c r="B465" s="319" t="s">
        <v>14425</v>
      </c>
      <c r="C465" s="334">
        <v>41964.0</v>
      </c>
      <c r="D465" s="331">
        <v>100.0</v>
      </c>
      <c r="E465" s="322">
        <v>4.18023501281242</v>
      </c>
      <c r="F465" s="323">
        <v>18.01976498718758</v>
      </c>
      <c r="G465" s="319">
        <v>19.0</v>
      </c>
      <c r="H465" s="324"/>
      <c r="I465" s="318" t="s">
        <v>20451</v>
      </c>
      <c r="J465" s="318"/>
      <c r="K465" s="64" t="s">
        <v>20488</v>
      </c>
      <c r="L465" s="333" t="s">
        <v>14426</v>
      </c>
      <c r="M465" s="318"/>
      <c r="N465" s="318"/>
      <c r="O465" s="318"/>
      <c r="P465" s="325"/>
      <c r="Q465" s="318" t="str">
        <f t="array" ref="Q465">index(Extractions!B:B, match(index(Digests!B:B, match(B465,Digests!A:A,0)),Extractions!A:A,0))</f>
        <v>APCL13_014</v>
      </c>
    </row>
    <row r="466" ht="20.25" customHeight="1">
      <c r="A466" s="318" t="s">
        <v>20489</v>
      </c>
      <c r="B466" s="319" t="s">
        <v>14431</v>
      </c>
      <c r="C466" s="334">
        <v>41964.0</v>
      </c>
      <c r="D466" s="331">
        <v>100.0</v>
      </c>
      <c r="E466" s="322">
        <v>2.4806016947470777</v>
      </c>
      <c r="F466" s="323">
        <v>19.719398305252923</v>
      </c>
      <c r="G466" s="319">
        <v>20.0</v>
      </c>
      <c r="H466" s="324"/>
      <c r="I466" s="318" t="s">
        <v>20451</v>
      </c>
      <c r="J466" s="318"/>
      <c r="K466" s="64" t="s">
        <v>20490</v>
      </c>
      <c r="L466" s="333" t="s">
        <v>14432</v>
      </c>
      <c r="M466" s="318"/>
      <c r="N466" s="318"/>
      <c r="O466" s="318"/>
      <c r="P466" s="325"/>
      <c r="Q466" s="318" t="str">
        <f t="array" ref="Q466">index(Extractions!B:B, match(index(Digests!B:B, match(B466,Digests!A:A,0)),Extractions!A:A,0))</f>
        <v>APCL13_018</v>
      </c>
    </row>
    <row r="467" ht="20.25" customHeight="1">
      <c r="A467" s="318" t="s">
        <v>20491</v>
      </c>
      <c r="B467" s="319" t="s">
        <v>14433</v>
      </c>
      <c r="C467" s="334">
        <v>41964.0</v>
      </c>
      <c r="D467" s="331">
        <v>100.0</v>
      </c>
      <c r="E467" s="322">
        <v>15.819530792716685</v>
      </c>
      <c r="F467" s="323">
        <v>6.380469207283314</v>
      </c>
      <c r="G467" s="319">
        <v>21.0</v>
      </c>
      <c r="H467" s="324" t="s">
        <v>20454</v>
      </c>
      <c r="I467" s="318" t="s">
        <v>20451</v>
      </c>
      <c r="J467" s="318"/>
      <c r="K467" s="64" t="s">
        <v>20492</v>
      </c>
      <c r="L467" s="333" t="s">
        <v>14435</v>
      </c>
      <c r="M467" s="318"/>
      <c r="N467" s="318"/>
      <c r="O467" s="318"/>
      <c r="P467" s="325"/>
      <c r="Q467" s="318" t="str">
        <f t="array" ref="Q467">index(Extractions!B:B, match(index(Digests!B:B, match(B467,Digests!A:A,0)),Extractions!A:A,0))</f>
        <v>APCL13_461</v>
      </c>
    </row>
    <row r="468" ht="20.25" customHeight="1">
      <c r="A468" s="318" t="s">
        <v>20493</v>
      </c>
      <c r="B468" s="319" t="s">
        <v>14448</v>
      </c>
      <c r="C468" s="334">
        <v>41964.0</v>
      </c>
      <c r="D468" s="331">
        <v>100.0</v>
      </c>
      <c r="E468" s="322">
        <v>17.21496324605347</v>
      </c>
      <c r="F468" s="323">
        <v>4.985036753946531</v>
      </c>
      <c r="G468" s="319">
        <v>22.0</v>
      </c>
      <c r="H468" s="324"/>
      <c r="I468" s="318" t="s">
        <v>20451</v>
      </c>
      <c r="J468" s="318"/>
      <c r="K468" s="64" t="s">
        <v>20494</v>
      </c>
      <c r="L468" s="333" t="s">
        <v>14450</v>
      </c>
      <c r="M468" s="318"/>
      <c r="N468" s="318"/>
      <c r="O468" s="318"/>
      <c r="P468" s="325"/>
      <c r="Q468" s="318" t="str">
        <f t="array" ref="Q468">index(Extractions!B:B, match(index(Digests!B:B, match(B468,Digests!A:A,0)),Extractions!A:A,0))</f>
        <v>APCL13_466</v>
      </c>
    </row>
    <row r="469" ht="20.25" customHeight="1">
      <c r="A469" s="318" t="s">
        <v>20495</v>
      </c>
      <c r="B469" s="319" t="s">
        <v>14465</v>
      </c>
      <c r="C469" s="334">
        <v>41964.0</v>
      </c>
      <c r="D469" s="331">
        <v>100.0</v>
      </c>
      <c r="E469" s="322">
        <v>16.270745200130165</v>
      </c>
      <c r="F469" s="323">
        <v>5.929254799869835</v>
      </c>
      <c r="G469" s="319">
        <v>23.0</v>
      </c>
      <c r="H469" s="324"/>
      <c r="I469" s="318" t="s">
        <v>20451</v>
      </c>
      <c r="J469" s="318"/>
      <c r="K469" s="64" t="s">
        <v>20496</v>
      </c>
      <c r="L469" s="333" t="s">
        <v>14466</v>
      </c>
      <c r="M469" s="318"/>
      <c r="N469" s="318"/>
      <c r="O469" s="318"/>
      <c r="P469" s="325"/>
      <c r="Q469" s="318" t="str">
        <f t="array" ref="Q469">index(Extractions!B:B, match(index(Digests!B:B, match(B469,Digests!A:A,0)),Extractions!A:A,0))</f>
        <v>APCL13_472</v>
      </c>
    </row>
    <row r="470" ht="20.25" customHeight="1">
      <c r="A470" s="318" t="s">
        <v>20497</v>
      </c>
      <c r="B470" s="319" t="s">
        <v>14492</v>
      </c>
      <c r="C470" s="334">
        <v>41964.0</v>
      </c>
      <c r="D470" s="331">
        <v>100.0</v>
      </c>
      <c r="E470" s="322">
        <v>15.574625819614683</v>
      </c>
      <c r="F470" s="323">
        <v>6.625374180385316</v>
      </c>
      <c r="G470" s="319">
        <v>24.0</v>
      </c>
      <c r="H470" s="324"/>
      <c r="I470" s="318" t="s">
        <v>20451</v>
      </c>
      <c r="J470" s="318"/>
      <c r="K470" s="64" t="s">
        <v>20498</v>
      </c>
      <c r="L470" s="333" t="s">
        <v>14494</v>
      </c>
      <c r="M470" s="318"/>
      <c r="N470" s="318"/>
      <c r="O470" s="318"/>
      <c r="P470" s="325"/>
      <c r="Q470" s="318" t="str">
        <f t="array" ref="Q470">index(Extractions!B:B, match(index(Digests!B:B, match(B470,Digests!A:A,0)),Extractions!A:A,0))</f>
        <v>APCL13_482</v>
      </c>
    </row>
    <row r="471" ht="20.25" customHeight="1">
      <c r="A471" s="318" t="s">
        <v>20499</v>
      </c>
      <c r="B471" s="319" t="s">
        <v>14495</v>
      </c>
      <c r="C471" s="334">
        <v>41964.0</v>
      </c>
      <c r="D471" s="331">
        <v>100.0</v>
      </c>
      <c r="E471" s="322">
        <v>12.691965985531157</v>
      </c>
      <c r="F471" s="323">
        <v>9.508034014468842</v>
      </c>
      <c r="G471" s="319">
        <v>25.0</v>
      </c>
      <c r="H471" s="324"/>
      <c r="I471" s="318" t="s">
        <v>20451</v>
      </c>
      <c r="J471" s="318"/>
      <c r="K471" s="64" t="s">
        <v>20500</v>
      </c>
      <c r="L471" s="333" t="s">
        <v>14497</v>
      </c>
      <c r="M471" s="318"/>
      <c r="N471" s="318"/>
      <c r="O471" s="318"/>
      <c r="P471" s="325"/>
      <c r="Q471" s="318" t="str">
        <f t="array" ref="Q471">index(Extractions!B:B, match(index(Digests!B:B, match(B471,Digests!A:A,0)),Extractions!A:A,0))</f>
        <v>APCL13_483</v>
      </c>
    </row>
    <row r="472" ht="20.25" customHeight="1">
      <c r="A472" s="318" t="s">
        <v>20501</v>
      </c>
      <c r="B472" s="319" t="s">
        <v>14504</v>
      </c>
      <c r="C472" s="334">
        <v>41964.0</v>
      </c>
      <c r="D472" s="331">
        <v>100.0</v>
      </c>
      <c r="E472" s="322">
        <v>11.165324966783157</v>
      </c>
      <c r="F472" s="323">
        <v>11.034675033216843</v>
      </c>
      <c r="G472" s="319">
        <v>26.0</v>
      </c>
      <c r="H472" s="324"/>
      <c r="I472" s="318" t="s">
        <v>20451</v>
      </c>
      <c r="J472" s="318"/>
      <c r="K472" s="64" t="s">
        <v>20502</v>
      </c>
      <c r="L472" s="333" t="s">
        <v>14506</v>
      </c>
      <c r="M472" s="318"/>
      <c r="N472" s="318"/>
      <c r="O472" s="318"/>
      <c r="P472" s="325"/>
      <c r="Q472" s="318" t="str">
        <f t="array" ref="Q472">index(Extractions!B:B, match(index(Digests!B:B, match(B472,Digests!A:A,0)),Extractions!A:A,0))</f>
        <v>APCL13_486</v>
      </c>
    </row>
    <row r="473" ht="20.25" customHeight="1">
      <c r="A473" s="318" t="s">
        <v>20503</v>
      </c>
      <c r="B473" s="319" t="s">
        <v>14507</v>
      </c>
      <c r="C473" s="334">
        <v>41964.0</v>
      </c>
      <c r="D473" s="331">
        <v>100.0</v>
      </c>
      <c r="E473" s="322">
        <v>13.118883320651745</v>
      </c>
      <c r="F473" s="323">
        <v>9.081116679348254</v>
      </c>
      <c r="G473" s="319">
        <v>27.0</v>
      </c>
      <c r="H473" s="324"/>
      <c r="I473" s="318" t="s">
        <v>20451</v>
      </c>
      <c r="J473" s="318"/>
      <c r="K473" s="64" t="s">
        <v>20504</v>
      </c>
      <c r="L473" s="333" t="s">
        <v>14509</v>
      </c>
      <c r="M473" s="318"/>
      <c r="N473" s="318"/>
      <c r="O473" s="318"/>
      <c r="P473" s="325"/>
      <c r="Q473" s="318" t="str">
        <f t="array" ref="Q473">index(Extractions!B:B, match(index(Digests!B:B, match(B473,Digests!A:A,0)),Extractions!A:A,0))</f>
        <v>APCL13_487</v>
      </c>
    </row>
    <row r="474" ht="20.25" customHeight="1">
      <c r="A474" s="318" t="s">
        <v>20505</v>
      </c>
      <c r="B474" s="319" t="s">
        <v>14519</v>
      </c>
      <c r="C474" s="334">
        <v>41964.0</v>
      </c>
      <c r="D474" s="331">
        <v>100.0</v>
      </c>
      <c r="E474" s="322">
        <v>15.719315895372233</v>
      </c>
      <c r="F474" s="323">
        <v>6.480684104627766</v>
      </c>
      <c r="G474" s="319">
        <v>28.0</v>
      </c>
      <c r="H474" s="324"/>
      <c r="I474" s="318" t="s">
        <v>20451</v>
      </c>
      <c r="J474" s="318"/>
      <c r="K474" s="64" t="s">
        <v>20506</v>
      </c>
      <c r="L474" s="333" t="s">
        <v>14521</v>
      </c>
      <c r="M474" s="318"/>
      <c r="N474" s="318"/>
      <c r="O474" s="318"/>
      <c r="P474" s="325"/>
      <c r="Q474" s="318" t="str">
        <f t="array" ref="Q474">index(Extractions!B:B, match(index(Digests!B:B, match(B474,Digests!A:A,0)),Extractions!A:A,0))</f>
        <v>APCL13_491</v>
      </c>
    </row>
    <row r="475" ht="20.25" customHeight="1">
      <c r="A475" s="318" t="s">
        <v>20507</v>
      </c>
      <c r="B475" s="319" t="s">
        <v>14525</v>
      </c>
      <c r="C475" s="334">
        <v>41964.0</v>
      </c>
      <c r="D475" s="331">
        <v>100.0</v>
      </c>
      <c r="E475" s="322">
        <v>16.598061346434736</v>
      </c>
      <c r="F475" s="323">
        <v>5.601938653565263</v>
      </c>
      <c r="G475" s="319">
        <v>29.0</v>
      </c>
      <c r="H475" s="324"/>
      <c r="I475" s="318" t="s">
        <v>20451</v>
      </c>
      <c r="J475" s="318"/>
      <c r="K475" s="64" t="s">
        <v>20508</v>
      </c>
      <c r="L475" s="333" t="s">
        <v>14527</v>
      </c>
      <c r="M475" s="318"/>
      <c r="N475" s="318"/>
      <c r="O475" s="318"/>
      <c r="P475" s="325"/>
      <c r="Q475" s="318" t="str">
        <f t="array" ref="Q475">index(Extractions!B:B, match(index(Digests!B:B, match(B475,Digests!A:A,0)),Extractions!A:A,0))</f>
        <v>APCL13_493</v>
      </c>
    </row>
    <row r="476" ht="20.25" customHeight="1">
      <c r="A476" s="318" t="s">
        <v>20509</v>
      </c>
      <c r="B476" s="319" t="s">
        <v>14528</v>
      </c>
      <c r="C476" s="334">
        <v>41964.0</v>
      </c>
      <c r="D476" s="331">
        <v>100.0</v>
      </c>
      <c r="E476" s="322">
        <v>14.503894295618373</v>
      </c>
      <c r="F476" s="323">
        <v>7.696105704381626</v>
      </c>
      <c r="G476" s="319">
        <v>30.0</v>
      </c>
      <c r="H476" s="324"/>
      <c r="I476" s="318" t="s">
        <v>20451</v>
      </c>
      <c r="J476" s="318"/>
      <c r="K476" s="64" t="s">
        <v>20510</v>
      </c>
      <c r="L476" s="333" t="s">
        <v>14530</v>
      </c>
      <c r="M476" s="318"/>
      <c r="N476" s="318"/>
      <c r="O476" s="318"/>
      <c r="P476" s="325"/>
      <c r="Q476" s="318" t="str">
        <f t="array" ref="Q476">index(Extractions!B:B, match(index(Digests!B:B, match(B476,Digests!A:A,0)),Extractions!A:A,0))</f>
        <v>APCL13_494</v>
      </c>
    </row>
    <row r="477" ht="20.25" customHeight="1">
      <c r="A477" s="318" t="s">
        <v>20511</v>
      </c>
      <c r="B477" s="319" t="s">
        <v>14531</v>
      </c>
      <c r="C477" s="334">
        <v>41964.0</v>
      </c>
      <c r="D477" s="331">
        <v>100.0</v>
      </c>
      <c r="E477" s="322">
        <v>15.465751094201886</v>
      </c>
      <c r="F477" s="323">
        <v>6.734248905798113</v>
      </c>
      <c r="G477" s="319">
        <v>31.0</v>
      </c>
      <c r="H477" s="324"/>
      <c r="I477" s="318" t="s">
        <v>20451</v>
      </c>
      <c r="J477" s="318"/>
      <c r="K477" s="64" t="s">
        <v>20512</v>
      </c>
      <c r="L477" s="333" t="s">
        <v>14532</v>
      </c>
      <c r="M477" s="318"/>
      <c r="N477" s="318"/>
      <c r="O477" s="318"/>
      <c r="P477" s="325"/>
      <c r="Q477" s="318" t="str">
        <f t="array" ref="Q477">index(Extractions!B:B, match(index(Digests!B:B, match(B477,Digests!A:A,0)),Extractions!A:A,0))</f>
        <v>APCL13_495</v>
      </c>
    </row>
    <row r="478" ht="20.25" customHeight="1">
      <c r="A478" s="318" t="s">
        <v>20513</v>
      </c>
      <c r="B478" s="319" t="s">
        <v>14536</v>
      </c>
      <c r="C478" s="334">
        <v>41964.0</v>
      </c>
      <c r="D478" s="331">
        <v>100.0</v>
      </c>
      <c r="E478" s="322">
        <v>8.814611099358297</v>
      </c>
      <c r="F478" s="323">
        <v>13.385388900641702</v>
      </c>
      <c r="G478" s="319">
        <v>32.0</v>
      </c>
      <c r="H478" s="324"/>
      <c r="I478" s="318" t="s">
        <v>20451</v>
      </c>
      <c r="J478" s="318"/>
      <c r="K478" s="64" t="s">
        <v>20514</v>
      </c>
      <c r="L478" s="333" t="s">
        <v>14538</v>
      </c>
      <c r="M478" s="318"/>
      <c r="N478" s="318"/>
      <c r="O478" s="318"/>
      <c r="P478" s="325"/>
      <c r="Q478" s="318" t="str">
        <f t="array" ref="Q478">index(Extractions!B:B, match(index(Digests!B:B, match(B478,Digests!A:A,0)),Extractions!A:A,0))</f>
        <v>APCL13_497</v>
      </c>
    </row>
    <row r="479" ht="20.25" customHeight="1">
      <c r="A479" s="318" t="s">
        <v>20515</v>
      </c>
      <c r="B479" s="319" t="s">
        <v>14539</v>
      </c>
      <c r="C479" s="334">
        <v>41964.0</v>
      </c>
      <c r="D479" s="331">
        <v>100.0</v>
      </c>
      <c r="E479" s="322">
        <v>14.39366678661389</v>
      </c>
      <c r="F479" s="323">
        <v>7.806333213386109</v>
      </c>
      <c r="G479" s="319">
        <v>33.0</v>
      </c>
      <c r="H479" s="324"/>
      <c r="I479" s="318" t="s">
        <v>20451</v>
      </c>
      <c r="J479" s="318"/>
      <c r="K479" s="64" t="s">
        <v>20516</v>
      </c>
      <c r="L479" s="333" t="s">
        <v>14541</v>
      </c>
      <c r="M479" s="318"/>
      <c r="N479" s="318"/>
      <c r="O479" s="318"/>
      <c r="P479" s="325"/>
      <c r="Q479" s="318" t="str">
        <f t="array" ref="Q479">index(Extractions!B:B, match(index(Digests!B:B, match(B479,Digests!A:A,0)),Extractions!A:A,0))</f>
        <v>APCL13_498</v>
      </c>
    </row>
    <row r="480" ht="20.25" customHeight="1">
      <c r="A480" s="318" t="s">
        <v>20517</v>
      </c>
      <c r="B480" s="319" t="s">
        <v>14542</v>
      </c>
      <c r="C480" s="334">
        <v>41964.0</v>
      </c>
      <c r="D480" s="331">
        <v>100.0</v>
      </c>
      <c r="E480" s="322">
        <v>13.405364827003767</v>
      </c>
      <c r="F480" s="323">
        <v>8.794635172996232</v>
      </c>
      <c r="G480" s="319">
        <v>34.0</v>
      </c>
      <c r="H480" s="324"/>
      <c r="I480" s="318" t="s">
        <v>20451</v>
      </c>
      <c r="J480" s="318"/>
      <c r="K480" s="64" t="s">
        <v>20518</v>
      </c>
      <c r="L480" s="333" t="s">
        <v>14544</v>
      </c>
      <c r="M480" s="318"/>
      <c r="N480" s="318"/>
      <c r="O480" s="318"/>
      <c r="P480" s="325"/>
      <c r="Q480" s="318" t="str">
        <f t="array" ref="Q480">index(Extractions!B:B, match(index(Digests!B:B, match(B480,Digests!A:A,0)),Extractions!A:A,0))</f>
        <v>APCL13_499</v>
      </c>
    </row>
    <row r="481" ht="20.25" customHeight="1">
      <c r="A481" s="318" t="s">
        <v>20519</v>
      </c>
      <c r="B481" s="319" t="s">
        <v>14545</v>
      </c>
      <c r="C481" s="334">
        <v>41964.0</v>
      </c>
      <c r="D481" s="331">
        <v>100.0</v>
      </c>
      <c r="E481" s="322">
        <v>7.815064317979337</v>
      </c>
      <c r="F481" s="323">
        <v>14.384935682020663</v>
      </c>
      <c r="G481" s="319">
        <v>35.0</v>
      </c>
      <c r="H481" s="324"/>
      <c r="I481" s="318" t="s">
        <v>20451</v>
      </c>
      <c r="J481" s="318"/>
      <c r="K481" s="64" t="s">
        <v>20520</v>
      </c>
      <c r="L481" s="333" t="s">
        <v>14546</v>
      </c>
      <c r="M481" s="318"/>
      <c r="N481" s="318"/>
      <c r="O481" s="318"/>
      <c r="P481" s="325"/>
      <c r="Q481" s="318" t="str">
        <f t="array" ref="Q481">index(Extractions!B:B, match(index(Digests!B:B, match(B481,Digests!A:A,0)),Extractions!A:A,0))</f>
        <v>APCL13_019</v>
      </c>
    </row>
    <row r="482" ht="20.25" customHeight="1">
      <c r="A482" s="318" t="s">
        <v>20521</v>
      </c>
      <c r="B482" s="319" t="s">
        <v>14547</v>
      </c>
      <c r="C482" s="334">
        <v>41964.0</v>
      </c>
      <c r="D482" s="331">
        <v>100.0</v>
      </c>
      <c r="E482" s="322">
        <v>2.9154178960012125</v>
      </c>
      <c r="F482" s="323">
        <v>19.284582103998787</v>
      </c>
      <c r="G482" s="319">
        <v>36.0</v>
      </c>
      <c r="H482" s="324"/>
      <c r="I482" s="318" t="s">
        <v>20451</v>
      </c>
      <c r="J482" s="318"/>
      <c r="K482" s="64" t="s">
        <v>20522</v>
      </c>
      <c r="L482" s="333" t="s">
        <v>14548</v>
      </c>
      <c r="M482" s="318"/>
      <c r="N482" s="318"/>
      <c r="O482" s="318"/>
      <c r="P482" s="325"/>
      <c r="Q482" s="318" t="str">
        <f t="array" ref="Q482">index(Extractions!B:B, match(index(Digests!B:B, match(B482,Digests!A:A,0)),Extractions!A:A,0))</f>
        <v>APCL13_020</v>
      </c>
    </row>
    <row r="483" ht="20.25" customHeight="1">
      <c r="A483" s="318" t="s">
        <v>20523</v>
      </c>
      <c r="B483" s="319" t="s">
        <v>14552</v>
      </c>
      <c r="C483" s="334">
        <v>41964.0</v>
      </c>
      <c r="D483" s="331">
        <v>100.0</v>
      </c>
      <c r="E483" s="322">
        <v>2.2849935334683003</v>
      </c>
      <c r="F483" s="323">
        <v>19.9150064665317</v>
      </c>
      <c r="G483" s="319">
        <v>37.0</v>
      </c>
      <c r="H483" s="324"/>
      <c r="I483" s="318" t="s">
        <v>20451</v>
      </c>
      <c r="J483" s="318"/>
      <c r="K483" s="64" t="s">
        <v>20524</v>
      </c>
      <c r="L483" s="333" t="s">
        <v>14553</v>
      </c>
      <c r="M483" s="318"/>
      <c r="N483" s="318"/>
      <c r="O483" s="318"/>
      <c r="P483" s="325"/>
      <c r="Q483" s="318" t="str">
        <f t="array" ref="Q483">index(Extractions!B:B, match(index(Digests!B:B, match(B483,Digests!A:A,0)),Extractions!A:A,0))</f>
        <v>APCL13_022</v>
      </c>
    </row>
    <row r="484" ht="20.25" customHeight="1">
      <c r="A484" s="318" t="s">
        <v>20525</v>
      </c>
      <c r="B484" s="319" t="s">
        <v>14554</v>
      </c>
      <c r="C484" s="334">
        <v>41964.0</v>
      </c>
      <c r="D484" s="331">
        <v>100.0</v>
      </c>
      <c r="E484" s="322">
        <v>3.902454253480013</v>
      </c>
      <c r="F484" s="323">
        <v>18.297545746519987</v>
      </c>
      <c r="G484" s="319">
        <v>38.0</v>
      </c>
      <c r="H484" s="324"/>
      <c r="I484" s="318" t="s">
        <v>20451</v>
      </c>
      <c r="J484" s="318"/>
      <c r="K484" s="64" t="s">
        <v>20526</v>
      </c>
      <c r="L484" s="333" t="s">
        <v>14555</v>
      </c>
      <c r="M484" s="318"/>
      <c r="N484" s="318"/>
      <c r="O484" s="318"/>
      <c r="P484" s="325"/>
      <c r="Q484" s="318" t="str">
        <f t="array" ref="Q484">index(Extractions!B:B, match(index(Digests!B:B, match(B484,Digests!A:A,0)),Extractions!A:A,0))</f>
        <v>APCL13_023</v>
      </c>
    </row>
    <row r="485" ht="20.25" customHeight="1">
      <c r="A485" s="318" t="s">
        <v>20527</v>
      </c>
      <c r="B485" s="319" t="s">
        <v>14556</v>
      </c>
      <c r="C485" s="334">
        <v>41964.0</v>
      </c>
      <c r="D485" s="331">
        <v>100.0</v>
      </c>
      <c r="E485" s="322">
        <v>6.9261190876915935</v>
      </c>
      <c r="F485" s="323">
        <v>15.273880912308407</v>
      </c>
      <c r="G485" s="319">
        <v>39.0</v>
      </c>
      <c r="H485" s="324"/>
      <c r="I485" s="318" t="s">
        <v>20451</v>
      </c>
      <c r="J485" s="318"/>
      <c r="K485" s="64" t="s">
        <v>20528</v>
      </c>
      <c r="L485" s="333" t="s">
        <v>14557</v>
      </c>
      <c r="M485" s="318"/>
      <c r="N485" s="318"/>
      <c r="O485" s="318"/>
      <c r="P485" s="325"/>
      <c r="Q485" s="318" t="str">
        <f t="array" ref="Q485">index(Extractions!B:B, match(index(Digests!B:B, match(B485,Digests!A:A,0)),Extractions!A:A,0))</f>
        <v>APCL13_025</v>
      </c>
    </row>
    <row r="486" ht="20.25" customHeight="1">
      <c r="A486" s="318" t="s">
        <v>20529</v>
      </c>
      <c r="B486" s="319" t="s">
        <v>14558</v>
      </c>
      <c r="C486" s="334">
        <v>41964.0</v>
      </c>
      <c r="D486" s="331">
        <v>100.0</v>
      </c>
      <c r="E486" s="322">
        <v>8.618683582269643</v>
      </c>
      <c r="F486" s="323">
        <v>13.581316417730356</v>
      </c>
      <c r="G486" s="319">
        <v>40.0</v>
      </c>
      <c r="H486" s="324"/>
      <c r="I486" s="318" t="s">
        <v>20451</v>
      </c>
      <c r="J486" s="318"/>
      <c r="K486" s="64" t="s">
        <v>20530</v>
      </c>
      <c r="L486" s="333" t="s">
        <v>14559</v>
      </c>
      <c r="M486" s="318"/>
      <c r="N486" s="318"/>
      <c r="O486" s="318"/>
      <c r="P486" s="325"/>
      <c r="Q486" s="318" t="str">
        <f t="array" ref="Q486">index(Extractions!B:B, match(index(Digests!B:B, match(B486,Digests!A:A,0)),Extractions!A:A,0))</f>
        <v>APCL13_027</v>
      </c>
    </row>
    <row r="487" ht="20.25" customHeight="1">
      <c r="A487" s="318" t="s">
        <v>20531</v>
      </c>
      <c r="B487" s="319" t="s">
        <v>14560</v>
      </c>
      <c r="C487" s="334">
        <v>41964.0</v>
      </c>
      <c r="D487" s="331">
        <v>100.0</v>
      </c>
      <c r="E487" s="322">
        <v>9.510585281418217</v>
      </c>
      <c r="F487" s="323">
        <v>12.689414718581782</v>
      </c>
      <c r="G487" s="319">
        <v>41.0</v>
      </c>
      <c r="H487" s="324"/>
      <c r="I487" s="318" t="s">
        <v>20451</v>
      </c>
      <c r="J487" s="318"/>
      <c r="K487" s="64" t="s">
        <v>20532</v>
      </c>
      <c r="L487" s="333" t="s">
        <v>14561</v>
      </c>
      <c r="M487" s="318"/>
      <c r="N487" s="318"/>
      <c r="O487" s="318"/>
      <c r="P487" s="325"/>
      <c r="Q487" s="318" t="str">
        <f t="array" ref="Q487">index(Extractions!B:B, match(index(Digests!B:B, match(B487,Digests!A:A,0)),Extractions!A:A,0))</f>
        <v>APCL13_028</v>
      </c>
    </row>
    <row r="488" ht="20.25" customHeight="1">
      <c r="A488" s="318" t="s">
        <v>20533</v>
      </c>
      <c r="B488" s="319" t="s">
        <v>14601</v>
      </c>
      <c r="C488" s="334">
        <v>41964.0</v>
      </c>
      <c r="D488" s="331">
        <v>100.0</v>
      </c>
      <c r="E488" s="322">
        <v>14.402580942504894</v>
      </c>
      <c r="F488" s="323">
        <v>7.797419057495105</v>
      </c>
      <c r="G488" s="319">
        <v>42.0</v>
      </c>
      <c r="H488" s="324"/>
      <c r="I488" s="318" t="s">
        <v>20451</v>
      </c>
      <c r="J488" s="318"/>
      <c r="K488" s="64" t="s">
        <v>20534</v>
      </c>
      <c r="L488" s="333" t="s">
        <v>14602</v>
      </c>
      <c r="M488" s="318"/>
      <c r="N488" s="318"/>
      <c r="O488" s="318"/>
      <c r="P488" s="325"/>
      <c r="Q488" s="318" t="str">
        <f t="array" ref="Q488">index(Extractions!B:B, match(index(Digests!B:B, match(B488,Digests!A:A,0)),Extractions!A:A,0))</f>
        <v>APCL13_523</v>
      </c>
    </row>
    <row r="489" ht="20.25" customHeight="1">
      <c r="A489" s="318" t="s">
        <v>20535</v>
      </c>
      <c r="B489" s="319" t="s">
        <v>14618</v>
      </c>
      <c r="C489" s="334">
        <v>41964.0</v>
      </c>
      <c r="D489" s="331">
        <v>100.0</v>
      </c>
      <c r="E489" s="322">
        <v>13.590095538371635</v>
      </c>
      <c r="F489" s="323">
        <v>8.609904461628364</v>
      </c>
      <c r="G489" s="319">
        <v>43.0</v>
      </c>
      <c r="H489" s="324"/>
      <c r="I489" s="318" t="s">
        <v>20451</v>
      </c>
      <c r="J489" s="318"/>
      <c r="K489" s="64" t="s">
        <v>20536</v>
      </c>
      <c r="L489" s="333" t="s">
        <v>14620</v>
      </c>
      <c r="M489" s="318"/>
      <c r="N489" s="318"/>
      <c r="O489" s="318"/>
      <c r="P489" s="325"/>
      <c r="Q489" s="318" t="str">
        <f t="array" ref="Q489">index(Extractions!B:B, match(index(Digests!B:B, match(B489,Digests!A:A,0)),Extractions!A:A,0))</f>
        <v>APCL13_529</v>
      </c>
    </row>
    <row r="490" ht="20.25" customHeight="1">
      <c r="A490" s="318" t="s">
        <v>20537</v>
      </c>
      <c r="B490" s="319" t="s">
        <v>14636</v>
      </c>
      <c r="C490" s="334">
        <v>41964.0</v>
      </c>
      <c r="D490" s="331">
        <v>100.0</v>
      </c>
      <c r="E490" s="322">
        <v>17.03055281174427</v>
      </c>
      <c r="F490" s="323">
        <v>5.169447188255731</v>
      </c>
      <c r="G490" s="319">
        <v>44.0</v>
      </c>
      <c r="H490" s="324"/>
      <c r="I490" s="318" t="s">
        <v>20451</v>
      </c>
      <c r="J490" s="318" t="s">
        <v>1375</v>
      </c>
      <c r="K490" s="64" t="s">
        <v>20538</v>
      </c>
      <c r="L490" s="333" t="s">
        <v>14638</v>
      </c>
      <c r="M490" s="318"/>
      <c r="N490" s="318"/>
      <c r="O490" s="318"/>
      <c r="P490" s="325"/>
      <c r="Q490" s="318" t="str">
        <f t="array" ref="Q490">index(Extractions!B:B, match(index(Digests!B:B, match(B490,Digests!A:A,0)),Extractions!A:A,0))</f>
        <v>APCL13_535</v>
      </c>
    </row>
    <row r="491" ht="20.25" customHeight="1">
      <c r="A491" s="318" t="s">
        <v>20539</v>
      </c>
      <c r="B491" s="319" t="s">
        <v>14641</v>
      </c>
      <c r="C491" s="334">
        <v>41964.0</v>
      </c>
      <c r="D491" s="331">
        <v>100.0</v>
      </c>
      <c r="E491" s="322">
        <v>16.758278589623274</v>
      </c>
      <c r="F491" s="323">
        <v>5.441721410376726</v>
      </c>
      <c r="G491" s="319">
        <v>45.0</v>
      </c>
      <c r="H491" s="324"/>
      <c r="I491" s="318" t="s">
        <v>20451</v>
      </c>
      <c r="J491" s="318" t="s">
        <v>1375</v>
      </c>
      <c r="K491" s="64" t="s">
        <v>20540</v>
      </c>
      <c r="L491" s="333" t="s">
        <v>14642</v>
      </c>
      <c r="M491" s="318"/>
      <c r="N491" s="318"/>
      <c r="O491" s="318"/>
      <c r="P491" s="325"/>
      <c r="Q491" s="318" t="str">
        <f t="array" ref="Q491">index(Extractions!B:B, match(index(Digests!B:B, match(B491,Digests!A:A,0)),Extractions!A:A,0))</f>
        <v>APCL13_537</v>
      </c>
    </row>
    <row r="492" ht="20.25" customHeight="1">
      <c r="A492" s="318" t="s">
        <v>20541</v>
      </c>
      <c r="B492" s="319" t="s">
        <v>14643</v>
      </c>
      <c r="C492" s="334">
        <v>41964.0</v>
      </c>
      <c r="D492" s="331">
        <v>100.0</v>
      </c>
      <c r="E492" s="322">
        <v>13.78112812314816</v>
      </c>
      <c r="F492" s="323">
        <v>8.418871876851838</v>
      </c>
      <c r="G492" s="319">
        <v>46.0</v>
      </c>
      <c r="H492" s="324"/>
      <c r="I492" s="318" t="s">
        <v>20451</v>
      </c>
      <c r="J492" s="318" t="s">
        <v>1375</v>
      </c>
      <c r="K492" s="64" t="s">
        <v>20542</v>
      </c>
      <c r="L492" s="333" t="s">
        <v>14645</v>
      </c>
      <c r="M492" s="318"/>
      <c r="N492" s="318"/>
      <c r="O492" s="318"/>
      <c r="P492" s="325"/>
      <c r="Q492" s="318" t="str">
        <f t="array" ref="Q492">index(Extractions!B:B, match(index(Digests!B:B, match(B492,Digests!A:A,0)),Extractions!A:A,0))</f>
        <v>APCL13_538</v>
      </c>
    </row>
    <row r="493" ht="20.25" customHeight="1">
      <c r="A493" s="318" t="s">
        <v>20543</v>
      </c>
      <c r="B493" s="319" t="s">
        <v>14667</v>
      </c>
      <c r="C493" s="334">
        <v>41964.0</v>
      </c>
      <c r="D493" s="331">
        <v>100.0</v>
      </c>
      <c r="E493" s="322">
        <v>12.96092281770462</v>
      </c>
      <c r="F493" s="323">
        <v>9.239077182295379</v>
      </c>
      <c r="G493" s="319">
        <v>47.0</v>
      </c>
      <c r="H493" s="324"/>
      <c r="I493" s="318" t="s">
        <v>20451</v>
      </c>
      <c r="J493" s="318"/>
      <c r="K493" s="64" t="s">
        <v>20544</v>
      </c>
      <c r="L493" s="333" t="s">
        <v>14668</v>
      </c>
      <c r="M493" s="318"/>
      <c r="N493" s="318"/>
      <c r="O493" s="318"/>
      <c r="P493" s="325"/>
      <c r="Q493" s="318" t="str">
        <f t="array" ref="Q493">index(Extractions!B:B, match(index(Digests!B:B, match(B493,Digests!A:A,0)),Extractions!A:A,0))</f>
        <v>APCL13_548</v>
      </c>
    </row>
    <row r="494" ht="20.25" customHeight="1">
      <c r="A494" s="318" t="s">
        <v>20545</v>
      </c>
      <c r="B494" s="319" t="s">
        <v>14669</v>
      </c>
      <c r="C494" s="334">
        <v>41964.0</v>
      </c>
      <c r="D494" s="331">
        <v>100.0</v>
      </c>
      <c r="E494" s="322">
        <v>16.40285409661281</v>
      </c>
      <c r="F494" s="323">
        <v>5.7971459033871895</v>
      </c>
      <c r="G494" s="319">
        <v>48.0</v>
      </c>
      <c r="H494" s="324"/>
      <c r="I494" s="318" t="s">
        <v>20451</v>
      </c>
      <c r="J494" s="318" t="s">
        <v>1375</v>
      </c>
      <c r="K494" s="64" t="s">
        <v>20546</v>
      </c>
      <c r="L494" s="333" t="s">
        <v>14671</v>
      </c>
      <c r="M494" s="318"/>
      <c r="N494" s="318"/>
      <c r="O494" s="318"/>
      <c r="P494" s="325"/>
      <c r="Q494" s="318" t="str">
        <f t="array" ref="Q494">index(Extractions!B:B, match(index(Digests!B:B, match(B494,Digests!A:A,0)),Extractions!A:A,0))</f>
        <v>id_error_5</v>
      </c>
    </row>
    <row r="495" ht="20.25" customHeight="1">
      <c r="A495" s="318" t="s">
        <v>20547</v>
      </c>
      <c r="B495" s="319" t="s">
        <v>14675</v>
      </c>
      <c r="C495" s="334">
        <v>41964.0</v>
      </c>
      <c r="D495" s="331">
        <v>100.0</v>
      </c>
      <c r="E495" s="322">
        <v>16.749296529545756</v>
      </c>
      <c r="F495" s="323">
        <v>5.450703470454243</v>
      </c>
      <c r="G495" s="319">
        <v>6.0</v>
      </c>
      <c r="H495" s="324"/>
      <c r="I495" s="318" t="s">
        <v>20451</v>
      </c>
      <c r="J495" s="318"/>
      <c r="K495" s="64" t="s">
        <v>20548</v>
      </c>
      <c r="L495" s="333" t="s">
        <v>14676</v>
      </c>
      <c r="M495" s="318"/>
      <c r="N495" s="318"/>
      <c r="O495" s="318"/>
      <c r="P495" s="325"/>
      <c r="Q495" s="318" t="str">
        <f t="array" ref="Q495">index(Extractions!B:B, match(index(Digests!B:B, match(B495,Digests!A:A,0)),Extractions!A:A,0))</f>
        <v>APCL13_552</v>
      </c>
    </row>
    <row r="496" ht="20.25" customHeight="1">
      <c r="A496" s="318" t="s">
        <v>20549</v>
      </c>
      <c r="B496" s="319" t="s">
        <v>14677</v>
      </c>
      <c r="C496" s="334">
        <v>41964.0</v>
      </c>
      <c r="D496" s="326">
        <v>100.0</v>
      </c>
      <c r="E496" s="322">
        <v>10.233005536055993</v>
      </c>
      <c r="F496" s="323">
        <v>11.966994463944006</v>
      </c>
      <c r="G496" s="319">
        <v>1.0</v>
      </c>
      <c r="H496" s="324" t="s">
        <v>20550</v>
      </c>
      <c r="I496" s="318"/>
      <c r="J496" s="318"/>
      <c r="K496" s="64" t="s">
        <v>20551</v>
      </c>
      <c r="L496" s="335" t="s">
        <v>14679</v>
      </c>
      <c r="M496" s="318"/>
      <c r="N496" s="318"/>
      <c r="O496" s="318"/>
      <c r="P496" s="325"/>
      <c r="Q496" s="318"/>
    </row>
    <row r="497" ht="20.25" customHeight="1">
      <c r="A497" s="318" t="s">
        <v>20552</v>
      </c>
      <c r="B497" s="319" t="s">
        <v>14680</v>
      </c>
      <c r="C497" s="334">
        <v>41964.0</v>
      </c>
      <c r="D497" s="326">
        <v>100.0</v>
      </c>
      <c r="E497" s="322">
        <v>11.72442902030671</v>
      </c>
      <c r="F497" s="323">
        <v>10.47557097969329</v>
      </c>
      <c r="G497" s="64">
        <v>2.0</v>
      </c>
      <c r="H497" s="324" t="s">
        <v>20550</v>
      </c>
      <c r="I497" s="318"/>
      <c r="J497" s="318"/>
      <c r="K497" s="64" t="s">
        <v>20553</v>
      </c>
      <c r="L497" s="335" t="s">
        <v>14682</v>
      </c>
      <c r="M497" s="318"/>
      <c r="N497" s="318"/>
      <c r="O497" s="318"/>
      <c r="P497" s="325"/>
      <c r="Q497" s="318"/>
    </row>
    <row r="498" ht="20.25" customHeight="1">
      <c r="A498" s="318" t="s">
        <v>20554</v>
      </c>
      <c r="B498" s="319" t="s">
        <v>14686</v>
      </c>
      <c r="C498" s="334">
        <v>41964.0</v>
      </c>
      <c r="D498" s="326">
        <v>100.0</v>
      </c>
      <c r="E498" s="322">
        <v>13.435984253026453</v>
      </c>
      <c r="F498" s="323">
        <v>8.764015746973547</v>
      </c>
      <c r="G498" s="64">
        <v>3.0</v>
      </c>
      <c r="H498" s="324" t="s">
        <v>20550</v>
      </c>
      <c r="I498" s="318"/>
      <c r="J498" s="318"/>
      <c r="K498" s="64" t="s">
        <v>20555</v>
      </c>
      <c r="L498" s="335" t="s">
        <v>14687</v>
      </c>
      <c r="M498" s="318"/>
      <c r="N498" s="318"/>
      <c r="O498" s="318"/>
      <c r="P498" s="325"/>
      <c r="Q498" s="318"/>
    </row>
    <row r="499" ht="20.25" customHeight="1">
      <c r="A499" s="318" t="s">
        <v>20556</v>
      </c>
      <c r="B499" s="319" t="s">
        <v>14691</v>
      </c>
      <c r="C499" s="334">
        <v>41964.0</v>
      </c>
      <c r="D499" s="326">
        <v>100.0</v>
      </c>
      <c r="E499" s="322">
        <v>14.541858740384196</v>
      </c>
      <c r="F499" s="323">
        <v>7.658141259615803</v>
      </c>
      <c r="G499" s="64">
        <v>4.0</v>
      </c>
      <c r="H499" s="324" t="s">
        <v>20550</v>
      </c>
      <c r="I499" s="318"/>
      <c r="J499" s="318"/>
      <c r="K499" s="64" t="s">
        <v>20557</v>
      </c>
      <c r="L499" s="335" t="s">
        <v>14693</v>
      </c>
      <c r="M499" s="318"/>
      <c r="N499" s="318"/>
      <c r="O499" s="318"/>
      <c r="P499" s="325"/>
      <c r="Q499" s="318"/>
    </row>
    <row r="500" ht="20.25" customHeight="1">
      <c r="A500" s="318" t="s">
        <v>20558</v>
      </c>
      <c r="B500" s="319" t="s">
        <v>14738</v>
      </c>
      <c r="C500" s="334">
        <v>41964.0</v>
      </c>
      <c r="D500" s="326">
        <v>100.0</v>
      </c>
      <c r="E500" s="322">
        <v>16.239829806583625</v>
      </c>
      <c r="F500" s="323">
        <v>5.960170193416374</v>
      </c>
      <c r="G500" s="64">
        <v>5.0</v>
      </c>
      <c r="H500" s="324" t="s">
        <v>20550</v>
      </c>
      <c r="I500" s="318"/>
      <c r="J500" s="318"/>
      <c r="K500" s="64" t="s">
        <v>20559</v>
      </c>
      <c r="L500" s="335" t="s">
        <v>14740</v>
      </c>
      <c r="M500" s="318"/>
      <c r="N500" s="318"/>
      <c r="O500" s="318"/>
      <c r="P500" s="325"/>
      <c r="Q500" s="318"/>
    </row>
    <row r="501" ht="20.25" customHeight="1">
      <c r="A501" s="318" t="s">
        <v>20560</v>
      </c>
      <c r="B501" s="319" t="s">
        <v>14747</v>
      </c>
      <c r="C501" s="334">
        <v>41964.0</v>
      </c>
      <c r="D501" s="326">
        <v>100.0</v>
      </c>
      <c r="E501" s="322">
        <v>16.848915772270054</v>
      </c>
      <c r="F501" s="323">
        <v>5.351084227729945</v>
      </c>
      <c r="G501" s="64">
        <v>7.0</v>
      </c>
      <c r="H501" s="324" t="s">
        <v>20550</v>
      </c>
      <c r="I501" s="318"/>
      <c r="J501" s="318"/>
      <c r="K501" s="64" t="s">
        <v>20561</v>
      </c>
      <c r="L501" s="335" t="s">
        <v>14748</v>
      </c>
      <c r="M501" s="318"/>
      <c r="N501" s="318"/>
      <c r="O501" s="318"/>
      <c r="P501" s="325"/>
      <c r="Q501" s="318"/>
    </row>
    <row r="502" ht="20.25" customHeight="1">
      <c r="A502" s="318" t="s">
        <v>20562</v>
      </c>
      <c r="B502" s="319" t="s">
        <v>14783</v>
      </c>
      <c r="C502" s="334">
        <v>41964.0</v>
      </c>
      <c r="D502" s="326">
        <v>100.0</v>
      </c>
      <c r="E502" s="322">
        <v>6.726623302368443</v>
      </c>
      <c r="F502" s="323">
        <v>15.473376697631556</v>
      </c>
      <c r="G502" s="64">
        <v>8.0</v>
      </c>
      <c r="H502" s="324" t="s">
        <v>20550</v>
      </c>
      <c r="I502" s="318"/>
      <c r="J502" s="318"/>
      <c r="K502" s="64" t="s">
        <v>20563</v>
      </c>
      <c r="L502" s="335" t="s">
        <v>14785</v>
      </c>
      <c r="M502" s="318"/>
      <c r="N502" s="318"/>
      <c r="O502" s="318"/>
      <c r="P502" s="325"/>
      <c r="Q502" s="318"/>
    </row>
    <row r="503" ht="20.25" customHeight="1">
      <c r="A503" s="318" t="s">
        <v>20564</v>
      </c>
      <c r="B503" s="319" t="s">
        <v>14795</v>
      </c>
      <c r="C503" s="334">
        <v>41964.0</v>
      </c>
      <c r="D503" s="326">
        <v>100.0</v>
      </c>
      <c r="E503" s="322">
        <v>12.227330529198863</v>
      </c>
      <c r="F503" s="323">
        <v>9.972669470801137</v>
      </c>
      <c r="G503" s="64">
        <v>9.0</v>
      </c>
      <c r="H503" s="324" t="s">
        <v>20550</v>
      </c>
      <c r="I503" s="318"/>
      <c r="J503" s="318"/>
      <c r="K503" s="64" t="s">
        <v>20565</v>
      </c>
      <c r="L503" s="335" t="s">
        <v>14797</v>
      </c>
      <c r="M503" s="318"/>
      <c r="N503" s="318"/>
      <c r="O503" s="318"/>
      <c r="P503" s="325"/>
      <c r="Q503" s="318"/>
    </row>
    <row r="504" ht="20.25" customHeight="1">
      <c r="A504" s="318" t="s">
        <v>20566</v>
      </c>
      <c r="B504" s="319" t="s">
        <v>14801</v>
      </c>
      <c r="C504" s="334">
        <v>41964.0</v>
      </c>
      <c r="D504" s="326">
        <v>100.0</v>
      </c>
      <c r="E504" s="322">
        <v>11.728004128257453</v>
      </c>
      <c r="F504" s="323">
        <v>10.471995871742546</v>
      </c>
      <c r="G504" s="64">
        <v>10.0</v>
      </c>
      <c r="H504" s="324" t="s">
        <v>20550</v>
      </c>
      <c r="I504" s="318"/>
      <c r="J504" s="318"/>
      <c r="K504" s="64" t="s">
        <v>20567</v>
      </c>
      <c r="L504" s="335" t="s">
        <v>14803</v>
      </c>
      <c r="M504" s="318"/>
      <c r="N504" s="318"/>
      <c r="O504" s="318"/>
      <c r="P504" s="325"/>
      <c r="Q504" s="318"/>
    </row>
    <row r="505" ht="20.25" customHeight="1">
      <c r="A505" s="318" t="s">
        <v>20568</v>
      </c>
      <c r="B505" s="319" t="s">
        <v>14804</v>
      </c>
      <c r="C505" s="334">
        <v>41964.0</v>
      </c>
      <c r="D505" s="326">
        <v>100.0</v>
      </c>
      <c r="E505" s="322">
        <v>7.891974650977421</v>
      </c>
      <c r="F505" s="323">
        <v>14.308025349022579</v>
      </c>
      <c r="G505" s="64">
        <v>11.0</v>
      </c>
      <c r="H505" s="324" t="s">
        <v>20550</v>
      </c>
      <c r="I505" s="318"/>
      <c r="J505" s="318"/>
      <c r="K505" s="64" t="s">
        <v>20569</v>
      </c>
      <c r="L505" s="335" t="s">
        <v>14806</v>
      </c>
      <c r="M505" s="318"/>
      <c r="N505" s="318"/>
      <c r="O505" s="318"/>
      <c r="P505" s="325"/>
      <c r="Q505" s="318"/>
    </row>
    <row r="506" ht="20.25" customHeight="1">
      <c r="A506" s="318" t="s">
        <v>20570</v>
      </c>
      <c r="B506" s="319" t="s">
        <v>14813</v>
      </c>
      <c r="C506" s="334">
        <v>41964.0</v>
      </c>
      <c r="D506" s="326">
        <v>100.0</v>
      </c>
      <c r="E506" s="322">
        <v>14.654591283449104</v>
      </c>
      <c r="F506" s="323">
        <v>7.545408716550895</v>
      </c>
      <c r="G506" s="64">
        <v>12.0</v>
      </c>
      <c r="H506" s="324" t="s">
        <v>20550</v>
      </c>
      <c r="I506" s="318"/>
      <c r="J506" s="318"/>
      <c r="K506" s="64" t="s">
        <v>20571</v>
      </c>
      <c r="L506" s="335" t="s">
        <v>14815</v>
      </c>
      <c r="M506" s="318"/>
      <c r="N506" s="318"/>
      <c r="O506" s="318"/>
      <c r="P506" s="325"/>
      <c r="Q506" s="318"/>
    </row>
    <row r="507" ht="20.25" customHeight="1">
      <c r="A507" s="318" t="s">
        <v>20572</v>
      </c>
      <c r="B507" s="319" t="s">
        <v>15107</v>
      </c>
      <c r="C507" s="334">
        <v>41964.0</v>
      </c>
      <c r="D507" s="326">
        <v>100.0</v>
      </c>
      <c r="E507" s="322">
        <v>17.866714311238162</v>
      </c>
      <c r="F507" s="323">
        <v>4.333285688761837</v>
      </c>
      <c r="G507" s="64">
        <v>13.0</v>
      </c>
      <c r="H507" s="324" t="s">
        <v>20550</v>
      </c>
      <c r="I507" s="318"/>
      <c r="J507" s="318"/>
      <c r="K507" s="64" t="s">
        <v>20573</v>
      </c>
      <c r="L507" s="319" t="s">
        <v>15108</v>
      </c>
      <c r="M507" s="318"/>
      <c r="N507" s="318"/>
      <c r="O507" s="318"/>
      <c r="P507" s="325"/>
      <c r="Q507" s="318"/>
    </row>
    <row r="508" ht="20.25" customHeight="1">
      <c r="A508" s="318" t="s">
        <v>20574</v>
      </c>
      <c r="B508" s="319" t="s">
        <v>14860</v>
      </c>
      <c r="C508" s="334">
        <v>41964.0</v>
      </c>
      <c r="D508" s="326">
        <v>100.0</v>
      </c>
      <c r="E508" s="322">
        <v>14.14027149321267</v>
      </c>
      <c r="F508" s="323">
        <v>8.05972850678733</v>
      </c>
      <c r="G508" s="319">
        <v>14.0</v>
      </c>
      <c r="H508" s="324" t="s">
        <v>20550</v>
      </c>
      <c r="I508" s="318"/>
      <c r="J508" s="318"/>
      <c r="K508" s="64" t="s">
        <v>20575</v>
      </c>
      <c r="L508" s="319" t="s">
        <v>14861</v>
      </c>
      <c r="M508" s="318"/>
      <c r="N508" s="318"/>
      <c r="O508" s="318"/>
      <c r="P508" s="325"/>
      <c r="Q508" s="318"/>
    </row>
    <row r="509" ht="20.25" customHeight="1">
      <c r="A509" s="318" t="s">
        <v>20576</v>
      </c>
      <c r="B509" s="319" t="s">
        <v>14862</v>
      </c>
      <c r="C509" s="334">
        <v>41964.0</v>
      </c>
      <c r="D509" s="326">
        <v>100.0</v>
      </c>
      <c r="E509" s="322">
        <v>14.524328249818446</v>
      </c>
      <c r="F509" s="323">
        <v>7.675671750181554</v>
      </c>
      <c r="G509" s="319">
        <v>15.0</v>
      </c>
      <c r="H509" s="324" t="s">
        <v>20550</v>
      </c>
      <c r="I509" s="318"/>
      <c r="J509" s="318"/>
      <c r="K509" s="64" t="s">
        <v>20577</v>
      </c>
      <c r="L509" s="319" t="s">
        <v>14863</v>
      </c>
      <c r="M509" s="318"/>
      <c r="N509" s="318"/>
      <c r="O509" s="318"/>
      <c r="P509" s="325"/>
      <c r="Q509" s="318"/>
    </row>
    <row r="510" ht="20.25" customHeight="1">
      <c r="A510" s="318" t="s">
        <v>20578</v>
      </c>
      <c r="B510" s="319" t="s">
        <v>14868</v>
      </c>
      <c r="C510" s="334">
        <v>41964.0</v>
      </c>
      <c r="D510" s="326">
        <v>100.0</v>
      </c>
      <c r="E510" s="322">
        <v>17.13796058269066</v>
      </c>
      <c r="F510" s="323">
        <v>5.0620394173093395</v>
      </c>
      <c r="G510" s="319">
        <v>16.0</v>
      </c>
      <c r="H510" s="324" t="s">
        <v>20550</v>
      </c>
      <c r="I510" s="318"/>
      <c r="J510" s="318"/>
      <c r="K510" s="64" t="s">
        <v>20579</v>
      </c>
      <c r="L510" s="319" t="s">
        <v>14869</v>
      </c>
      <c r="M510" s="318"/>
      <c r="N510" s="318"/>
      <c r="O510" s="318"/>
      <c r="P510" s="325"/>
      <c r="Q510" s="318"/>
    </row>
    <row r="511" ht="20.25" customHeight="1">
      <c r="A511" s="318" t="s">
        <v>20580</v>
      </c>
      <c r="B511" s="319" t="s">
        <v>14872</v>
      </c>
      <c r="C511" s="334">
        <v>41964.0</v>
      </c>
      <c r="D511" s="326">
        <v>100.0</v>
      </c>
      <c r="E511" s="322">
        <v>9.354536950420954</v>
      </c>
      <c r="F511" s="323">
        <v>12.845463049579045</v>
      </c>
      <c r="G511" s="319">
        <v>17.0</v>
      </c>
      <c r="H511" s="324" t="s">
        <v>20550</v>
      </c>
      <c r="I511" s="318"/>
      <c r="J511" s="318"/>
      <c r="K511" s="64" t="s">
        <v>20581</v>
      </c>
      <c r="L511" s="319" t="s">
        <v>14873</v>
      </c>
      <c r="M511" s="318"/>
      <c r="N511" s="318"/>
      <c r="O511" s="318"/>
      <c r="P511" s="325"/>
      <c r="Q511" s="318"/>
    </row>
    <row r="512" ht="20.25" customHeight="1">
      <c r="A512" s="318" t="s">
        <v>20582</v>
      </c>
      <c r="B512" s="319" t="s">
        <v>14874</v>
      </c>
      <c r="C512" s="334">
        <v>41964.0</v>
      </c>
      <c r="D512" s="326">
        <v>100.0</v>
      </c>
      <c r="E512" s="322">
        <v>13.381506757660913</v>
      </c>
      <c r="F512" s="323">
        <v>8.818493242339086</v>
      </c>
      <c r="G512" s="319">
        <v>18.0</v>
      </c>
      <c r="H512" s="324" t="s">
        <v>20550</v>
      </c>
      <c r="I512" s="318"/>
      <c r="J512" s="318"/>
      <c r="K512" s="64" t="s">
        <v>20583</v>
      </c>
      <c r="L512" s="319" t="s">
        <v>14875</v>
      </c>
      <c r="M512" s="318"/>
      <c r="N512" s="318"/>
      <c r="O512" s="318"/>
      <c r="P512" s="325"/>
      <c r="Q512" s="318"/>
    </row>
    <row r="513" ht="20.25" customHeight="1">
      <c r="A513" s="318" t="s">
        <v>20584</v>
      </c>
      <c r="B513" s="319" t="s">
        <v>15553</v>
      </c>
      <c r="C513" s="334">
        <v>41964.0</v>
      </c>
      <c r="D513" s="326">
        <v>100.0</v>
      </c>
      <c r="E513" s="322">
        <v>17.71479185119575</v>
      </c>
      <c r="F513" s="323">
        <v>4.485208148804251</v>
      </c>
      <c r="G513" s="319">
        <v>19.0</v>
      </c>
      <c r="H513" s="324" t="s">
        <v>20585</v>
      </c>
      <c r="I513" s="318"/>
      <c r="J513" s="318"/>
      <c r="K513" s="64" t="s">
        <v>20586</v>
      </c>
      <c r="L513" s="319" t="s">
        <v>15554</v>
      </c>
      <c r="M513" s="318"/>
      <c r="N513" s="318"/>
      <c r="O513" s="318"/>
      <c r="P513" s="325"/>
      <c r="Q513" s="318"/>
    </row>
    <row r="514" ht="20.25" customHeight="1">
      <c r="A514" s="318" t="s">
        <v>20587</v>
      </c>
      <c r="B514" s="319" t="s">
        <v>14887</v>
      </c>
      <c r="C514" s="334">
        <v>41964.0</v>
      </c>
      <c r="D514" s="326">
        <v>100.0</v>
      </c>
      <c r="E514" s="322">
        <v>13.659336156262807</v>
      </c>
      <c r="F514" s="323">
        <v>8.540663843737192</v>
      </c>
      <c r="G514" s="319">
        <v>20.0</v>
      </c>
      <c r="H514" s="324" t="s">
        <v>20550</v>
      </c>
      <c r="I514" s="318"/>
      <c r="J514" s="318"/>
      <c r="K514" s="64" t="s">
        <v>20588</v>
      </c>
      <c r="L514" s="319" t="s">
        <v>14888</v>
      </c>
      <c r="M514" s="318"/>
      <c r="N514" s="318"/>
      <c r="O514" s="318"/>
      <c r="P514" s="325"/>
      <c r="Q514" s="318"/>
    </row>
    <row r="515" ht="20.25" customHeight="1">
      <c r="A515" s="318" t="s">
        <v>20589</v>
      </c>
      <c r="B515" s="319" t="s">
        <v>14915</v>
      </c>
      <c r="C515" s="334">
        <v>41964.0</v>
      </c>
      <c r="D515" s="326">
        <v>100.0</v>
      </c>
      <c r="E515" s="322">
        <v>17.57469244288225</v>
      </c>
      <c r="F515" s="323">
        <v>4.62530755711775</v>
      </c>
      <c r="G515" s="319">
        <v>21.0</v>
      </c>
      <c r="H515" s="324" t="s">
        <v>20550</v>
      </c>
      <c r="I515" s="318"/>
      <c r="J515" s="318"/>
      <c r="K515" s="64" t="s">
        <v>20590</v>
      </c>
      <c r="L515" s="319" t="s">
        <v>14916</v>
      </c>
      <c r="M515" s="318"/>
      <c r="N515" s="318"/>
      <c r="O515" s="318"/>
      <c r="P515" s="325"/>
      <c r="Q515" s="318"/>
    </row>
    <row r="516" ht="20.25" customHeight="1">
      <c r="A516" s="318" t="s">
        <v>20591</v>
      </c>
      <c r="B516" s="319" t="s">
        <v>14925</v>
      </c>
      <c r="C516" s="334">
        <v>41964.0</v>
      </c>
      <c r="D516" s="326">
        <v>100.0</v>
      </c>
      <c r="E516" s="322">
        <v>13.56300013563</v>
      </c>
      <c r="F516" s="323">
        <v>8.636999864369999</v>
      </c>
      <c r="G516" s="319">
        <v>22.0</v>
      </c>
      <c r="H516" s="324" t="s">
        <v>20550</v>
      </c>
      <c r="I516" s="318"/>
      <c r="J516" s="318"/>
      <c r="K516" s="64" t="s">
        <v>20592</v>
      </c>
      <c r="L516" s="319" t="s">
        <v>14926</v>
      </c>
      <c r="M516" s="318"/>
      <c r="N516" s="318"/>
      <c r="O516" s="318"/>
      <c r="P516" s="325"/>
      <c r="Q516" s="318"/>
    </row>
    <row r="517" ht="20.25" customHeight="1">
      <c r="A517" s="318" t="s">
        <v>20593</v>
      </c>
      <c r="B517" s="319" t="s">
        <v>14927</v>
      </c>
      <c r="C517" s="334">
        <v>41964.0</v>
      </c>
      <c r="D517" s="326">
        <v>100.0</v>
      </c>
      <c r="E517" s="322">
        <v>13.585110718652357</v>
      </c>
      <c r="F517" s="323">
        <v>8.614889281347642</v>
      </c>
      <c r="G517" s="319">
        <v>23.0</v>
      </c>
      <c r="H517" s="324" t="s">
        <v>20550</v>
      </c>
      <c r="I517" s="318"/>
      <c r="J517" s="318"/>
      <c r="K517" s="64" t="s">
        <v>20594</v>
      </c>
      <c r="L517" s="319" t="s">
        <v>14928</v>
      </c>
      <c r="M517" s="318"/>
      <c r="N517" s="318"/>
      <c r="O517" s="318"/>
      <c r="P517" s="325"/>
      <c r="Q517" s="318"/>
    </row>
    <row r="518" ht="20.25" customHeight="1">
      <c r="A518" s="318" t="s">
        <v>20595</v>
      </c>
      <c r="B518" s="319" t="s">
        <v>14929</v>
      </c>
      <c r="C518" s="334">
        <v>41964.0</v>
      </c>
      <c r="D518" s="326">
        <v>100.0</v>
      </c>
      <c r="E518" s="322">
        <v>14.85001485001485</v>
      </c>
      <c r="F518" s="323">
        <v>7.34998514998515</v>
      </c>
      <c r="G518" s="319">
        <v>24.0</v>
      </c>
      <c r="H518" s="324" t="s">
        <v>20550</v>
      </c>
      <c r="I518" s="318"/>
      <c r="J518" s="318"/>
      <c r="K518" s="64" t="s">
        <v>20596</v>
      </c>
      <c r="L518" s="319" t="s">
        <v>14930</v>
      </c>
      <c r="M518" s="318"/>
      <c r="N518" s="318"/>
      <c r="O518" s="318"/>
      <c r="P518" s="325"/>
      <c r="Q518" s="318"/>
    </row>
    <row r="519" ht="20.25" customHeight="1">
      <c r="A519" s="318" t="s">
        <v>20597</v>
      </c>
      <c r="B519" s="319" t="s">
        <v>14931</v>
      </c>
      <c r="C519" s="334">
        <v>41964.0</v>
      </c>
      <c r="D519" s="326">
        <v>100.0</v>
      </c>
      <c r="E519" s="322">
        <v>16.066838046272494</v>
      </c>
      <c r="F519" s="323">
        <v>6.133161953727505</v>
      </c>
      <c r="G519" s="319">
        <v>25.0</v>
      </c>
      <c r="H519" s="324" t="s">
        <v>20550</v>
      </c>
      <c r="I519" s="318"/>
      <c r="J519" s="318"/>
      <c r="K519" s="64" t="s">
        <v>20598</v>
      </c>
      <c r="L519" s="319" t="s">
        <v>14932</v>
      </c>
      <c r="M519" s="318"/>
      <c r="N519" s="318"/>
      <c r="O519" s="318"/>
      <c r="P519" s="325"/>
      <c r="Q519" s="318"/>
    </row>
    <row r="520" ht="20.25" customHeight="1">
      <c r="A520" s="318" t="s">
        <v>20599</v>
      </c>
      <c r="B520" s="319" t="s">
        <v>14933</v>
      </c>
      <c r="C520" s="334">
        <v>41964.0</v>
      </c>
      <c r="D520" s="326">
        <v>100.0</v>
      </c>
      <c r="E520" s="322">
        <v>13.974287311347123</v>
      </c>
      <c r="F520" s="323">
        <v>8.225712688652877</v>
      </c>
      <c r="G520" s="319">
        <v>26.0</v>
      </c>
      <c r="H520" s="324" t="s">
        <v>20550</v>
      </c>
      <c r="I520" s="318"/>
      <c r="J520" s="318"/>
      <c r="K520" s="64" t="s">
        <v>20600</v>
      </c>
      <c r="L520" s="319" t="s">
        <v>14934</v>
      </c>
      <c r="M520" s="318"/>
      <c r="N520" s="318"/>
      <c r="O520" s="318"/>
      <c r="P520" s="325"/>
      <c r="Q520" s="318"/>
    </row>
    <row r="521" ht="20.25" customHeight="1">
      <c r="A521" s="318" t="s">
        <v>20601</v>
      </c>
      <c r="B521" s="319" t="s">
        <v>15003</v>
      </c>
      <c r="C521" s="334">
        <v>41964.0</v>
      </c>
      <c r="D521" s="326">
        <v>100.0</v>
      </c>
      <c r="E521" s="322">
        <v>8.32639467110741</v>
      </c>
      <c r="F521" s="323">
        <v>13.87360532889259</v>
      </c>
      <c r="G521" s="319">
        <v>27.0</v>
      </c>
      <c r="H521" s="324" t="s">
        <v>20550</v>
      </c>
      <c r="I521" s="318"/>
      <c r="J521" s="318"/>
      <c r="K521" s="64" t="s">
        <v>20602</v>
      </c>
      <c r="L521" s="319" t="s">
        <v>15004</v>
      </c>
      <c r="M521" s="318"/>
      <c r="N521" s="318"/>
      <c r="O521" s="318"/>
      <c r="P521" s="325"/>
      <c r="Q521" s="318"/>
    </row>
    <row r="522" ht="20.25" customHeight="1">
      <c r="A522" s="318" t="s">
        <v>20603</v>
      </c>
      <c r="B522" s="319" t="s">
        <v>15011</v>
      </c>
      <c r="C522" s="334">
        <v>41964.0</v>
      </c>
      <c r="D522" s="326">
        <v>100.0</v>
      </c>
      <c r="E522" s="322">
        <v>13.956734124214934</v>
      </c>
      <c r="F522" s="323">
        <v>8.243265875785065</v>
      </c>
      <c r="G522" s="319">
        <v>28.0</v>
      </c>
      <c r="H522" s="324" t="s">
        <v>20550</v>
      </c>
      <c r="I522" s="318"/>
      <c r="J522" s="318"/>
      <c r="K522" s="64" t="s">
        <v>20604</v>
      </c>
      <c r="L522" s="319" t="s">
        <v>15012</v>
      </c>
      <c r="M522" s="318"/>
      <c r="N522" s="318"/>
      <c r="O522" s="318"/>
      <c r="P522" s="325"/>
      <c r="Q522" s="318"/>
    </row>
    <row r="523" ht="20.25" customHeight="1">
      <c r="A523" s="318" t="s">
        <v>20605</v>
      </c>
      <c r="B523" s="319" t="s">
        <v>15017</v>
      </c>
      <c r="C523" s="334">
        <v>41964.0</v>
      </c>
      <c r="D523" s="326">
        <v>100.0</v>
      </c>
      <c r="E523" s="322">
        <v>15.16530178950561</v>
      </c>
      <c r="F523" s="323">
        <v>7.034698210494389</v>
      </c>
      <c r="G523" s="319">
        <v>29.0</v>
      </c>
      <c r="H523" s="324" t="s">
        <v>20550</v>
      </c>
      <c r="I523" s="318"/>
      <c r="J523" s="318"/>
      <c r="K523" s="64" t="s">
        <v>20606</v>
      </c>
      <c r="L523" s="319" t="s">
        <v>15018</v>
      </c>
      <c r="M523" s="318"/>
      <c r="N523" s="318"/>
      <c r="O523" s="318"/>
      <c r="P523" s="325"/>
      <c r="Q523" s="318"/>
    </row>
    <row r="524" ht="20.25" customHeight="1">
      <c r="A524" s="318" t="s">
        <v>20607</v>
      </c>
      <c r="B524" s="319" t="s">
        <v>15023</v>
      </c>
      <c r="C524" s="334">
        <v>41964.0</v>
      </c>
      <c r="D524" s="326">
        <v>100.0</v>
      </c>
      <c r="E524" s="322">
        <v>15.620118712902217</v>
      </c>
      <c r="F524" s="323">
        <v>6.579881287097782</v>
      </c>
      <c r="G524" s="319">
        <v>30.0</v>
      </c>
      <c r="H524" s="324" t="s">
        <v>20550</v>
      </c>
      <c r="I524" s="318"/>
      <c r="J524" s="318"/>
      <c r="K524" s="64" t="s">
        <v>20608</v>
      </c>
      <c r="L524" s="319" t="s">
        <v>15024</v>
      </c>
      <c r="M524" s="318"/>
      <c r="N524" s="318"/>
      <c r="O524" s="318"/>
      <c r="P524" s="325"/>
      <c r="Q524" s="318"/>
    </row>
    <row r="525" ht="20.25" customHeight="1">
      <c r="A525" s="318" t="s">
        <v>20609</v>
      </c>
      <c r="B525" s="319" t="s">
        <v>15049</v>
      </c>
      <c r="C525" s="334">
        <v>41964.0</v>
      </c>
      <c r="D525" s="326">
        <v>100.0</v>
      </c>
      <c r="E525" s="322">
        <v>16.611295681063122</v>
      </c>
      <c r="F525" s="323">
        <v>5.588704318936877</v>
      </c>
      <c r="G525" s="319">
        <v>31.0</v>
      </c>
      <c r="H525" s="324" t="s">
        <v>20550</v>
      </c>
      <c r="I525" s="318"/>
      <c r="J525" s="318"/>
      <c r="K525" s="64" t="s">
        <v>20610</v>
      </c>
      <c r="L525" s="319" t="s">
        <v>15050</v>
      </c>
      <c r="M525" s="318"/>
      <c r="N525" s="318"/>
      <c r="O525" s="318"/>
      <c r="P525" s="325"/>
      <c r="Q525" s="318"/>
    </row>
    <row r="526" ht="20.25" customHeight="1">
      <c r="A526" s="318" t="s">
        <v>20611</v>
      </c>
      <c r="B526" s="319" t="s">
        <v>15059</v>
      </c>
      <c r="C526" s="334">
        <v>41964.0</v>
      </c>
      <c r="D526" s="326">
        <v>100.0</v>
      </c>
      <c r="E526" s="322">
        <v>15.267175572519085</v>
      </c>
      <c r="F526" s="323">
        <v>6.932824427480915</v>
      </c>
      <c r="G526" s="319">
        <v>32.0</v>
      </c>
      <c r="H526" s="324" t="s">
        <v>20550</v>
      </c>
      <c r="I526" s="318"/>
      <c r="J526" s="318"/>
      <c r="K526" s="64" t="s">
        <v>20612</v>
      </c>
      <c r="L526" s="319" t="s">
        <v>15060</v>
      </c>
      <c r="M526" s="318"/>
      <c r="N526" s="318"/>
      <c r="O526" s="318"/>
      <c r="P526" s="325"/>
      <c r="Q526" s="318"/>
    </row>
    <row r="527" ht="20.25" customHeight="1">
      <c r="A527" s="318" t="s">
        <v>20613</v>
      </c>
      <c r="B527" s="319" t="s">
        <v>15089</v>
      </c>
      <c r="C527" s="334">
        <v>41964.0</v>
      </c>
      <c r="D527" s="326">
        <v>100.0</v>
      </c>
      <c r="E527" s="322">
        <v>8.67754251995835</v>
      </c>
      <c r="F527" s="323">
        <v>13.52245748004165</v>
      </c>
      <c r="G527" s="319">
        <v>33.0</v>
      </c>
      <c r="H527" s="324" t="s">
        <v>20550</v>
      </c>
      <c r="I527" s="318"/>
      <c r="J527" s="318"/>
      <c r="K527" s="64" t="s">
        <v>20614</v>
      </c>
      <c r="L527" s="319" t="s">
        <v>15090</v>
      </c>
      <c r="M527" s="318"/>
      <c r="N527" s="318"/>
      <c r="O527" s="318"/>
      <c r="P527" s="325"/>
      <c r="Q527" s="318"/>
    </row>
    <row r="528" ht="20.25" customHeight="1">
      <c r="A528" s="318" t="s">
        <v>20615</v>
      </c>
      <c r="B528" s="319" t="s">
        <v>15101</v>
      </c>
      <c r="C528" s="334">
        <v>41964.0</v>
      </c>
      <c r="D528" s="326">
        <v>100.0</v>
      </c>
      <c r="E528" s="322">
        <v>6.687174000267487</v>
      </c>
      <c r="F528" s="323">
        <v>15.512825999732513</v>
      </c>
      <c r="G528" s="319">
        <v>34.0</v>
      </c>
      <c r="H528" s="324" t="s">
        <v>20550</v>
      </c>
      <c r="I528" s="318"/>
      <c r="J528" s="318"/>
      <c r="K528" s="64" t="s">
        <v>20616</v>
      </c>
      <c r="L528" s="319" t="s">
        <v>15102</v>
      </c>
      <c r="M528" s="318"/>
      <c r="N528" s="318"/>
      <c r="O528" s="318"/>
      <c r="P528" s="325"/>
      <c r="Q528" s="318"/>
    </row>
    <row r="529" ht="20.25" customHeight="1">
      <c r="A529" s="318" t="s">
        <v>20617</v>
      </c>
      <c r="B529" s="319" t="s">
        <v>15111</v>
      </c>
      <c r="C529" s="334">
        <v>41964.0</v>
      </c>
      <c r="D529" s="326">
        <v>100.0</v>
      </c>
      <c r="E529" s="322">
        <v>11.20573733751681</v>
      </c>
      <c r="F529" s="323">
        <v>10.99426266248319</v>
      </c>
      <c r="G529" s="319">
        <v>35.0</v>
      </c>
      <c r="H529" s="324" t="s">
        <v>20550</v>
      </c>
      <c r="I529" s="318"/>
      <c r="J529" s="318"/>
      <c r="K529" s="64" t="s">
        <v>20618</v>
      </c>
      <c r="L529" s="319" t="s">
        <v>15112</v>
      </c>
      <c r="M529" s="318"/>
      <c r="N529" s="318"/>
      <c r="O529" s="318"/>
      <c r="P529" s="325"/>
      <c r="Q529" s="318"/>
    </row>
    <row r="530" ht="20.25" customHeight="1">
      <c r="A530" s="318" t="s">
        <v>20619</v>
      </c>
      <c r="B530" s="319" t="s">
        <v>15119</v>
      </c>
      <c r="C530" s="334">
        <v>41964.0</v>
      </c>
      <c r="D530" s="326">
        <v>100.0</v>
      </c>
      <c r="E530" s="322">
        <v>15.875535799333226</v>
      </c>
      <c r="F530" s="323">
        <v>6.324464200666773</v>
      </c>
      <c r="G530" s="319">
        <v>36.0</v>
      </c>
      <c r="H530" s="324" t="s">
        <v>20550</v>
      </c>
      <c r="I530" s="318"/>
      <c r="J530" s="318"/>
      <c r="K530" s="64" t="s">
        <v>20620</v>
      </c>
      <c r="L530" s="319" t="s">
        <v>15120</v>
      </c>
      <c r="M530" s="318"/>
      <c r="N530" s="318"/>
      <c r="O530" s="318"/>
      <c r="P530" s="325"/>
      <c r="Q530" s="318"/>
    </row>
    <row r="531" ht="20.25" customHeight="1">
      <c r="A531" s="318" t="s">
        <v>20621</v>
      </c>
      <c r="B531" s="319" t="s">
        <v>15126</v>
      </c>
      <c r="C531" s="334">
        <v>41964.0</v>
      </c>
      <c r="D531" s="326">
        <v>100.0</v>
      </c>
      <c r="E531" s="322">
        <v>12.683916793505833</v>
      </c>
      <c r="F531" s="323">
        <v>9.516083206494166</v>
      </c>
      <c r="G531" s="319">
        <v>37.0</v>
      </c>
      <c r="H531" s="324" t="s">
        <v>20585</v>
      </c>
      <c r="I531" s="318"/>
      <c r="J531" s="318"/>
      <c r="K531" s="64" t="s">
        <v>20622</v>
      </c>
      <c r="L531" s="319" t="s">
        <v>15127</v>
      </c>
      <c r="M531" s="318"/>
      <c r="N531" s="318"/>
      <c r="O531" s="318"/>
      <c r="P531" s="325"/>
      <c r="Q531" s="318"/>
    </row>
    <row r="532" ht="20.25" customHeight="1">
      <c r="A532" s="318" t="s">
        <v>20623</v>
      </c>
      <c r="B532" s="319" t="s">
        <v>15128</v>
      </c>
      <c r="C532" s="334">
        <v>41964.0</v>
      </c>
      <c r="D532" s="326">
        <v>100.0</v>
      </c>
      <c r="E532" s="322">
        <v>11.12842198976185</v>
      </c>
      <c r="F532" s="323">
        <v>11.071578010238149</v>
      </c>
      <c r="G532" s="319">
        <v>38.0</v>
      </c>
      <c r="H532" s="324" t="s">
        <v>20585</v>
      </c>
      <c r="I532" s="318"/>
      <c r="J532" s="318"/>
      <c r="K532" s="64" t="s">
        <v>20624</v>
      </c>
      <c r="L532" s="319" t="s">
        <v>15129</v>
      </c>
      <c r="M532" s="318"/>
      <c r="N532" s="318"/>
      <c r="O532" s="318"/>
      <c r="P532" s="325"/>
      <c r="Q532" s="318"/>
    </row>
    <row r="533" ht="20.25" customHeight="1">
      <c r="A533" s="318" t="s">
        <v>20625</v>
      </c>
      <c r="B533" s="319" t="s">
        <v>15130</v>
      </c>
      <c r="C533" s="334">
        <v>41964.0</v>
      </c>
      <c r="D533" s="326">
        <v>100.0</v>
      </c>
      <c r="E533" s="322">
        <v>13.783597518952448</v>
      </c>
      <c r="F533" s="323">
        <v>8.416402481047552</v>
      </c>
      <c r="G533" s="319">
        <v>39.0</v>
      </c>
      <c r="H533" s="324" t="s">
        <v>20585</v>
      </c>
      <c r="I533" s="318"/>
      <c r="J533" s="318"/>
      <c r="K533" s="64" t="s">
        <v>20626</v>
      </c>
      <c r="L533" s="319" t="s">
        <v>15131</v>
      </c>
      <c r="M533" s="318"/>
      <c r="N533" s="318"/>
      <c r="O533" s="318"/>
      <c r="P533" s="325"/>
      <c r="Q533" s="318"/>
    </row>
    <row r="534" ht="20.25" customHeight="1">
      <c r="A534" s="318" t="s">
        <v>20627</v>
      </c>
      <c r="B534" s="319" t="s">
        <v>15138</v>
      </c>
      <c r="C534" s="334">
        <v>41964.0</v>
      </c>
      <c r="D534" s="326">
        <v>100.0</v>
      </c>
      <c r="E534" s="322">
        <v>8.481764206955047</v>
      </c>
      <c r="F534" s="323">
        <v>13.718235793044952</v>
      </c>
      <c r="G534" s="319">
        <v>40.0</v>
      </c>
      <c r="H534" s="324" t="s">
        <v>20550</v>
      </c>
      <c r="I534" s="318"/>
      <c r="J534" s="318"/>
      <c r="K534" s="64" t="s">
        <v>20628</v>
      </c>
      <c r="L534" s="319" t="s">
        <v>15139</v>
      </c>
      <c r="M534" s="318"/>
      <c r="N534" s="318"/>
      <c r="O534" s="318"/>
      <c r="P534" s="325"/>
      <c r="Q534" s="318"/>
    </row>
    <row r="535" ht="20.25" customHeight="1">
      <c r="A535" s="318" t="s">
        <v>20629</v>
      </c>
      <c r="B535" s="319" t="s">
        <v>15140</v>
      </c>
      <c r="C535" s="334">
        <v>41964.0</v>
      </c>
      <c r="D535" s="326">
        <v>100.0</v>
      </c>
      <c r="E535" s="322">
        <v>7.836376459525116</v>
      </c>
      <c r="F535" s="323">
        <v>14.363623540474883</v>
      </c>
      <c r="G535" s="319">
        <v>41.0</v>
      </c>
      <c r="H535" s="324" t="s">
        <v>20550</v>
      </c>
      <c r="I535" s="318"/>
      <c r="J535" s="318"/>
      <c r="K535" s="64" t="s">
        <v>20630</v>
      </c>
      <c r="L535" s="319" t="s">
        <v>15141</v>
      </c>
      <c r="M535" s="318"/>
      <c r="N535" s="318"/>
      <c r="O535" s="318"/>
      <c r="P535" s="325"/>
      <c r="Q535" s="318"/>
    </row>
    <row r="536" ht="20.25" customHeight="1">
      <c r="A536" s="318" t="s">
        <v>20631</v>
      </c>
      <c r="B536" s="319" t="s">
        <v>15142</v>
      </c>
      <c r="C536" s="334">
        <v>41964.0</v>
      </c>
      <c r="D536" s="326">
        <v>100.0</v>
      </c>
      <c r="E536" s="322">
        <v>9.512937595129376</v>
      </c>
      <c r="F536" s="323">
        <v>12.687062404870623</v>
      </c>
      <c r="G536" s="319">
        <v>42.0</v>
      </c>
      <c r="H536" s="324" t="s">
        <v>20550</v>
      </c>
      <c r="I536" s="318"/>
      <c r="J536" s="318"/>
      <c r="K536" s="64" t="s">
        <v>20632</v>
      </c>
      <c r="L536" s="319" t="s">
        <v>15143</v>
      </c>
      <c r="M536" s="318"/>
      <c r="N536" s="318"/>
      <c r="O536" s="318"/>
      <c r="P536" s="325"/>
      <c r="Q536" s="318"/>
    </row>
    <row r="537" ht="20.25" customHeight="1">
      <c r="A537" s="318" t="s">
        <v>20633</v>
      </c>
      <c r="B537" s="319" t="s">
        <v>15150</v>
      </c>
      <c r="C537" s="334">
        <v>41964.0</v>
      </c>
      <c r="D537" s="326">
        <v>100.0</v>
      </c>
      <c r="E537" s="322">
        <v>16.82935038707506</v>
      </c>
      <c r="F537" s="323">
        <v>5.3706496129249395</v>
      </c>
      <c r="G537" s="319">
        <v>43.0</v>
      </c>
      <c r="H537" s="324" t="s">
        <v>20550</v>
      </c>
      <c r="I537" s="318"/>
      <c r="J537" s="318"/>
      <c r="K537" s="64" t="s">
        <v>20634</v>
      </c>
      <c r="L537" s="319" t="s">
        <v>15151</v>
      </c>
      <c r="M537" s="318"/>
      <c r="N537" s="318"/>
      <c r="O537" s="318"/>
      <c r="P537" s="325"/>
      <c r="Q537" s="318"/>
    </row>
    <row r="538" ht="20.25" customHeight="1">
      <c r="A538" s="318" t="s">
        <v>20635</v>
      </c>
      <c r="B538" s="319" t="s">
        <v>15152</v>
      </c>
      <c r="C538" s="334">
        <v>41964.0</v>
      </c>
      <c r="D538" s="326">
        <v>100.0</v>
      </c>
      <c r="E538" s="322">
        <v>15.429717636167258</v>
      </c>
      <c r="F538" s="323">
        <v>6.770282363832742</v>
      </c>
      <c r="G538" s="319">
        <v>44.0</v>
      </c>
      <c r="H538" s="324" t="s">
        <v>20550</v>
      </c>
      <c r="I538" s="318"/>
      <c r="J538" s="318"/>
      <c r="K538" s="64" t="s">
        <v>20636</v>
      </c>
      <c r="L538" s="319" t="s">
        <v>15153</v>
      </c>
      <c r="M538" s="318"/>
      <c r="N538" s="318"/>
      <c r="O538" s="318"/>
      <c r="P538" s="325"/>
      <c r="Q538" s="318"/>
    </row>
    <row r="539" ht="20.25" customHeight="1">
      <c r="A539" s="318" t="s">
        <v>20637</v>
      </c>
      <c r="B539" s="319" t="s">
        <v>15156</v>
      </c>
      <c r="C539" s="334">
        <v>41964.0</v>
      </c>
      <c r="D539" s="326">
        <v>100.0</v>
      </c>
      <c r="E539" s="322">
        <v>16.99235344095157</v>
      </c>
      <c r="F539" s="323">
        <v>5.2076465590484275</v>
      </c>
      <c r="G539" s="319">
        <v>45.0</v>
      </c>
      <c r="H539" s="324" t="s">
        <v>20550</v>
      </c>
      <c r="I539" s="318"/>
      <c r="J539" s="318"/>
      <c r="K539" s="64" t="s">
        <v>20638</v>
      </c>
      <c r="L539" s="319" t="s">
        <v>15157</v>
      </c>
      <c r="M539" s="318"/>
      <c r="N539" s="318"/>
      <c r="O539" s="318"/>
      <c r="P539" s="325"/>
      <c r="Q539" s="318"/>
    </row>
    <row r="540" ht="20.25" customHeight="1">
      <c r="A540" s="318" t="s">
        <v>20639</v>
      </c>
      <c r="B540" s="319" t="s">
        <v>15214</v>
      </c>
      <c r="C540" s="334">
        <v>41964.0</v>
      </c>
      <c r="D540" s="326">
        <v>100.0</v>
      </c>
      <c r="E540" s="322">
        <v>6.964273278083432</v>
      </c>
      <c r="F540" s="323">
        <v>15.235726721916567</v>
      </c>
      <c r="G540" s="319">
        <v>46.0</v>
      </c>
      <c r="H540" s="324" t="s">
        <v>20550</v>
      </c>
      <c r="I540" s="318"/>
      <c r="J540" s="318"/>
      <c r="K540" s="64" t="s">
        <v>20640</v>
      </c>
      <c r="L540" s="319" t="s">
        <v>15215</v>
      </c>
      <c r="M540" s="318"/>
      <c r="N540" s="318"/>
      <c r="O540" s="318"/>
      <c r="P540" s="325"/>
      <c r="Q540" s="318"/>
    </row>
    <row r="541" ht="20.25" customHeight="1">
      <c r="A541" s="318" t="s">
        <v>20641</v>
      </c>
      <c r="B541" s="319" t="s">
        <v>15230</v>
      </c>
      <c r="C541" s="334">
        <v>41964.0</v>
      </c>
      <c r="D541" s="326">
        <v>100.0</v>
      </c>
      <c r="E541" s="322">
        <v>15.6128024980484</v>
      </c>
      <c r="F541" s="323">
        <v>6.5871975019516</v>
      </c>
      <c r="G541" s="319">
        <v>47.0</v>
      </c>
      <c r="H541" s="324" t="s">
        <v>20550</v>
      </c>
      <c r="I541" s="318"/>
      <c r="J541" s="318"/>
      <c r="K541" s="64" t="s">
        <v>20642</v>
      </c>
      <c r="L541" s="319" t="s">
        <v>15231</v>
      </c>
      <c r="M541" s="318"/>
      <c r="N541" s="318"/>
      <c r="O541" s="318"/>
      <c r="P541" s="325"/>
      <c r="Q541" s="318"/>
    </row>
    <row r="542" ht="20.25" customHeight="1">
      <c r="A542" s="318" t="s">
        <v>20643</v>
      </c>
      <c r="B542" s="319" t="s">
        <v>15232</v>
      </c>
      <c r="C542" s="334">
        <v>41964.0</v>
      </c>
      <c r="D542" s="326">
        <v>100.0</v>
      </c>
      <c r="E542" s="322">
        <v>16.051364365971107</v>
      </c>
      <c r="F542" s="323">
        <v>6.148635634028892</v>
      </c>
      <c r="G542" s="319">
        <v>48.0</v>
      </c>
      <c r="H542" s="324" t="s">
        <v>20550</v>
      </c>
      <c r="I542" s="318"/>
      <c r="J542" s="318"/>
      <c r="K542" s="64" t="s">
        <v>20644</v>
      </c>
      <c r="L542" s="319" t="s">
        <v>15233</v>
      </c>
      <c r="M542" s="318"/>
      <c r="N542" s="318"/>
      <c r="O542" s="318"/>
      <c r="P542" s="325"/>
      <c r="Q542" s="318"/>
    </row>
    <row r="543" ht="20.25" customHeight="1">
      <c r="A543" s="318" t="s">
        <v>20645</v>
      </c>
      <c r="B543" s="319" t="s">
        <v>15266</v>
      </c>
      <c r="C543" s="334">
        <v>41964.0</v>
      </c>
      <c r="D543" s="326">
        <v>100.0</v>
      </c>
      <c r="E543" s="322">
        <v>14.186409419775854</v>
      </c>
      <c r="F543" s="323">
        <v>8.013590580224145</v>
      </c>
      <c r="G543" s="319">
        <v>6.0</v>
      </c>
      <c r="H543" s="324" t="s">
        <v>20550</v>
      </c>
      <c r="I543" s="318"/>
      <c r="J543" s="318"/>
      <c r="K543" s="64" t="s">
        <v>20646</v>
      </c>
      <c r="L543" s="319" t="s">
        <v>15267</v>
      </c>
      <c r="M543" s="318"/>
      <c r="N543" s="318"/>
      <c r="O543" s="318"/>
      <c r="P543" s="325"/>
      <c r="Q543" s="318"/>
    </row>
    <row r="544" ht="20.25" customHeight="1">
      <c r="A544" s="318" t="s">
        <v>20647</v>
      </c>
      <c r="B544" s="319" t="s">
        <v>15306</v>
      </c>
      <c r="C544" s="334">
        <v>41964.0</v>
      </c>
      <c r="D544" s="326">
        <v>100.0</v>
      </c>
      <c r="E544" s="322">
        <v>13.835085777531821</v>
      </c>
      <c r="F544" s="323">
        <v>8.364914222468178</v>
      </c>
      <c r="G544" s="319">
        <v>1.0</v>
      </c>
      <c r="H544" s="324" t="s">
        <v>20550</v>
      </c>
      <c r="I544" s="318"/>
      <c r="J544" s="318"/>
      <c r="K544" s="64" t="s">
        <v>20648</v>
      </c>
      <c r="L544" s="319" t="s">
        <v>15307</v>
      </c>
      <c r="M544" s="318"/>
      <c r="N544" s="318"/>
      <c r="O544" s="318"/>
      <c r="P544" s="325"/>
      <c r="Q544" s="318"/>
    </row>
    <row r="545" ht="20.25" customHeight="1">
      <c r="A545" s="318" t="s">
        <v>20649</v>
      </c>
      <c r="B545" s="319" t="s">
        <v>15314</v>
      </c>
      <c r="C545" s="334">
        <v>41964.0</v>
      </c>
      <c r="D545" s="326">
        <v>100.0</v>
      </c>
      <c r="E545" s="322">
        <v>16.385384237260364</v>
      </c>
      <c r="F545" s="323">
        <v>5.814615762739635</v>
      </c>
      <c r="G545" s="64">
        <v>2.0</v>
      </c>
      <c r="H545" s="324" t="s">
        <v>20550</v>
      </c>
      <c r="I545" s="318"/>
      <c r="J545" s="318"/>
      <c r="K545" s="64" t="s">
        <v>20650</v>
      </c>
      <c r="L545" s="319" t="s">
        <v>15315</v>
      </c>
      <c r="M545" s="318"/>
      <c r="N545" s="318"/>
      <c r="O545" s="318"/>
      <c r="P545" s="325"/>
      <c r="Q545" s="318"/>
    </row>
    <row r="546" ht="20.25" customHeight="1">
      <c r="A546" s="318" t="s">
        <v>20651</v>
      </c>
      <c r="B546" s="319" t="s">
        <v>15318</v>
      </c>
      <c r="C546" s="334">
        <v>41964.0</v>
      </c>
      <c r="D546" s="326">
        <v>100.0</v>
      </c>
      <c r="E546" s="322">
        <v>17.513134851138354</v>
      </c>
      <c r="F546" s="323">
        <v>4.686865148861646</v>
      </c>
      <c r="G546" s="64">
        <v>3.0</v>
      </c>
      <c r="H546" s="324" t="s">
        <v>20550</v>
      </c>
      <c r="I546" s="318"/>
      <c r="J546" s="318"/>
      <c r="K546" s="64" t="s">
        <v>20652</v>
      </c>
      <c r="L546" s="319" t="s">
        <v>15319</v>
      </c>
      <c r="M546" s="318"/>
      <c r="N546" s="318"/>
      <c r="O546" s="318"/>
      <c r="P546" s="325"/>
      <c r="Q546" s="318"/>
    </row>
    <row r="547" ht="20.25" customHeight="1">
      <c r="A547" s="318" t="s">
        <v>20653</v>
      </c>
      <c r="B547" s="319" t="s">
        <v>15320</v>
      </c>
      <c r="C547" s="334">
        <v>41964.0</v>
      </c>
      <c r="D547" s="326">
        <v>100.0</v>
      </c>
      <c r="E547" s="322">
        <v>17.091095539224064</v>
      </c>
      <c r="F547" s="323">
        <v>5.1089044607759355</v>
      </c>
      <c r="G547" s="64">
        <v>4.0</v>
      </c>
      <c r="H547" s="324" t="s">
        <v>20550</v>
      </c>
      <c r="I547" s="318"/>
      <c r="J547" s="318"/>
      <c r="K547" s="64" t="s">
        <v>20654</v>
      </c>
      <c r="L547" s="319" t="s">
        <v>15321</v>
      </c>
      <c r="M547" s="318"/>
      <c r="N547" s="318"/>
      <c r="O547" s="318"/>
      <c r="P547" s="325"/>
      <c r="Q547" s="318"/>
    </row>
    <row r="548" ht="20.25" customHeight="1">
      <c r="A548" s="318" t="s">
        <v>20655</v>
      </c>
      <c r="B548" s="319" t="s">
        <v>15350</v>
      </c>
      <c r="C548" s="334">
        <v>41964.0</v>
      </c>
      <c r="D548" s="326">
        <v>100.0</v>
      </c>
      <c r="E548" s="322">
        <v>14.300014300014299</v>
      </c>
      <c r="F548" s="323">
        <v>7.8999856999857005</v>
      </c>
      <c r="G548" s="64">
        <v>5.0</v>
      </c>
      <c r="H548" s="324" t="s">
        <v>20550</v>
      </c>
      <c r="I548" s="318"/>
      <c r="J548" s="318"/>
      <c r="K548" s="64" t="s">
        <v>20656</v>
      </c>
      <c r="L548" s="319" t="s">
        <v>15351</v>
      </c>
      <c r="M548" s="318"/>
      <c r="N548" s="318"/>
      <c r="O548" s="318"/>
      <c r="P548" s="325"/>
      <c r="Q548" s="318"/>
    </row>
    <row r="549" ht="20.25" customHeight="1">
      <c r="A549" s="318" t="s">
        <v>20657</v>
      </c>
      <c r="B549" s="319" t="s">
        <v>15364</v>
      </c>
      <c r="C549" s="334">
        <v>41964.0</v>
      </c>
      <c r="D549" s="326">
        <v>100.0</v>
      </c>
      <c r="E549" s="322">
        <v>14.096419509444601</v>
      </c>
      <c r="F549" s="323">
        <v>8.103580490555398</v>
      </c>
      <c r="G549" s="64">
        <v>7.0</v>
      </c>
      <c r="H549" s="324" t="s">
        <v>20550</v>
      </c>
      <c r="I549" s="318"/>
      <c r="J549" s="318"/>
      <c r="K549" s="64" t="s">
        <v>20658</v>
      </c>
      <c r="L549" s="319" t="s">
        <v>15365</v>
      </c>
      <c r="M549" s="318"/>
      <c r="N549" s="318"/>
      <c r="O549" s="318"/>
      <c r="P549" s="325"/>
      <c r="Q549" s="318"/>
    </row>
    <row r="550" ht="20.25" customHeight="1">
      <c r="A550" s="318" t="s">
        <v>20659</v>
      </c>
      <c r="B550" s="319" t="s">
        <v>15394</v>
      </c>
      <c r="C550" s="334">
        <v>41964.0</v>
      </c>
      <c r="D550" s="326">
        <v>100.0</v>
      </c>
      <c r="E550" s="322">
        <v>12.370113805047007</v>
      </c>
      <c r="F550" s="323">
        <v>9.829886194952993</v>
      </c>
      <c r="G550" s="64">
        <v>8.0</v>
      </c>
      <c r="H550" s="324" t="s">
        <v>20550</v>
      </c>
      <c r="I550" s="318"/>
      <c r="J550" s="318"/>
      <c r="K550" s="64" t="s">
        <v>20660</v>
      </c>
      <c r="L550" s="319" t="s">
        <v>15396</v>
      </c>
      <c r="M550" s="318"/>
      <c r="N550" s="318"/>
      <c r="O550" s="318"/>
      <c r="P550" s="325"/>
      <c r="Q550" s="318"/>
    </row>
    <row r="551" ht="20.25" customHeight="1">
      <c r="A551" s="318" t="s">
        <v>20661</v>
      </c>
      <c r="B551" s="319" t="s">
        <v>14436</v>
      </c>
      <c r="C551" s="334">
        <v>41964.0</v>
      </c>
      <c r="D551" s="326">
        <v>100.0</v>
      </c>
      <c r="E551" s="322">
        <v>17.95557790027472</v>
      </c>
      <c r="F551" s="323">
        <v>4.244422099725281</v>
      </c>
      <c r="G551" s="64">
        <v>9.0</v>
      </c>
      <c r="H551" s="324" t="s">
        <v>20550</v>
      </c>
      <c r="I551" s="318"/>
      <c r="J551" s="318"/>
      <c r="K551" s="64" t="s">
        <v>20662</v>
      </c>
      <c r="L551" s="335" t="s">
        <v>14438</v>
      </c>
      <c r="M551" s="318"/>
      <c r="N551" s="318"/>
      <c r="O551" s="318"/>
      <c r="P551" s="325"/>
      <c r="Q551" s="318"/>
    </row>
    <row r="552" ht="20.25" customHeight="1">
      <c r="A552" s="318" t="s">
        <v>20663</v>
      </c>
      <c r="B552" s="319" t="s">
        <v>15399</v>
      </c>
      <c r="C552" s="334">
        <v>41964.0</v>
      </c>
      <c r="D552" s="326">
        <v>100.0</v>
      </c>
      <c r="E552" s="322">
        <v>6.572893387669252</v>
      </c>
      <c r="F552" s="323">
        <v>15.627106612330747</v>
      </c>
      <c r="G552" s="64">
        <v>10.0</v>
      </c>
      <c r="H552" s="324" t="s">
        <v>20550</v>
      </c>
      <c r="I552" s="318"/>
      <c r="J552" s="318"/>
      <c r="K552" s="64" t="s">
        <v>20664</v>
      </c>
      <c r="L552" s="319" t="s">
        <v>15400</v>
      </c>
      <c r="M552" s="318"/>
      <c r="N552" s="318"/>
      <c r="O552" s="318"/>
      <c r="P552" s="325"/>
      <c r="Q552" s="318"/>
    </row>
    <row r="553" ht="20.25" customHeight="1">
      <c r="A553" s="318" t="s">
        <v>20665</v>
      </c>
      <c r="B553" s="319" t="s">
        <v>15405</v>
      </c>
      <c r="C553" s="334">
        <v>41964.0</v>
      </c>
      <c r="D553" s="326">
        <v>100.0</v>
      </c>
      <c r="E553" s="322">
        <v>16.02820964898221</v>
      </c>
      <c r="F553" s="323">
        <v>6.1717903510177905</v>
      </c>
      <c r="G553" s="64">
        <v>11.0</v>
      </c>
      <c r="H553" s="324" t="s">
        <v>20550</v>
      </c>
      <c r="I553" s="318"/>
      <c r="J553" s="318"/>
      <c r="K553" s="64" t="s">
        <v>20666</v>
      </c>
      <c r="L553" s="319" t="s">
        <v>15406</v>
      </c>
      <c r="M553" s="318"/>
      <c r="N553" s="318"/>
      <c r="O553" s="318"/>
      <c r="P553" s="325"/>
      <c r="Q553" s="318"/>
    </row>
    <row r="554" ht="20.25" customHeight="1">
      <c r="A554" s="318" t="s">
        <v>20667</v>
      </c>
      <c r="B554" s="319" t="s">
        <v>15409</v>
      </c>
      <c r="C554" s="334">
        <v>41964.0</v>
      </c>
      <c r="D554" s="326">
        <v>100.0</v>
      </c>
      <c r="E554" s="322">
        <v>14.598540145985401</v>
      </c>
      <c r="F554" s="323">
        <v>7.601459854014598</v>
      </c>
      <c r="G554" s="64">
        <v>12.0</v>
      </c>
      <c r="H554" s="324" t="s">
        <v>20550</v>
      </c>
      <c r="I554" s="318"/>
      <c r="J554" s="318"/>
      <c r="K554" s="64" t="s">
        <v>20668</v>
      </c>
      <c r="L554" s="319" t="s">
        <v>15410</v>
      </c>
      <c r="M554" s="318"/>
      <c r="N554" s="318"/>
      <c r="O554" s="318"/>
      <c r="P554" s="325"/>
      <c r="Q554" s="318"/>
    </row>
    <row r="555" ht="20.25" customHeight="1">
      <c r="A555" s="318" t="s">
        <v>20669</v>
      </c>
      <c r="B555" s="319" t="s">
        <v>15431</v>
      </c>
      <c r="C555" s="334">
        <v>41964.0</v>
      </c>
      <c r="D555" s="326">
        <v>100.0</v>
      </c>
      <c r="E555" s="322">
        <v>16.504373659019638</v>
      </c>
      <c r="F555" s="323">
        <v>5.695626340980361</v>
      </c>
      <c r="G555" s="64">
        <v>13.0</v>
      </c>
      <c r="H555" s="324" t="s">
        <v>20550</v>
      </c>
      <c r="I555" s="318"/>
      <c r="J555" s="318"/>
      <c r="K555" s="64" t="s">
        <v>20670</v>
      </c>
      <c r="L555" s="319" t="s">
        <v>15432</v>
      </c>
      <c r="M555" s="318"/>
      <c r="N555" s="318"/>
      <c r="O555" s="318"/>
      <c r="P555" s="325"/>
      <c r="Q555" s="318"/>
    </row>
    <row r="556" ht="20.25" customHeight="1">
      <c r="A556" s="318" t="s">
        <v>20671</v>
      </c>
      <c r="B556" s="319" t="s">
        <v>15445</v>
      </c>
      <c r="C556" s="334">
        <v>41964.0</v>
      </c>
      <c r="D556" s="326">
        <v>100.0</v>
      </c>
      <c r="E556" s="322">
        <v>13.653741125068269</v>
      </c>
      <c r="F556" s="323">
        <v>8.54625887493173</v>
      </c>
      <c r="G556" s="319">
        <v>14.0</v>
      </c>
      <c r="H556" s="324" t="s">
        <v>20550</v>
      </c>
      <c r="I556" s="318"/>
      <c r="J556" s="318"/>
      <c r="K556" s="64" t="s">
        <v>20672</v>
      </c>
      <c r="L556" s="319" t="s">
        <v>15446</v>
      </c>
      <c r="M556" s="318"/>
      <c r="N556" s="318"/>
      <c r="O556" s="318"/>
      <c r="P556" s="325"/>
      <c r="Q556" s="318"/>
    </row>
    <row r="557" ht="20.25" customHeight="1">
      <c r="A557" s="318" t="s">
        <v>20673</v>
      </c>
      <c r="B557" s="319" t="s">
        <v>15447</v>
      </c>
      <c r="C557" s="334">
        <v>41964.0</v>
      </c>
      <c r="D557" s="326">
        <v>100.0</v>
      </c>
      <c r="E557" s="322">
        <v>15.693659761456372</v>
      </c>
      <c r="F557" s="323">
        <v>6.506340238543627</v>
      </c>
      <c r="G557" s="319">
        <v>15.0</v>
      </c>
      <c r="H557" s="324" t="s">
        <v>20550</v>
      </c>
      <c r="I557" s="318"/>
      <c r="J557" s="318"/>
      <c r="K557" s="64" t="s">
        <v>20674</v>
      </c>
      <c r="L557" s="319" t="s">
        <v>15448</v>
      </c>
      <c r="M557" s="318"/>
      <c r="N557" s="318"/>
      <c r="O557" s="318"/>
      <c r="P557" s="325"/>
      <c r="Q557" s="318"/>
    </row>
    <row r="558" ht="20.25" customHeight="1">
      <c r="A558" s="318" t="s">
        <v>20675</v>
      </c>
      <c r="B558" s="319" t="s">
        <v>15499</v>
      </c>
      <c r="C558" s="334">
        <v>41964.0</v>
      </c>
      <c r="D558" s="326">
        <v>100.0</v>
      </c>
      <c r="E558" s="322">
        <v>16.361256544502616</v>
      </c>
      <c r="F558" s="323">
        <v>5.838743455497383</v>
      </c>
      <c r="G558" s="319">
        <v>16.0</v>
      </c>
      <c r="H558" s="324" t="s">
        <v>20550</v>
      </c>
      <c r="I558" s="318"/>
      <c r="J558" s="318"/>
      <c r="K558" s="64" t="s">
        <v>20676</v>
      </c>
      <c r="L558" s="319" t="s">
        <v>15500</v>
      </c>
      <c r="M558" s="318"/>
      <c r="N558" s="318"/>
      <c r="O558" s="318"/>
      <c r="P558" s="325"/>
      <c r="Q558" s="318"/>
    </row>
    <row r="559" ht="20.25" customHeight="1">
      <c r="A559" s="318" t="s">
        <v>20677</v>
      </c>
      <c r="B559" s="319" t="s">
        <v>15503</v>
      </c>
      <c r="C559" s="334">
        <v>41964.0</v>
      </c>
      <c r="D559" s="326">
        <v>100.0</v>
      </c>
      <c r="E559" s="322">
        <v>16.70564650851988</v>
      </c>
      <c r="F559" s="323">
        <v>5.494353491480119</v>
      </c>
      <c r="G559" s="319">
        <v>17.0</v>
      </c>
      <c r="H559" s="324" t="s">
        <v>20550</v>
      </c>
      <c r="I559" s="318"/>
      <c r="J559" s="318"/>
      <c r="K559" s="64" t="s">
        <v>20678</v>
      </c>
      <c r="L559" s="319" t="s">
        <v>15504</v>
      </c>
      <c r="M559" s="318"/>
      <c r="N559" s="318"/>
      <c r="O559" s="318"/>
      <c r="P559" s="325"/>
      <c r="Q559" s="318"/>
    </row>
    <row r="560" ht="20.25" customHeight="1">
      <c r="A560" s="318" t="s">
        <v>20679</v>
      </c>
      <c r="B560" s="319" t="s">
        <v>15505</v>
      </c>
      <c r="C560" s="334">
        <v>41964.0</v>
      </c>
      <c r="D560" s="326">
        <v>100.0</v>
      </c>
      <c r="E560" s="322">
        <v>4.685157421289355</v>
      </c>
      <c r="F560" s="323">
        <v>17.514842578710645</v>
      </c>
      <c r="G560" s="319">
        <v>18.0</v>
      </c>
      <c r="H560" s="324" t="s">
        <v>20550</v>
      </c>
      <c r="I560" s="318"/>
      <c r="J560" s="318"/>
      <c r="K560" s="64" t="s">
        <v>20680</v>
      </c>
      <c r="L560" s="319" t="s">
        <v>15506</v>
      </c>
      <c r="M560" s="318"/>
      <c r="N560" s="318"/>
      <c r="O560" s="318"/>
      <c r="P560" s="325"/>
      <c r="Q560" s="318"/>
    </row>
    <row r="561" ht="20.25" customHeight="1">
      <c r="A561" s="318" t="s">
        <v>20681</v>
      </c>
      <c r="B561" s="319" t="s">
        <v>15507</v>
      </c>
      <c r="C561" s="334">
        <v>41964.0</v>
      </c>
      <c r="D561" s="326">
        <v>100.0</v>
      </c>
      <c r="E561" s="322">
        <v>13.528138528138527</v>
      </c>
      <c r="F561" s="323">
        <v>8.671861471861472</v>
      </c>
      <c r="G561" s="319">
        <v>19.0</v>
      </c>
      <c r="H561" s="324" t="s">
        <v>20550</v>
      </c>
      <c r="I561" s="318"/>
      <c r="J561" s="318"/>
      <c r="K561" s="64" t="s">
        <v>20682</v>
      </c>
      <c r="L561" s="319" t="s">
        <v>15508</v>
      </c>
      <c r="M561" s="318"/>
      <c r="N561" s="318"/>
      <c r="O561" s="318"/>
      <c r="P561" s="325"/>
      <c r="Q561" s="318"/>
    </row>
    <row r="562" ht="20.25" customHeight="1">
      <c r="A562" s="318" t="s">
        <v>20683</v>
      </c>
      <c r="B562" s="319" t="s">
        <v>14885</v>
      </c>
      <c r="C562" s="334">
        <v>41964.0</v>
      </c>
      <c r="D562" s="326">
        <v>100.0</v>
      </c>
      <c r="E562" s="322">
        <v>17.882689556509302</v>
      </c>
      <c r="F562" s="323">
        <v>4.3173104434906975</v>
      </c>
      <c r="G562" s="319">
        <v>20.0</v>
      </c>
      <c r="H562" s="324" t="s">
        <v>20550</v>
      </c>
      <c r="I562" s="318"/>
      <c r="J562" s="318"/>
      <c r="K562" s="64" t="s">
        <v>20684</v>
      </c>
      <c r="L562" s="319" t="s">
        <v>14886</v>
      </c>
      <c r="M562" s="318"/>
      <c r="N562" s="318"/>
      <c r="O562" s="318"/>
      <c r="P562" s="325"/>
      <c r="Q562" s="318"/>
    </row>
    <row r="563" ht="20.25" customHeight="1">
      <c r="A563" s="318" t="s">
        <v>20685</v>
      </c>
      <c r="B563" s="319" t="s">
        <v>15589</v>
      </c>
      <c r="C563" s="334">
        <v>41964.0</v>
      </c>
      <c r="D563" s="326">
        <v>100.0</v>
      </c>
      <c r="E563" s="322">
        <v>16.14465611882467</v>
      </c>
      <c r="F563" s="323">
        <v>6.055343881175329</v>
      </c>
      <c r="G563" s="319">
        <v>21.0</v>
      </c>
      <c r="H563" s="324" t="s">
        <v>20550</v>
      </c>
      <c r="I563" s="318"/>
      <c r="J563" s="318"/>
      <c r="K563" s="64" t="s">
        <v>20686</v>
      </c>
      <c r="L563" s="319" t="s">
        <v>15590</v>
      </c>
      <c r="M563" s="318"/>
      <c r="N563" s="318"/>
      <c r="O563" s="318"/>
      <c r="P563" s="325"/>
      <c r="Q563" s="318"/>
    </row>
    <row r="564" ht="20.25" customHeight="1">
      <c r="A564" s="318" t="s">
        <v>20687</v>
      </c>
      <c r="B564" s="319" t="s">
        <v>15595</v>
      </c>
      <c r="C564" s="334">
        <v>41964.0</v>
      </c>
      <c r="D564" s="326">
        <v>100.0</v>
      </c>
      <c r="E564" s="322">
        <v>12.239902080783354</v>
      </c>
      <c r="F564" s="323">
        <v>9.960097919216645</v>
      </c>
      <c r="G564" s="319">
        <v>22.0</v>
      </c>
      <c r="H564" s="324" t="s">
        <v>20550</v>
      </c>
      <c r="I564" s="318"/>
      <c r="J564" s="318"/>
      <c r="K564" s="64" t="s">
        <v>20688</v>
      </c>
      <c r="L564" s="319" t="s">
        <v>15596</v>
      </c>
      <c r="M564" s="318"/>
      <c r="N564" s="318"/>
      <c r="O564" s="318"/>
      <c r="P564" s="325"/>
      <c r="Q564" s="318"/>
    </row>
    <row r="565" ht="20.25" customHeight="1">
      <c r="A565" s="318" t="s">
        <v>20689</v>
      </c>
      <c r="B565" s="319" t="s">
        <v>15673</v>
      </c>
      <c r="C565" s="334">
        <v>41964.0</v>
      </c>
      <c r="D565" s="326">
        <v>100.0</v>
      </c>
      <c r="E565" s="322">
        <v>4.3276929069113255</v>
      </c>
      <c r="F565" s="323">
        <v>17.872307093088672</v>
      </c>
      <c r="G565" s="319">
        <v>23.0</v>
      </c>
      <c r="H565" s="324" t="s">
        <v>20550</v>
      </c>
      <c r="I565" s="318"/>
      <c r="J565" s="318"/>
      <c r="K565" s="64" t="s">
        <v>20690</v>
      </c>
      <c r="L565" s="319" t="s">
        <v>15674</v>
      </c>
      <c r="M565" s="318"/>
      <c r="N565" s="318"/>
      <c r="O565" s="318"/>
      <c r="P565" s="325"/>
      <c r="Q565" s="318"/>
    </row>
    <row r="566" ht="20.25" customHeight="1">
      <c r="A566" s="318" t="s">
        <v>20691</v>
      </c>
      <c r="B566" s="319" t="s">
        <v>15675</v>
      </c>
      <c r="C566" s="334">
        <v>41964.0</v>
      </c>
      <c r="D566" s="326">
        <v>100.0</v>
      </c>
      <c r="E566" s="322">
        <v>3.3617965440731528</v>
      </c>
      <c r="F566" s="323">
        <v>18.838203455926845</v>
      </c>
      <c r="G566" s="319">
        <v>24.0</v>
      </c>
      <c r="H566" s="324" t="s">
        <v>20550</v>
      </c>
      <c r="I566" s="318"/>
      <c r="J566" s="318"/>
      <c r="K566" s="64" t="s">
        <v>20692</v>
      </c>
      <c r="L566" s="319" t="s">
        <v>15676</v>
      </c>
      <c r="M566" s="318"/>
      <c r="N566" s="318"/>
      <c r="O566" s="318"/>
      <c r="P566" s="325"/>
      <c r="Q566" s="318"/>
    </row>
    <row r="567" ht="20.25" customHeight="1">
      <c r="A567" s="318" t="s">
        <v>20693</v>
      </c>
      <c r="B567" s="319" t="s">
        <v>15680</v>
      </c>
      <c r="C567" s="334">
        <v>41964.0</v>
      </c>
      <c r="D567" s="326">
        <v>100.0</v>
      </c>
      <c r="E567" s="322">
        <v>12.838618564642445</v>
      </c>
      <c r="F567" s="323">
        <v>9.361381435357554</v>
      </c>
      <c r="G567" s="319">
        <v>25.0</v>
      </c>
      <c r="H567" s="324" t="s">
        <v>20550</v>
      </c>
      <c r="I567" s="318"/>
      <c r="J567" s="318"/>
      <c r="K567" s="64" t="s">
        <v>20694</v>
      </c>
      <c r="L567" s="319" t="s">
        <v>15682</v>
      </c>
      <c r="M567" s="318"/>
      <c r="N567" s="318"/>
      <c r="O567" s="318"/>
      <c r="P567" s="325"/>
      <c r="Q567" s="318"/>
    </row>
    <row r="568" ht="20.25" customHeight="1">
      <c r="A568" s="318" t="s">
        <v>20695</v>
      </c>
      <c r="B568" s="319" t="s">
        <v>15683</v>
      </c>
      <c r="C568" s="334">
        <v>41964.0</v>
      </c>
      <c r="D568" s="326">
        <v>100.0</v>
      </c>
      <c r="E568" s="322">
        <v>2.8820104905181854</v>
      </c>
      <c r="F568" s="323">
        <v>19.317989509481812</v>
      </c>
      <c r="G568" s="319">
        <v>26.0</v>
      </c>
      <c r="H568" s="324" t="s">
        <v>20550</v>
      </c>
      <c r="I568" s="318"/>
      <c r="J568" s="318"/>
      <c r="K568" s="64" t="s">
        <v>20696</v>
      </c>
      <c r="L568" s="319" t="s">
        <v>15684</v>
      </c>
      <c r="M568" s="318"/>
      <c r="N568" s="318"/>
      <c r="O568" s="318"/>
      <c r="P568" s="325"/>
      <c r="Q568" s="318"/>
    </row>
    <row r="569" ht="20.25" customHeight="1">
      <c r="A569" s="318" t="s">
        <v>20697</v>
      </c>
      <c r="B569" s="319" t="s">
        <v>15685</v>
      </c>
      <c r="C569" s="334">
        <v>41964.0</v>
      </c>
      <c r="D569" s="326">
        <v>100.0</v>
      </c>
      <c r="E569" s="322">
        <v>14.876524843796489</v>
      </c>
      <c r="F569" s="323">
        <v>7.323475156203511</v>
      </c>
      <c r="G569" s="319">
        <v>27.0</v>
      </c>
      <c r="H569" s="324" t="s">
        <v>20550</v>
      </c>
      <c r="I569" s="318"/>
      <c r="J569" s="318"/>
      <c r="K569" s="64" t="s">
        <v>20698</v>
      </c>
      <c r="L569" s="319" t="s">
        <v>15686</v>
      </c>
      <c r="M569" s="318"/>
      <c r="N569" s="318"/>
      <c r="O569" s="318"/>
      <c r="P569" s="325"/>
      <c r="Q569" s="318"/>
    </row>
    <row r="570" ht="20.25" customHeight="1">
      <c r="A570" s="318" t="s">
        <v>20699</v>
      </c>
      <c r="B570" s="319" t="s">
        <v>15687</v>
      </c>
      <c r="C570" s="334">
        <v>41964.0</v>
      </c>
      <c r="D570" s="326">
        <v>100.0</v>
      </c>
      <c r="E570" s="322">
        <v>6.065752759917506</v>
      </c>
      <c r="F570" s="323">
        <v>16.134247240082495</v>
      </c>
      <c r="G570" s="319">
        <v>28.0</v>
      </c>
      <c r="H570" s="324" t="s">
        <v>20550</v>
      </c>
      <c r="I570" s="318"/>
      <c r="J570" s="318"/>
      <c r="K570" s="64" t="s">
        <v>20700</v>
      </c>
      <c r="L570" s="319" t="s">
        <v>15688</v>
      </c>
      <c r="M570" s="318"/>
      <c r="N570" s="318"/>
      <c r="O570" s="318"/>
      <c r="P570" s="325"/>
      <c r="Q570" s="318"/>
    </row>
    <row r="571" ht="20.25" customHeight="1">
      <c r="A571" s="318" t="s">
        <v>20701</v>
      </c>
      <c r="B571" s="319" t="s">
        <v>15689</v>
      </c>
      <c r="C571" s="334">
        <v>41964.0</v>
      </c>
      <c r="D571" s="326">
        <v>100.0</v>
      </c>
      <c r="E571" s="322">
        <v>5.185915054711404</v>
      </c>
      <c r="F571" s="323">
        <v>17.014084945288594</v>
      </c>
      <c r="G571" s="319">
        <v>29.0</v>
      </c>
      <c r="H571" s="324" t="s">
        <v>20550</v>
      </c>
      <c r="I571" s="318"/>
      <c r="J571" s="318"/>
      <c r="K571" s="64" t="s">
        <v>20702</v>
      </c>
      <c r="L571" s="319" t="s">
        <v>15690</v>
      </c>
      <c r="M571" s="318"/>
      <c r="N571" s="318"/>
      <c r="O571" s="318"/>
      <c r="P571" s="325"/>
      <c r="Q571" s="318"/>
    </row>
    <row r="572" ht="20.25" customHeight="1">
      <c r="A572" s="318" t="s">
        <v>20703</v>
      </c>
      <c r="B572" s="319" t="s">
        <v>15691</v>
      </c>
      <c r="C572" s="334">
        <v>41964.0</v>
      </c>
      <c r="D572" s="326">
        <v>100.0</v>
      </c>
      <c r="E572" s="322">
        <v>8.483922965979469</v>
      </c>
      <c r="F572" s="323">
        <v>13.71607703402053</v>
      </c>
      <c r="G572" s="319">
        <v>30.0</v>
      </c>
      <c r="H572" s="324" t="s">
        <v>20550</v>
      </c>
      <c r="I572" s="318"/>
      <c r="J572" s="318"/>
      <c r="K572" s="64" t="s">
        <v>20704</v>
      </c>
      <c r="L572" s="319" t="s">
        <v>15692</v>
      </c>
      <c r="M572" s="318"/>
      <c r="N572" s="318"/>
      <c r="O572" s="318"/>
      <c r="P572" s="325"/>
      <c r="Q572" s="318"/>
    </row>
    <row r="573" ht="20.25" customHeight="1">
      <c r="A573" s="318" t="s">
        <v>20705</v>
      </c>
      <c r="B573" s="319" t="s">
        <v>15693</v>
      </c>
      <c r="C573" s="334">
        <v>41964.0</v>
      </c>
      <c r="D573" s="326">
        <v>100.0</v>
      </c>
      <c r="E573" s="322">
        <v>5.226845076311938</v>
      </c>
      <c r="F573" s="323">
        <v>16.97315492368806</v>
      </c>
      <c r="G573" s="319">
        <v>31.0</v>
      </c>
      <c r="H573" s="324" t="s">
        <v>20550</v>
      </c>
      <c r="I573" s="318"/>
      <c r="J573" s="318"/>
      <c r="K573" s="64" t="s">
        <v>20706</v>
      </c>
      <c r="L573" s="319" t="s">
        <v>15694</v>
      </c>
      <c r="M573" s="318"/>
      <c r="N573" s="318"/>
      <c r="O573" s="318"/>
      <c r="P573" s="325"/>
      <c r="Q573" s="318"/>
    </row>
    <row r="574" ht="20.25" customHeight="1">
      <c r="A574" s="318" t="s">
        <v>20707</v>
      </c>
      <c r="B574" s="319" t="s">
        <v>15695</v>
      </c>
      <c r="C574" s="334">
        <v>41964.0</v>
      </c>
      <c r="D574" s="326">
        <v>100.0</v>
      </c>
      <c r="E574" s="322">
        <v>8.383635144198523</v>
      </c>
      <c r="F574" s="323">
        <v>13.816364855801476</v>
      </c>
      <c r="G574" s="319">
        <v>32.0</v>
      </c>
      <c r="H574" s="324" t="s">
        <v>20550</v>
      </c>
      <c r="I574" s="318"/>
      <c r="J574" s="318"/>
      <c r="K574" s="64" t="s">
        <v>20708</v>
      </c>
      <c r="L574" s="319" t="s">
        <v>15696</v>
      </c>
      <c r="M574" s="318"/>
      <c r="N574" s="318"/>
      <c r="O574" s="318"/>
      <c r="P574" s="325"/>
      <c r="Q574" s="318"/>
    </row>
    <row r="575" ht="20.25" customHeight="1">
      <c r="A575" s="318" t="s">
        <v>20709</v>
      </c>
      <c r="B575" s="319" t="s">
        <v>15697</v>
      </c>
      <c r="C575" s="334">
        <v>41964.0</v>
      </c>
      <c r="D575" s="326">
        <v>100.0</v>
      </c>
      <c r="E575" s="322">
        <v>9.50660709192889</v>
      </c>
      <c r="F575" s="323">
        <v>12.69339290807111</v>
      </c>
      <c r="G575" s="319">
        <v>33.0</v>
      </c>
      <c r="H575" s="324" t="s">
        <v>20550</v>
      </c>
      <c r="I575" s="318"/>
      <c r="J575" s="318"/>
      <c r="K575" s="64" t="s">
        <v>20710</v>
      </c>
      <c r="L575" s="319" t="s">
        <v>15698</v>
      </c>
      <c r="M575" s="318"/>
      <c r="N575" s="318"/>
      <c r="O575" s="318"/>
      <c r="P575" s="325"/>
      <c r="Q575" s="318"/>
    </row>
    <row r="576" ht="20.25" customHeight="1">
      <c r="A576" s="318" t="s">
        <v>20711</v>
      </c>
      <c r="B576" s="319" t="s">
        <v>15699</v>
      </c>
      <c r="C576" s="334">
        <v>41964.0</v>
      </c>
      <c r="D576" s="326">
        <v>100.0</v>
      </c>
      <c r="E576" s="322">
        <v>8.990380293086398</v>
      </c>
      <c r="F576" s="323">
        <v>13.209619706913601</v>
      </c>
      <c r="G576" s="319">
        <v>34.0</v>
      </c>
      <c r="H576" s="324" t="s">
        <v>20550</v>
      </c>
      <c r="I576" s="318"/>
      <c r="J576" s="318"/>
      <c r="K576" s="64" t="s">
        <v>20712</v>
      </c>
      <c r="L576" s="319" t="s">
        <v>15700</v>
      </c>
      <c r="M576" s="318"/>
      <c r="N576" s="318"/>
      <c r="O576" s="318"/>
      <c r="P576" s="325"/>
      <c r="Q576" s="318"/>
    </row>
    <row r="577" ht="20.25" customHeight="1">
      <c r="A577" s="318" t="s">
        <v>20713</v>
      </c>
      <c r="B577" s="319" t="s">
        <v>15701</v>
      </c>
      <c r="C577" s="334">
        <v>41964.0</v>
      </c>
      <c r="D577" s="326">
        <v>100.0</v>
      </c>
      <c r="E577" s="322">
        <v>9.009820704567979</v>
      </c>
      <c r="F577" s="323">
        <v>13.19017929543202</v>
      </c>
      <c r="G577" s="319">
        <v>35.0</v>
      </c>
      <c r="H577" s="324" t="s">
        <v>20550</v>
      </c>
      <c r="I577" s="318"/>
      <c r="J577" s="318"/>
      <c r="K577" s="64" t="s">
        <v>20714</v>
      </c>
      <c r="L577" s="319" t="s">
        <v>15702</v>
      </c>
      <c r="M577" s="318"/>
      <c r="N577" s="318"/>
      <c r="O577" s="318"/>
      <c r="P577" s="325"/>
      <c r="Q577" s="318"/>
    </row>
    <row r="578" ht="20.25" customHeight="1">
      <c r="A578" s="318" t="s">
        <v>20715</v>
      </c>
      <c r="B578" s="319" t="s">
        <v>15703</v>
      </c>
      <c r="C578" s="334">
        <v>41964.0</v>
      </c>
      <c r="D578" s="326">
        <v>100.0</v>
      </c>
      <c r="E578" s="322">
        <v>6.151196407701297</v>
      </c>
      <c r="F578" s="323">
        <v>16.048803592298704</v>
      </c>
      <c r="G578" s="319">
        <v>36.0</v>
      </c>
      <c r="H578" s="324" t="s">
        <v>20550</v>
      </c>
      <c r="I578" s="318"/>
      <c r="J578" s="318"/>
      <c r="K578" s="64" t="s">
        <v>20716</v>
      </c>
      <c r="L578" s="319" t="s">
        <v>15704</v>
      </c>
      <c r="M578" s="318"/>
      <c r="N578" s="318"/>
      <c r="O578" s="318"/>
      <c r="P578" s="325"/>
      <c r="Q578" s="318"/>
    </row>
    <row r="579" ht="20.25" customHeight="1">
      <c r="A579" s="318" t="s">
        <v>20717</v>
      </c>
      <c r="B579" s="319" t="s">
        <v>15705</v>
      </c>
      <c r="C579" s="334">
        <v>41964.0</v>
      </c>
      <c r="D579" s="326">
        <v>100.0</v>
      </c>
      <c r="E579" s="322">
        <v>8.910273545397843</v>
      </c>
      <c r="F579" s="323">
        <v>13.289726454602157</v>
      </c>
      <c r="G579" s="319">
        <v>37.0</v>
      </c>
      <c r="H579" s="324" t="s">
        <v>20550</v>
      </c>
      <c r="I579" s="318"/>
      <c r="J579" s="318"/>
      <c r="K579" s="64" t="s">
        <v>20718</v>
      </c>
      <c r="L579" s="319" t="s">
        <v>15706</v>
      </c>
      <c r="M579" s="318"/>
      <c r="N579" s="318"/>
      <c r="O579" s="318"/>
      <c r="P579" s="325"/>
      <c r="Q579" s="318"/>
    </row>
    <row r="580" ht="20.25" customHeight="1">
      <c r="A580" s="318" t="s">
        <v>20719</v>
      </c>
      <c r="B580" s="319" t="s">
        <v>15707</v>
      </c>
      <c r="C580" s="334">
        <v>41964.0</v>
      </c>
      <c r="D580" s="326">
        <v>100.0</v>
      </c>
      <c r="E580" s="322">
        <v>3.3767812521104883</v>
      </c>
      <c r="F580" s="323">
        <v>18.823218747889513</v>
      </c>
      <c r="G580" s="319">
        <v>38.0</v>
      </c>
      <c r="H580" s="324" t="s">
        <v>20550</v>
      </c>
      <c r="I580" s="318"/>
      <c r="J580" s="318"/>
      <c r="K580" s="64" t="s">
        <v>20720</v>
      </c>
      <c r="L580" s="319" t="s">
        <v>15708</v>
      </c>
      <c r="M580" s="318"/>
      <c r="N580" s="318"/>
      <c r="O580" s="318"/>
      <c r="P580" s="325"/>
      <c r="Q580" s="318"/>
    </row>
    <row r="581" ht="20.25" customHeight="1">
      <c r="A581" s="318" t="s">
        <v>20721</v>
      </c>
      <c r="B581" s="319" t="s">
        <v>15709</v>
      </c>
      <c r="C581" s="334">
        <v>41964.0</v>
      </c>
      <c r="D581" s="326">
        <v>100.0</v>
      </c>
      <c r="E581" s="322">
        <v>4.869734599464329</v>
      </c>
      <c r="F581" s="323">
        <v>17.33026540053567</v>
      </c>
      <c r="G581" s="319">
        <v>39.0</v>
      </c>
      <c r="H581" s="324" t="s">
        <v>20550</v>
      </c>
      <c r="I581" s="318"/>
      <c r="J581" s="318"/>
      <c r="K581" s="64" t="s">
        <v>20722</v>
      </c>
      <c r="L581" s="319" t="s">
        <v>15710</v>
      </c>
      <c r="M581" s="318"/>
      <c r="N581" s="318"/>
      <c r="O581" s="318"/>
      <c r="P581" s="325"/>
      <c r="Q581" s="318"/>
    </row>
    <row r="582" ht="20.25" customHeight="1">
      <c r="A582" s="318" t="s">
        <v>20723</v>
      </c>
      <c r="B582" s="319" t="s">
        <v>15711</v>
      </c>
      <c r="C582" s="334">
        <v>41964.0</v>
      </c>
      <c r="D582" s="326">
        <v>100.0</v>
      </c>
      <c r="E582" s="322">
        <v>4.593055300385817</v>
      </c>
      <c r="F582" s="323">
        <v>17.606944699614182</v>
      </c>
      <c r="G582" s="319">
        <v>40.0</v>
      </c>
      <c r="H582" s="324" t="s">
        <v>20550</v>
      </c>
      <c r="I582" s="318"/>
      <c r="J582" s="318"/>
      <c r="K582" s="64" t="s">
        <v>20724</v>
      </c>
      <c r="L582" s="319" t="s">
        <v>15712</v>
      </c>
      <c r="M582" s="318"/>
      <c r="N582" s="318"/>
      <c r="O582" s="318"/>
      <c r="P582" s="325"/>
      <c r="Q582" s="318"/>
    </row>
    <row r="583" ht="20.25" customHeight="1">
      <c r="A583" s="318" t="s">
        <v>20725</v>
      </c>
      <c r="B583" s="319" t="s">
        <v>15713</v>
      </c>
      <c r="C583" s="334">
        <v>41964.0</v>
      </c>
      <c r="D583" s="326">
        <v>100.0</v>
      </c>
      <c r="E583" s="322">
        <v>4.506737572671144</v>
      </c>
      <c r="F583" s="323">
        <v>17.693262427328854</v>
      </c>
      <c r="G583" s="319">
        <v>41.0</v>
      </c>
      <c r="H583" s="324" t="s">
        <v>20550</v>
      </c>
      <c r="I583" s="318"/>
      <c r="J583" s="318"/>
      <c r="K583" s="64" t="s">
        <v>20726</v>
      </c>
      <c r="L583" s="319" t="s">
        <v>15714</v>
      </c>
      <c r="M583" s="318"/>
      <c r="N583" s="318"/>
      <c r="O583" s="318"/>
      <c r="P583" s="325"/>
      <c r="Q583" s="318"/>
    </row>
    <row r="584" ht="20.25" customHeight="1">
      <c r="A584" s="318" t="s">
        <v>20727</v>
      </c>
      <c r="B584" s="319" t="s">
        <v>15715</v>
      </c>
      <c r="C584" s="334">
        <v>41964.0</v>
      </c>
      <c r="D584" s="326">
        <v>100.0</v>
      </c>
      <c r="E584" s="322">
        <v>6.277463904582548</v>
      </c>
      <c r="F584" s="323">
        <v>15.92253609541745</v>
      </c>
      <c r="G584" s="319">
        <v>42.0</v>
      </c>
      <c r="H584" s="324" t="s">
        <v>20550</v>
      </c>
      <c r="I584" s="318"/>
      <c r="J584" s="318"/>
      <c r="K584" s="64" t="s">
        <v>20728</v>
      </c>
      <c r="L584" s="319" t="s">
        <v>15716</v>
      </c>
      <c r="M584" s="318"/>
      <c r="N584" s="318"/>
      <c r="O584" s="318"/>
      <c r="P584" s="325"/>
      <c r="Q584" s="318"/>
    </row>
    <row r="585" ht="20.25" customHeight="1">
      <c r="A585" s="318" t="s">
        <v>20729</v>
      </c>
      <c r="B585" s="319" t="s">
        <v>15717</v>
      </c>
      <c r="C585" s="334">
        <v>41964.0</v>
      </c>
      <c r="D585" s="326">
        <v>100.0</v>
      </c>
      <c r="E585" s="322">
        <v>3.1846119550332794</v>
      </c>
      <c r="F585" s="323">
        <v>19.01538804496672</v>
      </c>
      <c r="G585" s="319">
        <v>43.0</v>
      </c>
      <c r="H585" s="324" t="s">
        <v>20550</v>
      </c>
      <c r="I585" s="318"/>
      <c r="J585" s="318"/>
      <c r="K585" s="64" t="s">
        <v>20730</v>
      </c>
      <c r="L585" s="319" t="s">
        <v>15718</v>
      </c>
      <c r="M585" s="318"/>
      <c r="N585" s="318"/>
      <c r="O585" s="318"/>
      <c r="P585" s="325"/>
      <c r="Q585" s="318"/>
    </row>
    <row r="586" ht="20.25" customHeight="1">
      <c r="A586" s="318" t="s">
        <v>20731</v>
      </c>
      <c r="B586" s="319" t="s">
        <v>15719</v>
      </c>
      <c r="C586" s="334">
        <v>41964.0</v>
      </c>
      <c r="D586" s="326">
        <v>100.0</v>
      </c>
      <c r="E586" s="322">
        <v>3.747423646243208</v>
      </c>
      <c r="F586" s="323">
        <v>18.45257635375679</v>
      </c>
      <c r="G586" s="319">
        <v>44.0</v>
      </c>
      <c r="H586" s="324" t="s">
        <v>20550</v>
      </c>
      <c r="I586" s="318"/>
      <c r="J586" s="318"/>
      <c r="K586" s="64" t="s">
        <v>20732</v>
      </c>
      <c r="L586" s="319" t="s">
        <v>15720</v>
      </c>
      <c r="M586" s="318"/>
      <c r="N586" s="318"/>
      <c r="O586" s="318"/>
      <c r="P586" s="325"/>
      <c r="Q586" s="318"/>
    </row>
    <row r="587" ht="20.25" customHeight="1">
      <c r="A587" s="318" t="s">
        <v>20733</v>
      </c>
      <c r="B587" s="319" t="s">
        <v>15721</v>
      </c>
      <c r="C587" s="334">
        <v>41964.0</v>
      </c>
      <c r="D587" s="326">
        <v>100.0</v>
      </c>
      <c r="E587" s="322">
        <v>4.958349861166204</v>
      </c>
      <c r="F587" s="323">
        <v>17.241650138833794</v>
      </c>
      <c r="G587" s="319">
        <v>45.0</v>
      </c>
      <c r="H587" s="324" t="s">
        <v>20550</v>
      </c>
      <c r="I587" s="318"/>
      <c r="J587" s="318"/>
      <c r="K587" s="64" t="s">
        <v>20734</v>
      </c>
      <c r="L587" s="319" t="s">
        <v>15722</v>
      </c>
      <c r="M587" s="318"/>
      <c r="N587" s="318"/>
      <c r="O587" s="318"/>
      <c r="P587" s="325"/>
      <c r="Q587" s="318"/>
    </row>
    <row r="588" ht="20.25" customHeight="1">
      <c r="A588" s="318" t="s">
        <v>20735</v>
      </c>
      <c r="B588" s="319" t="s">
        <v>15723</v>
      </c>
      <c r="C588" s="334">
        <v>41964.0</v>
      </c>
      <c r="D588" s="326">
        <v>100.0</v>
      </c>
      <c r="E588" s="322">
        <v>2.549524513678199</v>
      </c>
      <c r="F588" s="323">
        <v>19.6504754863218</v>
      </c>
      <c r="G588" s="319">
        <v>46.0</v>
      </c>
      <c r="H588" s="324" t="s">
        <v>20550</v>
      </c>
      <c r="I588" s="318"/>
      <c r="J588" s="318"/>
      <c r="K588" s="64" t="s">
        <v>20736</v>
      </c>
      <c r="L588" s="319" t="s">
        <v>15724</v>
      </c>
      <c r="M588" s="318"/>
      <c r="N588" s="318"/>
      <c r="O588" s="318"/>
      <c r="P588" s="325"/>
      <c r="Q588" s="318"/>
    </row>
    <row r="589" ht="20.25" customHeight="1">
      <c r="A589" s="318" t="s">
        <v>20737</v>
      </c>
      <c r="B589" s="319" t="s">
        <v>15725</v>
      </c>
      <c r="C589" s="334">
        <v>41964.0</v>
      </c>
      <c r="D589" s="326">
        <v>100.0</v>
      </c>
      <c r="E589" s="322">
        <v>3.87131740931439</v>
      </c>
      <c r="F589" s="323">
        <v>18.32868259068561</v>
      </c>
      <c r="G589" s="319">
        <v>47.0</v>
      </c>
      <c r="H589" s="324" t="s">
        <v>20550</v>
      </c>
      <c r="I589" s="318"/>
      <c r="J589" s="318"/>
      <c r="K589" s="64" t="s">
        <v>20738</v>
      </c>
      <c r="L589" s="319" t="s">
        <v>15726</v>
      </c>
      <c r="M589" s="318"/>
      <c r="N589" s="318"/>
      <c r="O589" s="318"/>
      <c r="P589" s="325"/>
      <c r="Q589" s="318"/>
    </row>
    <row r="590" ht="20.25" customHeight="1">
      <c r="A590" s="318" t="s">
        <v>20739</v>
      </c>
      <c r="B590" s="319" t="s">
        <v>15727</v>
      </c>
      <c r="C590" s="334">
        <v>41964.0</v>
      </c>
      <c r="D590" s="326">
        <v>100.0</v>
      </c>
      <c r="E590" s="322">
        <v>1.7147070423018227</v>
      </c>
      <c r="F590" s="323">
        <v>20.485292957698178</v>
      </c>
      <c r="G590" s="319">
        <v>48.0</v>
      </c>
      <c r="H590" s="324" t="s">
        <v>20550</v>
      </c>
      <c r="I590" s="318"/>
      <c r="J590" s="318"/>
      <c r="K590" s="64" t="s">
        <v>20740</v>
      </c>
      <c r="L590" s="319" t="s">
        <v>15728</v>
      </c>
      <c r="M590" s="318"/>
      <c r="N590" s="318"/>
      <c r="O590" s="318"/>
      <c r="P590" s="325"/>
      <c r="Q590" s="318"/>
    </row>
    <row r="591" ht="20.25" customHeight="1">
      <c r="A591" s="318" t="s">
        <v>20741</v>
      </c>
      <c r="B591" s="319" t="s">
        <v>15729</v>
      </c>
      <c r="C591" s="334">
        <v>41964.0</v>
      </c>
      <c r="D591" s="326">
        <v>100.0</v>
      </c>
      <c r="E591" s="322">
        <v>2.387489554733198</v>
      </c>
      <c r="F591" s="323">
        <v>19.812510445266803</v>
      </c>
      <c r="G591" s="319">
        <v>6.0</v>
      </c>
      <c r="H591" s="324" t="s">
        <v>20550</v>
      </c>
      <c r="I591" s="318"/>
      <c r="J591" s="318"/>
      <c r="K591" s="64" t="s">
        <v>20742</v>
      </c>
      <c r="L591" s="319" t="s">
        <v>15730</v>
      </c>
      <c r="M591" s="318"/>
      <c r="N591" s="318"/>
      <c r="O591" s="318"/>
      <c r="P591" s="325"/>
      <c r="Q591" s="318"/>
    </row>
    <row r="592" ht="20.25" customHeight="1">
      <c r="A592" s="318" t="s">
        <v>20743</v>
      </c>
      <c r="B592" s="319" t="s">
        <v>15731</v>
      </c>
      <c r="C592" s="334">
        <v>41964.0</v>
      </c>
      <c r="D592" s="331">
        <v>100.0</v>
      </c>
      <c r="E592" s="322">
        <v>5.957700327673518</v>
      </c>
      <c r="F592" s="323">
        <v>16.24229967232648</v>
      </c>
      <c r="G592" s="319">
        <v>1.0</v>
      </c>
      <c r="H592" s="324"/>
      <c r="I592" s="318" t="s">
        <v>20744</v>
      </c>
      <c r="J592" s="318"/>
      <c r="K592" s="64" t="s">
        <v>20745</v>
      </c>
      <c r="L592" s="64" t="s">
        <v>15732</v>
      </c>
      <c r="M592" s="318"/>
      <c r="N592" s="318"/>
      <c r="O592" s="318"/>
      <c r="P592" s="325"/>
      <c r="Q592" s="307" t="str">
        <f t="array" ref="Q592">index(Extractions!B:B, match(index(Digests!B:B, match(B592,Digests!A:A,0)),Extractions!A:A,0))</f>
        <v>APCL14_290</v>
      </c>
    </row>
    <row r="593" ht="20.25" customHeight="1">
      <c r="A593" s="318" t="s">
        <v>20746</v>
      </c>
      <c r="B593" s="319" t="s">
        <v>15733</v>
      </c>
      <c r="C593" s="334">
        <v>41964.0</v>
      </c>
      <c r="D593" s="331">
        <v>100.0</v>
      </c>
      <c r="E593" s="322">
        <v>1.6477722119694174</v>
      </c>
      <c r="F593" s="323">
        <v>20.55222778803058</v>
      </c>
      <c r="G593" s="64">
        <v>2.0</v>
      </c>
      <c r="H593" s="324"/>
      <c r="I593" s="318" t="s">
        <v>20744</v>
      </c>
      <c r="J593" s="318"/>
      <c r="K593" s="64" t="s">
        <v>20747</v>
      </c>
      <c r="L593" s="64" t="s">
        <v>15734</v>
      </c>
      <c r="M593" s="318"/>
      <c r="N593" s="318"/>
      <c r="O593" s="318"/>
      <c r="P593" s="325"/>
      <c r="Q593" s="307" t="str">
        <f t="array" ref="Q593">index(Extractions!B:B, match(index(Digests!B:B, match(B593,Digests!A:A,0)),Extractions!A:A,0))</f>
        <v>APCL14_291</v>
      </c>
    </row>
    <row r="594" ht="20.25" customHeight="1">
      <c r="A594" s="318" t="s">
        <v>20748</v>
      </c>
      <c r="B594" s="319" t="s">
        <v>15735</v>
      </c>
      <c r="C594" s="334">
        <v>41964.0</v>
      </c>
      <c r="D594" s="331">
        <v>100.0</v>
      </c>
      <c r="E594" s="322">
        <v>1.81310512383508</v>
      </c>
      <c r="F594" s="323">
        <v>20.38689487616492</v>
      </c>
      <c r="G594" s="64">
        <v>3.0</v>
      </c>
      <c r="H594" s="324"/>
      <c r="I594" s="318" t="s">
        <v>20744</v>
      </c>
      <c r="J594" s="318"/>
      <c r="K594" s="64" t="s">
        <v>20749</v>
      </c>
      <c r="L594" s="64" t="s">
        <v>15736</v>
      </c>
      <c r="M594" s="318"/>
      <c r="N594" s="318"/>
      <c r="O594" s="318"/>
      <c r="P594" s="325"/>
      <c r="Q594" s="307" t="str">
        <f t="array" ref="Q594">index(Extractions!B:B, match(index(Digests!B:B, match(B594,Digests!A:A,0)),Extractions!A:A,0))</f>
        <v>APCL14_292</v>
      </c>
    </row>
    <row r="595" ht="20.25" customHeight="1">
      <c r="A595" s="318" t="s">
        <v>20750</v>
      </c>
      <c r="B595" s="319" t="s">
        <v>15737</v>
      </c>
      <c r="C595" s="334">
        <v>41964.0</v>
      </c>
      <c r="D595" s="331">
        <v>100.0</v>
      </c>
      <c r="E595" s="322">
        <v>3.688539707129947</v>
      </c>
      <c r="F595" s="323">
        <v>18.51146029287005</v>
      </c>
      <c r="G595" s="64">
        <v>4.0</v>
      </c>
      <c r="H595" s="324"/>
      <c r="I595" s="318" t="s">
        <v>20744</v>
      </c>
      <c r="J595" s="318"/>
      <c r="K595" s="64" t="s">
        <v>20751</v>
      </c>
      <c r="L595" s="64" t="s">
        <v>15738</v>
      </c>
      <c r="M595" s="318"/>
      <c r="N595" s="318"/>
      <c r="O595" s="318"/>
      <c r="P595" s="325"/>
      <c r="Q595" s="307" t="str">
        <f t="array" ref="Q595">index(Extractions!B:B, match(index(Digests!B:B, match(B595,Digests!A:A,0)),Extractions!A:A,0))</f>
        <v>APCL14_299</v>
      </c>
    </row>
    <row r="596" ht="20.25" customHeight="1">
      <c r="A596" s="318" t="s">
        <v>20752</v>
      </c>
      <c r="B596" s="319" t="s">
        <v>15739</v>
      </c>
      <c r="C596" s="334">
        <v>41964.0</v>
      </c>
      <c r="D596" s="331">
        <v>100.0</v>
      </c>
      <c r="E596" s="322">
        <v>2.488181139586962</v>
      </c>
      <c r="F596" s="323">
        <v>19.711818860413036</v>
      </c>
      <c r="G596" s="64">
        <v>5.0</v>
      </c>
      <c r="H596" s="324" t="s">
        <v>20454</v>
      </c>
      <c r="I596" s="318" t="s">
        <v>20744</v>
      </c>
      <c r="J596" s="318"/>
      <c r="K596" s="64" t="s">
        <v>20753</v>
      </c>
      <c r="L596" s="64" t="s">
        <v>15740</v>
      </c>
      <c r="M596" s="318"/>
      <c r="N596" s="318"/>
      <c r="O596" s="318"/>
      <c r="P596" s="325"/>
      <c r="Q596" s="307" t="str">
        <f t="array" ref="Q596">index(Extractions!B:B, match(index(Digests!B:B, match(B596,Digests!A:A,0)),Extractions!A:A,0))</f>
        <v>id_error_1</v>
      </c>
    </row>
    <row r="597" ht="20.25" customHeight="1">
      <c r="A597" s="318" t="s">
        <v>20754</v>
      </c>
      <c r="B597" s="319" t="s">
        <v>15741</v>
      </c>
      <c r="C597" s="334">
        <v>41964.0</v>
      </c>
      <c r="D597" s="331">
        <v>100.0</v>
      </c>
      <c r="E597" s="322">
        <v>2.5666692333359</v>
      </c>
      <c r="F597" s="323">
        <v>19.6333307666641</v>
      </c>
      <c r="G597" s="64">
        <v>7.0</v>
      </c>
      <c r="H597" s="324"/>
      <c r="I597" s="318" t="s">
        <v>20744</v>
      </c>
      <c r="J597" s="318"/>
      <c r="K597" s="64" t="s">
        <v>20755</v>
      </c>
      <c r="L597" s="64" t="s">
        <v>15742</v>
      </c>
      <c r="M597" s="318"/>
      <c r="N597" s="318"/>
      <c r="O597" s="318"/>
      <c r="P597" s="325"/>
      <c r="Q597" s="307" t="str">
        <f t="array" ref="Q597">index(Extractions!B:B, match(index(Digests!B:B, match(B597,Digests!A:A,0)),Extractions!A:A,0))</f>
        <v>id_error_3</v>
      </c>
    </row>
    <row r="598" ht="20.25" customHeight="1">
      <c r="A598" s="318" t="s">
        <v>20756</v>
      </c>
      <c r="B598" s="319" t="s">
        <v>15743</v>
      </c>
      <c r="C598" s="334">
        <v>41964.0</v>
      </c>
      <c r="D598" s="331">
        <v>100.0</v>
      </c>
      <c r="E598" s="322">
        <v>6.562110374696502</v>
      </c>
      <c r="F598" s="323">
        <v>15.637889625303497</v>
      </c>
      <c r="G598" s="64">
        <v>8.0</v>
      </c>
      <c r="H598" s="324" t="s">
        <v>20757</v>
      </c>
      <c r="I598" s="318" t="s">
        <v>20744</v>
      </c>
      <c r="J598" s="318"/>
      <c r="K598" s="64" t="s">
        <v>20758</v>
      </c>
      <c r="L598" s="64" t="s">
        <v>15744</v>
      </c>
      <c r="M598" s="318"/>
      <c r="N598" s="318"/>
      <c r="O598" s="318"/>
      <c r="P598" s="325"/>
      <c r="Q598" s="307" t="str">
        <f t="array" ref="Q598">index(Extractions!B:B, match(index(Digests!B:B, match(B598,Digests!A:A,0)),Extractions!A:A,0))</f>
        <v>APCL14_308</v>
      </c>
    </row>
    <row r="599" ht="20.25" customHeight="1">
      <c r="A599" s="318" t="s">
        <v>20759</v>
      </c>
      <c r="B599" s="319" t="s">
        <v>15745</v>
      </c>
      <c r="C599" s="334">
        <v>41964.0</v>
      </c>
      <c r="D599" s="331">
        <v>100.0</v>
      </c>
      <c r="E599" s="322">
        <v>8.227067050596462</v>
      </c>
      <c r="F599" s="323">
        <v>13.972932949403537</v>
      </c>
      <c r="G599" s="64">
        <v>9.0</v>
      </c>
      <c r="H599" s="324"/>
      <c r="I599" s="318" t="s">
        <v>20744</v>
      </c>
      <c r="J599" s="318"/>
      <c r="K599" s="64" t="s">
        <v>20760</v>
      </c>
      <c r="L599" s="64" t="s">
        <v>15746</v>
      </c>
      <c r="M599" s="318"/>
      <c r="N599" s="318"/>
      <c r="O599" s="318"/>
      <c r="P599" s="325"/>
      <c r="Q599" s="307" t="str">
        <f t="array" ref="Q599">index(Extractions!B:B, match(index(Digests!B:B, match(B599,Digests!A:A,0)),Extractions!A:A,0))</f>
        <v>APCL14_310</v>
      </c>
    </row>
    <row r="600" ht="20.25" customHeight="1">
      <c r="A600" s="318" t="s">
        <v>20761</v>
      </c>
      <c r="B600" s="319" t="s">
        <v>15747</v>
      </c>
      <c r="C600" s="334">
        <v>41964.0</v>
      </c>
      <c r="D600" s="331">
        <v>100.0</v>
      </c>
      <c r="E600" s="322">
        <v>2.5286368118947076</v>
      </c>
      <c r="F600" s="323">
        <v>19.671363188105293</v>
      </c>
      <c r="G600" s="64">
        <v>10.0</v>
      </c>
      <c r="H600" s="324"/>
      <c r="I600" s="318" t="s">
        <v>20744</v>
      </c>
      <c r="J600" s="318"/>
      <c r="K600" s="64" t="s">
        <v>20762</v>
      </c>
      <c r="L600" s="64" t="s">
        <v>15748</v>
      </c>
      <c r="M600" s="318"/>
      <c r="N600" s="318"/>
      <c r="O600" s="318"/>
      <c r="P600" s="325"/>
      <c r="Q600" s="307" t="str">
        <f t="array" ref="Q600">index(Extractions!B:B, match(index(Digests!B:B, match(B600,Digests!A:A,0)),Extractions!A:A,0))</f>
        <v>APCL14_313</v>
      </c>
    </row>
    <row r="601" ht="20.25" customHeight="1">
      <c r="A601" s="318" t="s">
        <v>20763</v>
      </c>
      <c r="B601" s="319" t="s">
        <v>15749</v>
      </c>
      <c r="C601" s="334">
        <v>41964.0</v>
      </c>
      <c r="D601" s="331">
        <v>100.0</v>
      </c>
      <c r="E601" s="322">
        <v>6.568144499178982</v>
      </c>
      <c r="F601" s="323">
        <v>15.631855500821018</v>
      </c>
      <c r="G601" s="64">
        <v>11.0</v>
      </c>
      <c r="H601" s="324"/>
      <c r="I601" s="318" t="s">
        <v>20744</v>
      </c>
      <c r="J601" s="318"/>
      <c r="K601" s="64" t="s">
        <v>20764</v>
      </c>
      <c r="L601" s="64" t="s">
        <v>15750</v>
      </c>
      <c r="M601" s="318"/>
      <c r="N601" s="318"/>
      <c r="O601" s="318"/>
      <c r="P601" s="325"/>
      <c r="Q601" s="307" t="str">
        <f t="array" ref="Q601">index(Extractions!B:B, match(index(Digests!B:B, match(B601,Digests!A:A,0)),Extractions!A:A,0))</f>
        <v>APCL14_314</v>
      </c>
    </row>
    <row r="602" ht="20.25" customHeight="1">
      <c r="A602" s="318" t="s">
        <v>20765</v>
      </c>
      <c r="B602" s="319" t="s">
        <v>15751</v>
      </c>
      <c r="C602" s="334">
        <v>41964.0</v>
      </c>
      <c r="D602" s="331">
        <v>100.0</v>
      </c>
      <c r="E602" s="322">
        <v>4.079135223332654</v>
      </c>
      <c r="F602" s="323">
        <v>18.120864776667347</v>
      </c>
      <c r="G602" s="64">
        <v>12.0</v>
      </c>
      <c r="H602" s="324"/>
      <c r="I602" s="318" t="s">
        <v>20744</v>
      </c>
      <c r="J602" s="318"/>
      <c r="K602" s="64" t="s">
        <v>20766</v>
      </c>
      <c r="L602" s="64" t="s">
        <v>15752</v>
      </c>
      <c r="M602" s="318"/>
      <c r="N602" s="318"/>
      <c r="O602" s="318"/>
      <c r="P602" s="325"/>
      <c r="Q602" s="307" t="str">
        <f t="array" ref="Q602">index(Extractions!B:B, match(index(Digests!B:B, match(B602,Digests!A:A,0)),Extractions!A:A,0))</f>
        <v>APCL14_317</v>
      </c>
    </row>
    <row r="603" ht="20.25" customHeight="1">
      <c r="A603" s="318" t="s">
        <v>20767</v>
      </c>
      <c r="B603" s="319" t="s">
        <v>15753</v>
      </c>
      <c r="C603" s="334">
        <v>41964.0</v>
      </c>
      <c r="D603" s="331">
        <v>100.0</v>
      </c>
      <c r="E603" s="322">
        <v>3.1287153494775044</v>
      </c>
      <c r="F603" s="323">
        <v>19.071284650522493</v>
      </c>
      <c r="G603" s="64">
        <v>13.0</v>
      </c>
      <c r="H603" s="324"/>
      <c r="I603" s="318" t="s">
        <v>20744</v>
      </c>
      <c r="J603" s="318"/>
      <c r="K603" s="64" t="s">
        <v>20768</v>
      </c>
      <c r="L603" s="64" t="s">
        <v>15754</v>
      </c>
      <c r="M603" s="318"/>
      <c r="N603" s="318"/>
      <c r="O603" s="318"/>
      <c r="P603" s="325"/>
      <c r="Q603" s="307" t="str">
        <f t="array" ref="Q603">index(Extractions!B:B, match(index(Digests!B:B, match(B603,Digests!A:A,0)),Extractions!A:A,0))</f>
        <v>APCL14_318</v>
      </c>
    </row>
    <row r="604" ht="20.25" customHeight="1">
      <c r="A604" s="318" t="s">
        <v>20769</v>
      </c>
      <c r="B604" s="319" t="s">
        <v>15755</v>
      </c>
      <c r="C604" s="334">
        <v>41964.0</v>
      </c>
      <c r="D604" s="331">
        <v>100.0</v>
      </c>
      <c r="E604" s="322">
        <v>13.659336156262807</v>
      </c>
      <c r="F604" s="323">
        <v>8.540663843737192</v>
      </c>
      <c r="G604" s="319">
        <v>14.0</v>
      </c>
      <c r="H604" s="324"/>
      <c r="I604" s="318" t="s">
        <v>20744</v>
      </c>
      <c r="J604" s="318"/>
      <c r="K604" s="64" t="s">
        <v>20770</v>
      </c>
      <c r="L604" s="64" t="s">
        <v>15756</v>
      </c>
      <c r="M604" s="318"/>
      <c r="N604" s="318"/>
      <c r="O604" s="318"/>
      <c r="P604" s="325"/>
      <c r="Q604" s="307" t="str">
        <f t="array" ref="Q604">index(Extractions!B:B, match(index(Digests!B:B, match(B604,Digests!A:A,0)),Extractions!A:A,0))</f>
        <v>APCL14_319</v>
      </c>
    </row>
    <row r="605" ht="20.25" customHeight="1">
      <c r="A605" s="318" t="s">
        <v>20771</v>
      </c>
      <c r="B605" s="319" t="s">
        <v>15757</v>
      </c>
      <c r="C605" s="334">
        <v>41964.0</v>
      </c>
      <c r="D605" s="331">
        <v>100.0</v>
      </c>
      <c r="E605" s="322">
        <v>10.327377878756584</v>
      </c>
      <c r="F605" s="323">
        <v>11.872622121243415</v>
      </c>
      <c r="G605" s="319">
        <v>15.0</v>
      </c>
      <c r="H605" s="324"/>
      <c r="I605" s="318" t="s">
        <v>20744</v>
      </c>
      <c r="J605" s="318"/>
      <c r="K605" s="64" t="s">
        <v>20772</v>
      </c>
      <c r="L605" s="64" t="s">
        <v>15758</v>
      </c>
      <c r="M605" s="318"/>
      <c r="N605" s="318"/>
      <c r="O605" s="318"/>
      <c r="P605" s="325"/>
      <c r="Q605" s="307" t="str">
        <f t="array" ref="Q605">index(Extractions!B:B, match(index(Digests!B:B, match(B605,Digests!A:A,0)),Extractions!A:A,0))</f>
        <v>APCL14_321</v>
      </c>
    </row>
    <row r="606" ht="20.25" customHeight="1">
      <c r="A606" s="318" t="s">
        <v>20773</v>
      </c>
      <c r="B606" s="319" t="s">
        <v>15759</v>
      </c>
      <c r="C606" s="334">
        <v>41964.0</v>
      </c>
      <c r="D606" s="331">
        <v>100.0</v>
      </c>
      <c r="E606" s="322">
        <v>11.60092807424594</v>
      </c>
      <c r="F606" s="323">
        <v>10.599071925754059</v>
      </c>
      <c r="G606" s="319">
        <v>16.0</v>
      </c>
      <c r="H606" s="324"/>
      <c r="I606" s="318" t="s">
        <v>20744</v>
      </c>
      <c r="J606" s="318"/>
      <c r="K606" s="64" t="s">
        <v>20774</v>
      </c>
      <c r="L606" s="64" t="s">
        <v>15760</v>
      </c>
      <c r="M606" s="318"/>
      <c r="N606" s="318"/>
      <c r="O606" s="318"/>
      <c r="P606" s="325"/>
      <c r="Q606" s="307" t="str">
        <f t="array" ref="Q606">index(Extractions!B:B, match(index(Digests!B:B, match(B606,Digests!A:A,0)),Extractions!A:A,0))</f>
        <v>APCL14_323</v>
      </c>
    </row>
    <row r="607" ht="20.25" customHeight="1">
      <c r="A607" s="318" t="s">
        <v>20775</v>
      </c>
      <c r="B607" s="319" t="s">
        <v>15761</v>
      </c>
      <c r="C607" s="334">
        <v>41964.0</v>
      </c>
      <c r="D607" s="331">
        <v>100.0</v>
      </c>
      <c r="E607" s="322">
        <v>14.17635384179189</v>
      </c>
      <c r="F607" s="323">
        <v>8.02364615820811</v>
      </c>
      <c r="G607" s="319">
        <v>17.0</v>
      </c>
      <c r="H607" s="324"/>
      <c r="I607" s="318" t="s">
        <v>20744</v>
      </c>
      <c r="J607" s="318"/>
      <c r="K607" s="64" t="s">
        <v>20776</v>
      </c>
      <c r="L607" s="64" t="s">
        <v>15762</v>
      </c>
      <c r="M607" s="318"/>
      <c r="N607" s="318"/>
      <c r="O607" s="318"/>
      <c r="P607" s="325"/>
      <c r="Q607" s="307" t="str">
        <f t="array" ref="Q607">index(Extractions!B:B, match(index(Digests!B:B, match(B607,Digests!A:A,0)),Extractions!A:A,0))</f>
        <v>APCL14_330</v>
      </c>
    </row>
    <row r="608" ht="20.25" customHeight="1">
      <c r="A608" s="318" t="s">
        <v>20777</v>
      </c>
      <c r="B608" s="319" t="s">
        <v>15763</v>
      </c>
      <c r="C608" s="334">
        <v>41964.0</v>
      </c>
      <c r="D608" s="331">
        <v>100.0</v>
      </c>
      <c r="E608" s="322">
        <v>7.311544929443592</v>
      </c>
      <c r="F608" s="323">
        <v>14.888455070556407</v>
      </c>
      <c r="G608" s="319">
        <v>18.0</v>
      </c>
      <c r="H608" s="324"/>
      <c r="I608" s="318" t="s">
        <v>20744</v>
      </c>
      <c r="J608" s="318"/>
      <c r="K608" s="64" t="s">
        <v>20778</v>
      </c>
      <c r="L608" s="64" t="s">
        <v>15764</v>
      </c>
      <c r="M608" s="318"/>
      <c r="N608" s="318"/>
      <c r="O608" s="318"/>
      <c r="P608" s="325"/>
      <c r="Q608" s="307" t="str">
        <f t="array" ref="Q608">index(Extractions!B:B, match(index(Digests!B:B, match(B608,Digests!A:A,0)),Extractions!A:A,0))</f>
        <v>APCL14_333</v>
      </c>
    </row>
    <row r="609" ht="20.25" customHeight="1">
      <c r="A609" s="318" t="s">
        <v>20779</v>
      </c>
      <c r="B609" s="319" t="s">
        <v>15765</v>
      </c>
      <c r="C609" s="334">
        <v>41964.0</v>
      </c>
      <c r="D609" s="331">
        <v>100.0</v>
      </c>
      <c r="E609" s="322">
        <v>14.27959445951735</v>
      </c>
      <c r="F609" s="323">
        <v>7.920405540482649</v>
      </c>
      <c r="G609" s="319">
        <v>19.0</v>
      </c>
      <c r="H609" s="324"/>
      <c r="I609" s="318" t="s">
        <v>20744</v>
      </c>
      <c r="J609" s="318"/>
      <c r="K609" s="64" t="s">
        <v>20780</v>
      </c>
      <c r="L609" s="64" t="s">
        <v>15766</v>
      </c>
      <c r="M609" s="318"/>
      <c r="N609" s="318"/>
      <c r="O609" s="318"/>
      <c r="P609" s="325"/>
      <c r="Q609" s="307" t="str">
        <f t="array" ref="Q609">index(Extractions!B:B, match(index(Digests!B:B, match(B609,Digests!A:A,0)),Extractions!A:A,0))</f>
        <v>APCL14_334</v>
      </c>
    </row>
    <row r="610" ht="20.25" customHeight="1">
      <c r="A610" s="318" t="s">
        <v>20781</v>
      </c>
      <c r="B610" s="319" t="s">
        <v>15767</v>
      </c>
      <c r="C610" s="334">
        <v>41964.0</v>
      </c>
      <c r="D610" s="331">
        <v>100.0</v>
      </c>
      <c r="E610" s="322">
        <v>5.441880713974749</v>
      </c>
      <c r="F610" s="323">
        <v>16.75811928602525</v>
      </c>
      <c r="G610" s="319">
        <v>20.0</v>
      </c>
      <c r="H610" s="324"/>
      <c r="I610" s="318" t="s">
        <v>20744</v>
      </c>
      <c r="J610" s="318"/>
      <c r="K610" s="64" t="s">
        <v>20782</v>
      </c>
      <c r="L610" s="64" t="s">
        <v>15768</v>
      </c>
      <c r="M610" s="318"/>
      <c r="N610" s="318"/>
      <c r="O610" s="318"/>
      <c r="P610" s="325"/>
      <c r="Q610" s="307" t="str">
        <f t="array" ref="Q610">index(Extractions!B:B, match(index(Digests!B:B, match(B610,Digests!A:A,0)),Extractions!A:A,0))</f>
        <v>APCL14_335</v>
      </c>
    </row>
    <row r="611" ht="20.25" customHeight="1">
      <c r="A611" s="318" t="s">
        <v>20783</v>
      </c>
      <c r="B611" s="319" t="s">
        <v>15769</v>
      </c>
      <c r="C611" s="334">
        <v>41964.0</v>
      </c>
      <c r="D611" s="331">
        <v>100.0</v>
      </c>
      <c r="E611" s="322">
        <v>17.33402669440111</v>
      </c>
      <c r="F611" s="323">
        <v>4.865973305598889</v>
      </c>
      <c r="G611" s="319">
        <v>21.0</v>
      </c>
      <c r="H611" s="324" t="s">
        <v>20784</v>
      </c>
      <c r="I611" s="318" t="s">
        <v>20744</v>
      </c>
      <c r="J611" s="318"/>
      <c r="K611" s="64" t="s">
        <v>20785</v>
      </c>
      <c r="L611" s="64" t="s">
        <v>15770</v>
      </c>
      <c r="M611" s="318"/>
      <c r="N611" s="318"/>
      <c r="O611" s="318"/>
      <c r="P611" s="325"/>
      <c r="Q611" s="307" t="str">
        <f t="array" ref="Q611">index(Extractions!B:B, match(index(Digests!B:B, match(B611,Digests!A:A,0)),Extractions!A:A,0))</f>
        <v>APCL14_343</v>
      </c>
    </row>
    <row r="612" ht="20.25" customHeight="1">
      <c r="A612" s="318" t="s">
        <v>20786</v>
      </c>
      <c r="B612" s="319" t="s">
        <v>15771</v>
      </c>
      <c r="C612" s="334">
        <v>41964.0</v>
      </c>
      <c r="D612" s="331">
        <v>100.0</v>
      </c>
      <c r="E612" s="322">
        <v>14.465499783017503</v>
      </c>
      <c r="F612" s="323">
        <v>7.734500216982497</v>
      </c>
      <c r="G612" s="319">
        <v>22.0</v>
      </c>
      <c r="H612" s="324" t="s">
        <v>20784</v>
      </c>
      <c r="I612" s="318" t="s">
        <v>20744</v>
      </c>
      <c r="J612" s="318"/>
      <c r="K612" s="64" t="s">
        <v>20787</v>
      </c>
      <c r="L612" s="64" t="s">
        <v>15772</v>
      </c>
      <c r="M612" s="318"/>
      <c r="N612" s="318"/>
      <c r="O612" s="318"/>
      <c r="P612" s="325"/>
      <c r="Q612" s="307" t="str">
        <f t="array" ref="Q612">index(Extractions!B:B, match(index(Digests!B:B, match(B612,Digests!A:A,0)),Extractions!A:A,0))</f>
        <v>APCL14_344</v>
      </c>
    </row>
    <row r="613" ht="20.25" customHeight="1">
      <c r="A613" s="318" t="s">
        <v>20788</v>
      </c>
      <c r="B613" s="319" t="s">
        <v>15789</v>
      </c>
      <c r="C613" s="334">
        <v>41964.0</v>
      </c>
      <c r="D613" s="331">
        <v>100.0</v>
      </c>
      <c r="E613" s="322">
        <v>13.810247203424941</v>
      </c>
      <c r="F613" s="323">
        <v>8.389752796575058</v>
      </c>
      <c r="G613" s="319">
        <v>23.0</v>
      </c>
      <c r="H613" s="324"/>
      <c r="I613" s="318" t="s">
        <v>20744</v>
      </c>
      <c r="J613" s="318"/>
      <c r="K613" s="64" t="s">
        <v>20789</v>
      </c>
      <c r="L613" s="64" t="s">
        <v>15790</v>
      </c>
      <c r="M613" s="318"/>
      <c r="N613" s="318"/>
      <c r="O613" s="318"/>
      <c r="P613" s="325"/>
      <c r="Q613" s="307" t="str">
        <f t="array" ref="Q613">index(Extractions!B:B, match(index(Digests!B:B, match(B613,Digests!A:A,0)),Extractions!A:A,0))</f>
        <v>APCL14_309</v>
      </c>
    </row>
    <row r="614" ht="20.25" customHeight="1">
      <c r="A614" s="318" t="s">
        <v>20790</v>
      </c>
      <c r="B614" s="319" t="s">
        <v>15793</v>
      </c>
      <c r="C614" s="334">
        <v>41964.0</v>
      </c>
      <c r="D614" s="331">
        <v>100.0</v>
      </c>
      <c r="E614" s="322">
        <v>12.274456855284154</v>
      </c>
      <c r="F614" s="323">
        <v>9.925543144715846</v>
      </c>
      <c r="G614" s="319">
        <v>24.0</v>
      </c>
      <c r="H614" s="324"/>
      <c r="I614" s="318" t="s">
        <v>20744</v>
      </c>
      <c r="J614" s="318"/>
      <c r="K614" s="64" t="s">
        <v>20791</v>
      </c>
      <c r="L614" s="64" t="s">
        <v>15794</v>
      </c>
      <c r="M614" s="318"/>
      <c r="N614" s="318"/>
      <c r="O614" s="318"/>
      <c r="P614" s="325"/>
      <c r="Q614" s="307" t="str">
        <f t="array" ref="Q614">index(Extractions!B:B, match(index(Digests!B:B, match(B614,Digests!A:A,0)),Extractions!A:A,0))</f>
        <v>APCL14_312</v>
      </c>
    </row>
    <row r="615" ht="20.25" customHeight="1">
      <c r="A615" s="318" t="s">
        <v>20792</v>
      </c>
      <c r="B615" s="319" t="s">
        <v>15795</v>
      </c>
      <c r="C615" s="334">
        <v>41964.0</v>
      </c>
      <c r="D615" s="331">
        <v>100.0</v>
      </c>
      <c r="E615" s="322">
        <v>14.156285390713476</v>
      </c>
      <c r="F615" s="323">
        <v>8.043714609286523</v>
      </c>
      <c r="G615" s="319">
        <v>25.0</v>
      </c>
      <c r="H615" s="324"/>
      <c r="I615" s="318" t="s">
        <v>20744</v>
      </c>
      <c r="J615" s="318"/>
      <c r="K615" s="64" t="s">
        <v>20793</v>
      </c>
      <c r="L615" s="64" t="s">
        <v>15796</v>
      </c>
      <c r="M615" s="318"/>
      <c r="N615" s="318"/>
      <c r="O615" s="318"/>
      <c r="P615" s="325"/>
      <c r="Q615" s="307" t="str">
        <f t="array" ref="Q615">index(Extractions!B:B, match(index(Digests!B:B, match(B615,Digests!A:A,0)),Extractions!A:A,0))</f>
        <v>APCL14_320</v>
      </c>
    </row>
    <row r="616" ht="20.25" customHeight="1">
      <c r="A616" s="318" t="s">
        <v>20794</v>
      </c>
      <c r="B616" s="319" t="s">
        <v>15797</v>
      </c>
      <c r="C616" s="334">
        <v>41964.0</v>
      </c>
      <c r="D616" s="331">
        <v>100.0</v>
      </c>
      <c r="E616" s="322">
        <v>12.827090815802975</v>
      </c>
      <c r="F616" s="323">
        <v>9.372909184197024</v>
      </c>
      <c r="G616" s="319">
        <v>26.0</v>
      </c>
      <c r="H616" s="324"/>
      <c r="I616" s="318" t="s">
        <v>20744</v>
      </c>
      <c r="J616" s="318"/>
      <c r="K616" s="64" t="s">
        <v>20795</v>
      </c>
      <c r="L616" s="64" t="s">
        <v>15798</v>
      </c>
      <c r="M616" s="318"/>
      <c r="N616" s="318"/>
      <c r="O616" s="318"/>
      <c r="P616" s="325"/>
      <c r="Q616" s="307" t="str">
        <f t="array" ref="Q616">index(Extractions!B:B, match(index(Digests!B:B, match(B616,Digests!A:A,0)),Extractions!A:A,0))</f>
        <v>APCL14_337</v>
      </c>
    </row>
    <row r="617" ht="20.25" customHeight="1">
      <c r="A617" s="318" t="s">
        <v>20796</v>
      </c>
      <c r="B617" s="319" t="s">
        <v>15799</v>
      </c>
      <c r="C617" s="334">
        <v>41964.0</v>
      </c>
      <c r="D617" s="331">
        <v>100.0</v>
      </c>
      <c r="E617" s="322">
        <v>14.65630954125751</v>
      </c>
      <c r="F617" s="323">
        <v>7.543690458742489</v>
      </c>
      <c r="G617" s="319">
        <v>27.0</v>
      </c>
      <c r="H617" s="324"/>
      <c r="I617" s="318" t="s">
        <v>20744</v>
      </c>
      <c r="J617" s="318"/>
      <c r="K617" s="64" t="s">
        <v>20797</v>
      </c>
      <c r="L617" s="64" t="s">
        <v>15800</v>
      </c>
      <c r="M617" s="318"/>
      <c r="N617" s="318"/>
      <c r="O617" s="318"/>
      <c r="P617" s="325"/>
      <c r="Q617" s="307" t="str">
        <f t="array" ref="Q617">index(Extractions!B:B, match(index(Digests!B:B, match(B617,Digests!A:A,0)),Extractions!A:A,0))</f>
        <v>APCL14_338</v>
      </c>
    </row>
    <row r="618" ht="20.25" customHeight="1">
      <c r="A618" s="318" t="s">
        <v>20798</v>
      </c>
      <c r="B618" s="319" t="s">
        <v>15801</v>
      </c>
      <c r="C618" s="334">
        <v>41964.0</v>
      </c>
      <c r="D618" s="331">
        <v>100.0</v>
      </c>
      <c r="E618" s="322">
        <v>10.871928680147859</v>
      </c>
      <c r="F618" s="323">
        <v>11.32807131985214</v>
      </c>
      <c r="G618" s="319">
        <v>28.0</v>
      </c>
      <c r="H618" s="324" t="s">
        <v>20784</v>
      </c>
      <c r="I618" s="318" t="s">
        <v>20744</v>
      </c>
      <c r="J618" s="318"/>
      <c r="K618" s="64" t="s">
        <v>20799</v>
      </c>
      <c r="L618" s="64" t="s">
        <v>15802</v>
      </c>
      <c r="M618" s="318"/>
      <c r="N618" s="318"/>
      <c r="O618" s="318"/>
      <c r="P618" s="325"/>
      <c r="Q618" s="307" t="str">
        <f t="array" ref="Q618">index(Extractions!B:B, match(index(Digests!B:B, match(B618,Digests!A:A,0)),Extractions!A:A,0))</f>
        <v>APCL14_341</v>
      </c>
    </row>
    <row r="619" ht="20.25" customHeight="1">
      <c r="A619" s="318" t="s">
        <v>20800</v>
      </c>
      <c r="B619" s="319" t="s">
        <v>15803</v>
      </c>
      <c r="C619" s="334">
        <v>41964.0</v>
      </c>
      <c r="D619" s="331">
        <v>100.0</v>
      </c>
      <c r="E619" s="322">
        <v>14.413375612568464</v>
      </c>
      <c r="F619" s="323">
        <v>7.7866243874315355</v>
      </c>
      <c r="G619" s="319">
        <v>29.0</v>
      </c>
      <c r="H619" s="324" t="s">
        <v>20784</v>
      </c>
      <c r="I619" s="318" t="s">
        <v>20744</v>
      </c>
      <c r="J619" s="318"/>
      <c r="K619" s="64" t="s">
        <v>20801</v>
      </c>
      <c r="L619" s="64" t="s">
        <v>15804</v>
      </c>
      <c r="M619" s="318"/>
      <c r="N619" s="318"/>
      <c r="O619" s="318"/>
      <c r="P619" s="325"/>
      <c r="Q619" s="307" t="str">
        <f t="array" ref="Q619">index(Extractions!B:B, match(index(Digests!B:B, match(B619,Digests!A:A,0)),Extractions!A:A,0))</f>
        <v>APCL14_342</v>
      </c>
    </row>
    <row r="620" ht="20.25" customHeight="1">
      <c r="A620" s="318" t="s">
        <v>20802</v>
      </c>
      <c r="B620" s="319" t="s">
        <v>15807</v>
      </c>
      <c r="C620" s="334">
        <v>41964.0</v>
      </c>
      <c r="D620" s="331">
        <v>100.0</v>
      </c>
      <c r="E620" s="322">
        <v>12.846865364850977</v>
      </c>
      <c r="F620" s="323">
        <v>9.353134635149022</v>
      </c>
      <c r="G620" s="319">
        <v>30.0</v>
      </c>
      <c r="H620" s="324"/>
      <c r="I620" s="318" t="s">
        <v>20744</v>
      </c>
      <c r="J620" s="318"/>
      <c r="K620" s="64" t="s">
        <v>20803</v>
      </c>
      <c r="L620" s="64" t="s">
        <v>15808</v>
      </c>
      <c r="M620" s="318"/>
      <c r="N620" s="318"/>
      <c r="O620" s="318"/>
      <c r="P620" s="325"/>
      <c r="Q620" s="307" t="str">
        <f t="array" ref="Q620">index(Extractions!B:B, match(index(Digests!B:B, match(B620,Digests!A:A,0)),Extractions!A:A,0))</f>
        <v>APCL14_441</v>
      </c>
    </row>
    <row r="621" ht="20.25" customHeight="1">
      <c r="A621" s="318" t="s">
        <v>20804</v>
      </c>
      <c r="B621" s="319" t="s">
        <v>15813</v>
      </c>
      <c r="C621" s="334">
        <v>41964.0</v>
      </c>
      <c r="D621" s="331">
        <v>100.0</v>
      </c>
      <c r="E621" s="322">
        <v>17.358097552508244</v>
      </c>
      <c r="F621" s="323">
        <v>4.841902447491755</v>
      </c>
      <c r="G621" s="319">
        <v>31.0</v>
      </c>
      <c r="H621" s="324"/>
      <c r="I621" s="318" t="s">
        <v>20744</v>
      </c>
      <c r="J621" s="318"/>
      <c r="K621" s="64" t="s">
        <v>20805</v>
      </c>
      <c r="L621" s="64" t="s">
        <v>15814</v>
      </c>
      <c r="M621" s="318"/>
      <c r="N621" s="318"/>
      <c r="O621" s="318"/>
      <c r="P621" s="325"/>
      <c r="Q621" s="307" t="str">
        <f t="array" ref="Q621">index(Extractions!B:B, match(index(Digests!B:B, match(B621,Digests!A:A,0)),Extractions!A:A,0))</f>
        <v>APCL14_541</v>
      </c>
    </row>
    <row r="622" ht="20.25" customHeight="1">
      <c r="A622" s="318" t="s">
        <v>20806</v>
      </c>
      <c r="B622" s="319" t="s">
        <v>15817</v>
      </c>
      <c r="C622" s="334">
        <v>41964.0</v>
      </c>
      <c r="D622" s="331">
        <v>100.0</v>
      </c>
      <c r="E622" s="322">
        <v>17.067759003242873</v>
      </c>
      <c r="F622" s="323">
        <v>5.132240996757126</v>
      </c>
      <c r="G622" s="319">
        <v>32.0</v>
      </c>
      <c r="H622" s="324"/>
      <c r="I622" s="318" t="s">
        <v>20744</v>
      </c>
      <c r="J622" s="318"/>
      <c r="K622" s="64" t="s">
        <v>20807</v>
      </c>
      <c r="L622" s="64" t="s">
        <v>15818</v>
      </c>
      <c r="M622" s="318"/>
      <c r="N622" s="318"/>
      <c r="O622" s="318"/>
      <c r="P622" s="325"/>
      <c r="Q622" s="307" t="str">
        <f t="array" ref="Q622">index(Extractions!B:B, match(index(Digests!B:B, match(B622,Digests!A:A,0)),Extractions!A:A,0))</f>
        <v>APCL14_544</v>
      </c>
    </row>
    <row r="623" ht="20.25" customHeight="1">
      <c r="A623" s="318" t="s">
        <v>20808</v>
      </c>
      <c r="B623" s="319" t="s">
        <v>15819</v>
      </c>
      <c r="C623" s="334">
        <v>41964.0</v>
      </c>
      <c r="D623" s="331">
        <v>100.0</v>
      </c>
      <c r="E623" s="322">
        <v>13.21003963011889</v>
      </c>
      <c r="F623" s="323">
        <v>8.989960369881109</v>
      </c>
      <c r="G623" s="319">
        <v>33.0</v>
      </c>
      <c r="H623" s="324"/>
      <c r="I623" s="318" t="s">
        <v>20744</v>
      </c>
      <c r="J623" s="318"/>
      <c r="K623" s="64" t="s">
        <v>20809</v>
      </c>
      <c r="L623" s="64" t="s">
        <v>15820</v>
      </c>
      <c r="M623" s="318"/>
      <c r="N623" s="318"/>
      <c r="O623" s="318"/>
      <c r="P623" s="325"/>
      <c r="Q623" s="307" t="str">
        <f t="array" ref="Q623">index(Extractions!B:B, match(index(Digests!B:B, match(B623,Digests!A:A,0)),Extractions!A:A,0))</f>
        <v>APCL14_545</v>
      </c>
    </row>
    <row r="624" ht="20.25" customHeight="1">
      <c r="A624" s="318" t="s">
        <v>20810</v>
      </c>
      <c r="B624" s="319" t="s">
        <v>15823</v>
      </c>
      <c r="C624" s="334">
        <v>41964.0</v>
      </c>
      <c r="D624" s="331">
        <v>100.0</v>
      </c>
      <c r="E624" s="322">
        <v>15.590894917368258</v>
      </c>
      <c r="F624" s="323">
        <v>6.609105082631741</v>
      </c>
      <c r="G624" s="319">
        <v>34.0</v>
      </c>
      <c r="H624" s="324"/>
      <c r="I624" s="318" t="s">
        <v>20744</v>
      </c>
      <c r="J624" s="318"/>
      <c r="K624" s="64" t="s">
        <v>20811</v>
      </c>
      <c r="L624" s="64" t="s">
        <v>15824</v>
      </c>
      <c r="M624" s="318"/>
      <c r="N624" s="318"/>
      <c r="O624" s="318"/>
      <c r="P624" s="325"/>
      <c r="Q624" s="307" t="str">
        <f t="array" ref="Q624">index(Extractions!B:B, match(index(Digests!B:B, match(B624,Digests!A:A,0)),Extractions!A:A,0))</f>
        <v>APCL14_551</v>
      </c>
    </row>
    <row r="625" ht="20.25" customHeight="1">
      <c r="A625" s="318" t="s">
        <v>20812</v>
      </c>
      <c r="B625" s="319" t="s">
        <v>15825</v>
      </c>
      <c r="C625" s="334">
        <v>41964.0</v>
      </c>
      <c r="D625" s="331">
        <v>100.0</v>
      </c>
      <c r="E625" s="322">
        <v>17.403411068569437</v>
      </c>
      <c r="F625" s="323">
        <v>4.796588931430563</v>
      </c>
      <c r="G625" s="319">
        <v>35.0</v>
      </c>
      <c r="H625" s="324"/>
      <c r="I625" s="318" t="s">
        <v>20744</v>
      </c>
      <c r="J625" s="318"/>
      <c r="K625" s="64" t="s">
        <v>20813</v>
      </c>
      <c r="L625" s="64" t="s">
        <v>15826</v>
      </c>
      <c r="M625" s="318"/>
      <c r="N625" s="318"/>
      <c r="O625" s="318"/>
      <c r="P625" s="325"/>
      <c r="Q625" s="307" t="str">
        <f t="array" ref="Q625">index(Extractions!B:B, match(index(Digests!B:B, match(B625,Digests!A:A,0)),Extractions!A:A,0))</f>
        <v>APCL14_552</v>
      </c>
    </row>
    <row r="626" ht="20.25" customHeight="1">
      <c r="A626" s="318" t="s">
        <v>20814</v>
      </c>
      <c r="B626" s="319" t="s">
        <v>15829</v>
      </c>
      <c r="C626" s="334">
        <v>41964.0</v>
      </c>
      <c r="D626" s="331">
        <v>100.0</v>
      </c>
      <c r="E626" s="322">
        <v>9.423294383716547</v>
      </c>
      <c r="F626" s="323">
        <v>12.776705616283452</v>
      </c>
      <c r="G626" s="319">
        <v>36.0</v>
      </c>
      <c r="H626" s="324"/>
      <c r="I626" s="318" t="s">
        <v>20744</v>
      </c>
      <c r="J626" s="318"/>
      <c r="K626" s="64" t="s">
        <v>20815</v>
      </c>
      <c r="L626" s="64" t="s">
        <v>15830</v>
      </c>
      <c r="M626" s="318"/>
      <c r="N626" s="318"/>
      <c r="O626" s="318"/>
      <c r="P626" s="325"/>
      <c r="Q626" s="307" t="str">
        <f t="array" ref="Q626">index(Extractions!B:B, match(index(Digests!B:B, match(B626,Digests!A:A,0)),Extractions!A:A,0))</f>
        <v>APCL14_449</v>
      </c>
    </row>
    <row r="627" ht="20.25" customHeight="1">
      <c r="A627" s="318" t="s">
        <v>20816</v>
      </c>
      <c r="B627" s="319" t="s">
        <v>15831</v>
      </c>
      <c r="C627" s="334">
        <v>41964.0</v>
      </c>
      <c r="D627" s="331">
        <v>100.0</v>
      </c>
      <c r="E627" s="322">
        <v>13.131976362442547</v>
      </c>
      <c r="F627" s="323">
        <v>9.068023637557452</v>
      </c>
      <c r="G627" s="319">
        <v>37.0</v>
      </c>
      <c r="H627" s="324"/>
      <c r="I627" s="318" t="s">
        <v>20744</v>
      </c>
      <c r="J627" s="318"/>
      <c r="K627" s="64" t="s">
        <v>20817</v>
      </c>
      <c r="L627" s="64" t="s">
        <v>15832</v>
      </c>
      <c r="M627" s="318"/>
      <c r="N627" s="318"/>
      <c r="O627" s="318"/>
      <c r="P627" s="325"/>
      <c r="Q627" s="307" t="str">
        <f t="array" ref="Q627">index(Extractions!B:B, match(index(Digests!B:B, match(B627,Digests!A:A,0)),Extractions!A:A,0))</f>
        <v>APCL14_454</v>
      </c>
    </row>
    <row r="628" ht="20.25" customHeight="1">
      <c r="A628" s="318" t="s">
        <v>20818</v>
      </c>
      <c r="B628" s="319" t="s">
        <v>15833</v>
      </c>
      <c r="C628" s="334">
        <v>41964.0</v>
      </c>
      <c r="D628" s="331">
        <v>100.0</v>
      </c>
      <c r="E628" s="322">
        <v>11.486331265793707</v>
      </c>
      <c r="F628" s="323">
        <v>10.713668734206292</v>
      </c>
      <c r="G628" s="319">
        <v>38.0</v>
      </c>
      <c r="H628" s="324"/>
      <c r="I628" s="318" t="s">
        <v>20744</v>
      </c>
      <c r="J628" s="318"/>
      <c r="K628" s="64" t="s">
        <v>20819</v>
      </c>
      <c r="L628" s="64" t="s">
        <v>15834</v>
      </c>
      <c r="M628" s="318"/>
      <c r="N628" s="318"/>
      <c r="O628" s="318"/>
      <c r="P628" s="325"/>
      <c r="Q628" s="307" t="str">
        <f t="array" ref="Q628">index(Extractions!B:B, match(index(Digests!B:B, match(B628,Digests!A:A,0)),Extractions!A:A,0))</f>
        <v>APCL14_457</v>
      </c>
    </row>
    <row r="629" ht="20.25" customHeight="1">
      <c r="A629" s="318" t="s">
        <v>20820</v>
      </c>
      <c r="B629" s="319" t="s">
        <v>15835</v>
      </c>
      <c r="C629" s="334">
        <v>41964.0</v>
      </c>
      <c r="D629" s="331">
        <v>100.0</v>
      </c>
      <c r="E629" s="322">
        <v>13.987970345502868</v>
      </c>
      <c r="F629" s="323">
        <v>8.212029654497131</v>
      </c>
      <c r="G629" s="319">
        <v>39.0</v>
      </c>
      <c r="H629" s="324"/>
      <c r="I629" s="318" t="s">
        <v>20744</v>
      </c>
      <c r="J629" s="318"/>
      <c r="K629" s="64" t="s">
        <v>20821</v>
      </c>
      <c r="L629" s="64" t="s">
        <v>15836</v>
      </c>
      <c r="M629" s="318"/>
      <c r="N629" s="318"/>
      <c r="O629" s="318"/>
      <c r="P629" s="325"/>
      <c r="Q629" s="307" t="str">
        <f t="array" ref="Q629">index(Extractions!B:B, match(index(Digests!B:B, match(B629,Digests!A:A,0)),Extractions!A:A,0))</f>
        <v>APCL14_460</v>
      </c>
    </row>
    <row r="630" ht="20.25" customHeight="1">
      <c r="A630" s="318" t="s">
        <v>20822</v>
      </c>
      <c r="B630" s="319" t="s">
        <v>15837</v>
      </c>
      <c r="C630" s="334">
        <v>41964.0</v>
      </c>
      <c r="D630" s="331">
        <v>100.0</v>
      </c>
      <c r="E630" s="322">
        <v>14.475969889982627</v>
      </c>
      <c r="F630" s="323">
        <v>7.724030110017372</v>
      </c>
      <c r="G630" s="319">
        <v>40.0</v>
      </c>
      <c r="H630" s="324"/>
      <c r="I630" s="318" t="s">
        <v>20744</v>
      </c>
      <c r="J630" s="318"/>
      <c r="K630" s="64" t="s">
        <v>20823</v>
      </c>
      <c r="L630" s="64" t="s">
        <v>15838</v>
      </c>
      <c r="M630" s="318"/>
      <c r="N630" s="318"/>
      <c r="O630" s="318"/>
      <c r="P630" s="325"/>
      <c r="Q630" s="307" t="str">
        <f t="array" ref="Q630">index(Extractions!B:B, match(index(Digests!B:B, match(B630,Digests!A:A,0)),Extractions!A:A,0))</f>
        <v>APCL14_217</v>
      </c>
    </row>
    <row r="631" ht="20.25" customHeight="1">
      <c r="A631" s="318" t="s">
        <v>20824</v>
      </c>
      <c r="B631" s="319" t="s">
        <v>15845</v>
      </c>
      <c r="C631" s="334">
        <v>41964.0</v>
      </c>
      <c r="D631" s="331">
        <v>100.0</v>
      </c>
      <c r="E631" s="322">
        <v>10.436234606553954</v>
      </c>
      <c r="F631" s="323">
        <v>11.763765393446045</v>
      </c>
      <c r="G631" s="319">
        <v>41.0</v>
      </c>
      <c r="H631" s="324"/>
      <c r="I631" s="318" t="s">
        <v>20744</v>
      </c>
      <c r="J631" s="318"/>
      <c r="K631" s="64" t="s">
        <v>20825</v>
      </c>
      <c r="L631" s="64" t="s">
        <v>15846</v>
      </c>
      <c r="M631" s="318"/>
      <c r="N631" s="318"/>
      <c r="O631" s="318"/>
      <c r="P631" s="325"/>
      <c r="Q631" s="307" t="str">
        <f t="array" ref="Q631">index(Extractions!B:B, match(index(Digests!B:B, match(B631,Digests!A:A,0)),Extractions!A:A,0))</f>
        <v>APCL14_273</v>
      </c>
    </row>
    <row r="632" ht="20.25" customHeight="1">
      <c r="A632" s="318" t="s">
        <v>20826</v>
      </c>
      <c r="B632" s="319" t="s">
        <v>15849</v>
      </c>
      <c r="C632" s="334">
        <v>41964.0</v>
      </c>
      <c r="D632" s="331">
        <v>100.0</v>
      </c>
      <c r="E632" s="322">
        <v>7.84990972603815</v>
      </c>
      <c r="F632" s="323">
        <v>14.35009027396185</v>
      </c>
      <c r="G632" s="319">
        <v>42.0</v>
      </c>
      <c r="H632" s="324"/>
      <c r="I632" s="318" t="s">
        <v>20744</v>
      </c>
      <c r="J632" s="318"/>
      <c r="K632" s="64" t="s">
        <v>20827</v>
      </c>
      <c r="L632" s="64" t="s">
        <v>15850</v>
      </c>
      <c r="M632" s="318"/>
      <c r="N632" s="318"/>
      <c r="O632" s="318"/>
      <c r="P632" s="325"/>
      <c r="Q632" s="307" t="str">
        <f t="array" ref="Q632">index(Extractions!B:B, match(index(Digests!B:B, match(B632,Digests!A:A,0)),Extractions!A:A,0))</f>
        <v>APCL14_293</v>
      </c>
    </row>
    <row r="633" ht="20.25" customHeight="1">
      <c r="A633" s="318" t="s">
        <v>20828</v>
      </c>
      <c r="B633" s="319" t="s">
        <v>15851</v>
      </c>
      <c r="C633" s="334">
        <v>41964.0</v>
      </c>
      <c r="D633" s="331">
        <v>100.0</v>
      </c>
      <c r="E633" s="322">
        <v>9.564801530368245</v>
      </c>
      <c r="F633" s="323">
        <v>12.635198469631755</v>
      </c>
      <c r="G633" s="319">
        <v>43.0</v>
      </c>
      <c r="H633" s="324"/>
      <c r="I633" s="318" t="s">
        <v>20744</v>
      </c>
      <c r="J633" s="318"/>
      <c r="K633" s="64" t="s">
        <v>20829</v>
      </c>
      <c r="L633" s="64" t="s">
        <v>15852</v>
      </c>
      <c r="M633" s="318"/>
      <c r="N633" s="318"/>
      <c r="O633" s="318"/>
      <c r="P633" s="325"/>
      <c r="Q633" s="307" t="str">
        <f t="array" ref="Q633">index(Extractions!B:B, match(index(Digests!B:B, match(B633,Digests!A:A,0)),Extractions!A:A,0))</f>
        <v>APCL14_294</v>
      </c>
    </row>
    <row r="634" ht="20.25" customHeight="1">
      <c r="A634" s="318" t="s">
        <v>20830</v>
      </c>
      <c r="B634" s="319" t="s">
        <v>15853</v>
      </c>
      <c r="C634" s="334">
        <v>41964.0</v>
      </c>
      <c r="D634" s="331">
        <v>100.0</v>
      </c>
      <c r="E634" s="322">
        <v>12.03804020705429</v>
      </c>
      <c r="F634" s="323">
        <v>10.161959792945709</v>
      </c>
      <c r="G634" s="319">
        <v>44.0</v>
      </c>
      <c r="H634" s="324"/>
      <c r="I634" s="318" t="s">
        <v>20744</v>
      </c>
      <c r="J634" s="318"/>
      <c r="K634" s="64" t="s">
        <v>20831</v>
      </c>
      <c r="L634" s="64" t="s">
        <v>15854</v>
      </c>
      <c r="M634" s="318"/>
      <c r="N634" s="318"/>
      <c r="O634" s="318"/>
      <c r="P634" s="325"/>
      <c r="Q634" s="307" t="str">
        <f t="array" ref="Q634">index(Extractions!B:B, match(index(Digests!B:B, match(B634,Digests!A:A,0)),Extractions!A:A,0))</f>
        <v>APCL14_300</v>
      </c>
    </row>
    <row r="635" ht="20.25" customHeight="1">
      <c r="A635" s="318" t="s">
        <v>20832</v>
      </c>
      <c r="B635" s="319" t="s">
        <v>15857</v>
      </c>
      <c r="C635" s="334">
        <v>41964.0</v>
      </c>
      <c r="D635" s="331">
        <v>100.0</v>
      </c>
      <c r="E635" s="322">
        <v>14.285714285714286</v>
      </c>
      <c r="F635" s="323">
        <v>7.914285714285713</v>
      </c>
      <c r="G635" s="319">
        <v>45.0</v>
      </c>
      <c r="H635" s="324"/>
      <c r="I635" s="318" t="s">
        <v>20744</v>
      </c>
      <c r="J635" s="318"/>
      <c r="K635" s="64" t="s">
        <v>20833</v>
      </c>
      <c r="L635" s="64" t="s">
        <v>15858</v>
      </c>
      <c r="M635" s="318"/>
      <c r="N635" s="318"/>
      <c r="O635" s="318"/>
      <c r="P635" s="325"/>
      <c r="Q635" s="307" t="str">
        <f t="array" ref="Q635">index(Extractions!B:B, match(index(Digests!B:B, match(B635,Digests!A:A,0)),Extractions!A:A,0))</f>
        <v>APCL14_326</v>
      </c>
    </row>
    <row r="636" ht="20.25" customHeight="1">
      <c r="A636" s="318" t="s">
        <v>20834</v>
      </c>
      <c r="B636" s="319" t="s">
        <v>15859</v>
      </c>
      <c r="C636" s="334">
        <v>41964.0</v>
      </c>
      <c r="D636" s="331">
        <v>100.0</v>
      </c>
      <c r="E636" s="322">
        <v>13.984058173682003</v>
      </c>
      <c r="F636" s="323">
        <v>8.215941826317996</v>
      </c>
      <c r="G636" s="319">
        <v>46.0</v>
      </c>
      <c r="H636" s="324"/>
      <c r="I636" s="318" t="s">
        <v>20744</v>
      </c>
      <c r="J636" s="318"/>
      <c r="K636" s="64" t="s">
        <v>20835</v>
      </c>
      <c r="L636" s="64" t="s">
        <v>15860</v>
      </c>
      <c r="M636" s="318"/>
      <c r="N636" s="318"/>
      <c r="O636" s="318"/>
      <c r="P636" s="325"/>
      <c r="Q636" s="307" t="str">
        <f t="array" ref="Q636">index(Extractions!B:B, match(index(Digests!B:B, match(B636,Digests!A:A,0)),Extractions!A:A,0))</f>
        <v>APCL14_327</v>
      </c>
    </row>
    <row r="637" ht="20.25" customHeight="1">
      <c r="A637" s="318" t="s">
        <v>20836</v>
      </c>
      <c r="B637" s="319" t="s">
        <v>15865</v>
      </c>
      <c r="C637" s="334">
        <v>41964.0</v>
      </c>
      <c r="D637" s="331">
        <v>100.0</v>
      </c>
      <c r="E637" s="322">
        <v>14.773230905599053</v>
      </c>
      <c r="F637" s="323">
        <v>7.426769094400946</v>
      </c>
      <c r="G637" s="319">
        <v>47.0</v>
      </c>
      <c r="H637" s="324"/>
      <c r="I637" s="318" t="s">
        <v>20744</v>
      </c>
      <c r="J637" s="318"/>
      <c r="K637" s="64" t="s">
        <v>20837</v>
      </c>
      <c r="L637" s="64" t="s">
        <v>15866</v>
      </c>
      <c r="M637" s="318"/>
      <c r="N637" s="318"/>
      <c r="O637" s="318"/>
      <c r="P637" s="325"/>
      <c r="Q637" s="307" t="str">
        <f t="array" ref="Q637">index(Extractions!B:B, match(index(Digests!B:B, match(B637,Digests!A:A,0)),Extractions!A:A,0))</f>
        <v>APCL14_340</v>
      </c>
    </row>
    <row r="638" ht="20.25" customHeight="1">
      <c r="A638" s="318" t="s">
        <v>20838</v>
      </c>
      <c r="B638" s="319" t="s">
        <v>15893</v>
      </c>
      <c r="C638" s="334">
        <v>41964.0</v>
      </c>
      <c r="D638" s="331">
        <v>100.0</v>
      </c>
      <c r="E638" s="322">
        <v>12.062726176115804</v>
      </c>
      <c r="F638" s="323">
        <v>10.137273823884195</v>
      </c>
      <c r="G638" s="319">
        <v>48.0</v>
      </c>
      <c r="H638" s="324" t="s">
        <v>20465</v>
      </c>
      <c r="I638" s="318" t="s">
        <v>20744</v>
      </c>
      <c r="J638" s="318"/>
      <c r="K638" s="64" t="s">
        <v>20839</v>
      </c>
      <c r="L638" s="64" t="s">
        <v>15894</v>
      </c>
      <c r="M638" s="318"/>
      <c r="N638" s="318"/>
      <c r="O638" s="318"/>
      <c r="P638" s="325"/>
      <c r="Q638" s="307" t="str">
        <f t="array" ref="Q638">index(Extractions!B:B, match(index(Digests!B:B, match(B638,Digests!A:A,0)),Extractions!A:A,0))</f>
        <v>APCL14_469</v>
      </c>
    </row>
    <row r="639" ht="20.25" customHeight="1">
      <c r="A639" s="318" t="s">
        <v>20840</v>
      </c>
      <c r="B639" s="319" t="s">
        <v>15895</v>
      </c>
      <c r="C639" s="334">
        <v>41964.0</v>
      </c>
      <c r="D639" s="331">
        <v>100.0</v>
      </c>
      <c r="E639" s="322">
        <v>16.423057973394645</v>
      </c>
      <c r="F639" s="323">
        <v>5.776942026605354</v>
      </c>
      <c r="G639" s="319">
        <v>6.0</v>
      </c>
      <c r="H639" s="324" t="s">
        <v>20465</v>
      </c>
      <c r="I639" s="318" t="s">
        <v>20744</v>
      </c>
      <c r="J639" s="318"/>
      <c r="K639" s="64" t="s">
        <v>20841</v>
      </c>
      <c r="L639" s="64" t="s">
        <v>15896</v>
      </c>
      <c r="M639" s="318"/>
      <c r="N639" s="318"/>
      <c r="O639" s="318"/>
      <c r="P639" s="325"/>
      <c r="Q639" s="307" t="str">
        <f t="array" ref="Q639">index(Extractions!B:B, match(index(Digests!B:B, match(B639,Digests!A:A,0)),Extractions!A:A,0))</f>
        <v>APCL14_471</v>
      </c>
    </row>
    <row r="640" ht="20.25" customHeight="1">
      <c r="A640" s="318" t="s">
        <v>20842</v>
      </c>
      <c r="B640" s="319" t="s">
        <v>14041</v>
      </c>
      <c r="C640" s="334">
        <v>41968.0</v>
      </c>
      <c r="D640" s="331">
        <v>70.0</v>
      </c>
      <c r="E640" s="322">
        <v>20.820939916716238</v>
      </c>
      <c r="F640" s="323">
        <v>1.3790600832837612</v>
      </c>
      <c r="G640" s="319">
        <v>1.0</v>
      </c>
      <c r="H640" s="324" t="s">
        <v>20330</v>
      </c>
      <c r="I640" s="336" t="s">
        <v>20843</v>
      </c>
      <c r="J640" s="336"/>
      <c r="K640" s="64" t="s">
        <v>20844</v>
      </c>
      <c r="L640" s="333" t="s">
        <v>14042</v>
      </c>
      <c r="M640" s="336"/>
      <c r="N640" s="336"/>
      <c r="O640" s="336"/>
      <c r="P640" s="337"/>
      <c r="Q640" s="318" t="str">
        <f t="array" ref="Q640">index(Extractions!B:B, match(index(Digests!B:B, match(B640,Digests!A:A,0)),Extractions!A:A,0))</f>
        <v>APCL13_281</v>
      </c>
    </row>
    <row r="641" ht="20.25" customHeight="1">
      <c r="A641" s="318" t="s">
        <v>20845</v>
      </c>
      <c r="B641" s="319" t="s">
        <v>14077</v>
      </c>
      <c r="C641" s="334">
        <v>41968.0</v>
      </c>
      <c r="D641" s="331">
        <v>70.0</v>
      </c>
      <c r="E641" s="322">
        <v>16.89596910451364</v>
      </c>
      <c r="F641" s="323">
        <v>5.30403089548636</v>
      </c>
      <c r="G641" s="319">
        <v>2.0</v>
      </c>
      <c r="H641" s="324" t="s">
        <v>20330</v>
      </c>
      <c r="I641" s="336" t="s">
        <v>20843</v>
      </c>
      <c r="J641" s="336"/>
      <c r="K641" s="64" t="s">
        <v>20846</v>
      </c>
      <c r="L641" s="333" t="s">
        <v>14078</v>
      </c>
      <c r="M641" s="336"/>
      <c r="N641" s="336"/>
      <c r="O641" s="336"/>
      <c r="P641" s="337"/>
      <c r="Q641" s="318" t="str">
        <f t="array" ref="Q641">index(Extractions!B:B, match(index(Digests!B:B, match(B641,Digests!A:A,0)),Extractions!A:A,0))</f>
        <v>APCL13_299</v>
      </c>
    </row>
    <row r="642" ht="20.25" customHeight="1">
      <c r="A642" s="318" t="s">
        <v>20847</v>
      </c>
      <c r="B642" s="319" t="s">
        <v>14111</v>
      </c>
      <c r="C642" s="334">
        <v>41968.0</v>
      </c>
      <c r="D642" s="331">
        <v>70.0</v>
      </c>
      <c r="E642" s="322">
        <v>18.36788244555235</v>
      </c>
      <c r="F642" s="323">
        <v>3.832117554447649</v>
      </c>
      <c r="G642" s="319">
        <v>3.0</v>
      </c>
      <c r="H642" s="324"/>
      <c r="I642" s="336" t="s">
        <v>20843</v>
      </c>
      <c r="J642" s="336"/>
      <c r="K642" s="64" t="s">
        <v>20848</v>
      </c>
      <c r="L642" s="333" t="s">
        <v>14112</v>
      </c>
      <c r="M642" s="336"/>
      <c r="N642" s="336"/>
      <c r="O642" s="336"/>
      <c r="P642" s="337"/>
      <c r="Q642" s="318" t="str">
        <f t="array" ref="Q642">index(Extractions!B:B, match(index(Digests!B:B, match(B642,Digests!A:A,0)),Extractions!A:A,0))</f>
        <v>APCL13_316</v>
      </c>
    </row>
    <row r="643" ht="20.25" customHeight="1">
      <c r="A643" s="318" t="s">
        <v>20849</v>
      </c>
      <c r="B643" s="319" t="s">
        <v>14133</v>
      </c>
      <c r="C643" s="334">
        <v>41968.0</v>
      </c>
      <c r="D643" s="331">
        <v>70.0</v>
      </c>
      <c r="E643" s="322">
        <v>20.515826494724504</v>
      </c>
      <c r="F643" s="323">
        <v>1.6841735052754956</v>
      </c>
      <c r="G643" s="319">
        <v>4.0</v>
      </c>
      <c r="H643" s="324" t="s">
        <v>20465</v>
      </c>
      <c r="I643" s="336" t="s">
        <v>20843</v>
      </c>
      <c r="J643" s="336"/>
      <c r="K643" s="64" t="s">
        <v>20850</v>
      </c>
      <c r="L643" s="333" t="s">
        <v>14134</v>
      </c>
      <c r="M643" s="336"/>
      <c r="N643" s="336"/>
      <c r="O643" s="336"/>
      <c r="P643" s="337"/>
      <c r="Q643" s="318" t="str">
        <f t="array" ref="Q643">index(Extractions!B:B, match(index(Digests!B:B, match(B643,Digests!A:A,0)),Extractions!A:A,0))</f>
        <v>APCL13_327</v>
      </c>
    </row>
    <row r="644" ht="20.25" customHeight="1">
      <c r="A644" s="318" t="s">
        <v>20851</v>
      </c>
      <c r="B644" s="319" t="s">
        <v>14143</v>
      </c>
      <c r="C644" s="334">
        <v>41968.0</v>
      </c>
      <c r="D644" s="331">
        <v>70.0</v>
      </c>
      <c r="E644" s="322">
        <v>19.078768056691196</v>
      </c>
      <c r="F644" s="323">
        <v>3.1212319433088034</v>
      </c>
      <c r="G644" s="319">
        <v>5.0</v>
      </c>
      <c r="H644" s="324"/>
      <c r="I644" s="336" t="s">
        <v>20843</v>
      </c>
      <c r="J644" s="336"/>
      <c r="K644" s="64" t="s">
        <v>20852</v>
      </c>
      <c r="L644" s="333" t="s">
        <v>14144</v>
      </c>
      <c r="M644" s="336"/>
      <c r="N644" s="336"/>
      <c r="O644" s="336"/>
      <c r="P644" s="337"/>
      <c r="Q644" s="318" t="str">
        <f t="array" ref="Q644">index(Extractions!B:B, match(index(Digests!B:B, match(B644,Digests!A:A,0)),Extractions!A:A,0))</f>
        <v>APCL13_332</v>
      </c>
    </row>
    <row r="645" ht="20.25" customHeight="1">
      <c r="A645" s="318" t="s">
        <v>20853</v>
      </c>
      <c r="B645" s="319" t="s">
        <v>14202</v>
      </c>
      <c r="C645" s="334">
        <v>41968.0</v>
      </c>
      <c r="D645" s="331">
        <v>70.0</v>
      </c>
      <c r="E645" s="322">
        <v>19.89201477692526</v>
      </c>
      <c r="F645" s="323">
        <v>2.3079852230747377</v>
      </c>
      <c r="G645" s="319">
        <v>6.0</v>
      </c>
      <c r="H645" s="324" t="s">
        <v>20330</v>
      </c>
      <c r="I645" s="336" t="s">
        <v>20843</v>
      </c>
      <c r="J645" s="336"/>
      <c r="K645" s="64" t="s">
        <v>20854</v>
      </c>
      <c r="L645" s="333" t="s">
        <v>14203</v>
      </c>
      <c r="M645" s="336"/>
      <c r="N645" s="336"/>
      <c r="O645" s="336"/>
      <c r="P645" s="337"/>
      <c r="Q645" s="318" t="str">
        <f t="array" ref="Q645">index(Extractions!B:B, match(index(Digests!B:B, match(B645,Digests!A:A,0)),Extractions!A:A,0))</f>
        <v>APCL13_361</v>
      </c>
    </row>
    <row r="646" ht="20.25" customHeight="1">
      <c r="A646" s="318" t="s">
        <v>20855</v>
      </c>
      <c r="B646" s="319" t="s">
        <v>14206</v>
      </c>
      <c r="C646" s="334">
        <v>41968.0</v>
      </c>
      <c r="D646" s="331">
        <v>70.0</v>
      </c>
      <c r="E646" s="322">
        <v>21.302495435179548</v>
      </c>
      <c r="F646" s="323">
        <v>0.8975045648204514</v>
      </c>
      <c r="G646" s="319">
        <v>7.0</v>
      </c>
      <c r="H646" s="324" t="s">
        <v>20856</v>
      </c>
      <c r="I646" s="336" t="s">
        <v>20843</v>
      </c>
      <c r="J646" s="336"/>
      <c r="K646" s="64" t="s">
        <v>20857</v>
      </c>
      <c r="L646" s="333" t="s">
        <v>14207</v>
      </c>
      <c r="M646" s="336"/>
      <c r="N646" s="336"/>
      <c r="O646" s="336"/>
      <c r="P646" s="337"/>
      <c r="Q646" s="318" t="str">
        <f t="array" ref="Q646">index(Extractions!B:B, match(index(Digests!B:B, match(B646,Digests!A:A,0)),Extractions!A:A,0))</f>
        <v>APCL13_363</v>
      </c>
    </row>
    <row r="647" ht="20.25" customHeight="1">
      <c r="A647" s="318" t="s">
        <v>20858</v>
      </c>
      <c r="B647" s="319" t="s">
        <v>14897</v>
      </c>
      <c r="C647" s="334">
        <v>41968.0</v>
      </c>
      <c r="D647" s="331">
        <v>70.0</v>
      </c>
      <c r="E647" s="322">
        <v>22.07505518763797</v>
      </c>
      <c r="F647" s="323">
        <v>0.12494481236202759</v>
      </c>
      <c r="G647" s="319">
        <v>8.0</v>
      </c>
      <c r="H647" s="324"/>
      <c r="I647" s="336" t="s">
        <v>20843</v>
      </c>
      <c r="J647" s="336"/>
      <c r="K647" s="64" t="s">
        <v>20859</v>
      </c>
      <c r="L647" s="64" t="s">
        <v>14898</v>
      </c>
      <c r="M647" s="336"/>
      <c r="N647" s="336"/>
      <c r="O647" s="336"/>
      <c r="P647" s="337"/>
      <c r="Q647" s="318" t="str">
        <f t="array" ref="Q647">index(Extractions!B:B, match(index(Digests!B:B, match(B647,Digests!A:A,0)),Extractions!A:A,0))</f>
        <v>APCL13_657</v>
      </c>
    </row>
    <row r="648" ht="20.25" customHeight="1">
      <c r="A648" s="318" t="s">
        <v>20860</v>
      </c>
      <c r="B648" s="319" t="s">
        <v>14268</v>
      </c>
      <c r="C648" s="334">
        <v>41968.0</v>
      </c>
      <c r="D648" s="331">
        <v>70.0</v>
      </c>
      <c r="E648" s="322">
        <v>19.646365422396855</v>
      </c>
      <c r="F648" s="323">
        <v>2.5536345776031446</v>
      </c>
      <c r="G648" s="319">
        <v>9.0</v>
      </c>
      <c r="H648" s="324" t="s">
        <v>20330</v>
      </c>
      <c r="I648" s="336" t="s">
        <v>20843</v>
      </c>
      <c r="J648" s="336"/>
      <c r="K648" s="64" t="s">
        <v>20861</v>
      </c>
      <c r="L648" s="333" t="s">
        <v>14269</v>
      </c>
      <c r="M648" s="336"/>
      <c r="N648" s="336"/>
      <c r="O648" s="336"/>
      <c r="P648" s="337"/>
      <c r="Q648" s="318" t="str">
        <f t="array" ref="Q648">index(Extractions!B:B, match(index(Digests!B:B, match(B648,Digests!A:A,0)),Extractions!A:A,0))</f>
        <v>APCL13_394</v>
      </c>
    </row>
    <row r="649" ht="20.25" customHeight="1">
      <c r="A649" s="318" t="s">
        <v>20862</v>
      </c>
      <c r="B649" s="319" t="s">
        <v>14270</v>
      </c>
      <c r="C649" s="334">
        <v>41968.0</v>
      </c>
      <c r="D649" s="331">
        <v>70.0</v>
      </c>
      <c r="E649" s="322">
        <v>17.292490118577074</v>
      </c>
      <c r="F649" s="323">
        <v>4.907509881422925</v>
      </c>
      <c r="G649" s="319">
        <v>10.0</v>
      </c>
      <c r="H649" s="324" t="s">
        <v>20465</v>
      </c>
      <c r="I649" s="336" t="s">
        <v>20843</v>
      </c>
      <c r="J649" s="336"/>
      <c r="K649" s="64" t="s">
        <v>20863</v>
      </c>
      <c r="L649" s="333" t="s">
        <v>14271</v>
      </c>
      <c r="M649" s="336"/>
      <c r="N649" s="336"/>
      <c r="O649" s="336"/>
      <c r="P649" s="337"/>
      <c r="Q649" s="318" t="str">
        <f t="array" ref="Q649">index(Extractions!B:B, match(index(Digests!B:B, match(B649,Digests!A:A,0)),Extractions!A:A,0))</f>
        <v>APCL13_395</v>
      </c>
    </row>
    <row r="650" ht="20.25" customHeight="1">
      <c r="A650" s="318" t="s">
        <v>20864</v>
      </c>
      <c r="B650" s="319" t="s">
        <v>14280</v>
      </c>
      <c r="C650" s="334">
        <v>41968.0</v>
      </c>
      <c r="D650" s="331">
        <v>70.0</v>
      </c>
      <c r="E650" s="322">
        <v>16.690510252742012</v>
      </c>
      <c r="F650" s="323">
        <v>5.509489747257987</v>
      </c>
      <c r="G650" s="319">
        <v>11.0</v>
      </c>
      <c r="H650" s="324" t="s">
        <v>20465</v>
      </c>
      <c r="I650" s="336" t="s">
        <v>20843</v>
      </c>
      <c r="J650" s="336"/>
      <c r="K650" s="64" t="s">
        <v>20865</v>
      </c>
      <c r="L650" s="333" t="s">
        <v>14281</v>
      </c>
      <c r="M650" s="336"/>
      <c r="N650" s="336"/>
      <c r="O650" s="336"/>
      <c r="P650" s="337"/>
      <c r="Q650" s="318" t="str">
        <f t="array" ref="Q650">index(Extractions!B:B, match(index(Digests!B:B, match(B650,Digests!A:A,0)),Extractions!A:A,0))</f>
        <v>APCL13_400</v>
      </c>
    </row>
    <row r="651" ht="20.25" customHeight="1">
      <c r="A651" s="318" t="s">
        <v>20866</v>
      </c>
      <c r="B651" s="319" t="s">
        <v>14284</v>
      </c>
      <c r="C651" s="334">
        <v>41968.0</v>
      </c>
      <c r="D651" s="331">
        <v>70.0</v>
      </c>
      <c r="E651" s="322">
        <v>21.875</v>
      </c>
      <c r="F651" s="323">
        <v>0.3249999999999993</v>
      </c>
      <c r="G651" s="319">
        <v>12.0</v>
      </c>
      <c r="H651" s="324" t="s">
        <v>20465</v>
      </c>
      <c r="I651" s="336" t="s">
        <v>20843</v>
      </c>
      <c r="J651" s="336"/>
      <c r="K651" s="64" t="s">
        <v>20867</v>
      </c>
      <c r="L651" s="333" t="s">
        <v>14286</v>
      </c>
      <c r="M651" s="336"/>
      <c r="N651" s="336"/>
      <c r="O651" s="336"/>
      <c r="P651" s="337"/>
      <c r="Q651" s="318" t="str">
        <f t="array" ref="Q651">index(Extractions!B:B, match(index(Digests!B:B, match(B651,Digests!A:A,0)),Extractions!A:A,0))</f>
        <v>APCL13_402</v>
      </c>
    </row>
    <row r="652" ht="20.25" customHeight="1">
      <c r="A652" s="318" t="s">
        <v>20868</v>
      </c>
      <c r="B652" s="319" t="s">
        <v>14325</v>
      </c>
      <c r="C652" s="334">
        <v>41968.0</v>
      </c>
      <c r="D652" s="331">
        <v>70.0</v>
      </c>
      <c r="E652" s="322">
        <v>16.715619552498982</v>
      </c>
      <c r="F652" s="323">
        <v>5.484380447501017</v>
      </c>
      <c r="G652" s="319">
        <v>13.0</v>
      </c>
      <c r="H652" s="324"/>
      <c r="I652" s="336" t="s">
        <v>20843</v>
      </c>
      <c r="J652" s="336"/>
      <c r="K652" s="64" t="s">
        <v>20869</v>
      </c>
      <c r="L652" s="333" t="s">
        <v>14327</v>
      </c>
      <c r="M652" s="336"/>
      <c r="N652" s="336"/>
      <c r="O652" s="336"/>
      <c r="P652" s="337"/>
      <c r="Q652" s="318" t="str">
        <f t="array" ref="Q652">index(Extractions!B:B, match(index(Digests!B:B, match(B652,Digests!A:A,0)),Extractions!A:A,0))</f>
        <v>APCL13_420</v>
      </c>
    </row>
    <row r="653" ht="20.25" customHeight="1">
      <c r="A653" s="318" t="s">
        <v>20870</v>
      </c>
      <c r="B653" s="319" t="s">
        <v>14328</v>
      </c>
      <c r="C653" s="334">
        <v>41968.0</v>
      </c>
      <c r="D653" s="331">
        <v>70.0</v>
      </c>
      <c r="E653" s="322">
        <v>13.233765006144248</v>
      </c>
      <c r="F653" s="323">
        <v>8.966234993855752</v>
      </c>
      <c r="G653" s="319">
        <v>14.0</v>
      </c>
      <c r="H653" s="324"/>
      <c r="I653" s="336" t="s">
        <v>20843</v>
      </c>
      <c r="J653" s="336"/>
      <c r="K653" s="64" t="s">
        <v>20871</v>
      </c>
      <c r="L653" s="333" t="s">
        <v>14330</v>
      </c>
      <c r="M653" s="336"/>
      <c r="N653" s="336"/>
      <c r="O653" s="336"/>
      <c r="P653" s="337"/>
      <c r="Q653" s="318" t="str">
        <f t="array" ref="Q653">index(Extractions!B:B, match(index(Digests!B:B, match(B653,Digests!A:A,0)),Extractions!A:A,0))</f>
        <v>APCL13_421</v>
      </c>
    </row>
    <row r="654" ht="20.25" customHeight="1">
      <c r="A654" s="318" t="s">
        <v>20872</v>
      </c>
      <c r="B654" s="319" t="s">
        <v>14339</v>
      </c>
      <c r="C654" s="334">
        <v>41968.0</v>
      </c>
      <c r="D654" s="331">
        <v>70.0</v>
      </c>
      <c r="E654" s="322">
        <v>16.566870991408894</v>
      </c>
      <c r="F654" s="323">
        <v>5.633129008591105</v>
      </c>
      <c r="G654" s="319">
        <v>15.0</v>
      </c>
      <c r="H654" s="324"/>
      <c r="I654" s="336" t="s">
        <v>20843</v>
      </c>
      <c r="J654" s="336"/>
      <c r="K654" s="64" t="s">
        <v>20873</v>
      </c>
      <c r="L654" s="333" t="s">
        <v>14341</v>
      </c>
      <c r="M654" s="336"/>
      <c r="N654" s="336"/>
      <c r="O654" s="336"/>
      <c r="P654" s="337"/>
      <c r="Q654" s="318" t="str">
        <f t="array" ref="Q654">index(Extractions!B:B, match(index(Digests!B:B, match(B654,Digests!A:A,0)),Extractions!A:A,0))</f>
        <v>APCL13_425</v>
      </c>
    </row>
    <row r="655" ht="20.25" customHeight="1">
      <c r="A655" s="318" t="s">
        <v>20874</v>
      </c>
      <c r="B655" s="319" t="s">
        <v>14457</v>
      </c>
      <c r="C655" s="334">
        <v>41968.0</v>
      </c>
      <c r="D655" s="331">
        <v>70.0</v>
      </c>
      <c r="E655" s="322">
        <v>14.233717643709712</v>
      </c>
      <c r="F655" s="323">
        <v>7.966282356290288</v>
      </c>
      <c r="G655" s="319">
        <v>16.0</v>
      </c>
      <c r="H655" s="324"/>
      <c r="I655" s="336" t="s">
        <v>20843</v>
      </c>
      <c r="J655" s="336"/>
      <c r="K655" s="64" t="s">
        <v>20875</v>
      </c>
      <c r="L655" s="333" t="s">
        <v>14459</v>
      </c>
      <c r="M655" s="336"/>
      <c r="N655" s="336"/>
      <c r="O655" s="336"/>
      <c r="P655" s="337"/>
      <c r="Q655" s="318" t="str">
        <f t="array" ref="Q655">index(Extractions!B:B, match(index(Digests!B:B, match(B655,Digests!A:A,0)),Extractions!A:A,0))</f>
        <v>APCL13_469</v>
      </c>
    </row>
    <row r="656" ht="20.25" customHeight="1">
      <c r="A656" s="318" t="s">
        <v>20876</v>
      </c>
      <c r="B656" s="319" t="s">
        <v>14462</v>
      </c>
      <c r="C656" s="334">
        <v>41968.0</v>
      </c>
      <c r="D656" s="331">
        <v>70.0</v>
      </c>
      <c r="E656" s="322">
        <v>15.048261925747573</v>
      </c>
      <c r="F656" s="323">
        <v>7.151738074252426</v>
      </c>
      <c r="G656" s="319">
        <v>17.0</v>
      </c>
      <c r="H656" s="324"/>
      <c r="I656" s="336" t="s">
        <v>20843</v>
      </c>
      <c r="J656" s="336"/>
      <c r="K656" s="64" t="s">
        <v>20877</v>
      </c>
      <c r="L656" s="333" t="s">
        <v>14464</v>
      </c>
      <c r="M656" s="336"/>
      <c r="N656" s="336"/>
      <c r="O656" s="336"/>
      <c r="P656" s="337"/>
      <c r="Q656" s="318" t="str">
        <f t="array" ref="Q656">index(Extractions!B:B, match(index(Digests!B:B, match(B656,Digests!A:A,0)),Extractions!A:A,0))</f>
        <v>APCL13_471</v>
      </c>
    </row>
    <row r="657" ht="20.25" customHeight="1">
      <c r="A657" s="318" t="s">
        <v>20878</v>
      </c>
      <c r="B657" s="319" t="s">
        <v>14469</v>
      </c>
      <c r="C657" s="334">
        <v>41968.0</v>
      </c>
      <c r="D657" s="331">
        <v>70.0</v>
      </c>
      <c r="E657" s="322">
        <v>17.484700886724116</v>
      </c>
      <c r="F657" s="323">
        <v>4.715299113275883</v>
      </c>
      <c r="G657" s="319">
        <v>18.0</v>
      </c>
      <c r="H657" s="324"/>
      <c r="I657" s="336" t="s">
        <v>20843</v>
      </c>
      <c r="J657" s="336"/>
      <c r="K657" s="64" t="s">
        <v>20879</v>
      </c>
      <c r="L657" s="333" t="s">
        <v>14471</v>
      </c>
      <c r="M657" s="336"/>
      <c r="N657" s="336"/>
      <c r="O657" s="336"/>
      <c r="P657" s="337"/>
      <c r="Q657" s="318" t="str">
        <f t="array" ref="Q657">index(Extractions!B:B, match(index(Digests!B:B, match(B657,Digests!A:A,0)),Extractions!A:A,0))</f>
        <v>APCL13_474</v>
      </c>
    </row>
    <row r="658" ht="20.25" customHeight="1">
      <c r="A658" s="318" t="s">
        <v>20880</v>
      </c>
      <c r="B658" s="319" t="s">
        <v>14490</v>
      </c>
      <c r="C658" s="334">
        <v>41968.0</v>
      </c>
      <c r="D658" s="331">
        <v>70.0</v>
      </c>
      <c r="E658" s="322">
        <v>16.43694085049428</v>
      </c>
      <c r="F658" s="323">
        <v>5.763059149505718</v>
      </c>
      <c r="G658" s="319">
        <v>19.0</v>
      </c>
      <c r="H658" s="324"/>
      <c r="I658" s="336" t="s">
        <v>20843</v>
      </c>
      <c r="J658" s="336"/>
      <c r="K658" s="64" t="s">
        <v>20881</v>
      </c>
      <c r="L658" s="333" t="s">
        <v>14491</v>
      </c>
      <c r="M658" s="336"/>
      <c r="N658" s="336"/>
      <c r="O658" s="336"/>
      <c r="P658" s="337"/>
      <c r="Q658" s="318" t="str">
        <f t="array" ref="Q658">index(Extractions!B:B, match(index(Digests!B:B, match(B658,Digests!A:A,0)),Extractions!A:A,0))</f>
        <v>APCL13_481</v>
      </c>
    </row>
    <row r="659" ht="20.25" customHeight="1">
      <c r="A659" s="318" t="s">
        <v>20882</v>
      </c>
      <c r="B659" s="319" t="s">
        <v>14501</v>
      </c>
      <c r="C659" s="334">
        <v>41968.0</v>
      </c>
      <c r="D659" s="331">
        <v>70.0</v>
      </c>
      <c r="E659" s="322">
        <v>17.48382745959987</v>
      </c>
      <c r="F659" s="323">
        <v>4.71617254040013</v>
      </c>
      <c r="G659" s="319">
        <v>20.0</v>
      </c>
      <c r="H659" s="324"/>
      <c r="I659" s="336" t="s">
        <v>20843</v>
      </c>
      <c r="J659" s="336"/>
      <c r="K659" s="64" t="s">
        <v>20883</v>
      </c>
      <c r="L659" s="333" t="s">
        <v>14503</v>
      </c>
      <c r="M659" s="336"/>
      <c r="N659" s="336"/>
      <c r="O659" s="336"/>
      <c r="P659" s="337"/>
      <c r="Q659" s="318" t="str">
        <f t="array" ref="Q659">index(Extractions!B:B, match(index(Digests!B:B, match(B659,Digests!A:A,0)),Extractions!A:A,0))</f>
        <v>APCL13_485</v>
      </c>
    </row>
    <row r="660" ht="20.25" customHeight="1">
      <c r="A660" s="318" t="s">
        <v>20884</v>
      </c>
      <c r="B660" s="319" t="s">
        <v>14510</v>
      </c>
      <c r="C660" s="334">
        <v>41968.0</v>
      </c>
      <c r="D660" s="331">
        <v>70.0</v>
      </c>
      <c r="E660" s="322">
        <v>13.704262025489925</v>
      </c>
      <c r="F660" s="323">
        <v>8.495737974510075</v>
      </c>
      <c r="G660" s="319">
        <v>21.0</v>
      </c>
      <c r="H660" s="324"/>
      <c r="I660" s="336" t="s">
        <v>20843</v>
      </c>
      <c r="J660" s="336"/>
      <c r="K660" s="64" t="s">
        <v>20885</v>
      </c>
      <c r="L660" s="333" t="s">
        <v>14512</v>
      </c>
      <c r="M660" s="336"/>
      <c r="N660" s="336"/>
      <c r="O660" s="336"/>
      <c r="P660" s="337"/>
      <c r="Q660" s="318" t="str">
        <f t="array" ref="Q660">index(Extractions!B:B, match(index(Digests!B:B, match(B660,Digests!A:A,0)),Extractions!A:A,0))</f>
        <v>APCL13_488</v>
      </c>
    </row>
    <row r="661" ht="20.25" customHeight="1">
      <c r="A661" s="318" t="s">
        <v>20886</v>
      </c>
      <c r="B661" s="319" t="s">
        <v>14513</v>
      </c>
      <c r="C661" s="334">
        <v>41968.0</v>
      </c>
      <c r="D661" s="331">
        <v>70.0</v>
      </c>
      <c r="E661" s="322">
        <v>19.64857126817493</v>
      </c>
      <c r="F661" s="323">
        <v>2.5514287318250695</v>
      </c>
      <c r="G661" s="319">
        <v>22.0</v>
      </c>
      <c r="H661" s="324"/>
      <c r="I661" s="336" t="s">
        <v>20843</v>
      </c>
      <c r="J661" s="336"/>
      <c r="K661" s="64" t="s">
        <v>20887</v>
      </c>
      <c r="L661" s="333" t="s">
        <v>14515</v>
      </c>
      <c r="M661" s="336"/>
      <c r="N661" s="336"/>
      <c r="O661" s="336"/>
      <c r="P661" s="337"/>
      <c r="Q661" s="318" t="str">
        <f t="array" ref="Q661">index(Extractions!B:B, match(index(Digests!B:B, match(B661,Digests!A:A,0)),Extractions!A:A,0))</f>
        <v>APCL13_489</v>
      </c>
    </row>
    <row r="662" ht="20.25" customHeight="1">
      <c r="A662" s="318" t="s">
        <v>20888</v>
      </c>
      <c r="B662" s="319" t="s">
        <v>14516</v>
      </c>
      <c r="C662" s="334">
        <v>41968.0</v>
      </c>
      <c r="D662" s="331">
        <v>70.0</v>
      </c>
      <c r="E662" s="322">
        <v>17.37921445950643</v>
      </c>
      <c r="F662" s="323">
        <v>4.820785540493571</v>
      </c>
      <c r="G662" s="319">
        <v>23.0</v>
      </c>
      <c r="H662" s="324"/>
      <c r="I662" s="336" t="s">
        <v>20843</v>
      </c>
      <c r="J662" s="336"/>
      <c r="K662" s="64" t="s">
        <v>20889</v>
      </c>
      <c r="L662" s="333" t="s">
        <v>14518</v>
      </c>
      <c r="M662" s="336"/>
      <c r="N662" s="336"/>
      <c r="O662" s="336"/>
      <c r="P662" s="337"/>
      <c r="Q662" s="318" t="str">
        <f t="array" ref="Q662">index(Extractions!B:B, match(index(Digests!B:B, match(B662,Digests!A:A,0)),Extractions!A:A,0))</f>
        <v>APCL13_490</v>
      </c>
    </row>
    <row r="663" ht="20.25" customHeight="1">
      <c r="A663" s="318" t="s">
        <v>20890</v>
      </c>
      <c r="B663" s="319" t="s">
        <v>14549</v>
      </c>
      <c r="C663" s="334">
        <v>41968.0</v>
      </c>
      <c r="D663" s="331">
        <v>70.0</v>
      </c>
      <c r="E663" s="322">
        <v>15.311925802782396</v>
      </c>
      <c r="F663" s="323">
        <v>6.888074197217604</v>
      </c>
      <c r="G663" s="319">
        <v>24.0</v>
      </c>
      <c r="H663" s="324"/>
      <c r="I663" s="336" t="s">
        <v>20843</v>
      </c>
      <c r="J663" s="336"/>
      <c r="K663" s="64" t="s">
        <v>20891</v>
      </c>
      <c r="L663" s="333" t="s">
        <v>14551</v>
      </c>
      <c r="M663" s="336"/>
      <c r="N663" s="336"/>
      <c r="O663" s="336"/>
      <c r="P663" s="337"/>
      <c r="Q663" s="318" t="str">
        <f t="array" ref="Q663">index(Extractions!B:B, match(index(Digests!B:B, match(B663,Digests!A:A,0)),Extractions!A:A,0))</f>
        <v>APCL13_021</v>
      </c>
    </row>
    <row r="664" ht="20.25" customHeight="1">
      <c r="A664" s="318" t="s">
        <v>20892</v>
      </c>
      <c r="B664" s="319" t="s">
        <v>14583</v>
      </c>
      <c r="C664" s="334">
        <v>41968.0</v>
      </c>
      <c r="D664" s="331">
        <v>70.0</v>
      </c>
      <c r="E664" s="322">
        <v>14.949917775452233</v>
      </c>
      <c r="F664" s="323">
        <v>7.250082224547766</v>
      </c>
      <c r="G664" s="319">
        <v>25.0</v>
      </c>
      <c r="H664" s="324"/>
      <c r="I664" s="336" t="s">
        <v>20843</v>
      </c>
      <c r="J664" s="336"/>
      <c r="K664" s="64" t="s">
        <v>20893</v>
      </c>
      <c r="L664" s="333" t="s">
        <v>14585</v>
      </c>
      <c r="M664" s="336"/>
      <c r="N664" s="336"/>
      <c r="O664" s="336"/>
      <c r="P664" s="337"/>
      <c r="Q664" s="318" t="str">
        <f t="array" ref="Q664">index(Extractions!B:B, match(index(Digests!B:B, match(B664,Digests!A:A,0)),Extractions!A:A,0))</f>
        <v>APCL13_517</v>
      </c>
    </row>
    <row r="665" ht="20.25" customHeight="1">
      <c r="A665" s="318" t="s">
        <v>20894</v>
      </c>
      <c r="B665" s="319" t="s">
        <v>14595</v>
      </c>
      <c r="C665" s="334">
        <v>41968.0</v>
      </c>
      <c r="D665" s="331">
        <v>70.0</v>
      </c>
      <c r="E665" s="322">
        <v>19.07772811512046</v>
      </c>
      <c r="F665" s="323">
        <v>3.122271884879538</v>
      </c>
      <c r="G665" s="319">
        <v>26.0</v>
      </c>
      <c r="H665" s="324"/>
      <c r="I665" s="336" t="s">
        <v>20843</v>
      </c>
      <c r="J665" s="336"/>
      <c r="K665" s="64" t="s">
        <v>20895</v>
      </c>
      <c r="L665" s="333" t="s">
        <v>14597</v>
      </c>
      <c r="M665" s="336"/>
      <c r="N665" s="336"/>
      <c r="O665" s="336"/>
      <c r="P665" s="337"/>
      <c r="Q665" s="318" t="str">
        <f t="array" ref="Q665">index(Extractions!B:B, match(index(Digests!B:B, match(B665,Digests!A:A,0)),Extractions!A:A,0))</f>
        <v>APCL13_521</v>
      </c>
    </row>
    <row r="666" ht="20.25" customHeight="1">
      <c r="A666" s="318" t="s">
        <v>20896</v>
      </c>
      <c r="B666" s="319" t="s">
        <v>14609</v>
      </c>
      <c r="C666" s="334">
        <v>41968.0</v>
      </c>
      <c r="D666" s="331">
        <v>70.0</v>
      </c>
      <c r="E666" s="322">
        <v>18.673140021874246</v>
      </c>
      <c r="F666" s="323">
        <v>3.526859978125753</v>
      </c>
      <c r="G666" s="319">
        <v>27.0</v>
      </c>
      <c r="H666" s="324"/>
      <c r="I666" s="336" t="s">
        <v>20843</v>
      </c>
      <c r="J666" s="336"/>
      <c r="K666" s="64" t="s">
        <v>20897</v>
      </c>
      <c r="L666" s="333" t="s">
        <v>14611</v>
      </c>
      <c r="M666" s="336"/>
      <c r="N666" s="336"/>
      <c r="O666" s="336"/>
      <c r="P666" s="337"/>
      <c r="Q666" s="318" t="str">
        <f t="array" ref="Q666">index(Extractions!B:B, match(index(Digests!B:B, match(B666,Digests!A:A,0)),Extractions!A:A,0))</f>
        <v>APCL13_526</v>
      </c>
    </row>
    <row r="667" ht="20.25" customHeight="1">
      <c r="A667" s="318" t="s">
        <v>20898</v>
      </c>
      <c r="B667" s="319" t="s">
        <v>14615</v>
      </c>
      <c r="C667" s="334">
        <v>41968.0</v>
      </c>
      <c r="D667" s="331">
        <v>70.0</v>
      </c>
      <c r="E667" s="322">
        <v>19.99885720815953</v>
      </c>
      <c r="F667" s="323">
        <v>2.201142791840468</v>
      </c>
      <c r="G667" s="319">
        <v>28.0</v>
      </c>
      <c r="H667" s="324"/>
      <c r="I667" s="336" t="s">
        <v>20843</v>
      </c>
      <c r="J667" s="336"/>
      <c r="K667" s="64" t="s">
        <v>20899</v>
      </c>
      <c r="L667" s="333" t="s">
        <v>14617</v>
      </c>
      <c r="M667" s="336"/>
      <c r="N667" s="336"/>
      <c r="O667" s="336"/>
      <c r="P667" s="337"/>
      <c r="Q667" s="318" t="str">
        <f t="array" ref="Q667">index(Extractions!B:B, match(index(Digests!B:B, match(B667,Digests!A:A,0)),Extractions!A:A,0))</f>
        <v>APCL13_528</v>
      </c>
    </row>
    <row r="668" ht="20.25" customHeight="1">
      <c r="A668" s="318" t="s">
        <v>20900</v>
      </c>
      <c r="B668" s="319" t="s">
        <v>14621</v>
      </c>
      <c r="C668" s="334">
        <v>41968.0</v>
      </c>
      <c r="D668" s="331">
        <v>70.0</v>
      </c>
      <c r="E668" s="322">
        <v>13.07018690367272</v>
      </c>
      <c r="F668" s="323">
        <v>9.129813096327279</v>
      </c>
      <c r="G668" s="319">
        <v>29.0</v>
      </c>
      <c r="H668" s="324"/>
      <c r="I668" s="336" t="s">
        <v>20843</v>
      </c>
      <c r="J668" s="336"/>
      <c r="K668" s="64" t="s">
        <v>20901</v>
      </c>
      <c r="L668" s="333" t="s">
        <v>14623</v>
      </c>
      <c r="M668" s="336"/>
      <c r="N668" s="336"/>
      <c r="O668" s="336"/>
      <c r="P668" s="337"/>
      <c r="Q668" s="318" t="str">
        <f t="array" ref="Q668">index(Extractions!B:B, match(index(Digests!B:B, match(B668,Digests!A:A,0)),Extractions!A:A,0))</f>
        <v>APCL13_530</v>
      </c>
    </row>
    <row r="669" ht="20.25" customHeight="1">
      <c r="A669" s="318" t="s">
        <v>20902</v>
      </c>
      <c r="B669" s="319" t="s">
        <v>14627</v>
      </c>
      <c r="C669" s="334">
        <v>41968.0</v>
      </c>
      <c r="D669" s="331">
        <v>70.0</v>
      </c>
      <c r="E669" s="322">
        <v>12.87166945552838</v>
      </c>
      <c r="F669" s="323">
        <v>9.32833054447162</v>
      </c>
      <c r="G669" s="319">
        <v>30.0</v>
      </c>
      <c r="H669" s="324"/>
      <c r="I669" s="336" t="s">
        <v>20843</v>
      </c>
      <c r="J669" s="336"/>
      <c r="K669" s="64" t="s">
        <v>20903</v>
      </c>
      <c r="L669" s="333" t="s">
        <v>14629</v>
      </c>
      <c r="M669" s="336"/>
      <c r="N669" s="336"/>
      <c r="O669" s="336"/>
      <c r="P669" s="337"/>
      <c r="Q669" s="318" t="str">
        <f t="array" ref="Q669">index(Extractions!B:B, match(index(Digests!B:B, match(B669,Digests!A:A,0)),Extractions!A:A,0))</f>
        <v>APCL13_532</v>
      </c>
    </row>
    <row r="670" ht="20.25" customHeight="1">
      <c r="A670" s="318" t="s">
        <v>20904</v>
      </c>
      <c r="B670" s="319" t="s">
        <v>14633</v>
      </c>
      <c r="C670" s="334">
        <v>41968.0</v>
      </c>
      <c r="D670" s="331">
        <v>70.0</v>
      </c>
      <c r="E670" s="322">
        <v>12.780019352600732</v>
      </c>
      <c r="F670" s="323">
        <v>9.419980647399267</v>
      </c>
      <c r="G670" s="319">
        <v>31.0</v>
      </c>
      <c r="H670" s="324"/>
      <c r="I670" s="336" t="s">
        <v>20843</v>
      </c>
      <c r="J670" s="338" t="s">
        <v>1375</v>
      </c>
      <c r="K670" s="64" t="s">
        <v>20905</v>
      </c>
      <c r="L670" s="333" t="s">
        <v>14635</v>
      </c>
      <c r="M670" s="338"/>
      <c r="N670" s="338"/>
      <c r="O670" s="338"/>
      <c r="P670" s="339"/>
      <c r="Q670" s="318" t="str">
        <f t="array" ref="Q670">index(Extractions!B:B, match(index(Digests!B:B, match(B670,Digests!A:A,0)),Extractions!A:A,0))</f>
        <v>APCL13_534</v>
      </c>
    </row>
    <row r="671" ht="20.25" customHeight="1">
      <c r="A671" s="318" t="s">
        <v>20906</v>
      </c>
      <c r="B671" s="319" t="s">
        <v>14709</v>
      </c>
      <c r="C671" s="334">
        <v>41968.0</v>
      </c>
      <c r="D671" s="331">
        <v>70.0</v>
      </c>
      <c r="E671" s="322">
        <v>13.663602115906382</v>
      </c>
      <c r="F671" s="323">
        <v>8.536397884093617</v>
      </c>
      <c r="G671" s="319">
        <v>32.0</v>
      </c>
      <c r="H671" s="324" t="s">
        <v>20907</v>
      </c>
      <c r="I671" s="336" t="s">
        <v>20843</v>
      </c>
      <c r="J671" s="336"/>
      <c r="K671" s="64" t="s">
        <v>20908</v>
      </c>
      <c r="L671" s="333" t="s">
        <v>14711</v>
      </c>
      <c r="M671" s="336"/>
      <c r="N671" s="336"/>
      <c r="O671" s="336"/>
      <c r="P671" s="337"/>
      <c r="Q671" s="318" t="str">
        <f t="array" ref="Q671">index(Extractions!B:B, match(index(Digests!B:B, match(B671,Digests!A:A,0)),Extractions!A:A,0))</f>
        <v>APCL13_565</v>
      </c>
    </row>
    <row r="672" ht="20.25" customHeight="1">
      <c r="A672" s="318" t="s">
        <v>20909</v>
      </c>
      <c r="B672" s="319" t="s">
        <v>14712</v>
      </c>
      <c r="C672" s="334">
        <v>41968.0</v>
      </c>
      <c r="D672" s="331">
        <v>70.0</v>
      </c>
      <c r="E672" s="322">
        <v>15.086532037328391</v>
      </c>
      <c r="F672" s="323">
        <v>7.113467962671608</v>
      </c>
      <c r="G672" s="319">
        <v>33.0</v>
      </c>
      <c r="H672" s="324"/>
      <c r="I672" s="336" t="s">
        <v>20843</v>
      </c>
      <c r="J672" s="336"/>
      <c r="K672" s="64" t="s">
        <v>20910</v>
      </c>
      <c r="L672" s="333" t="s">
        <v>14714</v>
      </c>
      <c r="M672" s="336"/>
      <c r="N672" s="336"/>
      <c r="O672" s="336"/>
      <c r="P672" s="337"/>
      <c r="Q672" s="318" t="str">
        <f t="array" ref="Q672">index(Extractions!B:B, match(index(Digests!B:B, match(B672,Digests!A:A,0)),Extractions!A:A,0))</f>
        <v>APCL13_566</v>
      </c>
    </row>
    <row r="673" ht="20.25" customHeight="1">
      <c r="A673" s="318" t="s">
        <v>20911</v>
      </c>
      <c r="B673" s="319" t="s">
        <v>14720</v>
      </c>
      <c r="C673" s="334">
        <v>41968.0</v>
      </c>
      <c r="D673" s="331">
        <v>70.0</v>
      </c>
      <c r="E673" s="322">
        <v>13.389185363707655</v>
      </c>
      <c r="F673" s="323">
        <v>8.810814636292344</v>
      </c>
      <c r="G673" s="319">
        <v>34.0</v>
      </c>
      <c r="H673" s="324"/>
      <c r="I673" s="336" t="s">
        <v>20843</v>
      </c>
      <c r="J673" s="336"/>
      <c r="K673" s="64" t="s">
        <v>20912</v>
      </c>
      <c r="L673" s="333" t="s">
        <v>14722</v>
      </c>
      <c r="M673" s="336"/>
      <c r="N673" s="336"/>
      <c r="O673" s="336"/>
      <c r="P673" s="337"/>
      <c r="Q673" s="318" t="str">
        <f t="array" ref="Q673">index(Extractions!B:B, match(index(Digests!B:B, match(B673,Digests!A:A,0)),Extractions!A:A,0))</f>
        <v>APCL13_569</v>
      </c>
    </row>
    <row r="674" ht="20.25" customHeight="1">
      <c r="A674" s="318" t="s">
        <v>20913</v>
      </c>
      <c r="B674" s="319" t="s">
        <v>14723</v>
      </c>
      <c r="C674" s="334">
        <v>41968.0</v>
      </c>
      <c r="D674" s="331">
        <v>70.0</v>
      </c>
      <c r="E674" s="322">
        <v>20.15722636565209</v>
      </c>
      <c r="F674" s="323">
        <v>2.0427736343479097</v>
      </c>
      <c r="G674" s="319">
        <v>35.0</v>
      </c>
      <c r="H674" s="324"/>
      <c r="I674" s="336" t="s">
        <v>20843</v>
      </c>
      <c r="J674" s="336"/>
      <c r="K674" s="64" t="s">
        <v>20914</v>
      </c>
      <c r="L674" s="333" t="s">
        <v>14725</v>
      </c>
      <c r="M674" s="336"/>
      <c r="N674" s="336"/>
      <c r="O674" s="336"/>
      <c r="P674" s="337"/>
      <c r="Q674" s="318" t="str">
        <f t="array" ref="Q674">index(Extractions!B:B, match(index(Digests!B:B, match(B674,Digests!A:A,0)),Extractions!A:A,0))</f>
        <v>APCL13_570</v>
      </c>
    </row>
    <row r="675" ht="20.25" customHeight="1">
      <c r="A675" s="318" t="s">
        <v>20915</v>
      </c>
      <c r="B675" s="319" t="s">
        <v>14732</v>
      </c>
      <c r="C675" s="334">
        <v>41968.0</v>
      </c>
      <c r="D675" s="331">
        <v>70.0</v>
      </c>
      <c r="E675" s="322">
        <v>21.770907846857213</v>
      </c>
      <c r="F675" s="323">
        <v>0.42909215314278626</v>
      </c>
      <c r="G675" s="319">
        <v>36.0</v>
      </c>
      <c r="H675" s="324"/>
      <c r="I675" s="336" t="s">
        <v>20843</v>
      </c>
      <c r="J675" s="336"/>
      <c r="K675" s="64" t="s">
        <v>20916</v>
      </c>
      <c r="L675" s="333" t="s">
        <v>14734</v>
      </c>
      <c r="M675" s="336"/>
      <c r="N675" s="336"/>
      <c r="O675" s="336"/>
      <c r="P675" s="337"/>
      <c r="Q675" s="318" t="str">
        <f t="array" ref="Q675">index(Extractions!B:B, match(index(Digests!B:B, match(B675,Digests!A:A,0)),Extractions!A:A,0))</f>
        <v>APCL13_573</v>
      </c>
    </row>
    <row r="676" ht="20.25" customHeight="1">
      <c r="A676" s="318" t="s">
        <v>20917</v>
      </c>
      <c r="B676" s="319" t="s">
        <v>14749</v>
      </c>
      <c r="C676" s="334">
        <v>41968.0</v>
      </c>
      <c r="D676" s="331">
        <v>70.0</v>
      </c>
      <c r="E676" s="322">
        <v>20.777678836449986</v>
      </c>
      <c r="F676" s="323">
        <v>1.4223211635500128</v>
      </c>
      <c r="G676" s="319">
        <v>37.0</v>
      </c>
      <c r="H676" s="324"/>
      <c r="I676" s="336" t="s">
        <v>20843</v>
      </c>
      <c r="J676" s="336"/>
      <c r="K676" s="64" t="s">
        <v>20918</v>
      </c>
      <c r="L676" s="333" t="s">
        <v>14751</v>
      </c>
      <c r="M676" s="336"/>
      <c r="N676" s="336"/>
      <c r="O676" s="336"/>
      <c r="P676" s="337"/>
      <c r="Q676" s="318" t="str">
        <f t="array" ref="Q676">index(Extractions!B:B, match(index(Digests!B:B, match(B676,Digests!A:A,0)),Extractions!A:A,0))</f>
        <v>APCL13_580</v>
      </c>
    </row>
    <row r="677" ht="20.25" customHeight="1">
      <c r="A677" s="318" t="s">
        <v>20919</v>
      </c>
      <c r="B677" s="319" t="s">
        <v>14758</v>
      </c>
      <c r="C677" s="334">
        <v>41968.0</v>
      </c>
      <c r="D677" s="331">
        <v>70.0</v>
      </c>
      <c r="E677" s="322">
        <v>20.672750361773133</v>
      </c>
      <c r="F677" s="323">
        <v>1.5272496382268663</v>
      </c>
      <c r="G677" s="319">
        <v>38.0</v>
      </c>
      <c r="H677" s="324"/>
      <c r="I677" s="336" t="s">
        <v>20843</v>
      </c>
      <c r="J677" s="336"/>
      <c r="K677" s="64" t="s">
        <v>20920</v>
      </c>
      <c r="L677" s="333" t="s">
        <v>14760</v>
      </c>
      <c r="M677" s="336"/>
      <c r="N677" s="336"/>
      <c r="O677" s="336"/>
      <c r="P677" s="337"/>
      <c r="Q677" s="318" t="str">
        <f t="array" ref="Q677">index(Extractions!B:B, match(index(Digests!B:B, match(B677,Digests!A:A,0)),Extractions!A:A,0))</f>
        <v>APCL13_583</v>
      </c>
    </row>
    <row r="678" ht="20.25" customHeight="1">
      <c r="A678" s="318" t="s">
        <v>20921</v>
      </c>
      <c r="B678" s="319" t="s">
        <v>14761</v>
      </c>
      <c r="C678" s="334">
        <v>41968.0</v>
      </c>
      <c r="D678" s="331">
        <v>70.0</v>
      </c>
      <c r="E678" s="322">
        <v>18.15541031227306</v>
      </c>
      <c r="F678" s="323">
        <v>4.0445896877269405</v>
      </c>
      <c r="G678" s="319">
        <v>39.0</v>
      </c>
      <c r="H678" s="324" t="s">
        <v>20922</v>
      </c>
      <c r="I678" s="336" t="s">
        <v>20843</v>
      </c>
      <c r="J678" s="336"/>
      <c r="K678" s="64" t="s">
        <v>20923</v>
      </c>
      <c r="L678" s="333" t="s">
        <v>14763</v>
      </c>
      <c r="M678" s="336"/>
      <c r="N678" s="336"/>
      <c r="O678" s="336"/>
      <c r="P678" s="337"/>
      <c r="Q678" s="318" t="str">
        <f t="array" ref="Q678">index(Extractions!B:B, match(index(Digests!B:B, match(B678,Digests!A:A,0)),Extractions!A:A,0))</f>
        <v>APCL13_584</v>
      </c>
    </row>
    <row r="679" ht="20.25" customHeight="1">
      <c r="A679" s="318" t="s">
        <v>20924</v>
      </c>
      <c r="B679" s="319" t="s">
        <v>14769</v>
      </c>
      <c r="C679" s="334">
        <v>41968.0</v>
      </c>
      <c r="D679" s="331">
        <v>70.0</v>
      </c>
      <c r="E679" s="322">
        <v>16.292330967066214</v>
      </c>
      <c r="F679" s="323">
        <v>5.907669032933786</v>
      </c>
      <c r="G679" s="319">
        <v>40.0</v>
      </c>
      <c r="H679" s="324" t="s">
        <v>20925</v>
      </c>
      <c r="I679" s="336" t="s">
        <v>20843</v>
      </c>
      <c r="J679" s="336"/>
      <c r="K679" s="64" t="s">
        <v>20926</v>
      </c>
      <c r="L679" s="333" t="s">
        <v>14771</v>
      </c>
      <c r="M679" s="336"/>
      <c r="N679" s="336"/>
      <c r="O679" s="336"/>
      <c r="P679" s="337"/>
      <c r="Q679" s="318" t="str">
        <f t="array" ref="Q679">index(Extractions!B:B, match(index(Digests!B:B, match(B679,Digests!A:A,0)),Extractions!A:A,0))</f>
        <v>APCL13_587</v>
      </c>
    </row>
    <row r="680" ht="20.25" customHeight="1">
      <c r="A680" s="318" t="s">
        <v>20927</v>
      </c>
      <c r="B680" s="319" t="s">
        <v>14778</v>
      </c>
      <c r="C680" s="334">
        <v>41968.0</v>
      </c>
      <c r="D680" s="331">
        <v>70.0</v>
      </c>
      <c r="E680" s="322">
        <v>16.874789065136685</v>
      </c>
      <c r="F680" s="323">
        <v>5.325210934863314</v>
      </c>
      <c r="G680" s="319">
        <v>41.0</v>
      </c>
      <c r="H680" s="324"/>
      <c r="I680" s="336" t="s">
        <v>20843</v>
      </c>
      <c r="J680" s="336"/>
      <c r="K680" s="64" t="s">
        <v>20928</v>
      </c>
      <c r="L680" s="333" t="s">
        <v>14780</v>
      </c>
      <c r="M680" s="336"/>
      <c r="N680" s="336"/>
      <c r="O680" s="336"/>
      <c r="P680" s="337"/>
      <c r="Q680" s="318" t="str">
        <f t="array" ref="Q680">index(Extractions!B:B, match(index(Digests!B:B, match(B680,Digests!A:A,0)),Extractions!A:A,0))</f>
        <v>APCL13_590</v>
      </c>
    </row>
    <row r="681" ht="20.25" customHeight="1">
      <c r="A681" s="318" t="s">
        <v>20929</v>
      </c>
      <c r="B681" s="319" t="s">
        <v>14781</v>
      </c>
      <c r="C681" s="334">
        <v>41968.0</v>
      </c>
      <c r="D681" s="331">
        <v>70.0</v>
      </c>
      <c r="E681" s="322">
        <v>12.996416702252093</v>
      </c>
      <c r="F681" s="323">
        <v>9.203583297747906</v>
      </c>
      <c r="G681" s="319">
        <v>42.0</v>
      </c>
      <c r="H681" s="324"/>
      <c r="I681" s="336" t="s">
        <v>20843</v>
      </c>
      <c r="J681" s="336"/>
      <c r="K681" s="64" t="s">
        <v>20930</v>
      </c>
      <c r="L681" s="333" t="s">
        <v>14782</v>
      </c>
      <c r="M681" s="336"/>
      <c r="N681" s="336"/>
      <c r="O681" s="336"/>
      <c r="P681" s="337"/>
      <c r="Q681" s="318" t="str">
        <f t="array" ref="Q681">index(Extractions!B:B, match(index(Digests!B:B, match(B681,Digests!A:A,0)),Extractions!A:A,0))</f>
        <v>APCL13_591</v>
      </c>
    </row>
    <row r="682" ht="20.25" customHeight="1">
      <c r="A682" s="318" t="s">
        <v>20931</v>
      </c>
      <c r="B682" s="319" t="s">
        <v>14789</v>
      </c>
      <c r="C682" s="334">
        <v>41968.0</v>
      </c>
      <c r="D682" s="331">
        <v>70.0</v>
      </c>
      <c r="E682" s="322">
        <v>13.39200306102927</v>
      </c>
      <c r="F682" s="323">
        <v>8.80799693897073</v>
      </c>
      <c r="G682" s="319">
        <v>43.0</v>
      </c>
      <c r="H682" s="324"/>
      <c r="I682" s="336" t="s">
        <v>20843</v>
      </c>
      <c r="J682" s="336"/>
      <c r="K682" s="64" t="s">
        <v>20932</v>
      </c>
      <c r="L682" s="333" t="s">
        <v>14791</v>
      </c>
      <c r="M682" s="336"/>
      <c r="N682" s="336"/>
      <c r="O682" s="336"/>
      <c r="P682" s="337"/>
      <c r="Q682" s="318" t="str">
        <f t="array" ref="Q682">index(Extractions!B:B, match(index(Digests!B:B, match(B682,Digests!A:A,0)),Extractions!A:A,0))</f>
        <v>APCL13_594</v>
      </c>
    </row>
    <row r="683" ht="20.25" customHeight="1">
      <c r="A683" s="318" t="s">
        <v>20933</v>
      </c>
      <c r="B683" s="319" t="s">
        <v>14807</v>
      </c>
      <c r="C683" s="334">
        <v>41968.0</v>
      </c>
      <c r="D683" s="331">
        <v>70.0</v>
      </c>
      <c r="E683" s="322">
        <v>15.657853531964388</v>
      </c>
      <c r="F683" s="323">
        <v>6.542146468035611</v>
      </c>
      <c r="G683" s="319">
        <v>44.0</v>
      </c>
      <c r="H683" s="324"/>
      <c r="I683" s="336" t="s">
        <v>20843</v>
      </c>
      <c r="J683" s="336"/>
      <c r="K683" s="64" t="s">
        <v>20934</v>
      </c>
      <c r="L683" s="333" t="s">
        <v>14809</v>
      </c>
      <c r="M683" s="336"/>
      <c r="N683" s="336"/>
      <c r="O683" s="336"/>
      <c r="P683" s="337"/>
      <c r="Q683" s="318" t="str">
        <f t="array" ref="Q683">index(Extractions!B:B, match(index(Digests!B:B, match(B683,Digests!A:A,0)),Extractions!A:A,0))</f>
        <v>APCL13_600</v>
      </c>
    </row>
    <row r="684" ht="20.25" customHeight="1">
      <c r="A684" s="318" t="s">
        <v>20935</v>
      </c>
      <c r="B684" s="319" t="s">
        <v>14810</v>
      </c>
      <c r="C684" s="334">
        <v>41968.0</v>
      </c>
      <c r="D684" s="331">
        <v>70.0</v>
      </c>
      <c r="E684" s="322">
        <v>18.37656200777066</v>
      </c>
      <c r="F684" s="323">
        <v>3.8234379922293407</v>
      </c>
      <c r="G684" s="319">
        <v>45.0</v>
      </c>
      <c r="H684" s="324"/>
      <c r="I684" s="336" t="s">
        <v>20843</v>
      </c>
      <c r="J684" s="336"/>
      <c r="K684" s="64" t="s">
        <v>20936</v>
      </c>
      <c r="L684" s="333" t="s">
        <v>14812</v>
      </c>
      <c r="M684" s="336"/>
      <c r="N684" s="336"/>
      <c r="O684" s="336"/>
      <c r="P684" s="337"/>
      <c r="Q684" s="318" t="str">
        <f t="array" ref="Q684">index(Extractions!B:B, match(index(Digests!B:B, match(B684,Digests!A:A,0)),Extractions!A:A,0))</f>
        <v>APCL13_601</v>
      </c>
    </row>
    <row r="685" ht="20.25" customHeight="1">
      <c r="A685" s="318" t="s">
        <v>20937</v>
      </c>
      <c r="B685" s="319" t="s">
        <v>14818</v>
      </c>
      <c r="C685" s="334">
        <v>41968.0</v>
      </c>
      <c r="D685" s="331">
        <v>70.0</v>
      </c>
      <c r="E685" s="322">
        <v>15.409338058863671</v>
      </c>
      <c r="F685" s="323">
        <v>6.790661941136328</v>
      </c>
      <c r="G685" s="319">
        <v>46.0</v>
      </c>
      <c r="H685" s="324"/>
      <c r="I685" s="336" t="s">
        <v>20843</v>
      </c>
      <c r="J685" s="336"/>
      <c r="K685" s="64" t="s">
        <v>20938</v>
      </c>
      <c r="L685" s="333" t="s">
        <v>14820</v>
      </c>
      <c r="M685" s="336"/>
      <c r="N685" s="336"/>
      <c r="O685" s="336"/>
      <c r="P685" s="337"/>
      <c r="Q685" s="318" t="str">
        <f t="array" ref="Q685">index(Extractions!B:B, match(index(Digests!B:B, match(B685,Digests!A:A,0)),Extractions!A:A,0))</f>
        <v>APCL13_604</v>
      </c>
    </row>
    <row r="686" ht="20.25" customHeight="1">
      <c r="A686" s="318" t="s">
        <v>20939</v>
      </c>
      <c r="B686" s="319" t="s">
        <v>14821</v>
      </c>
      <c r="C686" s="334">
        <v>41968.0</v>
      </c>
      <c r="D686" s="331">
        <v>70.0</v>
      </c>
      <c r="E686" s="322">
        <v>16.258274300313552</v>
      </c>
      <c r="F686" s="323">
        <v>5.941725699686447</v>
      </c>
      <c r="G686" s="319">
        <v>47.0</v>
      </c>
      <c r="H686" s="324"/>
      <c r="I686" s="336" t="s">
        <v>20843</v>
      </c>
      <c r="J686" s="336"/>
      <c r="K686" s="64" t="s">
        <v>20940</v>
      </c>
      <c r="L686" s="333" t="s">
        <v>14823</v>
      </c>
      <c r="M686" s="336"/>
      <c r="N686" s="336"/>
      <c r="O686" s="336"/>
      <c r="P686" s="337"/>
      <c r="Q686" s="318" t="str">
        <f t="array" ref="Q686">index(Extractions!B:B, match(index(Digests!B:B, match(B686,Digests!A:A,0)),Extractions!A:A,0))</f>
        <v>APCL13_605</v>
      </c>
    </row>
    <row r="687" ht="20.25" customHeight="1">
      <c r="A687" s="318" t="s">
        <v>20941</v>
      </c>
      <c r="B687" s="319" t="s">
        <v>14838</v>
      </c>
      <c r="C687" s="334">
        <v>41968.0</v>
      </c>
      <c r="D687" s="331">
        <v>70.0</v>
      </c>
      <c r="E687" s="322">
        <v>20.61248527679623</v>
      </c>
      <c r="F687" s="323">
        <v>1.5875147232037676</v>
      </c>
      <c r="G687" s="319">
        <v>48.0</v>
      </c>
      <c r="H687" s="324"/>
      <c r="I687" s="336" t="s">
        <v>20843</v>
      </c>
      <c r="J687" s="336"/>
      <c r="K687" s="64" t="s">
        <v>20942</v>
      </c>
      <c r="L687" s="64" t="s">
        <v>14839</v>
      </c>
      <c r="M687" s="336"/>
      <c r="N687" s="336"/>
      <c r="O687" s="336"/>
      <c r="P687" s="337"/>
      <c r="Q687" s="318" t="str">
        <f t="array" ref="Q687">index(Extractions!B:B, match(index(Digests!B:B, match(B687,Digests!A:A,0)),Extractions!A:A,0))</f>
        <v>APCL13_614</v>
      </c>
    </row>
    <row r="688" ht="20.25" customHeight="1">
      <c r="A688" s="318" t="s">
        <v>20943</v>
      </c>
      <c r="B688" s="319" t="s">
        <v>14913</v>
      </c>
      <c r="C688" s="334">
        <v>41968.0</v>
      </c>
      <c r="D688" s="331">
        <v>70.0</v>
      </c>
      <c r="E688" s="322">
        <v>22.109917877447884</v>
      </c>
      <c r="F688" s="323">
        <v>0.0900821225521149</v>
      </c>
      <c r="G688" s="319">
        <v>1.0</v>
      </c>
      <c r="H688" s="324"/>
      <c r="I688" s="336" t="s">
        <v>20944</v>
      </c>
      <c r="J688" s="336"/>
      <c r="K688" s="64" t="s">
        <v>20945</v>
      </c>
      <c r="L688" s="64" t="s">
        <v>14914</v>
      </c>
      <c r="M688" s="336"/>
      <c r="N688" s="336"/>
      <c r="O688" s="336"/>
      <c r="P688" s="337"/>
      <c r="Q688" s="307" t="str">
        <f t="array" ref="Q688">index(Extractions!B:B, match(index(Digests!B:B, match(B688,Digests!A:A,0)),Extractions!A:A,0))</f>
        <v>APCL14_009</v>
      </c>
    </row>
    <row r="689" ht="20.25" customHeight="1">
      <c r="A689" s="318" t="s">
        <v>20946</v>
      </c>
      <c r="B689" s="319" t="s">
        <v>14848</v>
      </c>
      <c r="C689" s="334">
        <v>41968.0</v>
      </c>
      <c r="D689" s="331">
        <v>70.0</v>
      </c>
      <c r="E689" s="322">
        <v>17.491254372813593</v>
      </c>
      <c r="F689" s="323">
        <v>4.708745627186406</v>
      </c>
      <c r="G689" s="319">
        <v>2.0</v>
      </c>
      <c r="H689" s="324"/>
      <c r="I689" s="336" t="s">
        <v>20944</v>
      </c>
      <c r="J689" s="336"/>
      <c r="K689" s="64" t="s">
        <v>20947</v>
      </c>
      <c r="L689" s="64" t="s">
        <v>14849</v>
      </c>
      <c r="M689" s="336"/>
      <c r="N689" s="336"/>
      <c r="O689" s="336"/>
      <c r="P689" s="337"/>
      <c r="Q689" s="318" t="str">
        <f t="array" ref="Q689">index(Extractions!B:B, match(index(Digests!B:B, match(B689,Digests!A:A,0)),Extractions!A:A,0))</f>
        <v>APCL13_619</v>
      </c>
    </row>
    <row r="690" ht="20.25" customHeight="1">
      <c r="A690" s="318" t="s">
        <v>20948</v>
      </c>
      <c r="B690" s="319" t="s">
        <v>14850</v>
      </c>
      <c r="C690" s="334">
        <v>41968.0</v>
      </c>
      <c r="D690" s="331">
        <v>70.0</v>
      </c>
      <c r="E690" s="322">
        <v>21.565003080714725</v>
      </c>
      <c r="F690" s="323">
        <v>0.6349969192852747</v>
      </c>
      <c r="G690" s="319">
        <v>3.0</v>
      </c>
      <c r="H690" s="324"/>
      <c r="I690" s="336" t="s">
        <v>20944</v>
      </c>
      <c r="J690" s="336"/>
      <c r="K690" s="64" t="s">
        <v>20949</v>
      </c>
      <c r="L690" s="64" t="s">
        <v>14851</v>
      </c>
      <c r="M690" s="336"/>
      <c r="N690" s="336"/>
      <c r="O690" s="336"/>
      <c r="P690" s="337"/>
      <c r="Q690" s="318" t="str">
        <f t="array" ref="Q690">index(Extractions!B:B, match(index(Digests!B:B, match(B690,Digests!A:A,0)),Extractions!A:A,0))</f>
        <v>APCL13_621</v>
      </c>
    </row>
    <row r="691" ht="20.25" customHeight="1">
      <c r="A691" s="318" t="s">
        <v>20950</v>
      </c>
      <c r="B691" s="319" t="s">
        <v>14852</v>
      </c>
      <c r="C691" s="334">
        <v>41968.0</v>
      </c>
      <c r="D691" s="331">
        <v>70.0</v>
      </c>
      <c r="E691" s="322">
        <v>15.233949945593038</v>
      </c>
      <c r="F691" s="323">
        <v>6.966050054406962</v>
      </c>
      <c r="G691" s="319">
        <v>4.0</v>
      </c>
      <c r="H691" s="324"/>
      <c r="I691" s="336" t="s">
        <v>20944</v>
      </c>
      <c r="J691" s="336"/>
      <c r="K691" s="64" t="s">
        <v>20951</v>
      </c>
      <c r="L691" s="64" t="s">
        <v>14853</v>
      </c>
      <c r="M691" s="336"/>
      <c r="N691" s="336"/>
      <c r="O691" s="336"/>
      <c r="P691" s="337"/>
      <c r="Q691" s="318" t="str">
        <f t="array" ref="Q691">index(Extractions!B:B, match(index(Digests!B:B, match(B691,Digests!A:A,0)),Extractions!A:A,0))</f>
        <v>APCL13_622</v>
      </c>
    </row>
    <row r="692" ht="20.25" customHeight="1">
      <c r="A692" s="318" t="s">
        <v>20952</v>
      </c>
      <c r="B692" s="319" t="s">
        <v>14856</v>
      </c>
      <c r="C692" s="334">
        <v>41968.0</v>
      </c>
      <c r="D692" s="331">
        <v>70.0</v>
      </c>
      <c r="E692" s="322">
        <v>18.440463645943098</v>
      </c>
      <c r="F692" s="323">
        <v>3.759536354056902</v>
      </c>
      <c r="G692" s="319">
        <v>5.0</v>
      </c>
      <c r="H692" s="324"/>
      <c r="I692" s="336" t="s">
        <v>20944</v>
      </c>
      <c r="J692" s="336"/>
      <c r="K692" s="64" t="s">
        <v>20953</v>
      </c>
      <c r="L692" s="64" t="s">
        <v>14857</v>
      </c>
      <c r="M692" s="336"/>
      <c r="N692" s="336"/>
      <c r="O692" s="336"/>
      <c r="P692" s="337"/>
      <c r="Q692" s="318" t="str">
        <f t="array" ref="Q692">index(Extractions!B:B, match(index(Digests!B:B, match(B692,Digests!A:A,0)),Extractions!A:A,0))</f>
        <v>APCL13_626</v>
      </c>
    </row>
    <row r="693" ht="20.25" customHeight="1">
      <c r="A693" s="318" t="s">
        <v>20954</v>
      </c>
      <c r="B693" s="319" t="s">
        <v>14858</v>
      </c>
      <c r="C693" s="334">
        <v>41968.0</v>
      </c>
      <c r="D693" s="331">
        <v>70.0</v>
      </c>
      <c r="E693" s="322">
        <v>13.453776667307322</v>
      </c>
      <c r="F693" s="323">
        <v>8.746223332692677</v>
      </c>
      <c r="G693" s="319">
        <v>6.0</v>
      </c>
      <c r="H693" s="324"/>
      <c r="I693" s="336" t="s">
        <v>20944</v>
      </c>
      <c r="J693" s="336"/>
      <c r="K693" s="64" t="s">
        <v>20955</v>
      </c>
      <c r="L693" s="64" t="s">
        <v>14859</v>
      </c>
      <c r="M693" s="336"/>
      <c r="N693" s="336"/>
      <c r="O693" s="336"/>
      <c r="P693" s="337"/>
      <c r="Q693" s="318" t="str">
        <f t="array" ref="Q693">index(Extractions!B:B, match(index(Digests!B:B, match(B693,Digests!A:A,0)),Extractions!A:A,0))</f>
        <v>APCL13_628</v>
      </c>
    </row>
    <row r="694" ht="20.25" customHeight="1">
      <c r="A694" s="318" t="s">
        <v>20956</v>
      </c>
      <c r="B694" s="319" t="s">
        <v>14864</v>
      </c>
      <c r="C694" s="334">
        <v>41968.0</v>
      </c>
      <c r="D694" s="331">
        <v>70.0</v>
      </c>
      <c r="E694" s="322">
        <v>19.052803483941208</v>
      </c>
      <c r="F694" s="323">
        <v>3.1471965160587914</v>
      </c>
      <c r="G694" s="319">
        <v>7.0</v>
      </c>
      <c r="H694" s="324"/>
      <c r="I694" s="336" t="s">
        <v>20944</v>
      </c>
      <c r="J694" s="336"/>
      <c r="K694" s="64" t="s">
        <v>20957</v>
      </c>
      <c r="L694" s="64" t="s">
        <v>14865</v>
      </c>
      <c r="M694" s="336"/>
      <c r="N694" s="336"/>
      <c r="O694" s="336"/>
      <c r="P694" s="337"/>
      <c r="Q694" s="318" t="str">
        <f t="array" ref="Q694">index(Extractions!B:B, match(index(Digests!B:B, match(B694,Digests!A:A,0)),Extractions!A:A,0))</f>
        <v>APCL13_633</v>
      </c>
    </row>
    <row r="695" ht="20.25" customHeight="1">
      <c r="A695" s="318" t="s">
        <v>20958</v>
      </c>
      <c r="B695" s="319" t="s">
        <v>14876</v>
      </c>
      <c r="C695" s="334">
        <v>41968.0</v>
      </c>
      <c r="D695" s="331">
        <v>70.0</v>
      </c>
      <c r="E695" s="322">
        <v>13.356229727151307</v>
      </c>
      <c r="F695" s="323">
        <v>8.843770272848692</v>
      </c>
      <c r="G695" s="319">
        <v>8.0</v>
      </c>
      <c r="H695" s="324"/>
      <c r="I695" s="336" t="s">
        <v>20944</v>
      </c>
      <c r="J695" s="336"/>
      <c r="K695" s="64" t="s">
        <v>20959</v>
      </c>
      <c r="L695" s="64" t="s">
        <v>14877</v>
      </c>
      <c r="M695" s="336"/>
      <c r="N695" s="336"/>
      <c r="O695" s="336"/>
      <c r="P695" s="337"/>
      <c r="Q695" s="318" t="str">
        <f t="array" ref="Q695">index(Extractions!B:B, match(index(Digests!B:B, match(B695,Digests!A:A,0)),Extractions!A:A,0))</f>
        <v>APCL13_642</v>
      </c>
    </row>
    <row r="696" ht="20.25" customHeight="1">
      <c r="A696" s="318" t="s">
        <v>20960</v>
      </c>
      <c r="B696" s="319" t="s">
        <v>14883</v>
      </c>
      <c r="C696" s="334">
        <v>41968.0</v>
      </c>
      <c r="D696" s="331">
        <v>70.0</v>
      </c>
      <c r="E696" s="322">
        <v>15.22732216663041</v>
      </c>
      <c r="F696" s="323">
        <v>6.972677833369589</v>
      </c>
      <c r="G696" s="319">
        <v>9.0</v>
      </c>
      <c r="H696" s="324"/>
      <c r="I696" s="336" t="s">
        <v>20944</v>
      </c>
      <c r="J696" s="336"/>
      <c r="K696" s="64" t="s">
        <v>20961</v>
      </c>
      <c r="L696" s="64" t="s">
        <v>14884</v>
      </c>
      <c r="M696" s="336"/>
      <c r="N696" s="336"/>
      <c r="O696" s="336"/>
      <c r="P696" s="337"/>
      <c r="Q696" s="318" t="str">
        <f t="array" ref="Q696">index(Extractions!B:B, match(index(Digests!B:B, match(B696,Digests!A:A,0)),Extractions!A:A,0))</f>
        <v>APCL13_646</v>
      </c>
    </row>
    <row r="697" ht="20.25" customHeight="1">
      <c r="A697" s="318" t="s">
        <v>20962</v>
      </c>
      <c r="B697" s="319" t="s">
        <v>14891</v>
      </c>
      <c r="C697" s="334">
        <v>41968.0</v>
      </c>
      <c r="D697" s="331">
        <v>70.0</v>
      </c>
      <c r="E697" s="322">
        <v>15.64245810055866</v>
      </c>
      <c r="F697" s="323">
        <v>6.55754189944134</v>
      </c>
      <c r="G697" s="319">
        <v>10.0</v>
      </c>
      <c r="H697" s="324"/>
      <c r="I697" s="336" t="s">
        <v>20944</v>
      </c>
      <c r="J697" s="336"/>
      <c r="K697" s="64" t="s">
        <v>20963</v>
      </c>
      <c r="L697" s="64" t="s">
        <v>14892</v>
      </c>
      <c r="M697" s="336"/>
      <c r="N697" s="336"/>
      <c r="O697" s="336"/>
      <c r="P697" s="337"/>
      <c r="Q697" s="318" t="str">
        <f t="array" ref="Q697">index(Extractions!B:B, match(index(Digests!B:B, match(B697,Digests!A:A,0)),Extractions!A:A,0))</f>
        <v>APCL13_653</v>
      </c>
    </row>
    <row r="698" ht="20.25" customHeight="1">
      <c r="A698" s="318" t="s">
        <v>20964</v>
      </c>
      <c r="B698" s="319" t="s">
        <v>14893</v>
      </c>
      <c r="C698" s="334">
        <v>41968.0</v>
      </c>
      <c r="D698" s="331">
        <v>70.0</v>
      </c>
      <c r="E698" s="322">
        <v>17.934921854983347</v>
      </c>
      <c r="F698" s="323">
        <v>4.265078145016652</v>
      </c>
      <c r="G698" s="319">
        <v>11.0</v>
      </c>
      <c r="H698" s="324"/>
      <c r="I698" s="336" t="s">
        <v>20944</v>
      </c>
      <c r="J698" s="336"/>
      <c r="K698" s="64" t="s">
        <v>20965</v>
      </c>
      <c r="L698" s="64" t="s">
        <v>14894</v>
      </c>
      <c r="M698" s="336"/>
      <c r="N698" s="336"/>
      <c r="O698" s="336"/>
      <c r="P698" s="337"/>
      <c r="Q698" s="318" t="str">
        <f t="array" ref="Q698">index(Extractions!B:B, match(index(Digests!B:B, match(B698,Digests!A:A,0)),Extractions!A:A,0))</f>
        <v>APCL13_654</v>
      </c>
    </row>
    <row r="699" ht="20.25" customHeight="1">
      <c r="A699" s="318" t="s">
        <v>20966</v>
      </c>
      <c r="B699" s="319" t="s">
        <v>14895</v>
      </c>
      <c r="C699" s="334">
        <v>41968.0</v>
      </c>
      <c r="D699" s="331">
        <v>70.0</v>
      </c>
      <c r="E699" s="322">
        <v>20.396270396270396</v>
      </c>
      <c r="F699" s="323">
        <v>1.8037296037296038</v>
      </c>
      <c r="G699" s="319">
        <v>12.0</v>
      </c>
      <c r="H699" s="324"/>
      <c r="I699" s="336" t="s">
        <v>20944</v>
      </c>
      <c r="J699" s="336"/>
      <c r="K699" s="64" t="s">
        <v>20967</v>
      </c>
      <c r="L699" s="64" t="s">
        <v>14896</v>
      </c>
      <c r="M699" s="336"/>
      <c r="N699" s="336"/>
      <c r="O699" s="336"/>
      <c r="P699" s="337"/>
      <c r="Q699" s="318" t="str">
        <f t="array" ref="Q699">index(Extractions!B:B, match(index(Digests!B:B, match(B699,Digests!A:A,0)),Extractions!A:A,0))</f>
        <v>APCL13_655</v>
      </c>
    </row>
    <row r="700" ht="20.25" customHeight="1">
      <c r="A700" s="318" t="s">
        <v>20968</v>
      </c>
      <c r="B700" s="319" t="s">
        <v>14919</v>
      </c>
      <c r="C700" s="334">
        <v>41968.0</v>
      </c>
      <c r="D700" s="331">
        <v>70.0</v>
      </c>
      <c r="E700" s="322">
        <v>20.396270396270396</v>
      </c>
      <c r="F700" s="323">
        <v>1.8037296037296038</v>
      </c>
      <c r="G700" s="319">
        <v>13.0</v>
      </c>
      <c r="H700" s="324"/>
      <c r="I700" s="336" t="s">
        <v>20944</v>
      </c>
      <c r="J700" s="336"/>
      <c r="K700" s="64" t="s">
        <v>20969</v>
      </c>
      <c r="L700" s="64" t="s">
        <v>14920</v>
      </c>
      <c r="M700" s="336"/>
      <c r="N700" s="336"/>
      <c r="O700" s="336"/>
      <c r="P700" s="337"/>
      <c r="Q700" s="307" t="str">
        <f t="array" ref="Q700">index(Extractions!B:B, match(index(Digests!B:B, match(B700,Digests!A:A,0)),Extractions!A:A,0))</f>
        <v>APCL14_018</v>
      </c>
    </row>
    <row r="701" ht="20.25" customHeight="1">
      <c r="A701" s="318" t="s">
        <v>20970</v>
      </c>
      <c r="B701" s="319" t="s">
        <v>14921</v>
      </c>
      <c r="C701" s="334">
        <v>41968.0</v>
      </c>
      <c r="D701" s="331">
        <v>70.0</v>
      </c>
      <c r="E701" s="322">
        <v>19.948703334283273</v>
      </c>
      <c r="F701" s="323">
        <v>2.251296665716726</v>
      </c>
      <c r="G701" s="319">
        <v>14.0</v>
      </c>
      <c r="H701" s="324"/>
      <c r="I701" s="336" t="s">
        <v>20944</v>
      </c>
      <c r="J701" s="336"/>
      <c r="K701" s="64" t="s">
        <v>20971</v>
      </c>
      <c r="L701" s="64" t="s">
        <v>14922</v>
      </c>
      <c r="M701" s="336"/>
      <c r="N701" s="336"/>
      <c r="O701" s="336"/>
      <c r="P701" s="337"/>
      <c r="Q701" s="307" t="str">
        <f t="array" ref="Q701">index(Extractions!B:B, match(index(Digests!B:B, match(B701,Digests!A:A,0)),Extractions!A:A,0))</f>
        <v>APCL14_022</v>
      </c>
    </row>
    <row r="702" ht="20.25" customHeight="1">
      <c r="A702" s="318" t="s">
        <v>20972</v>
      </c>
      <c r="B702" s="319" t="s">
        <v>14923</v>
      </c>
      <c r="C702" s="334">
        <v>41968.0</v>
      </c>
      <c r="D702" s="331">
        <v>70.0</v>
      </c>
      <c r="E702" s="322">
        <v>12.70186898929414</v>
      </c>
      <c r="F702" s="323">
        <v>9.49813101070586</v>
      </c>
      <c r="G702" s="319">
        <v>15.0</v>
      </c>
      <c r="H702" s="324"/>
      <c r="I702" s="336" t="s">
        <v>20944</v>
      </c>
      <c r="J702" s="336"/>
      <c r="K702" s="64" t="s">
        <v>20973</v>
      </c>
      <c r="L702" s="64" t="s">
        <v>14924</v>
      </c>
      <c r="M702" s="336"/>
      <c r="N702" s="336"/>
      <c r="O702" s="336"/>
      <c r="P702" s="337"/>
      <c r="Q702" s="307" t="str">
        <f t="array" ref="Q702">index(Extractions!B:B, match(index(Digests!B:B, match(B702,Digests!A:A,0)),Extractions!A:A,0))</f>
        <v>APCL14_023</v>
      </c>
    </row>
    <row r="703" ht="20.25" customHeight="1">
      <c r="A703" s="318" t="s">
        <v>20974</v>
      </c>
      <c r="B703" s="319" t="s">
        <v>14939</v>
      </c>
      <c r="C703" s="334">
        <v>41968.0</v>
      </c>
      <c r="D703" s="331">
        <v>70.0</v>
      </c>
      <c r="E703" s="322">
        <v>15.177797051170858</v>
      </c>
      <c r="F703" s="323">
        <v>7.0222029488291415</v>
      </c>
      <c r="G703" s="319">
        <v>16.0</v>
      </c>
      <c r="H703" s="324"/>
      <c r="I703" s="336" t="s">
        <v>20944</v>
      </c>
      <c r="J703" s="336"/>
      <c r="K703" s="64" t="s">
        <v>20975</v>
      </c>
      <c r="L703" s="64" t="s">
        <v>14940</v>
      </c>
      <c r="M703" s="336"/>
      <c r="N703" s="336"/>
      <c r="O703" s="336"/>
      <c r="P703" s="337"/>
      <c r="Q703" s="307" t="str">
        <f t="array" ref="Q703">index(Extractions!B:B, match(index(Digests!B:B, match(B703,Digests!A:A,0)),Extractions!A:A,0))</f>
        <v>APCL14_066</v>
      </c>
    </row>
    <row r="704" ht="20.25" customHeight="1">
      <c r="A704" s="318" t="s">
        <v>20976</v>
      </c>
      <c r="B704" s="319" t="s">
        <v>14943</v>
      </c>
      <c r="C704" s="334">
        <v>41968.0</v>
      </c>
      <c r="D704" s="331">
        <v>70.0</v>
      </c>
      <c r="E704" s="322">
        <v>20.25462962962963</v>
      </c>
      <c r="F704" s="323">
        <v>1.9453703703703695</v>
      </c>
      <c r="G704" s="319">
        <v>17.0</v>
      </c>
      <c r="H704" s="324"/>
      <c r="I704" s="336" t="s">
        <v>20944</v>
      </c>
      <c r="J704" s="336"/>
      <c r="K704" s="64" t="s">
        <v>20977</v>
      </c>
      <c r="L704" s="64" t="s">
        <v>14944</v>
      </c>
      <c r="M704" s="336"/>
      <c r="N704" s="336"/>
      <c r="O704" s="336"/>
      <c r="P704" s="337"/>
      <c r="Q704" s="307" t="str">
        <f t="array" ref="Q704">index(Extractions!B:B, match(index(Digests!B:B, match(B704,Digests!A:A,0)),Extractions!A:A,0))</f>
        <v>APCL14_070</v>
      </c>
    </row>
    <row r="705" ht="20.25" customHeight="1">
      <c r="A705" s="318" t="s">
        <v>20978</v>
      </c>
      <c r="B705" s="319" t="s">
        <v>14947</v>
      </c>
      <c r="C705" s="334">
        <v>41968.0</v>
      </c>
      <c r="D705" s="331">
        <v>70.0</v>
      </c>
      <c r="E705" s="322">
        <v>15.4320987654321</v>
      </c>
      <c r="F705" s="323">
        <v>6.7679012345678995</v>
      </c>
      <c r="G705" s="319">
        <v>18.0</v>
      </c>
      <c r="H705" s="324"/>
      <c r="I705" s="336" t="s">
        <v>20944</v>
      </c>
      <c r="J705" s="336"/>
      <c r="K705" s="64" t="s">
        <v>20979</v>
      </c>
      <c r="L705" s="64" t="s">
        <v>14948</v>
      </c>
      <c r="M705" s="336"/>
      <c r="N705" s="336"/>
      <c r="O705" s="336"/>
      <c r="P705" s="337"/>
      <c r="Q705" s="307" t="str">
        <f t="array" ref="Q705">index(Extractions!B:B, match(index(Digests!B:B, match(B705,Digests!A:A,0)),Extractions!A:A,0))</f>
        <v>APCL14_073</v>
      </c>
    </row>
    <row r="706" ht="20.25" customHeight="1">
      <c r="A706" s="318" t="s">
        <v>20980</v>
      </c>
      <c r="B706" s="319" t="s">
        <v>14949</v>
      </c>
      <c r="C706" s="334">
        <v>41968.0</v>
      </c>
      <c r="D706" s="331">
        <v>70.0</v>
      </c>
      <c r="E706" s="322">
        <v>18.271991647089532</v>
      </c>
      <c r="F706" s="323">
        <v>3.9280083529104672</v>
      </c>
      <c r="G706" s="319">
        <v>19.0</v>
      </c>
      <c r="H706" s="324"/>
      <c r="I706" s="336" t="s">
        <v>20944</v>
      </c>
      <c r="J706" s="336"/>
      <c r="K706" s="64" t="s">
        <v>20981</v>
      </c>
      <c r="L706" s="64" t="s">
        <v>14950</v>
      </c>
      <c r="M706" s="336"/>
      <c r="N706" s="336"/>
      <c r="O706" s="336"/>
      <c r="P706" s="337"/>
      <c r="Q706" s="307" t="str">
        <f t="array" ref="Q706">index(Extractions!B:B, match(index(Digests!B:B, match(B706,Digests!A:A,0)),Extractions!A:A,0))</f>
        <v>APCL14_074</v>
      </c>
    </row>
    <row r="707" ht="20.25" customHeight="1">
      <c r="A707" s="318" t="s">
        <v>20982</v>
      </c>
      <c r="B707" s="319" t="s">
        <v>14957</v>
      </c>
      <c r="C707" s="334">
        <v>41968.0</v>
      </c>
      <c r="D707" s="331">
        <v>70.0</v>
      </c>
      <c r="E707" s="322">
        <v>14.540922309929373</v>
      </c>
      <c r="F707" s="323">
        <v>7.659077690070626</v>
      </c>
      <c r="G707" s="319">
        <v>20.0</v>
      </c>
      <c r="H707" s="324"/>
      <c r="I707" s="336" t="s">
        <v>20944</v>
      </c>
      <c r="J707" s="336"/>
      <c r="K707" s="64" t="s">
        <v>20983</v>
      </c>
      <c r="L707" s="64" t="s">
        <v>14958</v>
      </c>
      <c r="M707" s="336"/>
      <c r="N707" s="336"/>
      <c r="O707" s="336"/>
      <c r="P707" s="337"/>
      <c r="Q707" s="307" t="str">
        <f t="array" ref="Q707">index(Extractions!B:B, match(index(Digests!B:B, match(B707,Digests!A:A,0)),Extractions!A:A,0))</f>
        <v>APCL14_079</v>
      </c>
    </row>
    <row r="708" ht="20.25" customHeight="1">
      <c r="A708" s="318" t="s">
        <v>20984</v>
      </c>
      <c r="B708" s="319" t="s">
        <v>14959</v>
      </c>
      <c r="C708" s="334">
        <v>41968.0</v>
      </c>
      <c r="D708" s="331">
        <v>70.0</v>
      </c>
      <c r="E708" s="322">
        <v>19.971469329529246</v>
      </c>
      <c r="F708" s="323">
        <v>2.2285306704707537</v>
      </c>
      <c r="G708" s="319">
        <v>21.0</v>
      </c>
      <c r="H708" s="324"/>
      <c r="I708" s="336" t="s">
        <v>20944</v>
      </c>
      <c r="J708" s="336"/>
      <c r="K708" s="64" t="s">
        <v>20985</v>
      </c>
      <c r="L708" s="64" t="s">
        <v>14960</v>
      </c>
      <c r="M708" s="336"/>
      <c r="N708" s="336"/>
      <c r="O708" s="336"/>
      <c r="P708" s="337"/>
      <c r="Q708" s="307" t="str">
        <f t="array" ref="Q708">index(Extractions!B:B, match(index(Digests!B:B, match(B708,Digests!A:A,0)),Extractions!A:A,0))</f>
        <v>APCL14_080</v>
      </c>
    </row>
    <row r="709" ht="20.25" customHeight="1">
      <c r="A709" s="318" t="s">
        <v>20986</v>
      </c>
      <c r="B709" s="319" t="s">
        <v>14961</v>
      </c>
      <c r="C709" s="334">
        <v>41968.0</v>
      </c>
      <c r="D709" s="331">
        <v>70.0</v>
      </c>
      <c r="E709" s="322">
        <v>14.353085913471396</v>
      </c>
      <c r="F709" s="323">
        <v>7.846914086528603</v>
      </c>
      <c r="G709" s="319">
        <v>22.0</v>
      </c>
      <c r="H709" s="324"/>
      <c r="I709" s="336" t="s">
        <v>20944</v>
      </c>
      <c r="J709" s="336"/>
      <c r="K709" s="64" t="s">
        <v>20987</v>
      </c>
      <c r="L709" s="64" t="s">
        <v>14962</v>
      </c>
      <c r="M709" s="336"/>
      <c r="N709" s="336"/>
      <c r="O709" s="336"/>
      <c r="P709" s="337"/>
      <c r="Q709" s="307" t="str">
        <f t="array" ref="Q709">index(Extractions!B:B, match(index(Digests!B:B, match(B709,Digests!A:A,0)),Extractions!A:A,0))</f>
        <v>APCL14_086</v>
      </c>
    </row>
    <row r="710" ht="20.25" customHeight="1">
      <c r="A710" s="318" t="s">
        <v>20988</v>
      </c>
      <c r="B710" s="319" t="s">
        <v>14967</v>
      </c>
      <c r="C710" s="334">
        <v>41968.0</v>
      </c>
      <c r="D710" s="331">
        <v>70.0</v>
      </c>
      <c r="E710" s="322">
        <v>13.944223107569723</v>
      </c>
      <c r="F710" s="323">
        <v>8.255776892430276</v>
      </c>
      <c r="G710" s="319">
        <v>23.0</v>
      </c>
      <c r="H710" s="324"/>
      <c r="I710" s="336" t="s">
        <v>20944</v>
      </c>
      <c r="J710" s="336"/>
      <c r="K710" s="64" t="s">
        <v>20989</v>
      </c>
      <c r="L710" s="64" t="s">
        <v>14968</v>
      </c>
      <c r="M710" s="336"/>
      <c r="N710" s="336"/>
      <c r="O710" s="336"/>
      <c r="P710" s="337"/>
      <c r="Q710" s="307" t="str">
        <f t="array" ref="Q710">index(Extractions!B:B, match(index(Digests!B:B, match(B710,Digests!A:A,0)),Extractions!A:A,0))</f>
        <v>APCL14_112</v>
      </c>
    </row>
    <row r="711" ht="20.25" customHeight="1">
      <c r="A711" s="318" t="s">
        <v>20990</v>
      </c>
      <c r="B711" s="319" t="s">
        <v>14973</v>
      </c>
      <c r="C711" s="334">
        <v>41968.0</v>
      </c>
      <c r="D711" s="331">
        <v>70.0</v>
      </c>
      <c r="E711" s="322">
        <v>15.425297487880123</v>
      </c>
      <c r="F711" s="323">
        <v>6.774702512119877</v>
      </c>
      <c r="G711" s="319">
        <v>24.0</v>
      </c>
      <c r="H711" s="324"/>
      <c r="I711" s="336" t="s">
        <v>20944</v>
      </c>
      <c r="J711" s="336"/>
      <c r="K711" s="64" t="s">
        <v>20991</v>
      </c>
      <c r="L711" s="64" t="s">
        <v>14974</v>
      </c>
      <c r="M711" s="336"/>
      <c r="N711" s="336"/>
      <c r="O711" s="336"/>
      <c r="P711" s="337"/>
      <c r="Q711" s="307" t="str">
        <f t="array" ref="Q711">index(Extractions!B:B, match(index(Digests!B:B, match(B711,Digests!A:A,0)),Extractions!A:A,0))</f>
        <v>APCL14_117</v>
      </c>
    </row>
    <row r="712" ht="20.25" customHeight="1">
      <c r="A712" s="318" t="s">
        <v>20992</v>
      </c>
      <c r="B712" s="319" t="s">
        <v>14975</v>
      </c>
      <c r="C712" s="334">
        <v>41968.0</v>
      </c>
      <c r="D712" s="331">
        <v>70.0</v>
      </c>
      <c r="E712" s="322">
        <v>12.642225031605562</v>
      </c>
      <c r="F712" s="323">
        <v>9.557774968394437</v>
      </c>
      <c r="G712" s="319">
        <v>25.0</v>
      </c>
      <c r="H712" s="324"/>
      <c r="I712" s="336" t="s">
        <v>20944</v>
      </c>
      <c r="J712" s="336"/>
      <c r="K712" s="64" t="s">
        <v>20993</v>
      </c>
      <c r="L712" s="64" t="s">
        <v>14976</v>
      </c>
      <c r="M712" s="336"/>
      <c r="N712" s="336"/>
      <c r="O712" s="336"/>
      <c r="P712" s="337"/>
      <c r="Q712" s="307" t="str">
        <f t="array" ref="Q712">index(Extractions!B:B, match(index(Digests!B:B, match(B712,Digests!A:A,0)),Extractions!A:A,0))</f>
        <v>APCL14_120</v>
      </c>
    </row>
    <row r="713" ht="18.75" customHeight="1">
      <c r="A713" s="318" t="s">
        <v>20994</v>
      </c>
      <c r="B713" s="319" t="s">
        <v>15113</v>
      </c>
      <c r="C713" s="334">
        <v>41968.0</v>
      </c>
      <c r="D713" s="331">
        <v>70.0</v>
      </c>
      <c r="E713" s="322">
        <v>22.278803309993634</v>
      </c>
      <c r="F713" s="323">
        <v>0.0</v>
      </c>
      <c r="G713" s="319">
        <v>26.0</v>
      </c>
      <c r="H713" s="324"/>
      <c r="I713" s="336" t="s">
        <v>20944</v>
      </c>
      <c r="J713" s="336"/>
      <c r="K713" s="64" t="s">
        <v>20995</v>
      </c>
      <c r="L713" s="64" t="s">
        <v>15114</v>
      </c>
      <c r="M713" s="336"/>
      <c r="N713" s="336"/>
      <c r="O713" s="336"/>
      <c r="P713" s="337"/>
      <c r="Q713" s="307" t="str">
        <f t="array" ref="Q713">index(Extractions!B:B, match(index(Digests!B:B, match(B713,Digests!A:A,0)),Extractions!A:A,0))</f>
        <v>APCL14_244</v>
      </c>
    </row>
    <row r="714" ht="20.25" customHeight="1">
      <c r="A714" s="318" t="s">
        <v>20996</v>
      </c>
      <c r="B714" s="319" t="s">
        <v>14983</v>
      </c>
      <c r="C714" s="334">
        <v>41968.0</v>
      </c>
      <c r="D714" s="331">
        <v>70.0</v>
      </c>
      <c r="E714" s="322">
        <v>20.870602265951103</v>
      </c>
      <c r="F714" s="323">
        <v>1.3293977340488965</v>
      </c>
      <c r="G714" s="319">
        <v>27.0</v>
      </c>
      <c r="H714" s="324"/>
      <c r="I714" s="336" t="s">
        <v>20944</v>
      </c>
      <c r="J714" s="336"/>
      <c r="K714" s="64" t="s">
        <v>20997</v>
      </c>
      <c r="L714" s="64" t="s">
        <v>14984</v>
      </c>
      <c r="M714" s="336"/>
      <c r="N714" s="336"/>
      <c r="O714" s="336"/>
      <c r="P714" s="337"/>
      <c r="Q714" s="307" t="str">
        <f t="array" ref="Q714">index(Extractions!B:B, match(index(Digests!B:B, match(B714,Digests!A:A,0)),Extractions!A:A,0))</f>
        <v>APCL14_132</v>
      </c>
    </row>
    <row r="715" ht="20.25" customHeight="1">
      <c r="A715" s="318" t="s">
        <v>20998</v>
      </c>
      <c r="B715" s="319" t="s">
        <v>14985</v>
      </c>
      <c r="C715" s="334">
        <v>41968.0</v>
      </c>
      <c r="D715" s="331">
        <v>70.0</v>
      </c>
      <c r="E715" s="322">
        <v>16.136468418626094</v>
      </c>
      <c r="F715" s="323">
        <v>6.063531581373905</v>
      </c>
      <c r="G715" s="319">
        <v>28.0</v>
      </c>
      <c r="H715" s="324"/>
      <c r="I715" s="336" t="s">
        <v>20944</v>
      </c>
      <c r="J715" s="336"/>
      <c r="K715" s="64" t="s">
        <v>20999</v>
      </c>
      <c r="L715" s="64" t="s">
        <v>14986</v>
      </c>
      <c r="M715" s="336"/>
      <c r="N715" s="336"/>
      <c r="O715" s="336"/>
      <c r="P715" s="337"/>
      <c r="Q715" s="307" t="str">
        <f t="array" ref="Q715">index(Extractions!B:B, match(index(Digests!B:B, match(B715,Digests!A:A,0)),Extractions!A:A,0))</f>
        <v>APCL14_142</v>
      </c>
    </row>
    <row r="716" ht="20.25" customHeight="1">
      <c r="A716" s="318" t="s">
        <v>21000</v>
      </c>
      <c r="B716" s="319" t="s">
        <v>14991</v>
      </c>
      <c r="C716" s="334">
        <v>41968.0</v>
      </c>
      <c r="D716" s="331">
        <v>70.0</v>
      </c>
      <c r="E716" s="322">
        <v>20.95808383233533</v>
      </c>
      <c r="F716" s="323">
        <v>1.2419161676646695</v>
      </c>
      <c r="G716" s="319">
        <v>29.0</v>
      </c>
      <c r="H716" s="324"/>
      <c r="I716" s="336" t="s">
        <v>20944</v>
      </c>
      <c r="J716" s="338" t="s">
        <v>1375</v>
      </c>
      <c r="K716" s="64" t="s">
        <v>21001</v>
      </c>
      <c r="L716" s="64" t="s">
        <v>14992</v>
      </c>
      <c r="M716" s="338"/>
      <c r="N716" s="338"/>
      <c r="O716" s="338"/>
      <c r="P716" s="339"/>
      <c r="Q716" s="307" t="str">
        <f t="array" ref="Q716">index(Extractions!B:B, match(index(Digests!B:B, match(B716,Digests!A:A,0)),Extractions!A:A,0))</f>
        <v>APCL14_155</v>
      </c>
    </row>
    <row r="717" ht="20.25" customHeight="1">
      <c r="A717" s="318" t="s">
        <v>21002</v>
      </c>
      <c r="B717" s="319" t="s">
        <v>15001</v>
      </c>
      <c r="C717" s="334">
        <v>41968.0</v>
      </c>
      <c r="D717" s="331">
        <v>70.0</v>
      </c>
      <c r="E717" s="322">
        <v>20.576131687242796</v>
      </c>
      <c r="F717" s="323">
        <v>1.6238683127572031</v>
      </c>
      <c r="G717" s="319">
        <v>30.0</v>
      </c>
      <c r="H717" s="324"/>
      <c r="I717" s="336" t="s">
        <v>20944</v>
      </c>
      <c r="J717" s="336"/>
      <c r="K717" s="64" t="s">
        <v>21003</v>
      </c>
      <c r="L717" s="64" t="s">
        <v>15002</v>
      </c>
      <c r="M717" s="336"/>
      <c r="N717" s="336"/>
      <c r="O717" s="336"/>
      <c r="P717" s="337"/>
      <c r="Q717" s="307" t="str">
        <f t="array" ref="Q717">index(Extractions!B:B, match(index(Digests!B:B, match(B717,Digests!A:A,0)),Extractions!A:A,0))</f>
        <v>APCL14_167</v>
      </c>
    </row>
    <row r="718" ht="20.25" customHeight="1">
      <c r="A718" s="318" t="s">
        <v>21004</v>
      </c>
      <c r="B718" s="319" t="s">
        <v>15009</v>
      </c>
      <c r="C718" s="334">
        <v>41968.0</v>
      </c>
      <c r="D718" s="331">
        <v>70.0</v>
      </c>
      <c r="E718" s="322">
        <v>15.105740181268882</v>
      </c>
      <c r="F718" s="323">
        <v>7.094259818731118</v>
      </c>
      <c r="G718" s="319">
        <v>31.0</v>
      </c>
      <c r="H718" s="324"/>
      <c r="I718" s="336" t="s">
        <v>20944</v>
      </c>
      <c r="J718" s="336"/>
      <c r="K718" s="64" t="s">
        <v>21005</v>
      </c>
      <c r="L718" s="64" t="s">
        <v>15010</v>
      </c>
      <c r="M718" s="336"/>
      <c r="N718" s="336"/>
      <c r="O718" s="336"/>
      <c r="P718" s="337"/>
      <c r="Q718" s="307" t="str">
        <f t="array" ref="Q718">index(Extractions!B:B, match(index(Digests!B:B, match(B718,Digests!A:A,0)),Extractions!A:A,0))</f>
        <v>APCL14_189</v>
      </c>
    </row>
    <row r="719" ht="20.25" customHeight="1">
      <c r="A719" s="318" t="s">
        <v>21006</v>
      </c>
      <c r="B719" s="319" t="s">
        <v>15013</v>
      </c>
      <c r="C719" s="334">
        <v>41968.0</v>
      </c>
      <c r="D719" s="331">
        <v>70.0</v>
      </c>
      <c r="E719" s="322">
        <v>20.32520325203252</v>
      </c>
      <c r="F719" s="323">
        <v>1.8747967479674799</v>
      </c>
      <c r="G719" s="319">
        <v>32.0</v>
      </c>
      <c r="H719" s="324"/>
      <c r="I719" s="336" t="s">
        <v>20944</v>
      </c>
      <c r="J719" s="338" t="s">
        <v>1375</v>
      </c>
      <c r="K719" s="64" t="s">
        <v>21007</v>
      </c>
      <c r="L719" s="64" t="s">
        <v>15014</v>
      </c>
      <c r="M719" s="338"/>
      <c r="N719" s="338"/>
      <c r="O719" s="338"/>
      <c r="P719" s="339"/>
      <c r="Q719" s="307" t="str">
        <f t="array" ref="Q719">index(Extractions!B:B, match(index(Digests!B:B, match(B719,Digests!A:A,0)),Extractions!A:A,0))</f>
        <v>APCL14_196</v>
      </c>
    </row>
    <row r="720" ht="20.25" customHeight="1">
      <c r="A720" s="318" t="s">
        <v>21008</v>
      </c>
      <c r="B720" s="319" t="s">
        <v>15025</v>
      </c>
      <c r="C720" s="334">
        <v>41968.0</v>
      </c>
      <c r="D720" s="331">
        <v>70.0</v>
      </c>
      <c r="E720" s="322">
        <v>20.70393374741201</v>
      </c>
      <c r="F720" s="323">
        <v>1.4960662525879904</v>
      </c>
      <c r="G720" s="319">
        <v>33.0</v>
      </c>
      <c r="H720" s="324"/>
      <c r="I720" s="336" t="s">
        <v>20944</v>
      </c>
      <c r="J720" s="336"/>
      <c r="K720" s="64" t="s">
        <v>21009</v>
      </c>
      <c r="L720" s="64" t="s">
        <v>15026</v>
      </c>
      <c r="M720" s="336"/>
      <c r="N720" s="336"/>
      <c r="O720" s="336"/>
      <c r="P720" s="337"/>
      <c r="Q720" s="307" t="str">
        <f t="array" ref="Q720">index(Extractions!B:B, match(index(Digests!B:B, match(B720,Digests!A:A,0)),Extractions!A:A,0))</f>
        <v>APCL14_003</v>
      </c>
    </row>
    <row r="721" ht="20.25" customHeight="1">
      <c r="A721" s="318" t="s">
        <v>21010</v>
      </c>
      <c r="B721" s="319" t="s">
        <v>15027</v>
      </c>
      <c r="C721" s="334">
        <v>41968.0</v>
      </c>
      <c r="D721" s="331">
        <v>70.0</v>
      </c>
      <c r="E721" s="322">
        <v>19.624334174376227</v>
      </c>
      <c r="F721" s="323">
        <v>2.5756658256237728</v>
      </c>
      <c r="G721" s="319">
        <v>34.0</v>
      </c>
      <c r="H721" s="324"/>
      <c r="I721" s="336" t="s">
        <v>20944</v>
      </c>
      <c r="J721" s="336"/>
      <c r="K721" s="64" t="s">
        <v>21011</v>
      </c>
      <c r="L721" s="64" t="s">
        <v>15028</v>
      </c>
      <c r="M721" s="336"/>
      <c r="N721" s="336"/>
      <c r="O721" s="336"/>
      <c r="P721" s="337"/>
      <c r="Q721" s="307" t="str">
        <f t="array" ref="Q721">index(Extractions!B:B, match(index(Digests!B:B, match(B721,Digests!A:A,0)),Extractions!A:A,0))</f>
        <v>APCL14_004</v>
      </c>
    </row>
    <row r="722" ht="20.25" customHeight="1">
      <c r="A722" s="318" t="s">
        <v>21012</v>
      </c>
      <c r="B722" s="319" t="s">
        <v>15029</v>
      </c>
      <c r="C722" s="334">
        <v>41968.0</v>
      </c>
      <c r="D722" s="331">
        <v>70.0</v>
      </c>
      <c r="E722" s="322">
        <v>21.58495220474869</v>
      </c>
      <c r="F722" s="323">
        <v>0.6150477952513107</v>
      </c>
      <c r="G722" s="319">
        <v>35.0</v>
      </c>
      <c r="H722" s="324"/>
      <c r="I722" s="336" t="s">
        <v>20944</v>
      </c>
      <c r="J722" s="336"/>
      <c r="K722" s="64" t="s">
        <v>21013</v>
      </c>
      <c r="L722" s="64" t="s">
        <v>15030</v>
      </c>
      <c r="M722" s="336"/>
      <c r="N722" s="336"/>
      <c r="O722" s="336"/>
      <c r="P722" s="337"/>
      <c r="Q722" s="307" t="str">
        <f t="array" ref="Q722">index(Extractions!B:B, match(index(Digests!B:B, match(B722,Digests!A:A,0)),Extractions!A:A,0))</f>
        <v>APCL14_005</v>
      </c>
    </row>
    <row r="723" ht="20.25" customHeight="1">
      <c r="A723" s="318" t="s">
        <v>21014</v>
      </c>
      <c r="B723" s="319" t="s">
        <v>15031</v>
      </c>
      <c r="C723" s="334">
        <v>41968.0</v>
      </c>
      <c r="D723" s="331">
        <v>70.0</v>
      </c>
      <c r="E723" s="322">
        <v>20.66115702479339</v>
      </c>
      <c r="F723" s="323">
        <v>1.5388429752066095</v>
      </c>
      <c r="G723" s="319">
        <v>36.0</v>
      </c>
      <c r="H723" s="324" t="s">
        <v>21015</v>
      </c>
      <c r="I723" s="336" t="s">
        <v>20944</v>
      </c>
      <c r="J723" s="336"/>
      <c r="K723" s="64" t="s">
        <v>21016</v>
      </c>
      <c r="L723" s="64" t="s">
        <v>15032</v>
      </c>
      <c r="M723" s="336"/>
      <c r="N723" s="336"/>
      <c r="O723" s="336"/>
      <c r="P723" s="337"/>
      <c r="Q723" s="307" t="str">
        <f t="array" ref="Q723">index(Extractions!B:B, match(index(Digests!B:B, match(B723,Digests!A:A,0)),Extractions!A:A,0))</f>
        <v>APCL14_006</v>
      </c>
    </row>
    <row r="724" ht="20.25" customHeight="1">
      <c r="A724" s="318" t="s">
        <v>21017</v>
      </c>
      <c r="B724" s="319" t="s">
        <v>15033</v>
      </c>
      <c r="C724" s="334">
        <v>41968.0</v>
      </c>
      <c r="D724" s="331">
        <v>70.0</v>
      </c>
      <c r="E724" s="322">
        <v>16.611295681063122</v>
      </c>
      <c r="F724" s="323">
        <v>5.588704318936877</v>
      </c>
      <c r="G724" s="319">
        <v>37.0</v>
      </c>
      <c r="H724" s="324"/>
      <c r="I724" s="336" t="s">
        <v>20944</v>
      </c>
      <c r="J724" s="336"/>
      <c r="K724" s="64" t="s">
        <v>21018</v>
      </c>
      <c r="L724" s="64" t="s">
        <v>15034</v>
      </c>
      <c r="M724" s="336"/>
      <c r="N724" s="336"/>
      <c r="O724" s="336"/>
      <c r="P724" s="337"/>
      <c r="Q724" s="307" t="str">
        <f t="array" ref="Q724">index(Extractions!B:B, match(index(Digests!B:B, match(B724,Digests!A:A,0)),Extractions!A:A,0))</f>
        <v>APCL14_036</v>
      </c>
    </row>
    <row r="725" ht="20.25" customHeight="1">
      <c r="A725" s="318" t="s">
        <v>21019</v>
      </c>
      <c r="B725" s="319" t="s">
        <v>15039</v>
      </c>
      <c r="C725" s="334">
        <v>41968.0</v>
      </c>
      <c r="D725" s="331">
        <v>70.0</v>
      </c>
      <c r="E725" s="322">
        <v>13.250047321597576</v>
      </c>
      <c r="F725" s="323">
        <v>8.949952678402424</v>
      </c>
      <c r="G725" s="319">
        <v>38.0</v>
      </c>
      <c r="H725" s="324"/>
      <c r="I725" s="336" t="s">
        <v>20944</v>
      </c>
      <c r="J725" s="336"/>
      <c r="K725" s="64" t="s">
        <v>21020</v>
      </c>
      <c r="L725" s="64" t="s">
        <v>15040</v>
      </c>
      <c r="M725" s="336"/>
      <c r="N725" s="336"/>
      <c r="O725" s="336"/>
      <c r="P725" s="337"/>
      <c r="Q725" s="307" t="str">
        <f t="array" ref="Q725">index(Extractions!B:B, match(index(Digests!B:B, match(B725,Digests!A:A,0)),Extractions!A:A,0))</f>
        <v>APCL14_042</v>
      </c>
    </row>
    <row r="726" ht="20.25" customHeight="1">
      <c r="A726" s="318" t="s">
        <v>21021</v>
      </c>
      <c r="B726" s="319" t="s">
        <v>15041</v>
      </c>
      <c r="C726" s="334">
        <v>41968.0</v>
      </c>
      <c r="D726" s="331">
        <v>70.0</v>
      </c>
      <c r="E726" s="322">
        <v>15.74803149606299</v>
      </c>
      <c r="F726" s="323">
        <v>6.4519685039370085</v>
      </c>
      <c r="G726" s="319">
        <v>39.0</v>
      </c>
      <c r="H726" s="324"/>
      <c r="I726" s="336" t="s">
        <v>20944</v>
      </c>
      <c r="J726" s="336"/>
      <c r="K726" s="64" t="s">
        <v>21022</v>
      </c>
      <c r="L726" s="64" t="s">
        <v>15042</v>
      </c>
      <c r="M726" s="336"/>
      <c r="N726" s="336"/>
      <c r="O726" s="336"/>
      <c r="P726" s="337"/>
      <c r="Q726" s="307" t="str">
        <f t="array" ref="Q726">index(Extractions!B:B, match(index(Digests!B:B, match(B726,Digests!A:A,0)),Extractions!A:A,0))</f>
        <v>APCL14_043</v>
      </c>
    </row>
    <row r="727" ht="20.25" customHeight="1">
      <c r="A727" s="318" t="s">
        <v>21023</v>
      </c>
      <c r="B727" s="319" t="s">
        <v>15043</v>
      </c>
      <c r="C727" s="334">
        <v>41968.0</v>
      </c>
      <c r="D727" s="331">
        <v>70.0</v>
      </c>
      <c r="E727" s="322">
        <v>18.52341889388727</v>
      </c>
      <c r="F727" s="323">
        <v>3.676581106112728</v>
      </c>
      <c r="G727" s="319">
        <v>40.0</v>
      </c>
      <c r="H727" s="324" t="s">
        <v>21024</v>
      </c>
      <c r="I727" s="336" t="s">
        <v>20944</v>
      </c>
      <c r="J727" s="336"/>
      <c r="K727" s="64" t="s">
        <v>21025</v>
      </c>
      <c r="L727" s="64" t="s">
        <v>15044</v>
      </c>
      <c r="M727" s="336"/>
      <c r="N727" s="336"/>
      <c r="O727" s="336"/>
      <c r="P727" s="337"/>
      <c r="Q727" s="307" t="str">
        <f t="array" ref="Q727">index(Extractions!B:B, match(index(Digests!B:B, match(B727,Digests!A:A,0)),Extractions!A:A,0))</f>
        <v>APCL14_049</v>
      </c>
    </row>
    <row r="728" ht="20.25" customHeight="1">
      <c r="A728" s="318" t="s">
        <v>21026</v>
      </c>
      <c r="B728" s="319" t="s">
        <v>15045</v>
      </c>
      <c r="C728" s="334">
        <v>41968.0</v>
      </c>
      <c r="D728" s="331">
        <v>70.0</v>
      </c>
      <c r="E728" s="322">
        <v>13.059701492537313</v>
      </c>
      <c r="F728" s="323">
        <v>9.140298507462687</v>
      </c>
      <c r="G728" s="319">
        <v>41.0</v>
      </c>
      <c r="H728" s="324"/>
      <c r="I728" s="336" t="s">
        <v>20944</v>
      </c>
      <c r="J728" s="336"/>
      <c r="K728" s="64" t="s">
        <v>21027</v>
      </c>
      <c r="L728" s="64" t="s">
        <v>15046</v>
      </c>
      <c r="M728" s="336"/>
      <c r="N728" s="336"/>
      <c r="O728" s="336"/>
      <c r="P728" s="337"/>
      <c r="Q728" s="307" t="str">
        <f t="array" ref="Q728">index(Extractions!B:B, match(index(Digests!B:B, match(B728,Digests!A:A,0)),Extractions!A:A,0))</f>
        <v>APCL14_050</v>
      </c>
    </row>
    <row r="729" ht="20.25" customHeight="1">
      <c r="A729" s="318" t="s">
        <v>21028</v>
      </c>
      <c r="B729" s="319" t="s">
        <v>15069</v>
      </c>
      <c r="C729" s="334">
        <v>41968.0</v>
      </c>
      <c r="D729" s="331">
        <v>70.0</v>
      </c>
      <c r="E729" s="322">
        <v>20.70393374741201</v>
      </c>
      <c r="F729" s="323">
        <v>1.4960662525879904</v>
      </c>
      <c r="G729" s="319">
        <v>42.0</v>
      </c>
      <c r="H729" s="324"/>
      <c r="I729" s="336" t="s">
        <v>20944</v>
      </c>
      <c r="J729" s="336"/>
      <c r="K729" s="64" t="s">
        <v>21029</v>
      </c>
      <c r="L729" s="64" t="s">
        <v>15070</v>
      </c>
      <c r="M729" s="336"/>
      <c r="N729" s="336"/>
      <c r="O729" s="336"/>
      <c r="P729" s="337"/>
      <c r="Q729" s="307" t="str">
        <f t="array" ref="Q729">index(Extractions!B:B, match(index(Digests!B:B, match(B729,Digests!A:A,0)),Extractions!A:A,0))</f>
        <v>APCL14_140</v>
      </c>
    </row>
    <row r="730" ht="20.25" customHeight="1">
      <c r="A730" s="318" t="s">
        <v>21030</v>
      </c>
      <c r="B730" s="319" t="s">
        <v>15073</v>
      </c>
      <c r="C730" s="334">
        <v>41968.0</v>
      </c>
      <c r="D730" s="331">
        <v>70.0</v>
      </c>
      <c r="E730" s="322">
        <v>12.67886252490491</v>
      </c>
      <c r="F730" s="323">
        <v>9.52113747509509</v>
      </c>
      <c r="G730" s="319">
        <v>43.0</v>
      </c>
      <c r="H730" s="324"/>
      <c r="I730" s="336" t="s">
        <v>20944</v>
      </c>
      <c r="J730" s="336"/>
      <c r="K730" s="64" t="s">
        <v>21031</v>
      </c>
      <c r="L730" s="64" t="s">
        <v>15074</v>
      </c>
      <c r="M730" s="336"/>
      <c r="N730" s="336"/>
      <c r="O730" s="336"/>
      <c r="P730" s="337"/>
      <c r="Q730" s="307" t="str">
        <f t="array" ref="Q730">index(Extractions!B:B, match(index(Digests!B:B, match(B730,Digests!A:A,0)),Extractions!A:A,0))</f>
        <v>APCL14_149</v>
      </c>
    </row>
    <row r="731" ht="20.25" customHeight="1">
      <c r="A731" s="318" t="s">
        <v>21032</v>
      </c>
      <c r="B731" s="319" t="s">
        <v>15075</v>
      </c>
      <c r="C731" s="334">
        <v>41968.0</v>
      </c>
      <c r="D731" s="331">
        <v>70.0</v>
      </c>
      <c r="E731" s="322">
        <v>19.482326746451434</v>
      </c>
      <c r="F731" s="323">
        <v>2.717673253548565</v>
      </c>
      <c r="G731" s="319">
        <v>44.0</v>
      </c>
      <c r="H731" s="324"/>
      <c r="I731" s="336" t="s">
        <v>20944</v>
      </c>
      <c r="J731" s="336"/>
      <c r="K731" s="64" t="s">
        <v>21033</v>
      </c>
      <c r="L731" s="64" t="s">
        <v>15076</v>
      </c>
      <c r="M731" s="336"/>
      <c r="N731" s="336"/>
      <c r="O731" s="336"/>
      <c r="P731" s="337"/>
      <c r="Q731" s="307" t="str">
        <f t="array" ref="Q731">index(Extractions!B:B, match(index(Digests!B:B, match(B731,Digests!A:A,0)),Extractions!A:A,0))</f>
        <v>APCL14_153</v>
      </c>
    </row>
    <row r="732" ht="20.25" customHeight="1">
      <c r="A732" s="318" t="s">
        <v>21034</v>
      </c>
      <c r="B732" s="319" t="s">
        <v>15077</v>
      </c>
      <c r="C732" s="334">
        <v>41968.0</v>
      </c>
      <c r="D732" s="331">
        <v>70.0</v>
      </c>
      <c r="E732" s="322">
        <v>21.465808034345294</v>
      </c>
      <c r="F732" s="323">
        <v>0.7341919656547056</v>
      </c>
      <c r="G732" s="319">
        <v>45.0</v>
      </c>
      <c r="H732" s="324"/>
      <c r="I732" s="336" t="s">
        <v>20944</v>
      </c>
      <c r="J732" s="336"/>
      <c r="K732" s="64" t="s">
        <v>21035</v>
      </c>
      <c r="L732" s="64" t="s">
        <v>15078</v>
      </c>
      <c r="M732" s="336"/>
      <c r="N732" s="336"/>
      <c r="O732" s="336"/>
      <c r="P732" s="337"/>
      <c r="Q732" s="307" t="str">
        <f t="array" ref="Q732">index(Extractions!B:B, match(index(Digests!B:B, match(B732,Digests!A:A,0)),Extractions!A:A,0))</f>
        <v>APCL14_168</v>
      </c>
    </row>
    <row r="733" ht="20.25" customHeight="1">
      <c r="A733" s="318" t="s">
        <v>21036</v>
      </c>
      <c r="B733" s="319" t="s">
        <v>15079</v>
      </c>
      <c r="C733" s="334">
        <v>41968.0</v>
      </c>
      <c r="D733" s="331">
        <v>70.0</v>
      </c>
      <c r="E733" s="322">
        <v>14.044943820224718</v>
      </c>
      <c r="F733" s="323">
        <v>8.155056179775281</v>
      </c>
      <c r="G733" s="319">
        <v>46.0</v>
      </c>
      <c r="H733" s="324"/>
      <c r="I733" s="336" t="s">
        <v>20944</v>
      </c>
      <c r="J733" s="336"/>
      <c r="K733" s="64" t="s">
        <v>21037</v>
      </c>
      <c r="L733" s="64" t="s">
        <v>15080</v>
      </c>
      <c r="M733" s="336"/>
      <c r="N733" s="336"/>
      <c r="O733" s="336"/>
      <c r="P733" s="337"/>
      <c r="Q733" s="307" t="str">
        <f t="array" ref="Q733">index(Extractions!B:B, match(index(Digests!B:B, match(B733,Digests!A:A,0)),Extractions!A:A,0))</f>
        <v>APCL14_169</v>
      </c>
    </row>
    <row r="734" ht="20.25" customHeight="1">
      <c r="A734" s="318" t="s">
        <v>21038</v>
      </c>
      <c r="B734" s="319" t="s">
        <v>15081</v>
      </c>
      <c r="C734" s="334">
        <v>41968.0</v>
      </c>
      <c r="D734" s="331">
        <v>70.0</v>
      </c>
      <c r="E734" s="322">
        <v>16.06610052788616</v>
      </c>
      <c r="F734" s="323">
        <v>6.133899472113839</v>
      </c>
      <c r="G734" s="319">
        <v>47.0</v>
      </c>
      <c r="H734" s="324"/>
      <c r="I734" s="336" t="s">
        <v>20944</v>
      </c>
      <c r="J734" s="336"/>
      <c r="K734" s="64" t="s">
        <v>21039</v>
      </c>
      <c r="L734" s="64" t="s">
        <v>15082</v>
      </c>
      <c r="M734" s="336"/>
      <c r="N734" s="336"/>
      <c r="O734" s="336"/>
      <c r="P734" s="337"/>
      <c r="Q734" s="307" t="str">
        <f t="array" ref="Q734">index(Extractions!B:B, match(index(Digests!B:B, match(B734,Digests!A:A,0)),Extractions!A:A,0))</f>
        <v>APCL14_176</v>
      </c>
    </row>
    <row r="735" ht="20.25" customHeight="1">
      <c r="A735" s="318" t="s">
        <v>21040</v>
      </c>
      <c r="B735" s="319" t="s">
        <v>15087</v>
      </c>
      <c r="C735" s="334">
        <v>41968.0</v>
      </c>
      <c r="D735" s="331">
        <v>70.0</v>
      </c>
      <c r="E735" s="322">
        <v>13.92757660167131</v>
      </c>
      <c r="F735" s="323">
        <v>8.272423398328689</v>
      </c>
      <c r="G735" s="319">
        <v>48.0</v>
      </c>
      <c r="H735" s="324"/>
      <c r="I735" s="336" t="s">
        <v>20944</v>
      </c>
      <c r="J735" s="336"/>
      <c r="K735" s="64" t="s">
        <v>21041</v>
      </c>
      <c r="L735" s="64" t="s">
        <v>15088</v>
      </c>
      <c r="M735" s="336"/>
      <c r="N735" s="336"/>
      <c r="O735" s="336"/>
      <c r="P735" s="337"/>
      <c r="Q735" s="307" t="str">
        <f t="array" ref="Q735">index(Extractions!B:B, match(index(Digests!B:B, match(B735,Digests!A:A,0)),Extractions!A:A,0))</f>
        <v>APCL14_181</v>
      </c>
    </row>
    <row r="736" ht="20.25" customHeight="1">
      <c r="A736" s="318" t="s">
        <v>21042</v>
      </c>
      <c r="B736" s="319" t="s">
        <v>15103</v>
      </c>
      <c r="C736" s="334">
        <v>41968.0</v>
      </c>
      <c r="D736" s="331">
        <v>70.0</v>
      </c>
      <c r="E736" s="322">
        <v>17.953321364452425</v>
      </c>
      <c r="F736" s="323">
        <v>4.246678635547575</v>
      </c>
      <c r="G736" s="319">
        <v>1.0</v>
      </c>
      <c r="H736" s="324"/>
      <c r="I736" s="336" t="s">
        <v>21043</v>
      </c>
      <c r="J736" s="336"/>
      <c r="K736" s="64" t="s">
        <v>21044</v>
      </c>
      <c r="L736" s="64" t="s">
        <v>15104</v>
      </c>
      <c r="M736" s="336"/>
      <c r="N736" s="336"/>
      <c r="O736" s="336"/>
      <c r="P736" s="337"/>
      <c r="Q736" s="307" t="str">
        <f t="array" ref="Q736">index(Extractions!B:B, match(index(Digests!B:B, match(B736,Digests!A:A,0)),Extractions!A:A,0))</f>
        <v>APCL14_223</v>
      </c>
    </row>
    <row r="737" ht="20.25" customHeight="1">
      <c r="A737" s="318" t="s">
        <v>21045</v>
      </c>
      <c r="B737" s="319" t="s">
        <v>15109</v>
      </c>
      <c r="C737" s="334">
        <v>41968.0</v>
      </c>
      <c r="D737" s="331">
        <v>70.0</v>
      </c>
      <c r="E737" s="322">
        <v>13.600155430347774</v>
      </c>
      <c r="F737" s="323">
        <v>8.599844569652225</v>
      </c>
      <c r="G737" s="319">
        <v>2.0</v>
      </c>
      <c r="H737" s="324"/>
      <c r="I737" s="336" t="s">
        <v>21043</v>
      </c>
      <c r="J737" s="336"/>
      <c r="K737" s="64" t="s">
        <v>21046</v>
      </c>
      <c r="L737" s="64" t="s">
        <v>15110</v>
      </c>
      <c r="M737" s="336"/>
      <c r="N737" s="336"/>
      <c r="O737" s="336"/>
      <c r="P737" s="337"/>
      <c r="Q737" s="307" t="str">
        <f t="array" ref="Q737">index(Extractions!B:B, match(index(Digests!B:B, match(B737,Digests!A:A,0)),Extractions!A:A,0))</f>
        <v>APCL14_239</v>
      </c>
    </row>
    <row r="738" ht="20.25" customHeight="1">
      <c r="A738" s="318" t="s">
        <v>21047</v>
      </c>
      <c r="B738" s="319" t="s">
        <v>15115</v>
      </c>
      <c r="C738" s="334">
        <v>41968.0</v>
      </c>
      <c r="D738" s="331">
        <v>70.0</v>
      </c>
      <c r="E738" s="322">
        <v>21.698698078115314</v>
      </c>
      <c r="F738" s="323">
        <v>0.5013019218846857</v>
      </c>
      <c r="G738" s="319">
        <v>3.0</v>
      </c>
      <c r="H738" s="324" t="s">
        <v>21048</v>
      </c>
      <c r="I738" s="336" t="s">
        <v>21043</v>
      </c>
      <c r="J738" s="336"/>
      <c r="K738" s="64" t="s">
        <v>21049</v>
      </c>
      <c r="L738" s="64" t="s">
        <v>15116</v>
      </c>
      <c r="M738" s="336"/>
      <c r="N738" s="336"/>
      <c r="O738" s="336"/>
      <c r="P738" s="337"/>
      <c r="Q738" s="307" t="str">
        <f t="array" ref="Q738">index(Extractions!B:B, match(index(Digests!B:B, match(B738,Digests!A:A,0)),Extractions!A:A,0))</f>
        <v>APCL14_253</v>
      </c>
    </row>
    <row r="739" ht="20.25" customHeight="1">
      <c r="A739" s="318" t="s">
        <v>21050</v>
      </c>
      <c r="B739" s="319" t="s">
        <v>15124</v>
      </c>
      <c r="C739" s="334">
        <v>41968.0</v>
      </c>
      <c r="D739" s="331">
        <v>70.0</v>
      </c>
      <c r="E739" s="322">
        <v>20.005715918833953</v>
      </c>
      <c r="F739" s="323">
        <v>2.194284081166046</v>
      </c>
      <c r="G739" s="319">
        <v>4.0</v>
      </c>
      <c r="H739" s="324" t="s">
        <v>21051</v>
      </c>
      <c r="I739" s="336" t="s">
        <v>21043</v>
      </c>
      <c r="J739" s="336"/>
      <c r="K739" s="64" t="s">
        <v>21052</v>
      </c>
      <c r="L739" s="64" t="s">
        <v>15125</v>
      </c>
      <c r="M739" s="336"/>
      <c r="N739" s="336"/>
      <c r="O739" s="336"/>
      <c r="P739" s="337"/>
      <c r="Q739" s="307" t="str">
        <f t="array" ref="Q739">index(Extractions!B:B, match(index(Digests!B:B, match(B739,Digests!A:A,0)),Extractions!A:A,0))</f>
        <v>APCL14_384</v>
      </c>
    </row>
    <row r="740" ht="20.25" customHeight="1">
      <c r="A740" s="318" t="s">
        <v>21053</v>
      </c>
      <c r="B740" s="319" t="s">
        <v>15134</v>
      </c>
      <c r="C740" s="334">
        <v>41968.0</v>
      </c>
      <c r="D740" s="331">
        <v>70.0</v>
      </c>
      <c r="E740" s="322">
        <v>14.498757249378624</v>
      </c>
      <c r="F740" s="323">
        <v>7.701242750621375</v>
      </c>
      <c r="G740" s="319">
        <v>5.0</v>
      </c>
      <c r="H740" s="324"/>
      <c r="I740" s="336" t="s">
        <v>21043</v>
      </c>
      <c r="J740" s="336"/>
      <c r="K740" s="64" t="s">
        <v>21054</v>
      </c>
      <c r="L740" s="64" t="s">
        <v>15135</v>
      </c>
      <c r="M740" s="336"/>
      <c r="N740" s="336"/>
      <c r="O740" s="336"/>
      <c r="P740" s="337"/>
      <c r="Q740" s="307" t="str">
        <f t="array" ref="Q740">index(Extractions!B:B, match(index(Digests!B:B, match(B740,Digests!A:A,0)),Extractions!A:A,0))</f>
        <v>APCL14_398</v>
      </c>
    </row>
    <row r="741" ht="20.25" customHeight="1">
      <c r="A741" s="318" t="s">
        <v>21055</v>
      </c>
      <c r="B741" s="319" t="s">
        <v>15136</v>
      </c>
      <c r="C741" s="334">
        <v>41968.0</v>
      </c>
      <c r="D741" s="331">
        <v>70.0</v>
      </c>
      <c r="E741" s="322">
        <v>20.8147487362474</v>
      </c>
      <c r="F741" s="323">
        <v>1.3852512637526004</v>
      </c>
      <c r="G741" s="319">
        <v>6.0</v>
      </c>
      <c r="H741" s="324"/>
      <c r="I741" s="336" t="s">
        <v>21043</v>
      </c>
      <c r="J741" s="336"/>
      <c r="K741" s="64" t="s">
        <v>21056</v>
      </c>
      <c r="L741" s="64" t="s">
        <v>15137</v>
      </c>
      <c r="M741" s="336"/>
      <c r="N741" s="336"/>
      <c r="O741" s="336"/>
      <c r="P741" s="337"/>
      <c r="Q741" s="307" t="str">
        <f t="array" ref="Q741">index(Extractions!B:B, match(index(Digests!B:B, match(B741,Digests!A:A,0)),Extractions!A:A,0))</f>
        <v>APCL14_413</v>
      </c>
    </row>
    <row r="742" ht="20.25" customHeight="1">
      <c r="A742" s="318" t="s">
        <v>21057</v>
      </c>
      <c r="B742" s="319" t="s">
        <v>15144</v>
      </c>
      <c r="C742" s="334">
        <v>41968.0</v>
      </c>
      <c r="D742" s="331">
        <v>70.0</v>
      </c>
      <c r="E742" s="322">
        <v>20.545934840035223</v>
      </c>
      <c r="F742" s="323">
        <v>1.6540651599647767</v>
      </c>
      <c r="G742" s="319">
        <v>7.0</v>
      </c>
      <c r="H742" s="324"/>
      <c r="I742" s="336" t="s">
        <v>21043</v>
      </c>
      <c r="J742" s="336"/>
      <c r="K742" s="64" t="s">
        <v>21058</v>
      </c>
      <c r="L742" s="64" t="s">
        <v>15145</v>
      </c>
      <c r="M742" s="336"/>
      <c r="N742" s="336"/>
      <c r="O742" s="336"/>
      <c r="P742" s="337"/>
      <c r="Q742" s="307" t="str">
        <f t="array" ref="Q742">index(Extractions!B:B, match(index(Digests!B:B, match(B742,Digests!A:A,0)),Extractions!A:A,0))</f>
        <v>APCL14_438</v>
      </c>
    </row>
    <row r="743" ht="20.25" customHeight="1">
      <c r="A743" s="318" t="s">
        <v>21059</v>
      </c>
      <c r="B743" s="319" t="s">
        <v>15146</v>
      </c>
      <c r="C743" s="334">
        <v>41968.0</v>
      </c>
      <c r="D743" s="331">
        <v>70.0</v>
      </c>
      <c r="E743" s="322">
        <v>17.898235745333675</v>
      </c>
      <c r="F743" s="323">
        <v>4.301764254666324</v>
      </c>
      <c r="G743" s="319">
        <v>8.0</v>
      </c>
      <c r="H743" s="324"/>
      <c r="I743" s="336" t="s">
        <v>21043</v>
      </c>
      <c r="J743" s="336"/>
      <c r="K743" s="64" t="s">
        <v>21060</v>
      </c>
      <c r="L743" s="64" t="s">
        <v>15147</v>
      </c>
      <c r="M743" s="336"/>
      <c r="N743" s="336"/>
      <c r="O743" s="336"/>
      <c r="P743" s="337"/>
      <c r="Q743" s="307" t="str">
        <f t="array" ref="Q743">index(Extractions!B:B, match(index(Digests!B:B, match(B743,Digests!A:A,0)),Extractions!A:A,0))</f>
        <v>APCL14_445</v>
      </c>
    </row>
    <row r="744" ht="20.25" customHeight="1">
      <c r="A744" s="318" t="s">
        <v>21061</v>
      </c>
      <c r="B744" s="319" t="s">
        <v>15148</v>
      </c>
      <c r="C744" s="334">
        <v>41968.0</v>
      </c>
      <c r="D744" s="331">
        <v>70.0</v>
      </c>
      <c r="E744" s="322">
        <v>13.492675404780263</v>
      </c>
      <c r="F744" s="323">
        <v>8.707324595219736</v>
      </c>
      <c r="G744" s="319">
        <v>9.0</v>
      </c>
      <c r="H744" s="324"/>
      <c r="I744" s="336" t="s">
        <v>21043</v>
      </c>
      <c r="J744" s="336"/>
      <c r="K744" s="64" t="s">
        <v>21062</v>
      </c>
      <c r="L744" s="64" t="s">
        <v>15149</v>
      </c>
      <c r="M744" s="336"/>
      <c r="N744" s="336"/>
      <c r="O744" s="336"/>
      <c r="P744" s="337"/>
      <c r="Q744" s="307" t="str">
        <f t="array" ref="Q744">index(Extractions!B:B, match(index(Digests!B:B, match(B744,Digests!A:A,0)),Extractions!A:A,0))</f>
        <v>APCL14_446</v>
      </c>
    </row>
    <row r="745" ht="20.25" customHeight="1">
      <c r="A745" s="318" t="s">
        <v>21063</v>
      </c>
      <c r="B745" s="319" t="s">
        <v>15158</v>
      </c>
      <c r="C745" s="334">
        <v>41968.0</v>
      </c>
      <c r="D745" s="331">
        <v>70.0</v>
      </c>
      <c r="E745" s="322">
        <v>12.603528988116672</v>
      </c>
      <c r="F745" s="323">
        <v>9.596471011883327</v>
      </c>
      <c r="G745" s="319">
        <v>10.0</v>
      </c>
      <c r="H745" s="324" t="s">
        <v>21064</v>
      </c>
      <c r="I745" s="336" t="s">
        <v>21043</v>
      </c>
      <c r="J745" s="336"/>
      <c r="K745" s="64" t="s">
        <v>21065</v>
      </c>
      <c r="L745" s="64" t="s">
        <v>15159</v>
      </c>
      <c r="M745" s="336"/>
      <c r="N745" s="336"/>
      <c r="O745" s="336"/>
      <c r="P745" s="337"/>
      <c r="Q745" s="307" t="str">
        <f t="array" ref="Q745">index(Extractions!B:B, match(index(Digests!B:B, match(B745,Digests!A:A,0)),Extractions!A:A,0))</f>
        <v>APCL14_452</v>
      </c>
    </row>
    <row r="746" ht="20.25" customHeight="1">
      <c r="A746" s="318" t="s">
        <v>21066</v>
      </c>
      <c r="B746" s="319" t="s">
        <v>15160</v>
      </c>
      <c r="C746" s="334">
        <v>41968.0</v>
      </c>
      <c r="D746" s="331">
        <v>70.0</v>
      </c>
      <c r="E746" s="322">
        <v>15.374478365912585</v>
      </c>
      <c r="F746" s="323">
        <v>6.825521634087414</v>
      </c>
      <c r="G746" s="319">
        <v>11.0</v>
      </c>
      <c r="H746" s="324"/>
      <c r="I746" s="336" t="s">
        <v>21043</v>
      </c>
      <c r="J746" s="336"/>
      <c r="K746" s="64" t="s">
        <v>21067</v>
      </c>
      <c r="L746" s="64" t="s">
        <v>15161</v>
      </c>
      <c r="M746" s="336"/>
      <c r="N746" s="336"/>
      <c r="O746" s="336"/>
      <c r="P746" s="337"/>
      <c r="Q746" s="307" t="str">
        <f t="array" ref="Q746">index(Extractions!B:B, match(index(Digests!B:B, match(B746,Digests!A:A,0)),Extractions!A:A,0))</f>
        <v>APCL14_453</v>
      </c>
    </row>
    <row r="747" ht="20.25" customHeight="1">
      <c r="A747" s="318" t="s">
        <v>21068</v>
      </c>
      <c r="B747" s="319" t="s">
        <v>15168</v>
      </c>
      <c r="C747" s="334">
        <v>41968.0</v>
      </c>
      <c r="D747" s="331">
        <v>70.0</v>
      </c>
      <c r="E747" s="322">
        <v>18.148820326678766</v>
      </c>
      <c r="F747" s="323">
        <v>4.051179673321233</v>
      </c>
      <c r="G747" s="319">
        <v>12.0</v>
      </c>
      <c r="H747" s="324" t="s">
        <v>20465</v>
      </c>
      <c r="I747" s="336" t="s">
        <v>21043</v>
      </c>
      <c r="J747" s="336"/>
      <c r="K747" s="64" t="s">
        <v>21069</v>
      </c>
      <c r="L747" s="64" t="s">
        <v>15169</v>
      </c>
      <c r="M747" s="336"/>
      <c r="N747" s="336"/>
      <c r="O747" s="336"/>
      <c r="P747" s="337"/>
      <c r="Q747" s="307" t="str">
        <f t="array" ref="Q747">index(Extractions!B:B, match(index(Digests!B:B, match(B747,Digests!A:A,0)),Extractions!A:A,0))</f>
        <v>APCL14_503</v>
      </c>
    </row>
    <row r="748" ht="20.25" customHeight="1">
      <c r="A748" s="318" t="s">
        <v>21070</v>
      </c>
      <c r="B748" s="319" t="s">
        <v>15212</v>
      </c>
      <c r="C748" s="334">
        <v>41968.0</v>
      </c>
      <c r="D748" s="331">
        <v>70.0</v>
      </c>
      <c r="E748" s="322">
        <v>21.712158808933</v>
      </c>
      <c r="F748" s="323">
        <v>0.4878411910669982</v>
      </c>
      <c r="G748" s="319">
        <v>13.0</v>
      </c>
      <c r="H748" s="324"/>
      <c r="I748" s="336" t="s">
        <v>21043</v>
      </c>
      <c r="J748" s="336"/>
      <c r="K748" s="64" t="s">
        <v>21071</v>
      </c>
      <c r="L748" s="64" t="s">
        <v>15213</v>
      </c>
      <c r="M748" s="336"/>
      <c r="N748" s="336"/>
      <c r="O748" s="336"/>
      <c r="P748" s="337"/>
      <c r="Q748" s="307" t="str">
        <f t="array" ref="Q748">index(Extractions!B:B, match(index(Digests!B:B, match(B748,Digests!A:A,0)),Extractions!A:A,0))</f>
        <v>APCL14_546</v>
      </c>
    </row>
    <row r="749" ht="20.25" customHeight="1">
      <c r="A749" s="318" t="s">
        <v>21072</v>
      </c>
      <c r="B749" s="319" t="s">
        <v>15218</v>
      </c>
      <c r="C749" s="334">
        <v>41968.0</v>
      </c>
      <c r="D749" s="331">
        <v>70.0</v>
      </c>
      <c r="E749" s="322">
        <v>20.497803806734993</v>
      </c>
      <c r="F749" s="323">
        <v>1.7021961932650065</v>
      </c>
      <c r="G749" s="319">
        <v>14.0</v>
      </c>
      <c r="H749" s="324"/>
      <c r="I749" s="336" t="s">
        <v>21043</v>
      </c>
      <c r="J749" s="336"/>
      <c r="K749" s="64" t="s">
        <v>21073</v>
      </c>
      <c r="L749" s="64" t="s">
        <v>15219</v>
      </c>
      <c r="M749" s="336"/>
      <c r="N749" s="336"/>
      <c r="O749" s="336"/>
      <c r="P749" s="337"/>
      <c r="Q749" s="318" t="str">
        <f t="array" ref="Q749">index(Extractions!B:B, match(index(Digests!B:B, match(B749,Digests!A:A,0)),Extractions!A:A,0))</f>
        <v>APCL13_620</v>
      </c>
    </row>
    <row r="750" ht="20.25" customHeight="1">
      <c r="A750" s="318" t="s">
        <v>21074</v>
      </c>
      <c r="B750" s="319" t="s">
        <v>15236</v>
      </c>
      <c r="C750" s="334">
        <v>41968.0</v>
      </c>
      <c r="D750" s="331">
        <v>70.0</v>
      </c>
      <c r="E750" s="322">
        <v>18.64181091877497</v>
      </c>
      <c r="F750" s="323">
        <v>3.5581890812250307</v>
      </c>
      <c r="G750" s="319">
        <v>15.0</v>
      </c>
      <c r="H750" s="324"/>
      <c r="I750" s="336" t="s">
        <v>21043</v>
      </c>
      <c r="J750" s="336"/>
      <c r="K750" s="64" t="s">
        <v>21075</v>
      </c>
      <c r="L750" s="64" t="s">
        <v>15237</v>
      </c>
      <c r="M750" s="336"/>
      <c r="N750" s="336"/>
      <c r="O750" s="336"/>
      <c r="P750" s="337"/>
      <c r="Q750" s="307" t="str">
        <f t="array" ref="Q750">index(Extractions!B:B, match(index(Digests!B:B, match(B750,Digests!A:A,0)),Extractions!A:A,0))</f>
        <v>APCL14_046</v>
      </c>
    </row>
    <row r="751" ht="20.25" customHeight="1">
      <c r="A751" s="318" t="s">
        <v>21076</v>
      </c>
      <c r="B751" s="319" t="s">
        <v>15238</v>
      </c>
      <c r="C751" s="334">
        <v>41968.0</v>
      </c>
      <c r="D751" s="331">
        <v>70.0</v>
      </c>
      <c r="E751" s="322">
        <v>19.428254232583956</v>
      </c>
      <c r="F751" s="323">
        <v>2.771745767416043</v>
      </c>
      <c r="G751" s="319">
        <v>16.0</v>
      </c>
      <c r="H751" s="324"/>
      <c r="I751" s="336" t="s">
        <v>21043</v>
      </c>
      <c r="J751" s="336"/>
      <c r="K751" s="64" t="s">
        <v>21077</v>
      </c>
      <c r="L751" s="64" t="s">
        <v>15239</v>
      </c>
      <c r="M751" s="336"/>
      <c r="N751" s="336"/>
      <c r="O751" s="336"/>
      <c r="P751" s="337"/>
      <c r="Q751" s="307" t="str">
        <f t="array" ref="Q751">index(Extractions!B:B, match(index(Digests!B:B, match(B751,Digests!A:A,0)),Extractions!A:A,0))</f>
        <v>APCL14_047</v>
      </c>
    </row>
    <row r="752" ht="20.25" customHeight="1">
      <c r="A752" s="318" t="s">
        <v>21078</v>
      </c>
      <c r="B752" s="319" t="s">
        <v>15260</v>
      </c>
      <c r="C752" s="334">
        <v>41968.0</v>
      </c>
      <c r="D752" s="331">
        <v>70.0</v>
      </c>
      <c r="E752" s="322">
        <v>18.552875695732837</v>
      </c>
      <c r="F752" s="323">
        <v>3.6471243042671624</v>
      </c>
      <c r="G752" s="319">
        <v>17.0</v>
      </c>
      <c r="H752" s="324"/>
      <c r="I752" s="336" t="s">
        <v>21043</v>
      </c>
      <c r="J752" s="336"/>
      <c r="K752" s="64" t="s">
        <v>21079</v>
      </c>
      <c r="L752" s="64" t="s">
        <v>15261</v>
      </c>
      <c r="M752" s="336"/>
      <c r="N752" s="336"/>
      <c r="O752" s="336"/>
      <c r="P752" s="337"/>
      <c r="Q752" s="307" t="str">
        <f t="array" ref="Q752">index(Extractions!B:B, match(index(Digests!B:B, match(B752,Digests!A:A,0)),Extractions!A:A,0))</f>
        <v>APCL14_105</v>
      </c>
    </row>
    <row r="753" ht="20.25" customHeight="1">
      <c r="A753" s="318" t="s">
        <v>21080</v>
      </c>
      <c r="B753" s="319" t="s">
        <v>15262</v>
      </c>
      <c r="C753" s="334">
        <v>41968.0</v>
      </c>
      <c r="D753" s="331">
        <v>70.0</v>
      </c>
      <c r="E753" s="322">
        <v>19.53125</v>
      </c>
      <c r="F753" s="323">
        <v>2.6687499999999993</v>
      </c>
      <c r="G753" s="319">
        <v>18.0</v>
      </c>
      <c r="H753" s="324"/>
      <c r="I753" s="336" t="s">
        <v>21043</v>
      </c>
      <c r="J753" s="336"/>
      <c r="K753" s="64" t="s">
        <v>21081</v>
      </c>
      <c r="L753" s="64" t="s">
        <v>15263</v>
      </c>
      <c r="M753" s="336"/>
      <c r="N753" s="336"/>
      <c r="O753" s="336"/>
      <c r="P753" s="337"/>
      <c r="Q753" s="307" t="str">
        <f t="array" ref="Q753">index(Extractions!B:B, match(index(Digests!B:B, match(B753,Digests!A:A,0)),Extractions!A:A,0))</f>
        <v>APCL14_133</v>
      </c>
    </row>
    <row r="754" ht="20.25" customHeight="1">
      <c r="A754" s="318" t="s">
        <v>21082</v>
      </c>
      <c r="B754" s="319" t="s">
        <v>15280</v>
      </c>
      <c r="C754" s="334">
        <v>41968.0</v>
      </c>
      <c r="D754" s="331">
        <v>70.0</v>
      </c>
      <c r="E754" s="322">
        <v>19.363762102351313</v>
      </c>
      <c r="F754" s="323">
        <v>2.8362378976486866</v>
      </c>
      <c r="G754" s="319">
        <v>19.0</v>
      </c>
      <c r="H754" s="324"/>
      <c r="I754" s="336" t="s">
        <v>21043</v>
      </c>
      <c r="J754" s="336"/>
      <c r="K754" s="64" t="s">
        <v>21083</v>
      </c>
      <c r="L754" s="64" t="s">
        <v>15281</v>
      </c>
      <c r="M754" s="336"/>
      <c r="N754" s="336"/>
      <c r="O754" s="336"/>
      <c r="P754" s="337"/>
      <c r="Q754" s="307" t="str">
        <f t="array" ref="Q754">index(Extractions!B:B, match(index(Digests!B:B, match(B754,Digests!A:A,0)),Extractions!A:A,0))</f>
        <v>APCL14_170</v>
      </c>
    </row>
    <row r="755" ht="20.25" customHeight="1">
      <c r="A755" s="318" t="s">
        <v>21084</v>
      </c>
      <c r="B755" s="319" t="s">
        <v>15282</v>
      </c>
      <c r="C755" s="334">
        <v>41968.0</v>
      </c>
      <c r="D755" s="331">
        <v>70.0</v>
      </c>
      <c r="E755" s="322">
        <v>16.11418047882136</v>
      </c>
      <c r="F755" s="323">
        <v>6.085819521178639</v>
      </c>
      <c r="G755" s="319">
        <v>20.0</v>
      </c>
      <c r="H755" s="324"/>
      <c r="I755" s="336" t="s">
        <v>21043</v>
      </c>
      <c r="J755" s="336"/>
      <c r="K755" s="64" t="s">
        <v>21085</v>
      </c>
      <c r="L755" s="64" t="s">
        <v>15283</v>
      </c>
      <c r="M755" s="336"/>
      <c r="N755" s="336"/>
      <c r="O755" s="336"/>
      <c r="P755" s="337"/>
      <c r="Q755" s="307" t="str">
        <f t="array" ref="Q755">index(Extractions!B:B, match(index(Digests!B:B, match(B755,Digests!A:A,0)),Extractions!A:A,0))</f>
        <v>APCL14_171</v>
      </c>
    </row>
    <row r="756" ht="20.25" customHeight="1">
      <c r="A756" s="318" t="s">
        <v>21086</v>
      </c>
      <c r="B756" s="319" t="s">
        <v>15310</v>
      </c>
      <c r="C756" s="334">
        <v>41968.0</v>
      </c>
      <c r="D756" s="331">
        <v>70.0</v>
      </c>
      <c r="E756" s="322">
        <v>20.23706273489448</v>
      </c>
      <c r="F756" s="323">
        <v>1.96293726510552</v>
      </c>
      <c r="G756" s="319">
        <v>21.0</v>
      </c>
      <c r="H756" s="324"/>
      <c r="I756" s="336" t="s">
        <v>21043</v>
      </c>
      <c r="J756" s="336"/>
      <c r="K756" s="64" t="s">
        <v>21087</v>
      </c>
      <c r="L756" s="64" t="s">
        <v>15311</v>
      </c>
      <c r="M756" s="336"/>
      <c r="N756" s="336"/>
      <c r="O756" s="336"/>
      <c r="P756" s="337"/>
      <c r="Q756" s="307" t="str">
        <f t="array" ref="Q756">index(Extractions!B:B, match(index(Digests!B:B, match(B756,Digests!A:A,0)),Extractions!A:A,0))</f>
        <v>APCL14_237</v>
      </c>
    </row>
    <row r="757" ht="20.25" customHeight="1">
      <c r="A757" s="318" t="s">
        <v>21088</v>
      </c>
      <c r="B757" s="319" t="s">
        <v>15312</v>
      </c>
      <c r="C757" s="334">
        <v>41968.0</v>
      </c>
      <c r="D757" s="331">
        <v>70.0</v>
      </c>
      <c r="E757" s="322">
        <v>18.125323666494044</v>
      </c>
      <c r="F757" s="323">
        <v>4.0746763335059555</v>
      </c>
      <c r="G757" s="319">
        <v>22.0</v>
      </c>
      <c r="H757" s="324"/>
      <c r="I757" s="336" t="s">
        <v>21043</v>
      </c>
      <c r="J757" s="336"/>
      <c r="K757" s="64" t="s">
        <v>21089</v>
      </c>
      <c r="L757" s="64" t="s">
        <v>15313</v>
      </c>
      <c r="M757" s="336"/>
      <c r="N757" s="336"/>
      <c r="O757" s="336"/>
      <c r="P757" s="337"/>
      <c r="Q757" s="307" t="str">
        <f t="array" ref="Q757">index(Extractions!B:B, match(index(Digests!B:B, match(B757,Digests!A:A,0)),Extractions!A:A,0))</f>
        <v>APCL14_240</v>
      </c>
    </row>
    <row r="758" ht="20.25" customHeight="1">
      <c r="A758" s="318" t="s">
        <v>21090</v>
      </c>
      <c r="B758" s="319" t="s">
        <v>15316</v>
      </c>
      <c r="C758" s="334">
        <v>41968.0</v>
      </c>
      <c r="D758" s="331">
        <v>70.0</v>
      </c>
      <c r="E758" s="322">
        <v>20.17872585759585</v>
      </c>
      <c r="F758" s="323">
        <v>2.021274142404149</v>
      </c>
      <c r="G758" s="319">
        <v>23.0</v>
      </c>
      <c r="H758" s="324"/>
      <c r="I758" s="336" t="s">
        <v>21043</v>
      </c>
      <c r="J758" s="336"/>
      <c r="K758" s="64" t="s">
        <v>21091</v>
      </c>
      <c r="L758" s="64" t="s">
        <v>15317</v>
      </c>
      <c r="M758" s="336"/>
      <c r="N758" s="336"/>
      <c r="O758" s="336"/>
      <c r="P758" s="337"/>
      <c r="Q758" s="307" t="str">
        <f t="array" ref="Q758">index(Extractions!B:B, match(index(Digests!B:B, match(B758,Digests!A:A,0)),Extractions!A:A,0))</f>
        <v>APCL14_246</v>
      </c>
    </row>
    <row r="759" ht="20.25" customHeight="1">
      <c r="A759" s="318" t="s">
        <v>21092</v>
      </c>
      <c r="B759" s="319" t="s">
        <v>15324</v>
      </c>
      <c r="C759" s="334">
        <v>41968.0</v>
      </c>
      <c r="D759" s="331">
        <v>70.0</v>
      </c>
      <c r="E759" s="322">
        <v>21.148036253776436</v>
      </c>
      <c r="F759" s="323">
        <v>1.0519637462235636</v>
      </c>
      <c r="G759" s="319">
        <v>24.0</v>
      </c>
      <c r="H759" s="324"/>
      <c r="I759" s="336" t="s">
        <v>21043</v>
      </c>
      <c r="J759" s="336"/>
      <c r="K759" s="64" t="s">
        <v>21093</v>
      </c>
      <c r="L759" s="64" t="s">
        <v>15325</v>
      </c>
      <c r="M759" s="336"/>
      <c r="N759" s="336"/>
      <c r="O759" s="336"/>
      <c r="P759" s="337"/>
      <c r="Q759" s="307" t="str">
        <f t="array" ref="Q759">index(Extractions!B:B, match(index(Digests!B:B, match(B759,Digests!A:A,0)),Extractions!A:A,0))</f>
        <v>APCL14_402</v>
      </c>
    </row>
    <row r="760" ht="20.25" customHeight="1">
      <c r="A760" s="318" t="s">
        <v>21094</v>
      </c>
      <c r="B760" s="319" t="s">
        <v>15330</v>
      </c>
      <c r="C760" s="334">
        <v>41968.0</v>
      </c>
      <c r="D760" s="331">
        <v>70.0</v>
      </c>
      <c r="E760" s="322">
        <v>18.125323666494044</v>
      </c>
      <c r="F760" s="323">
        <v>4.0746763335059555</v>
      </c>
      <c r="G760" s="319">
        <v>25.0</v>
      </c>
      <c r="H760" s="324"/>
      <c r="I760" s="336" t="s">
        <v>21043</v>
      </c>
      <c r="J760" s="336"/>
      <c r="K760" s="64" t="s">
        <v>21095</v>
      </c>
      <c r="L760" s="64" t="s">
        <v>15331</v>
      </c>
      <c r="M760" s="336"/>
      <c r="N760" s="336"/>
      <c r="O760" s="336"/>
      <c r="P760" s="337"/>
      <c r="Q760" s="307" t="str">
        <f t="array" ref="Q760">index(Extractions!B:B, match(index(Digests!B:B, match(B760,Digests!A:A,0)),Extractions!A:A,0))</f>
        <v>APCL14_409</v>
      </c>
    </row>
    <row r="761" ht="20.25" customHeight="1">
      <c r="A761" s="318" t="s">
        <v>21096</v>
      </c>
      <c r="B761" s="319" t="s">
        <v>15334</v>
      </c>
      <c r="C761" s="334">
        <v>41968.0</v>
      </c>
      <c r="D761" s="331">
        <v>70.0</v>
      </c>
      <c r="E761" s="322">
        <v>15.05700150570015</v>
      </c>
      <c r="F761" s="323">
        <v>7.1429984942998495</v>
      </c>
      <c r="G761" s="319">
        <v>26.0</v>
      </c>
      <c r="H761" s="324"/>
      <c r="I761" s="336" t="s">
        <v>21043</v>
      </c>
      <c r="J761" s="336"/>
      <c r="K761" s="64" t="s">
        <v>21097</v>
      </c>
      <c r="L761" s="64" t="s">
        <v>15335</v>
      </c>
      <c r="M761" s="336"/>
      <c r="N761" s="336"/>
      <c r="O761" s="336"/>
      <c r="P761" s="337"/>
      <c r="Q761" s="307" t="str">
        <f t="array" ref="Q761">index(Extractions!B:B, match(index(Digests!B:B, match(B761,Digests!A:A,0)),Extractions!A:A,0))</f>
        <v>APCL14_412</v>
      </c>
    </row>
    <row r="762" ht="20.25" customHeight="1">
      <c r="A762" s="318" t="s">
        <v>21098</v>
      </c>
      <c r="B762" s="319" t="s">
        <v>15336</v>
      </c>
      <c r="C762" s="334">
        <v>41968.0</v>
      </c>
      <c r="D762" s="331">
        <v>70.0</v>
      </c>
      <c r="E762" s="322">
        <v>16.25638643752903</v>
      </c>
      <c r="F762" s="323">
        <v>5.9436135624709685</v>
      </c>
      <c r="G762" s="319">
        <v>27.0</v>
      </c>
      <c r="H762" s="324"/>
      <c r="I762" s="336" t="s">
        <v>21043</v>
      </c>
      <c r="J762" s="336"/>
      <c r="K762" s="64" t="s">
        <v>21099</v>
      </c>
      <c r="L762" s="64" t="s">
        <v>15337</v>
      </c>
      <c r="M762" s="336"/>
      <c r="N762" s="336"/>
      <c r="O762" s="336"/>
      <c r="P762" s="337"/>
      <c r="Q762" s="307" t="str">
        <f t="array" ref="Q762">index(Extractions!B:B, match(index(Digests!B:B, match(B762,Digests!A:A,0)),Extractions!A:A,0))</f>
        <v>APCL14_414</v>
      </c>
    </row>
    <row r="763" ht="20.25" customHeight="1">
      <c r="A763" s="318" t="s">
        <v>21100</v>
      </c>
      <c r="B763" s="319" t="s">
        <v>15338</v>
      </c>
      <c r="C763" s="334">
        <v>41968.0</v>
      </c>
      <c r="D763" s="331">
        <v>70.0</v>
      </c>
      <c r="E763" s="322">
        <v>18.543046357615893</v>
      </c>
      <c r="F763" s="323">
        <v>3.6569536423841065</v>
      </c>
      <c r="G763" s="319">
        <v>28.0</v>
      </c>
      <c r="H763" s="324"/>
      <c r="I763" s="336" t="s">
        <v>21043</v>
      </c>
      <c r="J763" s="336"/>
      <c r="K763" s="64" t="s">
        <v>21101</v>
      </c>
      <c r="L763" s="64" t="s">
        <v>15339</v>
      </c>
      <c r="M763" s="336"/>
      <c r="N763" s="336"/>
      <c r="O763" s="336"/>
      <c r="P763" s="337"/>
      <c r="Q763" s="307" t="str">
        <f t="array" ref="Q763">index(Extractions!B:B, match(index(Digests!B:B, match(B763,Digests!A:A,0)),Extractions!A:A,0))</f>
        <v>APCL14_418</v>
      </c>
    </row>
    <row r="764" ht="20.25" customHeight="1">
      <c r="A764" s="318" t="s">
        <v>21102</v>
      </c>
      <c r="B764" s="319" t="s">
        <v>15340</v>
      </c>
      <c r="C764" s="334">
        <v>41968.0</v>
      </c>
      <c r="D764" s="331">
        <v>70.0</v>
      </c>
      <c r="E764" s="322">
        <v>16.470588235294116</v>
      </c>
      <c r="F764" s="323">
        <v>5.729411764705883</v>
      </c>
      <c r="G764" s="319">
        <v>29.0</v>
      </c>
      <c r="H764" s="324"/>
      <c r="I764" s="336" t="s">
        <v>21043</v>
      </c>
      <c r="J764" s="336"/>
      <c r="K764" s="64" t="s">
        <v>21103</v>
      </c>
      <c r="L764" s="64" t="s">
        <v>15341</v>
      </c>
      <c r="M764" s="336"/>
      <c r="N764" s="336"/>
      <c r="O764" s="336"/>
      <c r="P764" s="337"/>
      <c r="Q764" s="307" t="str">
        <f t="array" ref="Q764">index(Extractions!B:B, match(index(Digests!B:B, match(B764,Digests!A:A,0)),Extractions!A:A,0))</f>
        <v>APCL14_432</v>
      </c>
    </row>
    <row r="765" ht="20.25" customHeight="1">
      <c r="A765" s="318" t="s">
        <v>21104</v>
      </c>
      <c r="B765" s="319" t="s">
        <v>15344</v>
      </c>
      <c r="C765" s="334">
        <v>41968.0</v>
      </c>
      <c r="D765" s="331">
        <v>70.0</v>
      </c>
      <c r="E765" s="322">
        <v>14.181523500810373</v>
      </c>
      <c r="F765" s="323">
        <v>8.018476499189626</v>
      </c>
      <c r="G765" s="319">
        <v>30.0</v>
      </c>
      <c r="H765" s="324"/>
      <c r="I765" s="336" t="s">
        <v>21043</v>
      </c>
      <c r="J765" s="336"/>
      <c r="K765" s="64" t="s">
        <v>21105</v>
      </c>
      <c r="L765" s="64" t="s">
        <v>15345</v>
      </c>
      <c r="M765" s="336"/>
      <c r="N765" s="336"/>
      <c r="O765" s="336"/>
      <c r="P765" s="337"/>
      <c r="Q765" s="307" t="str">
        <f t="array" ref="Q765">index(Extractions!B:B, match(index(Digests!B:B, match(B765,Digests!A:A,0)),Extractions!A:A,0))</f>
        <v>APCL14_455</v>
      </c>
    </row>
    <row r="766" ht="20.25" customHeight="1">
      <c r="A766" s="318" t="s">
        <v>21106</v>
      </c>
      <c r="B766" s="319" t="s">
        <v>15346</v>
      </c>
      <c r="C766" s="334">
        <v>41968.0</v>
      </c>
      <c r="D766" s="331">
        <v>70.0</v>
      </c>
      <c r="E766" s="322">
        <v>15.11879049676026</v>
      </c>
      <c r="F766" s="323">
        <v>7.081209503239739</v>
      </c>
      <c r="G766" s="319">
        <v>31.0</v>
      </c>
      <c r="H766" s="324"/>
      <c r="I766" s="336" t="s">
        <v>21043</v>
      </c>
      <c r="J766" s="336"/>
      <c r="K766" s="64" t="s">
        <v>21107</v>
      </c>
      <c r="L766" s="64" t="s">
        <v>15347</v>
      </c>
      <c r="M766" s="336"/>
      <c r="N766" s="336"/>
      <c r="O766" s="336"/>
      <c r="P766" s="337"/>
      <c r="Q766" s="307" t="str">
        <f t="array" ref="Q766">index(Extractions!B:B, match(index(Digests!B:B, match(B766,Digests!A:A,0)),Extractions!A:A,0))</f>
        <v>APCL14_456</v>
      </c>
    </row>
    <row r="767" ht="20.25" customHeight="1">
      <c r="A767" s="318" t="s">
        <v>21108</v>
      </c>
      <c r="B767" s="319" t="s">
        <v>15360</v>
      </c>
      <c r="C767" s="334">
        <v>41968.0</v>
      </c>
      <c r="D767" s="331">
        <v>70.0</v>
      </c>
      <c r="E767" s="322">
        <v>22.00565859792518</v>
      </c>
      <c r="F767" s="323">
        <v>0.1943414020748193</v>
      </c>
      <c r="G767" s="319">
        <v>32.0</v>
      </c>
      <c r="H767" s="324" t="s">
        <v>20465</v>
      </c>
      <c r="I767" s="336" t="s">
        <v>21043</v>
      </c>
      <c r="J767" s="336"/>
      <c r="K767" s="64" t="s">
        <v>21109</v>
      </c>
      <c r="L767" s="64" t="s">
        <v>15361</v>
      </c>
      <c r="M767" s="336"/>
      <c r="N767" s="336"/>
      <c r="O767" s="336"/>
      <c r="P767" s="337"/>
      <c r="Q767" s="307" t="str">
        <f t="array" ref="Q767">index(Extractions!B:B, match(index(Digests!B:B, match(B767,Digests!A:A,0)),Extractions!A:A,0))</f>
        <v>APCL14_501</v>
      </c>
    </row>
    <row r="768" ht="20.25" customHeight="1">
      <c r="A768" s="318" t="s">
        <v>21110</v>
      </c>
      <c r="B768" s="319" t="s">
        <v>15376</v>
      </c>
      <c r="C768" s="334">
        <v>41968.0</v>
      </c>
      <c r="D768" s="331">
        <v>70.0</v>
      </c>
      <c r="E768" s="322">
        <v>20.017157563625965</v>
      </c>
      <c r="F768" s="323">
        <v>2.1828424363740346</v>
      </c>
      <c r="G768" s="319">
        <v>33.0</v>
      </c>
      <c r="H768" s="324" t="s">
        <v>20465</v>
      </c>
      <c r="I768" s="336" t="s">
        <v>21043</v>
      </c>
      <c r="J768" s="336"/>
      <c r="K768" s="64" t="s">
        <v>21111</v>
      </c>
      <c r="L768" s="64" t="s">
        <v>15377</v>
      </c>
      <c r="M768" s="336"/>
      <c r="N768" s="336"/>
      <c r="O768" s="336"/>
      <c r="P768" s="337"/>
      <c r="Q768" s="307" t="str">
        <f t="array" ref="Q768">index(Extractions!B:B, match(index(Digests!B:B, match(B768,Digests!A:A,0)),Extractions!A:A,0))</f>
        <v>APCL14_522</v>
      </c>
    </row>
    <row r="769" ht="20.25" customHeight="1">
      <c r="A769" s="318" t="s">
        <v>21112</v>
      </c>
      <c r="B769" s="319" t="s">
        <v>14824</v>
      </c>
      <c r="C769" s="334">
        <v>41968.0</v>
      </c>
      <c r="D769" s="331">
        <v>70.0</v>
      </c>
      <c r="E769" s="322">
        <v>22.36493178695805</v>
      </c>
      <c r="F769" s="323">
        <v>0.0</v>
      </c>
      <c r="G769" s="319">
        <v>34.0</v>
      </c>
      <c r="H769" s="324"/>
      <c r="I769" s="336" t="s">
        <v>21043</v>
      </c>
      <c r="J769" s="336"/>
      <c r="K769" s="64" t="s">
        <v>21113</v>
      </c>
      <c r="L769" s="333" t="s">
        <v>14826</v>
      </c>
      <c r="M769" s="336"/>
      <c r="N769" s="336"/>
      <c r="O769" s="336"/>
      <c r="P769" s="337"/>
      <c r="Q769" s="318" t="str">
        <f t="array" ref="Q769">index(Extractions!B:B, match(index(Digests!B:B, match(B769,Digests!A:A,0)),Extractions!A:A,0))</f>
        <v>APCL13_606</v>
      </c>
    </row>
    <row r="770" ht="20.25" customHeight="1">
      <c r="A770" s="318" t="s">
        <v>21114</v>
      </c>
      <c r="B770" s="319" t="s">
        <v>15397</v>
      </c>
      <c r="C770" s="334">
        <v>41968.0</v>
      </c>
      <c r="D770" s="331">
        <v>70.0</v>
      </c>
      <c r="E770" s="322">
        <v>9.64984835952578</v>
      </c>
      <c r="F770" s="323">
        <v>12.550151640474219</v>
      </c>
      <c r="G770" s="319">
        <v>35.0</v>
      </c>
      <c r="H770" s="324"/>
      <c r="I770" s="336" t="s">
        <v>21043</v>
      </c>
      <c r="J770" s="336"/>
      <c r="K770" s="64" t="s">
        <v>21115</v>
      </c>
      <c r="L770" s="64" t="s">
        <v>15398</v>
      </c>
      <c r="M770" s="336"/>
      <c r="N770" s="336"/>
      <c r="O770" s="336"/>
      <c r="P770" s="337"/>
      <c r="Q770" s="307" t="str">
        <f t="array" ref="Q770">index(Extractions!B:B, match(index(Digests!B:B, match(B770,Digests!A:A,0)),Extractions!A:A,0))</f>
        <v>APCL14_548</v>
      </c>
    </row>
    <row r="771" ht="20.25" customHeight="1">
      <c r="A771" s="318" t="s">
        <v>21116</v>
      </c>
      <c r="B771" s="319" t="s">
        <v>15403</v>
      </c>
      <c r="C771" s="334">
        <v>41968.0</v>
      </c>
      <c r="D771" s="331">
        <v>70.0</v>
      </c>
      <c r="E771" s="322">
        <v>16.378100140383715</v>
      </c>
      <c r="F771" s="323">
        <v>5.821899859616284</v>
      </c>
      <c r="G771" s="319">
        <v>36.0</v>
      </c>
      <c r="H771" s="324"/>
      <c r="I771" s="336" t="s">
        <v>21043</v>
      </c>
      <c r="J771" s="336"/>
      <c r="K771" s="64" t="s">
        <v>21117</v>
      </c>
      <c r="L771" s="64" t="s">
        <v>15404</v>
      </c>
      <c r="M771" s="336"/>
      <c r="N771" s="336"/>
      <c r="O771" s="336"/>
      <c r="P771" s="337"/>
      <c r="Q771" s="307" t="str">
        <f t="array" ref="Q771">index(Extractions!B:B, match(index(Digests!B:B, match(B771,Digests!A:A,0)),Extractions!A:A,0))</f>
        <v>APCL14_557</v>
      </c>
    </row>
    <row r="772" ht="20.25" customHeight="1">
      <c r="A772" s="318" t="s">
        <v>21118</v>
      </c>
      <c r="B772" s="319" t="s">
        <v>15407</v>
      </c>
      <c r="C772" s="334">
        <v>41968.0</v>
      </c>
      <c r="D772" s="331">
        <v>70.0</v>
      </c>
      <c r="E772" s="322">
        <v>13.899920571882447</v>
      </c>
      <c r="F772" s="323">
        <v>8.300079428117552</v>
      </c>
      <c r="G772" s="319">
        <v>37.0</v>
      </c>
      <c r="H772" s="324"/>
      <c r="I772" s="336" t="s">
        <v>21043</v>
      </c>
      <c r="J772" s="336"/>
      <c r="K772" s="64" t="s">
        <v>21119</v>
      </c>
      <c r="L772" s="64" t="s">
        <v>15408</v>
      </c>
      <c r="M772" s="336"/>
      <c r="N772" s="336"/>
      <c r="O772" s="336"/>
      <c r="P772" s="337"/>
      <c r="Q772" s="307" t="str">
        <f t="array" ref="Q772">index(Extractions!B:B, match(index(Digests!B:B, match(B772,Digests!A:A,0)),Extractions!A:A,0))</f>
        <v>APCL14_044</v>
      </c>
    </row>
    <row r="773" ht="20.25" customHeight="1">
      <c r="A773" s="318" t="s">
        <v>21120</v>
      </c>
      <c r="B773" s="319" t="s">
        <v>15425</v>
      </c>
      <c r="C773" s="334">
        <v>41968.0</v>
      </c>
      <c r="D773" s="331">
        <v>70.0</v>
      </c>
      <c r="E773" s="322">
        <v>19.26782273603083</v>
      </c>
      <c r="F773" s="323">
        <v>2.9321772639691694</v>
      </c>
      <c r="G773" s="319">
        <v>38.0</v>
      </c>
      <c r="H773" s="324"/>
      <c r="I773" s="336" t="s">
        <v>21043</v>
      </c>
      <c r="J773" s="336"/>
      <c r="K773" s="64" t="s">
        <v>21121</v>
      </c>
      <c r="L773" s="64" t="s">
        <v>15426</v>
      </c>
      <c r="M773" s="336"/>
      <c r="N773" s="336"/>
      <c r="O773" s="336"/>
      <c r="P773" s="337"/>
      <c r="Q773" s="318" t="str">
        <f t="array" ref="Q773">index(Extractions!B:B, match(index(Digests!B:B, match(B773,Digests!A:A,0)),Extractions!A:A,0))</f>
        <v>APCL13_652</v>
      </c>
    </row>
    <row r="774" ht="20.25" customHeight="1">
      <c r="A774" s="318" t="s">
        <v>21122</v>
      </c>
      <c r="B774" s="319" t="s">
        <v>15427</v>
      </c>
      <c r="C774" s="334">
        <v>41968.0</v>
      </c>
      <c r="D774" s="331">
        <v>70.0</v>
      </c>
      <c r="E774" s="322">
        <v>15.257192676547515</v>
      </c>
      <c r="F774" s="323">
        <v>6.9428073234524845</v>
      </c>
      <c r="G774" s="319">
        <v>39.0</v>
      </c>
      <c r="H774" s="324"/>
      <c r="I774" s="336" t="s">
        <v>21043</v>
      </c>
      <c r="J774" s="336"/>
      <c r="K774" s="64" t="s">
        <v>21123</v>
      </c>
      <c r="L774" s="64" t="s">
        <v>15428</v>
      </c>
      <c r="M774" s="336"/>
      <c r="N774" s="336"/>
      <c r="O774" s="336"/>
      <c r="P774" s="337"/>
      <c r="Q774" s="318" t="str">
        <f t="array" ref="Q774">index(Extractions!B:B, match(index(Digests!B:B, match(B774,Digests!A:A,0)),Extractions!A:A,0))</f>
        <v>APCL13_656</v>
      </c>
    </row>
    <row r="775" ht="20.25" customHeight="1">
      <c r="A775" s="318" t="s">
        <v>21124</v>
      </c>
      <c r="B775" s="319" t="s">
        <v>15429</v>
      </c>
      <c r="C775" s="334">
        <v>41968.0</v>
      </c>
      <c r="D775" s="331">
        <v>70.0</v>
      </c>
      <c r="E775" s="322">
        <v>14.736842105263158</v>
      </c>
      <c r="F775" s="323">
        <v>7.463157894736842</v>
      </c>
      <c r="G775" s="319">
        <v>40.0</v>
      </c>
      <c r="H775" s="324"/>
      <c r="I775" s="336" t="s">
        <v>21043</v>
      </c>
      <c r="J775" s="336"/>
      <c r="K775" s="64" t="s">
        <v>21125</v>
      </c>
      <c r="L775" s="64" t="s">
        <v>15430</v>
      </c>
      <c r="M775" s="336"/>
      <c r="N775" s="336"/>
      <c r="O775" s="336"/>
      <c r="P775" s="337"/>
      <c r="Q775" s="318" t="str">
        <f t="array" ref="Q775">index(Extractions!B:B, match(index(Digests!B:B, match(B775,Digests!A:A,0)),Extractions!A:A,0))</f>
        <v>APCL13_660</v>
      </c>
    </row>
    <row r="776" ht="20.25" customHeight="1">
      <c r="A776" s="318" t="s">
        <v>21126</v>
      </c>
      <c r="B776" s="319" t="s">
        <v>15441</v>
      </c>
      <c r="C776" s="334">
        <v>41968.0</v>
      </c>
      <c r="D776" s="331">
        <v>70.0</v>
      </c>
      <c r="E776" s="322">
        <v>21.12251056125528</v>
      </c>
      <c r="F776" s="323">
        <v>1.0774894387447205</v>
      </c>
      <c r="G776" s="319">
        <v>41.0</v>
      </c>
      <c r="H776" s="324"/>
      <c r="I776" s="336" t="s">
        <v>21043</v>
      </c>
      <c r="J776" s="336"/>
      <c r="K776" s="64" t="s">
        <v>21127</v>
      </c>
      <c r="L776" s="64" t="s">
        <v>15442</v>
      </c>
      <c r="M776" s="336"/>
      <c r="N776" s="336"/>
      <c r="O776" s="336"/>
      <c r="P776" s="337"/>
      <c r="Q776" s="307" t="str">
        <f t="array" ref="Q776">index(Extractions!B:B, match(index(Digests!B:B, match(B776,Digests!A:A,0)),Extractions!A:A,0))</f>
        <v>APCL14_020</v>
      </c>
    </row>
    <row r="777" ht="20.25" customHeight="1">
      <c r="A777" s="318" t="s">
        <v>21128</v>
      </c>
      <c r="B777" s="319" t="s">
        <v>15443</v>
      </c>
      <c r="C777" s="334">
        <v>41968.0</v>
      </c>
      <c r="D777" s="331">
        <v>70.0</v>
      </c>
      <c r="E777" s="322">
        <v>21.9573400250941</v>
      </c>
      <c r="F777" s="323">
        <v>0.24265997490589797</v>
      </c>
      <c r="G777" s="319">
        <v>42.0</v>
      </c>
      <c r="H777" s="324"/>
      <c r="I777" s="336" t="s">
        <v>21043</v>
      </c>
      <c r="J777" s="336"/>
      <c r="K777" s="64" t="s">
        <v>21129</v>
      </c>
      <c r="L777" s="64" t="s">
        <v>15444</v>
      </c>
      <c r="M777" s="336"/>
      <c r="N777" s="336"/>
      <c r="O777" s="336"/>
      <c r="P777" s="337"/>
      <c r="Q777" s="307" t="str">
        <f t="array" ref="Q777">index(Extractions!B:B, match(index(Digests!B:B, match(B777,Digests!A:A,0)),Extractions!A:A,0))</f>
        <v>APCL14_026</v>
      </c>
    </row>
    <row r="778" ht="20.25" customHeight="1">
      <c r="A778" s="318" t="s">
        <v>21130</v>
      </c>
      <c r="B778" s="319" t="s">
        <v>15449</v>
      </c>
      <c r="C778" s="334">
        <v>41968.0</v>
      </c>
      <c r="D778" s="331">
        <v>70.0</v>
      </c>
      <c r="E778" s="322">
        <v>17.019207391198638</v>
      </c>
      <c r="F778" s="323">
        <v>5.180792608801362</v>
      </c>
      <c r="G778" s="319">
        <v>43.0</v>
      </c>
      <c r="H778" s="324"/>
      <c r="I778" s="336" t="s">
        <v>21043</v>
      </c>
      <c r="J778" s="336"/>
      <c r="K778" s="64" t="s">
        <v>21131</v>
      </c>
      <c r="L778" s="64" t="s">
        <v>15450</v>
      </c>
      <c r="M778" s="336"/>
      <c r="N778" s="336"/>
      <c r="O778" s="336"/>
      <c r="P778" s="337"/>
      <c r="Q778" s="307" t="str">
        <f t="array" ref="Q778">index(Extractions!B:B, match(index(Digests!B:B, match(B778,Digests!A:A,0)),Extractions!A:A,0))</f>
        <v>APCL14_039</v>
      </c>
    </row>
    <row r="779" ht="20.25" customHeight="1">
      <c r="A779" s="318" t="s">
        <v>21132</v>
      </c>
      <c r="B779" s="319" t="s">
        <v>15457</v>
      </c>
      <c r="C779" s="334">
        <v>41968.0</v>
      </c>
      <c r="D779" s="331">
        <v>70.0</v>
      </c>
      <c r="E779" s="322">
        <v>19.751693002257337</v>
      </c>
      <c r="F779" s="323">
        <v>2.4483069977426624</v>
      </c>
      <c r="G779" s="319">
        <v>44.0</v>
      </c>
      <c r="H779" s="324"/>
      <c r="I779" s="336" t="s">
        <v>21043</v>
      </c>
      <c r="J779" s="336"/>
      <c r="K779" s="64" t="s">
        <v>21133</v>
      </c>
      <c r="L779" s="64" t="s">
        <v>15458</v>
      </c>
      <c r="M779" s="336"/>
      <c r="N779" s="336"/>
      <c r="O779" s="336"/>
      <c r="P779" s="337"/>
      <c r="Q779" s="307" t="str">
        <f t="array" ref="Q779">index(Extractions!B:B, match(index(Digests!B:B, match(B779,Digests!A:A,0)),Extractions!A:A,0))</f>
        <v>APCL14_078</v>
      </c>
    </row>
    <row r="780" ht="20.25" customHeight="1">
      <c r="A780" s="318" t="s">
        <v>21134</v>
      </c>
      <c r="B780" s="319" t="s">
        <v>15491</v>
      </c>
      <c r="C780" s="334">
        <v>41968.0</v>
      </c>
      <c r="D780" s="331">
        <v>70.0</v>
      </c>
      <c r="E780" s="322">
        <v>15.64945226917058</v>
      </c>
      <c r="F780" s="323">
        <v>6.55054773082942</v>
      </c>
      <c r="G780" s="319">
        <v>45.0</v>
      </c>
      <c r="H780" s="324"/>
      <c r="I780" s="336" t="s">
        <v>21043</v>
      </c>
      <c r="J780" s="336"/>
      <c r="K780" s="64" t="s">
        <v>21135</v>
      </c>
      <c r="L780" s="64" t="s">
        <v>15492</v>
      </c>
      <c r="M780" s="336"/>
      <c r="N780" s="336"/>
      <c r="O780" s="336"/>
      <c r="P780" s="337"/>
      <c r="Q780" s="307" t="str">
        <f t="array" ref="Q780">index(Extractions!B:B, match(index(Digests!B:B, match(B780,Digests!A:A,0)),Extractions!A:A,0))</f>
        <v>APCL14_144</v>
      </c>
    </row>
    <row r="781" ht="20.25" customHeight="1">
      <c r="A781" s="318" t="s">
        <v>21136</v>
      </c>
      <c r="B781" s="319" t="s">
        <v>15493</v>
      </c>
      <c r="C781" s="334">
        <v>41968.0</v>
      </c>
      <c r="D781" s="331">
        <v>70.0</v>
      </c>
      <c r="E781" s="322">
        <v>22.06809583858764</v>
      </c>
      <c r="F781" s="323">
        <v>0.13190416141235772</v>
      </c>
      <c r="G781" s="319">
        <v>46.0</v>
      </c>
      <c r="H781" s="324"/>
      <c r="I781" s="336" t="s">
        <v>21043</v>
      </c>
      <c r="J781" s="336"/>
      <c r="K781" s="64" t="s">
        <v>21137</v>
      </c>
      <c r="L781" s="64" t="s">
        <v>15494</v>
      </c>
      <c r="M781" s="336"/>
      <c r="N781" s="336"/>
      <c r="O781" s="336"/>
      <c r="P781" s="337"/>
      <c r="Q781" s="307" t="str">
        <f t="array" ref="Q781">index(Extractions!B:B, match(index(Digests!B:B, match(B781,Digests!A:A,0)),Extractions!A:A,0))</f>
        <v>APCL14_145</v>
      </c>
    </row>
    <row r="782" ht="20.25" customHeight="1">
      <c r="A782" s="318" t="s">
        <v>21138</v>
      </c>
      <c r="B782" s="319" t="s">
        <v>15497</v>
      </c>
      <c r="C782" s="334">
        <v>41968.0</v>
      </c>
      <c r="D782" s="331">
        <v>70.0</v>
      </c>
      <c r="E782" s="322">
        <v>17.34390485629336</v>
      </c>
      <c r="F782" s="323">
        <v>4.856095143706639</v>
      </c>
      <c r="G782" s="319">
        <v>47.0</v>
      </c>
      <c r="H782" s="324"/>
      <c r="I782" s="336" t="s">
        <v>21043</v>
      </c>
      <c r="J782" s="338" t="s">
        <v>1375</v>
      </c>
      <c r="K782" s="64" t="s">
        <v>21139</v>
      </c>
      <c r="L782" s="64" t="s">
        <v>15498</v>
      </c>
      <c r="M782" s="338"/>
      <c r="N782" s="338"/>
      <c r="O782" s="338"/>
      <c r="P782" s="339"/>
      <c r="Q782" s="307" t="str">
        <f t="array" ref="Q782">index(Extractions!B:B, match(index(Digests!B:B, match(B782,Digests!A:A,0)),Extractions!A:A,0))</f>
        <v>APCL14_157</v>
      </c>
    </row>
    <row r="783" ht="20.25" customHeight="1">
      <c r="A783" s="318" t="s">
        <v>21140</v>
      </c>
      <c r="B783" s="319" t="s">
        <v>15501</v>
      </c>
      <c r="C783" s="334">
        <v>41968.0</v>
      </c>
      <c r="D783" s="331">
        <v>70.0</v>
      </c>
      <c r="E783" s="322">
        <v>16.44350481559784</v>
      </c>
      <c r="F783" s="323">
        <v>5.756495184402159</v>
      </c>
      <c r="G783" s="319">
        <v>48.0</v>
      </c>
      <c r="H783" s="324"/>
      <c r="I783" s="336" t="s">
        <v>21043</v>
      </c>
      <c r="J783" s="336"/>
      <c r="K783" s="64" t="s">
        <v>21141</v>
      </c>
      <c r="L783" s="64" t="s">
        <v>15502</v>
      </c>
      <c r="M783" s="336"/>
      <c r="N783" s="336"/>
      <c r="O783" s="336"/>
      <c r="P783" s="337"/>
      <c r="Q783" s="307" t="str">
        <f t="array" ref="Q783">index(Extractions!B:B, match(index(Digests!B:B, match(B783,Digests!A:A,0)),Extractions!A:A,0))</f>
        <v>APCL14_162</v>
      </c>
    </row>
    <row r="784" ht="20.25" customHeight="1">
      <c r="A784" s="318" t="s">
        <v>21142</v>
      </c>
      <c r="B784" s="319" t="s">
        <v>15509</v>
      </c>
      <c r="C784" s="334">
        <v>41968.0</v>
      </c>
      <c r="D784" s="331">
        <v>70.0</v>
      </c>
      <c r="E784" s="322">
        <v>20.057306590257877</v>
      </c>
      <c r="F784" s="323">
        <v>2.1426934097421224</v>
      </c>
      <c r="G784" s="319">
        <v>1.0</v>
      </c>
      <c r="H784" s="324"/>
      <c r="I784" s="336" t="s">
        <v>21143</v>
      </c>
      <c r="J784" s="336"/>
      <c r="K784" s="64" t="s">
        <v>21144</v>
      </c>
      <c r="L784" s="64" t="s">
        <v>15510</v>
      </c>
      <c r="M784" s="336"/>
      <c r="N784" s="336"/>
      <c r="O784" s="336"/>
      <c r="P784" s="337"/>
      <c r="Q784" s="307" t="str">
        <f t="array" ref="Q784">index(Extractions!B:B, match(index(Digests!B:B, match(B784,Digests!A:A,0)),Extractions!A:A,0))</f>
        <v>APCL14_182</v>
      </c>
    </row>
    <row r="785" ht="20.25" customHeight="1">
      <c r="A785" s="318" t="s">
        <v>21145</v>
      </c>
      <c r="B785" s="319" t="s">
        <v>15511</v>
      </c>
      <c r="C785" s="334">
        <v>41968.0</v>
      </c>
      <c r="D785" s="331">
        <v>70.0</v>
      </c>
      <c r="E785" s="322">
        <v>15.514184397163122</v>
      </c>
      <c r="F785" s="323">
        <v>6.685815602836877</v>
      </c>
      <c r="G785" s="319">
        <v>2.0</v>
      </c>
      <c r="H785" s="324"/>
      <c r="I785" s="336" t="s">
        <v>21143</v>
      </c>
      <c r="J785" s="336"/>
      <c r="K785" s="64" t="s">
        <v>21146</v>
      </c>
      <c r="L785" s="64" t="s">
        <v>15512</v>
      </c>
      <c r="M785" s="336"/>
      <c r="N785" s="336"/>
      <c r="O785" s="336"/>
      <c r="P785" s="337"/>
      <c r="Q785" s="307" t="str">
        <f t="array" ref="Q785">index(Extractions!B:B, match(index(Digests!B:B, match(B785,Digests!A:A,0)),Extractions!A:A,0))</f>
        <v>APCL14_187</v>
      </c>
    </row>
    <row r="786" ht="20.25" customHeight="1">
      <c r="A786" s="318" t="s">
        <v>21147</v>
      </c>
      <c r="B786" s="319" t="s">
        <v>15515</v>
      </c>
      <c r="C786" s="334">
        <v>41968.0</v>
      </c>
      <c r="D786" s="331">
        <v>70.0</v>
      </c>
      <c r="E786" s="322">
        <v>13.49787890474354</v>
      </c>
      <c r="F786" s="323">
        <v>8.702121095256459</v>
      </c>
      <c r="G786" s="319">
        <v>3.0</v>
      </c>
      <c r="H786" s="324"/>
      <c r="I786" s="336" t="s">
        <v>21143</v>
      </c>
      <c r="J786" s="336"/>
      <c r="K786" s="64" t="s">
        <v>21148</v>
      </c>
      <c r="L786" s="64" t="s">
        <v>15516</v>
      </c>
      <c r="M786" s="336"/>
      <c r="N786" s="336"/>
      <c r="O786" s="336"/>
      <c r="P786" s="337"/>
      <c r="Q786" s="307" t="str">
        <f t="array" ref="Q786">index(Extractions!B:B, match(index(Digests!B:B, match(B786,Digests!A:A,0)),Extractions!A:A,0))</f>
        <v>APCL14_190</v>
      </c>
    </row>
    <row r="787" ht="20.25" customHeight="1">
      <c r="A787" s="318" t="s">
        <v>21149</v>
      </c>
      <c r="B787" s="319" t="s">
        <v>15517</v>
      </c>
      <c r="C787" s="334">
        <v>41968.0</v>
      </c>
      <c r="D787" s="331">
        <v>70.0</v>
      </c>
      <c r="E787" s="322">
        <v>19.707207207207208</v>
      </c>
      <c r="F787" s="323">
        <v>2.492792792792791</v>
      </c>
      <c r="G787" s="319">
        <v>4.0</v>
      </c>
      <c r="H787" s="324"/>
      <c r="I787" s="336" t="s">
        <v>21143</v>
      </c>
      <c r="J787" s="336"/>
      <c r="K787" s="64" t="s">
        <v>21150</v>
      </c>
      <c r="L787" s="64" t="s">
        <v>15518</v>
      </c>
      <c r="M787" s="336"/>
      <c r="N787" s="336"/>
      <c r="O787" s="336"/>
      <c r="P787" s="337"/>
      <c r="Q787" s="307" t="str">
        <f t="array" ref="Q787">index(Extractions!B:B, match(index(Digests!B:B, match(B787,Digests!A:A,0)),Extractions!A:A,0))</f>
        <v>APCL14_201</v>
      </c>
    </row>
    <row r="788" ht="20.25" customHeight="1">
      <c r="A788" s="318" t="s">
        <v>21151</v>
      </c>
      <c r="B788" s="319" t="s">
        <v>15525</v>
      </c>
      <c r="C788" s="334">
        <v>41968.0</v>
      </c>
      <c r="D788" s="331">
        <v>70.0</v>
      </c>
      <c r="E788" s="322">
        <v>15.698587127158557</v>
      </c>
      <c r="F788" s="323">
        <v>6.501412872841442</v>
      </c>
      <c r="G788" s="319">
        <v>5.0</v>
      </c>
      <c r="H788" s="324"/>
      <c r="I788" s="336" t="s">
        <v>21143</v>
      </c>
      <c r="J788" s="336"/>
      <c r="K788" s="64" t="s">
        <v>21152</v>
      </c>
      <c r="L788" s="64" t="s">
        <v>15526</v>
      </c>
      <c r="M788" s="336"/>
      <c r="N788" s="336"/>
      <c r="O788" s="336"/>
      <c r="P788" s="337"/>
      <c r="Q788" s="307" t="str">
        <f t="array" ref="Q788">index(Extractions!B:B, match(index(Digests!B:B, match(B788,Digests!A:A,0)),Extractions!A:A,0))</f>
        <v>APCL14_224</v>
      </c>
    </row>
    <row r="789" ht="20.25" customHeight="1">
      <c r="A789" s="318" t="s">
        <v>21153</v>
      </c>
      <c r="B789" s="319" t="s">
        <v>15527</v>
      </c>
      <c r="C789" s="334">
        <v>41968.0</v>
      </c>
      <c r="D789" s="331">
        <v>70.0</v>
      </c>
      <c r="E789" s="322">
        <v>18.651745270450306</v>
      </c>
      <c r="F789" s="323">
        <v>3.5482547295496936</v>
      </c>
      <c r="G789" s="319">
        <v>6.0</v>
      </c>
      <c r="H789" s="324"/>
      <c r="I789" s="336" t="s">
        <v>21143</v>
      </c>
      <c r="J789" s="336"/>
      <c r="K789" s="64" t="s">
        <v>21154</v>
      </c>
      <c r="L789" s="64" t="s">
        <v>15528</v>
      </c>
      <c r="M789" s="336"/>
      <c r="N789" s="336"/>
      <c r="O789" s="336"/>
      <c r="P789" s="337"/>
      <c r="Q789" s="307" t="str">
        <f t="array" ref="Q789">index(Extractions!B:B, match(index(Digests!B:B, match(B789,Digests!A:A,0)),Extractions!A:A,0))</f>
        <v>APCL14_226</v>
      </c>
    </row>
    <row r="790" ht="20.25" customHeight="1">
      <c r="A790" s="318" t="s">
        <v>21155</v>
      </c>
      <c r="B790" s="319" t="s">
        <v>15529</v>
      </c>
      <c r="C790" s="334">
        <v>41968.0</v>
      </c>
      <c r="D790" s="331">
        <v>70.0</v>
      </c>
      <c r="E790" s="322">
        <v>20.67336089781453</v>
      </c>
      <c r="F790" s="323">
        <v>1.5266391021854702</v>
      </c>
      <c r="G790" s="319">
        <v>7.0</v>
      </c>
      <c r="H790" s="324"/>
      <c r="I790" s="336" t="s">
        <v>21143</v>
      </c>
      <c r="J790" s="336"/>
      <c r="K790" s="64" t="s">
        <v>21156</v>
      </c>
      <c r="L790" s="64" t="s">
        <v>15530</v>
      </c>
      <c r="M790" s="336"/>
      <c r="N790" s="336"/>
      <c r="O790" s="336"/>
      <c r="P790" s="337"/>
      <c r="Q790" s="307" t="str">
        <f t="array" ref="Q790">index(Extractions!B:B, match(index(Digests!B:B, match(B790,Digests!A:A,0)),Extractions!A:A,0))</f>
        <v>APCL14_227</v>
      </c>
    </row>
    <row r="791" ht="20.25" customHeight="1">
      <c r="A791" s="318" t="s">
        <v>21157</v>
      </c>
      <c r="B791" s="319" t="s">
        <v>15533</v>
      </c>
      <c r="C791" s="334">
        <v>41968.0</v>
      </c>
      <c r="D791" s="331">
        <v>70.0</v>
      </c>
      <c r="E791" s="322">
        <v>18.92403352257367</v>
      </c>
      <c r="F791" s="323">
        <v>3.27596647742633</v>
      </c>
      <c r="G791" s="319">
        <v>8.0</v>
      </c>
      <c r="H791" s="324"/>
      <c r="I791" s="336" t="s">
        <v>21143</v>
      </c>
      <c r="J791" s="336"/>
      <c r="K791" s="64" t="s">
        <v>21158</v>
      </c>
      <c r="L791" s="64" t="s">
        <v>15534</v>
      </c>
      <c r="M791" s="336"/>
      <c r="N791" s="336"/>
      <c r="O791" s="336"/>
      <c r="P791" s="337"/>
      <c r="Q791" s="307" t="str">
        <f t="array" ref="Q791">index(Extractions!B:B, match(index(Digests!B:B, match(B791,Digests!A:A,0)),Extractions!A:A,0))</f>
        <v>APCL14_229</v>
      </c>
    </row>
    <row r="792" ht="20.25" customHeight="1">
      <c r="A792" s="318" t="s">
        <v>21159</v>
      </c>
      <c r="B792" s="319" t="s">
        <v>15537</v>
      </c>
      <c r="C792" s="334">
        <v>41968.0</v>
      </c>
      <c r="D792" s="331">
        <v>70.0</v>
      </c>
      <c r="E792" s="322">
        <v>19.083969465648853</v>
      </c>
      <c r="F792" s="323">
        <v>3.1160305343511467</v>
      </c>
      <c r="G792" s="319">
        <v>9.0</v>
      </c>
      <c r="H792" s="324"/>
      <c r="I792" s="336" t="s">
        <v>21143</v>
      </c>
      <c r="J792" s="336"/>
      <c r="K792" s="64" t="s">
        <v>21160</v>
      </c>
      <c r="L792" s="64" t="s">
        <v>15538</v>
      </c>
      <c r="M792" s="336"/>
      <c r="N792" s="336"/>
      <c r="O792" s="336"/>
      <c r="P792" s="337"/>
      <c r="Q792" s="307" t="str">
        <f t="array" ref="Q792">index(Extractions!B:B, match(index(Digests!B:B, match(B792,Digests!A:A,0)),Extractions!A:A,0))</f>
        <v>APCL14_231</v>
      </c>
    </row>
    <row r="793" ht="20.25" customHeight="1">
      <c r="A793" s="318" t="s">
        <v>21161</v>
      </c>
      <c r="B793" s="319" t="s">
        <v>15547</v>
      </c>
      <c r="C793" s="334">
        <v>41968.0</v>
      </c>
      <c r="D793" s="331">
        <v>70.0</v>
      </c>
      <c r="E793" s="322">
        <v>20.734597156398106</v>
      </c>
      <c r="F793" s="323">
        <v>1.4654028436018933</v>
      </c>
      <c r="G793" s="319">
        <v>10.0</v>
      </c>
      <c r="H793" s="324"/>
      <c r="I793" s="336" t="s">
        <v>21143</v>
      </c>
      <c r="J793" s="336"/>
      <c r="K793" s="64" t="s">
        <v>21162</v>
      </c>
      <c r="L793" s="64" t="s">
        <v>15548</v>
      </c>
      <c r="M793" s="336"/>
      <c r="N793" s="336"/>
      <c r="O793" s="336"/>
      <c r="P793" s="337"/>
      <c r="Q793" s="307" t="str">
        <f t="array" ref="Q793">index(Extractions!B:B, match(index(Digests!B:B, match(B793,Digests!A:A,0)),Extractions!A:A,0))</f>
        <v>APCL14_242</v>
      </c>
    </row>
    <row r="794" ht="20.25" customHeight="1">
      <c r="A794" s="318" t="s">
        <v>21163</v>
      </c>
      <c r="B794" s="319" t="s">
        <v>15549</v>
      </c>
      <c r="C794" s="334">
        <v>41968.0</v>
      </c>
      <c r="D794" s="331">
        <v>70.0</v>
      </c>
      <c r="E794" s="322">
        <v>16.603415559772294</v>
      </c>
      <c r="F794" s="323">
        <v>5.596584440227705</v>
      </c>
      <c r="G794" s="319">
        <v>11.0</v>
      </c>
      <c r="H794" s="324"/>
      <c r="I794" s="336" t="s">
        <v>21143</v>
      </c>
      <c r="J794" s="336"/>
      <c r="K794" s="64" t="s">
        <v>21164</v>
      </c>
      <c r="L794" s="64" t="s">
        <v>15550</v>
      </c>
      <c r="M794" s="336"/>
      <c r="N794" s="336"/>
      <c r="O794" s="336"/>
      <c r="P794" s="337"/>
      <c r="Q794" s="307" t="str">
        <f t="array" ref="Q794">index(Extractions!B:B, match(index(Digests!B:B, match(B794,Digests!A:A,0)),Extractions!A:A,0))</f>
        <v>APCL14_251</v>
      </c>
    </row>
    <row r="795" ht="20.25" customHeight="1">
      <c r="A795" s="318" t="s">
        <v>21165</v>
      </c>
      <c r="B795" s="319" t="s">
        <v>15551</v>
      </c>
      <c r="C795" s="334">
        <v>41968.0</v>
      </c>
      <c r="D795" s="331">
        <v>70.0</v>
      </c>
      <c r="E795" s="322">
        <v>15.476453681185054</v>
      </c>
      <c r="F795" s="323">
        <v>6.723546318814945</v>
      </c>
      <c r="G795" s="319">
        <v>12.0</v>
      </c>
      <c r="H795" s="324" t="s">
        <v>21166</v>
      </c>
      <c r="I795" s="336" t="s">
        <v>21143</v>
      </c>
      <c r="J795" s="336"/>
      <c r="K795" s="64" t="s">
        <v>21167</v>
      </c>
      <c r="L795" s="64" t="s">
        <v>15552</v>
      </c>
      <c r="M795" s="336"/>
      <c r="N795" s="336"/>
      <c r="O795" s="336"/>
      <c r="P795" s="337"/>
      <c r="Q795" s="307" t="str">
        <f t="array" ref="Q795">index(Extractions!B:B, match(index(Digests!B:B, match(B795,Digests!A:A,0)),Extractions!A:A,0))</f>
        <v>APCL14_346</v>
      </c>
    </row>
    <row r="796" ht="20.25" customHeight="1">
      <c r="A796" s="318" t="s">
        <v>21168</v>
      </c>
      <c r="B796" s="319" t="s">
        <v>15555</v>
      </c>
      <c r="C796" s="334">
        <v>41968.0</v>
      </c>
      <c r="D796" s="331">
        <v>70.0</v>
      </c>
      <c r="E796" s="322">
        <v>11.547344110854503</v>
      </c>
      <c r="F796" s="323">
        <v>10.652655889145496</v>
      </c>
      <c r="G796" s="319">
        <v>13.0</v>
      </c>
      <c r="H796" s="324" t="s">
        <v>21169</v>
      </c>
      <c r="I796" s="336" t="s">
        <v>21143</v>
      </c>
      <c r="J796" s="336"/>
      <c r="K796" s="319" t="s">
        <v>21170</v>
      </c>
      <c r="L796" s="319" t="s">
        <v>15556</v>
      </c>
      <c r="M796" s="336"/>
      <c r="N796" s="336"/>
      <c r="O796" s="336"/>
      <c r="P796" s="337"/>
      <c r="Q796" s="307" t="str">
        <f t="array" ref="Q796">index(Extractions!B:B, match(index(Digests!B:B, match(B796,Digests!A:A,0)),Extractions!A:A,0))</f>
        <v>APCL14_385</v>
      </c>
    </row>
    <row r="797" ht="20.25" customHeight="1">
      <c r="A797" s="318" t="s">
        <v>21171</v>
      </c>
      <c r="B797" s="319" t="s">
        <v>15557</v>
      </c>
      <c r="C797" s="334">
        <v>41968.0</v>
      </c>
      <c r="D797" s="331">
        <v>70.0</v>
      </c>
      <c r="E797" s="322">
        <v>14.250814332247558</v>
      </c>
      <c r="F797" s="323">
        <v>7.949185667752442</v>
      </c>
      <c r="G797" s="319">
        <v>14.0</v>
      </c>
      <c r="H797" s="324"/>
      <c r="I797" s="336" t="s">
        <v>21143</v>
      </c>
      <c r="J797" s="336"/>
      <c r="K797" s="64" t="s">
        <v>21172</v>
      </c>
      <c r="L797" s="64" t="s">
        <v>15558</v>
      </c>
      <c r="M797" s="336"/>
      <c r="N797" s="336"/>
      <c r="O797" s="336"/>
      <c r="P797" s="337"/>
      <c r="Q797" s="307" t="str">
        <f t="array" ref="Q797">index(Extractions!B:B, match(index(Digests!B:B, match(B797,Digests!A:A,0)),Extractions!A:A,0))</f>
        <v>APCL14_394</v>
      </c>
    </row>
    <row r="798" ht="20.25" customHeight="1">
      <c r="A798" s="318" t="s">
        <v>21173</v>
      </c>
      <c r="B798" s="319" t="s">
        <v>15559</v>
      </c>
      <c r="C798" s="334">
        <v>41968.0</v>
      </c>
      <c r="D798" s="331">
        <v>70.0</v>
      </c>
      <c r="E798" s="322">
        <v>18.406521167499342</v>
      </c>
      <c r="F798" s="323">
        <v>3.793478832500657</v>
      </c>
      <c r="G798" s="319">
        <v>15.0</v>
      </c>
      <c r="H798" s="324"/>
      <c r="I798" s="336" t="s">
        <v>21143</v>
      </c>
      <c r="J798" s="336"/>
      <c r="K798" s="64" t="s">
        <v>21174</v>
      </c>
      <c r="L798" s="64" t="s">
        <v>15560</v>
      </c>
      <c r="M798" s="336"/>
      <c r="N798" s="336"/>
      <c r="O798" s="336"/>
      <c r="P798" s="337"/>
      <c r="Q798" s="307" t="str">
        <f t="array" ref="Q798">index(Extractions!B:B, match(index(Digests!B:B, match(B798,Digests!A:A,0)),Extractions!A:A,0))</f>
        <v>APCL14_395</v>
      </c>
    </row>
    <row r="799" ht="20.25" customHeight="1">
      <c r="A799" s="318" t="s">
        <v>21175</v>
      </c>
      <c r="B799" s="319" t="s">
        <v>15565</v>
      </c>
      <c r="C799" s="334">
        <v>41968.0</v>
      </c>
      <c r="D799" s="331">
        <v>70.0</v>
      </c>
      <c r="E799" s="322">
        <v>14.868309260832625</v>
      </c>
      <c r="F799" s="323">
        <v>7.3316907391673745</v>
      </c>
      <c r="G799" s="319">
        <v>16.0</v>
      </c>
      <c r="H799" s="324" t="s">
        <v>21176</v>
      </c>
      <c r="I799" s="336" t="s">
        <v>21143</v>
      </c>
      <c r="J799" s="336"/>
      <c r="K799" s="64" t="s">
        <v>21177</v>
      </c>
      <c r="L799" s="64" t="s">
        <v>15567</v>
      </c>
      <c r="M799" s="336"/>
      <c r="N799" s="336"/>
      <c r="O799" s="336"/>
      <c r="P799" s="337"/>
      <c r="Q799" s="307" t="str">
        <f t="array" ref="Q799">index(Extractions!B:B, match(index(Digests!B:B, match(B799,Digests!A:A,0)),Extractions!A:A,0))</f>
        <v>APCL14_423</v>
      </c>
    </row>
    <row r="800" ht="20.25" customHeight="1">
      <c r="A800" s="318" t="s">
        <v>21178</v>
      </c>
      <c r="B800" s="319" t="s">
        <v>15568</v>
      </c>
      <c r="C800" s="334">
        <v>41968.0</v>
      </c>
      <c r="D800" s="331">
        <v>70.0</v>
      </c>
      <c r="E800" s="322">
        <v>13.960909453530116</v>
      </c>
      <c r="F800" s="323">
        <v>8.239090546469884</v>
      </c>
      <c r="G800" s="319">
        <v>17.0</v>
      </c>
      <c r="H800" s="324" t="s">
        <v>21179</v>
      </c>
      <c r="I800" s="336" t="s">
        <v>21143</v>
      </c>
      <c r="J800" s="336"/>
      <c r="K800" s="64" t="s">
        <v>21180</v>
      </c>
      <c r="L800" s="64" t="s">
        <v>15570</v>
      </c>
      <c r="M800" s="336"/>
      <c r="N800" s="336"/>
      <c r="O800" s="336"/>
      <c r="P800" s="337"/>
      <c r="Q800" s="307" t="str">
        <f t="array" ref="Q800">index(Extractions!B:B, match(index(Digests!B:B, match(B800,Digests!A:A,0)),Extractions!A:A,0))</f>
        <v>APCL14_424</v>
      </c>
    </row>
    <row r="801" ht="20.25" customHeight="1">
      <c r="A801" s="318" t="s">
        <v>21181</v>
      </c>
      <c r="B801" s="319" t="s">
        <v>15577</v>
      </c>
      <c r="C801" s="334">
        <v>41968.0</v>
      </c>
      <c r="D801" s="331">
        <v>70.0</v>
      </c>
      <c r="E801" s="322">
        <v>20.354754289037512</v>
      </c>
      <c r="F801" s="323">
        <v>1.8452457109624874</v>
      </c>
      <c r="G801" s="319">
        <v>18.0</v>
      </c>
      <c r="H801" s="324"/>
      <c r="I801" s="336" t="s">
        <v>21143</v>
      </c>
      <c r="J801" s="336"/>
      <c r="K801" s="64" t="s">
        <v>21182</v>
      </c>
      <c r="L801" s="64" t="s">
        <v>15578</v>
      </c>
      <c r="M801" s="336"/>
      <c r="N801" s="336"/>
      <c r="O801" s="336"/>
      <c r="P801" s="337"/>
      <c r="Q801" s="307" t="str">
        <f t="array" ref="Q801">index(Extractions!B:B, match(index(Digests!B:B, match(B801,Digests!A:A,0)),Extractions!A:A,0))</f>
        <v>APCL14_407</v>
      </c>
    </row>
    <row r="802" ht="20.25" customHeight="1">
      <c r="A802" s="318" t="s">
        <v>21183</v>
      </c>
      <c r="B802" s="319" t="s">
        <v>15579</v>
      </c>
      <c r="C802" s="334">
        <v>41968.0</v>
      </c>
      <c r="D802" s="331">
        <v>70.0</v>
      </c>
      <c r="E802" s="322">
        <v>17.825311942959</v>
      </c>
      <c r="F802" s="323">
        <v>4.3746880570409985</v>
      </c>
      <c r="G802" s="319">
        <v>19.0</v>
      </c>
      <c r="H802" s="324"/>
      <c r="I802" s="336" t="s">
        <v>21143</v>
      </c>
      <c r="J802" s="336"/>
      <c r="K802" s="64" t="s">
        <v>21184</v>
      </c>
      <c r="L802" s="64" t="s">
        <v>15580</v>
      </c>
      <c r="M802" s="336"/>
      <c r="N802" s="336"/>
      <c r="O802" s="336"/>
      <c r="P802" s="337"/>
      <c r="Q802" s="307" t="str">
        <f t="array" ref="Q802">index(Extractions!B:B, match(index(Digests!B:B, match(B802,Digests!A:A,0)),Extractions!A:A,0))</f>
        <v>APCL14_408</v>
      </c>
    </row>
    <row r="803" ht="20.25" customHeight="1">
      <c r="A803" s="318" t="s">
        <v>21185</v>
      </c>
      <c r="B803" s="319" t="s">
        <v>15581</v>
      </c>
      <c r="C803" s="334">
        <v>41968.0</v>
      </c>
      <c r="D803" s="331">
        <v>70.0</v>
      </c>
      <c r="E803" s="322">
        <v>19.707207207207208</v>
      </c>
      <c r="F803" s="323">
        <v>2.492792792792791</v>
      </c>
      <c r="G803" s="319">
        <v>20.0</v>
      </c>
      <c r="H803" s="324"/>
      <c r="I803" s="336" t="s">
        <v>21143</v>
      </c>
      <c r="J803" s="336"/>
      <c r="K803" s="64" t="s">
        <v>21186</v>
      </c>
      <c r="L803" s="64" t="s">
        <v>15582</v>
      </c>
      <c r="M803" s="336"/>
      <c r="N803" s="336"/>
      <c r="O803" s="336"/>
      <c r="P803" s="337"/>
      <c r="Q803" s="307" t="str">
        <f t="array" ref="Q803">index(Extractions!B:B, match(index(Digests!B:B, match(B803,Digests!A:A,0)),Extractions!A:A,0))</f>
        <v>APCL14_410</v>
      </c>
    </row>
    <row r="804" ht="20.25" customHeight="1">
      <c r="A804" s="318" t="s">
        <v>21187</v>
      </c>
      <c r="B804" s="319" t="s">
        <v>15583</v>
      </c>
      <c r="C804" s="334">
        <v>41968.0</v>
      </c>
      <c r="D804" s="331">
        <v>70.0</v>
      </c>
      <c r="E804" s="322">
        <v>15.381234893430015</v>
      </c>
      <c r="F804" s="323">
        <v>6.818765106569984</v>
      </c>
      <c r="G804" s="319">
        <v>21.0</v>
      </c>
      <c r="H804" s="324"/>
      <c r="I804" s="336" t="s">
        <v>21143</v>
      </c>
      <c r="J804" s="336"/>
      <c r="K804" s="64" t="s">
        <v>21188</v>
      </c>
      <c r="L804" s="64" t="s">
        <v>15584</v>
      </c>
      <c r="M804" s="336"/>
      <c r="N804" s="336"/>
      <c r="O804" s="336"/>
      <c r="P804" s="337"/>
      <c r="Q804" s="307" t="str">
        <f t="array" ref="Q804">index(Extractions!B:B, match(index(Digests!B:B, match(B804,Digests!A:A,0)),Extractions!A:A,0))</f>
        <v>APCL14_417</v>
      </c>
    </row>
    <row r="805" ht="20.25" customHeight="1">
      <c r="A805" s="318" t="s">
        <v>21189</v>
      </c>
      <c r="B805" s="319" t="s">
        <v>15587</v>
      </c>
      <c r="C805" s="334">
        <v>41968.0</v>
      </c>
      <c r="D805" s="331">
        <v>70.0</v>
      </c>
      <c r="E805" s="322">
        <v>16.722408026755854</v>
      </c>
      <c r="F805" s="323">
        <v>5.477591973244145</v>
      </c>
      <c r="G805" s="319">
        <v>22.0</v>
      </c>
      <c r="H805" s="324"/>
      <c r="I805" s="336" t="s">
        <v>21143</v>
      </c>
      <c r="J805" s="336"/>
      <c r="K805" s="64" t="s">
        <v>21190</v>
      </c>
      <c r="L805" s="64" t="s">
        <v>15588</v>
      </c>
      <c r="M805" s="336"/>
      <c r="N805" s="336"/>
      <c r="O805" s="336"/>
      <c r="P805" s="337"/>
      <c r="Q805" s="307" t="str">
        <f t="array" ref="Q805">index(Extractions!B:B, match(index(Digests!B:B, match(B805,Digests!A:A,0)),Extractions!A:A,0))</f>
        <v>APCL14_420</v>
      </c>
    </row>
    <row r="806" ht="20.25" customHeight="1">
      <c r="A806" s="318" t="s">
        <v>21191</v>
      </c>
      <c r="B806" s="319" t="s">
        <v>15879</v>
      </c>
      <c r="C806" s="334">
        <v>41968.0</v>
      </c>
      <c r="D806" s="331">
        <v>70.0</v>
      </c>
      <c r="E806" s="322">
        <v>22.285896211397645</v>
      </c>
      <c r="F806" s="323">
        <v>0.0</v>
      </c>
      <c r="G806" s="319">
        <v>23.0</v>
      </c>
      <c r="H806" s="324" t="s">
        <v>21192</v>
      </c>
      <c r="I806" s="336" t="s">
        <v>21143</v>
      </c>
      <c r="J806" s="336"/>
      <c r="K806" s="319" t="s">
        <v>21193</v>
      </c>
      <c r="L806" s="319" t="s">
        <v>15880</v>
      </c>
      <c r="M806" s="336"/>
      <c r="N806" s="336"/>
      <c r="O806" s="336"/>
      <c r="P806" s="337"/>
      <c r="Q806" s="307" t="str">
        <f t="array" ref="Q806">index(Extractions!B:B, match(index(Digests!B:B, match(B806,Digests!A:A,0)),Extractions!A:A,0))</f>
        <v>APCL14_389</v>
      </c>
    </row>
    <row r="807" ht="20.25" customHeight="1">
      <c r="A807" s="318" t="s">
        <v>21194</v>
      </c>
      <c r="B807" s="319" t="s">
        <v>15677</v>
      </c>
      <c r="C807" s="334">
        <v>41968.0</v>
      </c>
      <c r="D807" s="331">
        <v>70.0</v>
      </c>
      <c r="E807" s="322">
        <v>17.48688483637272</v>
      </c>
      <c r="F807" s="323">
        <v>4.713115163627279</v>
      </c>
      <c r="G807" s="319">
        <v>24.0</v>
      </c>
      <c r="H807" s="324" t="s">
        <v>21195</v>
      </c>
      <c r="I807" s="336" t="s">
        <v>21143</v>
      </c>
      <c r="J807" s="336"/>
      <c r="K807" s="64" t="s">
        <v>21196</v>
      </c>
      <c r="L807" s="64" t="s">
        <v>15679</v>
      </c>
      <c r="M807" s="336"/>
      <c r="N807" s="336"/>
      <c r="O807" s="336"/>
      <c r="P807" s="337"/>
      <c r="Q807" s="307" t="str">
        <f t="array" ref="Q807">index(Extractions!B:B, match(index(Digests!B:B, match(B807,Digests!A:A,0)),Extractions!A:A,0))</f>
        <v>APCL14_307</v>
      </c>
    </row>
    <row r="808" ht="20.25" customHeight="1">
      <c r="A808" s="318" t="s">
        <v>21197</v>
      </c>
      <c r="B808" s="319" t="s">
        <v>15783</v>
      </c>
      <c r="C808" s="334">
        <v>41968.0</v>
      </c>
      <c r="D808" s="331">
        <v>70.0</v>
      </c>
      <c r="E808" s="322">
        <v>16.347501167678654</v>
      </c>
      <c r="F808" s="323">
        <v>5.852498832321345</v>
      </c>
      <c r="G808" s="319">
        <v>25.0</v>
      </c>
      <c r="H808" s="324"/>
      <c r="I808" s="336" t="s">
        <v>21143</v>
      </c>
      <c r="J808" s="336"/>
      <c r="K808" s="64" t="s">
        <v>21198</v>
      </c>
      <c r="L808" s="64" t="s">
        <v>15784</v>
      </c>
      <c r="M808" s="336"/>
      <c r="N808" s="336"/>
      <c r="O808" s="336"/>
      <c r="P808" s="337"/>
      <c r="Q808" s="307" t="str">
        <f t="array" ref="Q808">index(Extractions!B:B, match(index(Digests!B:B, match(B808,Digests!A:A,0)),Extractions!A:A,0))</f>
        <v>APCL14_303</v>
      </c>
    </row>
    <row r="809" ht="20.25" customHeight="1">
      <c r="A809" s="318" t="s">
        <v>21199</v>
      </c>
      <c r="B809" s="319" t="s">
        <v>15785</v>
      </c>
      <c r="C809" s="334">
        <v>41968.0</v>
      </c>
      <c r="D809" s="331">
        <v>70.0</v>
      </c>
      <c r="E809" s="322">
        <v>21.739130434782606</v>
      </c>
      <c r="F809" s="323">
        <v>0.46086956521739353</v>
      </c>
      <c r="G809" s="319">
        <v>26.0</v>
      </c>
      <c r="H809" s="324"/>
      <c r="I809" s="336" t="s">
        <v>21143</v>
      </c>
      <c r="J809" s="338"/>
      <c r="K809" s="64" t="s">
        <v>21200</v>
      </c>
      <c r="L809" s="64" t="s">
        <v>15786</v>
      </c>
      <c r="M809" s="338"/>
      <c r="N809" s="338"/>
      <c r="O809" s="338"/>
      <c r="P809" s="339"/>
      <c r="Q809" s="307" t="str">
        <f t="array" ref="Q809">index(Extractions!B:B, match(index(Digests!B:B, match(B809,Digests!A:A,0)),Extractions!A:A,0))</f>
        <v>id_error_2</v>
      </c>
    </row>
    <row r="810" ht="20.25" customHeight="1">
      <c r="A810" s="318" t="s">
        <v>21201</v>
      </c>
      <c r="B810" s="319" t="s">
        <v>15791</v>
      </c>
      <c r="C810" s="334">
        <v>41968.0</v>
      </c>
      <c r="D810" s="331">
        <v>70.0</v>
      </c>
      <c r="E810" s="322">
        <v>15.930814747382794</v>
      </c>
      <c r="F810" s="323">
        <v>6.269185252617206</v>
      </c>
      <c r="G810" s="319">
        <v>27.0</v>
      </c>
      <c r="H810" s="324"/>
      <c r="I810" s="336" t="s">
        <v>21143</v>
      </c>
      <c r="J810" s="336"/>
      <c r="K810" s="64" t="s">
        <v>21202</v>
      </c>
      <c r="L810" s="64" t="s">
        <v>15792</v>
      </c>
      <c r="M810" s="336"/>
      <c r="N810" s="336"/>
      <c r="O810" s="336"/>
      <c r="P810" s="337"/>
      <c r="Q810" s="307" t="str">
        <f t="array" ref="Q810">index(Extractions!B:B, match(index(Digests!B:B, match(B810,Digests!A:A,0)),Extractions!A:A,0))</f>
        <v>APCL14_311</v>
      </c>
    </row>
    <row r="811" ht="20.25" customHeight="1">
      <c r="A811" s="318" t="s">
        <v>21203</v>
      </c>
      <c r="B811" s="319" t="s">
        <v>15805</v>
      </c>
      <c r="C811" s="334">
        <v>41968.0</v>
      </c>
      <c r="D811" s="331">
        <v>70.0</v>
      </c>
      <c r="E811" s="322">
        <v>19.225487503433122</v>
      </c>
      <c r="F811" s="323">
        <v>2.974512496566877</v>
      </c>
      <c r="G811" s="319">
        <v>28.0</v>
      </c>
      <c r="H811" s="324" t="s">
        <v>20784</v>
      </c>
      <c r="I811" s="336" t="s">
        <v>21143</v>
      </c>
      <c r="J811" s="336"/>
      <c r="K811" s="64" t="s">
        <v>21204</v>
      </c>
      <c r="L811" s="64" t="s">
        <v>15806</v>
      </c>
      <c r="M811" s="336"/>
      <c r="N811" s="336"/>
      <c r="O811" s="336"/>
      <c r="P811" s="337"/>
      <c r="Q811" s="307" t="str">
        <f t="array" ref="Q811">index(Extractions!B:B, match(index(Digests!B:B, match(B811,Digests!A:A,0)),Extractions!A:A,0))</f>
        <v>APCL14_345</v>
      </c>
    </row>
    <row r="812" ht="20.25" customHeight="1">
      <c r="A812" s="318" t="s">
        <v>21205</v>
      </c>
      <c r="B812" s="319" t="s">
        <v>15809</v>
      </c>
      <c r="C812" s="334">
        <v>41968.0</v>
      </c>
      <c r="D812" s="331">
        <v>70.0</v>
      </c>
      <c r="E812" s="322">
        <v>14.303228442991418</v>
      </c>
      <c r="F812" s="323">
        <v>7.896771557008581</v>
      </c>
      <c r="G812" s="319">
        <v>29.0</v>
      </c>
      <c r="H812" s="324" t="s">
        <v>20465</v>
      </c>
      <c r="I812" s="336" t="s">
        <v>21143</v>
      </c>
      <c r="J812" s="336"/>
      <c r="K812" s="64" t="s">
        <v>21206</v>
      </c>
      <c r="L812" s="64" t="s">
        <v>15810</v>
      </c>
      <c r="M812" s="336"/>
      <c r="N812" s="336"/>
      <c r="O812" s="336"/>
      <c r="P812" s="337"/>
      <c r="Q812" s="307" t="str">
        <f t="array" ref="Q812">index(Extractions!B:B, match(index(Digests!B:B, match(B812,Digests!A:A,0)),Extractions!A:A,0))</f>
        <v>APCL14_519</v>
      </c>
    </row>
    <row r="813" ht="20.25" customHeight="1">
      <c r="A813" s="318" t="s">
        <v>21207</v>
      </c>
      <c r="B813" s="319" t="s">
        <v>15811</v>
      </c>
      <c r="C813" s="334">
        <v>41968.0</v>
      </c>
      <c r="D813" s="331">
        <v>70.0</v>
      </c>
      <c r="E813" s="322">
        <v>12.704174228675136</v>
      </c>
      <c r="F813" s="323">
        <v>9.495825771324863</v>
      </c>
      <c r="G813" s="319">
        <v>30.0</v>
      </c>
      <c r="H813" s="324"/>
      <c r="I813" s="336" t="s">
        <v>21143</v>
      </c>
      <c r="J813" s="336"/>
      <c r="K813" s="64" t="s">
        <v>21208</v>
      </c>
      <c r="L813" s="64" t="s">
        <v>15812</v>
      </c>
      <c r="M813" s="336"/>
      <c r="N813" s="336"/>
      <c r="O813" s="336"/>
      <c r="P813" s="337"/>
      <c r="Q813" s="307" t="str">
        <f t="array" ref="Q813">index(Extractions!B:B, match(index(Digests!B:B, match(B813,Digests!A:A,0)),Extractions!A:A,0))</f>
        <v>APCL14_540</v>
      </c>
    </row>
    <row r="814" ht="20.25" customHeight="1">
      <c r="A814" s="318" t="s">
        <v>21209</v>
      </c>
      <c r="B814" s="319" t="s">
        <v>15815</v>
      </c>
      <c r="C814" s="334">
        <v>41968.0</v>
      </c>
      <c r="D814" s="331">
        <v>70.0</v>
      </c>
      <c r="E814" s="322">
        <v>20.58823529411765</v>
      </c>
      <c r="F814" s="323">
        <v>1.6117647058823508</v>
      </c>
      <c r="G814" s="319">
        <v>31.0</v>
      </c>
      <c r="H814" s="324"/>
      <c r="I814" s="336" t="s">
        <v>21143</v>
      </c>
      <c r="J814" s="336"/>
      <c r="K814" s="64" t="s">
        <v>21210</v>
      </c>
      <c r="L814" s="64" t="s">
        <v>15816</v>
      </c>
      <c r="M814" s="336"/>
      <c r="N814" s="336"/>
      <c r="O814" s="336"/>
      <c r="P814" s="337"/>
      <c r="Q814" s="307" t="str">
        <f t="array" ref="Q814">index(Extractions!B:B, match(index(Digests!B:B, match(B814,Digests!A:A,0)),Extractions!A:A,0))</f>
        <v>APCL14_542</v>
      </c>
    </row>
    <row r="815" ht="20.25" customHeight="1">
      <c r="A815" s="318" t="s">
        <v>21211</v>
      </c>
      <c r="B815" s="319" t="s">
        <v>15821</v>
      </c>
      <c r="C815" s="334">
        <v>41968.0</v>
      </c>
      <c r="D815" s="331">
        <v>70.0</v>
      </c>
      <c r="E815" s="322">
        <v>12.950971322849213</v>
      </c>
      <c r="F815" s="323">
        <v>9.249028677150786</v>
      </c>
      <c r="G815" s="319">
        <v>32.0</v>
      </c>
      <c r="H815" s="324" t="s">
        <v>21212</v>
      </c>
      <c r="I815" s="336" t="s">
        <v>21143</v>
      </c>
      <c r="J815" s="336"/>
      <c r="K815" s="64" t="s">
        <v>21213</v>
      </c>
      <c r="L815" s="64" t="s">
        <v>15822</v>
      </c>
      <c r="M815" s="336"/>
      <c r="N815" s="336"/>
      <c r="O815" s="336"/>
      <c r="P815" s="337"/>
      <c r="Q815" s="307" t="str">
        <f t="array" ref="Q815">index(Extractions!B:B, match(index(Digests!B:B, match(B815,Digests!A:A,0)),Extractions!A:A,0))</f>
        <v>APCL14_550</v>
      </c>
    </row>
    <row r="816" ht="20.25" customHeight="1">
      <c r="A816" s="318" t="s">
        <v>21214</v>
      </c>
      <c r="B816" s="319" t="s">
        <v>15827</v>
      </c>
      <c r="C816" s="334">
        <v>41968.0</v>
      </c>
      <c r="D816" s="331">
        <v>70.0</v>
      </c>
      <c r="E816" s="322">
        <v>19.37984496124031</v>
      </c>
      <c r="F816" s="323">
        <v>2.8201550387596903</v>
      </c>
      <c r="G816" s="319">
        <v>33.0</v>
      </c>
      <c r="H816" s="324"/>
      <c r="I816" s="336" t="s">
        <v>21143</v>
      </c>
      <c r="J816" s="336"/>
      <c r="K816" s="64" t="s">
        <v>21215</v>
      </c>
      <c r="L816" s="64" t="s">
        <v>15828</v>
      </c>
      <c r="M816" s="336"/>
      <c r="N816" s="336"/>
      <c r="O816" s="336"/>
      <c r="P816" s="337"/>
      <c r="Q816" s="307" t="str">
        <f t="array" ref="Q816">index(Extractions!B:B, match(index(Digests!B:B, match(B816,Digests!A:A,0)),Extractions!A:A,0))</f>
        <v>APCL14_443</v>
      </c>
    </row>
    <row r="817" ht="20.25" customHeight="1">
      <c r="A817" s="318" t="s">
        <v>21216</v>
      </c>
      <c r="B817" s="319" t="s">
        <v>15839</v>
      </c>
      <c r="C817" s="334">
        <v>41968.0</v>
      </c>
      <c r="D817" s="331">
        <v>70.0</v>
      </c>
      <c r="E817" s="322">
        <v>13.565891472868216</v>
      </c>
      <c r="F817" s="323">
        <v>8.634108527131783</v>
      </c>
      <c r="G817" s="319">
        <v>34.0</v>
      </c>
      <c r="H817" s="324"/>
      <c r="I817" s="336" t="s">
        <v>21143</v>
      </c>
      <c r="J817" s="336"/>
      <c r="K817" s="64" t="s">
        <v>21217</v>
      </c>
      <c r="L817" s="64" t="s">
        <v>15840</v>
      </c>
      <c r="M817" s="336"/>
      <c r="N817" s="336"/>
      <c r="O817" s="336"/>
      <c r="P817" s="337"/>
      <c r="Q817" s="307" t="str">
        <f t="array" ref="Q817">index(Extractions!B:B, match(index(Digests!B:B, match(B817,Digests!A:A,0)),Extractions!A:A,0))</f>
        <v>APCL14_247</v>
      </c>
    </row>
    <row r="818" ht="20.25" customHeight="1">
      <c r="A818" s="318" t="s">
        <v>21218</v>
      </c>
      <c r="B818" s="319" t="s">
        <v>15841</v>
      </c>
      <c r="C818" s="334">
        <v>41968.0</v>
      </c>
      <c r="D818" s="331">
        <v>70.0</v>
      </c>
      <c r="E818" s="322">
        <v>14.799154334038054</v>
      </c>
      <c r="F818" s="323">
        <v>7.4008456659619455</v>
      </c>
      <c r="G818" s="319">
        <v>35.0</v>
      </c>
      <c r="H818" s="324"/>
      <c r="I818" s="336" t="s">
        <v>21143</v>
      </c>
      <c r="J818" s="336"/>
      <c r="K818" s="64" t="s">
        <v>21219</v>
      </c>
      <c r="L818" s="64" t="s">
        <v>15842</v>
      </c>
      <c r="M818" s="336"/>
      <c r="N818" s="336"/>
      <c r="O818" s="336"/>
      <c r="P818" s="337"/>
      <c r="Q818" s="307" t="str">
        <f t="array" ref="Q818">index(Extractions!B:B, match(index(Digests!B:B, match(B818,Digests!A:A,0)),Extractions!A:A,0))</f>
        <v>APCL14_248</v>
      </c>
    </row>
    <row r="819" ht="20.25" customHeight="1">
      <c r="A819" s="318" t="s">
        <v>21220</v>
      </c>
      <c r="B819" s="319" t="s">
        <v>15843</v>
      </c>
      <c r="C819" s="334">
        <v>41968.0</v>
      </c>
      <c r="D819" s="331">
        <v>70.0</v>
      </c>
      <c r="E819" s="322">
        <v>15.452538631346577</v>
      </c>
      <c r="F819" s="323">
        <v>6.747461368653422</v>
      </c>
      <c r="G819" s="319">
        <v>36.0</v>
      </c>
      <c r="H819" s="324"/>
      <c r="I819" s="336" t="s">
        <v>21143</v>
      </c>
      <c r="J819" s="336"/>
      <c r="K819" s="64" t="s">
        <v>21221</v>
      </c>
      <c r="L819" s="64" t="s">
        <v>15844</v>
      </c>
      <c r="M819" s="336"/>
      <c r="N819" s="336"/>
      <c r="O819" s="336"/>
      <c r="P819" s="337"/>
      <c r="Q819" s="307" t="str">
        <f t="array" ref="Q819">index(Extractions!B:B, match(index(Digests!B:B, match(B819,Digests!A:A,0)),Extractions!A:A,0))</f>
        <v>APCL14_261</v>
      </c>
    </row>
    <row r="820" ht="20.25" customHeight="1">
      <c r="A820" s="318" t="s">
        <v>21222</v>
      </c>
      <c r="B820" s="319" t="s">
        <v>15855</v>
      </c>
      <c r="C820" s="334">
        <v>41968.0</v>
      </c>
      <c r="D820" s="331">
        <v>70.0</v>
      </c>
      <c r="E820" s="322">
        <v>20.491803278688526</v>
      </c>
      <c r="F820" s="323">
        <v>1.7081967213114737</v>
      </c>
      <c r="G820" s="319">
        <v>37.0</v>
      </c>
      <c r="H820" s="324"/>
      <c r="I820" s="336" t="s">
        <v>21143</v>
      </c>
      <c r="J820" s="336"/>
      <c r="K820" s="64" t="s">
        <v>21223</v>
      </c>
      <c r="L820" s="64" t="s">
        <v>15856</v>
      </c>
      <c r="M820" s="336"/>
      <c r="N820" s="336"/>
      <c r="O820" s="336"/>
      <c r="P820" s="337"/>
      <c r="Q820" s="307" t="str">
        <f t="array" ref="Q820">index(Extractions!B:B, match(index(Digests!B:B, match(B820,Digests!A:A,0)),Extractions!A:A,0))</f>
        <v>APCL14_325</v>
      </c>
    </row>
    <row r="821" ht="20.25" customHeight="1">
      <c r="A821" s="318" t="s">
        <v>21224</v>
      </c>
      <c r="B821" s="319" t="s">
        <v>15861</v>
      </c>
      <c r="C821" s="334">
        <v>41968.0</v>
      </c>
      <c r="D821" s="331">
        <v>70.0</v>
      </c>
      <c r="E821" s="322">
        <v>12.872379551305627</v>
      </c>
      <c r="F821" s="323">
        <v>9.327620448694372</v>
      </c>
      <c r="G821" s="319">
        <v>38.0</v>
      </c>
      <c r="H821" s="324"/>
      <c r="I821" s="336" t="s">
        <v>21143</v>
      </c>
      <c r="J821" s="336"/>
      <c r="K821" s="64" t="s">
        <v>21225</v>
      </c>
      <c r="L821" s="64" t="s">
        <v>15862</v>
      </c>
      <c r="M821" s="336"/>
      <c r="N821" s="336"/>
      <c r="O821" s="336"/>
      <c r="P821" s="337"/>
      <c r="Q821" s="307" t="str">
        <f t="array" ref="Q821">index(Extractions!B:B, match(index(Digests!B:B, match(B821,Digests!A:A,0)),Extractions!A:A,0))</f>
        <v>APCL14_331</v>
      </c>
    </row>
    <row r="822" ht="20.25" customHeight="1">
      <c r="A822" s="318" t="s">
        <v>21226</v>
      </c>
      <c r="B822" s="319" t="s">
        <v>15863</v>
      </c>
      <c r="C822" s="334">
        <v>41968.0</v>
      </c>
      <c r="D822" s="331">
        <v>70.0</v>
      </c>
      <c r="E822" s="322">
        <v>22.05419029615627</v>
      </c>
      <c r="F822" s="323">
        <v>0.14580970384372804</v>
      </c>
      <c r="G822" s="319">
        <v>39.0</v>
      </c>
      <c r="H822" s="324"/>
      <c r="I822" s="336" t="s">
        <v>21143</v>
      </c>
      <c r="J822" s="336"/>
      <c r="K822" s="64" t="s">
        <v>21227</v>
      </c>
      <c r="L822" s="64" t="s">
        <v>15864</v>
      </c>
      <c r="M822" s="336"/>
      <c r="N822" s="336"/>
      <c r="O822" s="336"/>
      <c r="P822" s="337"/>
      <c r="Q822" s="307" t="str">
        <f t="array" ref="Q822">index(Extractions!B:B, match(index(Digests!B:B, match(B822,Digests!A:A,0)),Extractions!A:A,0))</f>
        <v>APCL14_339</v>
      </c>
    </row>
    <row r="823" ht="20.25" customHeight="1">
      <c r="A823" s="318" t="s">
        <v>21228</v>
      </c>
      <c r="B823" s="319" t="s">
        <v>15871</v>
      </c>
      <c r="C823" s="334">
        <v>41968.0</v>
      </c>
      <c r="D823" s="331">
        <v>70.0</v>
      </c>
      <c r="E823" s="322">
        <v>19.835647492207425</v>
      </c>
      <c r="F823" s="323">
        <v>2.3643525077925744</v>
      </c>
      <c r="G823" s="319">
        <v>40.0</v>
      </c>
      <c r="H823" s="324" t="s">
        <v>21229</v>
      </c>
      <c r="I823" s="336" t="s">
        <v>21143</v>
      </c>
      <c r="J823" s="336"/>
      <c r="K823" s="319" t="s">
        <v>21230</v>
      </c>
      <c r="L823" s="64" t="s">
        <v>15872</v>
      </c>
      <c r="M823" s="336"/>
      <c r="N823" s="336"/>
      <c r="O823" s="336"/>
      <c r="P823" s="337"/>
      <c r="Q823" s="307" t="str">
        <f t="array" ref="Q823">index(Extractions!B:B, match(index(Digests!B:B, match(B823,Digests!A:A,0)),Extractions!A:A,0))</f>
        <v>APCL14_357</v>
      </c>
    </row>
    <row r="824" ht="20.25" customHeight="1">
      <c r="A824" s="318" t="s">
        <v>21231</v>
      </c>
      <c r="B824" s="319" t="s">
        <v>15873</v>
      </c>
      <c r="C824" s="334">
        <v>41968.0</v>
      </c>
      <c r="D824" s="331">
        <v>70.0</v>
      </c>
      <c r="E824" s="322">
        <v>18.802041364491004</v>
      </c>
      <c r="F824" s="323">
        <v>3.3979586355089957</v>
      </c>
      <c r="G824" s="319">
        <v>41.0</v>
      </c>
      <c r="H824" s="324" t="s">
        <v>21232</v>
      </c>
      <c r="I824" s="336" t="s">
        <v>21143</v>
      </c>
      <c r="J824" s="336"/>
      <c r="K824" s="319" t="s">
        <v>21233</v>
      </c>
      <c r="L824" s="64" t="s">
        <v>15874</v>
      </c>
      <c r="M824" s="336"/>
      <c r="N824" s="336"/>
      <c r="O824" s="336"/>
      <c r="P824" s="337"/>
      <c r="Q824" s="307" t="str">
        <f t="array" ref="Q824">index(Extractions!B:B, match(index(Digests!B:B, match(B824,Digests!A:A,0)),Extractions!A:A,0))</f>
        <v>APCL14_359</v>
      </c>
    </row>
    <row r="825" ht="20.25" customHeight="1">
      <c r="A825" s="318" t="s">
        <v>21234</v>
      </c>
      <c r="B825" s="319" t="s">
        <v>15875</v>
      </c>
      <c r="C825" s="334">
        <v>41968.0</v>
      </c>
      <c r="D825" s="331">
        <v>70.0</v>
      </c>
      <c r="E825" s="322">
        <v>17.79811848461734</v>
      </c>
      <c r="F825" s="323">
        <v>4.401881515382659</v>
      </c>
      <c r="G825" s="319">
        <v>42.0</v>
      </c>
      <c r="H825" s="324" t="s">
        <v>20784</v>
      </c>
      <c r="I825" s="336" t="s">
        <v>21143</v>
      </c>
      <c r="J825" s="336"/>
      <c r="K825" s="319" t="s">
        <v>21235</v>
      </c>
      <c r="L825" s="64" t="s">
        <v>15876</v>
      </c>
      <c r="M825" s="336"/>
      <c r="N825" s="336"/>
      <c r="O825" s="336"/>
      <c r="P825" s="337"/>
      <c r="Q825" s="307" t="str">
        <f t="array" ref="Q825">index(Extractions!B:B, match(index(Digests!B:B, match(B825,Digests!A:A,0)),Extractions!A:A,0))</f>
        <v>APCL14_379</v>
      </c>
    </row>
    <row r="826" ht="20.25" customHeight="1">
      <c r="A826" s="318" t="s">
        <v>21236</v>
      </c>
      <c r="B826" s="319" t="s">
        <v>15877</v>
      </c>
      <c r="C826" s="334">
        <v>41968.0</v>
      </c>
      <c r="D826" s="331">
        <v>70.0</v>
      </c>
      <c r="E826" s="322">
        <v>13.453776667307322</v>
      </c>
      <c r="F826" s="323">
        <v>8.746223332692677</v>
      </c>
      <c r="G826" s="319">
        <v>43.0</v>
      </c>
      <c r="H826" s="324" t="s">
        <v>21237</v>
      </c>
      <c r="I826" s="336" t="s">
        <v>21143</v>
      </c>
      <c r="J826" s="336"/>
      <c r="K826" s="319" t="s">
        <v>21238</v>
      </c>
      <c r="L826" s="64" t="s">
        <v>15878</v>
      </c>
      <c r="M826" s="336"/>
      <c r="N826" s="336"/>
      <c r="O826" s="336"/>
      <c r="P826" s="337"/>
      <c r="Q826" s="307" t="str">
        <f t="array" ref="Q826">index(Extractions!B:B, match(index(Digests!B:B, match(B826,Digests!A:A,0)),Extractions!A:A,0))</f>
        <v>APCL14_382</v>
      </c>
    </row>
    <row r="827" ht="20.25" customHeight="1">
      <c r="A827" s="318" t="s">
        <v>21239</v>
      </c>
      <c r="B827" s="319" t="s">
        <v>15881</v>
      </c>
      <c r="C827" s="334">
        <v>41968.0</v>
      </c>
      <c r="D827" s="331">
        <v>70.0</v>
      </c>
      <c r="E827" s="322">
        <v>15.844273426889995</v>
      </c>
      <c r="F827" s="323">
        <v>6.3557265731100046</v>
      </c>
      <c r="G827" s="319">
        <v>44.0</v>
      </c>
      <c r="H827" s="324"/>
      <c r="I827" s="336" t="s">
        <v>21143</v>
      </c>
      <c r="J827" s="336"/>
      <c r="K827" s="64" t="s">
        <v>21240</v>
      </c>
      <c r="L827" s="64" t="s">
        <v>15882</v>
      </c>
      <c r="M827" s="336"/>
      <c r="N827" s="336"/>
      <c r="O827" s="336"/>
      <c r="P827" s="337"/>
      <c r="Q827" s="307" t="str">
        <f t="array" ref="Q827">index(Extractions!B:B, match(index(Digests!B:B, match(B827,Digests!A:A,0)),Extractions!A:A,0))</f>
        <v>APCL14_421</v>
      </c>
    </row>
    <row r="828" ht="20.25" customHeight="1">
      <c r="A828" s="318" t="s">
        <v>21241</v>
      </c>
      <c r="B828" s="319" t="s">
        <v>15889</v>
      </c>
      <c r="C828" s="334">
        <v>41968.0</v>
      </c>
      <c r="D828" s="331">
        <v>70.0</v>
      </c>
      <c r="E828" s="322">
        <v>21.793275217932752</v>
      </c>
      <c r="F828" s="323">
        <v>0.40672478206724705</v>
      </c>
      <c r="G828" s="319">
        <v>45.0</v>
      </c>
      <c r="H828" s="324"/>
      <c r="I828" s="336" t="s">
        <v>21143</v>
      </c>
      <c r="J828" s="336"/>
      <c r="K828" s="64" t="s">
        <v>21242</v>
      </c>
      <c r="L828" s="64" t="s">
        <v>15890</v>
      </c>
      <c r="M828" s="336"/>
      <c r="N828" s="336"/>
      <c r="O828" s="336"/>
      <c r="P828" s="337"/>
      <c r="Q828" s="307" t="str">
        <f t="array" ref="Q828">index(Extractions!B:B, match(index(Digests!B:B, match(B828,Digests!A:A,0)),Extractions!A:A,0))</f>
        <v>APCL14_437</v>
      </c>
    </row>
    <row r="829" ht="20.25" customHeight="1">
      <c r="A829" s="318" t="s">
        <v>21243</v>
      </c>
      <c r="B829" s="319" t="s">
        <v>15891</v>
      </c>
      <c r="C829" s="334">
        <v>41968.0</v>
      </c>
      <c r="D829" s="331">
        <v>70.0</v>
      </c>
      <c r="E829" s="322">
        <v>15.347511510633634</v>
      </c>
      <c r="F829" s="323">
        <v>6.852488489366365</v>
      </c>
      <c r="G829" s="319">
        <v>46.0</v>
      </c>
      <c r="H829" s="324" t="s">
        <v>20465</v>
      </c>
      <c r="I829" s="336" t="s">
        <v>21143</v>
      </c>
      <c r="J829" s="336"/>
      <c r="K829" s="64" t="s">
        <v>21244</v>
      </c>
      <c r="L829" s="64" t="s">
        <v>15892</v>
      </c>
      <c r="M829" s="336"/>
      <c r="N829" s="336"/>
      <c r="O829" s="336"/>
      <c r="P829" s="337"/>
      <c r="Q829" s="307" t="str">
        <f t="array" ref="Q829">index(Extractions!B:B, match(index(Digests!B:B, match(B829,Digests!A:A,0)),Extractions!A:A,0))</f>
        <v>APCL14_466</v>
      </c>
    </row>
    <row r="830" ht="20.25" customHeight="1">
      <c r="A830" s="318" t="s">
        <v>21245</v>
      </c>
      <c r="B830" s="319" t="s">
        <v>15897</v>
      </c>
      <c r="C830" s="334">
        <v>41968.0</v>
      </c>
      <c r="D830" s="331">
        <v>70.0</v>
      </c>
      <c r="E830" s="322">
        <v>18.04123711340206</v>
      </c>
      <c r="F830" s="323">
        <v>4.158762886597938</v>
      </c>
      <c r="G830" s="319">
        <v>47.0</v>
      </c>
      <c r="H830" s="324" t="s">
        <v>20465</v>
      </c>
      <c r="I830" s="336" t="s">
        <v>21143</v>
      </c>
      <c r="J830" s="336"/>
      <c r="K830" s="64" t="s">
        <v>21246</v>
      </c>
      <c r="L830" s="64" t="s">
        <v>15898</v>
      </c>
      <c r="M830" s="336"/>
      <c r="N830" s="336"/>
      <c r="O830" s="336"/>
      <c r="P830" s="337"/>
      <c r="Q830" s="307" t="str">
        <f t="array" ref="Q830">index(Extractions!B:B, match(index(Digests!B:B, match(B830,Digests!A:A,0)),Extractions!A:A,0))</f>
        <v>APCL14_477</v>
      </c>
    </row>
    <row r="831" ht="20.25" customHeight="1">
      <c r="A831" s="318" t="s">
        <v>21247</v>
      </c>
      <c r="B831" s="319" t="s">
        <v>15899</v>
      </c>
      <c r="C831" s="334">
        <v>41968.0</v>
      </c>
      <c r="D831" s="331">
        <v>70.0</v>
      </c>
      <c r="E831" s="322">
        <v>21.9435736677116</v>
      </c>
      <c r="F831" s="323">
        <v>0.25642633228839884</v>
      </c>
      <c r="G831" s="319">
        <v>48.0</v>
      </c>
      <c r="H831" s="324" t="s">
        <v>20465</v>
      </c>
      <c r="I831" s="336" t="s">
        <v>21143</v>
      </c>
      <c r="J831" s="336"/>
      <c r="K831" s="64" t="s">
        <v>21248</v>
      </c>
      <c r="L831" s="64" t="s">
        <v>15900</v>
      </c>
      <c r="M831" s="336"/>
      <c r="N831" s="336"/>
      <c r="O831" s="336"/>
      <c r="P831" s="337"/>
      <c r="Q831" s="307" t="str">
        <f t="array" ref="Q831">index(Extractions!B:B, match(index(Digests!B:B, match(B831,Digests!A:A,0)),Extractions!A:A,0))</f>
        <v>APCL14_489</v>
      </c>
    </row>
    <row r="832" ht="20.25" customHeight="1">
      <c r="A832" s="318" t="s">
        <v>21249</v>
      </c>
      <c r="B832" s="319" t="s">
        <v>13556</v>
      </c>
      <c r="C832" s="334">
        <v>41968.0</v>
      </c>
      <c r="D832" s="331">
        <v>30.0</v>
      </c>
      <c r="E832" s="322">
        <v>17.411491584445734</v>
      </c>
      <c r="F832" s="323">
        <v>4.788508415554265</v>
      </c>
      <c r="G832" s="319">
        <v>1.0</v>
      </c>
      <c r="H832" s="324" t="s">
        <v>20465</v>
      </c>
      <c r="I832" s="336" t="s">
        <v>21250</v>
      </c>
      <c r="J832" s="336"/>
      <c r="K832" s="64" t="s">
        <v>21251</v>
      </c>
      <c r="L832" s="333" t="s">
        <v>13557</v>
      </c>
      <c r="M832" s="336"/>
      <c r="N832" s="336"/>
      <c r="O832" s="336"/>
      <c r="P832" s="337"/>
      <c r="Q832" s="318" t="str">
        <f t="array" ref="Q832">index(Extractions!B:B, match(index(Digests!B:B, match(B832,Digests!A:A,0)),Extractions!A:A,0))</f>
        <v>APCL13_043</v>
      </c>
    </row>
    <row r="833" ht="20.25" customHeight="1">
      <c r="A833" s="318" t="s">
        <v>21252</v>
      </c>
      <c r="B833" s="319" t="s">
        <v>13759</v>
      </c>
      <c r="C833" s="334">
        <v>41968.0</v>
      </c>
      <c r="D833" s="331">
        <v>30.0</v>
      </c>
      <c r="E833" s="322">
        <v>16.731734523145565</v>
      </c>
      <c r="F833" s="323">
        <v>5.468265476854434</v>
      </c>
      <c r="G833" s="319">
        <v>2.0</v>
      </c>
      <c r="H833" s="324"/>
      <c r="I833" s="336" t="s">
        <v>21250</v>
      </c>
      <c r="J833" s="336"/>
      <c r="K833" s="64" t="s">
        <v>21253</v>
      </c>
      <c r="L833" s="333" t="s">
        <v>13760</v>
      </c>
      <c r="M833" s="336"/>
      <c r="N833" s="336"/>
      <c r="O833" s="336"/>
      <c r="P833" s="337"/>
      <c r="Q833" s="318" t="str">
        <f t="array" ref="Q833">index(Extractions!B:B, match(index(Digests!B:B, match(B833,Digests!A:A,0)),Extractions!A:A,0))</f>
        <v>APCL13_141</v>
      </c>
    </row>
    <row r="834" ht="20.25" customHeight="1">
      <c r="A834" s="318" t="s">
        <v>21254</v>
      </c>
      <c r="B834" s="319" t="s">
        <v>13867</v>
      </c>
      <c r="C834" s="334">
        <v>41968.0</v>
      </c>
      <c r="D834" s="331">
        <v>30.0</v>
      </c>
      <c r="E834" s="322">
        <v>16.89189189189189</v>
      </c>
      <c r="F834" s="323">
        <v>5.308108108108108</v>
      </c>
      <c r="G834" s="319">
        <v>3.0</v>
      </c>
      <c r="H834" s="324"/>
      <c r="I834" s="336" t="s">
        <v>21250</v>
      </c>
      <c r="J834" s="336"/>
      <c r="K834" s="64" t="s">
        <v>21255</v>
      </c>
      <c r="L834" s="333" t="s">
        <v>13868</v>
      </c>
      <c r="M834" s="336"/>
      <c r="N834" s="336"/>
      <c r="O834" s="336"/>
      <c r="P834" s="337"/>
      <c r="Q834" s="318" t="str">
        <f t="array" ref="Q834">index(Extractions!B:B, match(index(Digests!B:B, match(B834,Digests!A:A,0)),Extractions!A:A,0))</f>
        <v>APCL13_195</v>
      </c>
    </row>
    <row r="835" ht="20.25" customHeight="1">
      <c r="A835" s="318" t="s">
        <v>21256</v>
      </c>
      <c r="B835" s="319" t="s">
        <v>13947</v>
      </c>
      <c r="C835" s="334">
        <v>41968.0</v>
      </c>
      <c r="D835" s="331">
        <v>30.0</v>
      </c>
      <c r="E835" s="322">
        <v>14.677103718199609</v>
      </c>
      <c r="F835" s="323">
        <v>7.52289628180039</v>
      </c>
      <c r="G835" s="319">
        <v>4.0</v>
      </c>
      <c r="H835" s="324" t="s">
        <v>20465</v>
      </c>
      <c r="I835" s="336" t="s">
        <v>21250</v>
      </c>
      <c r="J835" s="336"/>
      <c r="K835" s="64" t="s">
        <v>21257</v>
      </c>
      <c r="L835" s="333" t="s">
        <v>13948</v>
      </c>
      <c r="M835" s="336"/>
      <c r="N835" s="336"/>
      <c r="O835" s="336"/>
      <c r="P835" s="337"/>
      <c r="Q835" s="318" t="str">
        <f t="array" ref="Q835">index(Extractions!B:B, match(index(Digests!B:B, match(B835,Digests!A:A,0)),Extractions!A:A,0))</f>
        <v>APCL13_235</v>
      </c>
    </row>
    <row r="836" ht="20.25" customHeight="1">
      <c r="A836" s="318" t="s">
        <v>21258</v>
      </c>
      <c r="B836" s="319" t="s">
        <v>14135</v>
      </c>
      <c r="C836" s="334">
        <v>41968.0</v>
      </c>
      <c r="D836" s="331">
        <v>30.0</v>
      </c>
      <c r="E836" s="322">
        <v>14.025245441795233</v>
      </c>
      <c r="F836" s="323">
        <v>8.174754558204766</v>
      </c>
      <c r="G836" s="319">
        <v>5.0</v>
      </c>
      <c r="H836" s="324" t="s">
        <v>20465</v>
      </c>
      <c r="I836" s="336" t="s">
        <v>21250</v>
      </c>
      <c r="J836" s="336"/>
      <c r="K836" s="64" t="s">
        <v>21259</v>
      </c>
      <c r="L836" s="333" t="s">
        <v>14136</v>
      </c>
      <c r="M836" s="336"/>
      <c r="N836" s="336"/>
      <c r="O836" s="336"/>
      <c r="P836" s="337"/>
      <c r="Q836" s="318" t="str">
        <f t="array" ref="Q836">index(Extractions!B:B, match(index(Digests!B:B, match(B836,Digests!A:A,0)),Extractions!A:A,0))</f>
        <v>APCL13_328</v>
      </c>
    </row>
    <row r="837" ht="20.25" customHeight="1">
      <c r="A837" s="318" t="s">
        <v>21260</v>
      </c>
      <c r="B837" s="319" t="s">
        <v>14173</v>
      </c>
      <c r="C837" s="334">
        <v>41968.0</v>
      </c>
      <c r="D837" s="331">
        <v>30.0</v>
      </c>
      <c r="E837" s="322">
        <v>14.025245441795233</v>
      </c>
      <c r="F837" s="323">
        <v>8.174754558204766</v>
      </c>
      <c r="G837" s="319">
        <v>6.0</v>
      </c>
      <c r="H837" s="324" t="s">
        <v>20465</v>
      </c>
      <c r="I837" s="336" t="s">
        <v>21250</v>
      </c>
      <c r="J837" s="336"/>
      <c r="K837" s="64" t="s">
        <v>21261</v>
      </c>
      <c r="L837" s="333" t="s">
        <v>14174</v>
      </c>
      <c r="M837" s="336"/>
      <c r="N837" s="336"/>
      <c r="O837" s="336"/>
      <c r="P837" s="337"/>
      <c r="Q837" s="318" t="str">
        <f t="array" ref="Q837">index(Extractions!B:B, match(index(Digests!B:B, match(B837,Digests!A:A,0)),Extractions!A:A,0))</f>
        <v>APCL13_347</v>
      </c>
    </row>
    <row r="838" ht="20.25" customHeight="1">
      <c r="A838" s="318" t="s">
        <v>21262</v>
      </c>
      <c r="B838" s="319" t="s">
        <v>14183</v>
      </c>
      <c r="C838" s="334">
        <v>41968.0</v>
      </c>
      <c r="D838" s="331">
        <v>30.0</v>
      </c>
      <c r="E838" s="322">
        <v>11.682242990654204</v>
      </c>
      <c r="F838" s="323">
        <v>10.517757009345795</v>
      </c>
      <c r="G838" s="319">
        <v>7.0</v>
      </c>
      <c r="H838" s="324" t="s">
        <v>20465</v>
      </c>
      <c r="I838" s="336" t="s">
        <v>21250</v>
      </c>
      <c r="J838" s="338" t="s">
        <v>20319</v>
      </c>
      <c r="K838" s="64" t="s">
        <v>21263</v>
      </c>
      <c r="L838" s="333" t="s">
        <v>14184</v>
      </c>
      <c r="M838" s="338"/>
      <c r="N838" s="338"/>
      <c r="O838" s="338"/>
      <c r="P838" s="339"/>
      <c r="Q838" s="318" t="str">
        <f t="array" ref="Q838">index(Extractions!B:B, match(index(Digests!B:B, match(B838,Digests!A:A,0)),Extractions!A:A,0))</f>
        <v>APCL13_352</v>
      </c>
    </row>
    <row r="839" ht="20.25" customHeight="1">
      <c r="A839" s="318" t="s">
        <v>21264</v>
      </c>
      <c r="B839" s="319" t="s">
        <v>14185</v>
      </c>
      <c r="C839" s="334">
        <v>41968.0</v>
      </c>
      <c r="D839" s="331">
        <v>30.0</v>
      </c>
      <c r="E839" s="322">
        <v>14.74201474201474</v>
      </c>
      <c r="F839" s="323">
        <v>7.457985257985259</v>
      </c>
      <c r="G839" s="319">
        <v>8.0</v>
      </c>
      <c r="H839" s="324" t="s">
        <v>20465</v>
      </c>
      <c r="I839" s="336" t="s">
        <v>21250</v>
      </c>
      <c r="J839" s="336"/>
      <c r="K839" s="64" t="s">
        <v>21265</v>
      </c>
      <c r="L839" s="333" t="s">
        <v>14186</v>
      </c>
      <c r="M839" s="336"/>
      <c r="N839" s="336"/>
      <c r="O839" s="336"/>
      <c r="P839" s="337"/>
      <c r="Q839" s="318" t="str">
        <f t="array" ref="Q839">index(Extractions!B:B, match(index(Digests!B:B, match(B839,Digests!A:A,0)),Extractions!A:A,0))</f>
        <v>APCL13_353</v>
      </c>
    </row>
    <row r="840" ht="20.25" customHeight="1">
      <c r="A840" s="318" t="s">
        <v>21266</v>
      </c>
      <c r="B840" s="319" t="s">
        <v>14194</v>
      </c>
      <c r="C840" s="334">
        <v>41968.0</v>
      </c>
      <c r="D840" s="331">
        <v>30.0</v>
      </c>
      <c r="E840" s="322">
        <v>11.755485893416928</v>
      </c>
      <c r="F840" s="323">
        <v>10.444514106583071</v>
      </c>
      <c r="G840" s="319">
        <v>9.0</v>
      </c>
      <c r="H840" s="324" t="s">
        <v>20465</v>
      </c>
      <c r="I840" s="336" t="s">
        <v>21250</v>
      </c>
      <c r="J840" s="336"/>
      <c r="K840" s="64" t="s">
        <v>21267</v>
      </c>
      <c r="L840" s="333" t="s">
        <v>14195</v>
      </c>
      <c r="M840" s="336"/>
      <c r="N840" s="336"/>
      <c r="O840" s="336"/>
      <c r="P840" s="337"/>
      <c r="Q840" s="318" t="str">
        <f t="array" ref="Q840">index(Extractions!B:B, match(index(Digests!B:B, match(B840,Digests!A:A,0)),Extractions!A:A,0))</f>
        <v>APCL13_357</v>
      </c>
    </row>
    <row r="841" ht="20.25" customHeight="1">
      <c r="A841" s="318" t="s">
        <v>21268</v>
      </c>
      <c r="B841" s="319" t="s">
        <v>14246</v>
      </c>
      <c r="C841" s="334">
        <v>41968.0</v>
      </c>
      <c r="D841" s="331">
        <v>30.0</v>
      </c>
      <c r="E841" s="322">
        <v>8.559201141226819</v>
      </c>
      <c r="F841" s="323">
        <v>13.64079885877318</v>
      </c>
      <c r="G841" s="319">
        <v>10.0</v>
      </c>
      <c r="H841" s="324" t="s">
        <v>20465</v>
      </c>
      <c r="I841" s="336" t="s">
        <v>21250</v>
      </c>
      <c r="J841" s="336"/>
      <c r="K841" s="64" t="s">
        <v>21269</v>
      </c>
      <c r="L841" s="333" t="s">
        <v>14247</v>
      </c>
      <c r="M841" s="336"/>
      <c r="N841" s="336"/>
      <c r="O841" s="336"/>
      <c r="P841" s="337"/>
      <c r="Q841" s="318" t="str">
        <f t="array" ref="Q841">index(Extractions!B:B, match(index(Digests!B:B, match(B841,Digests!A:A,0)),Extractions!A:A,0))</f>
        <v>APCL13_383</v>
      </c>
    </row>
    <row r="842" ht="20.25" customHeight="1">
      <c r="A842" s="318" t="s">
        <v>21270</v>
      </c>
      <c r="B842" s="319" t="s">
        <v>14266</v>
      </c>
      <c r="C842" s="334">
        <v>41968.0</v>
      </c>
      <c r="D842" s="331">
        <v>30.0</v>
      </c>
      <c r="E842" s="322">
        <v>11.164867882396726</v>
      </c>
      <c r="F842" s="323">
        <v>11.035132117603274</v>
      </c>
      <c r="G842" s="319">
        <v>11.0</v>
      </c>
      <c r="H842" s="324" t="s">
        <v>20465</v>
      </c>
      <c r="I842" s="336" t="s">
        <v>21250</v>
      </c>
      <c r="J842" s="338" t="s">
        <v>20319</v>
      </c>
      <c r="K842" s="64" t="s">
        <v>21271</v>
      </c>
      <c r="L842" s="333" t="s">
        <v>14267</v>
      </c>
      <c r="M842" s="338"/>
      <c r="N842" s="338"/>
      <c r="O842" s="338"/>
      <c r="P842" s="339"/>
      <c r="Q842" s="318" t="str">
        <f t="array" ref="Q842">index(Extractions!B:B, match(index(Digests!B:B, match(B842,Digests!A:A,0)),Extractions!A:A,0))</f>
        <v>APCL13_393</v>
      </c>
    </row>
    <row r="843" ht="20.25" customHeight="1">
      <c r="A843" s="318" t="s">
        <v>21272</v>
      </c>
      <c r="B843" s="319" t="s">
        <v>14303</v>
      </c>
      <c r="C843" s="334">
        <v>41968.0</v>
      </c>
      <c r="D843" s="331">
        <v>30.0</v>
      </c>
      <c r="E843" s="322">
        <v>12.057877813504824</v>
      </c>
      <c r="F843" s="323">
        <v>10.142122186495175</v>
      </c>
      <c r="G843" s="319">
        <v>12.0</v>
      </c>
      <c r="H843" s="324" t="s">
        <v>20465</v>
      </c>
      <c r="I843" s="336" t="s">
        <v>21250</v>
      </c>
      <c r="J843" s="336"/>
      <c r="K843" s="64" t="s">
        <v>21273</v>
      </c>
      <c r="L843" s="333" t="s">
        <v>14304</v>
      </c>
      <c r="M843" s="336"/>
      <c r="N843" s="336"/>
      <c r="O843" s="336"/>
      <c r="P843" s="337"/>
      <c r="Q843" s="318" t="str">
        <f t="array" ref="Q843">index(Extractions!B:B, match(index(Digests!B:B, match(B843,Digests!A:A,0)),Extractions!A:A,0))</f>
        <v>APCL13_411</v>
      </c>
    </row>
    <row r="844" ht="20.25" customHeight="1">
      <c r="A844" s="318" t="s">
        <v>21274</v>
      </c>
      <c r="B844" s="319" t="s">
        <v>14359</v>
      </c>
      <c r="C844" s="334">
        <v>41968.0</v>
      </c>
      <c r="D844" s="331">
        <v>30.0</v>
      </c>
      <c r="E844" s="322">
        <v>12.923792702365052</v>
      </c>
      <c r="F844" s="323">
        <v>9.276207297634947</v>
      </c>
      <c r="G844" s="319">
        <v>13.0</v>
      </c>
      <c r="H844" s="324" t="s">
        <v>21275</v>
      </c>
      <c r="I844" s="336" t="s">
        <v>21250</v>
      </c>
      <c r="J844" s="336"/>
      <c r="K844" s="64" t="s">
        <v>21276</v>
      </c>
      <c r="L844" s="333" t="s">
        <v>14361</v>
      </c>
      <c r="M844" s="336"/>
      <c r="N844" s="336"/>
      <c r="O844" s="336"/>
      <c r="P844" s="337"/>
      <c r="Q844" s="318" t="str">
        <f t="array" ref="Q844">index(Extractions!B:B, match(index(Digests!B:B, match(B844,Digests!A:A,0)),Extractions!A:A,0))</f>
        <v>APCL13_432</v>
      </c>
    </row>
    <row r="845" ht="20.25" customHeight="1">
      <c r="A845" s="318" t="s">
        <v>21277</v>
      </c>
      <c r="B845" s="319" t="s">
        <v>14372</v>
      </c>
      <c r="C845" s="334">
        <v>41968.0</v>
      </c>
      <c r="D845" s="331">
        <v>30.0</v>
      </c>
      <c r="E845" s="322">
        <v>12.967365463583313</v>
      </c>
      <c r="F845" s="323">
        <v>9.232634536416686</v>
      </c>
      <c r="G845" s="319">
        <v>14.0</v>
      </c>
      <c r="H845" s="324"/>
      <c r="I845" s="336" t="s">
        <v>21250</v>
      </c>
      <c r="J845" s="336"/>
      <c r="K845" s="64" t="s">
        <v>21278</v>
      </c>
      <c r="L845" s="333" t="s">
        <v>14374</v>
      </c>
      <c r="M845" s="336"/>
      <c r="N845" s="336"/>
      <c r="O845" s="336"/>
      <c r="P845" s="337"/>
      <c r="Q845" s="318" t="str">
        <f t="array" ref="Q845">index(Extractions!B:B, match(index(Digests!B:B, match(B845,Digests!A:A,0)),Extractions!A:A,0))</f>
        <v>APCL13_437</v>
      </c>
    </row>
    <row r="846" ht="20.25" customHeight="1">
      <c r="A846" s="318" t="s">
        <v>21279</v>
      </c>
      <c r="B846" s="319" t="s">
        <v>14382</v>
      </c>
      <c r="C846" s="334">
        <v>41968.0</v>
      </c>
      <c r="D846" s="331">
        <v>30.0</v>
      </c>
      <c r="E846" s="322">
        <v>14.999250037498124</v>
      </c>
      <c r="F846" s="323">
        <v>7.200749962501876</v>
      </c>
      <c r="G846" s="319">
        <v>15.0</v>
      </c>
      <c r="H846" s="324"/>
      <c r="I846" s="336" t="s">
        <v>21250</v>
      </c>
      <c r="J846" s="336"/>
      <c r="K846" s="64" t="s">
        <v>21280</v>
      </c>
      <c r="L846" s="333" t="s">
        <v>14384</v>
      </c>
      <c r="M846" s="336"/>
      <c r="N846" s="336"/>
      <c r="O846" s="336"/>
      <c r="P846" s="337"/>
      <c r="Q846" s="318" t="str">
        <f t="array" ref="Q846">index(Extractions!B:B, match(index(Digests!B:B, match(B846,Digests!A:A,0)),Extractions!A:A,0))</f>
        <v>APCL13_441</v>
      </c>
    </row>
    <row r="847" ht="20.25" customHeight="1">
      <c r="A847" s="318" t="s">
        <v>21281</v>
      </c>
      <c r="B847" s="319" t="s">
        <v>14397</v>
      </c>
      <c r="C847" s="334">
        <v>41968.0</v>
      </c>
      <c r="D847" s="331">
        <v>30.0</v>
      </c>
      <c r="E847" s="322">
        <v>13.048584228611196</v>
      </c>
      <c r="F847" s="323">
        <v>9.151415771388804</v>
      </c>
      <c r="G847" s="319">
        <v>16.0</v>
      </c>
      <c r="H847" s="324"/>
      <c r="I847" s="336" t="s">
        <v>21250</v>
      </c>
      <c r="J847" s="336"/>
      <c r="K847" s="64" t="s">
        <v>21282</v>
      </c>
      <c r="L847" s="333" t="s">
        <v>14399</v>
      </c>
      <c r="M847" s="336"/>
      <c r="N847" s="336"/>
      <c r="O847" s="336"/>
      <c r="P847" s="337"/>
      <c r="Q847" s="318" t="str">
        <f t="array" ref="Q847">index(Extractions!B:B, match(index(Digests!B:B, match(B847,Digests!A:A,0)),Extractions!A:A,0))</f>
        <v>APCL13_447</v>
      </c>
    </row>
    <row r="848" ht="20.25" customHeight="1">
      <c r="A848" s="318" t="s">
        <v>21283</v>
      </c>
      <c r="B848" s="319" t="s">
        <v>14442</v>
      </c>
      <c r="C848" s="334">
        <v>41968.0</v>
      </c>
      <c r="D848" s="331">
        <v>30.0</v>
      </c>
      <c r="E848" s="322">
        <v>12.499999999999998</v>
      </c>
      <c r="F848" s="323">
        <v>9.700000000000001</v>
      </c>
      <c r="G848" s="319">
        <v>17.0</v>
      </c>
      <c r="H848" s="324"/>
      <c r="I848" s="336" t="s">
        <v>21250</v>
      </c>
      <c r="J848" s="336"/>
      <c r="K848" s="64" t="s">
        <v>21284</v>
      </c>
      <c r="L848" s="333" t="s">
        <v>14444</v>
      </c>
      <c r="M848" s="336"/>
      <c r="N848" s="336"/>
      <c r="O848" s="336"/>
      <c r="P848" s="337"/>
      <c r="Q848" s="318" t="str">
        <f t="array" ref="Q848">index(Extractions!B:B, match(index(Digests!B:B, match(B848,Digests!A:A,0)),Extractions!A:A,0))</f>
        <v>APCL13_464</v>
      </c>
    </row>
    <row r="849" ht="20.25" customHeight="1">
      <c r="A849" s="318" t="s">
        <v>21285</v>
      </c>
      <c r="B849" s="319" t="s">
        <v>13761</v>
      </c>
      <c r="C849" s="334">
        <v>41968.0</v>
      </c>
      <c r="D849" s="331">
        <v>30.0</v>
      </c>
      <c r="E849" s="340">
        <v>1.0697999999999999</v>
      </c>
      <c r="F849" s="323">
        <v>21.1302</v>
      </c>
      <c r="G849" s="319">
        <v>18.0</v>
      </c>
      <c r="H849" s="324" t="s">
        <v>20465</v>
      </c>
      <c r="I849" s="336" t="s">
        <v>21250</v>
      </c>
      <c r="J849" s="336"/>
      <c r="K849" s="64" t="s">
        <v>21286</v>
      </c>
      <c r="L849" s="333" t="s">
        <v>13762</v>
      </c>
      <c r="M849" s="336"/>
      <c r="N849" s="336"/>
      <c r="O849" s="336"/>
      <c r="P849" s="337"/>
      <c r="Q849" s="318" t="str">
        <f t="array" ref="Q849">index(Extractions!B:B, match(index(Digests!B:B, match(B849,Digests!A:A,0)),Extractions!A:A,0))</f>
        <v>APCL13_142</v>
      </c>
    </row>
    <row r="850" ht="20.25" customHeight="1">
      <c r="A850" s="318" t="s">
        <v>21287</v>
      </c>
      <c r="B850" s="319" t="s">
        <v>13662</v>
      </c>
      <c r="C850" s="334">
        <v>41968.0</v>
      </c>
      <c r="D850" s="331">
        <v>30.0</v>
      </c>
      <c r="E850" s="340">
        <v>0.378</v>
      </c>
      <c r="F850" s="323">
        <v>21.822</v>
      </c>
      <c r="G850" s="319">
        <v>19.0</v>
      </c>
      <c r="H850" s="324" t="s">
        <v>20330</v>
      </c>
      <c r="I850" s="336" t="s">
        <v>21250</v>
      </c>
      <c r="J850" s="336"/>
      <c r="K850" s="64" t="s">
        <v>21288</v>
      </c>
      <c r="L850" s="333" t="s">
        <v>13663</v>
      </c>
      <c r="M850" s="336"/>
      <c r="N850" s="336"/>
      <c r="O850" s="336"/>
      <c r="P850" s="337"/>
      <c r="Q850" s="318" t="str">
        <f t="array" ref="Q850">index(Extractions!B:B, match(index(Digests!B:B, match(B850,Digests!A:A,0)),Extractions!A:A,0))</f>
        <v>APCL13_094</v>
      </c>
    </row>
    <row r="851" ht="20.25" customHeight="1">
      <c r="A851" s="318" t="s">
        <v>21289</v>
      </c>
      <c r="B851" s="319" t="s">
        <v>14385</v>
      </c>
      <c r="C851" s="334">
        <v>41968.0</v>
      </c>
      <c r="D851" s="331">
        <v>30.0</v>
      </c>
      <c r="E851" s="340">
        <v>2.2100400000000002</v>
      </c>
      <c r="F851" s="323">
        <v>19.98996</v>
      </c>
      <c r="G851" s="319">
        <v>20.0</v>
      </c>
      <c r="H851" s="324" t="s">
        <v>20465</v>
      </c>
      <c r="I851" s="336" t="s">
        <v>21250</v>
      </c>
      <c r="J851" s="336"/>
      <c r="K851" s="64" t="s">
        <v>21290</v>
      </c>
      <c r="L851" s="333" t="s">
        <v>14387</v>
      </c>
      <c r="M851" s="336"/>
      <c r="N851" s="336"/>
      <c r="O851" s="336"/>
      <c r="P851" s="337"/>
      <c r="Q851" s="318" t="str">
        <f t="array" ref="Q851">index(Extractions!B:B, match(index(Digests!B:B, match(B851,Digests!A:A,0)),Extractions!A:A,0))</f>
        <v>APCL13_442</v>
      </c>
    </row>
    <row r="852" ht="20.25" customHeight="1">
      <c r="A852" s="318" t="s">
        <v>21291</v>
      </c>
      <c r="B852" s="319" t="s">
        <v>14403</v>
      </c>
      <c r="C852" s="334">
        <v>41968.0</v>
      </c>
      <c r="D852" s="331">
        <v>30.0</v>
      </c>
      <c r="E852" s="340">
        <v>0.6378299999999999</v>
      </c>
      <c r="F852" s="323">
        <v>21.56217</v>
      </c>
      <c r="G852" s="319">
        <v>21.0</v>
      </c>
      <c r="H852" s="324" t="s">
        <v>20330</v>
      </c>
      <c r="I852" s="336" t="s">
        <v>21250</v>
      </c>
      <c r="J852" s="336"/>
      <c r="K852" s="64" t="s">
        <v>21292</v>
      </c>
      <c r="L852" s="333" t="s">
        <v>14405</v>
      </c>
      <c r="M852" s="336"/>
      <c r="N852" s="336"/>
      <c r="O852" s="336"/>
      <c r="P852" s="337"/>
      <c r="Q852" s="318" t="str">
        <f t="array" ref="Q852">index(Extractions!B:B, match(index(Digests!B:B, match(B852,Digests!A:A,0)),Extractions!A:A,0))</f>
        <v>APCL13_449</v>
      </c>
    </row>
    <row r="853" ht="20.25" customHeight="1">
      <c r="A853" s="318" t="s">
        <v>21293</v>
      </c>
      <c r="B853" s="319" t="s">
        <v>14475</v>
      </c>
      <c r="C853" s="334">
        <v>41968.0</v>
      </c>
      <c r="D853" s="331">
        <v>30.0</v>
      </c>
      <c r="E853" s="322">
        <v>16.365719273362064</v>
      </c>
      <c r="F853" s="323">
        <v>5.834280726637935</v>
      </c>
      <c r="G853" s="319">
        <v>22.0</v>
      </c>
      <c r="H853" s="324"/>
      <c r="I853" s="336" t="s">
        <v>21250</v>
      </c>
      <c r="J853" s="336"/>
      <c r="K853" s="64" t="s">
        <v>21294</v>
      </c>
      <c r="L853" s="333" t="s">
        <v>14477</v>
      </c>
      <c r="M853" s="336"/>
      <c r="N853" s="336"/>
      <c r="O853" s="336"/>
      <c r="P853" s="337"/>
      <c r="Q853" s="318" t="str">
        <f t="array" ref="Q853">index(Extractions!B:B, match(index(Digests!B:B, match(B853,Digests!A:A,0)),Extractions!A:A,0))</f>
        <v>APCL13_476</v>
      </c>
    </row>
    <row r="854" ht="20.25" customHeight="1">
      <c r="A854" s="318" t="s">
        <v>21295</v>
      </c>
      <c r="B854" s="319" t="s">
        <v>14481</v>
      </c>
      <c r="C854" s="334">
        <v>41968.0</v>
      </c>
      <c r="D854" s="331">
        <v>30.0</v>
      </c>
      <c r="E854" s="322">
        <v>10.880603510808065</v>
      </c>
      <c r="F854" s="323">
        <v>11.319396489191934</v>
      </c>
      <c r="G854" s="319">
        <v>23.0</v>
      </c>
      <c r="H854" s="324"/>
      <c r="I854" s="336" t="s">
        <v>21250</v>
      </c>
      <c r="J854" s="336"/>
      <c r="K854" s="64" t="s">
        <v>21296</v>
      </c>
      <c r="L854" s="333" t="s">
        <v>14483</v>
      </c>
      <c r="M854" s="336"/>
      <c r="N854" s="336"/>
      <c r="O854" s="336"/>
      <c r="P854" s="337"/>
      <c r="Q854" s="318" t="str">
        <f t="array" ref="Q854">index(Extractions!B:B, match(index(Digests!B:B, match(B854,Digests!A:A,0)),Extractions!A:A,0))</f>
        <v>APCL13_478</v>
      </c>
    </row>
    <row r="855" ht="20.25" customHeight="1">
      <c r="A855" s="318" t="s">
        <v>21297</v>
      </c>
      <c r="B855" s="319" t="s">
        <v>14484</v>
      </c>
      <c r="C855" s="334">
        <v>41968.0</v>
      </c>
      <c r="D855" s="331">
        <v>30.0</v>
      </c>
      <c r="E855" s="322">
        <v>11.282861333634209</v>
      </c>
      <c r="F855" s="323">
        <v>10.91713866636579</v>
      </c>
      <c r="G855" s="319">
        <v>24.0</v>
      </c>
      <c r="H855" s="324"/>
      <c r="I855" s="336" t="s">
        <v>21250</v>
      </c>
      <c r="J855" s="336"/>
      <c r="K855" s="64" t="s">
        <v>21298</v>
      </c>
      <c r="L855" s="333" t="s">
        <v>14486</v>
      </c>
      <c r="M855" s="336"/>
      <c r="N855" s="336"/>
      <c r="O855" s="336"/>
      <c r="P855" s="337"/>
      <c r="Q855" s="318" t="str">
        <f t="array" ref="Q855">index(Extractions!B:B, match(index(Digests!B:B, match(B855,Digests!A:A,0)),Extractions!A:A,0))</f>
        <v>APCL13_479</v>
      </c>
    </row>
    <row r="856" ht="20.25" customHeight="1">
      <c r="A856" s="318" t="s">
        <v>21299</v>
      </c>
      <c r="B856" s="319" t="s">
        <v>14487</v>
      </c>
      <c r="C856" s="334">
        <v>41968.0</v>
      </c>
      <c r="D856" s="331">
        <v>30.0</v>
      </c>
      <c r="E856" s="322">
        <v>10.102710894089913</v>
      </c>
      <c r="F856" s="323">
        <v>12.097289105910086</v>
      </c>
      <c r="G856" s="319">
        <v>25.0</v>
      </c>
      <c r="H856" s="324"/>
      <c r="I856" s="336" t="s">
        <v>21250</v>
      </c>
      <c r="J856" s="336"/>
      <c r="K856" s="64" t="s">
        <v>21300</v>
      </c>
      <c r="L856" s="333" t="s">
        <v>14489</v>
      </c>
      <c r="M856" s="336"/>
      <c r="N856" s="336"/>
      <c r="O856" s="336"/>
      <c r="P856" s="337"/>
      <c r="Q856" s="318" t="str">
        <f t="array" ref="Q856">index(Extractions!B:B, match(index(Digests!B:B, match(B856,Digests!A:A,0)),Extractions!A:A,0))</f>
        <v>APCL13_480</v>
      </c>
    </row>
    <row r="857" ht="20.25" customHeight="1">
      <c r="A857" s="318" t="s">
        <v>21301</v>
      </c>
      <c r="B857" s="319" t="s">
        <v>14406</v>
      </c>
      <c r="C857" s="334">
        <v>41968.0</v>
      </c>
      <c r="D857" s="331">
        <v>30.0</v>
      </c>
      <c r="E857" s="340">
        <v>0.5327099999999999</v>
      </c>
      <c r="F857" s="323">
        <v>21.667289999999998</v>
      </c>
      <c r="G857" s="319">
        <v>26.0</v>
      </c>
      <c r="H857" s="324" t="s">
        <v>20465</v>
      </c>
      <c r="I857" s="336" t="s">
        <v>21250</v>
      </c>
      <c r="J857" s="336"/>
      <c r="K857" s="64" t="s">
        <v>21302</v>
      </c>
      <c r="L857" s="333" t="s">
        <v>14408</v>
      </c>
      <c r="M857" s="336"/>
      <c r="N857" s="336"/>
      <c r="O857" s="336"/>
      <c r="P857" s="337"/>
      <c r="Q857" s="318" t="str">
        <f t="array" ref="Q857">index(Extractions!B:B, match(index(Digests!B:B, match(B857,Digests!A:A,0)),Extractions!A:A,0))</f>
        <v>APCL13_450</v>
      </c>
    </row>
    <row r="858" ht="20.25" customHeight="1">
      <c r="A858" s="318" t="s">
        <v>21303</v>
      </c>
      <c r="B858" s="319" t="s">
        <v>14522</v>
      </c>
      <c r="C858" s="334">
        <v>41968.0</v>
      </c>
      <c r="D858" s="331">
        <v>30.0</v>
      </c>
      <c r="E858" s="322">
        <v>15.508684863523571</v>
      </c>
      <c r="F858" s="323">
        <v>6.691315136476428</v>
      </c>
      <c r="G858" s="319">
        <v>27.0</v>
      </c>
      <c r="H858" s="324"/>
      <c r="I858" s="336" t="s">
        <v>21250</v>
      </c>
      <c r="J858" s="336"/>
      <c r="K858" s="64" t="s">
        <v>21304</v>
      </c>
      <c r="L858" s="333" t="s">
        <v>14524</v>
      </c>
      <c r="M858" s="336"/>
      <c r="N858" s="336"/>
      <c r="O858" s="336"/>
      <c r="P858" s="337"/>
      <c r="Q858" s="318" t="str">
        <f t="array" ref="Q858">index(Extractions!B:B, match(index(Digests!B:B, match(B858,Digests!A:A,0)),Extractions!A:A,0))</f>
        <v>APCL13_492</v>
      </c>
    </row>
    <row r="859" ht="20.25" customHeight="1">
      <c r="A859" s="318" t="s">
        <v>21305</v>
      </c>
      <c r="B859" s="319" t="s">
        <v>14586</v>
      </c>
      <c r="C859" s="334">
        <v>41968.0</v>
      </c>
      <c r="D859" s="331">
        <v>30.0</v>
      </c>
      <c r="E859" s="322">
        <v>16.31055292774425</v>
      </c>
      <c r="F859" s="323">
        <v>5.889447072255749</v>
      </c>
      <c r="G859" s="319">
        <v>28.0</v>
      </c>
      <c r="H859" s="324"/>
      <c r="I859" s="336" t="s">
        <v>21250</v>
      </c>
      <c r="J859" s="336"/>
      <c r="K859" s="64" t="s">
        <v>21306</v>
      </c>
      <c r="L859" s="333" t="s">
        <v>14588</v>
      </c>
      <c r="M859" s="336"/>
      <c r="N859" s="336"/>
      <c r="O859" s="336"/>
      <c r="P859" s="337"/>
      <c r="Q859" s="318" t="str">
        <f t="array" ref="Q859">index(Extractions!B:B, match(index(Digests!B:B, match(B859,Digests!A:A,0)),Extractions!A:A,0))</f>
        <v>APCL13_518</v>
      </c>
    </row>
    <row r="860" ht="20.25" customHeight="1">
      <c r="A860" s="318" t="s">
        <v>21307</v>
      </c>
      <c r="B860" s="319" t="s">
        <v>14598</v>
      </c>
      <c r="C860" s="334">
        <v>41968.0</v>
      </c>
      <c r="D860" s="331">
        <v>30.0</v>
      </c>
      <c r="E860" s="322">
        <v>16.644474034620504</v>
      </c>
      <c r="F860" s="323">
        <v>5.555525965379495</v>
      </c>
      <c r="G860" s="319">
        <v>29.0</v>
      </c>
      <c r="H860" s="324"/>
      <c r="I860" s="336" t="s">
        <v>21250</v>
      </c>
      <c r="J860" s="336"/>
      <c r="K860" s="64" t="s">
        <v>21308</v>
      </c>
      <c r="L860" s="333" t="s">
        <v>14600</v>
      </c>
      <c r="M860" s="336"/>
      <c r="N860" s="336"/>
      <c r="O860" s="336"/>
      <c r="P860" s="337"/>
      <c r="Q860" s="318" t="str">
        <f t="array" ref="Q860">index(Extractions!B:B, match(index(Digests!B:B, match(B860,Digests!A:A,0)),Extractions!A:A,0))</f>
        <v>APCL13_522</v>
      </c>
    </row>
    <row r="861" ht="20.25" customHeight="1">
      <c r="A861" s="318" t="s">
        <v>21309</v>
      </c>
      <c r="B861" s="319" t="s">
        <v>14603</v>
      </c>
      <c r="C861" s="334">
        <v>41968.0</v>
      </c>
      <c r="D861" s="331">
        <v>30.0</v>
      </c>
      <c r="E861" s="322">
        <v>10.290536136932733</v>
      </c>
      <c r="F861" s="323">
        <v>11.909463863067266</v>
      </c>
      <c r="G861" s="319">
        <v>30.0</v>
      </c>
      <c r="H861" s="324"/>
      <c r="I861" s="336" t="s">
        <v>21250</v>
      </c>
      <c r="J861" s="336"/>
      <c r="K861" s="64" t="s">
        <v>21310</v>
      </c>
      <c r="L861" s="333" t="s">
        <v>14605</v>
      </c>
      <c r="M861" s="336"/>
      <c r="N861" s="336"/>
      <c r="O861" s="336"/>
      <c r="P861" s="337"/>
      <c r="Q861" s="318" t="str">
        <f t="array" ref="Q861">index(Extractions!B:B, match(index(Digests!B:B, match(B861,Digests!A:A,0)),Extractions!A:A,0))</f>
        <v>APCL13_524</v>
      </c>
    </row>
    <row r="862" ht="20.25" customHeight="1">
      <c r="A862" s="318" t="s">
        <v>21311</v>
      </c>
      <c r="B862" s="319" t="s">
        <v>14612</v>
      </c>
      <c r="C862" s="334">
        <v>41968.0</v>
      </c>
      <c r="D862" s="331">
        <v>30.0</v>
      </c>
      <c r="E862" s="322">
        <v>16.180357046545492</v>
      </c>
      <c r="F862" s="323">
        <v>6.0196429534545075</v>
      </c>
      <c r="G862" s="319">
        <v>31.0</v>
      </c>
      <c r="H862" s="324"/>
      <c r="I862" s="336" t="s">
        <v>21250</v>
      </c>
      <c r="J862" s="336"/>
      <c r="K862" s="64" t="s">
        <v>21312</v>
      </c>
      <c r="L862" s="333" t="s">
        <v>14614</v>
      </c>
      <c r="M862" s="336"/>
      <c r="N862" s="336"/>
      <c r="O862" s="336"/>
      <c r="P862" s="337"/>
      <c r="Q862" s="318" t="str">
        <f t="array" ref="Q862">index(Extractions!B:B, match(index(Digests!B:B, match(B862,Digests!A:A,0)),Extractions!A:A,0))</f>
        <v>APCL13_527</v>
      </c>
    </row>
    <row r="863" ht="20.25" customHeight="1">
      <c r="A863" s="318" t="s">
        <v>21313</v>
      </c>
      <c r="B863" s="319" t="s">
        <v>14630</v>
      </c>
      <c r="C863" s="334">
        <v>41968.0</v>
      </c>
      <c r="D863" s="331">
        <v>30.0</v>
      </c>
      <c r="E863" s="322">
        <v>11.303692539562924</v>
      </c>
      <c r="F863" s="323">
        <v>10.896307460437075</v>
      </c>
      <c r="G863" s="319">
        <v>32.0</v>
      </c>
      <c r="H863" s="324"/>
      <c r="I863" s="336" t="s">
        <v>21250</v>
      </c>
      <c r="J863" s="336"/>
      <c r="K863" s="64" t="s">
        <v>21314</v>
      </c>
      <c r="L863" s="333" t="s">
        <v>14632</v>
      </c>
      <c r="M863" s="336"/>
      <c r="N863" s="336"/>
      <c r="O863" s="336"/>
      <c r="P863" s="337"/>
      <c r="Q863" s="318" t="str">
        <f t="array" ref="Q863">index(Extractions!B:B, match(index(Digests!B:B, match(B863,Digests!A:A,0)),Extractions!A:A,0))</f>
        <v>APCL13_533</v>
      </c>
    </row>
    <row r="864" ht="20.25" customHeight="1">
      <c r="A864" s="318" t="s">
        <v>21315</v>
      </c>
      <c r="B864" s="319" t="s">
        <v>14639</v>
      </c>
      <c r="C864" s="334">
        <v>41968.0</v>
      </c>
      <c r="D864" s="331">
        <v>30.0</v>
      </c>
      <c r="E864" s="322">
        <v>11.196118678857994</v>
      </c>
      <c r="F864" s="323">
        <v>11.003881321142005</v>
      </c>
      <c r="G864" s="319">
        <v>33.0</v>
      </c>
      <c r="H864" s="324"/>
      <c r="I864" s="336" t="s">
        <v>21250</v>
      </c>
      <c r="J864" s="338" t="s">
        <v>1375</v>
      </c>
      <c r="K864" s="64" t="s">
        <v>21316</v>
      </c>
      <c r="L864" s="333" t="s">
        <v>14640</v>
      </c>
      <c r="M864" s="338"/>
      <c r="N864" s="338"/>
      <c r="O864" s="338"/>
      <c r="P864" s="339"/>
      <c r="Q864" s="318" t="str">
        <f t="array" ref="Q864">index(Extractions!B:B, match(index(Digests!B:B, match(B864,Digests!A:A,0)),Extractions!A:A,0))</f>
        <v>APCL13_536</v>
      </c>
    </row>
    <row r="865" ht="20.25" customHeight="1">
      <c r="A865" s="318" t="s">
        <v>21317</v>
      </c>
      <c r="B865" s="319" t="s">
        <v>14646</v>
      </c>
      <c r="C865" s="334">
        <v>41968.0</v>
      </c>
      <c r="D865" s="331">
        <v>30.0</v>
      </c>
      <c r="E865" s="322">
        <v>14.71670345842531</v>
      </c>
      <c r="F865" s="323">
        <v>7.48329654157469</v>
      </c>
      <c r="G865" s="319">
        <v>34.0</v>
      </c>
      <c r="H865" s="324"/>
      <c r="I865" s="336" t="s">
        <v>21250</v>
      </c>
      <c r="J865" s="338" t="s">
        <v>1375</v>
      </c>
      <c r="K865" s="64" t="s">
        <v>21318</v>
      </c>
      <c r="L865" s="333" t="s">
        <v>14648</v>
      </c>
      <c r="M865" s="338"/>
      <c r="N865" s="338"/>
      <c r="O865" s="338"/>
      <c r="P865" s="339"/>
      <c r="Q865" s="318" t="str">
        <f t="array" ref="Q865">index(Extractions!B:B, match(index(Digests!B:B, match(B865,Digests!A:A,0)),Extractions!A:A,0))</f>
        <v>APCL13_539</v>
      </c>
    </row>
    <row r="866" ht="20.25" customHeight="1">
      <c r="A866" s="318" t="s">
        <v>21319</v>
      </c>
      <c r="B866" s="319" t="s">
        <v>14652</v>
      </c>
      <c r="C866" s="334">
        <v>41968.0</v>
      </c>
      <c r="D866" s="331">
        <v>30.0</v>
      </c>
      <c r="E866" s="322">
        <v>10.410160316468874</v>
      </c>
      <c r="F866" s="323">
        <v>11.789839683531126</v>
      </c>
      <c r="G866" s="319">
        <v>35.0</v>
      </c>
      <c r="H866" s="324"/>
      <c r="I866" s="336" t="s">
        <v>21250</v>
      </c>
      <c r="J866" s="338" t="s">
        <v>1375</v>
      </c>
      <c r="K866" s="64" t="s">
        <v>21320</v>
      </c>
      <c r="L866" s="333" t="s">
        <v>14654</v>
      </c>
      <c r="M866" s="338"/>
      <c r="N866" s="338"/>
      <c r="O866" s="338"/>
      <c r="P866" s="339"/>
      <c r="Q866" s="318" t="str">
        <f t="array" ref="Q866">index(Extractions!B:B, match(index(Digests!B:B, match(B866,Digests!A:A,0)),Extractions!A:A,0))</f>
        <v>APCL13_541</v>
      </c>
    </row>
    <row r="867" ht="20.25" customHeight="1">
      <c r="A867" s="318" t="s">
        <v>21321</v>
      </c>
      <c r="B867" s="319" t="s">
        <v>14655</v>
      </c>
      <c r="C867" s="334">
        <v>41968.0</v>
      </c>
      <c r="D867" s="331">
        <v>30.0</v>
      </c>
      <c r="E867" s="322">
        <v>9.81836033382425</v>
      </c>
      <c r="F867" s="323">
        <v>12.381639666175749</v>
      </c>
      <c r="G867" s="319">
        <v>36.0</v>
      </c>
      <c r="H867" s="324"/>
      <c r="I867" s="336" t="s">
        <v>21250</v>
      </c>
      <c r="J867" s="338" t="s">
        <v>1375</v>
      </c>
      <c r="K867" s="64" t="s">
        <v>21322</v>
      </c>
      <c r="L867" s="333" t="s">
        <v>14657</v>
      </c>
      <c r="M867" s="338"/>
      <c r="N867" s="338"/>
      <c r="O867" s="338"/>
      <c r="P867" s="339"/>
      <c r="Q867" s="318" t="str">
        <f t="array" ref="Q867">index(Extractions!B:B, match(index(Digests!B:B, match(B867,Digests!A:A,0)),Extractions!A:A,0))</f>
        <v>APCL13_542</v>
      </c>
    </row>
    <row r="868" ht="20.25" customHeight="1">
      <c r="A868" s="318" t="s">
        <v>21323</v>
      </c>
      <c r="B868" s="319" t="s">
        <v>14658</v>
      </c>
      <c r="C868" s="334">
        <v>41968.0</v>
      </c>
      <c r="D868" s="331">
        <v>30.0</v>
      </c>
      <c r="E868" s="322">
        <v>11.645510655642248</v>
      </c>
      <c r="F868" s="323">
        <v>10.554489344357751</v>
      </c>
      <c r="G868" s="319">
        <v>37.0</v>
      </c>
      <c r="H868" s="324"/>
      <c r="I868" s="336" t="s">
        <v>21250</v>
      </c>
      <c r="J868" s="338" t="s">
        <v>1375</v>
      </c>
      <c r="K868" s="64" t="s">
        <v>21324</v>
      </c>
      <c r="L868" s="333" t="s">
        <v>14660</v>
      </c>
      <c r="M868" s="338"/>
      <c r="N868" s="338"/>
      <c r="O868" s="338"/>
      <c r="P868" s="339"/>
      <c r="Q868" s="318" t="str">
        <f t="array" ref="Q868">index(Extractions!B:B, match(index(Digests!B:B, match(B868,Digests!A:A,0)),Extractions!A:A,0))</f>
        <v>APCL13_543</v>
      </c>
    </row>
    <row r="869" ht="20.25" customHeight="1">
      <c r="A869" s="318" t="s">
        <v>21325</v>
      </c>
      <c r="B869" s="319" t="s">
        <v>14664</v>
      </c>
      <c r="C869" s="334">
        <v>41968.0</v>
      </c>
      <c r="D869" s="331">
        <v>30.0</v>
      </c>
      <c r="E869" s="322">
        <v>10.214156821354397</v>
      </c>
      <c r="F869" s="323">
        <v>11.985843178645602</v>
      </c>
      <c r="G869" s="319">
        <v>38.0</v>
      </c>
      <c r="H869" s="324"/>
      <c r="I869" s="336" t="s">
        <v>21250</v>
      </c>
      <c r="J869" s="338" t="s">
        <v>1375</v>
      </c>
      <c r="K869" s="64" t="s">
        <v>21326</v>
      </c>
      <c r="L869" s="333" t="s">
        <v>14666</v>
      </c>
      <c r="M869" s="338"/>
      <c r="N869" s="338"/>
      <c r="O869" s="338"/>
      <c r="P869" s="339"/>
      <c r="Q869" s="318" t="str">
        <f t="array" ref="Q869">index(Extractions!B:B, match(index(Digests!B:B, match(B869,Digests!A:A,0)),Extractions!A:A,0))</f>
        <v>id_error_4</v>
      </c>
    </row>
    <row r="870" ht="20.25" customHeight="1">
      <c r="A870" s="318" t="s">
        <v>21327</v>
      </c>
      <c r="B870" s="319" t="s">
        <v>14672</v>
      </c>
      <c r="C870" s="334">
        <v>41968.0</v>
      </c>
      <c r="D870" s="331">
        <v>30.0</v>
      </c>
      <c r="E870" s="322">
        <v>10.093873019077419</v>
      </c>
      <c r="F870" s="323">
        <v>12.10612698092258</v>
      </c>
      <c r="G870" s="319">
        <v>39.0</v>
      </c>
      <c r="H870" s="324"/>
      <c r="I870" s="336" t="s">
        <v>21250</v>
      </c>
      <c r="J870" s="336"/>
      <c r="K870" s="64" t="s">
        <v>21328</v>
      </c>
      <c r="L870" s="333" t="s">
        <v>14674</v>
      </c>
      <c r="M870" s="336"/>
      <c r="N870" s="336"/>
      <c r="O870" s="336"/>
      <c r="P870" s="337"/>
      <c r="Q870" s="318" t="str">
        <f t="array" ref="Q870">index(Extractions!B:B, match(index(Digests!B:B, match(B870,Digests!A:A,0)),Extractions!A:A,0))</f>
        <v>APCL13_550</v>
      </c>
    </row>
    <row r="871" ht="20.25" customHeight="1">
      <c r="A871" s="318" t="s">
        <v>21329</v>
      </c>
      <c r="B871" s="319" t="s">
        <v>14683</v>
      </c>
      <c r="C871" s="334">
        <v>41968.0</v>
      </c>
      <c r="D871" s="331">
        <v>30.0</v>
      </c>
      <c r="E871" s="322">
        <v>11.091393078970718</v>
      </c>
      <c r="F871" s="323">
        <v>11.108606921029281</v>
      </c>
      <c r="G871" s="319">
        <v>40.0</v>
      </c>
      <c r="H871" s="324"/>
      <c r="I871" s="336" t="s">
        <v>21250</v>
      </c>
      <c r="J871" s="336"/>
      <c r="K871" s="64" t="s">
        <v>21330</v>
      </c>
      <c r="L871" s="333" t="s">
        <v>14685</v>
      </c>
      <c r="M871" s="336"/>
      <c r="N871" s="336"/>
      <c r="O871" s="336"/>
      <c r="P871" s="337"/>
      <c r="Q871" s="318" t="str">
        <f t="array" ref="Q871">index(Extractions!B:B, match(index(Digests!B:B, match(B871,Digests!A:A,0)),Extractions!A:A,0))</f>
        <v>APCL13_556</v>
      </c>
    </row>
    <row r="872" ht="20.25" customHeight="1">
      <c r="A872" s="318" t="s">
        <v>21331</v>
      </c>
      <c r="B872" s="319" t="s">
        <v>14694</v>
      </c>
      <c r="C872" s="334">
        <v>41968.0</v>
      </c>
      <c r="D872" s="331">
        <v>30.0</v>
      </c>
      <c r="E872" s="322">
        <v>11.509687320161133</v>
      </c>
      <c r="F872" s="323">
        <v>10.690312679838867</v>
      </c>
      <c r="G872" s="319">
        <v>41.0</v>
      </c>
      <c r="H872" s="324"/>
      <c r="I872" s="336" t="s">
        <v>21250</v>
      </c>
      <c r="J872" s="336"/>
      <c r="K872" s="64" t="s">
        <v>21332</v>
      </c>
      <c r="L872" s="333" t="s">
        <v>14696</v>
      </c>
      <c r="M872" s="336"/>
      <c r="N872" s="336"/>
      <c r="O872" s="336"/>
      <c r="P872" s="337"/>
      <c r="Q872" s="318" t="str">
        <f t="array" ref="Q872">index(Extractions!B:B, match(index(Digests!B:B, match(B872,Digests!A:A,0)),Extractions!A:A,0))</f>
        <v>APCL13_560</v>
      </c>
    </row>
    <row r="873" ht="20.25" customHeight="1">
      <c r="A873" s="318" t="s">
        <v>21333</v>
      </c>
      <c r="B873" s="319" t="s">
        <v>14700</v>
      </c>
      <c r="C873" s="334">
        <v>41968.0</v>
      </c>
      <c r="D873" s="331">
        <v>30.0</v>
      </c>
      <c r="E873" s="322">
        <v>11.724703951225232</v>
      </c>
      <c r="F873" s="323">
        <v>10.475296048774767</v>
      </c>
      <c r="G873" s="319">
        <v>42.0</v>
      </c>
      <c r="H873" s="324"/>
      <c r="I873" s="336" t="s">
        <v>21250</v>
      </c>
      <c r="J873" s="336"/>
      <c r="K873" s="64" t="s">
        <v>21334</v>
      </c>
      <c r="L873" s="333" t="s">
        <v>14702</v>
      </c>
      <c r="M873" s="336"/>
      <c r="N873" s="336"/>
      <c r="O873" s="336"/>
      <c r="P873" s="337"/>
      <c r="Q873" s="318" t="str">
        <f t="array" ref="Q873">index(Extractions!B:B, match(index(Digests!B:B, match(B873,Digests!A:A,0)),Extractions!A:A,0))</f>
        <v>APCL13_562</v>
      </c>
    </row>
    <row r="874" ht="20.25" customHeight="1">
      <c r="A874" s="318" t="s">
        <v>21335</v>
      </c>
      <c r="B874" s="319" t="s">
        <v>14703</v>
      </c>
      <c r="C874" s="334">
        <v>41968.0</v>
      </c>
      <c r="D874" s="331">
        <v>30.0</v>
      </c>
      <c r="E874" s="322">
        <v>13.899828568780984</v>
      </c>
      <c r="F874" s="323">
        <v>8.300171431219015</v>
      </c>
      <c r="G874" s="319">
        <v>43.0</v>
      </c>
      <c r="H874" s="324"/>
      <c r="I874" s="336" t="s">
        <v>21250</v>
      </c>
      <c r="J874" s="336"/>
      <c r="K874" s="64" t="s">
        <v>21336</v>
      </c>
      <c r="L874" s="333" t="s">
        <v>14705</v>
      </c>
      <c r="M874" s="336"/>
      <c r="N874" s="336"/>
      <c r="O874" s="336"/>
      <c r="P874" s="337"/>
      <c r="Q874" s="318" t="str">
        <f t="array" ref="Q874">index(Extractions!B:B, match(index(Digests!B:B, match(B874,Digests!A:A,0)),Extractions!A:A,0))</f>
        <v>APCL13_563</v>
      </c>
    </row>
    <row r="875" ht="20.25" customHeight="1">
      <c r="A875" s="318" t="s">
        <v>21337</v>
      </c>
      <c r="B875" s="319" t="s">
        <v>14729</v>
      </c>
      <c r="C875" s="334">
        <v>41968.0</v>
      </c>
      <c r="D875" s="331">
        <v>30.0</v>
      </c>
      <c r="E875" s="322">
        <v>14.419610670511895</v>
      </c>
      <c r="F875" s="323">
        <v>7.780389329488104</v>
      </c>
      <c r="G875" s="319">
        <v>44.0</v>
      </c>
      <c r="H875" s="324"/>
      <c r="I875" s="336" t="s">
        <v>21250</v>
      </c>
      <c r="J875" s="336"/>
      <c r="K875" s="64" t="s">
        <v>21338</v>
      </c>
      <c r="L875" s="333" t="s">
        <v>14731</v>
      </c>
      <c r="M875" s="336"/>
      <c r="N875" s="336"/>
      <c r="O875" s="336"/>
      <c r="P875" s="337"/>
      <c r="Q875" s="318" t="str">
        <f t="array" ref="Q875">index(Extractions!B:B, match(index(Digests!B:B, match(B875,Digests!A:A,0)),Extractions!A:A,0))</f>
        <v>APCL13_572</v>
      </c>
    </row>
    <row r="876" ht="20.25" customHeight="1">
      <c r="A876" s="318" t="s">
        <v>21339</v>
      </c>
      <c r="B876" s="319" t="s">
        <v>14735</v>
      </c>
      <c r="C876" s="334">
        <v>41968.0</v>
      </c>
      <c r="D876" s="331">
        <v>30.0</v>
      </c>
      <c r="E876" s="322">
        <v>11.204900276387539</v>
      </c>
      <c r="F876" s="323">
        <v>10.99509972361246</v>
      </c>
      <c r="G876" s="319">
        <v>45.0</v>
      </c>
      <c r="H876" s="324"/>
      <c r="I876" s="336" t="s">
        <v>21250</v>
      </c>
      <c r="J876" s="336"/>
      <c r="K876" s="64" t="s">
        <v>21340</v>
      </c>
      <c r="L876" s="333" t="s">
        <v>14737</v>
      </c>
      <c r="M876" s="336"/>
      <c r="N876" s="336"/>
      <c r="O876" s="336"/>
      <c r="P876" s="337"/>
      <c r="Q876" s="318" t="str">
        <f t="array" ref="Q876">index(Extractions!B:B, match(index(Digests!B:B, match(B876,Digests!A:A,0)),Extractions!A:A,0))</f>
        <v>APCL13_574</v>
      </c>
    </row>
    <row r="877" ht="20.25" customHeight="1">
      <c r="A877" s="318" t="s">
        <v>21341</v>
      </c>
      <c r="B877" s="319" t="s">
        <v>14752</v>
      </c>
      <c r="C877" s="334">
        <v>41968.0</v>
      </c>
      <c r="D877" s="331">
        <v>30.0</v>
      </c>
      <c r="E877" s="322">
        <v>10.849517196484754</v>
      </c>
      <c r="F877" s="323">
        <v>11.350482803515245</v>
      </c>
      <c r="G877" s="319">
        <v>46.0</v>
      </c>
      <c r="H877" s="324"/>
      <c r="I877" s="336" t="s">
        <v>21250</v>
      </c>
      <c r="J877" s="336"/>
      <c r="K877" s="64" t="s">
        <v>21342</v>
      </c>
      <c r="L877" s="333" t="s">
        <v>14754</v>
      </c>
      <c r="M877" s="336"/>
      <c r="N877" s="336"/>
      <c r="O877" s="336"/>
      <c r="P877" s="337"/>
      <c r="Q877" s="318" t="str">
        <f t="array" ref="Q877">index(Extractions!B:B, match(index(Digests!B:B, match(B877,Digests!A:A,0)),Extractions!A:A,0))</f>
        <v>APCL13_581</v>
      </c>
    </row>
    <row r="878" ht="20.25" customHeight="1">
      <c r="A878" s="318" t="s">
        <v>21343</v>
      </c>
      <c r="B878" s="319" t="s">
        <v>14417</v>
      </c>
      <c r="C878" s="334">
        <v>41968.0</v>
      </c>
      <c r="D878" s="331">
        <v>30.0</v>
      </c>
      <c r="E878" s="340">
        <v>1.09206</v>
      </c>
      <c r="F878" s="323">
        <v>21.10794</v>
      </c>
      <c r="G878" s="319">
        <v>47.0</v>
      </c>
      <c r="H878" s="324" t="s">
        <v>20465</v>
      </c>
      <c r="I878" s="336" t="s">
        <v>21250</v>
      </c>
      <c r="J878" s="336"/>
      <c r="K878" s="64" t="s">
        <v>21344</v>
      </c>
      <c r="L878" s="333" t="s">
        <v>14419</v>
      </c>
      <c r="M878" s="336"/>
      <c r="N878" s="336"/>
      <c r="O878" s="336"/>
      <c r="P878" s="337"/>
      <c r="Q878" s="318" t="str">
        <f t="array" ref="Q878">index(Extractions!B:B, match(index(Digests!B:B, match(B878,Digests!A:A,0)),Extractions!A:A,0))</f>
        <v>APCL13_454</v>
      </c>
    </row>
    <row r="879" ht="20.25" customHeight="1">
      <c r="A879" s="318" t="s">
        <v>21345</v>
      </c>
      <c r="B879" s="319" t="s">
        <v>14772</v>
      </c>
      <c r="C879" s="334">
        <v>41968.0</v>
      </c>
      <c r="D879" s="331">
        <v>30.0</v>
      </c>
      <c r="E879" s="322">
        <v>15.978695073235686</v>
      </c>
      <c r="F879" s="323">
        <v>6.221304926764313</v>
      </c>
      <c r="G879" s="319">
        <v>48.0</v>
      </c>
      <c r="H879" s="324"/>
      <c r="I879" s="336" t="s">
        <v>21250</v>
      </c>
      <c r="J879" s="336"/>
      <c r="K879" s="64" t="s">
        <v>21346</v>
      </c>
      <c r="L879" s="333" t="s">
        <v>14774</v>
      </c>
      <c r="M879" s="336"/>
      <c r="N879" s="336"/>
      <c r="O879" s="336"/>
      <c r="P879" s="337"/>
      <c r="Q879" s="318" t="str">
        <f t="array" ref="Q879">index(Extractions!B:B, match(index(Digests!B:B, match(B879,Digests!A:A,0)),Extractions!A:A,0))</f>
        <v>APCL13_588</v>
      </c>
    </row>
    <row r="880" ht="20.25" customHeight="1">
      <c r="A880" s="318" t="s">
        <v>21347</v>
      </c>
      <c r="B880" s="319" t="s">
        <v>14775</v>
      </c>
      <c r="C880" s="334">
        <v>41968.0</v>
      </c>
      <c r="D880" s="331">
        <v>30.0</v>
      </c>
      <c r="E880" s="322">
        <v>10.566728892959036</v>
      </c>
      <c r="F880" s="323">
        <v>11.633271107040963</v>
      </c>
      <c r="G880" s="319">
        <v>1.0</v>
      </c>
      <c r="H880" s="324"/>
      <c r="I880" s="336" t="s">
        <v>21348</v>
      </c>
      <c r="J880" s="336"/>
      <c r="K880" s="64" t="s">
        <v>21349</v>
      </c>
      <c r="L880" s="333" t="s">
        <v>14777</v>
      </c>
      <c r="M880" s="336"/>
      <c r="N880" s="336"/>
      <c r="O880" s="336"/>
      <c r="P880" s="337"/>
      <c r="Q880" s="318" t="str">
        <f t="array" ref="Q880">index(Extractions!B:B, match(index(Digests!B:B, match(B880,Digests!A:A,0)),Extractions!A:A,0))</f>
        <v>APCL13_589</v>
      </c>
    </row>
    <row r="881" ht="20.25" customHeight="1">
      <c r="A881" s="318" t="s">
        <v>21350</v>
      </c>
      <c r="B881" s="319" t="s">
        <v>14649</v>
      </c>
      <c r="C881" s="334">
        <v>41968.0</v>
      </c>
      <c r="D881" s="331">
        <v>30.0</v>
      </c>
      <c r="E881" s="340">
        <v>2.50794</v>
      </c>
      <c r="F881" s="323">
        <v>19.692059999999998</v>
      </c>
      <c r="G881" s="319">
        <v>2.0</v>
      </c>
      <c r="H881" s="324"/>
      <c r="I881" s="336" t="s">
        <v>21348</v>
      </c>
      <c r="J881" s="338" t="s">
        <v>1375</v>
      </c>
      <c r="K881" s="64" t="s">
        <v>21351</v>
      </c>
      <c r="L881" s="333" t="s">
        <v>14651</v>
      </c>
      <c r="M881" s="338"/>
      <c r="N881" s="338"/>
      <c r="O881" s="338"/>
      <c r="P881" s="339"/>
      <c r="Q881" s="318" t="str">
        <f t="array" ref="Q881">index(Extractions!B:B, match(index(Digests!B:B, match(B881,Digests!A:A,0)),Extractions!A:A,0))</f>
        <v>APCL13_540</v>
      </c>
    </row>
    <row r="882" ht="20.25" customHeight="1">
      <c r="A882" s="318" t="s">
        <v>21352</v>
      </c>
      <c r="B882" s="319" t="s">
        <v>14830</v>
      </c>
      <c r="C882" s="334">
        <v>41968.0</v>
      </c>
      <c r="D882" s="331">
        <v>30.0</v>
      </c>
      <c r="E882" s="340">
        <v>2.48112</v>
      </c>
      <c r="F882" s="323">
        <v>19.71888</v>
      </c>
      <c r="G882" s="319">
        <v>3.0</v>
      </c>
      <c r="H882" s="324" t="s">
        <v>21353</v>
      </c>
      <c r="I882" s="336" t="s">
        <v>21348</v>
      </c>
      <c r="J882" s="338"/>
      <c r="K882" s="64" t="s">
        <v>21354</v>
      </c>
      <c r="L882" s="333" t="s">
        <v>14831</v>
      </c>
      <c r="M882" s="338"/>
      <c r="N882" s="338"/>
      <c r="O882" s="338"/>
      <c r="P882" s="339"/>
      <c r="Q882" s="318" t="str">
        <f t="array" ref="Q882">index(Extractions!B:B, match(index(Digests!B:B, match(B882,Digests!A:A,0)),Extractions!A:A,0))</f>
        <v>APCL13_048</v>
      </c>
    </row>
    <row r="883" ht="20.25" customHeight="1">
      <c r="A883" s="318" t="s">
        <v>21355</v>
      </c>
      <c r="B883" s="319" t="s">
        <v>14816</v>
      </c>
      <c r="C883" s="334">
        <v>41968.0</v>
      </c>
      <c r="D883" s="331">
        <v>30.0</v>
      </c>
      <c r="E883" s="322">
        <v>10.417390096534481</v>
      </c>
      <c r="F883" s="323">
        <v>11.782609903465518</v>
      </c>
      <c r="G883" s="319">
        <v>4.0</v>
      </c>
      <c r="H883" s="324"/>
      <c r="I883" s="336" t="s">
        <v>21348</v>
      </c>
      <c r="J883" s="336"/>
      <c r="K883" s="64" t="s">
        <v>21356</v>
      </c>
      <c r="L883" s="333" t="s">
        <v>14817</v>
      </c>
      <c r="M883" s="336"/>
      <c r="N883" s="336"/>
      <c r="O883" s="336"/>
      <c r="P883" s="337"/>
      <c r="Q883" s="318" t="str">
        <f t="array" ref="Q883">index(Extractions!B:B, match(index(Digests!B:B, match(B883,Digests!A:A,0)),Extractions!A:A,0))</f>
        <v>APCL13_603</v>
      </c>
    </row>
    <row r="884" ht="20.25" customHeight="1">
      <c r="A884" s="318" t="s">
        <v>21357</v>
      </c>
      <c r="B884" s="319" t="s">
        <v>14836</v>
      </c>
      <c r="C884" s="334">
        <v>41968.0</v>
      </c>
      <c r="D884" s="331">
        <v>30.0</v>
      </c>
      <c r="E884" s="322">
        <v>18.01801801801802</v>
      </c>
      <c r="F884" s="323">
        <v>4.181981981981981</v>
      </c>
      <c r="G884" s="319">
        <v>5.0</v>
      </c>
      <c r="H884" s="324"/>
      <c r="I884" s="336" t="s">
        <v>21348</v>
      </c>
      <c r="J884" s="336"/>
      <c r="K884" s="64" t="s">
        <v>21358</v>
      </c>
      <c r="L884" s="64" t="s">
        <v>14837</v>
      </c>
      <c r="M884" s="336"/>
      <c r="N884" s="336"/>
      <c r="O884" s="336"/>
      <c r="P884" s="337"/>
      <c r="Q884" s="318" t="str">
        <f t="array" ref="Q884">index(Extractions!B:B, match(index(Digests!B:B, match(B884,Digests!A:A,0)),Extractions!A:A,0))</f>
        <v>APCL13_612</v>
      </c>
    </row>
    <row r="885" ht="20.25" customHeight="1">
      <c r="A885" s="318" t="s">
        <v>21359</v>
      </c>
      <c r="B885" s="319" t="s">
        <v>14840</v>
      </c>
      <c r="C885" s="334">
        <v>41968.0</v>
      </c>
      <c r="D885" s="331">
        <v>30.0</v>
      </c>
      <c r="E885" s="322">
        <v>17.6678445229682</v>
      </c>
      <c r="F885" s="323">
        <v>4.5321554770318</v>
      </c>
      <c r="G885" s="319">
        <v>6.0</v>
      </c>
      <c r="H885" s="324"/>
      <c r="I885" s="336" t="s">
        <v>21348</v>
      </c>
      <c r="J885" s="336"/>
      <c r="K885" s="64" t="s">
        <v>21360</v>
      </c>
      <c r="L885" s="64" t="s">
        <v>14841</v>
      </c>
      <c r="M885" s="336"/>
      <c r="N885" s="336"/>
      <c r="O885" s="336"/>
      <c r="P885" s="337"/>
      <c r="Q885" s="318" t="str">
        <f t="array" ref="Q885">index(Extractions!B:B, match(index(Digests!B:B, match(B885,Digests!A:A,0)),Extractions!A:A,0))</f>
        <v>APCL13_615</v>
      </c>
    </row>
    <row r="886" ht="20.25" customHeight="1">
      <c r="A886" s="318" t="s">
        <v>21361</v>
      </c>
      <c r="B886" s="319" t="s">
        <v>14842</v>
      </c>
      <c r="C886" s="334">
        <v>41968.0</v>
      </c>
      <c r="D886" s="331">
        <v>30.0</v>
      </c>
      <c r="E886" s="322">
        <v>10.413051023950018</v>
      </c>
      <c r="F886" s="323">
        <v>11.786948976049981</v>
      </c>
      <c r="G886" s="319">
        <v>7.0</v>
      </c>
      <c r="H886" s="324"/>
      <c r="I886" s="336" t="s">
        <v>21348</v>
      </c>
      <c r="J886" s="336"/>
      <c r="K886" s="64" t="s">
        <v>21362</v>
      </c>
      <c r="L886" s="64" t="s">
        <v>14843</v>
      </c>
      <c r="M886" s="336"/>
      <c r="N886" s="336"/>
      <c r="O886" s="336"/>
      <c r="P886" s="337"/>
      <c r="Q886" s="318" t="str">
        <f t="array" ref="Q886">index(Extractions!B:B, match(index(Digests!B:B, match(B886,Digests!A:A,0)),Extractions!A:A,0))</f>
        <v>APCL13_616</v>
      </c>
    </row>
    <row r="887" ht="20.25" customHeight="1">
      <c r="A887" s="318" t="s">
        <v>21363</v>
      </c>
      <c r="B887" s="319" t="s">
        <v>14846</v>
      </c>
      <c r="C887" s="334">
        <v>41968.0</v>
      </c>
      <c r="D887" s="331">
        <v>30.0</v>
      </c>
      <c r="E887" s="322">
        <v>3.2206119162640903</v>
      </c>
      <c r="F887" s="323">
        <v>18.97938808373591</v>
      </c>
      <c r="G887" s="319">
        <v>8.0</v>
      </c>
      <c r="H887" s="324"/>
      <c r="I887" s="336" t="s">
        <v>21348</v>
      </c>
      <c r="J887" s="336"/>
      <c r="K887" s="64" t="s">
        <v>21364</v>
      </c>
      <c r="L887" s="64" t="s">
        <v>14847</v>
      </c>
      <c r="M887" s="336"/>
      <c r="N887" s="336"/>
      <c r="O887" s="336"/>
      <c r="P887" s="337"/>
      <c r="Q887" s="318" t="str">
        <f t="array" ref="Q887">index(Extractions!B:B, match(index(Digests!B:B, match(B887,Digests!A:A,0)),Extractions!A:A,0))</f>
        <v>APCL13_618</v>
      </c>
    </row>
    <row r="888" ht="20.25" customHeight="1">
      <c r="A888" s="318" t="s">
        <v>21365</v>
      </c>
      <c r="B888" s="319" t="s">
        <v>14854</v>
      </c>
      <c r="C888" s="334">
        <v>41968.0</v>
      </c>
      <c r="D888" s="331">
        <v>30.0</v>
      </c>
      <c r="E888" s="322">
        <v>10.42752867570386</v>
      </c>
      <c r="F888" s="323">
        <v>11.77247132429614</v>
      </c>
      <c r="G888" s="319">
        <v>9.0</v>
      </c>
      <c r="H888" s="324"/>
      <c r="I888" s="336" t="s">
        <v>21348</v>
      </c>
      <c r="J888" s="336"/>
      <c r="K888" s="64" t="s">
        <v>21366</v>
      </c>
      <c r="L888" s="64" t="s">
        <v>14855</v>
      </c>
      <c r="M888" s="336"/>
      <c r="N888" s="336"/>
      <c r="O888" s="336"/>
      <c r="P888" s="337"/>
      <c r="Q888" s="318" t="str">
        <f t="array" ref="Q888">index(Extractions!B:B, match(index(Digests!B:B, match(B888,Digests!A:A,0)),Extractions!A:A,0))</f>
        <v>APCL13_624</v>
      </c>
    </row>
    <row r="889" ht="20.25" customHeight="1">
      <c r="A889" s="318" t="s">
        <v>21367</v>
      </c>
      <c r="B889" s="319" t="s">
        <v>14866</v>
      </c>
      <c r="C889" s="334">
        <v>41968.0</v>
      </c>
      <c r="D889" s="331">
        <v>30.0</v>
      </c>
      <c r="E889" s="322">
        <v>17.064846416382252</v>
      </c>
      <c r="F889" s="323">
        <v>5.135153583617747</v>
      </c>
      <c r="G889" s="319">
        <v>10.0</v>
      </c>
      <c r="H889" s="324"/>
      <c r="I889" s="336" t="s">
        <v>21348</v>
      </c>
      <c r="J889" s="336"/>
      <c r="K889" s="64" t="s">
        <v>21368</v>
      </c>
      <c r="L889" s="64" t="s">
        <v>14867</v>
      </c>
      <c r="M889" s="336"/>
      <c r="N889" s="336"/>
      <c r="O889" s="336"/>
      <c r="P889" s="337"/>
      <c r="Q889" s="318" t="str">
        <f t="array" ref="Q889">index(Extractions!B:B, match(index(Digests!B:B, match(B889,Digests!A:A,0)),Extractions!A:A,0))</f>
        <v>APCL13_636</v>
      </c>
    </row>
    <row r="890" ht="20.25" customHeight="1">
      <c r="A890" s="318" t="s">
        <v>21369</v>
      </c>
      <c r="B890" s="319" t="s">
        <v>14870</v>
      </c>
      <c r="C890" s="334">
        <v>41968.0</v>
      </c>
      <c r="D890" s="331">
        <v>30.0</v>
      </c>
      <c r="E890" s="322">
        <v>18.072289156626507</v>
      </c>
      <c r="F890" s="323">
        <v>4.127710843373492</v>
      </c>
      <c r="G890" s="319">
        <v>11.0</v>
      </c>
      <c r="H890" s="324"/>
      <c r="I890" s="336" t="s">
        <v>21348</v>
      </c>
      <c r="J890" s="336"/>
      <c r="K890" s="64" t="s">
        <v>21370</v>
      </c>
      <c r="L890" s="64" t="s">
        <v>14871</v>
      </c>
      <c r="M890" s="336"/>
      <c r="N890" s="336"/>
      <c r="O890" s="336"/>
      <c r="P890" s="337"/>
      <c r="Q890" s="318" t="str">
        <f t="array" ref="Q890">index(Extractions!B:B, match(index(Digests!B:B, match(B890,Digests!A:A,0)),Extractions!A:A,0))</f>
        <v>APCL13_638</v>
      </c>
    </row>
    <row r="891" ht="20.25" customHeight="1">
      <c r="A891" s="318" t="s">
        <v>21371</v>
      </c>
      <c r="B891" s="319" t="s">
        <v>14881</v>
      </c>
      <c r="C891" s="334">
        <v>41968.0</v>
      </c>
      <c r="D891" s="331">
        <v>30.0</v>
      </c>
      <c r="E891" s="322">
        <v>9.624639076034649</v>
      </c>
      <c r="F891" s="323">
        <v>12.57536092396535</v>
      </c>
      <c r="G891" s="319">
        <v>12.0</v>
      </c>
      <c r="H891" s="324"/>
      <c r="I891" s="336" t="s">
        <v>21348</v>
      </c>
      <c r="J891" s="336"/>
      <c r="K891" s="64" t="s">
        <v>21372</v>
      </c>
      <c r="L891" s="64" t="s">
        <v>14882</v>
      </c>
      <c r="M891" s="336"/>
      <c r="N891" s="336"/>
      <c r="O891" s="336"/>
      <c r="P891" s="337"/>
      <c r="Q891" s="318" t="str">
        <f t="array" ref="Q891">index(Extractions!B:B, match(index(Digests!B:B, match(B891,Digests!A:A,0)),Extractions!A:A,0))</f>
        <v>APCL13_644</v>
      </c>
    </row>
    <row r="892" ht="20.25" customHeight="1">
      <c r="A892" s="318" t="s">
        <v>21373</v>
      </c>
      <c r="B892" s="319" t="s">
        <v>14889</v>
      </c>
      <c r="C892" s="334">
        <v>41968.0</v>
      </c>
      <c r="D892" s="331">
        <v>30.0</v>
      </c>
      <c r="E892" s="322">
        <v>14.54192922927775</v>
      </c>
      <c r="F892" s="323">
        <v>7.658070770722249</v>
      </c>
      <c r="G892" s="319">
        <v>13.0</v>
      </c>
      <c r="H892" s="324"/>
      <c r="I892" s="336" t="s">
        <v>21348</v>
      </c>
      <c r="J892" s="336"/>
      <c r="K892" s="64" t="s">
        <v>21374</v>
      </c>
      <c r="L892" s="64" t="s">
        <v>14890</v>
      </c>
      <c r="M892" s="336"/>
      <c r="N892" s="336"/>
      <c r="O892" s="336"/>
      <c r="P892" s="337"/>
      <c r="Q892" s="318" t="str">
        <f t="array" ref="Q892">index(Extractions!B:B, match(index(Digests!B:B, match(B892,Digests!A:A,0)),Extractions!A:A,0))</f>
        <v>APCL13_649</v>
      </c>
    </row>
    <row r="893" ht="20.25" customHeight="1">
      <c r="A893" s="318" t="s">
        <v>21375</v>
      </c>
      <c r="B893" s="319" t="s">
        <v>14909</v>
      </c>
      <c r="C893" s="334">
        <v>41968.0</v>
      </c>
      <c r="D893" s="331">
        <v>30.0</v>
      </c>
      <c r="E893" s="322">
        <v>15.847860538827257</v>
      </c>
      <c r="F893" s="323">
        <v>6.352139461172742</v>
      </c>
      <c r="G893" s="319">
        <v>14.0</v>
      </c>
      <c r="H893" s="324"/>
      <c r="I893" s="336" t="s">
        <v>21348</v>
      </c>
      <c r="J893" s="336"/>
      <c r="K893" s="64" t="s">
        <v>21376</v>
      </c>
      <c r="L893" s="64" t="s">
        <v>14910</v>
      </c>
      <c r="M893" s="336"/>
      <c r="N893" s="336"/>
      <c r="O893" s="336"/>
      <c r="P893" s="337"/>
      <c r="Q893" s="307" t="str">
        <f t="array" ref="Q893">index(Extractions!B:B, match(index(Digests!B:B, match(B893,Digests!A:A,0)),Extractions!A:A,0))</f>
        <v>APCL14_002</v>
      </c>
    </row>
    <row r="894" ht="20.25" customHeight="1">
      <c r="A894" s="318" t="s">
        <v>21377</v>
      </c>
      <c r="B894" s="319" t="s">
        <v>14917</v>
      </c>
      <c r="C894" s="334">
        <v>41968.0</v>
      </c>
      <c r="D894" s="331">
        <v>30.0</v>
      </c>
      <c r="E894" s="322">
        <v>13.25088339222615</v>
      </c>
      <c r="F894" s="323">
        <v>8.949116607773849</v>
      </c>
      <c r="G894" s="319">
        <v>15.0</v>
      </c>
      <c r="H894" s="324"/>
      <c r="I894" s="336" t="s">
        <v>21348</v>
      </c>
      <c r="J894" s="336"/>
      <c r="K894" s="64" t="s">
        <v>21378</v>
      </c>
      <c r="L894" s="64" t="s">
        <v>14918</v>
      </c>
      <c r="M894" s="336"/>
      <c r="N894" s="336"/>
      <c r="O894" s="336"/>
      <c r="P894" s="337"/>
      <c r="Q894" s="307" t="str">
        <f t="array" ref="Q894">index(Extractions!B:B, match(index(Digests!B:B, match(B894,Digests!A:A,0)),Extractions!A:A,0))</f>
        <v>APCL14_017</v>
      </c>
    </row>
    <row r="895" ht="20.25" customHeight="1">
      <c r="A895" s="318" t="s">
        <v>21379</v>
      </c>
      <c r="B895" s="319" t="s">
        <v>14935</v>
      </c>
      <c r="C895" s="334">
        <v>41968.0</v>
      </c>
      <c r="D895" s="331">
        <v>30.0</v>
      </c>
      <c r="E895" s="322">
        <v>11.695906432748538</v>
      </c>
      <c r="F895" s="323">
        <v>10.504093567251461</v>
      </c>
      <c r="G895" s="319">
        <v>16.0</v>
      </c>
      <c r="H895" s="324"/>
      <c r="I895" s="336" t="s">
        <v>21348</v>
      </c>
      <c r="J895" s="336"/>
      <c r="K895" s="64" t="s">
        <v>21380</v>
      </c>
      <c r="L895" s="64" t="s">
        <v>14936</v>
      </c>
      <c r="M895" s="336"/>
      <c r="N895" s="336"/>
      <c r="O895" s="336"/>
      <c r="P895" s="337"/>
      <c r="Q895" s="307" t="str">
        <f t="array" ref="Q895">index(Extractions!B:B, match(index(Digests!B:B, match(B895,Digests!A:A,0)),Extractions!A:A,0))</f>
        <v>APCL14_064</v>
      </c>
    </row>
    <row r="896" ht="20.25" customHeight="1">
      <c r="A896" s="318" t="s">
        <v>21381</v>
      </c>
      <c r="B896" s="319" t="s">
        <v>14937</v>
      </c>
      <c r="C896" s="334">
        <v>41968.0</v>
      </c>
      <c r="D896" s="331">
        <v>30.0</v>
      </c>
      <c r="E896" s="322">
        <v>12.557555462536627</v>
      </c>
      <c r="F896" s="323">
        <v>9.642444537463373</v>
      </c>
      <c r="G896" s="319">
        <v>17.0</v>
      </c>
      <c r="H896" s="324"/>
      <c r="I896" s="336" t="s">
        <v>21348</v>
      </c>
      <c r="J896" s="336"/>
      <c r="K896" s="64" t="s">
        <v>21382</v>
      </c>
      <c r="L896" s="64" t="s">
        <v>14938</v>
      </c>
      <c r="M896" s="336"/>
      <c r="N896" s="336"/>
      <c r="O896" s="336"/>
      <c r="P896" s="337"/>
      <c r="Q896" s="307" t="str">
        <f t="array" ref="Q896">index(Extractions!B:B, match(index(Digests!B:B, match(B896,Digests!A:A,0)),Extractions!A:A,0))</f>
        <v>APCL14_065</v>
      </c>
    </row>
    <row r="897" ht="20.25" customHeight="1">
      <c r="A897" s="318" t="s">
        <v>21383</v>
      </c>
      <c r="B897" s="319" t="s">
        <v>14941</v>
      </c>
      <c r="C897" s="334">
        <v>41968.0</v>
      </c>
      <c r="D897" s="331">
        <v>30.0</v>
      </c>
      <c r="E897" s="322">
        <v>10.359116022099448</v>
      </c>
      <c r="F897" s="323">
        <v>11.840883977900551</v>
      </c>
      <c r="G897" s="319">
        <v>18.0</v>
      </c>
      <c r="H897" s="324"/>
      <c r="I897" s="336" t="s">
        <v>21348</v>
      </c>
      <c r="J897" s="336"/>
      <c r="K897" s="64" t="s">
        <v>21384</v>
      </c>
      <c r="L897" s="64" t="s">
        <v>14942</v>
      </c>
      <c r="M897" s="336"/>
      <c r="N897" s="336"/>
      <c r="O897" s="336"/>
      <c r="P897" s="337"/>
      <c r="Q897" s="307" t="str">
        <f t="array" ref="Q897">index(Extractions!B:B, match(index(Digests!B:B, match(B897,Digests!A:A,0)),Extractions!A:A,0))</f>
        <v>APCL14_067</v>
      </c>
    </row>
    <row r="898" ht="20.25" customHeight="1">
      <c r="A898" s="318" t="s">
        <v>21385</v>
      </c>
      <c r="B898" s="319" t="s">
        <v>14945</v>
      </c>
      <c r="C898" s="334">
        <v>41968.0</v>
      </c>
      <c r="D898" s="331">
        <v>30.0</v>
      </c>
      <c r="E898" s="322">
        <v>10.865628395508873</v>
      </c>
      <c r="F898" s="323">
        <v>11.334371604491126</v>
      </c>
      <c r="G898" s="319">
        <v>19.0</v>
      </c>
      <c r="H898" s="324"/>
      <c r="I898" s="336" t="s">
        <v>21348</v>
      </c>
      <c r="J898" s="336"/>
      <c r="K898" s="64" t="s">
        <v>21386</v>
      </c>
      <c r="L898" s="64" t="s">
        <v>14946</v>
      </c>
      <c r="M898" s="336"/>
      <c r="N898" s="336"/>
      <c r="O898" s="336"/>
      <c r="P898" s="337"/>
      <c r="Q898" s="307" t="str">
        <f t="array" ref="Q898">index(Extractions!B:B, match(index(Digests!B:B, match(B898,Digests!A:A,0)),Extractions!A:A,0))</f>
        <v>APCL14_071</v>
      </c>
    </row>
    <row r="899" ht="20.25" customHeight="1">
      <c r="A899" s="318" t="s">
        <v>21387</v>
      </c>
      <c r="B899" s="319" t="s">
        <v>14951</v>
      </c>
      <c r="C899" s="334">
        <v>41968.0</v>
      </c>
      <c r="D899" s="331">
        <v>30.0</v>
      </c>
      <c r="E899" s="322">
        <v>12.345679012345679</v>
      </c>
      <c r="F899" s="323">
        <v>9.85432098765432</v>
      </c>
      <c r="G899" s="319">
        <v>20.0</v>
      </c>
      <c r="H899" s="324"/>
      <c r="I899" s="336" t="s">
        <v>21348</v>
      </c>
      <c r="J899" s="336"/>
      <c r="K899" s="64" t="s">
        <v>21388</v>
      </c>
      <c r="L899" s="64" t="s">
        <v>14952</v>
      </c>
      <c r="M899" s="336"/>
      <c r="N899" s="336"/>
      <c r="O899" s="336"/>
      <c r="P899" s="337"/>
      <c r="Q899" s="307" t="str">
        <f t="array" ref="Q899">index(Extractions!B:B, match(index(Digests!B:B, match(B899,Digests!A:A,0)),Extractions!A:A,0))</f>
        <v>APCL14_075</v>
      </c>
    </row>
    <row r="900" ht="20.25" customHeight="1">
      <c r="A900" s="318" t="s">
        <v>21389</v>
      </c>
      <c r="B900" s="319" t="s">
        <v>14953</v>
      </c>
      <c r="C900" s="334">
        <v>41968.0</v>
      </c>
      <c r="D900" s="331">
        <v>30.0</v>
      </c>
      <c r="E900" s="322">
        <v>10.718113612004288</v>
      </c>
      <c r="F900" s="323">
        <v>11.481886387995711</v>
      </c>
      <c r="G900" s="319">
        <v>21.0</v>
      </c>
      <c r="H900" s="324"/>
      <c r="I900" s="336" t="s">
        <v>21348</v>
      </c>
      <c r="J900" s="336"/>
      <c r="K900" s="64" t="s">
        <v>21390</v>
      </c>
      <c r="L900" s="64" t="s">
        <v>14954</v>
      </c>
      <c r="M900" s="336"/>
      <c r="N900" s="336"/>
      <c r="O900" s="336"/>
      <c r="P900" s="337"/>
      <c r="Q900" s="307" t="str">
        <f t="array" ref="Q900">index(Extractions!B:B, match(index(Digests!B:B, match(B900,Digests!A:A,0)),Extractions!A:A,0))</f>
        <v>APCL14_076</v>
      </c>
    </row>
    <row r="901" ht="20.25" customHeight="1">
      <c r="A901" s="318" t="s">
        <v>21391</v>
      </c>
      <c r="B901" s="319" t="s">
        <v>14955</v>
      </c>
      <c r="C901" s="334">
        <v>41968.0</v>
      </c>
      <c r="D901" s="331">
        <v>30.0</v>
      </c>
      <c r="E901" s="322">
        <v>10.493179433368311</v>
      </c>
      <c r="F901" s="323">
        <v>11.706820566631688</v>
      </c>
      <c r="G901" s="319">
        <v>22.0</v>
      </c>
      <c r="H901" s="324"/>
      <c r="I901" s="336" t="s">
        <v>21348</v>
      </c>
      <c r="J901" s="336"/>
      <c r="K901" s="64" t="s">
        <v>21392</v>
      </c>
      <c r="L901" s="64" t="s">
        <v>14956</v>
      </c>
      <c r="M901" s="336"/>
      <c r="N901" s="336"/>
      <c r="O901" s="336"/>
      <c r="P901" s="337"/>
      <c r="Q901" s="307" t="str">
        <f t="array" ref="Q901">index(Extractions!B:B, match(index(Digests!B:B, match(B901,Digests!A:A,0)),Extractions!A:A,0))</f>
        <v>APCL14_077</v>
      </c>
    </row>
    <row r="902" ht="20.25" customHeight="1">
      <c r="A902" s="318" t="s">
        <v>21393</v>
      </c>
      <c r="B902" s="319" t="s">
        <v>14963</v>
      </c>
      <c r="C902" s="334">
        <v>41968.0</v>
      </c>
      <c r="D902" s="331">
        <v>30.0</v>
      </c>
      <c r="E902" s="322">
        <v>16.366612111292962</v>
      </c>
      <c r="F902" s="323">
        <v>5.833387888707037</v>
      </c>
      <c r="G902" s="319">
        <v>23.0</v>
      </c>
      <c r="H902" s="324"/>
      <c r="I902" s="336" t="s">
        <v>21348</v>
      </c>
      <c r="J902" s="336"/>
      <c r="K902" s="64" t="s">
        <v>21394</v>
      </c>
      <c r="L902" s="64" t="s">
        <v>14964</v>
      </c>
      <c r="M902" s="336"/>
      <c r="N902" s="336"/>
      <c r="O902" s="336"/>
      <c r="P902" s="337"/>
      <c r="Q902" s="307" t="str">
        <f t="array" ref="Q902">index(Extractions!B:B, match(index(Digests!B:B, match(B902,Digests!A:A,0)),Extractions!A:A,0))</f>
        <v>APCL14_110</v>
      </c>
    </row>
    <row r="903" ht="20.25" customHeight="1">
      <c r="A903" s="318" t="s">
        <v>21395</v>
      </c>
      <c r="B903" s="319" t="s">
        <v>14965</v>
      </c>
      <c r="C903" s="334">
        <v>41968.0</v>
      </c>
      <c r="D903" s="331">
        <v>30.0</v>
      </c>
      <c r="E903" s="322">
        <v>17.084282460136674</v>
      </c>
      <c r="F903" s="323">
        <v>5.115717539863326</v>
      </c>
      <c r="G903" s="319">
        <v>24.0</v>
      </c>
      <c r="H903" s="324"/>
      <c r="I903" s="336" t="s">
        <v>21348</v>
      </c>
      <c r="J903" s="336"/>
      <c r="K903" s="64" t="s">
        <v>21396</v>
      </c>
      <c r="L903" s="64" t="s">
        <v>14966</v>
      </c>
      <c r="M903" s="336"/>
      <c r="N903" s="336"/>
      <c r="O903" s="336"/>
      <c r="P903" s="337"/>
      <c r="Q903" s="307" t="str">
        <f t="array" ref="Q903">index(Extractions!B:B, match(index(Digests!B:B, match(B903,Digests!A:A,0)),Extractions!A:A,0))</f>
        <v>APCL14_111</v>
      </c>
    </row>
    <row r="904" ht="20.25" customHeight="1">
      <c r="A904" s="318" t="s">
        <v>21397</v>
      </c>
      <c r="B904" s="319" t="s">
        <v>14969</v>
      </c>
      <c r="C904" s="334">
        <v>41968.0</v>
      </c>
      <c r="D904" s="331">
        <v>30.0</v>
      </c>
      <c r="E904" s="322">
        <v>16.722408026755854</v>
      </c>
      <c r="F904" s="323">
        <v>5.477591973244145</v>
      </c>
      <c r="G904" s="319">
        <v>25.0</v>
      </c>
      <c r="H904" s="324"/>
      <c r="I904" s="336" t="s">
        <v>21348</v>
      </c>
      <c r="J904" s="336"/>
      <c r="K904" s="64" t="s">
        <v>21398</v>
      </c>
      <c r="L904" s="64" t="s">
        <v>14970</v>
      </c>
      <c r="M904" s="336"/>
      <c r="N904" s="336"/>
      <c r="O904" s="336"/>
      <c r="P904" s="337"/>
      <c r="Q904" s="307" t="str">
        <f t="array" ref="Q904">index(Extractions!B:B, match(index(Digests!B:B, match(B904,Digests!A:A,0)),Extractions!A:A,0))</f>
        <v>APCL14_114</v>
      </c>
    </row>
    <row r="905" ht="20.25" customHeight="1">
      <c r="A905" s="318" t="s">
        <v>21399</v>
      </c>
      <c r="B905" s="319" t="s">
        <v>14971</v>
      </c>
      <c r="C905" s="334">
        <v>41968.0</v>
      </c>
      <c r="D905" s="331">
        <v>30.0</v>
      </c>
      <c r="E905" s="322">
        <v>10.369858278603527</v>
      </c>
      <c r="F905" s="323">
        <v>11.830141721396473</v>
      </c>
      <c r="G905" s="319">
        <v>26.0</v>
      </c>
      <c r="H905" s="324"/>
      <c r="I905" s="336" t="s">
        <v>21348</v>
      </c>
      <c r="J905" s="336"/>
      <c r="K905" s="64" t="s">
        <v>21400</v>
      </c>
      <c r="L905" s="64" t="s">
        <v>14972</v>
      </c>
      <c r="M905" s="336"/>
      <c r="N905" s="336"/>
      <c r="O905" s="336"/>
      <c r="P905" s="337"/>
      <c r="Q905" s="307" t="str">
        <f t="array" ref="Q905">index(Extractions!B:B, match(index(Digests!B:B, match(B905,Digests!A:A,0)),Extractions!A:A,0))</f>
        <v>APCL14_115</v>
      </c>
    </row>
    <row r="906" ht="20.25" customHeight="1">
      <c r="A906" s="318" t="s">
        <v>21401</v>
      </c>
      <c r="B906" s="319" t="s">
        <v>14977</v>
      </c>
      <c r="C906" s="334">
        <v>41968.0</v>
      </c>
      <c r="D906" s="331">
        <v>30.0</v>
      </c>
      <c r="E906" s="322">
        <v>7.662835249042145</v>
      </c>
      <c r="F906" s="323">
        <v>14.537164750957853</v>
      </c>
      <c r="G906" s="319">
        <v>27.0</v>
      </c>
      <c r="H906" s="324"/>
      <c r="I906" s="336" t="s">
        <v>21348</v>
      </c>
      <c r="J906" s="336"/>
      <c r="K906" s="64" t="s">
        <v>21402</v>
      </c>
      <c r="L906" s="64" t="s">
        <v>14978</v>
      </c>
      <c r="M906" s="336"/>
      <c r="N906" s="336"/>
      <c r="O906" s="336"/>
      <c r="P906" s="337"/>
      <c r="Q906" s="307" t="str">
        <f t="array" ref="Q906">index(Extractions!B:B, match(index(Digests!B:B, match(B906,Digests!A:A,0)),Extractions!A:A,0))</f>
        <v>APCL14_123</v>
      </c>
    </row>
    <row r="907" ht="20.25" customHeight="1">
      <c r="A907" s="318" t="s">
        <v>21403</v>
      </c>
      <c r="B907" s="319" t="s">
        <v>14981</v>
      </c>
      <c r="C907" s="334">
        <v>41968.0</v>
      </c>
      <c r="D907" s="331">
        <v>30.0</v>
      </c>
      <c r="E907" s="322">
        <v>14.177693761814744</v>
      </c>
      <c r="F907" s="323">
        <v>8.022306238185255</v>
      </c>
      <c r="G907" s="319">
        <v>28.0</v>
      </c>
      <c r="H907" s="324"/>
      <c r="I907" s="336" t="s">
        <v>21348</v>
      </c>
      <c r="J907" s="336"/>
      <c r="K907" s="64" t="s">
        <v>21404</v>
      </c>
      <c r="L907" s="64" t="s">
        <v>14982</v>
      </c>
      <c r="M907" s="336"/>
      <c r="N907" s="336"/>
      <c r="O907" s="336"/>
      <c r="P907" s="337"/>
      <c r="Q907" s="307" t="str">
        <f t="array" ref="Q907">index(Extractions!B:B, match(index(Digests!B:B, match(B907,Digests!A:A,0)),Extractions!A:A,0))</f>
        <v>APCL14_129</v>
      </c>
    </row>
    <row r="908" ht="20.25" customHeight="1">
      <c r="A908" s="318" t="s">
        <v>21405</v>
      </c>
      <c r="B908" s="319" t="s">
        <v>14987</v>
      </c>
      <c r="C908" s="334">
        <v>41968.0</v>
      </c>
      <c r="D908" s="331">
        <v>30.0</v>
      </c>
      <c r="E908" s="322">
        <v>11.424219345011425</v>
      </c>
      <c r="F908" s="323">
        <v>10.775780654988575</v>
      </c>
      <c r="G908" s="319">
        <v>29.0</v>
      </c>
      <c r="H908" s="324"/>
      <c r="I908" s="336" t="s">
        <v>21348</v>
      </c>
      <c r="J908" s="336"/>
      <c r="K908" s="64" t="s">
        <v>21406</v>
      </c>
      <c r="L908" s="64" t="s">
        <v>14988</v>
      </c>
      <c r="M908" s="336"/>
      <c r="N908" s="336"/>
      <c r="O908" s="336"/>
      <c r="P908" s="337"/>
      <c r="Q908" s="307" t="str">
        <f t="array" ref="Q908">index(Extractions!B:B, match(index(Digests!B:B, match(B908,Digests!A:A,0)),Extractions!A:A,0))</f>
        <v>APCL14_143</v>
      </c>
    </row>
    <row r="909" ht="20.25" customHeight="1">
      <c r="A909" s="318" t="s">
        <v>21407</v>
      </c>
      <c r="B909" s="319" t="s">
        <v>14989</v>
      </c>
      <c r="C909" s="334">
        <v>41968.0</v>
      </c>
      <c r="D909" s="331">
        <v>30.0</v>
      </c>
      <c r="E909" s="322">
        <v>13.64877161055505</v>
      </c>
      <c r="F909" s="323">
        <v>8.55122838944495</v>
      </c>
      <c r="G909" s="319">
        <v>30.0</v>
      </c>
      <c r="H909" s="324"/>
      <c r="I909" s="336" t="s">
        <v>21348</v>
      </c>
      <c r="J909" s="338" t="s">
        <v>1375</v>
      </c>
      <c r="K909" s="64" t="s">
        <v>21408</v>
      </c>
      <c r="L909" s="64" t="s">
        <v>14990</v>
      </c>
      <c r="M909" s="338"/>
      <c r="N909" s="338"/>
      <c r="O909" s="338"/>
      <c r="P909" s="339"/>
      <c r="Q909" s="307" t="str">
        <f t="array" ref="Q909">index(Extractions!B:B, match(index(Digests!B:B, match(B909,Digests!A:A,0)),Extractions!A:A,0))</f>
        <v>APCL14_154</v>
      </c>
    </row>
    <row r="910" ht="20.25" customHeight="1">
      <c r="A910" s="318" t="s">
        <v>21409</v>
      </c>
      <c r="B910" s="319" t="s">
        <v>14993</v>
      </c>
      <c r="C910" s="334">
        <v>41968.0</v>
      </c>
      <c r="D910" s="331">
        <v>30.0</v>
      </c>
      <c r="E910" s="322">
        <v>10.714285714285715</v>
      </c>
      <c r="F910" s="323">
        <v>11.485714285714284</v>
      </c>
      <c r="G910" s="319">
        <v>31.0</v>
      </c>
      <c r="H910" s="324"/>
      <c r="I910" s="336" t="s">
        <v>21348</v>
      </c>
      <c r="J910" s="338" t="s">
        <v>1375</v>
      </c>
      <c r="K910" s="64" t="s">
        <v>21410</v>
      </c>
      <c r="L910" s="64" t="s">
        <v>14994</v>
      </c>
      <c r="M910" s="338"/>
      <c r="N910" s="338"/>
      <c r="O910" s="338"/>
      <c r="P910" s="339"/>
      <c r="Q910" s="307" t="str">
        <f t="array" ref="Q910">index(Extractions!B:B, match(index(Digests!B:B, match(B910,Digests!A:A,0)),Extractions!A:A,0))</f>
        <v>APCL14_156</v>
      </c>
    </row>
    <row r="911" ht="20.25" customHeight="1">
      <c r="A911" s="318" t="s">
        <v>21411</v>
      </c>
      <c r="B911" s="319" t="s">
        <v>14995</v>
      </c>
      <c r="C911" s="334">
        <v>41968.0</v>
      </c>
      <c r="D911" s="331">
        <v>30.0</v>
      </c>
      <c r="E911" s="322">
        <v>9.803921568627452</v>
      </c>
      <c r="F911" s="323">
        <v>12.396078431372548</v>
      </c>
      <c r="G911" s="319">
        <v>32.0</v>
      </c>
      <c r="H911" s="324"/>
      <c r="I911" s="336" t="s">
        <v>21348</v>
      </c>
      <c r="J911" s="338" t="s">
        <v>1375</v>
      </c>
      <c r="K911" s="64" t="s">
        <v>21412</v>
      </c>
      <c r="L911" s="64" t="s">
        <v>14996</v>
      </c>
      <c r="M911" s="338"/>
      <c r="N911" s="338"/>
      <c r="O911" s="338"/>
      <c r="P911" s="339"/>
      <c r="Q911" s="307" t="str">
        <f t="array" ref="Q911">index(Extractions!B:B, match(index(Digests!B:B, match(B911,Digests!A:A,0)),Extractions!A:A,0))</f>
        <v>APCL14_158</v>
      </c>
    </row>
    <row r="912" ht="20.25" customHeight="1">
      <c r="A912" s="318" t="s">
        <v>21413</v>
      </c>
      <c r="B912" s="319" t="s">
        <v>14997</v>
      </c>
      <c r="C912" s="334">
        <v>41968.0</v>
      </c>
      <c r="D912" s="331">
        <v>30.0</v>
      </c>
      <c r="E912" s="322">
        <v>9.680542110358179</v>
      </c>
      <c r="F912" s="323">
        <v>12.51945788964182</v>
      </c>
      <c r="G912" s="319">
        <v>33.0</v>
      </c>
      <c r="H912" s="324"/>
      <c r="I912" s="336" t="s">
        <v>21348</v>
      </c>
      <c r="J912" s="336"/>
      <c r="K912" s="64" t="s">
        <v>21414</v>
      </c>
      <c r="L912" s="64" t="s">
        <v>14998</v>
      </c>
      <c r="M912" s="336"/>
      <c r="N912" s="336"/>
      <c r="O912" s="336"/>
      <c r="P912" s="337"/>
      <c r="Q912" s="307" t="str">
        <f t="array" ref="Q912">index(Extractions!B:B, match(index(Digests!B:B, match(B912,Digests!A:A,0)),Extractions!A:A,0))</f>
        <v>APCL14_159</v>
      </c>
    </row>
    <row r="913" ht="20.25" customHeight="1">
      <c r="A913" s="318" t="s">
        <v>21415</v>
      </c>
      <c r="B913" s="319" t="s">
        <v>14999</v>
      </c>
      <c r="C913" s="334">
        <v>41968.0</v>
      </c>
      <c r="D913" s="331">
        <v>30.0</v>
      </c>
      <c r="E913" s="322">
        <v>10.34126163391934</v>
      </c>
      <c r="F913" s="323">
        <v>11.85873836608066</v>
      </c>
      <c r="G913" s="319">
        <v>34.0</v>
      </c>
      <c r="H913" s="324"/>
      <c r="I913" s="336" t="s">
        <v>21348</v>
      </c>
      <c r="J913" s="338" t="s">
        <v>1375</v>
      </c>
      <c r="K913" s="64" t="s">
        <v>21416</v>
      </c>
      <c r="L913" s="64" t="s">
        <v>15000</v>
      </c>
      <c r="M913" s="338"/>
      <c r="N913" s="338"/>
      <c r="O913" s="338"/>
      <c r="P913" s="339"/>
      <c r="Q913" s="307" t="str">
        <f t="array" ref="Q913">index(Extractions!B:B, match(index(Digests!B:B, match(B913,Digests!A:A,0)),Extractions!A:A,0))</f>
        <v>APCL14_166</v>
      </c>
    </row>
    <row r="914" ht="20.25" customHeight="1">
      <c r="A914" s="318" t="s">
        <v>21417</v>
      </c>
      <c r="B914" s="319" t="s">
        <v>15005</v>
      </c>
      <c r="C914" s="334">
        <v>41968.0</v>
      </c>
      <c r="D914" s="331">
        <v>30.0</v>
      </c>
      <c r="E914" s="322">
        <v>12.557555462536627</v>
      </c>
      <c r="F914" s="323">
        <v>9.642444537463373</v>
      </c>
      <c r="G914" s="319">
        <v>35.0</v>
      </c>
      <c r="H914" s="324"/>
      <c r="I914" s="336" t="s">
        <v>21348</v>
      </c>
      <c r="J914" s="336"/>
      <c r="K914" s="64" t="s">
        <v>21418</v>
      </c>
      <c r="L914" s="64" t="s">
        <v>15006</v>
      </c>
      <c r="M914" s="336"/>
      <c r="N914" s="336"/>
      <c r="O914" s="336"/>
      <c r="P914" s="337"/>
      <c r="Q914" s="307" t="str">
        <f t="array" ref="Q914">index(Extractions!B:B, match(index(Digests!B:B, match(B914,Digests!A:A,0)),Extractions!A:A,0))</f>
        <v>APCL14_175</v>
      </c>
    </row>
    <row r="915" ht="20.25" customHeight="1">
      <c r="A915" s="318" t="s">
        <v>21419</v>
      </c>
      <c r="B915" s="319" t="s">
        <v>15007</v>
      </c>
      <c r="C915" s="334">
        <v>41968.0</v>
      </c>
      <c r="D915" s="331">
        <v>30.0</v>
      </c>
      <c r="E915" s="322">
        <v>10.96892138939671</v>
      </c>
      <c r="F915" s="323">
        <v>11.231078610603289</v>
      </c>
      <c r="G915" s="319">
        <v>36.0</v>
      </c>
      <c r="H915" s="324"/>
      <c r="I915" s="336" t="s">
        <v>21348</v>
      </c>
      <c r="J915" s="338" t="s">
        <v>1375</v>
      </c>
      <c r="K915" s="64" t="s">
        <v>21420</v>
      </c>
      <c r="L915" s="64" t="s">
        <v>15008</v>
      </c>
      <c r="M915" s="338"/>
      <c r="N915" s="338"/>
      <c r="O915" s="338"/>
      <c r="P915" s="339"/>
      <c r="Q915" s="307" t="str">
        <f t="array" ref="Q915">index(Extractions!B:B, match(index(Digests!B:B, match(B915,Digests!A:A,0)),Extractions!A:A,0))</f>
        <v>APCL14_183</v>
      </c>
    </row>
    <row r="916" ht="20.25" customHeight="1">
      <c r="A916" s="318" t="s">
        <v>21421</v>
      </c>
      <c r="B916" s="319" t="s">
        <v>15015</v>
      </c>
      <c r="C916" s="334">
        <v>41968.0</v>
      </c>
      <c r="D916" s="331">
        <v>30.0</v>
      </c>
      <c r="E916" s="322">
        <v>13.020833333333334</v>
      </c>
      <c r="F916" s="323">
        <v>9.179166666666665</v>
      </c>
      <c r="G916" s="319">
        <v>37.0</v>
      </c>
      <c r="H916" s="324"/>
      <c r="I916" s="336" t="s">
        <v>21348</v>
      </c>
      <c r="J916" s="336"/>
      <c r="K916" s="64" t="s">
        <v>21422</v>
      </c>
      <c r="L916" s="64" t="s">
        <v>15016</v>
      </c>
      <c r="M916" s="336"/>
      <c r="N916" s="336"/>
      <c r="O916" s="336"/>
      <c r="P916" s="337"/>
      <c r="Q916" s="307" t="str">
        <f t="array" ref="Q916">index(Extractions!B:B, match(index(Digests!B:B, match(B916,Digests!A:A,0)),Extractions!A:A,0))</f>
        <v>APCL14_200</v>
      </c>
    </row>
    <row r="917" ht="20.25" customHeight="1">
      <c r="A917" s="318" t="s">
        <v>21423</v>
      </c>
      <c r="B917" s="319" t="s">
        <v>15019</v>
      </c>
      <c r="C917" s="334">
        <v>41968.0</v>
      </c>
      <c r="D917" s="331">
        <v>30.0</v>
      </c>
      <c r="E917" s="322">
        <v>14.443909484833895</v>
      </c>
      <c r="F917" s="323">
        <v>7.756090515166104</v>
      </c>
      <c r="G917" s="319">
        <v>38.0</v>
      </c>
      <c r="H917" s="324"/>
      <c r="I917" s="336" t="s">
        <v>21348</v>
      </c>
      <c r="J917" s="336"/>
      <c r="K917" s="64" t="s">
        <v>21424</v>
      </c>
      <c r="L917" s="64" t="s">
        <v>15020</v>
      </c>
      <c r="M917" s="336"/>
      <c r="N917" s="336"/>
      <c r="O917" s="336"/>
      <c r="P917" s="337"/>
      <c r="Q917" s="307" t="str">
        <f t="array" ref="Q917">index(Extractions!B:B, match(index(Digests!B:B, match(B917,Digests!A:A,0)),Extractions!A:A,0))</f>
        <v>APCL14_208</v>
      </c>
    </row>
    <row r="918" ht="20.25" customHeight="1">
      <c r="A918" s="318" t="s">
        <v>21425</v>
      </c>
      <c r="B918" s="319" t="s">
        <v>15021</v>
      </c>
      <c r="C918" s="334">
        <v>41968.0</v>
      </c>
      <c r="D918" s="331">
        <v>30.0</v>
      </c>
      <c r="E918" s="322">
        <v>12.733446519524618</v>
      </c>
      <c r="F918" s="323">
        <v>9.466553480475381</v>
      </c>
      <c r="G918" s="319">
        <v>39.0</v>
      </c>
      <c r="H918" s="324"/>
      <c r="I918" s="336" t="s">
        <v>21348</v>
      </c>
      <c r="J918" s="336"/>
      <c r="K918" s="64" t="s">
        <v>21426</v>
      </c>
      <c r="L918" s="64" t="s">
        <v>15022</v>
      </c>
      <c r="M918" s="336"/>
      <c r="N918" s="336"/>
      <c r="O918" s="336"/>
      <c r="P918" s="337"/>
      <c r="Q918" s="307" t="str">
        <f t="array" ref="Q918">index(Extractions!B:B, match(index(Digests!B:B, match(B918,Digests!A:A,0)),Extractions!A:A,0))</f>
        <v>APCL14_209</v>
      </c>
    </row>
    <row r="919" ht="20.25" customHeight="1">
      <c r="A919" s="318" t="s">
        <v>21427</v>
      </c>
      <c r="B919" s="319" t="s">
        <v>15035</v>
      </c>
      <c r="C919" s="334">
        <v>41968.0</v>
      </c>
      <c r="D919" s="331">
        <v>30.0</v>
      </c>
      <c r="E919" s="322">
        <v>10.893246187363834</v>
      </c>
      <c r="F919" s="323">
        <v>11.306753812636165</v>
      </c>
      <c r="G919" s="319">
        <v>40.0</v>
      </c>
      <c r="H919" s="324"/>
      <c r="I919" s="336" t="s">
        <v>21348</v>
      </c>
      <c r="J919" s="336"/>
      <c r="K919" s="64" t="s">
        <v>21428</v>
      </c>
      <c r="L919" s="64" t="s">
        <v>15036</v>
      </c>
      <c r="M919" s="336"/>
      <c r="N919" s="336"/>
      <c r="O919" s="336"/>
      <c r="P919" s="337"/>
      <c r="Q919" s="307" t="str">
        <f t="array" ref="Q919">index(Extractions!B:B, match(index(Digests!B:B, match(B919,Digests!A:A,0)),Extractions!A:A,0))</f>
        <v>APCL14_040</v>
      </c>
    </row>
    <row r="920" ht="20.25" customHeight="1">
      <c r="A920" s="318" t="s">
        <v>21429</v>
      </c>
      <c r="B920" s="319" t="s">
        <v>15037</v>
      </c>
      <c r="C920" s="334">
        <v>41968.0</v>
      </c>
      <c r="D920" s="331">
        <v>30.0</v>
      </c>
      <c r="E920" s="322">
        <v>12.620950778291967</v>
      </c>
      <c r="F920" s="323">
        <v>9.579049221708033</v>
      </c>
      <c r="G920" s="319">
        <v>41.0</v>
      </c>
      <c r="H920" s="324"/>
      <c r="I920" s="336" t="s">
        <v>21348</v>
      </c>
      <c r="J920" s="336"/>
      <c r="K920" s="64" t="s">
        <v>21430</v>
      </c>
      <c r="L920" s="64" t="s">
        <v>15038</v>
      </c>
      <c r="M920" s="336"/>
      <c r="N920" s="336"/>
      <c r="O920" s="336"/>
      <c r="P920" s="337"/>
      <c r="Q920" s="307" t="str">
        <f t="array" ref="Q920">index(Extractions!B:B, match(index(Digests!B:B, match(B920,Digests!A:A,0)),Extractions!A:A,0))</f>
        <v>APCL14_041</v>
      </c>
    </row>
    <row r="921" ht="20.25" customHeight="1">
      <c r="A921" s="318" t="s">
        <v>21431</v>
      </c>
      <c r="B921" s="319" t="s">
        <v>15047</v>
      </c>
      <c r="C921" s="334">
        <v>41968.0</v>
      </c>
      <c r="D921" s="331">
        <v>30.0</v>
      </c>
      <c r="E921" s="322">
        <v>12.279983626688498</v>
      </c>
      <c r="F921" s="323">
        <v>9.920016373311501</v>
      </c>
      <c r="G921" s="319">
        <v>42.0</v>
      </c>
      <c r="H921" s="324"/>
      <c r="I921" s="336" t="s">
        <v>21348</v>
      </c>
      <c r="J921" s="336"/>
      <c r="K921" s="64" t="s">
        <v>21432</v>
      </c>
      <c r="L921" s="64" t="s">
        <v>15048</v>
      </c>
      <c r="M921" s="336"/>
      <c r="N921" s="336"/>
      <c r="O921" s="336"/>
      <c r="P921" s="337"/>
      <c r="Q921" s="307" t="str">
        <f t="array" ref="Q921">index(Extractions!B:B, match(index(Digests!B:B, match(B921,Digests!A:A,0)),Extractions!A:A,0))</f>
        <v>APCL14_052</v>
      </c>
    </row>
    <row r="922" ht="20.25" customHeight="1">
      <c r="A922" s="318" t="s">
        <v>21433</v>
      </c>
      <c r="B922" s="319" t="s">
        <v>15051</v>
      </c>
      <c r="C922" s="334">
        <v>41968.0</v>
      </c>
      <c r="D922" s="331">
        <v>30.0</v>
      </c>
      <c r="E922" s="322">
        <v>12.285012285012284</v>
      </c>
      <c r="F922" s="323">
        <v>9.914987714987715</v>
      </c>
      <c r="G922" s="319">
        <v>43.0</v>
      </c>
      <c r="H922" s="324"/>
      <c r="I922" s="336" t="s">
        <v>21348</v>
      </c>
      <c r="J922" s="336"/>
      <c r="K922" s="64" t="s">
        <v>21434</v>
      </c>
      <c r="L922" s="64" t="s">
        <v>15052</v>
      </c>
      <c r="M922" s="336"/>
      <c r="N922" s="336"/>
      <c r="O922" s="336"/>
      <c r="P922" s="337"/>
      <c r="Q922" s="307" t="str">
        <f t="array" ref="Q922">index(Extractions!B:B, match(index(Digests!B:B, match(B922,Digests!A:A,0)),Extractions!A:A,0))</f>
        <v>APCL14_060</v>
      </c>
    </row>
    <row r="923" ht="20.25" customHeight="1">
      <c r="A923" s="318" t="s">
        <v>21435</v>
      </c>
      <c r="B923" s="319" t="s">
        <v>15055</v>
      </c>
      <c r="C923" s="334">
        <v>41968.0</v>
      </c>
      <c r="D923" s="331">
        <v>30.0</v>
      </c>
      <c r="E923" s="322">
        <v>12.038523274478331</v>
      </c>
      <c r="F923" s="323">
        <v>10.161476725521668</v>
      </c>
      <c r="G923" s="319">
        <v>44.0</v>
      </c>
      <c r="H923" s="324"/>
      <c r="I923" s="336" t="s">
        <v>21348</v>
      </c>
      <c r="J923" s="336"/>
      <c r="K923" s="64" t="s">
        <v>21436</v>
      </c>
      <c r="L923" s="64" t="s">
        <v>15056</v>
      </c>
      <c r="M923" s="336"/>
      <c r="N923" s="336"/>
      <c r="O923" s="336"/>
      <c r="P923" s="337"/>
      <c r="Q923" s="307" t="str">
        <f t="array" ref="Q923">index(Extractions!B:B, match(index(Digests!B:B, match(B923,Digests!A:A,0)),Extractions!A:A,0))</f>
        <v>APCL14_088</v>
      </c>
    </row>
    <row r="924" ht="20.25" customHeight="1">
      <c r="A924" s="318" t="s">
        <v>21437</v>
      </c>
      <c r="B924" s="319" t="s">
        <v>15057</v>
      </c>
      <c r="C924" s="334">
        <v>41968.0</v>
      </c>
      <c r="D924" s="331">
        <v>30.0</v>
      </c>
      <c r="E924" s="322">
        <v>9.759271307742356</v>
      </c>
      <c r="F924" s="323">
        <v>12.440728692257643</v>
      </c>
      <c r="G924" s="319">
        <v>45.0</v>
      </c>
      <c r="H924" s="324"/>
      <c r="I924" s="336" t="s">
        <v>21348</v>
      </c>
      <c r="J924" s="336"/>
      <c r="K924" s="64" t="s">
        <v>21438</v>
      </c>
      <c r="L924" s="64" t="s">
        <v>15058</v>
      </c>
      <c r="M924" s="336"/>
      <c r="N924" s="336"/>
      <c r="O924" s="336"/>
      <c r="P924" s="337"/>
      <c r="Q924" s="307" t="str">
        <f t="array" ref="Q924">index(Extractions!B:B, match(index(Digests!B:B, match(B924,Digests!A:A,0)),Extractions!A:A,0))</f>
        <v>APCL14_095</v>
      </c>
    </row>
    <row r="925" ht="20.25" customHeight="1">
      <c r="A925" s="318" t="s">
        <v>21439</v>
      </c>
      <c r="B925" s="319" t="s">
        <v>15061</v>
      </c>
      <c r="C925" s="334">
        <v>41968.0</v>
      </c>
      <c r="D925" s="331">
        <v>30.0</v>
      </c>
      <c r="E925" s="322">
        <v>10.478519035976248</v>
      </c>
      <c r="F925" s="323">
        <v>11.721480964023751</v>
      </c>
      <c r="G925" s="319">
        <v>46.0</v>
      </c>
      <c r="H925" s="324"/>
      <c r="I925" s="336" t="s">
        <v>21348</v>
      </c>
      <c r="J925" s="336"/>
      <c r="K925" s="64" t="s">
        <v>21440</v>
      </c>
      <c r="L925" s="64" t="s">
        <v>15062</v>
      </c>
      <c r="M925" s="336"/>
      <c r="N925" s="336"/>
      <c r="O925" s="336"/>
      <c r="P925" s="337"/>
      <c r="Q925" s="307" t="str">
        <f t="array" ref="Q925">index(Extractions!B:B, match(index(Digests!B:B, match(B925,Digests!A:A,0)),Extractions!A:A,0))</f>
        <v>APCL14_098</v>
      </c>
    </row>
    <row r="926" ht="20.25" customHeight="1">
      <c r="A926" s="318" t="s">
        <v>21441</v>
      </c>
      <c r="B926" s="319" t="s">
        <v>15063</v>
      </c>
      <c r="C926" s="334">
        <v>41968.0</v>
      </c>
      <c r="D926" s="331">
        <v>30.0</v>
      </c>
      <c r="E926" s="322">
        <v>11.71875</v>
      </c>
      <c r="F926" s="323">
        <v>10.48125</v>
      </c>
      <c r="G926" s="319">
        <v>47.0</v>
      </c>
      <c r="H926" s="324"/>
      <c r="I926" s="336" t="s">
        <v>21348</v>
      </c>
      <c r="J926" s="336"/>
      <c r="K926" s="64" t="s">
        <v>21442</v>
      </c>
      <c r="L926" s="64" t="s">
        <v>15064</v>
      </c>
      <c r="M926" s="336"/>
      <c r="N926" s="336"/>
      <c r="O926" s="336"/>
      <c r="P926" s="337"/>
      <c r="Q926" s="307" t="str">
        <f t="array" ref="Q926">index(Extractions!B:B, match(index(Digests!B:B, match(B926,Digests!A:A,0)),Extractions!A:A,0))</f>
        <v>APCL14_101</v>
      </c>
    </row>
    <row r="927" ht="20.25" customHeight="1">
      <c r="A927" s="318" t="s">
        <v>21443</v>
      </c>
      <c r="B927" s="319" t="s">
        <v>15067</v>
      </c>
      <c r="C927" s="334">
        <v>41968.0</v>
      </c>
      <c r="D927" s="331">
        <v>30.0</v>
      </c>
      <c r="E927" s="322">
        <v>13.562386980108498</v>
      </c>
      <c r="F927" s="323">
        <v>8.637613019891502</v>
      </c>
      <c r="G927" s="319">
        <v>48.0</v>
      </c>
      <c r="H927" s="324"/>
      <c r="I927" s="336" t="s">
        <v>21348</v>
      </c>
      <c r="J927" s="336"/>
      <c r="K927" s="64" t="s">
        <v>21444</v>
      </c>
      <c r="L927" s="64" t="s">
        <v>15068</v>
      </c>
      <c r="M927" s="336"/>
      <c r="N927" s="336"/>
      <c r="O927" s="336"/>
      <c r="P927" s="337"/>
      <c r="Q927" s="307" t="str">
        <f t="array" ref="Q927">index(Extractions!B:B, match(index(Digests!B:B, match(B927,Digests!A:A,0)),Extractions!A:A,0))</f>
        <v>APCL14_135</v>
      </c>
    </row>
    <row r="928" ht="20.25" customHeight="1">
      <c r="A928" s="318" t="s">
        <v>21445</v>
      </c>
      <c r="B928" s="319" t="s">
        <v>15071</v>
      </c>
      <c r="C928" s="334">
        <v>41968.0</v>
      </c>
      <c r="D928" s="331">
        <v>30.0</v>
      </c>
      <c r="E928" s="322">
        <v>11.890606420927467</v>
      </c>
      <c r="F928" s="323">
        <v>10.309393579072532</v>
      </c>
      <c r="G928" s="319">
        <v>1.0</v>
      </c>
      <c r="H928" s="324"/>
      <c r="I928" s="336" t="s">
        <v>21446</v>
      </c>
      <c r="J928" s="336"/>
      <c r="K928" s="64" t="s">
        <v>21447</v>
      </c>
      <c r="L928" s="64" t="s">
        <v>15072</v>
      </c>
      <c r="M928" s="336"/>
      <c r="N928" s="336"/>
      <c r="O928" s="336"/>
      <c r="P928" s="337"/>
      <c r="Q928" s="307" t="str">
        <f t="array" ref="Q928">index(Extractions!B:B, match(index(Digests!B:B, match(B928,Digests!A:A,0)),Extractions!A:A,0))</f>
        <v>APCL14_141</v>
      </c>
    </row>
    <row r="929" ht="20.25" customHeight="1">
      <c r="A929" s="318" t="s">
        <v>21448</v>
      </c>
      <c r="B929" s="319" t="s">
        <v>15091</v>
      </c>
      <c r="C929" s="334">
        <v>41968.0</v>
      </c>
      <c r="D929" s="331">
        <v>30.0</v>
      </c>
      <c r="E929" s="322">
        <v>13.032145960034752</v>
      </c>
      <c r="F929" s="323">
        <v>9.167854039965247</v>
      </c>
      <c r="G929" s="319">
        <v>2.0</v>
      </c>
      <c r="H929" s="324"/>
      <c r="I929" s="336" t="s">
        <v>21446</v>
      </c>
      <c r="J929" s="336"/>
      <c r="K929" s="64" t="s">
        <v>21449</v>
      </c>
      <c r="L929" s="64" t="s">
        <v>15092</v>
      </c>
      <c r="M929" s="336"/>
      <c r="N929" s="336"/>
      <c r="O929" s="336"/>
      <c r="P929" s="337"/>
      <c r="Q929" s="307" t="str">
        <f t="array" ref="Q929">index(Extractions!B:B, match(index(Digests!B:B, match(B929,Digests!A:A,0)),Extractions!A:A,0))</f>
        <v>APCL14_185</v>
      </c>
    </row>
    <row r="930" ht="20.25" customHeight="1">
      <c r="A930" s="318" t="s">
        <v>21450</v>
      </c>
      <c r="B930" s="319" t="s">
        <v>15093</v>
      </c>
      <c r="C930" s="334">
        <v>41968.0</v>
      </c>
      <c r="D930" s="331">
        <v>30.0</v>
      </c>
      <c r="E930" s="322">
        <v>16.62049861495845</v>
      </c>
      <c r="F930" s="323">
        <v>5.579501385041549</v>
      </c>
      <c r="G930" s="319">
        <v>3.0</v>
      </c>
      <c r="H930" s="324"/>
      <c r="I930" s="336" t="s">
        <v>21446</v>
      </c>
      <c r="J930" s="336"/>
      <c r="K930" s="64" t="s">
        <v>21451</v>
      </c>
      <c r="L930" s="64" t="s">
        <v>15094</v>
      </c>
      <c r="M930" s="336"/>
      <c r="N930" s="336"/>
      <c r="O930" s="336"/>
      <c r="P930" s="337"/>
      <c r="Q930" s="307" t="str">
        <f t="array" ref="Q930">index(Extractions!B:B, match(index(Digests!B:B, match(B930,Digests!A:A,0)),Extractions!A:A,0))</f>
        <v>APCL14_193</v>
      </c>
    </row>
    <row r="931" ht="20.25" customHeight="1">
      <c r="A931" s="318" t="s">
        <v>21452</v>
      </c>
      <c r="B931" s="319" t="s">
        <v>15095</v>
      </c>
      <c r="C931" s="334">
        <v>41968.0</v>
      </c>
      <c r="D931" s="331">
        <v>30.0</v>
      </c>
      <c r="E931" s="322">
        <v>12.771392081736908</v>
      </c>
      <c r="F931" s="323">
        <v>9.428607918263092</v>
      </c>
      <c r="G931" s="319">
        <v>4.0</v>
      </c>
      <c r="H931" s="324"/>
      <c r="I931" s="336" t="s">
        <v>21446</v>
      </c>
      <c r="J931" s="336"/>
      <c r="K931" s="64" t="s">
        <v>21453</v>
      </c>
      <c r="L931" s="64" t="s">
        <v>15096</v>
      </c>
      <c r="M931" s="336"/>
      <c r="N931" s="336"/>
      <c r="O931" s="336"/>
      <c r="P931" s="337"/>
      <c r="Q931" s="307" t="str">
        <f t="array" ref="Q931">index(Extractions!B:B, match(index(Digests!B:B, match(B931,Digests!A:A,0)),Extractions!A:A,0))</f>
        <v>APCL14_204</v>
      </c>
    </row>
    <row r="932" ht="20.25" customHeight="1">
      <c r="A932" s="318" t="s">
        <v>21454</v>
      </c>
      <c r="B932" s="319" t="s">
        <v>15097</v>
      </c>
      <c r="C932" s="334">
        <v>41968.0</v>
      </c>
      <c r="D932" s="331">
        <v>30.0</v>
      </c>
      <c r="E932" s="322">
        <v>15.197568389057752</v>
      </c>
      <c r="F932" s="323">
        <v>7.0024316109422475</v>
      </c>
      <c r="G932" s="319">
        <v>5.0</v>
      </c>
      <c r="H932" s="324"/>
      <c r="I932" s="336" t="s">
        <v>21446</v>
      </c>
      <c r="J932" s="336"/>
      <c r="K932" s="64" t="s">
        <v>21455</v>
      </c>
      <c r="L932" s="64" t="s">
        <v>15098</v>
      </c>
      <c r="M932" s="336"/>
      <c r="N932" s="336"/>
      <c r="O932" s="336"/>
      <c r="P932" s="337"/>
      <c r="Q932" s="307" t="str">
        <f t="array" ref="Q932">index(Extractions!B:B, match(index(Digests!B:B, match(B932,Digests!A:A,0)),Extractions!A:A,0))</f>
        <v>APCL14_220</v>
      </c>
    </row>
    <row r="933" ht="20.25" customHeight="1">
      <c r="A933" s="318" t="s">
        <v>21456</v>
      </c>
      <c r="B933" s="319" t="s">
        <v>15099</v>
      </c>
      <c r="C933" s="334">
        <v>41968.0</v>
      </c>
      <c r="D933" s="331">
        <v>30.0</v>
      </c>
      <c r="E933" s="322">
        <v>17.793594306049823</v>
      </c>
      <c r="F933" s="323">
        <v>4.406405693950177</v>
      </c>
      <c r="G933" s="319">
        <v>6.0</v>
      </c>
      <c r="H933" s="324"/>
      <c r="I933" s="336" t="s">
        <v>21446</v>
      </c>
      <c r="J933" s="336"/>
      <c r="K933" s="64" t="s">
        <v>21457</v>
      </c>
      <c r="L933" s="64" t="s">
        <v>15100</v>
      </c>
      <c r="M933" s="336"/>
      <c r="N933" s="336"/>
      <c r="O933" s="336"/>
      <c r="P933" s="337"/>
      <c r="Q933" s="307" t="str">
        <f t="array" ref="Q933">index(Extractions!B:B, match(index(Digests!B:B, match(B933,Digests!A:A,0)),Extractions!A:A,0))</f>
        <v>APCL14_221</v>
      </c>
    </row>
    <row r="934" ht="20.25" customHeight="1">
      <c r="A934" s="318" t="s">
        <v>21458</v>
      </c>
      <c r="B934" s="319" t="s">
        <v>15117</v>
      </c>
      <c r="C934" s="334">
        <v>41968.0</v>
      </c>
      <c r="D934" s="331">
        <v>30.0</v>
      </c>
      <c r="E934" s="322">
        <v>18.281535648994517</v>
      </c>
      <c r="F934" s="323">
        <v>3.9184643510054826</v>
      </c>
      <c r="G934" s="319">
        <v>7.0</v>
      </c>
      <c r="H934" s="324"/>
      <c r="I934" s="336" t="s">
        <v>21446</v>
      </c>
      <c r="J934" s="336"/>
      <c r="K934" s="64" t="s">
        <v>21459</v>
      </c>
      <c r="L934" s="64" t="s">
        <v>15118</v>
      </c>
      <c r="M934" s="336"/>
      <c r="N934" s="336"/>
      <c r="O934" s="336"/>
      <c r="P934" s="337"/>
      <c r="Q934" s="307" t="str">
        <f t="array" ref="Q934">index(Extractions!B:B, match(index(Digests!B:B, match(B934,Digests!A:A,0)),Extractions!A:A,0))</f>
        <v>APCL14_255</v>
      </c>
    </row>
    <row r="935" ht="20.25" customHeight="1">
      <c r="A935" s="318" t="s">
        <v>21460</v>
      </c>
      <c r="B935" s="319" t="s">
        <v>15121</v>
      </c>
      <c r="C935" s="334">
        <v>41968.0</v>
      </c>
      <c r="D935" s="331">
        <v>30.0</v>
      </c>
      <c r="E935" s="322">
        <v>9.852216748768473</v>
      </c>
      <c r="F935" s="323">
        <v>12.347783251231526</v>
      </c>
      <c r="G935" s="319">
        <v>8.0</v>
      </c>
      <c r="H935" s="324" t="s">
        <v>20784</v>
      </c>
      <c r="I935" s="336" t="s">
        <v>21446</v>
      </c>
      <c r="J935" s="336"/>
      <c r="K935" s="319" t="s">
        <v>21461</v>
      </c>
      <c r="L935" s="64" t="s">
        <v>15123</v>
      </c>
      <c r="M935" s="336"/>
      <c r="N935" s="336"/>
      <c r="O935" s="336"/>
      <c r="P935" s="337"/>
      <c r="Q935" s="307" t="str">
        <f t="array" ref="Q935">index(Extractions!B:B, match(index(Digests!B:B, match(B935,Digests!A:A,0)),Extractions!A:A,0))</f>
        <v>APCL14_383</v>
      </c>
    </row>
    <row r="936" ht="20.25" customHeight="1">
      <c r="A936" s="318" t="s">
        <v>21462</v>
      </c>
      <c r="B936" s="319" t="s">
        <v>15132</v>
      </c>
      <c r="C936" s="334">
        <v>41968.0</v>
      </c>
      <c r="D936" s="331">
        <v>30.0</v>
      </c>
      <c r="E936" s="322">
        <v>12.0870265914585</v>
      </c>
      <c r="F936" s="323">
        <v>10.1129734085415</v>
      </c>
      <c r="G936" s="319">
        <v>9.0</v>
      </c>
      <c r="H936" s="324" t="s">
        <v>21463</v>
      </c>
      <c r="I936" s="336" t="s">
        <v>21446</v>
      </c>
      <c r="J936" s="336"/>
      <c r="K936" s="319" t="s">
        <v>21464</v>
      </c>
      <c r="L936" s="64" t="s">
        <v>15133</v>
      </c>
      <c r="M936" s="336"/>
      <c r="N936" s="336"/>
      <c r="O936" s="336"/>
      <c r="P936" s="337"/>
      <c r="Q936" s="307" t="str">
        <f t="array" ref="Q936">index(Extractions!B:B, match(index(Digests!B:B, match(B936,Digests!A:A,0)),Extractions!A:A,0))</f>
        <v>APCL14_391</v>
      </c>
    </row>
    <row r="937" ht="20.25" customHeight="1">
      <c r="A937" s="318" t="s">
        <v>21465</v>
      </c>
      <c r="B937" s="319" t="s">
        <v>15154</v>
      </c>
      <c r="C937" s="334">
        <v>41968.0</v>
      </c>
      <c r="D937" s="331">
        <v>30.0</v>
      </c>
      <c r="E937" s="322">
        <v>10.273972602739727</v>
      </c>
      <c r="F937" s="323">
        <v>11.926027397260272</v>
      </c>
      <c r="G937" s="319">
        <v>10.0</v>
      </c>
      <c r="H937" s="324"/>
      <c r="I937" s="336" t="s">
        <v>21446</v>
      </c>
      <c r="J937" s="336"/>
      <c r="K937" s="64" t="s">
        <v>21466</v>
      </c>
      <c r="L937" s="64" t="s">
        <v>15155</v>
      </c>
      <c r="M937" s="336"/>
      <c r="N937" s="336"/>
      <c r="O937" s="336"/>
      <c r="P937" s="337"/>
      <c r="Q937" s="307" t="str">
        <f t="array" ref="Q937">index(Extractions!B:B, match(index(Digests!B:B, match(B937,Digests!A:A,0)),Extractions!A:A,0))</f>
        <v>APCL14_450</v>
      </c>
    </row>
    <row r="938" ht="20.25" customHeight="1">
      <c r="A938" s="318" t="s">
        <v>21467</v>
      </c>
      <c r="B938" s="319" t="s">
        <v>15162</v>
      </c>
      <c r="C938" s="334">
        <v>41968.0</v>
      </c>
      <c r="D938" s="331">
        <v>30.0</v>
      </c>
      <c r="E938" s="322">
        <v>13.767783386874715</v>
      </c>
      <c r="F938" s="323">
        <v>8.432216613125284</v>
      </c>
      <c r="G938" s="319">
        <v>11.0</v>
      </c>
      <c r="H938" s="324"/>
      <c r="I938" s="336" t="s">
        <v>21446</v>
      </c>
      <c r="J938" s="336"/>
      <c r="K938" s="64" t="s">
        <v>21468</v>
      </c>
      <c r="L938" s="64" t="s">
        <v>15163</v>
      </c>
      <c r="M938" s="336"/>
      <c r="N938" s="336"/>
      <c r="O938" s="336"/>
      <c r="P938" s="337"/>
      <c r="Q938" s="307" t="str">
        <f t="array" ref="Q938">index(Extractions!B:B, match(index(Digests!B:B, match(B938,Digests!A:A,0)),Extractions!A:A,0))</f>
        <v>APCL14_461</v>
      </c>
    </row>
    <row r="939" ht="20.25" customHeight="1">
      <c r="A939" s="318" t="s">
        <v>21469</v>
      </c>
      <c r="B939" s="319" t="s">
        <v>15170</v>
      </c>
      <c r="C939" s="334">
        <v>41968.0</v>
      </c>
      <c r="D939" s="331">
        <v>30.0</v>
      </c>
      <c r="E939" s="322">
        <v>16.402405686167306</v>
      </c>
      <c r="F939" s="323">
        <v>5.797594313832693</v>
      </c>
      <c r="G939" s="319">
        <v>12.0</v>
      </c>
      <c r="H939" s="324" t="s">
        <v>20465</v>
      </c>
      <c r="I939" s="336" t="s">
        <v>21446</v>
      </c>
      <c r="J939" s="336"/>
      <c r="K939" s="64" t="s">
        <v>21470</v>
      </c>
      <c r="L939" s="64" t="s">
        <v>15171</v>
      </c>
      <c r="M939" s="336"/>
      <c r="N939" s="336"/>
      <c r="O939" s="336"/>
      <c r="P939" s="337"/>
      <c r="Q939" s="307" t="str">
        <f t="array" ref="Q939">index(Extractions!B:B, match(index(Digests!B:B, match(B939,Digests!A:A,0)),Extractions!A:A,0))</f>
        <v>APCL14_507</v>
      </c>
    </row>
    <row r="940" ht="20.25" customHeight="1">
      <c r="A940" s="318" t="s">
        <v>21471</v>
      </c>
      <c r="B940" s="319" t="s">
        <v>15196</v>
      </c>
      <c r="C940" s="334">
        <v>41968.0</v>
      </c>
      <c r="D940" s="331">
        <v>30.0</v>
      </c>
      <c r="E940" s="322">
        <v>13.48314606741573</v>
      </c>
      <c r="F940" s="323">
        <v>8.71685393258427</v>
      </c>
      <c r="G940" s="319">
        <v>13.0</v>
      </c>
      <c r="H940" s="324" t="s">
        <v>20465</v>
      </c>
      <c r="I940" s="336" t="s">
        <v>21446</v>
      </c>
      <c r="J940" s="336"/>
      <c r="K940" s="64" t="s">
        <v>21472</v>
      </c>
      <c r="L940" s="64" t="s">
        <v>15197</v>
      </c>
      <c r="M940" s="336"/>
      <c r="N940" s="336"/>
      <c r="O940" s="336"/>
      <c r="P940" s="337"/>
      <c r="Q940" s="307" t="str">
        <f t="array" ref="Q940">index(Extractions!B:B, match(index(Digests!B:B, match(B940,Digests!A:A,0)),Extractions!A:A,0))</f>
        <v>APCL14_527</v>
      </c>
    </row>
    <row r="941" ht="20.25" customHeight="1">
      <c r="A941" s="318" t="s">
        <v>21473</v>
      </c>
      <c r="B941" s="319" t="s">
        <v>15200</v>
      </c>
      <c r="C941" s="334">
        <v>41968.0</v>
      </c>
      <c r="D941" s="331">
        <v>30.0</v>
      </c>
      <c r="E941" s="322">
        <v>15.189873417721518</v>
      </c>
      <c r="F941" s="323">
        <v>7.010126582278481</v>
      </c>
      <c r="G941" s="319">
        <v>14.0</v>
      </c>
      <c r="H941" s="324" t="s">
        <v>20465</v>
      </c>
      <c r="I941" s="336" t="s">
        <v>21446</v>
      </c>
      <c r="J941" s="336"/>
      <c r="K941" s="64" t="s">
        <v>21474</v>
      </c>
      <c r="L941" s="64" t="s">
        <v>15201</v>
      </c>
      <c r="M941" s="336"/>
      <c r="N941" s="336"/>
      <c r="O941" s="336"/>
      <c r="P941" s="337"/>
      <c r="Q941" s="307" t="str">
        <f t="array" ref="Q941">index(Extractions!B:B, match(index(Digests!B:B, match(B941,Digests!A:A,0)),Extractions!A:A,0))</f>
        <v>APCL14_530</v>
      </c>
    </row>
    <row r="942" ht="20.25" customHeight="1">
      <c r="A942" s="318" t="s">
        <v>21475</v>
      </c>
      <c r="B942" s="319" t="s">
        <v>15204</v>
      </c>
      <c r="C942" s="334">
        <v>41968.0</v>
      </c>
      <c r="D942" s="331">
        <v>30.0</v>
      </c>
      <c r="E942" s="322">
        <v>14.83679525222552</v>
      </c>
      <c r="F942" s="323">
        <v>7.363204747774478</v>
      </c>
      <c r="G942" s="319">
        <v>15.0</v>
      </c>
      <c r="H942" s="324" t="s">
        <v>20465</v>
      </c>
      <c r="I942" s="336" t="s">
        <v>21446</v>
      </c>
      <c r="J942" s="336"/>
      <c r="K942" s="64" t="s">
        <v>21476</v>
      </c>
      <c r="L942" s="64" t="s">
        <v>15205</v>
      </c>
      <c r="M942" s="336"/>
      <c r="N942" s="336"/>
      <c r="O942" s="336"/>
      <c r="P942" s="337"/>
      <c r="Q942" s="307" t="str">
        <f t="array" ref="Q942">index(Extractions!B:B, match(index(Digests!B:B, match(B942,Digests!A:A,0)),Extractions!A:A,0))</f>
        <v>APCL14_534</v>
      </c>
    </row>
    <row r="943" ht="20.25" customHeight="1">
      <c r="A943" s="318" t="s">
        <v>21477</v>
      </c>
      <c r="B943" s="319" t="s">
        <v>15216</v>
      </c>
      <c r="C943" s="334">
        <v>41968.0</v>
      </c>
      <c r="D943" s="331">
        <v>30.0</v>
      </c>
      <c r="E943" s="322">
        <v>13.416815742397137</v>
      </c>
      <c r="F943" s="323">
        <v>8.783184257602862</v>
      </c>
      <c r="G943" s="319">
        <v>16.0</v>
      </c>
      <c r="H943" s="324" t="s">
        <v>21478</v>
      </c>
      <c r="I943" s="336" t="s">
        <v>21446</v>
      </c>
      <c r="J943" s="336"/>
      <c r="K943" s="64" t="s">
        <v>21479</v>
      </c>
      <c r="L943" s="64" t="s">
        <v>15217</v>
      </c>
      <c r="M943" s="336"/>
      <c r="N943" s="336"/>
      <c r="O943" s="336"/>
      <c r="P943" s="337"/>
      <c r="Q943" s="307" t="str">
        <f t="array" ref="Q943">index(Extractions!B:B, match(index(Digests!B:B, match(B943,Digests!A:A,0)),Extractions!A:A,0))</f>
        <v>APCL14_556</v>
      </c>
    </row>
    <row r="944" ht="20.25" customHeight="1">
      <c r="A944" s="318" t="s">
        <v>21480</v>
      </c>
      <c r="B944" s="319" t="s">
        <v>15220</v>
      </c>
      <c r="C944" s="334">
        <v>41968.0</v>
      </c>
      <c r="D944" s="331">
        <v>30.0</v>
      </c>
      <c r="E944" s="322">
        <v>11.857707509881424</v>
      </c>
      <c r="F944" s="323">
        <v>10.342292490118576</v>
      </c>
      <c r="G944" s="319">
        <v>17.0</v>
      </c>
      <c r="H944" s="324"/>
      <c r="I944" s="336" t="s">
        <v>21446</v>
      </c>
      <c r="J944" s="336"/>
      <c r="K944" s="64" t="s">
        <v>21481</v>
      </c>
      <c r="L944" s="64" t="s">
        <v>15221</v>
      </c>
      <c r="M944" s="336"/>
      <c r="N944" s="336"/>
      <c r="O944" s="336"/>
      <c r="P944" s="337"/>
      <c r="Q944" s="318" t="str">
        <f t="array" ref="Q944">index(Extractions!B:B, match(index(Digests!B:B, match(B944,Digests!A:A,0)),Extractions!A:A,0))</f>
        <v>APCL13_635</v>
      </c>
    </row>
    <row r="945" ht="20.25" customHeight="1">
      <c r="A945" s="318" t="s">
        <v>21482</v>
      </c>
      <c r="B945" s="319" t="s">
        <v>15222</v>
      </c>
      <c r="C945" s="334">
        <v>41968.0</v>
      </c>
      <c r="D945" s="331">
        <v>30.0</v>
      </c>
      <c r="E945" s="322">
        <v>11.56515034695451</v>
      </c>
      <c r="F945" s="323">
        <v>10.634849653045489</v>
      </c>
      <c r="G945" s="319">
        <v>18.0</v>
      </c>
      <c r="H945" s="324"/>
      <c r="I945" s="336" t="s">
        <v>21446</v>
      </c>
      <c r="J945" s="336"/>
      <c r="K945" s="64" t="s">
        <v>21483</v>
      </c>
      <c r="L945" s="64" t="s">
        <v>15223</v>
      </c>
      <c r="M945" s="336"/>
      <c r="N945" s="336"/>
      <c r="O945" s="336"/>
      <c r="P945" s="337"/>
      <c r="Q945" s="318" t="str">
        <f t="array" ref="Q945">index(Extractions!B:B, match(index(Digests!B:B, match(B945,Digests!A:A,0)),Extractions!A:A,0))</f>
        <v>APCL13_658</v>
      </c>
    </row>
    <row r="946" ht="20.25" customHeight="1">
      <c r="A946" s="318" t="s">
        <v>21484</v>
      </c>
      <c r="B946" s="319" t="s">
        <v>15224</v>
      </c>
      <c r="C946" s="334">
        <v>41968.0</v>
      </c>
      <c r="D946" s="331">
        <v>30.0</v>
      </c>
      <c r="E946" s="322">
        <v>12.048192771084336</v>
      </c>
      <c r="F946" s="323">
        <v>10.151807228915663</v>
      </c>
      <c r="G946" s="319">
        <v>19.0</v>
      </c>
      <c r="H946" s="324"/>
      <c r="I946" s="336" t="s">
        <v>21446</v>
      </c>
      <c r="J946" s="336"/>
      <c r="K946" s="64" t="s">
        <v>21485</v>
      </c>
      <c r="L946" s="64" t="s">
        <v>15225</v>
      </c>
      <c r="M946" s="336"/>
      <c r="N946" s="336"/>
      <c r="O946" s="336"/>
      <c r="P946" s="337"/>
      <c r="Q946" s="307" t="str">
        <f t="array" ref="Q946">index(Extractions!B:B, match(index(Digests!B:B, match(B946,Digests!A:A,0)),Extractions!A:A,0))</f>
        <v>APCL14_007</v>
      </c>
    </row>
    <row r="947" ht="20.25" customHeight="1">
      <c r="A947" s="318" t="s">
        <v>21486</v>
      </c>
      <c r="B947" s="319" t="s">
        <v>15226</v>
      </c>
      <c r="C947" s="334">
        <v>41968.0</v>
      </c>
      <c r="D947" s="331">
        <v>30.0</v>
      </c>
      <c r="E947" s="322">
        <v>12.320328542094456</v>
      </c>
      <c r="F947" s="323">
        <v>9.879671457905543</v>
      </c>
      <c r="G947" s="319">
        <v>20.0</v>
      </c>
      <c r="H947" s="324"/>
      <c r="I947" s="336" t="s">
        <v>21446</v>
      </c>
      <c r="J947" s="336"/>
      <c r="K947" s="64" t="s">
        <v>21487</v>
      </c>
      <c r="L947" s="64" t="s">
        <v>15227</v>
      </c>
      <c r="M947" s="336"/>
      <c r="N947" s="336"/>
      <c r="O947" s="336"/>
      <c r="P947" s="337"/>
      <c r="Q947" s="307" t="str">
        <f t="array" ref="Q947">index(Extractions!B:B, match(index(Digests!B:B, match(B947,Digests!A:A,0)),Extractions!A:A,0))</f>
        <v>APCL14_015</v>
      </c>
    </row>
    <row r="948" ht="20.25" customHeight="1">
      <c r="A948" s="318" t="s">
        <v>21488</v>
      </c>
      <c r="B948" s="319" t="s">
        <v>15228</v>
      </c>
      <c r="C948" s="334">
        <v>41968.0</v>
      </c>
      <c r="D948" s="331">
        <v>30.0</v>
      </c>
      <c r="E948" s="322">
        <v>13.75515818431912</v>
      </c>
      <c r="F948" s="323">
        <v>8.44484181568088</v>
      </c>
      <c r="G948" s="319">
        <v>21.0</v>
      </c>
      <c r="H948" s="324" t="s">
        <v>21489</v>
      </c>
      <c r="I948" s="336" t="s">
        <v>21446</v>
      </c>
      <c r="J948" s="336"/>
      <c r="K948" s="64" t="s">
        <v>21490</v>
      </c>
      <c r="L948" s="64" t="s">
        <v>15229</v>
      </c>
      <c r="M948" s="336"/>
      <c r="N948" s="336"/>
      <c r="O948" s="336"/>
      <c r="P948" s="337"/>
      <c r="Q948" s="307" t="str">
        <f t="array" ref="Q948">index(Extractions!B:B, match(index(Digests!B:B, match(B948,Digests!A:A,0)),Extractions!A:A,0))</f>
        <v>APCL14_032</v>
      </c>
    </row>
    <row r="949" ht="20.25" customHeight="1">
      <c r="A949" s="318" t="s">
        <v>21491</v>
      </c>
      <c r="B949" s="319" t="s">
        <v>15234</v>
      </c>
      <c r="C949" s="334">
        <v>41968.0</v>
      </c>
      <c r="D949" s="331">
        <v>30.0</v>
      </c>
      <c r="E949" s="322">
        <v>17.21170395869191</v>
      </c>
      <c r="F949" s="323">
        <v>4.9882960413080895</v>
      </c>
      <c r="G949" s="319">
        <v>22.0</v>
      </c>
      <c r="H949" s="324"/>
      <c r="I949" s="336" t="s">
        <v>21446</v>
      </c>
      <c r="J949" s="336"/>
      <c r="K949" s="64" t="s">
        <v>21492</v>
      </c>
      <c r="L949" s="64" t="s">
        <v>15235</v>
      </c>
      <c r="M949" s="336"/>
      <c r="N949" s="336"/>
      <c r="O949" s="336"/>
      <c r="P949" s="337"/>
      <c r="Q949" s="307" t="str">
        <f t="array" ref="Q949">index(Extractions!B:B, match(index(Digests!B:B, match(B949,Digests!A:A,0)),Extractions!A:A,0))</f>
        <v>APCL14_045</v>
      </c>
    </row>
    <row r="950" ht="20.25" customHeight="1">
      <c r="A950" s="318" t="s">
        <v>21493</v>
      </c>
      <c r="B950" s="319" t="s">
        <v>15242</v>
      </c>
      <c r="C950" s="334">
        <v>41968.0</v>
      </c>
      <c r="D950" s="331">
        <v>30.0</v>
      </c>
      <c r="E950" s="322">
        <v>14.829461196243201</v>
      </c>
      <c r="F950" s="323">
        <v>7.370538803756798</v>
      </c>
      <c r="G950" s="319">
        <v>23.0</v>
      </c>
      <c r="H950" s="324"/>
      <c r="I950" s="336" t="s">
        <v>21446</v>
      </c>
      <c r="J950" s="336"/>
      <c r="K950" s="64" t="s">
        <v>21494</v>
      </c>
      <c r="L950" s="64" t="s">
        <v>15243</v>
      </c>
      <c r="M950" s="336"/>
      <c r="N950" s="336"/>
      <c r="O950" s="336"/>
      <c r="P950" s="337"/>
      <c r="Q950" s="307" t="str">
        <f t="array" ref="Q950">index(Extractions!B:B, match(index(Digests!B:B, match(B950,Digests!A:A,0)),Extractions!A:A,0))</f>
        <v>APCL14_053</v>
      </c>
    </row>
    <row r="951" ht="20.25" customHeight="1">
      <c r="A951" s="318" t="s">
        <v>21495</v>
      </c>
      <c r="B951" s="319" t="s">
        <v>15246</v>
      </c>
      <c r="C951" s="334">
        <v>41968.0</v>
      </c>
      <c r="D951" s="331">
        <v>30.0</v>
      </c>
      <c r="E951" s="322">
        <v>14.144271570014144</v>
      </c>
      <c r="F951" s="323">
        <v>8.055728429985855</v>
      </c>
      <c r="G951" s="319">
        <v>24.0</v>
      </c>
      <c r="H951" s="324"/>
      <c r="I951" s="336" t="s">
        <v>21446</v>
      </c>
      <c r="J951" s="336"/>
      <c r="K951" s="64" t="s">
        <v>21496</v>
      </c>
      <c r="L951" s="64" t="s">
        <v>15247</v>
      </c>
      <c r="M951" s="336"/>
      <c r="N951" s="336"/>
      <c r="O951" s="336"/>
      <c r="P951" s="337"/>
      <c r="Q951" s="307" t="str">
        <f t="array" ref="Q951">index(Extractions!B:B, match(index(Digests!B:B, match(B951,Digests!A:A,0)),Extractions!A:A,0))</f>
        <v>APCL14_056</v>
      </c>
    </row>
    <row r="952" ht="20.25" customHeight="1">
      <c r="A952" s="318" t="s">
        <v>21497</v>
      </c>
      <c r="B952" s="319" t="s">
        <v>15248</v>
      </c>
      <c r="C952" s="334">
        <v>41968.0</v>
      </c>
      <c r="D952" s="331">
        <v>30.0</v>
      </c>
      <c r="E952" s="322">
        <v>12.474012474012476</v>
      </c>
      <c r="F952" s="323">
        <v>9.725987525987524</v>
      </c>
      <c r="G952" s="319">
        <v>25.0</v>
      </c>
      <c r="H952" s="324"/>
      <c r="I952" s="336" t="s">
        <v>21446</v>
      </c>
      <c r="J952" s="336"/>
      <c r="K952" s="64" t="s">
        <v>21498</v>
      </c>
      <c r="L952" s="64" t="s">
        <v>15249</v>
      </c>
      <c r="M952" s="336"/>
      <c r="N952" s="336"/>
      <c r="O952" s="336"/>
      <c r="P952" s="337"/>
      <c r="Q952" s="307" t="str">
        <f t="array" ref="Q952">index(Extractions!B:B, match(index(Digests!B:B, match(B952,Digests!A:A,0)),Extractions!A:A,0))</f>
        <v>APCL14_057</v>
      </c>
    </row>
    <row r="953" ht="20.25" customHeight="1">
      <c r="A953" s="318" t="s">
        <v>21499</v>
      </c>
      <c r="B953" s="319" t="s">
        <v>15250</v>
      </c>
      <c r="C953" s="334">
        <v>41968.0</v>
      </c>
      <c r="D953" s="331">
        <v>30.0</v>
      </c>
      <c r="E953" s="322">
        <v>10.090817356205854</v>
      </c>
      <c r="F953" s="323">
        <v>12.109182643794146</v>
      </c>
      <c r="G953" s="319">
        <v>26.0</v>
      </c>
      <c r="H953" s="324"/>
      <c r="I953" s="336" t="s">
        <v>21446</v>
      </c>
      <c r="J953" s="336"/>
      <c r="K953" s="64" t="s">
        <v>21500</v>
      </c>
      <c r="L953" s="64" t="s">
        <v>15251</v>
      </c>
      <c r="M953" s="336"/>
      <c r="N953" s="336"/>
      <c r="O953" s="336"/>
      <c r="P953" s="337"/>
      <c r="Q953" s="307" t="str">
        <f t="array" ref="Q953">index(Extractions!B:B, match(index(Digests!B:B, match(B953,Digests!A:A,0)),Extractions!A:A,0))</f>
        <v>APCL14_061</v>
      </c>
    </row>
    <row r="954" ht="20.25" customHeight="1">
      <c r="A954" s="318" t="s">
        <v>21501</v>
      </c>
      <c r="B954" s="319" t="s">
        <v>15252</v>
      </c>
      <c r="C954" s="334">
        <v>41968.0</v>
      </c>
      <c r="D954" s="331">
        <v>30.0</v>
      </c>
      <c r="E954" s="322">
        <v>16.438356164383563</v>
      </c>
      <c r="F954" s="323">
        <v>5.761643835616436</v>
      </c>
      <c r="G954" s="319">
        <v>27.0</v>
      </c>
      <c r="H954" s="324"/>
      <c r="I954" s="336" t="s">
        <v>21446</v>
      </c>
      <c r="J954" s="336"/>
      <c r="K954" s="64" t="s">
        <v>21502</v>
      </c>
      <c r="L954" s="64" t="s">
        <v>15253</v>
      </c>
      <c r="M954" s="336"/>
      <c r="N954" s="336"/>
      <c r="O954" s="336"/>
      <c r="P954" s="337"/>
      <c r="Q954" s="307" t="str">
        <f t="array" ref="Q954">index(Extractions!B:B, match(index(Digests!B:B, match(B954,Digests!A:A,0)),Extractions!A:A,0))</f>
        <v>APCL14_063</v>
      </c>
    </row>
    <row r="955" ht="20.25" customHeight="1">
      <c r="A955" s="318" t="s">
        <v>21503</v>
      </c>
      <c r="B955" s="319" t="s">
        <v>15264</v>
      </c>
      <c r="C955" s="334">
        <v>41968.0</v>
      </c>
      <c r="D955" s="331">
        <v>30.0</v>
      </c>
      <c r="E955" s="322">
        <v>13.513513513513512</v>
      </c>
      <c r="F955" s="323">
        <v>8.686486486486487</v>
      </c>
      <c r="G955" s="319">
        <v>28.0</v>
      </c>
      <c r="H955" s="324"/>
      <c r="I955" s="336" t="s">
        <v>21446</v>
      </c>
      <c r="J955" s="336"/>
      <c r="K955" s="64" t="s">
        <v>21504</v>
      </c>
      <c r="L955" s="64" t="s">
        <v>15265</v>
      </c>
      <c r="M955" s="336"/>
      <c r="N955" s="336"/>
      <c r="O955" s="336"/>
      <c r="P955" s="337"/>
      <c r="Q955" s="307" t="str">
        <f t="array" ref="Q955">index(Extractions!B:B, match(index(Digests!B:B, match(B955,Digests!A:A,0)),Extractions!A:A,0))</f>
        <v>APCL14_134</v>
      </c>
    </row>
    <row r="956" ht="20.25" customHeight="1">
      <c r="A956" s="318" t="s">
        <v>21505</v>
      </c>
      <c r="B956" s="319" t="s">
        <v>15272</v>
      </c>
      <c r="C956" s="334">
        <v>41968.0</v>
      </c>
      <c r="D956" s="331">
        <v>30.0</v>
      </c>
      <c r="E956" s="322">
        <v>17.533606078316772</v>
      </c>
      <c r="F956" s="323">
        <v>4.666393921683227</v>
      </c>
      <c r="G956" s="319">
        <v>29.0</v>
      </c>
      <c r="H956" s="324"/>
      <c r="I956" s="336" t="s">
        <v>21446</v>
      </c>
      <c r="J956" s="336"/>
      <c r="K956" s="64" t="s">
        <v>21506</v>
      </c>
      <c r="L956" s="64" t="s">
        <v>15273</v>
      </c>
      <c r="M956" s="336"/>
      <c r="N956" s="336"/>
      <c r="O956" s="336"/>
      <c r="P956" s="337"/>
      <c r="Q956" s="307" t="str">
        <f t="array" ref="Q956">index(Extractions!B:B, match(index(Digests!B:B, match(B956,Digests!A:A,0)),Extractions!A:A,0))</f>
        <v>APCL14_152</v>
      </c>
    </row>
    <row r="957" ht="20.25" customHeight="1">
      <c r="A957" s="318" t="s">
        <v>21507</v>
      </c>
      <c r="B957" s="319" t="s">
        <v>15274</v>
      </c>
      <c r="C957" s="334">
        <v>41968.0</v>
      </c>
      <c r="D957" s="331">
        <v>30.0</v>
      </c>
      <c r="E957" s="322">
        <v>13.26259946949602</v>
      </c>
      <c r="F957" s="323">
        <v>8.937400530503979</v>
      </c>
      <c r="G957" s="319">
        <v>30.0</v>
      </c>
      <c r="H957" s="324"/>
      <c r="I957" s="336" t="s">
        <v>21446</v>
      </c>
      <c r="J957" s="336"/>
      <c r="K957" s="64" t="s">
        <v>21508</v>
      </c>
      <c r="L957" s="64" t="s">
        <v>15275</v>
      </c>
      <c r="M957" s="336"/>
      <c r="N957" s="336"/>
      <c r="O957" s="336"/>
      <c r="P957" s="337"/>
      <c r="Q957" s="307" t="str">
        <f t="array" ref="Q957">index(Extractions!B:B, match(index(Digests!B:B, match(B957,Digests!A:A,0)),Extractions!A:A,0))</f>
        <v>APCL14_160</v>
      </c>
    </row>
    <row r="958" ht="20.25" customHeight="1">
      <c r="A958" s="318" t="s">
        <v>21509</v>
      </c>
      <c r="B958" s="319" t="s">
        <v>15278</v>
      </c>
      <c r="C958" s="334">
        <v>41968.0</v>
      </c>
      <c r="D958" s="331">
        <v>30.0</v>
      </c>
      <c r="E958" s="322">
        <v>15.120967741935484</v>
      </c>
      <c r="F958" s="323">
        <v>7.079032258064515</v>
      </c>
      <c r="G958" s="319">
        <v>31.0</v>
      </c>
      <c r="H958" s="324"/>
      <c r="I958" s="336" t="s">
        <v>21446</v>
      </c>
      <c r="J958" s="336"/>
      <c r="K958" s="64" t="s">
        <v>21510</v>
      </c>
      <c r="L958" s="64" t="s">
        <v>15279</v>
      </c>
      <c r="M958" s="336"/>
      <c r="N958" s="336"/>
      <c r="O958" s="336"/>
      <c r="P958" s="337"/>
      <c r="Q958" s="307" t="str">
        <f t="array" ref="Q958">index(Extractions!B:B, match(index(Digests!B:B, match(B958,Digests!A:A,0)),Extractions!A:A,0))</f>
        <v>APCL14_165</v>
      </c>
    </row>
    <row r="959" ht="20.25" customHeight="1">
      <c r="A959" s="318" t="s">
        <v>21511</v>
      </c>
      <c r="B959" s="319" t="s">
        <v>15294</v>
      </c>
      <c r="C959" s="334">
        <v>41968.0</v>
      </c>
      <c r="D959" s="331">
        <v>30.0</v>
      </c>
      <c r="E959" s="322">
        <v>12.589173310952582</v>
      </c>
      <c r="F959" s="323">
        <v>9.610826689047418</v>
      </c>
      <c r="G959" s="319">
        <v>32.0</v>
      </c>
      <c r="H959" s="324"/>
      <c r="I959" s="336" t="s">
        <v>21446</v>
      </c>
      <c r="J959" s="336"/>
      <c r="K959" s="64" t="s">
        <v>21512</v>
      </c>
      <c r="L959" s="64" t="s">
        <v>15295</v>
      </c>
      <c r="M959" s="336"/>
      <c r="N959" s="336"/>
      <c r="O959" s="336"/>
      <c r="P959" s="337"/>
      <c r="Q959" s="307" t="str">
        <f t="array" ref="Q959">index(Extractions!B:B, match(index(Digests!B:B, match(B959,Digests!A:A,0)),Extractions!A:A,0))</f>
        <v>APCL14_194</v>
      </c>
    </row>
    <row r="960" ht="20.25" customHeight="1">
      <c r="A960" s="318" t="s">
        <v>21513</v>
      </c>
      <c r="B960" s="319" t="s">
        <v>15298</v>
      </c>
      <c r="C960" s="334">
        <v>41968.0</v>
      </c>
      <c r="D960" s="331">
        <v>30.0</v>
      </c>
      <c r="E960" s="322">
        <v>13.303769401330378</v>
      </c>
      <c r="F960" s="323">
        <v>8.896230598669622</v>
      </c>
      <c r="G960" s="319">
        <v>33.0</v>
      </c>
      <c r="H960" s="324"/>
      <c r="I960" s="336" t="s">
        <v>21446</v>
      </c>
      <c r="J960" s="336"/>
      <c r="K960" s="64" t="s">
        <v>21514</v>
      </c>
      <c r="L960" s="64" t="s">
        <v>15299</v>
      </c>
      <c r="M960" s="336"/>
      <c r="N960" s="336"/>
      <c r="O960" s="336"/>
      <c r="P960" s="337"/>
      <c r="Q960" s="307" t="str">
        <f t="array" ref="Q960">index(Extractions!B:B, match(index(Digests!B:B, match(B960,Digests!A:A,0)),Extractions!A:A,0))</f>
        <v>APCL14_210</v>
      </c>
    </row>
    <row r="961" ht="20.25" customHeight="1">
      <c r="A961" s="318" t="s">
        <v>21515</v>
      </c>
      <c r="B961" s="319" t="s">
        <v>15304</v>
      </c>
      <c r="C961" s="334">
        <v>41968.0</v>
      </c>
      <c r="D961" s="331">
        <v>30.0</v>
      </c>
      <c r="E961" s="322">
        <v>13.363028953229398</v>
      </c>
      <c r="F961" s="323">
        <v>8.836971046770602</v>
      </c>
      <c r="G961" s="319">
        <v>34.0</v>
      </c>
      <c r="H961" s="324"/>
      <c r="I961" s="336" t="s">
        <v>21446</v>
      </c>
      <c r="J961" s="336"/>
      <c r="K961" s="64" t="s">
        <v>21516</v>
      </c>
      <c r="L961" s="64" t="s">
        <v>15305</v>
      </c>
      <c r="M961" s="336"/>
      <c r="N961" s="336"/>
      <c r="O961" s="336"/>
      <c r="P961" s="337"/>
      <c r="Q961" s="307" t="str">
        <f t="array" ref="Q961">index(Extractions!B:B, match(index(Digests!B:B, match(B961,Digests!A:A,0)),Extractions!A:A,0))</f>
        <v>APCL14_218</v>
      </c>
    </row>
    <row r="962" ht="20.25" customHeight="1">
      <c r="A962" s="318" t="s">
        <v>21517</v>
      </c>
      <c r="B962" s="319" t="s">
        <v>15308</v>
      </c>
      <c r="C962" s="334">
        <v>41968.0</v>
      </c>
      <c r="D962" s="331">
        <v>30.0</v>
      </c>
      <c r="E962" s="322">
        <v>12.738853503184714</v>
      </c>
      <c r="F962" s="323">
        <v>9.461146496815285</v>
      </c>
      <c r="G962" s="319">
        <v>35.0</v>
      </c>
      <c r="H962" s="324"/>
      <c r="I962" s="336" t="s">
        <v>21446</v>
      </c>
      <c r="J962" s="336"/>
      <c r="K962" s="64" t="s">
        <v>21518</v>
      </c>
      <c r="L962" s="64" t="s">
        <v>15309</v>
      </c>
      <c r="M962" s="336"/>
      <c r="N962" s="336"/>
      <c r="O962" s="336"/>
      <c r="P962" s="337"/>
      <c r="Q962" s="307" t="str">
        <f t="array" ref="Q962">index(Extractions!B:B, match(index(Digests!B:B, match(B962,Digests!A:A,0)),Extractions!A:A,0))</f>
        <v>APCL14_236</v>
      </c>
    </row>
    <row r="963" ht="20.25" customHeight="1">
      <c r="A963" s="318" t="s">
        <v>21519</v>
      </c>
      <c r="B963" s="319" t="s">
        <v>15322</v>
      </c>
      <c r="C963" s="334">
        <v>41968.0</v>
      </c>
      <c r="D963" s="331">
        <v>30.0</v>
      </c>
      <c r="E963" s="322">
        <v>10.500525026251312</v>
      </c>
      <c r="F963" s="323">
        <v>11.699474973748687</v>
      </c>
      <c r="G963" s="319">
        <v>36.0</v>
      </c>
      <c r="H963" s="324" t="s">
        <v>21520</v>
      </c>
      <c r="I963" s="336" t="s">
        <v>21446</v>
      </c>
      <c r="J963" s="336"/>
      <c r="K963" s="319" t="s">
        <v>21521</v>
      </c>
      <c r="L963" s="64" t="s">
        <v>15323</v>
      </c>
      <c r="M963" s="336"/>
      <c r="N963" s="336"/>
      <c r="O963" s="336"/>
      <c r="P963" s="337"/>
      <c r="Q963" s="307" t="str">
        <f t="array" ref="Q963">index(Extractions!B:B, match(index(Digests!B:B, match(B963,Digests!A:A,0)),Extractions!A:A,0))</f>
        <v>APCL14_386</v>
      </c>
    </row>
    <row r="964" ht="20.25" customHeight="1">
      <c r="A964" s="318" t="s">
        <v>21522</v>
      </c>
      <c r="B964" s="319" t="s">
        <v>15326</v>
      </c>
      <c r="C964" s="334">
        <v>41968.0</v>
      </c>
      <c r="D964" s="331">
        <v>30.0</v>
      </c>
      <c r="E964" s="322">
        <v>10.020040080160319</v>
      </c>
      <c r="F964" s="323">
        <v>12.17995991983968</v>
      </c>
      <c r="G964" s="319">
        <v>37.0</v>
      </c>
      <c r="H964" s="324"/>
      <c r="I964" s="336" t="s">
        <v>21446</v>
      </c>
      <c r="J964" s="336"/>
      <c r="K964" s="64" t="s">
        <v>21523</v>
      </c>
      <c r="L964" s="64" t="s">
        <v>15327</v>
      </c>
      <c r="M964" s="336"/>
      <c r="N964" s="336"/>
      <c r="O964" s="336"/>
      <c r="P964" s="337"/>
      <c r="Q964" s="307" t="str">
        <f t="array" ref="Q964">index(Extractions!B:B, match(index(Digests!B:B, match(B964,Digests!A:A,0)),Extractions!A:A,0))</f>
        <v>APCL14_403</v>
      </c>
    </row>
    <row r="965" ht="20.25" customHeight="1">
      <c r="A965" s="318" t="s">
        <v>21524</v>
      </c>
      <c r="B965" s="319" t="s">
        <v>15328</v>
      </c>
      <c r="C965" s="334">
        <v>41968.0</v>
      </c>
      <c r="D965" s="331">
        <v>30.0</v>
      </c>
      <c r="E965" s="322">
        <v>11.398176291793312</v>
      </c>
      <c r="F965" s="323">
        <v>10.801823708206687</v>
      </c>
      <c r="G965" s="319">
        <v>38.0</v>
      </c>
      <c r="H965" s="324"/>
      <c r="I965" s="336" t="s">
        <v>21446</v>
      </c>
      <c r="J965" s="336"/>
      <c r="K965" s="64" t="s">
        <v>21525</v>
      </c>
      <c r="L965" s="64" t="s">
        <v>15329</v>
      </c>
      <c r="M965" s="336"/>
      <c r="N965" s="336"/>
      <c r="O965" s="336"/>
      <c r="P965" s="337"/>
      <c r="Q965" s="307" t="str">
        <f t="array" ref="Q965">index(Extractions!B:B, match(index(Digests!B:B, match(B965,Digests!A:A,0)),Extractions!A:A,0))</f>
        <v>APCL14_404</v>
      </c>
    </row>
    <row r="966" ht="20.25" customHeight="1">
      <c r="A966" s="318" t="s">
        <v>21526</v>
      </c>
      <c r="B966" s="319" t="s">
        <v>15332</v>
      </c>
      <c r="C966" s="334">
        <v>41968.0</v>
      </c>
      <c r="D966" s="331">
        <v>30.0</v>
      </c>
      <c r="E966" s="322">
        <v>10.01001001001001</v>
      </c>
      <c r="F966" s="323">
        <v>12.18998998998999</v>
      </c>
      <c r="G966" s="319">
        <v>39.0</v>
      </c>
      <c r="H966" s="324"/>
      <c r="I966" s="336" t="s">
        <v>21446</v>
      </c>
      <c r="J966" s="336"/>
      <c r="K966" s="64" t="s">
        <v>21527</v>
      </c>
      <c r="L966" s="64" t="s">
        <v>15333</v>
      </c>
      <c r="M966" s="336"/>
      <c r="N966" s="336"/>
      <c r="O966" s="336"/>
      <c r="P966" s="337"/>
      <c r="Q966" s="307" t="str">
        <f t="array" ref="Q966">index(Extractions!B:B, match(index(Digests!B:B, match(B966,Digests!A:A,0)),Extractions!A:A,0))</f>
        <v>APCL14_411</v>
      </c>
    </row>
    <row r="967" ht="20.25" customHeight="1">
      <c r="A967" s="318" t="s">
        <v>21528</v>
      </c>
      <c r="B967" s="319" t="s">
        <v>15342</v>
      </c>
      <c r="C967" s="334">
        <v>41968.0</v>
      </c>
      <c r="D967" s="331">
        <v>30.0</v>
      </c>
      <c r="E967" s="322">
        <v>12.847965738758031</v>
      </c>
      <c r="F967" s="323">
        <v>9.352034261241968</v>
      </c>
      <c r="G967" s="319">
        <v>40.0</v>
      </c>
      <c r="H967" s="324" t="s">
        <v>20330</v>
      </c>
      <c r="I967" s="336" t="s">
        <v>21446</v>
      </c>
      <c r="J967" s="336"/>
      <c r="K967" s="64" t="s">
        <v>21529</v>
      </c>
      <c r="L967" s="64" t="s">
        <v>15343</v>
      </c>
      <c r="M967" s="336"/>
      <c r="N967" s="336"/>
      <c r="O967" s="336"/>
      <c r="P967" s="337"/>
      <c r="Q967" s="307" t="str">
        <f t="array" ref="Q967">index(Extractions!B:B, match(index(Digests!B:B, match(B967,Digests!A:A,0)),Extractions!A:A,0))</f>
        <v>APCL14_442</v>
      </c>
    </row>
    <row r="968" ht="20.25" customHeight="1">
      <c r="A968" s="318" t="s">
        <v>21530</v>
      </c>
      <c r="B968" s="319" t="s">
        <v>15348</v>
      </c>
      <c r="C968" s="334">
        <v>41968.0</v>
      </c>
      <c r="D968" s="331">
        <v>30.0</v>
      </c>
      <c r="E968" s="322">
        <v>17.97483523067705</v>
      </c>
      <c r="F968" s="323">
        <v>4.225164769322948</v>
      </c>
      <c r="G968" s="319">
        <v>41.0</v>
      </c>
      <c r="H968" s="324"/>
      <c r="I968" s="336" t="s">
        <v>21446</v>
      </c>
      <c r="J968" s="336"/>
      <c r="K968" s="64" t="s">
        <v>21531</v>
      </c>
      <c r="L968" s="64" t="s">
        <v>15349</v>
      </c>
      <c r="M968" s="336"/>
      <c r="N968" s="336"/>
      <c r="O968" s="336"/>
      <c r="P968" s="337"/>
      <c r="Q968" s="307" t="str">
        <f t="array" ref="Q968">index(Extractions!B:B, match(index(Digests!B:B, match(B968,Digests!A:A,0)),Extractions!A:A,0))</f>
        <v>APCL14_458</v>
      </c>
    </row>
    <row r="969" ht="20.25" customHeight="1">
      <c r="A969" s="318" t="s">
        <v>21532</v>
      </c>
      <c r="B969" s="319" t="s">
        <v>15354</v>
      </c>
      <c r="C969" s="334">
        <v>41968.0</v>
      </c>
      <c r="D969" s="331">
        <v>30.0</v>
      </c>
      <c r="E969" s="322">
        <v>17.016449234259785</v>
      </c>
      <c r="F969" s="323">
        <v>5.183550765740215</v>
      </c>
      <c r="G969" s="319">
        <v>42.0</v>
      </c>
      <c r="H969" s="324" t="s">
        <v>20465</v>
      </c>
      <c r="I969" s="336" t="s">
        <v>21446</v>
      </c>
      <c r="J969" s="336"/>
      <c r="K969" s="64" t="s">
        <v>21533</v>
      </c>
      <c r="L969" s="64" t="s">
        <v>15355</v>
      </c>
      <c r="M969" s="336"/>
      <c r="N969" s="336"/>
      <c r="O969" s="336"/>
      <c r="P969" s="337"/>
      <c r="Q969" s="307" t="str">
        <f t="array" ref="Q969">index(Extractions!B:B, match(index(Digests!B:B, match(B969,Digests!A:A,0)),Extractions!A:A,0))</f>
        <v>APCL14_496</v>
      </c>
    </row>
    <row r="970" ht="20.25" customHeight="1">
      <c r="A970" s="318" t="s">
        <v>21534</v>
      </c>
      <c r="B970" s="319" t="s">
        <v>15358</v>
      </c>
      <c r="C970" s="334">
        <v>41968.0</v>
      </c>
      <c r="D970" s="331">
        <v>30.0</v>
      </c>
      <c r="E970" s="322">
        <v>9.803921568627452</v>
      </c>
      <c r="F970" s="323">
        <v>12.396078431372548</v>
      </c>
      <c r="G970" s="319">
        <v>43.0</v>
      </c>
      <c r="H970" s="324"/>
      <c r="I970" s="336" t="s">
        <v>21446</v>
      </c>
      <c r="J970" s="336"/>
      <c r="K970" s="64" t="s">
        <v>21535</v>
      </c>
      <c r="L970" s="64" t="s">
        <v>15359</v>
      </c>
      <c r="M970" s="336"/>
      <c r="N970" s="336"/>
      <c r="O970" s="336"/>
      <c r="P970" s="337"/>
      <c r="Q970" s="307" t="str">
        <f t="array" ref="Q970">index(Extractions!B:B, match(index(Digests!B:B, match(B970,Digests!A:A,0)),Extractions!A:A,0))</f>
        <v>APCL14_500</v>
      </c>
    </row>
    <row r="971" ht="20.25" customHeight="1">
      <c r="A971" s="318" t="s">
        <v>21536</v>
      </c>
      <c r="B971" s="319" t="s">
        <v>15380</v>
      </c>
      <c r="C971" s="334">
        <v>41968.0</v>
      </c>
      <c r="D971" s="331">
        <v>30.0</v>
      </c>
      <c r="E971" s="322">
        <v>9.337068160597573</v>
      </c>
      <c r="F971" s="323">
        <v>12.862931839402426</v>
      </c>
      <c r="G971" s="319">
        <v>44.0</v>
      </c>
      <c r="H971" s="324" t="s">
        <v>20465</v>
      </c>
      <c r="I971" s="336" t="s">
        <v>21446</v>
      </c>
      <c r="J971" s="336"/>
      <c r="K971" s="64" t="s">
        <v>21537</v>
      </c>
      <c r="L971" s="64" t="s">
        <v>15381</v>
      </c>
      <c r="M971" s="336"/>
      <c r="N971" s="336"/>
      <c r="O971" s="336"/>
      <c r="P971" s="337"/>
      <c r="Q971" s="307" t="str">
        <f t="array" ref="Q971">index(Extractions!B:B, match(index(Digests!B:B, match(B971,Digests!A:A,0)),Extractions!A:A,0))</f>
        <v>APCL14_526</v>
      </c>
    </row>
    <row r="972" ht="20.25" customHeight="1">
      <c r="A972" s="318" t="s">
        <v>21538</v>
      </c>
      <c r="B972" s="319" t="s">
        <v>15382</v>
      </c>
      <c r="C972" s="334">
        <v>41968.0</v>
      </c>
      <c r="D972" s="331">
        <v>30.0</v>
      </c>
      <c r="E972" s="322">
        <v>16.304347826086957</v>
      </c>
      <c r="F972" s="323">
        <v>5.895652173913042</v>
      </c>
      <c r="G972" s="319">
        <v>45.0</v>
      </c>
      <c r="H972" s="324" t="s">
        <v>20465</v>
      </c>
      <c r="I972" s="336" t="s">
        <v>21446</v>
      </c>
      <c r="J972" s="336"/>
      <c r="K972" s="64" t="s">
        <v>21539</v>
      </c>
      <c r="L972" s="64" t="s">
        <v>15383</v>
      </c>
      <c r="M972" s="336"/>
      <c r="N972" s="336"/>
      <c r="O972" s="336"/>
      <c r="P972" s="337"/>
      <c r="Q972" s="307" t="str">
        <f t="array" ref="Q972">index(Extractions!B:B, match(index(Digests!B:B, match(B972,Digests!A:A,0)),Extractions!A:A,0))</f>
        <v>APCL14_528</v>
      </c>
    </row>
    <row r="973" ht="20.25" customHeight="1">
      <c r="A973" s="318" t="s">
        <v>21540</v>
      </c>
      <c r="B973" s="319" t="s">
        <v>15384</v>
      </c>
      <c r="C973" s="334">
        <v>41968.0</v>
      </c>
      <c r="D973" s="331">
        <v>30.0</v>
      </c>
      <c r="E973" s="322">
        <v>15.723270440251573</v>
      </c>
      <c r="F973" s="323">
        <v>6.476729559748426</v>
      </c>
      <c r="G973" s="319">
        <v>46.0</v>
      </c>
      <c r="H973" s="324" t="s">
        <v>20465</v>
      </c>
      <c r="I973" s="336" t="s">
        <v>21446</v>
      </c>
      <c r="J973" s="336"/>
      <c r="K973" s="64" t="s">
        <v>21541</v>
      </c>
      <c r="L973" s="64" t="s">
        <v>15385</v>
      </c>
      <c r="M973" s="336"/>
      <c r="N973" s="336"/>
      <c r="O973" s="336"/>
      <c r="P973" s="337"/>
      <c r="Q973" s="307" t="str">
        <f t="array" ref="Q973">index(Extractions!B:B, match(index(Digests!B:B, match(B973,Digests!A:A,0)),Extractions!A:A,0))</f>
        <v>APCL14_532</v>
      </c>
    </row>
    <row r="974" ht="20.25" customHeight="1">
      <c r="A974" s="318" t="s">
        <v>21542</v>
      </c>
      <c r="B974" s="319" t="s">
        <v>15392</v>
      </c>
      <c r="C974" s="334">
        <v>41968.0</v>
      </c>
      <c r="D974" s="331">
        <v>30.0</v>
      </c>
      <c r="E974" s="322">
        <v>17.793594306049823</v>
      </c>
      <c r="F974" s="323">
        <v>4.406405693950177</v>
      </c>
      <c r="G974" s="319">
        <v>47.0</v>
      </c>
      <c r="H974" s="324"/>
      <c r="I974" s="336" t="s">
        <v>21446</v>
      </c>
      <c r="J974" s="336"/>
      <c r="K974" s="64" t="s">
        <v>21543</v>
      </c>
      <c r="L974" s="64" t="s">
        <v>15393</v>
      </c>
      <c r="M974" s="336"/>
      <c r="N974" s="336"/>
      <c r="O974" s="336"/>
      <c r="P974" s="337"/>
      <c r="Q974" s="307" t="str">
        <f t="array" ref="Q974">index(Extractions!B:B, match(index(Digests!B:B, match(B974,Digests!A:A,0)),Extractions!A:A,0))</f>
        <v>APCL14_543</v>
      </c>
    </row>
    <row r="975" ht="20.25" customHeight="1">
      <c r="A975" s="318" t="s">
        <v>21544</v>
      </c>
      <c r="B975" s="319" t="s">
        <v>15401</v>
      </c>
      <c r="C975" s="334">
        <v>41968.0</v>
      </c>
      <c r="D975" s="331">
        <v>30.0</v>
      </c>
      <c r="E975" s="322">
        <v>10.06711409395973</v>
      </c>
      <c r="F975" s="323">
        <v>12.132885906040269</v>
      </c>
      <c r="G975" s="319">
        <v>48.0</v>
      </c>
      <c r="H975" s="324"/>
      <c r="I975" s="336" t="s">
        <v>21446</v>
      </c>
      <c r="J975" s="336"/>
      <c r="K975" s="64" t="s">
        <v>21545</v>
      </c>
      <c r="L975" s="64" t="s">
        <v>15402</v>
      </c>
      <c r="M975" s="336"/>
      <c r="N975" s="336"/>
      <c r="O975" s="336"/>
      <c r="P975" s="337"/>
      <c r="Q975" s="307" t="str">
        <f t="array" ref="Q975">index(Extractions!B:B, match(index(Digests!B:B, match(B975,Digests!A:A,0)),Extractions!A:A,0))</f>
        <v>APCL14_555</v>
      </c>
    </row>
    <row r="976" ht="20.25" customHeight="1">
      <c r="A976" s="318" t="s">
        <v>21546</v>
      </c>
      <c r="B976" s="319" t="s">
        <v>15411</v>
      </c>
      <c r="C976" s="334">
        <v>41968.0</v>
      </c>
      <c r="D976" s="331">
        <v>30.0</v>
      </c>
      <c r="E976" s="322">
        <v>12.259910093992644</v>
      </c>
      <c r="F976" s="323">
        <v>9.940089906007355</v>
      </c>
      <c r="G976" s="319">
        <v>1.0</v>
      </c>
      <c r="H976" s="324"/>
      <c r="I976" s="336" t="s">
        <v>21547</v>
      </c>
      <c r="J976" s="336"/>
      <c r="K976" s="64" t="s">
        <v>21548</v>
      </c>
      <c r="L976" s="64" t="s">
        <v>15412</v>
      </c>
      <c r="M976" s="336"/>
      <c r="N976" s="336"/>
      <c r="O976" s="336"/>
      <c r="P976" s="337"/>
      <c r="Q976" s="318" t="str">
        <f t="array" ref="Q976">index(Extractions!B:B, match(index(Digests!B:B, match(B976,Digests!A:A,0)),Extractions!A:A,0))</f>
        <v>APCL13_613</v>
      </c>
    </row>
    <row r="977" ht="20.25" customHeight="1">
      <c r="A977" s="318" t="s">
        <v>21549</v>
      </c>
      <c r="B977" s="319" t="s">
        <v>15413</v>
      </c>
      <c r="C977" s="334">
        <v>41968.0</v>
      </c>
      <c r="D977" s="331">
        <v>30.0</v>
      </c>
      <c r="E977" s="322">
        <v>16.33986928104575</v>
      </c>
      <c r="F977" s="323">
        <v>5.860130718954249</v>
      </c>
      <c r="G977" s="319">
        <v>2.0</v>
      </c>
      <c r="H977" s="324"/>
      <c r="I977" s="336" t="s">
        <v>21547</v>
      </c>
      <c r="J977" s="336"/>
      <c r="K977" s="64" t="s">
        <v>21550</v>
      </c>
      <c r="L977" s="64" t="s">
        <v>15414</v>
      </c>
      <c r="M977" s="336"/>
      <c r="N977" s="336"/>
      <c r="O977" s="336"/>
      <c r="P977" s="337"/>
      <c r="Q977" s="318" t="str">
        <f t="array" ref="Q977">index(Extractions!B:B, match(index(Digests!B:B, match(B977,Digests!A:A,0)),Extractions!A:A,0))</f>
        <v>APCL13_629</v>
      </c>
    </row>
    <row r="978" ht="20.25" customHeight="1">
      <c r="A978" s="318" t="s">
        <v>21551</v>
      </c>
      <c r="B978" s="319" t="s">
        <v>15415</v>
      </c>
      <c r="C978" s="334">
        <v>41968.0</v>
      </c>
      <c r="D978" s="331">
        <v>30.0</v>
      </c>
      <c r="E978" s="322">
        <v>14.605647517039923</v>
      </c>
      <c r="F978" s="323">
        <v>7.594352482960076</v>
      </c>
      <c r="G978" s="319">
        <v>3.0</v>
      </c>
      <c r="H978" s="324"/>
      <c r="I978" s="336" t="s">
        <v>21547</v>
      </c>
      <c r="J978" s="336"/>
      <c r="K978" s="64" t="s">
        <v>21552</v>
      </c>
      <c r="L978" s="64" t="s">
        <v>15416</v>
      </c>
      <c r="M978" s="336"/>
      <c r="N978" s="336"/>
      <c r="O978" s="336"/>
      <c r="P978" s="337"/>
      <c r="Q978" s="318" t="str">
        <f t="array" ref="Q978">index(Extractions!B:B, match(index(Digests!B:B, match(B978,Digests!A:A,0)),Extractions!A:A,0))</f>
        <v>APCL13_631</v>
      </c>
    </row>
    <row r="979" ht="20.25" customHeight="1">
      <c r="A979" s="318" t="s">
        <v>21553</v>
      </c>
      <c r="B979" s="319" t="s">
        <v>15417</v>
      </c>
      <c r="C979" s="334">
        <v>41968.0</v>
      </c>
      <c r="D979" s="331">
        <v>30.0</v>
      </c>
      <c r="E979" s="322">
        <v>18.192844147968465</v>
      </c>
      <c r="F979" s="323">
        <v>4.007155852031534</v>
      </c>
      <c r="G979" s="319">
        <v>4.0</v>
      </c>
      <c r="H979" s="324"/>
      <c r="I979" s="336" t="s">
        <v>21547</v>
      </c>
      <c r="J979" s="336"/>
      <c r="K979" s="64" t="s">
        <v>21554</v>
      </c>
      <c r="L979" s="64" t="s">
        <v>15418</v>
      </c>
      <c r="M979" s="336"/>
      <c r="N979" s="336"/>
      <c r="O979" s="336"/>
      <c r="P979" s="337"/>
      <c r="Q979" s="318" t="str">
        <f t="array" ref="Q979">index(Extractions!B:B, match(index(Digests!B:B, match(B979,Digests!A:A,0)),Extractions!A:A,0))</f>
        <v>APCL13_634</v>
      </c>
    </row>
    <row r="980" ht="20.25" customHeight="1">
      <c r="A980" s="318" t="s">
        <v>21555</v>
      </c>
      <c r="B980" s="319" t="s">
        <v>15423</v>
      </c>
      <c r="C980" s="334">
        <v>41968.0</v>
      </c>
      <c r="D980" s="331">
        <v>30.0</v>
      </c>
      <c r="E980" s="322">
        <v>16.189962223421478</v>
      </c>
      <c r="F980" s="323">
        <v>6.010037776578521</v>
      </c>
      <c r="G980" s="319">
        <v>5.0</v>
      </c>
      <c r="H980" s="324" t="s">
        <v>21556</v>
      </c>
      <c r="I980" s="336" t="s">
        <v>21547</v>
      </c>
      <c r="J980" s="336"/>
      <c r="K980" s="64" t="s">
        <v>21557</v>
      </c>
      <c r="L980" s="64" t="s">
        <v>15420</v>
      </c>
      <c r="M980" s="338" t="s">
        <v>1375</v>
      </c>
      <c r="N980" s="341" t="s">
        <v>21558</v>
      </c>
      <c r="O980" s="338" t="s">
        <v>2677</v>
      </c>
      <c r="P980" s="339">
        <v>42572.0</v>
      </c>
      <c r="Q980" s="318" t="str">
        <f t="array" ref="Q980">index(Extractions!B:B, match(index(Digests!B:B, match(B980,Digests!A:A,0)),Extractions!A:A,0))</f>
        <v>APCL13_651</v>
      </c>
    </row>
    <row r="981" ht="20.25" customHeight="1">
      <c r="A981" s="318" t="s">
        <v>21559</v>
      </c>
      <c r="B981" s="319" t="s">
        <v>15423</v>
      </c>
      <c r="C981" s="334">
        <v>41968.0</v>
      </c>
      <c r="D981" s="331">
        <v>30.0</v>
      </c>
      <c r="E981" s="322">
        <v>11.476664116296863</v>
      </c>
      <c r="F981" s="323">
        <v>10.723335883703136</v>
      </c>
      <c r="G981" s="319">
        <v>6.0</v>
      </c>
      <c r="H981" s="324" t="s">
        <v>21560</v>
      </c>
      <c r="I981" s="336" t="s">
        <v>21547</v>
      </c>
      <c r="J981" s="336"/>
      <c r="K981" s="64" t="s">
        <v>21561</v>
      </c>
      <c r="L981" s="64" t="s">
        <v>15424</v>
      </c>
      <c r="M981" s="336"/>
      <c r="N981" s="336"/>
      <c r="O981" s="336"/>
      <c r="P981" s="337"/>
      <c r="Q981" s="318" t="str">
        <f t="array" ref="Q981">index(Extractions!B:B, match(index(Digests!B:B, match(B981,Digests!A:A,0)),Extractions!A:A,0))</f>
        <v>APCL13_651</v>
      </c>
    </row>
    <row r="982" ht="20.25" customHeight="1">
      <c r="A982" s="318" t="s">
        <v>21562</v>
      </c>
      <c r="B982" s="319" t="s">
        <v>15433</v>
      </c>
      <c r="C982" s="334">
        <v>41968.0</v>
      </c>
      <c r="D982" s="331">
        <v>30.0</v>
      </c>
      <c r="E982" s="322">
        <v>11.904761904761905</v>
      </c>
      <c r="F982" s="323">
        <v>10.295238095238094</v>
      </c>
      <c r="G982" s="319">
        <v>7.0</v>
      </c>
      <c r="H982" s="324"/>
      <c r="I982" s="336" t="s">
        <v>21547</v>
      </c>
      <c r="J982" s="336"/>
      <c r="K982" s="64" t="s">
        <v>21563</v>
      </c>
      <c r="L982" s="64" t="s">
        <v>15434</v>
      </c>
      <c r="M982" s="336"/>
      <c r="N982" s="336"/>
      <c r="O982" s="336"/>
      <c r="P982" s="337"/>
      <c r="Q982" s="318" t="str">
        <f t="array" ref="Q982">index(Extractions!B:B, match(index(Digests!B:B, match(B982,Digests!A:A,0)),Extractions!A:A,0))</f>
        <v>APCL13_666</v>
      </c>
    </row>
    <row r="983" ht="20.25" customHeight="1">
      <c r="A983" s="318" t="s">
        <v>21564</v>
      </c>
      <c r="B983" s="319" t="s">
        <v>15435</v>
      </c>
      <c r="C983" s="334">
        <v>41968.0</v>
      </c>
      <c r="D983" s="331">
        <v>30.0</v>
      </c>
      <c r="E983" s="322">
        <v>13.245033112582782</v>
      </c>
      <c r="F983" s="323">
        <v>8.954966887417218</v>
      </c>
      <c r="G983" s="319">
        <v>8.0</v>
      </c>
      <c r="H983" s="324"/>
      <c r="I983" s="336" t="s">
        <v>21547</v>
      </c>
      <c r="J983" s="336"/>
      <c r="K983" s="64" t="s">
        <v>21565</v>
      </c>
      <c r="L983" s="64" t="s">
        <v>15436</v>
      </c>
      <c r="M983" s="336"/>
      <c r="N983" s="336"/>
      <c r="O983" s="336"/>
      <c r="P983" s="337"/>
      <c r="Q983" s="318" t="str">
        <f t="array" ref="Q983">index(Extractions!B:B, match(index(Digests!B:B, match(B983,Digests!A:A,0)),Extractions!A:A,0))</f>
        <v>APCL13_667</v>
      </c>
    </row>
    <row r="984" ht="20.25" customHeight="1">
      <c r="A984" s="318" t="s">
        <v>21566</v>
      </c>
      <c r="B984" s="319" t="s">
        <v>15437</v>
      </c>
      <c r="C984" s="334">
        <v>41968.0</v>
      </c>
      <c r="D984" s="331">
        <v>30.0</v>
      </c>
      <c r="E984" s="322">
        <v>9.920634920634921</v>
      </c>
      <c r="F984" s="323">
        <v>12.279365079365078</v>
      </c>
      <c r="G984" s="319">
        <v>9.0</v>
      </c>
      <c r="H984" s="324"/>
      <c r="I984" s="336" t="s">
        <v>21547</v>
      </c>
      <c r="J984" s="336"/>
      <c r="K984" s="64" t="s">
        <v>21567</v>
      </c>
      <c r="L984" s="64" t="s">
        <v>15438</v>
      </c>
      <c r="M984" s="336"/>
      <c r="N984" s="336"/>
      <c r="O984" s="336"/>
      <c r="P984" s="337"/>
      <c r="Q984" s="307" t="str">
        <f t="array" ref="Q984">index(Extractions!B:B, match(index(Digests!B:B, match(B984,Digests!A:A,0)),Extractions!A:A,0))</f>
        <v>APCL14_001</v>
      </c>
    </row>
    <row r="985" ht="20.25" customHeight="1">
      <c r="A985" s="318" t="s">
        <v>21568</v>
      </c>
      <c r="B985" s="319" t="s">
        <v>15439</v>
      </c>
      <c r="C985" s="334">
        <v>41968.0</v>
      </c>
      <c r="D985" s="331">
        <v>30.0</v>
      </c>
      <c r="E985" s="322">
        <v>13.972985561248255</v>
      </c>
      <c r="F985" s="323">
        <v>8.227014438751745</v>
      </c>
      <c r="G985" s="319">
        <v>10.0</v>
      </c>
      <c r="H985" s="324"/>
      <c r="I985" s="336" t="s">
        <v>21547</v>
      </c>
      <c r="J985" s="336"/>
      <c r="K985" s="64" t="s">
        <v>21569</v>
      </c>
      <c r="L985" s="64" t="s">
        <v>15440</v>
      </c>
      <c r="M985" s="336"/>
      <c r="N985" s="336"/>
      <c r="O985" s="336"/>
      <c r="P985" s="337"/>
      <c r="Q985" s="307" t="str">
        <f t="array" ref="Q985">index(Extractions!B:B, match(index(Digests!B:B, match(B985,Digests!A:A,0)),Extractions!A:A,0))</f>
        <v>APCL14_014</v>
      </c>
    </row>
    <row r="986" ht="20.25" customHeight="1">
      <c r="A986" s="318" t="s">
        <v>21570</v>
      </c>
      <c r="B986" s="319" t="s">
        <v>15451</v>
      </c>
      <c r="C986" s="334">
        <v>41968.0</v>
      </c>
      <c r="D986" s="331">
        <v>30.0</v>
      </c>
      <c r="E986" s="322">
        <v>12.14574898785425</v>
      </c>
      <c r="F986" s="323">
        <v>10.05425101214575</v>
      </c>
      <c r="G986" s="319">
        <v>11.0</v>
      </c>
      <c r="H986" s="324"/>
      <c r="I986" s="336" t="s">
        <v>21547</v>
      </c>
      <c r="J986" s="336"/>
      <c r="K986" s="64" t="s">
        <v>21571</v>
      </c>
      <c r="L986" s="64" t="s">
        <v>15452</v>
      </c>
      <c r="M986" s="336"/>
      <c r="N986" s="336"/>
      <c r="O986" s="336"/>
      <c r="P986" s="337"/>
      <c r="Q986" s="307" t="str">
        <f t="array" ref="Q986">index(Extractions!B:B, match(index(Digests!B:B, match(B986,Digests!A:A,0)),Extractions!A:A,0))</f>
        <v>APCL14_048</v>
      </c>
    </row>
    <row r="987" ht="20.25" customHeight="1">
      <c r="A987" s="318" t="s">
        <v>21572</v>
      </c>
      <c r="B987" s="319" t="s">
        <v>15453</v>
      </c>
      <c r="C987" s="334">
        <v>41968.0</v>
      </c>
      <c r="D987" s="331">
        <v>30.0</v>
      </c>
      <c r="E987" s="322">
        <v>12.615643397813288</v>
      </c>
      <c r="F987" s="323">
        <v>9.58435660218671</v>
      </c>
      <c r="G987" s="319">
        <v>12.0</v>
      </c>
      <c r="H987" s="324"/>
      <c r="I987" s="336" t="s">
        <v>21547</v>
      </c>
      <c r="J987" s="336"/>
      <c r="K987" s="64" t="s">
        <v>21573</v>
      </c>
      <c r="L987" s="64" t="s">
        <v>15454</v>
      </c>
      <c r="M987" s="336"/>
      <c r="N987" s="336"/>
      <c r="O987" s="336"/>
      <c r="P987" s="337"/>
      <c r="Q987" s="307" t="str">
        <f t="array" ref="Q987">index(Extractions!B:B, match(index(Digests!B:B, match(B987,Digests!A:A,0)),Extractions!A:A,0))</f>
        <v>APCL14_058</v>
      </c>
    </row>
    <row r="988" ht="20.25" customHeight="1">
      <c r="A988" s="318" t="s">
        <v>21574</v>
      </c>
      <c r="B988" s="319" t="s">
        <v>15455</v>
      </c>
      <c r="C988" s="334">
        <v>41968.0</v>
      </c>
      <c r="D988" s="331">
        <v>30.0</v>
      </c>
      <c r="E988" s="322">
        <v>12.776831345826237</v>
      </c>
      <c r="F988" s="323">
        <v>9.423168654173763</v>
      </c>
      <c r="G988" s="319">
        <v>13.0</v>
      </c>
      <c r="H988" s="324"/>
      <c r="I988" s="336" t="s">
        <v>21547</v>
      </c>
      <c r="J988" s="336"/>
      <c r="K988" s="64" t="s">
        <v>21575</v>
      </c>
      <c r="L988" s="64" t="s">
        <v>15456</v>
      </c>
      <c r="M988" s="336"/>
      <c r="N988" s="336"/>
      <c r="O988" s="336"/>
      <c r="P988" s="337"/>
      <c r="Q988" s="307" t="str">
        <f t="array" ref="Q988">index(Extractions!B:B, match(index(Digests!B:B, match(B988,Digests!A:A,0)),Extractions!A:A,0))</f>
        <v>APCL14_068</v>
      </c>
    </row>
    <row r="989" ht="20.25" customHeight="1">
      <c r="A989" s="318" t="s">
        <v>21576</v>
      </c>
      <c r="B989" s="319" t="s">
        <v>15469</v>
      </c>
      <c r="C989" s="334">
        <v>41968.0</v>
      </c>
      <c r="D989" s="331">
        <v>30.0</v>
      </c>
      <c r="E989" s="322">
        <v>15.060240963855422</v>
      </c>
      <c r="F989" s="323">
        <v>7.139759036144577</v>
      </c>
      <c r="G989" s="319">
        <v>14.0</v>
      </c>
      <c r="H989" s="324"/>
      <c r="I989" s="336" t="s">
        <v>21547</v>
      </c>
      <c r="J989" s="336"/>
      <c r="K989" s="64" t="s">
        <v>21577</v>
      </c>
      <c r="L989" s="64" t="s">
        <v>15470</v>
      </c>
      <c r="M989" s="336"/>
      <c r="N989" s="336"/>
      <c r="O989" s="336"/>
      <c r="P989" s="337"/>
      <c r="Q989" s="307" t="str">
        <f t="array" ref="Q989">index(Extractions!B:B, match(index(Digests!B:B, match(B989,Digests!A:A,0)),Extractions!A:A,0))</f>
        <v>APCL14_103</v>
      </c>
    </row>
    <row r="990" ht="20.25" customHeight="1">
      <c r="A990" s="318" t="s">
        <v>21578</v>
      </c>
      <c r="B990" s="319" t="s">
        <v>15471</v>
      </c>
      <c r="C990" s="334">
        <v>41968.0</v>
      </c>
      <c r="D990" s="331">
        <v>30.0</v>
      </c>
      <c r="E990" s="322">
        <v>14.381591562799617</v>
      </c>
      <c r="F990" s="323">
        <v>7.818408437200382</v>
      </c>
      <c r="G990" s="319">
        <v>15.0</v>
      </c>
      <c r="H990" s="324"/>
      <c r="I990" s="336" t="s">
        <v>21547</v>
      </c>
      <c r="J990" s="336"/>
      <c r="K990" s="64" t="s">
        <v>21579</v>
      </c>
      <c r="L990" s="64" t="s">
        <v>15472</v>
      </c>
      <c r="M990" s="336"/>
      <c r="N990" s="336"/>
      <c r="O990" s="336"/>
      <c r="P990" s="337"/>
      <c r="Q990" s="307" t="str">
        <f t="array" ref="Q990">index(Extractions!B:B, match(index(Digests!B:B, match(B990,Digests!A:A,0)),Extractions!A:A,0))</f>
        <v>APCL14_107</v>
      </c>
    </row>
    <row r="991" ht="20.25" customHeight="1">
      <c r="A991" s="318" t="s">
        <v>21580</v>
      </c>
      <c r="B991" s="319" t="s">
        <v>15473</v>
      </c>
      <c r="C991" s="334">
        <v>41968.0</v>
      </c>
      <c r="D991" s="331">
        <v>30.0</v>
      </c>
      <c r="E991" s="322">
        <v>14.844136566056408</v>
      </c>
      <c r="F991" s="323">
        <v>7.3558634339435915</v>
      </c>
      <c r="G991" s="319">
        <v>16.0</v>
      </c>
      <c r="H991" s="324"/>
      <c r="I991" s="336" t="s">
        <v>21547</v>
      </c>
      <c r="J991" s="336"/>
      <c r="K991" s="64" t="s">
        <v>21581</v>
      </c>
      <c r="L991" s="64" t="s">
        <v>15474</v>
      </c>
      <c r="M991" s="336"/>
      <c r="N991" s="336"/>
      <c r="O991" s="336"/>
      <c r="P991" s="337"/>
      <c r="Q991" s="307" t="str">
        <f t="array" ref="Q991">index(Extractions!B:B, match(index(Digests!B:B, match(B991,Digests!A:A,0)),Extractions!A:A,0))</f>
        <v>APCL14_121</v>
      </c>
    </row>
    <row r="992" ht="20.25" customHeight="1">
      <c r="A992" s="318" t="s">
        <v>21582</v>
      </c>
      <c r="B992" s="319" t="s">
        <v>15479</v>
      </c>
      <c r="C992" s="334">
        <v>41968.0</v>
      </c>
      <c r="D992" s="331">
        <v>30.0</v>
      </c>
      <c r="E992" s="322">
        <v>16.137708445400754</v>
      </c>
      <c r="F992" s="323">
        <v>6.062291554599245</v>
      </c>
      <c r="G992" s="319">
        <v>17.0</v>
      </c>
      <c r="H992" s="324"/>
      <c r="I992" s="336" t="s">
        <v>21547</v>
      </c>
      <c r="J992" s="336"/>
      <c r="K992" s="64" t="s">
        <v>21583</v>
      </c>
      <c r="L992" s="64" t="s">
        <v>15480</v>
      </c>
      <c r="M992" s="336"/>
      <c r="N992" s="336"/>
      <c r="O992" s="336"/>
      <c r="P992" s="337"/>
      <c r="Q992" s="307" t="str">
        <f t="array" ref="Q992">index(Extractions!B:B, match(index(Digests!B:B, match(B992,Digests!A:A,0)),Extractions!A:A,0))</f>
        <v>APCL14_127</v>
      </c>
    </row>
    <row r="993" ht="20.25" customHeight="1">
      <c r="A993" s="318" t="s">
        <v>21584</v>
      </c>
      <c r="B993" s="319" t="s">
        <v>15495</v>
      </c>
      <c r="C993" s="334">
        <v>41968.0</v>
      </c>
      <c r="D993" s="331">
        <v>30.0</v>
      </c>
      <c r="E993" s="322">
        <v>9.730781706130392</v>
      </c>
      <c r="F993" s="323">
        <v>12.469218293869607</v>
      </c>
      <c r="G993" s="319">
        <v>18.0</v>
      </c>
      <c r="H993" s="324"/>
      <c r="I993" s="336" t="s">
        <v>21547</v>
      </c>
      <c r="J993" s="336"/>
      <c r="K993" s="64" t="s">
        <v>21585</v>
      </c>
      <c r="L993" s="64" t="s">
        <v>15496</v>
      </c>
      <c r="M993" s="336"/>
      <c r="N993" s="336"/>
      <c r="O993" s="336"/>
      <c r="P993" s="337"/>
      <c r="Q993" s="307" t="str">
        <f t="array" ref="Q993">index(Extractions!B:B, match(index(Digests!B:B, match(B993,Digests!A:A,0)),Extractions!A:A,0))</f>
        <v>APCL14_147</v>
      </c>
    </row>
    <row r="994" ht="20.25" customHeight="1">
      <c r="A994" s="318" t="s">
        <v>21586</v>
      </c>
      <c r="B994" s="319" t="s">
        <v>15513</v>
      </c>
      <c r="C994" s="334">
        <v>41968.0</v>
      </c>
      <c r="D994" s="331">
        <v>30.0</v>
      </c>
      <c r="E994" s="322">
        <v>11.342155009451796</v>
      </c>
      <c r="F994" s="323">
        <v>10.857844990548204</v>
      </c>
      <c r="G994" s="319">
        <v>19.0</v>
      </c>
      <c r="H994" s="324"/>
      <c r="I994" s="336" t="s">
        <v>21547</v>
      </c>
      <c r="J994" s="336"/>
      <c r="K994" s="64" t="s">
        <v>21587</v>
      </c>
      <c r="L994" s="64" t="s">
        <v>15514</v>
      </c>
      <c r="M994" s="336"/>
      <c r="N994" s="336"/>
      <c r="O994" s="336"/>
      <c r="P994" s="337"/>
      <c r="Q994" s="307" t="str">
        <f t="array" ref="Q994">index(Extractions!B:B, match(index(Digests!B:B, match(B994,Digests!A:A,0)),Extractions!A:A,0))</f>
        <v>APCL14_188</v>
      </c>
    </row>
    <row r="995" ht="20.25" customHeight="1">
      <c r="A995" s="318" t="s">
        <v>21588</v>
      </c>
      <c r="B995" s="319" t="s">
        <v>15519</v>
      </c>
      <c r="C995" s="334">
        <v>41968.0</v>
      </c>
      <c r="D995" s="331">
        <v>30.0</v>
      </c>
      <c r="E995" s="322">
        <v>11.650485436893202</v>
      </c>
      <c r="F995" s="323">
        <v>10.549514563106797</v>
      </c>
      <c r="G995" s="319">
        <v>20.0</v>
      </c>
      <c r="H995" s="324"/>
      <c r="I995" s="336" t="s">
        <v>21547</v>
      </c>
      <c r="J995" s="336"/>
      <c r="K995" s="64" t="s">
        <v>21589</v>
      </c>
      <c r="L995" s="64" t="s">
        <v>15520</v>
      </c>
      <c r="M995" s="336"/>
      <c r="N995" s="336"/>
      <c r="O995" s="336"/>
      <c r="P995" s="337"/>
      <c r="Q995" s="307" t="str">
        <f t="array" ref="Q995">index(Extractions!B:B, match(index(Digests!B:B, match(B995,Digests!A:A,0)),Extractions!A:A,0))</f>
        <v>APCL14_202</v>
      </c>
    </row>
    <row r="996" ht="20.25" customHeight="1">
      <c r="A996" s="318" t="s">
        <v>21590</v>
      </c>
      <c r="B996" s="319" t="s">
        <v>15521</v>
      </c>
      <c r="C996" s="334">
        <v>41968.0</v>
      </c>
      <c r="D996" s="331">
        <v>30.0</v>
      </c>
      <c r="E996" s="322">
        <v>11.402508551881414</v>
      </c>
      <c r="F996" s="323">
        <v>10.797491448118585</v>
      </c>
      <c r="G996" s="319">
        <v>21.0</v>
      </c>
      <c r="H996" s="324"/>
      <c r="I996" s="336" t="s">
        <v>21547</v>
      </c>
      <c r="J996" s="336"/>
      <c r="K996" s="64" t="s">
        <v>21591</v>
      </c>
      <c r="L996" s="64" t="s">
        <v>15522</v>
      </c>
      <c r="M996" s="336"/>
      <c r="N996" s="336"/>
      <c r="O996" s="336"/>
      <c r="P996" s="337"/>
      <c r="Q996" s="307" t="str">
        <f t="array" ref="Q996">index(Extractions!B:B, match(index(Digests!B:B, match(B996,Digests!A:A,0)),Extractions!A:A,0))</f>
        <v>APCL14_206</v>
      </c>
    </row>
    <row r="997" ht="20.25" customHeight="1">
      <c r="A997" s="318" t="s">
        <v>21592</v>
      </c>
      <c r="B997" s="319" t="s">
        <v>15523</v>
      </c>
      <c r="C997" s="334">
        <v>41968.0</v>
      </c>
      <c r="D997" s="331">
        <v>30.0</v>
      </c>
      <c r="E997" s="322">
        <v>12.594458438287154</v>
      </c>
      <c r="F997" s="323">
        <v>9.605541561712846</v>
      </c>
      <c r="G997" s="319">
        <v>22.0</v>
      </c>
      <c r="H997" s="324"/>
      <c r="I997" s="336" t="s">
        <v>21547</v>
      </c>
      <c r="J997" s="336"/>
      <c r="K997" s="64" t="s">
        <v>21593</v>
      </c>
      <c r="L997" s="64" t="s">
        <v>15524</v>
      </c>
      <c r="M997" s="336"/>
      <c r="N997" s="336"/>
      <c r="O997" s="336"/>
      <c r="P997" s="337"/>
      <c r="Q997" s="307" t="str">
        <f t="array" ref="Q997">index(Extractions!B:B, match(index(Digests!B:B, match(B997,Digests!A:A,0)),Extractions!A:A,0))</f>
        <v>APCL14_207</v>
      </c>
    </row>
    <row r="998" ht="20.25" customHeight="1">
      <c r="A998" s="318" t="s">
        <v>21594</v>
      </c>
      <c r="B998" s="319" t="s">
        <v>15531</v>
      </c>
      <c r="C998" s="334">
        <v>41968.0</v>
      </c>
      <c r="D998" s="331">
        <v>30.0</v>
      </c>
      <c r="E998" s="322">
        <v>10.913059294288832</v>
      </c>
      <c r="F998" s="323">
        <v>11.286940705711167</v>
      </c>
      <c r="G998" s="319">
        <v>23.0</v>
      </c>
      <c r="H998" s="324"/>
      <c r="I998" s="336" t="s">
        <v>21547</v>
      </c>
      <c r="J998" s="336"/>
      <c r="K998" s="64" t="s">
        <v>21595</v>
      </c>
      <c r="L998" s="64" t="s">
        <v>15532</v>
      </c>
      <c r="M998" s="336"/>
      <c r="N998" s="336"/>
      <c r="O998" s="336"/>
      <c r="P998" s="337"/>
      <c r="Q998" s="307" t="str">
        <f t="array" ref="Q998">index(Extractions!B:B, match(index(Digests!B:B, match(B998,Digests!A:A,0)),Extractions!A:A,0))</f>
        <v>APCL14_228</v>
      </c>
    </row>
    <row r="999" ht="20.25" customHeight="1">
      <c r="A999" s="318" t="s">
        <v>21596</v>
      </c>
      <c r="B999" s="319" t="s">
        <v>15535</v>
      </c>
      <c r="C999" s="334">
        <v>41968.0</v>
      </c>
      <c r="D999" s="331">
        <v>30.0</v>
      </c>
      <c r="E999" s="322">
        <v>12.755102040816327</v>
      </c>
      <c r="F999" s="323">
        <v>9.444897959183672</v>
      </c>
      <c r="G999" s="319">
        <v>24.0</v>
      </c>
      <c r="H999" s="324"/>
      <c r="I999" s="336" t="s">
        <v>21547</v>
      </c>
      <c r="J999" s="336"/>
      <c r="K999" s="64" t="s">
        <v>21597</v>
      </c>
      <c r="L999" s="64" t="s">
        <v>15536</v>
      </c>
      <c r="M999" s="336"/>
      <c r="N999" s="336"/>
      <c r="O999" s="336"/>
      <c r="P999" s="337"/>
      <c r="Q999" s="307" t="str">
        <f t="array" ref="Q999">index(Extractions!B:B, match(index(Digests!B:B, match(B999,Digests!A:A,0)),Extractions!A:A,0))</f>
        <v>APCL14_230</v>
      </c>
    </row>
    <row r="1000" ht="20.25" customHeight="1">
      <c r="A1000" s="318" t="s">
        <v>21598</v>
      </c>
      <c r="B1000" s="319" t="s">
        <v>15539</v>
      </c>
      <c r="C1000" s="334">
        <v>41968.0</v>
      </c>
      <c r="D1000" s="331">
        <v>30.0</v>
      </c>
      <c r="E1000" s="322">
        <v>15.030060120240481</v>
      </c>
      <c r="F1000" s="323">
        <v>7.169939879759518</v>
      </c>
      <c r="G1000" s="319">
        <v>25.0</v>
      </c>
      <c r="H1000" s="324"/>
      <c r="I1000" s="336" t="s">
        <v>21547</v>
      </c>
      <c r="J1000" s="336"/>
      <c r="K1000" s="64" t="s">
        <v>21599</v>
      </c>
      <c r="L1000" s="64" t="s">
        <v>15540</v>
      </c>
      <c r="M1000" s="336"/>
      <c r="N1000" s="336"/>
      <c r="O1000" s="336"/>
      <c r="P1000" s="337"/>
      <c r="Q1000" s="307" t="str">
        <f t="array" ref="Q1000">index(Extractions!B:B, match(index(Digests!B:B, match(B1000,Digests!A:A,0)),Extractions!A:A,0))</f>
        <v>APCL14_232</v>
      </c>
    </row>
    <row r="1001" ht="20.25" customHeight="1">
      <c r="A1001" s="318" t="s">
        <v>21600</v>
      </c>
      <c r="B1001" s="319" t="s">
        <v>15541</v>
      </c>
      <c r="C1001" s="334">
        <v>41968.0</v>
      </c>
      <c r="D1001" s="331">
        <v>30.0</v>
      </c>
      <c r="E1001" s="322">
        <v>13.327410039982231</v>
      </c>
      <c r="F1001" s="323">
        <v>8.872589960017768</v>
      </c>
      <c r="G1001" s="319">
        <v>26.0</v>
      </c>
      <c r="H1001" s="324"/>
      <c r="I1001" s="336" t="s">
        <v>21547</v>
      </c>
      <c r="J1001" s="336"/>
      <c r="K1001" s="64" t="s">
        <v>21601</v>
      </c>
      <c r="L1001" s="64" t="s">
        <v>15542</v>
      </c>
      <c r="M1001" s="336"/>
      <c r="N1001" s="336"/>
      <c r="O1001" s="336"/>
      <c r="P1001" s="337"/>
      <c r="Q1001" s="307" t="str">
        <f t="array" ref="Q1001">index(Extractions!B:B, match(index(Digests!B:B, match(B1001,Digests!A:A,0)),Extractions!A:A,0))</f>
        <v>APCL14_234</v>
      </c>
    </row>
    <row r="1002" ht="20.25" customHeight="1">
      <c r="A1002" s="318" t="s">
        <v>21602</v>
      </c>
      <c r="B1002" s="319" t="s">
        <v>15543</v>
      </c>
      <c r="C1002" s="334">
        <v>41968.0</v>
      </c>
      <c r="D1002" s="331">
        <v>30.0</v>
      </c>
      <c r="E1002" s="322">
        <v>11.26126126126126</v>
      </c>
      <c r="F1002" s="323">
        <v>10.938738738738738</v>
      </c>
      <c r="G1002" s="319">
        <v>27.0</v>
      </c>
      <c r="H1002" s="324"/>
      <c r="I1002" s="336" t="s">
        <v>21547</v>
      </c>
      <c r="J1002" s="336"/>
      <c r="K1002" s="64" t="s">
        <v>21603</v>
      </c>
      <c r="L1002" s="64" t="s">
        <v>15544</v>
      </c>
      <c r="M1002" s="336"/>
      <c r="N1002" s="336"/>
      <c r="O1002" s="336"/>
      <c r="P1002" s="337"/>
      <c r="Q1002" s="307" t="str">
        <f t="array" ref="Q1002">index(Extractions!B:B, match(index(Digests!B:B, match(B1002,Digests!A:A,0)),Extractions!A:A,0))</f>
        <v>APCL14_235</v>
      </c>
    </row>
    <row r="1003" ht="20.25" customHeight="1">
      <c r="A1003" s="318" t="s">
        <v>21604</v>
      </c>
      <c r="B1003" s="319" t="s">
        <v>15545</v>
      </c>
      <c r="C1003" s="334">
        <v>41968.0</v>
      </c>
      <c r="D1003" s="331">
        <v>30.0</v>
      </c>
      <c r="E1003" s="322">
        <v>10.395010395010395</v>
      </c>
      <c r="F1003" s="323">
        <v>11.804989604989604</v>
      </c>
      <c r="G1003" s="319">
        <v>28.0</v>
      </c>
      <c r="H1003" s="324"/>
      <c r="I1003" s="336" t="s">
        <v>21547</v>
      </c>
      <c r="J1003" s="336"/>
      <c r="K1003" s="64" t="s">
        <v>21605</v>
      </c>
      <c r="L1003" s="64" t="s">
        <v>15546</v>
      </c>
      <c r="M1003" s="336"/>
      <c r="N1003" s="336"/>
      <c r="O1003" s="336"/>
      <c r="P1003" s="337"/>
      <c r="Q1003" s="307" t="str">
        <f t="array" ref="Q1003">index(Extractions!B:B, match(index(Digests!B:B, match(B1003,Digests!A:A,0)),Extractions!A:A,0))</f>
        <v>APCL14_238</v>
      </c>
    </row>
    <row r="1004" ht="20.25" customHeight="1">
      <c r="A1004" s="318" t="s">
        <v>21606</v>
      </c>
      <c r="B1004" s="319" t="s">
        <v>15561</v>
      </c>
      <c r="C1004" s="334">
        <v>41968.0</v>
      </c>
      <c r="D1004" s="331">
        <v>30.0</v>
      </c>
      <c r="E1004" s="322">
        <v>12.053033346725593</v>
      </c>
      <c r="F1004" s="323">
        <v>10.146966653274406</v>
      </c>
      <c r="G1004" s="319">
        <v>29.0</v>
      </c>
      <c r="H1004" s="324"/>
      <c r="I1004" s="336" t="s">
        <v>21547</v>
      </c>
      <c r="J1004" s="336"/>
      <c r="K1004" s="64" t="s">
        <v>21607</v>
      </c>
      <c r="L1004" s="64" t="s">
        <v>15562</v>
      </c>
      <c r="M1004" s="336"/>
      <c r="N1004" s="336"/>
      <c r="O1004" s="336"/>
      <c r="P1004" s="337"/>
      <c r="Q1004" s="307" t="str">
        <f t="array" ref="Q1004">index(Extractions!B:B, match(index(Digests!B:B, match(B1004,Digests!A:A,0)),Extractions!A:A,0))</f>
        <v>APCL14_396</v>
      </c>
    </row>
    <row r="1005" ht="20.25" customHeight="1">
      <c r="A1005" s="318" t="s">
        <v>21608</v>
      </c>
      <c r="B1005" s="319" t="s">
        <v>15563</v>
      </c>
      <c r="C1005" s="334">
        <v>41968.0</v>
      </c>
      <c r="D1005" s="331">
        <v>30.0</v>
      </c>
      <c r="E1005" s="322">
        <v>11.645962732919255</v>
      </c>
      <c r="F1005" s="323">
        <v>10.554037267080744</v>
      </c>
      <c r="G1005" s="319">
        <v>30.0</v>
      </c>
      <c r="H1005" s="324"/>
      <c r="I1005" s="336" t="s">
        <v>21547</v>
      </c>
      <c r="J1005" s="336"/>
      <c r="K1005" s="64" t="s">
        <v>21609</v>
      </c>
      <c r="L1005" s="64" t="s">
        <v>15564</v>
      </c>
      <c r="M1005" s="336"/>
      <c r="N1005" s="336"/>
      <c r="O1005" s="336"/>
      <c r="P1005" s="337"/>
      <c r="Q1005" s="307" t="str">
        <f t="array" ref="Q1005">index(Extractions!B:B, match(index(Digests!B:B, match(B1005,Digests!A:A,0)),Extractions!A:A,0))</f>
        <v>APCL14_397</v>
      </c>
    </row>
    <row r="1006" ht="20.25" customHeight="1">
      <c r="A1006" s="318" t="s">
        <v>21610</v>
      </c>
      <c r="B1006" s="319" t="s">
        <v>15571</v>
      </c>
      <c r="C1006" s="334">
        <v>41968.0</v>
      </c>
      <c r="D1006" s="331">
        <v>30.0</v>
      </c>
      <c r="E1006" s="322">
        <v>10.193679918450561</v>
      </c>
      <c r="F1006" s="323">
        <v>12.006320081549438</v>
      </c>
      <c r="G1006" s="319">
        <v>31.0</v>
      </c>
      <c r="H1006" s="324" t="s">
        <v>21611</v>
      </c>
      <c r="I1006" s="336" t="s">
        <v>21547</v>
      </c>
      <c r="J1006" s="336"/>
      <c r="K1006" s="64" t="s">
        <v>21612</v>
      </c>
      <c r="L1006" s="64" t="s">
        <v>15573</v>
      </c>
      <c r="M1006" s="336"/>
      <c r="N1006" s="336"/>
      <c r="O1006" s="336"/>
      <c r="P1006" s="337"/>
      <c r="Q1006" s="307" t="str">
        <f t="array" ref="Q1006">index(Extractions!B:B, match(index(Digests!B:B, match(B1006,Digests!A:A,0)),Extractions!A:A,0))</f>
        <v>APCL14_425</v>
      </c>
    </row>
    <row r="1007" ht="20.25" customHeight="1">
      <c r="A1007" s="318" t="s">
        <v>21613</v>
      </c>
      <c r="B1007" s="319" t="s">
        <v>14832</v>
      </c>
      <c r="C1007" s="334">
        <v>41968.0</v>
      </c>
      <c r="D1007" s="331">
        <v>30.0</v>
      </c>
      <c r="E1007" s="340">
        <v>3.006</v>
      </c>
      <c r="F1007" s="323">
        <v>19.194</v>
      </c>
      <c r="G1007" s="319">
        <v>32.0</v>
      </c>
      <c r="H1007" s="324"/>
      <c r="I1007" s="336" t="s">
        <v>21547</v>
      </c>
      <c r="J1007" s="336"/>
      <c r="K1007" s="64" t="s">
        <v>21614</v>
      </c>
      <c r="L1007" s="64" t="s">
        <v>14833</v>
      </c>
      <c r="M1007" s="336"/>
      <c r="N1007" s="336"/>
      <c r="O1007" s="336"/>
      <c r="P1007" s="337"/>
      <c r="Q1007" s="318" t="str">
        <f t="array" ref="Q1007">index(Extractions!B:B, match(index(Digests!B:B, match(B1007,Digests!A:A,0)),Extractions!A:A,0))</f>
        <v>APCL13_611</v>
      </c>
    </row>
    <row r="1008" ht="20.25" customHeight="1">
      <c r="A1008" s="318" t="s">
        <v>21615</v>
      </c>
      <c r="B1008" s="319" t="s">
        <v>15585</v>
      </c>
      <c r="C1008" s="334">
        <v>41968.0</v>
      </c>
      <c r="D1008" s="331">
        <v>30.0</v>
      </c>
      <c r="E1008" s="322">
        <v>9.881422924901186</v>
      </c>
      <c r="F1008" s="323">
        <v>12.318577075098814</v>
      </c>
      <c r="G1008" s="319">
        <v>33.0</v>
      </c>
      <c r="H1008" s="324"/>
      <c r="I1008" s="336" t="s">
        <v>21547</v>
      </c>
      <c r="J1008" s="336"/>
      <c r="K1008" s="64" t="s">
        <v>21616</v>
      </c>
      <c r="L1008" s="64" t="s">
        <v>15586</v>
      </c>
      <c r="M1008" s="336"/>
      <c r="N1008" s="336"/>
      <c r="O1008" s="336"/>
      <c r="P1008" s="337"/>
      <c r="Q1008" s="307" t="str">
        <f t="array" ref="Q1008">index(Extractions!B:B, match(index(Digests!B:B, match(B1008,Digests!A:A,0)),Extractions!A:A,0))</f>
        <v>APCL14_419</v>
      </c>
    </row>
    <row r="1009" ht="20.25" customHeight="1">
      <c r="A1009" s="318" t="s">
        <v>21617</v>
      </c>
      <c r="B1009" s="319" t="s">
        <v>14905</v>
      </c>
      <c r="C1009" s="334">
        <v>41968.0</v>
      </c>
      <c r="D1009" s="331">
        <v>30.0</v>
      </c>
      <c r="E1009" s="340">
        <v>3.1164300000000003</v>
      </c>
      <c r="F1009" s="323">
        <v>19.083569999999998</v>
      </c>
      <c r="G1009" s="319">
        <v>34.0</v>
      </c>
      <c r="H1009" s="324" t="s">
        <v>20330</v>
      </c>
      <c r="I1009" s="336" t="s">
        <v>21547</v>
      </c>
      <c r="J1009" s="338" t="s">
        <v>20319</v>
      </c>
      <c r="K1009" s="64" t="s">
        <v>21618</v>
      </c>
      <c r="L1009" s="64" t="s">
        <v>14906</v>
      </c>
      <c r="M1009" s="338"/>
      <c r="N1009" s="338"/>
      <c r="O1009" s="338"/>
      <c r="P1009" s="339"/>
      <c r="Q1009" s="318" t="str">
        <f t="array" ref="Q1009">index(Extractions!B:B, match(index(Digests!B:B, match(B1009,Digests!A:A,0)),Extractions!A:A,0))</f>
        <v>APCL13_663</v>
      </c>
    </row>
    <row r="1010" ht="20.25" customHeight="1">
      <c r="A1010" s="318" t="s">
        <v>21619</v>
      </c>
      <c r="B1010" s="319" t="s">
        <v>15597</v>
      </c>
      <c r="C1010" s="334">
        <v>41968.0</v>
      </c>
      <c r="D1010" s="331">
        <v>30.0</v>
      </c>
      <c r="E1010" s="322">
        <v>9.436929852154766</v>
      </c>
      <c r="F1010" s="323">
        <v>12.763070147845234</v>
      </c>
      <c r="G1010" s="319">
        <v>35.0</v>
      </c>
      <c r="H1010" s="324"/>
      <c r="I1010" s="336" t="s">
        <v>21547</v>
      </c>
      <c r="J1010" s="336"/>
      <c r="K1010" s="64" t="s">
        <v>21620</v>
      </c>
      <c r="L1010" s="64" t="s">
        <v>15598</v>
      </c>
      <c r="M1010" s="336"/>
      <c r="N1010" s="336"/>
      <c r="O1010" s="336"/>
      <c r="P1010" s="337"/>
      <c r="Q1010" s="307" t="str">
        <f t="array" ref="Q1010">index(Extractions!B:B, match(index(Digests!B:B, match(B1010,Digests!A:A,0)),Extractions!A:A,0))</f>
        <v>APCL14_431</v>
      </c>
    </row>
    <row r="1011" ht="20.25" customHeight="1">
      <c r="A1011" s="318" t="s">
        <v>21621</v>
      </c>
      <c r="B1011" s="319" t="s">
        <v>14907</v>
      </c>
      <c r="C1011" s="334">
        <v>41968.0</v>
      </c>
      <c r="D1011" s="331">
        <v>30.0</v>
      </c>
      <c r="E1011" s="340">
        <v>3.3635699999999997</v>
      </c>
      <c r="F1011" s="323">
        <v>18.83643</v>
      </c>
      <c r="G1011" s="319">
        <v>36.0</v>
      </c>
      <c r="H1011" s="324" t="s">
        <v>20330</v>
      </c>
      <c r="I1011" s="336" t="s">
        <v>21547</v>
      </c>
      <c r="J1011" s="338" t="s">
        <v>20319</v>
      </c>
      <c r="K1011" s="64" t="s">
        <v>21622</v>
      </c>
      <c r="L1011" s="64" t="s">
        <v>14908</v>
      </c>
      <c r="M1011" s="338"/>
      <c r="N1011" s="338"/>
      <c r="O1011" s="338"/>
      <c r="P1011" s="339"/>
      <c r="Q1011" s="318" t="str">
        <f t="array" ref="Q1011">index(Extractions!B:B, match(index(Digests!B:B, match(B1011,Digests!A:A,0)),Extractions!A:A,0))</f>
        <v>APCL13_664</v>
      </c>
    </row>
    <row r="1012" ht="20.25" customHeight="1">
      <c r="A1012" s="318" t="s">
        <v>21623</v>
      </c>
      <c r="B1012" s="319" t="s">
        <v>15176</v>
      </c>
      <c r="C1012" s="334">
        <v>41968.0</v>
      </c>
      <c r="D1012" s="331">
        <v>30.0</v>
      </c>
      <c r="E1012" s="340">
        <v>3.464742750000001</v>
      </c>
      <c r="F1012" s="323">
        <v>18.735257249999997</v>
      </c>
      <c r="G1012" s="319">
        <v>37.0</v>
      </c>
      <c r="H1012" s="324" t="s">
        <v>20465</v>
      </c>
      <c r="I1012" s="336" t="s">
        <v>21547</v>
      </c>
      <c r="J1012" s="336"/>
      <c r="K1012" s="64" t="s">
        <v>21624</v>
      </c>
      <c r="L1012" s="64" t="s">
        <v>15177</v>
      </c>
      <c r="M1012" s="336"/>
      <c r="N1012" s="336"/>
      <c r="O1012" s="336"/>
      <c r="P1012" s="337"/>
      <c r="Q1012" s="307" t="str">
        <f t="array" ref="Q1012">index(Extractions!B:B, match(index(Digests!B:B, match(B1012,Digests!A:A,0)),Extractions!A:A,0))</f>
        <v>APCL14_510</v>
      </c>
    </row>
    <row r="1013" ht="20.25" customHeight="1">
      <c r="A1013" s="318" t="s">
        <v>21625</v>
      </c>
      <c r="B1013" s="319" t="s">
        <v>15164</v>
      </c>
      <c r="C1013" s="334">
        <v>41968.0</v>
      </c>
      <c r="D1013" s="331">
        <v>30.0</v>
      </c>
      <c r="E1013" s="340">
        <v>3.52317</v>
      </c>
      <c r="F1013" s="323">
        <v>18.67683</v>
      </c>
      <c r="G1013" s="319">
        <v>38.0</v>
      </c>
      <c r="H1013" s="324" t="s">
        <v>20330</v>
      </c>
      <c r="I1013" s="336" t="s">
        <v>21547</v>
      </c>
      <c r="J1013" s="336"/>
      <c r="K1013" s="64" t="s">
        <v>21626</v>
      </c>
      <c r="L1013" s="64" t="s">
        <v>15165</v>
      </c>
      <c r="M1013" s="336"/>
      <c r="N1013" s="336"/>
      <c r="O1013" s="336"/>
      <c r="P1013" s="337"/>
      <c r="Q1013" s="307" t="str">
        <f t="array" ref="Q1013">index(Extractions!B:B, match(index(Digests!B:B, match(B1013,Digests!A:A,0)),Extractions!A:A,0))</f>
        <v>APCL14_497</v>
      </c>
    </row>
    <row r="1014" ht="20.25" customHeight="1">
      <c r="A1014" s="318" t="s">
        <v>21627</v>
      </c>
      <c r="B1014" s="319" t="s">
        <v>15775</v>
      </c>
      <c r="C1014" s="334">
        <v>41968.0</v>
      </c>
      <c r="D1014" s="331">
        <v>30.0</v>
      </c>
      <c r="E1014" s="322">
        <v>16.0427807486631</v>
      </c>
      <c r="F1014" s="323">
        <v>6.1572192513368975</v>
      </c>
      <c r="G1014" s="319">
        <v>39.0</v>
      </c>
      <c r="H1014" s="324"/>
      <c r="I1014" s="336" t="s">
        <v>21547</v>
      </c>
      <c r="J1014" s="336"/>
      <c r="K1014" s="64" t="s">
        <v>21628</v>
      </c>
      <c r="L1014" s="64" t="s">
        <v>15776</v>
      </c>
      <c r="M1014" s="336"/>
      <c r="N1014" s="336"/>
      <c r="O1014" s="336"/>
      <c r="P1014" s="337"/>
      <c r="Q1014" s="307" t="str">
        <f t="array" ref="Q1014">index(Extractions!B:B, match(index(Digests!B:B, match(B1014,Digests!A:A,0)),Extractions!A:A,0))</f>
        <v>APCL14_268</v>
      </c>
    </row>
    <row r="1015" ht="20.25" customHeight="1">
      <c r="A1015" s="318" t="s">
        <v>21629</v>
      </c>
      <c r="B1015" s="319" t="s">
        <v>15777</v>
      </c>
      <c r="C1015" s="334">
        <v>41968.0</v>
      </c>
      <c r="D1015" s="331">
        <v>30.0</v>
      </c>
      <c r="E1015" s="322">
        <v>11.169024571854058</v>
      </c>
      <c r="F1015" s="323">
        <v>11.030975428145942</v>
      </c>
      <c r="G1015" s="319">
        <v>40.0</v>
      </c>
      <c r="H1015" s="324"/>
      <c r="I1015" s="336" t="s">
        <v>21547</v>
      </c>
      <c r="J1015" s="336"/>
      <c r="K1015" s="64" t="s">
        <v>21630</v>
      </c>
      <c r="L1015" s="64" t="s">
        <v>15778</v>
      </c>
      <c r="M1015" s="336"/>
      <c r="N1015" s="336"/>
      <c r="O1015" s="336"/>
      <c r="P1015" s="337"/>
      <c r="Q1015" s="307" t="str">
        <f t="array" ref="Q1015">index(Extractions!B:B, match(index(Digests!B:B, match(B1015,Digests!A:A,0)),Extractions!A:A,0))</f>
        <v>APCL14_295</v>
      </c>
    </row>
    <row r="1016" ht="20.25" customHeight="1">
      <c r="A1016" s="318" t="s">
        <v>21631</v>
      </c>
      <c r="B1016" s="319" t="s">
        <v>15779</v>
      </c>
      <c r="C1016" s="334">
        <v>41968.0</v>
      </c>
      <c r="D1016" s="331">
        <v>30.0</v>
      </c>
      <c r="E1016" s="322">
        <v>14.30615164520744</v>
      </c>
      <c r="F1016" s="323">
        <v>7.89384835479256</v>
      </c>
      <c r="G1016" s="319">
        <v>41.0</v>
      </c>
      <c r="H1016" s="324"/>
      <c r="I1016" s="336" t="s">
        <v>21547</v>
      </c>
      <c r="J1016" s="336"/>
      <c r="K1016" s="64" t="s">
        <v>21632</v>
      </c>
      <c r="L1016" s="64" t="s">
        <v>15780</v>
      </c>
      <c r="M1016" s="336"/>
      <c r="N1016" s="336"/>
      <c r="O1016" s="336"/>
      <c r="P1016" s="337"/>
      <c r="Q1016" s="307" t="str">
        <f t="array" ref="Q1016">index(Extractions!B:B, match(index(Digests!B:B, match(B1016,Digests!A:A,0)),Extractions!A:A,0))</f>
        <v>APCL14_296</v>
      </c>
    </row>
    <row r="1017" ht="20.25" customHeight="1">
      <c r="A1017" s="318" t="s">
        <v>21633</v>
      </c>
      <c r="B1017" s="319" t="s">
        <v>15781</v>
      </c>
      <c r="C1017" s="334">
        <v>41968.0</v>
      </c>
      <c r="D1017" s="331">
        <v>30.0</v>
      </c>
      <c r="E1017" s="322">
        <v>15.400410677618071</v>
      </c>
      <c r="F1017" s="323">
        <v>6.799589322381928</v>
      </c>
      <c r="G1017" s="319">
        <v>42.0</v>
      </c>
      <c r="H1017" s="324"/>
      <c r="I1017" s="336" t="s">
        <v>21547</v>
      </c>
      <c r="J1017" s="336"/>
      <c r="K1017" s="64" t="s">
        <v>21634</v>
      </c>
      <c r="L1017" s="64" t="s">
        <v>15782</v>
      </c>
      <c r="M1017" s="336"/>
      <c r="N1017" s="336"/>
      <c r="O1017" s="336"/>
      <c r="P1017" s="337"/>
      <c r="Q1017" s="307" t="str">
        <f t="array" ref="Q1017">index(Extractions!B:B, match(index(Digests!B:B, match(B1017,Digests!A:A,0)),Extractions!A:A,0))</f>
        <v>APCL14_298</v>
      </c>
    </row>
    <row r="1018" ht="20.25" customHeight="1">
      <c r="A1018" s="318" t="s">
        <v>21635</v>
      </c>
      <c r="B1018" s="319" t="s">
        <v>15847</v>
      </c>
      <c r="C1018" s="334">
        <v>41968.0</v>
      </c>
      <c r="D1018" s="331">
        <v>30.0</v>
      </c>
      <c r="E1018" s="322">
        <v>10.861694424330196</v>
      </c>
      <c r="F1018" s="323">
        <v>11.338305575669803</v>
      </c>
      <c r="G1018" s="319">
        <v>43.0</v>
      </c>
      <c r="H1018" s="324"/>
      <c r="I1018" s="336" t="s">
        <v>21547</v>
      </c>
      <c r="J1018" s="336"/>
      <c r="K1018" s="64" t="s">
        <v>21636</v>
      </c>
      <c r="L1018" s="64" t="s">
        <v>15848</v>
      </c>
      <c r="M1018" s="336"/>
      <c r="N1018" s="336"/>
      <c r="O1018" s="336"/>
      <c r="P1018" s="337"/>
      <c r="Q1018" s="307" t="str">
        <f t="array" ref="Q1018">index(Extractions!B:B, match(index(Digests!B:B, match(B1018,Digests!A:A,0)),Extractions!A:A,0))</f>
        <v>APCL14_277</v>
      </c>
    </row>
    <row r="1019" ht="20.25" customHeight="1">
      <c r="A1019" s="318" t="s">
        <v>21637</v>
      </c>
      <c r="B1019" s="319" t="s">
        <v>15787</v>
      </c>
      <c r="C1019" s="334">
        <v>41968.0</v>
      </c>
      <c r="D1019" s="331">
        <v>30.0</v>
      </c>
      <c r="E1019" s="322">
        <v>10.913059294288832</v>
      </c>
      <c r="F1019" s="323">
        <v>11.286940705711167</v>
      </c>
      <c r="G1019" s="319">
        <v>44.0</v>
      </c>
      <c r="H1019" s="324"/>
      <c r="I1019" s="336" t="s">
        <v>21547</v>
      </c>
      <c r="J1019" s="336"/>
      <c r="K1019" s="64" t="s">
        <v>21638</v>
      </c>
      <c r="L1019" s="64" t="s">
        <v>15788</v>
      </c>
      <c r="M1019" s="336"/>
      <c r="N1019" s="336"/>
      <c r="O1019" s="336"/>
      <c r="P1019" s="337"/>
      <c r="Q1019" s="307" t="str">
        <f t="array" ref="Q1019">index(Extractions!B:B, match(index(Digests!B:B, match(B1019,Digests!A:A,0)),Extractions!A:A,0))</f>
        <v>APCL14_307</v>
      </c>
    </row>
    <row r="1020" ht="20.25" customHeight="1">
      <c r="A1020" s="318" t="s">
        <v>21639</v>
      </c>
      <c r="B1020" s="319" t="s">
        <v>15867</v>
      </c>
      <c r="C1020" s="334">
        <v>41968.0</v>
      </c>
      <c r="D1020" s="331">
        <v>30.0</v>
      </c>
      <c r="E1020" s="322">
        <v>14.40230436869899</v>
      </c>
      <c r="F1020" s="323">
        <v>7.797695631301009</v>
      </c>
      <c r="G1020" s="319">
        <v>45.0</v>
      </c>
      <c r="H1020" s="324" t="s">
        <v>21640</v>
      </c>
      <c r="I1020" s="336" t="s">
        <v>21547</v>
      </c>
      <c r="J1020" s="336"/>
      <c r="K1020" s="319" t="s">
        <v>21641</v>
      </c>
      <c r="L1020" s="64" t="s">
        <v>15868</v>
      </c>
      <c r="M1020" s="336"/>
      <c r="N1020" s="336"/>
      <c r="O1020" s="336"/>
      <c r="P1020" s="337"/>
      <c r="Q1020" s="307" t="str">
        <f t="array" ref="Q1020">index(Extractions!B:B, match(index(Digests!B:B, match(B1020,Digests!A:A,0)),Extractions!A:A,0))</f>
        <v>APCL14_347</v>
      </c>
    </row>
    <row r="1021" ht="20.25" customHeight="1">
      <c r="A1021" s="318" t="s">
        <v>21642</v>
      </c>
      <c r="B1021" s="319" t="s">
        <v>15883</v>
      </c>
      <c r="C1021" s="334">
        <v>41968.0</v>
      </c>
      <c r="D1021" s="331">
        <v>30.0</v>
      </c>
      <c r="E1021" s="322">
        <v>11.017260374586852</v>
      </c>
      <c r="F1021" s="323">
        <v>11.182739625413147</v>
      </c>
      <c r="G1021" s="319">
        <v>46.0</v>
      </c>
      <c r="H1021" s="324"/>
      <c r="I1021" s="336" t="s">
        <v>21547</v>
      </c>
      <c r="J1021" s="336"/>
      <c r="K1021" s="64" t="s">
        <v>21643</v>
      </c>
      <c r="L1021" s="64" t="s">
        <v>15884</v>
      </c>
      <c r="M1021" s="336"/>
      <c r="N1021" s="336"/>
      <c r="O1021" s="336"/>
      <c r="P1021" s="337"/>
      <c r="Q1021" s="307" t="str">
        <f t="array" ref="Q1021">index(Extractions!B:B, match(index(Digests!B:B, match(B1021,Digests!A:A,0)),Extractions!A:A,0))</f>
        <v>APCL14_422</v>
      </c>
    </row>
    <row r="1022" ht="20.25" customHeight="1">
      <c r="A1022" s="318" t="s">
        <v>21644</v>
      </c>
      <c r="B1022" s="319" t="s">
        <v>15885</v>
      </c>
      <c r="C1022" s="334">
        <v>41968.0</v>
      </c>
      <c r="D1022" s="331">
        <v>30.0</v>
      </c>
      <c r="E1022" s="322">
        <v>10.980966325036603</v>
      </c>
      <c r="F1022" s="323">
        <v>11.219033674963397</v>
      </c>
      <c r="G1022" s="319">
        <v>47.0</v>
      </c>
      <c r="H1022" s="324"/>
      <c r="I1022" s="336" t="s">
        <v>21547</v>
      </c>
      <c r="J1022" s="336"/>
      <c r="K1022" s="64" t="s">
        <v>21645</v>
      </c>
      <c r="L1022" s="64" t="s">
        <v>15886</v>
      </c>
      <c r="M1022" s="336"/>
      <c r="N1022" s="336"/>
      <c r="O1022" s="336"/>
      <c r="P1022" s="337"/>
      <c r="Q1022" s="307" t="str">
        <f t="array" ref="Q1022">index(Extractions!B:B, match(index(Digests!B:B, match(B1022,Digests!A:A,0)),Extractions!A:A,0))</f>
        <v>APCL14_428</v>
      </c>
    </row>
    <row r="1023" ht="20.25" customHeight="1">
      <c r="A1023" s="318" t="s">
        <v>21646</v>
      </c>
      <c r="B1023" s="319" t="s">
        <v>15887</v>
      </c>
      <c r="C1023" s="334">
        <v>41968.0</v>
      </c>
      <c r="D1023" s="331">
        <v>30.0</v>
      </c>
      <c r="E1023" s="322">
        <v>11.045655375552283</v>
      </c>
      <c r="F1023" s="323">
        <v>11.154344624447717</v>
      </c>
      <c r="G1023" s="319">
        <v>48.0</v>
      </c>
      <c r="H1023" s="324"/>
      <c r="I1023" s="336" t="s">
        <v>21547</v>
      </c>
      <c r="J1023" s="336"/>
      <c r="K1023" s="64" t="s">
        <v>21647</v>
      </c>
      <c r="L1023" s="64" t="s">
        <v>15888</v>
      </c>
      <c r="M1023" s="336"/>
      <c r="N1023" s="336"/>
      <c r="O1023" s="336"/>
      <c r="P1023" s="337"/>
      <c r="Q1023" s="307" t="str">
        <f t="array" ref="Q1023">index(Extractions!B:B, match(index(Digests!B:B, match(B1023,Digests!A:A,0)),Extractions!A:A,0))</f>
        <v>APCL14_435</v>
      </c>
    </row>
    <row r="1024" ht="20.25" customHeight="1">
      <c r="A1024" s="318" t="s">
        <v>21648</v>
      </c>
      <c r="B1024" s="319" t="s">
        <v>13851</v>
      </c>
      <c r="C1024" s="342">
        <v>42094.0</v>
      </c>
      <c r="D1024" s="331">
        <v>100.0</v>
      </c>
      <c r="E1024" s="322">
        <v>1.0580555055918233</v>
      </c>
      <c r="F1024" s="323">
        <v>21.141944494408175</v>
      </c>
      <c r="G1024" s="319">
        <v>1.0</v>
      </c>
      <c r="H1024" s="324" t="s">
        <v>21649</v>
      </c>
      <c r="I1024" s="318" t="s">
        <v>21650</v>
      </c>
      <c r="J1024" s="318"/>
      <c r="K1024" s="64" t="s">
        <v>21651</v>
      </c>
      <c r="L1024" s="328" t="s">
        <v>13852</v>
      </c>
      <c r="M1024" s="318"/>
      <c r="N1024" s="318"/>
      <c r="O1024" s="318"/>
      <c r="P1024" s="325"/>
      <c r="Q1024" s="318" t="str">
        <f t="array" ref="Q1024">index(Extractions!B:B, match(index(Digests!B:B, match(B1024,Digests!A:A,0)),Extractions!A:A,0))</f>
        <v>APCL13_187</v>
      </c>
    </row>
    <row r="1025" ht="20.25" customHeight="1">
      <c r="A1025" s="318" t="s">
        <v>21652</v>
      </c>
      <c r="B1025" s="319" t="s">
        <v>13890</v>
      </c>
      <c r="C1025" s="342">
        <v>42094.0</v>
      </c>
      <c r="D1025" s="331">
        <v>100.0</v>
      </c>
      <c r="E1025" s="322">
        <v>0.7170874775013804</v>
      </c>
      <c r="F1025" s="323">
        <v>21.48291252249862</v>
      </c>
      <c r="G1025" s="319">
        <v>2.0</v>
      </c>
      <c r="H1025" s="324" t="s">
        <v>21653</v>
      </c>
      <c r="I1025" s="318" t="s">
        <v>21650</v>
      </c>
      <c r="J1025" s="318"/>
      <c r="K1025" s="64" t="s">
        <v>21654</v>
      </c>
      <c r="L1025" s="328" t="s">
        <v>13891</v>
      </c>
      <c r="M1025" s="318"/>
      <c r="N1025" s="318"/>
      <c r="O1025" s="318"/>
      <c r="P1025" s="325"/>
      <c r="Q1025" s="318" t="str">
        <f t="array" ref="Q1025">index(Extractions!B:B, match(index(Digests!B:B, match(B1025,Digests!A:A,0)),Extractions!A:A,0))</f>
        <v>APCL13_207</v>
      </c>
    </row>
    <row r="1026" ht="20.25" customHeight="1">
      <c r="A1026" s="318" t="s">
        <v>21655</v>
      </c>
      <c r="B1026" s="319" t="s">
        <v>13534</v>
      </c>
      <c r="C1026" s="342">
        <v>42094.0</v>
      </c>
      <c r="D1026" s="331">
        <v>100.0</v>
      </c>
      <c r="E1026" s="322">
        <v>2.0636853292609945</v>
      </c>
      <c r="F1026" s="323">
        <v>20.136314670739004</v>
      </c>
      <c r="G1026" s="319">
        <v>3.0</v>
      </c>
      <c r="H1026" s="324" t="s">
        <v>21656</v>
      </c>
      <c r="I1026" s="318" t="s">
        <v>21650</v>
      </c>
      <c r="J1026" s="318"/>
      <c r="K1026" s="64" t="s">
        <v>21657</v>
      </c>
      <c r="L1026" s="333" t="s">
        <v>13535</v>
      </c>
      <c r="M1026" s="318"/>
      <c r="N1026" s="318"/>
      <c r="O1026" s="318"/>
      <c r="P1026" s="325"/>
      <c r="Q1026" s="318" t="str">
        <f t="array" ref="Q1026">index(Extractions!B:B, match(index(Digests!B:B, match(B1026,Digests!A:A,0)),Extractions!A:A,0))</f>
        <v>APCL13_032</v>
      </c>
    </row>
    <row r="1027" ht="20.25" customHeight="1">
      <c r="A1027" s="318" t="s">
        <v>21658</v>
      </c>
      <c r="B1027" s="319" t="s">
        <v>13536</v>
      </c>
      <c r="C1027" s="342">
        <v>42094.0</v>
      </c>
      <c r="D1027" s="331">
        <v>100.0</v>
      </c>
      <c r="E1027" s="322">
        <v>2.3007017140227766</v>
      </c>
      <c r="F1027" s="323">
        <v>19.899298285977224</v>
      </c>
      <c r="G1027" s="319">
        <v>4.0</v>
      </c>
      <c r="H1027" s="324" t="s">
        <v>21659</v>
      </c>
      <c r="I1027" s="318" t="s">
        <v>21650</v>
      </c>
      <c r="J1027" s="318"/>
      <c r="K1027" s="64" t="s">
        <v>21660</v>
      </c>
      <c r="L1027" s="333" t="s">
        <v>13537</v>
      </c>
      <c r="M1027" s="318"/>
      <c r="N1027" s="318"/>
      <c r="O1027" s="318"/>
      <c r="P1027" s="325"/>
      <c r="Q1027" s="318" t="str">
        <f t="array" ref="Q1027">index(Extractions!B:B, match(index(Digests!B:B, match(B1027,Digests!A:A,0)),Extractions!A:A,0))</f>
        <v>APCL13_033</v>
      </c>
    </row>
    <row r="1028" ht="20.25" customHeight="1">
      <c r="A1028" s="318" t="s">
        <v>21661</v>
      </c>
      <c r="B1028" s="319" t="s">
        <v>13538</v>
      </c>
      <c r="C1028" s="342">
        <v>42094.0</v>
      </c>
      <c r="D1028" s="331">
        <v>100.0</v>
      </c>
      <c r="E1028" s="322">
        <v>7.505253677574302</v>
      </c>
      <c r="F1028" s="323">
        <v>14.694746322425697</v>
      </c>
      <c r="G1028" s="319">
        <v>5.0</v>
      </c>
      <c r="H1028" s="324" t="s">
        <v>21662</v>
      </c>
      <c r="I1028" s="318" t="s">
        <v>21650</v>
      </c>
      <c r="J1028" s="318"/>
      <c r="K1028" s="64" t="s">
        <v>21663</v>
      </c>
      <c r="L1028" s="333" t="s">
        <v>13539</v>
      </c>
      <c r="M1028" s="318"/>
      <c r="N1028" s="318"/>
      <c r="O1028" s="318"/>
      <c r="P1028" s="325"/>
      <c r="Q1028" s="318" t="str">
        <f t="array" ref="Q1028">index(Extractions!B:B, match(index(Digests!B:B, match(B1028,Digests!A:A,0)),Extractions!A:A,0))</f>
        <v>APCL13_034</v>
      </c>
    </row>
    <row r="1029" ht="20.25" customHeight="1">
      <c r="A1029" s="318" t="s">
        <v>21664</v>
      </c>
      <c r="B1029" s="319" t="s">
        <v>13540</v>
      </c>
      <c r="C1029" s="342">
        <v>42094.0</v>
      </c>
      <c r="D1029" s="331">
        <v>100.0</v>
      </c>
      <c r="E1029" s="322">
        <v>5.335894562723441</v>
      </c>
      <c r="F1029" s="323">
        <v>16.864105437276557</v>
      </c>
      <c r="G1029" s="319">
        <v>6.0</v>
      </c>
      <c r="H1029" s="324" t="s">
        <v>21665</v>
      </c>
      <c r="I1029" s="318" t="s">
        <v>21650</v>
      </c>
      <c r="J1029" s="318"/>
      <c r="K1029" s="64" t="s">
        <v>21666</v>
      </c>
      <c r="L1029" s="333" t="s">
        <v>13541</v>
      </c>
      <c r="M1029" s="318"/>
      <c r="N1029" s="318"/>
      <c r="O1029" s="318"/>
      <c r="P1029" s="325"/>
      <c r="Q1029" s="318" t="str">
        <f t="array" ref="Q1029">index(Extractions!B:B, match(index(Digests!B:B, match(B1029,Digests!A:A,0)),Extractions!A:A,0))</f>
        <v>APCL13_035</v>
      </c>
    </row>
    <row r="1030" ht="20.25" customHeight="1">
      <c r="A1030" s="318" t="s">
        <v>21667</v>
      </c>
      <c r="B1030" s="319" t="s">
        <v>13542</v>
      </c>
      <c r="C1030" s="342">
        <v>42094.0</v>
      </c>
      <c r="D1030" s="331">
        <v>100.0</v>
      </c>
      <c r="E1030" s="322">
        <v>1.6970437497878694</v>
      </c>
      <c r="F1030" s="323">
        <v>20.50295625021213</v>
      </c>
      <c r="G1030" s="319">
        <v>7.0</v>
      </c>
      <c r="H1030" s="324" t="s">
        <v>21668</v>
      </c>
      <c r="I1030" s="318" t="s">
        <v>21650</v>
      </c>
      <c r="J1030" s="318"/>
      <c r="K1030" s="64" t="s">
        <v>21669</v>
      </c>
      <c r="L1030" s="333" t="s">
        <v>13543</v>
      </c>
      <c r="M1030" s="318"/>
      <c r="N1030" s="318"/>
      <c r="O1030" s="318"/>
      <c r="P1030" s="325"/>
      <c r="Q1030" s="318" t="str">
        <f t="array" ref="Q1030">index(Extractions!B:B, match(index(Digests!B:B, match(B1030,Digests!A:A,0)),Extractions!A:A,0))</f>
        <v>APCL13_036</v>
      </c>
    </row>
    <row r="1031" ht="20.25" customHeight="1">
      <c r="A1031" s="318" t="s">
        <v>21670</v>
      </c>
      <c r="B1031" s="319" t="s">
        <v>13546</v>
      </c>
      <c r="C1031" s="342">
        <v>42094.0</v>
      </c>
      <c r="D1031" s="331">
        <v>100.0</v>
      </c>
      <c r="E1031" s="322">
        <v>1.9065776930409912</v>
      </c>
      <c r="F1031" s="323">
        <v>20.29342230695901</v>
      </c>
      <c r="G1031" s="319">
        <v>8.0</v>
      </c>
      <c r="H1031" s="324" t="s">
        <v>20454</v>
      </c>
      <c r="I1031" s="318" t="s">
        <v>21650</v>
      </c>
      <c r="J1031" s="318"/>
      <c r="K1031" s="64" t="s">
        <v>21671</v>
      </c>
      <c r="L1031" s="333" t="s">
        <v>13547</v>
      </c>
      <c r="M1031" s="318"/>
      <c r="N1031" s="318"/>
      <c r="O1031" s="318"/>
      <c r="P1031" s="325"/>
      <c r="Q1031" s="318" t="str">
        <f t="array" ref="Q1031">index(Extractions!B:B, match(index(Digests!B:B, match(B1031,Digests!A:A,0)),Extractions!A:A,0))</f>
        <v>APCL13_038</v>
      </c>
    </row>
    <row r="1032" ht="20.25" customHeight="1">
      <c r="A1032" s="318" t="s">
        <v>21672</v>
      </c>
      <c r="B1032" s="319" t="s">
        <v>13564</v>
      </c>
      <c r="C1032" s="342">
        <v>42094.0</v>
      </c>
      <c r="D1032" s="331">
        <v>100.0</v>
      </c>
      <c r="E1032" s="322">
        <v>3.530325496010732</v>
      </c>
      <c r="F1032" s="323">
        <v>18.669674503989267</v>
      </c>
      <c r="G1032" s="319">
        <v>9.0</v>
      </c>
      <c r="H1032" s="324" t="s">
        <v>21673</v>
      </c>
      <c r="I1032" s="318" t="s">
        <v>21650</v>
      </c>
      <c r="J1032" s="318"/>
      <c r="K1032" s="64" t="s">
        <v>21674</v>
      </c>
      <c r="L1032" s="333" t="s">
        <v>13565</v>
      </c>
      <c r="M1032" s="318"/>
      <c r="N1032" s="318"/>
      <c r="O1032" s="318"/>
      <c r="P1032" s="325"/>
      <c r="Q1032" s="318" t="str">
        <f t="array" ref="Q1032">index(Extractions!B:B, match(index(Digests!B:B, match(B1032,Digests!A:A,0)),Extractions!A:A,0))</f>
        <v>APCL13_047</v>
      </c>
    </row>
    <row r="1033" ht="20.25" customHeight="1">
      <c r="A1033" s="318" t="s">
        <v>21675</v>
      </c>
      <c r="B1033" s="319" t="s">
        <v>13566</v>
      </c>
      <c r="C1033" s="342">
        <v>42094.0</v>
      </c>
      <c r="D1033" s="331">
        <v>100.0</v>
      </c>
      <c r="E1033" s="322">
        <v>2.2849830911251257</v>
      </c>
      <c r="F1033" s="323">
        <v>19.915016908874875</v>
      </c>
      <c r="G1033" s="319">
        <v>10.0</v>
      </c>
      <c r="H1033" s="324" t="s">
        <v>21676</v>
      </c>
      <c r="I1033" s="318" t="s">
        <v>21650</v>
      </c>
      <c r="J1033" s="318"/>
      <c r="K1033" s="64" t="s">
        <v>21677</v>
      </c>
      <c r="L1033" s="333" t="s">
        <v>13567</v>
      </c>
      <c r="M1033" s="318"/>
      <c r="N1033" s="318"/>
      <c r="O1033" s="318"/>
      <c r="P1033" s="325"/>
      <c r="Q1033" s="318" t="str">
        <f t="array" ref="Q1033">index(Extractions!B:B, match(index(Digests!B:B, match(B1033,Digests!A:A,0)),Extractions!A:A,0))</f>
        <v>APCL13_048</v>
      </c>
    </row>
    <row r="1034" ht="20.25" customHeight="1">
      <c r="A1034" s="318" t="s">
        <v>21678</v>
      </c>
      <c r="B1034" s="319" t="s">
        <v>13570</v>
      </c>
      <c r="C1034" s="342">
        <v>42094.0</v>
      </c>
      <c r="D1034" s="331">
        <v>100.0</v>
      </c>
      <c r="E1034" s="322">
        <v>1.7591077805337132</v>
      </c>
      <c r="F1034" s="323">
        <v>20.440892219466285</v>
      </c>
      <c r="G1034" s="319">
        <v>11.0</v>
      </c>
      <c r="H1034" s="324" t="s">
        <v>21679</v>
      </c>
      <c r="I1034" s="318" t="s">
        <v>21650</v>
      </c>
      <c r="J1034" s="318"/>
      <c r="K1034" s="64" t="s">
        <v>21680</v>
      </c>
      <c r="L1034" s="333" t="s">
        <v>13571</v>
      </c>
      <c r="M1034" s="318"/>
      <c r="N1034" s="318"/>
      <c r="O1034" s="318"/>
      <c r="P1034" s="325"/>
      <c r="Q1034" s="318" t="str">
        <f t="array" ref="Q1034">index(Extractions!B:B, match(index(Digests!B:B, match(B1034,Digests!A:A,0)),Extractions!A:A,0))</f>
        <v>APCL13_050</v>
      </c>
    </row>
    <row r="1035" ht="20.25" customHeight="1">
      <c r="A1035" s="318" t="s">
        <v>21681</v>
      </c>
      <c r="B1035" s="319" t="s">
        <v>13572</v>
      </c>
      <c r="C1035" s="342">
        <v>42094.0</v>
      </c>
      <c r="D1035" s="331">
        <v>100.0</v>
      </c>
      <c r="E1035" s="322">
        <v>3.3274548298006854</v>
      </c>
      <c r="F1035" s="323">
        <v>18.872545170199313</v>
      </c>
      <c r="G1035" s="319">
        <v>12.0</v>
      </c>
      <c r="H1035" s="324" t="s">
        <v>21682</v>
      </c>
      <c r="I1035" s="318" t="s">
        <v>21650</v>
      </c>
      <c r="J1035" s="318"/>
      <c r="K1035" s="64" t="s">
        <v>21683</v>
      </c>
      <c r="L1035" s="333" t="s">
        <v>13573</v>
      </c>
      <c r="M1035" s="318"/>
      <c r="N1035" s="318"/>
      <c r="O1035" s="318"/>
      <c r="P1035" s="325"/>
      <c r="Q1035" s="318" t="str">
        <f t="array" ref="Q1035">index(Extractions!B:B, match(index(Digests!B:B, match(B1035,Digests!A:A,0)),Extractions!A:A,0))</f>
        <v>APCL13_051</v>
      </c>
    </row>
    <row r="1036" ht="20.25" customHeight="1">
      <c r="A1036" s="318" t="s">
        <v>21684</v>
      </c>
      <c r="B1036" s="319" t="s">
        <v>13574</v>
      </c>
      <c r="C1036" s="342">
        <v>42094.0</v>
      </c>
      <c r="D1036" s="331">
        <v>100.0</v>
      </c>
      <c r="E1036" s="322">
        <v>1.6085963388347329</v>
      </c>
      <c r="F1036" s="323">
        <v>20.591403661165266</v>
      </c>
      <c r="G1036" s="319">
        <v>13.0</v>
      </c>
      <c r="H1036" s="324" t="s">
        <v>20454</v>
      </c>
      <c r="I1036" s="318" t="s">
        <v>21650</v>
      </c>
      <c r="J1036" s="318"/>
      <c r="K1036" s="64" t="s">
        <v>21685</v>
      </c>
      <c r="L1036" s="333" t="s">
        <v>13575</v>
      </c>
      <c r="M1036" s="318"/>
      <c r="N1036" s="318"/>
      <c r="O1036" s="318"/>
      <c r="P1036" s="325"/>
      <c r="Q1036" s="318" t="str">
        <f t="array" ref="Q1036">index(Extractions!B:B, match(index(Digests!B:B, match(B1036,Digests!A:A,0)),Extractions!A:A,0))</f>
        <v>APCL13_052</v>
      </c>
    </row>
    <row r="1037" ht="20.25" customHeight="1">
      <c r="A1037" s="318" t="s">
        <v>21686</v>
      </c>
      <c r="B1037" s="319" t="s">
        <v>13576</v>
      </c>
      <c r="C1037" s="342">
        <v>42094.0</v>
      </c>
      <c r="D1037" s="331">
        <v>100.0</v>
      </c>
      <c r="E1037" s="322">
        <v>1.6004097048844503</v>
      </c>
      <c r="F1037" s="323">
        <v>20.599590295115547</v>
      </c>
      <c r="G1037" s="319">
        <v>14.0</v>
      </c>
      <c r="H1037" s="324" t="s">
        <v>20454</v>
      </c>
      <c r="I1037" s="318" t="s">
        <v>21650</v>
      </c>
      <c r="J1037" s="318"/>
      <c r="K1037" s="64" t="s">
        <v>21687</v>
      </c>
      <c r="L1037" s="333" t="s">
        <v>13577</v>
      </c>
      <c r="M1037" s="318"/>
      <c r="N1037" s="318"/>
      <c r="O1037" s="318"/>
      <c r="P1037" s="325"/>
      <c r="Q1037" s="318" t="str">
        <f t="array" ref="Q1037">index(Extractions!B:B, match(index(Digests!B:B, match(B1037,Digests!A:A,0)),Extractions!A:A,0))</f>
        <v>APCL13_053</v>
      </c>
    </row>
    <row r="1038" ht="20.25" customHeight="1">
      <c r="A1038" s="318" t="s">
        <v>21688</v>
      </c>
      <c r="B1038" s="319" t="s">
        <v>13578</v>
      </c>
      <c r="C1038" s="342">
        <v>42094.0</v>
      </c>
      <c r="D1038" s="331">
        <v>100.0</v>
      </c>
      <c r="E1038" s="322">
        <v>1.4834374211923869</v>
      </c>
      <c r="F1038" s="323">
        <v>20.71656257880761</v>
      </c>
      <c r="G1038" s="319">
        <v>15.0</v>
      </c>
      <c r="H1038" s="324" t="s">
        <v>21689</v>
      </c>
      <c r="I1038" s="318" t="s">
        <v>21650</v>
      </c>
      <c r="J1038" s="318"/>
      <c r="K1038" s="64" t="s">
        <v>21690</v>
      </c>
      <c r="L1038" s="333" t="s">
        <v>13579</v>
      </c>
      <c r="M1038" s="318"/>
      <c r="N1038" s="318"/>
      <c r="O1038" s="318"/>
      <c r="P1038" s="325"/>
      <c r="Q1038" s="318" t="str">
        <f t="array" ref="Q1038">index(Extractions!B:B, match(index(Digests!B:B, match(B1038,Digests!A:A,0)),Extractions!A:A,0))</f>
        <v>APCL13_054</v>
      </c>
    </row>
    <row r="1039" ht="20.25" customHeight="1">
      <c r="A1039" s="318" t="s">
        <v>21691</v>
      </c>
      <c r="B1039" s="319" t="s">
        <v>13580</v>
      </c>
      <c r="C1039" s="342">
        <v>42094.0</v>
      </c>
      <c r="D1039" s="331">
        <v>100.0</v>
      </c>
      <c r="E1039" s="322">
        <v>1.48001243210443</v>
      </c>
      <c r="F1039" s="323">
        <v>20.71998756789557</v>
      </c>
      <c r="G1039" s="319">
        <v>16.0</v>
      </c>
      <c r="H1039" s="324" t="s">
        <v>21692</v>
      </c>
      <c r="I1039" s="318" t="s">
        <v>21650</v>
      </c>
      <c r="J1039" s="318"/>
      <c r="K1039" s="64" t="s">
        <v>21693</v>
      </c>
      <c r="L1039" s="333" t="s">
        <v>13581</v>
      </c>
      <c r="M1039" s="318"/>
      <c r="N1039" s="318"/>
      <c r="O1039" s="318"/>
      <c r="P1039" s="325"/>
      <c r="Q1039" s="318" t="str">
        <f t="array" ref="Q1039">index(Extractions!B:B, match(index(Digests!B:B, match(B1039,Digests!A:A,0)),Extractions!A:A,0))</f>
        <v>APCL13_055</v>
      </c>
    </row>
    <row r="1040" ht="20.25" customHeight="1">
      <c r="A1040" s="318" t="s">
        <v>21694</v>
      </c>
      <c r="B1040" s="319" t="s">
        <v>13582</v>
      </c>
      <c r="C1040" s="342">
        <v>42094.0</v>
      </c>
      <c r="D1040" s="331">
        <v>100.0</v>
      </c>
      <c r="E1040" s="322">
        <v>1.5955579666209274</v>
      </c>
      <c r="F1040" s="323">
        <v>20.604442033379073</v>
      </c>
      <c r="G1040" s="319">
        <v>17.0</v>
      </c>
      <c r="H1040" s="324" t="s">
        <v>21695</v>
      </c>
      <c r="I1040" s="318" t="s">
        <v>21650</v>
      </c>
      <c r="J1040" s="318"/>
      <c r="K1040" s="64" t="s">
        <v>21696</v>
      </c>
      <c r="L1040" s="333" t="s">
        <v>13583</v>
      </c>
      <c r="M1040" s="318"/>
      <c r="N1040" s="318"/>
      <c r="O1040" s="318"/>
      <c r="P1040" s="325"/>
      <c r="Q1040" s="318" t="str">
        <f t="array" ref="Q1040">index(Extractions!B:B, match(index(Digests!B:B, match(B1040,Digests!A:A,0)),Extractions!A:A,0))</f>
        <v>APCL13_056</v>
      </c>
    </row>
    <row r="1041" ht="20.25" customHeight="1">
      <c r="A1041" s="318" t="s">
        <v>21697</v>
      </c>
      <c r="B1041" s="319" t="s">
        <v>13584</v>
      </c>
      <c r="C1041" s="342">
        <v>42094.0</v>
      </c>
      <c r="D1041" s="331">
        <v>100.0</v>
      </c>
      <c r="E1041" s="322">
        <v>1.3410937961000993</v>
      </c>
      <c r="F1041" s="323">
        <v>20.8589062038999</v>
      </c>
      <c r="G1041" s="319">
        <v>18.0</v>
      </c>
      <c r="H1041" s="324" t="s">
        <v>21698</v>
      </c>
      <c r="I1041" s="318" t="s">
        <v>21650</v>
      </c>
      <c r="J1041" s="318"/>
      <c r="K1041" s="64" t="s">
        <v>21699</v>
      </c>
      <c r="L1041" s="333" t="s">
        <v>13585</v>
      </c>
      <c r="M1041" s="318"/>
      <c r="N1041" s="318"/>
      <c r="O1041" s="318"/>
      <c r="P1041" s="325"/>
      <c r="Q1041" s="318" t="str">
        <f t="array" ref="Q1041">index(Extractions!B:B, match(index(Digests!B:B, match(B1041,Digests!A:A,0)),Extractions!A:A,0))</f>
        <v>APCL13_057</v>
      </c>
    </row>
    <row r="1042" ht="20.25" customHeight="1">
      <c r="A1042" s="318" t="s">
        <v>21700</v>
      </c>
      <c r="B1042" s="319" t="s">
        <v>13586</v>
      </c>
      <c r="C1042" s="342">
        <v>42094.0</v>
      </c>
      <c r="D1042" s="331">
        <v>100.0</v>
      </c>
      <c r="E1042" s="322">
        <v>1.5458578738270805</v>
      </c>
      <c r="F1042" s="323">
        <v>20.654142126172918</v>
      </c>
      <c r="G1042" s="319">
        <v>19.0</v>
      </c>
      <c r="H1042" s="324" t="s">
        <v>20454</v>
      </c>
      <c r="I1042" s="318" t="s">
        <v>21650</v>
      </c>
      <c r="J1042" s="318"/>
      <c r="K1042" s="64" t="s">
        <v>21701</v>
      </c>
      <c r="L1042" s="333" t="s">
        <v>13587</v>
      </c>
      <c r="M1042" s="318"/>
      <c r="N1042" s="318"/>
      <c r="O1042" s="318"/>
      <c r="P1042" s="325"/>
      <c r="Q1042" s="318" t="str">
        <f t="array" ref="Q1042">index(Extractions!B:B, match(index(Digests!B:B, match(B1042,Digests!A:A,0)),Extractions!A:A,0))</f>
        <v>APCL13_058</v>
      </c>
    </row>
    <row r="1043" ht="20.25" customHeight="1">
      <c r="A1043" s="318" t="s">
        <v>21702</v>
      </c>
      <c r="B1043" s="319" t="s">
        <v>13588</v>
      </c>
      <c r="C1043" s="342">
        <v>42094.0</v>
      </c>
      <c r="D1043" s="331">
        <v>100.0</v>
      </c>
      <c r="E1043" s="322">
        <v>1.3805290187199735</v>
      </c>
      <c r="F1043" s="323">
        <v>20.819470981280027</v>
      </c>
      <c r="G1043" s="319">
        <v>20.0</v>
      </c>
      <c r="H1043" s="324" t="s">
        <v>20454</v>
      </c>
      <c r="I1043" s="318" t="s">
        <v>21650</v>
      </c>
      <c r="J1043" s="318"/>
      <c r="K1043" s="64" t="s">
        <v>21703</v>
      </c>
      <c r="L1043" s="333" t="s">
        <v>13589</v>
      </c>
      <c r="M1043" s="318"/>
      <c r="N1043" s="318"/>
      <c r="O1043" s="318"/>
      <c r="P1043" s="325"/>
      <c r="Q1043" s="318" t="str">
        <f t="array" ref="Q1043">index(Extractions!B:B, match(index(Digests!B:B, match(B1043,Digests!A:A,0)),Extractions!A:A,0))</f>
        <v>APCL13_059</v>
      </c>
    </row>
    <row r="1044" ht="20.25" customHeight="1">
      <c r="A1044" s="318" t="s">
        <v>21704</v>
      </c>
      <c r="B1044" s="319" t="s">
        <v>13592</v>
      </c>
      <c r="C1044" s="342">
        <v>42094.0</v>
      </c>
      <c r="D1044" s="331">
        <v>100.0</v>
      </c>
      <c r="E1044" s="322">
        <v>1.2743398919359772</v>
      </c>
      <c r="F1044" s="323">
        <v>20.925660108064022</v>
      </c>
      <c r="G1044" s="319">
        <v>21.0</v>
      </c>
      <c r="H1044" s="324" t="s">
        <v>20454</v>
      </c>
      <c r="I1044" s="318" t="s">
        <v>21650</v>
      </c>
      <c r="J1044" s="318"/>
      <c r="K1044" s="64" t="s">
        <v>21705</v>
      </c>
      <c r="L1044" s="333" t="s">
        <v>13593</v>
      </c>
      <c r="M1044" s="318"/>
      <c r="N1044" s="318"/>
      <c r="O1044" s="318"/>
      <c r="P1044" s="325"/>
      <c r="Q1044" s="318" t="str">
        <f t="array" ref="Q1044">index(Extractions!B:B, match(index(Digests!B:B, match(B1044,Digests!A:A,0)),Extractions!A:A,0))</f>
        <v>APCL13_061</v>
      </c>
    </row>
    <row r="1045" ht="20.25" customHeight="1">
      <c r="A1045" s="318" t="s">
        <v>21706</v>
      </c>
      <c r="B1045" s="319" t="s">
        <v>13594</v>
      </c>
      <c r="C1045" s="342">
        <v>42094.0</v>
      </c>
      <c r="D1045" s="331">
        <v>100.0</v>
      </c>
      <c r="E1045" s="322">
        <v>5.316038488118654</v>
      </c>
      <c r="F1045" s="323">
        <v>16.883961511881346</v>
      </c>
      <c r="G1045" s="319">
        <v>22.0</v>
      </c>
      <c r="H1045" s="324" t="s">
        <v>20454</v>
      </c>
      <c r="I1045" s="318" t="s">
        <v>21650</v>
      </c>
      <c r="J1045" s="318"/>
      <c r="K1045" s="64" t="s">
        <v>21707</v>
      </c>
      <c r="L1045" s="333" t="s">
        <v>13595</v>
      </c>
      <c r="M1045" s="318"/>
      <c r="N1045" s="318"/>
      <c r="O1045" s="318"/>
      <c r="P1045" s="325"/>
      <c r="Q1045" s="318" t="str">
        <f t="array" ref="Q1045">index(Extractions!B:B, match(index(Digests!B:B, match(B1045,Digests!A:A,0)),Extractions!A:A,0))</f>
        <v>APCL13_062</v>
      </c>
    </row>
    <row r="1046" ht="20.25" customHeight="1">
      <c r="A1046" s="318" t="s">
        <v>21708</v>
      </c>
      <c r="B1046" s="319" t="s">
        <v>13596</v>
      </c>
      <c r="C1046" s="342">
        <v>42094.0</v>
      </c>
      <c r="D1046" s="331">
        <v>100.0</v>
      </c>
      <c r="E1046" s="322">
        <v>2.0065815876073523</v>
      </c>
      <c r="F1046" s="323">
        <v>20.193418412392646</v>
      </c>
      <c r="G1046" s="319">
        <v>23.0</v>
      </c>
      <c r="H1046" s="324" t="s">
        <v>21709</v>
      </c>
      <c r="I1046" s="318" t="s">
        <v>21650</v>
      </c>
      <c r="J1046" s="318"/>
      <c r="K1046" s="64" t="s">
        <v>21710</v>
      </c>
      <c r="L1046" s="333" t="s">
        <v>13597</v>
      </c>
      <c r="M1046" s="318"/>
      <c r="N1046" s="318"/>
      <c r="O1046" s="318"/>
      <c r="P1046" s="325"/>
      <c r="Q1046" s="318" t="str">
        <f t="array" ref="Q1046">index(Extractions!B:B, match(index(Digests!B:B, match(B1046,Digests!A:A,0)),Extractions!A:A,0))</f>
        <v>APCL13_063</v>
      </c>
    </row>
    <row r="1047" ht="20.25" customHeight="1">
      <c r="A1047" s="318" t="s">
        <v>21711</v>
      </c>
      <c r="B1047" s="319" t="s">
        <v>13598</v>
      </c>
      <c r="C1047" s="342">
        <v>42094.0</v>
      </c>
      <c r="D1047" s="331">
        <v>100.0</v>
      </c>
      <c r="E1047" s="322">
        <v>6.215040397762586</v>
      </c>
      <c r="F1047" s="323">
        <v>15.984959602237414</v>
      </c>
      <c r="G1047" s="319">
        <v>24.0</v>
      </c>
      <c r="H1047" s="324" t="s">
        <v>21712</v>
      </c>
      <c r="I1047" s="318" t="s">
        <v>21650</v>
      </c>
      <c r="J1047" s="318"/>
      <c r="K1047" s="64" t="s">
        <v>21713</v>
      </c>
      <c r="L1047" s="333" t="s">
        <v>13599</v>
      </c>
      <c r="M1047" s="318"/>
      <c r="N1047" s="318"/>
      <c r="O1047" s="318"/>
      <c r="P1047" s="325"/>
      <c r="Q1047" s="318" t="str">
        <f t="array" ref="Q1047">index(Extractions!B:B, match(index(Digests!B:B, match(B1047,Digests!A:A,0)),Extractions!A:A,0))</f>
        <v>APCL13_064</v>
      </c>
    </row>
    <row r="1048" ht="20.25" customHeight="1">
      <c r="A1048" s="318" t="s">
        <v>21714</v>
      </c>
      <c r="B1048" s="319" t="s">
        <v>13600</v>
      </c>
      <c r="C1048" s="342">
        <v>42094.0</v>
      </c>
      <c r="D1048" s="331">
        <v>100.0</v>
      </c>
      <c r="E1048" s="322">
        <v>3.6581796897863623</v>
      </c>
      <c r="F1048" s="323">
        <v>18.541820310213637</v>
      </c>
      <c r="G1048" s="319">
        <v>25.0</v>
      </c>
      <c r="H1048" s="324" t="s">
        <v>21715</v>
      </c>
      <c r="I1048" s="318" t="s">
        <v>21650</v>
      </c>
      <c r="J1048" s="318"/>
      <c r="K1048" s="64" t="s">
        <v>21716</v>
      </c>
      <c r="L1048" s="333" t="s">
        <v>13601</v>
      </c>
      <c r="M1048" s="318"/>
      <c r="N1048" s="318"/>
      <c r="O1048" s="318"/>
      <c r="P1048" s="325"/>
      <c r="Q1048" s="318" t="str">
        <f t="array" ref="Q1048">index(Extractions!B:B, match(index(Digests!B:B, match(B1048,Digests!A:A,0)),Extractions!A:A,0))</f>
        <v>APCL13_065</v>
      </c>
    </row>
    <row r="1049" ht="20.25" customHeight="1">
      <c r="A1049" s="318" t="s">
        <v>21717</v>
      </c>
      <c r="B1049" s="319" t="s">
        <v>13894</v>
      </c>
      <c r="C1049" s="342">
        <v>42094.0</v>
      </c>
      <c r="D1049" s="331">
        <v>100.0</v>
      </c>
      <c r="E1049" s="322">
        <v>1.1063293099824094</v>
      </c>
      <c r="F1049" s="323">
        <v>21.09367069001759</v>
      </c>
      <c r="G1049" s="319">
        <v>26.0</v>
      </c>
      <c r="H1049" s="324" t="s">
        <v>20454</v>
      </c>
      <c r="I1049" s="318" t="s">
        <v>21650</v>
      </c>
      <c r="J1049" s="318"/>
      <c r="K1049" s="64" t="s">
        <v>21718</v>
      </c>
      <c r="L1049" s="328" t="s">
        <v>13895</v>
      </c>
      <c r="M1049" s="318"/>
      <c r="N1049" s="318"/>
      <c r="O1049" s="318"/>
      <c r="P1049" s="325"/>
      <c r="Q1049" s="318" t="str">
        <f t="array" ref="Q1049">index(Extractions!B:B, match(index(Digests!B:B, match(B1049,Digests!A:A,0)),Extractions!A:A,0))</f>
        <v>APCL13_209</v>
      </c>
    </row>
    <row r="1050" ht="20.25" customHeight="1">
      <c r="A1050" s="318" t="s">
        <v>21719</v>
      </c>
      <c r="B1050" s="319" t="s">
        <v>13606</v>
      </c>
      <c r="C1050" s="342">
        <v>42094.0</v>
      </c>
      <c r="D1050" s="331">
        <v>100.0</v>
      </c>
      <c r="E1050" s="322">
        <v>6.215813028344107</v>
      </c>
      <c r="F1050" s="323">
        <v>15.984186971655891</v>
      </c>
      <c r="G1050" s="319">
        <v>27.0</v>
      </c>
      <c r="H1050" s="324" t="s">
        <v>21720</v>
      </c>
      <c r="I1050" s="318" t="s">
        <v>21650</v>
      </c>
      <c r="J1050" s="318" t="s">
        <v>20319</v>
      </c>
      <c r="K1050" s="64" t="s">
        <v>21721</v>
      </c>
      <c r="L1050" s="333" t="s">
        <v>13607</v>
      </c>
      <c r="M1050" s="318"/>
      <c r="N1050" s="318"/>
      <c r="O1050" s="318"/>
      <c r="P1050" s="325"/>
      <c r="Q1050" s="318" t="str">
        <f t="array" ref="Q1050">index(Extractions!B:B, match(index(Digests!B:B, match(B1050,Digests!A:A,0)),Extractions!A:A,0))</f>
        <v>APCL13_067</v>
      </c>
    </row>
    <row r="1051" ht="20.25" customHeight="1">
      <c r="A1051" s="318" t="s">
        <v>21722</v>
      </c>
      <c r="B1051" s="319" t="s">
        <v>13608</v>
      </c>
      <c r="C1051" s="342">
        <v>42094.0</v>
      </c>
      <c r="D1051" s="331">
        <v>100.0</v>
      </c>
      <c r="E1051" s="322">
        <v>1.814124775502059</v>
      </c>
      <c r="F1051" s="323">
        <v>20.38587522449794</v>
      </c>
      <c r="G1051" s="319">
        <v>28.0</v>
      </c>
      <c r="H1051" s="324" t="s">
        <v>21723</v>
      </c>
      <c r="I1051" s="318" t="s">
        <v>21650</v>
      </c>
      <c r="J1051" s="318"/>
      <c r="K1051" s="64" t="s">
        <v>21724</v>
      </c>
      <c r="L1051" s="333" t="s">
        <v>13609</v>
      </c>
      <c r="M1051" s="318"/>
      <c r="N1051" s="318"/>
      <c r="O1051" s="318"/>
      <c r="P1051" s="325"/>
      <c r="Q1051" s="318" t="str">
        <f t="array" ref="Q1051">index(Extractions!B:B, match(index(Digests!B:B, match(B1051,Digests!A:A,0)),Extractions!A:A,0))</f>
        <v>APCL13_068</v>
      </c>
    </row>
    <row r="1052" ht="20.25" customHeight="1">
      <c r="A1052" s="318" t="s">
        <v>21725</v>
      </c>
      <c r="B1052" s="319" t="s">
        <v>13612</v>
      </c>
      <c r="C1052" s="342">
        <v>42094.0</v>
      </c>
      <c r="D1052" s="331">
        <v>100.0</v>
      </c>
      <c r="E1052" s="322">
        <v>1.6940825695844415</v>
      </c>
      <c r="F1052" s="323">
        <v>20.505917430415558</v>
      </c>
      <c r="G1052" s="319">
        <v>29.0</v>
      </c>
      <c r="H1052" s="324" t="s">
        <v>21726</v>
      </c>
      <c r="I1052" s="318" t="s">
        <v>21650</v>
      </c>
      <c r="J1052" s="318"/>
      <c r="K1052" s="64" t="s">
        <v>21727</v>
      </c>
      <c r="L1052" s="333" t="s">
        <v>13613</v>
      </c>
      <c r="M1052" s="318"/>
      <c r="N1052" s="318"/>
      <c r="O1052" s="318"/>
      <c r="P1052" s="325"/>
      <c r="Q1052" s="318" t="str">
        <f t="array" ref="Q1052">index(Extractions!B:B, match(index(Digests!B:B, match(B1052,Digests!A:A,0)),Extractions!A:A,0))</f>
        <v>APCL13_070</v>
      </c>
    </row>
    <row r="1053" ht="20.25" customHeight="1">
      <c r="A1053" s="318" t="s">
        <v>21728</v>
      </c>
      <c r="B1053" s="319" t="s">
        <v>13614</v>
      </c>
      <c r="C1053" s="342">
        <v>42094.0</v>
      </c>
      <c r="D1053" s="331">
        <v>100.0</v>
      </c>
      <c r="E1053" s="322">
        <v>5.235053921055386</v>
      </c>
      <c r="F1053" s="323">
        <v>16.964946078944614</v>
      </c>
      <c r="G1053" s="319">
        <v>30.0</v>
      </c>
      <c r="H1053" s="324" t="s">
        <v>21729</v>
      </c>
      <c r="I1053" s="318" t="s">
        <v>21650</v>
      </c>
      <c r="J1053" s="318"/>
      <c r="K1053" s="64" t="s">
        <v>21730</v>
      </c>
      <c r="L1053" s="333" t="s">
        <v>13615</v>
      </c>
      <c r="M1053" s="318"/>
      <c r="N1053" s="318"/>
      <c r="O1053" s="318"/>
      <c r="P1053" s="325"/>
      <c r="Q1053" s="318" t="str">
        <f t="array" ref="Q1053">index(Extractions!B:B, match(index(Digests!B:B, match(B1053,Digests!A:A,0)),Extractions!A:A,0))</f>
        <v>APCL13_071</v>
      </c>
    </row>
    <row r="1054" ht="20.25" customHeight="1">
      <c r="A1054" s="318" t="s">
        <v>21731</v>
      </c>
      <c r="B1054" s="319" t="s">
        <v>13616</v>
      </c>
      <c r="C1054" s="342">
        <v>42094.0</v>
      </c>
      <c r="D1054" s="331">
        <v>100.0</v>
      </c>
      <c r="E1054" s="322">
        <v>2.5851149083576765</v>
      </c>
      <c r="F1054" s="323">
        <v>19.61488509164232</v>
      </c>
      <c r="G1054" s="319">
        <v>31.0</v>
      </c>
      <c r="H1054" s="324" t="s">
        <v>20454</v>
      </c>
      <c r="I1054" s="318" t="s">
        <v>21650</v>
      </c>
      <c r="J1054" s="318"/>
      <c r="K1054" s="64" t="s">
        <v>21732</v>
      </c>
      <c r="L1054" s="333" t="s">
        <v>13617</v>
      </c>
      <c r="M1054" s="318"/>
      <c r="N1054" s="318"/>
      <c r="O1054" s="318"/>
      <c r="P1054" s="325"/>
      <c r="Q1054" s="318" t="str">
        <f t="array" ref="Q1054">index(Extractions!B:B, match(index(Digests!B:B, match(B1054,Digests!A:A,0)),Extractions!A:A,0))</f>
        <v>APCL13_072</v>
      </c>
    </row>
    <row r="1055" ht="20.25" customHeight="1">
      <c r="A1055" s="318" t="s">
        <v>21733</v>
      </c>
      <c r="B1055" s="319" t="s">
        <v>13622</v>
      </c>
      <c r="C1055" s="342">
        <v>42094.0</v>
      </c>
      <c r="D1055" s="331">
        <v>100.0</v>
      </c>
      <c r="E1055" s="322">
        <v>8.0327737167644</v>
      </c>
      <c r="F1055" s="323">
        <v>14.1672262832356</v>
      </c>
      <c r="G1055" s="319">
        <v>32.0</v>
      </c>
      <c r="H1055" s="324" t="s">
        <v>20454</v>
      </c>
      <c r="I1055" s="318" t="s">
        <v>21650</v>
      </c>
      <c r="J1055" s="318"/>
      <c r="K1055" s="64" t="s">
        <v>21734</v>
      </c>
      <c r="L1055" s="333" t="s">
        <v>13623</v>
      </c>
      <c r="M1055" s="318"/>
      <c r="N1055" s="318"/>
      <c r="O1055" s="318"/>
      <c r="P1055" s="325"/>
      <c r="Q1055" s="318" t="str">
        <f t="array" ref="Q1055">index(Extractions!B:B, match(index(Digests!B:B, match(B1055,Digests!A:A,0)),Extractions!A:A,0))</f>
        <v>APCL13_075</v>
      </c>
    </row>
    <row r="1056" ht="20.25" customHeight="1">
      <c r="A1056" s="318" t="s">
        <v>21735</v>
      </c>
      <c r="B1056" s="319" t="s">
        <v>13624</v>
      </c>
      <c r="C1056" s="342">
        <v>42094.0</v>
      </c>
      <c r="D1056" s="331">
        <v>100.0</v>
      </c>
      <c r="E1056" s="322">
        <v>5.111951743175544</v>
      </c>
      <c r="F1056" s="323">
        <v>17.088048256824457</v>
      </c>
      <c r="G1056" s="319">
        <v>33.0</v>
      </c>
      <c r="H1056" s="324" t="s">
        <v>20454</v>
      </c>
      <c r="I1056" s="318" t="s">
        <v>21650</v>
      </c>
      <c r="J1056" s="318"/>
      <c r="K1056" s="64" t="s">
        <v>21736</v>
      </c>
      <c r="L1056" s="333" t="s">
        <v>13625</v>
      </c>
      <c r="M1056" s="318"/>
      <c r="N1056" s="318"/>
      <c r="O1056" s="318"/>
      <c r="P1056" s="325"/>
      <c r="Q1056" s="318" t="str">
        <f t="array" ref="Q1056">index(Extractions!B:B, match(index(Digests!B:B, match(B1056,Digests!A:A,0)),Extractions!A:A,0))</f>
        <v>APCL13_076</v>
      </c>
    </row>
    <row r="1057" ht="20.25" customHeight="1">
      <c r="A1057" s="318" t="s">
        <v>21737</v>
      </c>
      <c r="B1057" s="319" t="s">
        <v>13626</v>
      </c>
      <c r="C1057" s="342">
        <v>42094.0</v>
      </c>
      <c r="D1057" s="331">
        <v>100.0</v>
      </c>
      <c r="E1057" s="322">
        <v>4.636498516320475</v>
      </c>
      <c r="F1057" s="323">
        <v>17.563501483679524</v>
      </c>
      <c r="G1057" s="319">
        <v>34.0</v>
      </c>
      <c r="H1057" s="324" t="s">
        <v>21738</v>
      </c>
      <c r="I1057" s="318" t="s">
        <v>21650</v>
      </c>
      <c r="J1057" s="318"/>
      <c r="K1057" s="64" t="s">
        <v>21739</v>
      </c>
      <c r="L1057" s="333" t="s">
        <v>13627</v>
      </c>
      <c r="M1057" s="318"/>
      <c r="N1057" s="318"/>
      <c r="O1057" s="318"/>
      <c r="P1057" s="325"/>
      <c r="Q1057" s="318" t="str">
        <f t="array" ref="Q1057">index(Extractions!B:B, match(index(Digests!B:B, match(B1057,Digests!A:A,0)),Extractions!A:A,0))</f>
        <v>APCL13_077</v>
      </c>
    </row>
    <row r="1058" ht="20.25" customHeight="1">
      <c r="A1058" s="318" t="s">
        <v>21740</v>
      </c>
      <c r="B1058" s="319" t="s">
        <v>13628</v>
      </c>
      <c r="C1058" s="342">
        <v>42094.0</v>
      </c>
      <c r="D1058" s="331">
        <v>100.0</v>
      </c>
      <c r="E1058" s="322">
        <v>5.195344970906068</v>
      </c>
      <c r="F1058" s="323">
        <v>17.004655029093932</v>
      </c>
      <c r="G1058" s="319">
        <v>35.0</v>
      </c>
      <c r="H1058" s="324" t="s">
        <v>21741</v>
      </c>
      <c r="I1058" s="318" t="s">
        <v>21650</v>
      </c>
      <c r="J1058" s="318"/>
      <c r="K1058" s="64" t="s">
        <v>21742</v>
      </c>
      <c r="L1058" s="333" t="s">
        <v>13629</v>
      </c>
      <c r="M1058" s="318"/>
      <c r="N1058" s="318"/>
      <c r="O1058" s="318"/>
      <c r="P1058" s="325"/>
      <c r="Q1058" s="318" t="str">
        <f t="array" ref="Q1058">index(Extractions!B:B, match(index(Digests!B:B, match(B1058,Digests!A:A,0)),Extractions!A:A,0))</f>
        <v>APCL13_078</v>
      </c>
    </row>
    <row r="1059" ht="20.25" customHeight="1">
      <c r="A1059" s="318" t="s">
        <v>21743</v>
      </c>
      <c r="B1059" s="319" t="s">
        <v>13630</v>
      </c>
      <c r="C1059" s="342">
        <v>42094.0</v>
      </c>
      <c r="D1059" s="331">
        <v>100.0</v>
      </c>
      <c r="E1059" s="322">
        <v>4.750819516366573</v>
      </c>
      <c r="F1059" s="323">
        <v>17.449180483633427</v>
      </c>
      <c r="G1059" s="319">
        <v>36.0</v>
      </c>
      <c r="H1059" s="324" t="s">
        <v>21744</v>
      </c>
      <c r="I1059" s="318" t="s">
        <v>21650</v>
      </c>
      <c r="J1059" s="318"/>
      <c r="K1059" s="64" t="s">
        <v>21745</v>
      </c>
      <c r="L1059" s="333" t="s">
        <v>13631</v>
      </c>
      <c r="M1059" s="318"/>
      <c r="N1059" s="318"/>
      <c r="O1059" s="318"/>
      <c r="P1059" s="325"/>
      <c r="Q1059" s="318" t="str">
        <f t="array" ref="Q1059">index(Extractions!B:B, match(index(Digests!B:B, match(B1059,Digests!A:A,0)),Extractions!A:A,0))</f>
        <v>APCL13_079</v>
      </c>
    </row>
    <row r="1060" ht="20.25" customHeight="1">
      <c r="A1060" s="318" t="s">
        <v>21746</v>
      </c>
      <c r="B1060" s="319" t="s">
        <v>13632</v>
      </c>
      <c r="C1060" s="342">
        <v>42094.0</v>
      </c>
      <c r="D1060" s="331">
        <v>100.0</v>
      </c>
      <c r="E1060" s="322">
        <v>3.1765191702931928</v>
      </c>
      <c r="F1060" s="323">
        <v>19.023480829706806</v>
      </c>
      <c r="G1060" s="319">
        <v>37.0</v>
      </c>
      <c r="H1060" s="324" t="s">
        <v>21747</v>
      </c>
      <c r="I1060" s="318" t="s">
        <v>21650</v>
      </c>
      <c r="J1060" s="318"/>
      <c r="K1060" s="64" t="s">
        <v>21748</v>
      </c>
      <c r="L1060" s="333" t="s">
        <v>13633</v>
      </c>
      <c r="M1060" s="318"/>
      <c r="N1060" s="318"/>
      <c r="O1060" s="318"/>
      <c r="P1060" s="325"/>
      <c r="Q1060" s="318" t="str">
        <f t="array" ref="Q1060">index(Extractions!B:B, match(index(Digests!B:B, match(B1060,Digests!A:A,0)),Extractions!A:A,0))</f>
        <v>APCL13_080</v>
      </c>
    </row>
    <row r="1061" ht="20.25" customHeight="1">
      <c r="A1061" s="318" t="s">
        <v>21749</v>
      </c>
      <c r="B1061" s="319" t="s">
        <v>13636</v>
      </c>
      <c r="C1061" s="342">
        <v>42094.0</v>
      </c>
      <c r="D1061" s="331">
        <v>100.0</v>
      </c>
      <c r="E1061" s="322">
        <v>7.616146230007615</v>
      </c>
      <c r="F1061" s="323">
        <v>14.583853769992384</v>
      </c>
      <c r="G1061" s="319">
        <v>38.0</v>
      </c>
      <c r="H1061" s="324" t="s">
        <v>21750</v>
      </c>
      <c r="I1061" s="318" t="s">
        <v>21650</v>
      </c>
      <c r="J1061" s="318"/>
      <c r="K1061" s="64" t="s">
        <v>21751</v>
      </c>
      <c r="L1061" s="333" t="s">
        <v>13637</v>
      </c>
      <c r="M1061" s="318"/>
      <c r="N1061" s="318"/>
      <c r="O1061" s="318"/>
      <c r="P1061" s="325"/>
      <c r="Q1061" s="318" t="str">
        <f t="array" ref="Q1061">index(Extractions!B:B, match(index(Digests!B:B, match(B1061,Digests!A:A,0)),Extractions!A:A,0))</f>
        <v>APCL13_082</v>
      </c>
    </row>
    <row r="1062" ht="20.25" customHeight="1">
      <c r="A1062" s="318" t="s">
        <v>21752</v>
      </c>
      <c r="B1062" s="319" t="s">
        <v>13638</v>
      </c>
      <c r="C1062" s="342">
        <v>42094.0</v>
      </c>
      <c r="D1062" s="331">
        <v>100.0</v>
      </c>
      <c r="E1062" s="322">
        <v>1.4857957922263163</v>
      </c>
      <c r="F1062" s="323">
        <v>20.714204207773683</v>
      </c>
      <c r="G1062" s="319">
        <v>39.0</v>
      </c>
      <c r="H1062" s="324" t="s">
        <v>21753</v>
      </c>
      <c r="I1062" s="318" t="s">
        <v>21650</v>
      </c>
      <c r="J1062" s="318"/>
      <c r="K1062" s="64" t="s">
        <v>21754</v>
      </c>
      <c r="L1062" s="333" t="s">
        <v>13639</v>
      </c>
      <c r="M1062" s="318"/>
      <c r="N1062" s="318"/>
      <c r="O1062" s="318"/>
      <c r="P1062" s="325"/>
      <c r="Q1062" s="318" t="str">
        <f t="array" ref="Q1062">index(Extractions!B:B, match(index(Digests!B:B, match(B1062,Digests!A:A,0)),Extractions!A:A,0))</f>
        <v>APCL13_083</v>
      </c>
    </row>
    <row r="1063" ht="20.25" customHeight="1">
      <c r="A1063" s="318" t="s">
        <v>21755</v>
      </c>
      <c r="B1063" s="319" t="s">
        <v>13640</v>
      </c>
      <c r="C1063" s="342">
        <v>42094.0</v>
      </c>
      <c r="D1063" s="331">
        <v>100.0</v>
      </c>
      <c r="E1063" s="322">
        <v>7.1648635093501465</v>
      </c>
      <c r="F1063" s="323">
        <v>15.035136490649853</v>
      </c>
      <c r="G1063" s="319">
        <v>40.0</v>
      </c>
      <c r="H1063" s="324" t="s">
        <v>21756</v>
      </c>
      <c r="I1063" s="318" t="s">
        <v>21650</v>
      </c>
      <c r="J1063" s="318"/>
      <c r="K1063" s="64" t="s">
        <v>21757</v>
      </c>
      <c r="L1063" s="333" t="s">
        <v>13641</v>
      </c>
      <c r="M1063" s="318"/>
      <c r="N1063" s="318"/>
      <c r="O1063" s="318"/>
      <c r="P1063" s="325"/>
      <c r="Q1063" s="318" t="str">
        <f t="array" ref="Q1063">index(Extractions!B:B, match(index(Digests!B:B, match(B1063,Digests!A:A,0)),Extractions!A:A,0))</f>
        <v>APCL13_084</v>
      </c>
    </row>
    <row r="1064" ht="20.25" customHeight="1">
      <c r="A1064" s="318" t="s">
        <v>21758</v>
      </c>
      <c r="B1064" s="319" t="s">
        <v>13642</v>
      </c>
      <c r="C1064" s="342">
        <v>42094.0</v>
      </c>
      <c r="D1064" s="331">
        <v>100.0</v>
      </c>
      <c r="E1064" s="322">
        <v>4.4706723891273255</v>
      </c>
      <c r="F1064" s="323">
        <v>17.729327610872673</v>
      </c>
      <c r="G1064" s="319">
        <v>41.0</v>
      </c>
      <c r="H1064" s="324" t="s">
        <v>21759</v>
      </c>
      <c r="I1064" s="318" t="s">
        <v>21650</v>
      </c>
      <c r="J1064" s="318"/>
      <c r="K1064" s="64" t="s">
        <v>21760</v>
      </c>
      <c r="L1064" s="333" t="s">
        <v>13643</v>
      </c>
      <c r="M1064" s="318"/>
      <c r="N1064" s="318"/>
      <c r="O1064" s="318"/>
      <c r="P1064" s="325"/>
      <c r="Q1064" s="318" t="str">
        <f t="array" ref="Q1064">index(Extractions!B:B, match(index(Digests!B:B, match(B1064,Digests!A:A,0)),Extractions!A:A,0))</f>
        <v>APCL13_085</v>
      </c>
    </row>
    <row r="1065" ht="20.25" customHeight="1">
      <c r="A1065" s="318" t="s">
        <v>21761</v>
      </c>
      <c r="B1065" s="319" t="s">
        <v>13644</v>
      </c>
      <c r="C1065" s="342">
        <v>42094.0</v>
      </c>
      <c r="D1065" s="331">
        <v>100.0</v>
      </c>
      <c r="E1065" s="322">
        <v>4.032095480020967</v>
      </c>
      <c r="F1065" s="323">
        <v>18.167904519979032</v>
      </c>
      <c r="G1065" s="319">
        <v>42.0</v>
      </c>
      <c r="H1065" s="324" t="s">
        <v>20454</v>
      </c>
      <c r="I1065" s="318" t="s">
        <v>21650</v>
      </c>
      <c r="J1065" s="318"/>
      <c r="K1065" s="64" t="s">
        <v>21762</v>
      </c>
      <c r="L1065" s="333" t="s">
        <v>13645</v>
      </c>
      <c r="M1065" s="318"/>
      <c r="N1065" s="318"/>
      <c r="O1065" s="318"/>
      <c r="P1065" s="325"/>
      <c r="Q1065" s="318" t="str">
        <f t="array" ref="Q1065">index(Extractions!B:B, match(index(Digests!B:B, match(B1065,Digests!A:A,0)),Extractions!A:A,0))</f>
        <v>APCL13_086</v>
      </c>
    </row>
    <row r="1066" ht="20.25" customHeight="1">
      <c r="A1066" s="318" t="s">
        <v>21763</v>
      </c>
      <c r="B1066" s="319" t="s">
        <v>13655</v>
      </c>
      <c r="C1066" s="342">
        <v>42094.0</v>
      </c>
      <c r="D1066" s="331">
        <v>100.0</v>
      </c>
      <c r="E1066" s="322">
        <v>10.27643613194944</v>
      </c>
      <c r="F1066" s="323">
        <v>11.92356386805056</v>
      </c>
      <c r="G1066" s="319">
        <v>43.0</v>
      </c>
      <c r="H1066" s="324" t="s">
        <v>21764</v>
      </c>
      <c r="I1066" s="318" t="s">
        <v>21650</v>
      </c>
      <c r="J1066" s="318"/>
      <c r="K1066" s="64" t="s">
        <v>21765</v>
      </c>
      <c r="L1066" s="333" t="s">
        <v>13656</v>
      </c>
      <c r="M1066" s="318"/>
      <c r="N1066" s="318"/>
      <c r="O1066" s="318"/>
      <c r="P1066" s="325"/>
      <c r="Q1066" s="318" t="str">
        <f t="array" ref="Q1066">index(Extractions!B:B, match(index(Digests!B:B, match(B1066,Digests!A:A,0)),Extractions!A:A,0))</f>
        <v>APCL13_091</v>
      </c>
    </row>
    <row r="1067" ht="20.25" customHeight="1">
      <c r="A1067" s="318" t="s">
        <v>21766</v>
      </c>
      <c r="B1067" s="319" t="s">
        <v>13657</v>
      </c>
      <c r="C1067" s="342">
        <v>42094.0</v>
      </c>
      <c r="D1067" s="331">
        <v>100.0</v>
      </c>
      <c r="E1067" s="322">
        <v>7.494566439331485</v>
      </c>
      <c r="F1067" s="323">
        <v>14.705433560668514</v>
      </c>
      <c r="G1067" s="319">
        <v>44.0</v>
      </c>
      <c r="H1067" s="324" t="s">
        <v>21767</v>
      </c>
      <c r="I1067" s="318" t="s">
        <v>21650</v>
      </c>
      <c r="J1067" s="318"/>
      <c r="K1067" s="64" t="s">
        <v>21768</v>
      </c>
      <c r="L1067" s="333" t="s">
        <v>13658</v>
      </c>
      <c r="M1067" s="318"/>
      <c r="N1067" s="318"/>
      <c r="O1067" s="318"/>
      <c r="P1067" s="325"/>
      <c r="Q1067" s="318" t="str">
        <f t="array" ref="Q1067">index(Extractions!B:B, match(index(Digests!B:B, match(B1067,Digests!A:A,0)),Extractions!A:A,0))</f>
        <v>APCL13_092</v>
      </c>
    </row>
    <row r="1068" ht="20.25" customHeight="1">
      <c r="A1068" s="318" t="s">
        <v>21769</v>
      </c>
      <c r="B1068" s="319" t="s">
        <v>13664</v>
      </c>
      <c r="C1068" s="342">
        <v>42094.0</v>
      </c>
      <c r="D1068" s="331">
        <v>100.0</v>
      </c>
      <c r="E1068" s="322">
        <v>2.333395557214859</v>
      </c>
      <c r="F1068" s="323">
        <v>19.86660444278514</v>
      </c>
      <c r="G1068" s="319">
        <v>45.0</v>
      </c>
      <c r="H1068" s="324" t="s">
        <v>21770</v>
      </c>
      <c r="I1068" s="318" t="s">
        <v>21650</v>
      </c>
      <c r="J1068" s="318"/>
      <c r="K1068" s="64" t="s">
        <v>21771</v>
      </c>
      <c r="L1068" s="333" t="s">
        <v>13665</v>
      </c>
      <c r="M1068" s="318"/>
      <c r="N1068" s="318"/>
      <c r="O1068" s="318"/>
      <c r="P1068" s="325"/>
      <c r="Q1068" s="318" t="str">
        <f t="array" ref="Q1068">index(Extractions!B:B, match(index(Digests!B:B, match(B1068,Digests!A:A,0)),Extractions!A:A,0))</f>
        <v>APCL13_095</v>
      </c>
    </row>
    <row r="1069" ht="20.25" customHeight="1">
      <c r="A1069" s="318" t="s">
        <v>21772</v>
      </c>
      <c r="B1069" s="319" t="s">
        <v>13669</v>
      </c>
      <c r="C1069" s="342">
        <v>42094.0</v>
      </c>
      <c r="D1069" s="331">
        <v>100.0</v>
      </c>
      <c r="E1069" s="322">
        <v>4.49195939268709</v>
      </c>
      <c r="F1069" s="323">
        <v>17.70804060731291</v>
      </c>
      <c r="G1069" s="319">
        <v>46.0</v>
      </c>
      <c r="H1069" s="324" t="s">
        <v>20465</v>
      </c>
      <c r="I1069" s="318" t="s">
        <v>21650</v>
      </c>
      <c r="J1069" s="318"/>
      <c r="K1069" s="64" t="s">
        <v>21773</v>
      </c>
      <c r="L1069" s="333" t="s">
        <v>13670</v>
      </c>
      <c r="M1069" s="318"/>
      <c r="N1069" s="318"/>
      <c r="O1069" s="318"/>
      <c r="P1069" s="325"/>
      <c r="Q1069" s="318" t="str">
        <f t="array" ref="Q1069">index(Extractions!B:B, match(index(Digests!B:B, match(B1069,Digests!A:A,0)),Extractions!A:A,0))</f>
        <v>APCL13_097</v>
      </c>
    </row>
    <row r="1070" ht="20.25" customHeight="1">
      <c r="A1070" s="318" t="s">
        <v>21774</v>
      </c>
      <c r="B1070" s="319" t="s">
        <v>13671</v>
      </c>
      <c r="C1070" s="342">
        <v>42094.0</v>
      </c>
      <c r="D1070" s="331">
        <v>100.0</v>
      </c>
      <c r="E1070" s="322">
        <v>5.686988171064605</v>
      </c>
      <c r="F1070" s="323">
        <v>16.513011828935394</v>
      </c>
      <c r="G1070" s="319">
        <v>47.0</v>
      </c>
      <c r="H1070" s="324" t="s">
        <v>20454</v>
      </c>
      <c r="I1070" s="318" t="s">
        <v>21650</v>
      </c>
      <c r="J1070" s="318"/>
      <c r="K1070" s="64" t="s">
        <v>21775</v>
      </c>
      <c r="L1070" s="333" t="s">
        <v>13672</v>
      </c>
      <c r="M1070" s="318"/>
      <c r="N1070" s="318"/>
      <c r="O1070" s="318"/>
      <c r="P1070" s="325"/>
      <c r="Q1070" s="318" t="str">
        <f t="array" ref="Q1070">index(Extractions!B:B, match(index(Digests!B:B, match(B1070,Digests!A:A,0)),Extractions!A:A,0))</f>
        <v>APCL13_098</v>
      </c>
    </row>
    <row r="1071" ht="20.25" customHeight="1">
      <c r="A1071" s="318" t="s">
        <v>21776</v>
      </c>
      <c r="B1071" s="319" t="s">
        <v>13677</v>
      </c>
      <c r="C1071" s="342">
        <v>42094.0</v>
      </c>
      <c r="D1071" s="331">
        <v>100.0</v>
      </c>
      <c r="E1071" s="322">
        <v>3.263601057406743</v>
      </c>
      <c r="F1071" s="323">
        <v>18.936398942593257</v>
      </c>
      <c r="G1071" s="319">
        <v>48.0</v>
      </c>
      <c r="H1071" s="324" t="s">
        <v>20454</v>
      </c>
      <c r="I1071" s="318" t="s">
        <v>21650</v>
      </c>
      <c r="J1071" s="318"/>
      <c r="K1071" s="64" t="s">
        <v>21777</v>
      </c>
      <c r="L1071" s="333" t="s">
        <v>13678</v>
      </c>
      <c r="M1071" s="318"/>
      <c r="N1071" s="318"/>
      <c r="O1071" s="318"/>
      <c r="P1071" s="325"/>
      <c r="Q1071" s="318" t="str">
        <f t="array" ref="Q1071">index(Extractions!B:B, match(index(Digests!B:B, match(B1071,Digests!A:A,0)),Extractions!A:A,0))</f>
        <v>APCL13_100</v>
      </c>
    </row>
    <row r="1072" ht="20.25" customHeight="1">
      <c r="A1072" s="318" t="s">
        <v>21778</v>
      </c>
      <c r="B1072" s="319" t="s">
        <v>13681</v>
      </c>
      <c r="C1072" s="342">
        <v>42094.0</v>
      </c>
      <c r="D1072" s="331">
        <v>100.0</v>
      </c>
      <c r="E1072" s="322">
        <v>3.8912019922954197</v>
      </c>
      <c r="F1072" s="323">
        <v>18.30879800770458</v>
      </c>
      <c r="G1072" s="319">
        <v>1.0</v>
      </c>
      <c r="H1072" s="324"/>
      <c r="I1072" s="318" t="s">
        <v>21779</v>
      </c>
      <c r="J1072" s="318"/>
      <c r="K1072" s="64" t="s">
        <v>21780</v>
      </c>
      <c r="L1072" s="333" t="s">
        <v>13682</v>
      </c>
      <c r="M1072" s="318"/>
      <c r="N1072" s="318"/>
      <c r="O1072" s="318"/>
      <c r="P1072" s="325"/>
      <c r="Q1072" s="318" t="str">
        <f t="array" ref="Q1072">index(Extractions!B:B, match(index(Digests!B:B, match(B1072,Digests!A:A,0)),Extractions!A:A,0))</f>
        <v>APCL13_102</v>
      </c>
    </row>
    <row r="1073" ht="20.25" customHeight="1">
      <c r="A1073" s="318" t="s">
        <v>21781</v>
      </c>
      <c r="B1073" s="319" t="s">
        <v>13683</v>
      </c>
      <c r="C1073" s="342">
        <v>42094.0</v>
      </c>
      <c r="D1073" s="331">
        <v>100.0</v>
      </c>
      <c r="E1073" s="322">
        <v>3.9952057530962843</v>
      </c>
      <c r="F1073" s="323">
        <v>18.204794246903717</v>
      </c>
      <c r="G1073" s="319">
        <v>2.0</v>
      </c>
      <c r="H1073" s="324"/>
      <c r="I1073" s="318" t="s">
        <v>21779</v>
      </c>
      <c r="J1073" s="318"/>
      <c r="K1073" s="64" t="s">
        <v>21782</v>
      </c>
      <c r="L1073" s="333" t="s">
        <v>13684</v>
      </c>
      <c r="M1073" s="318"/>
      <c r="N1073" s="318"/>
      <c r="O1073" s="318"/>
      <c r="P1073" s="325"/>
      <c r="Q1073" s="318" t="str">
        <f t="array" ref="Q1073">index(Extractions!B:B, match(index(Digests!B:B, match(B1073,Digests!A:A,0)),Extractions!A:A,0))</f>
        <v>APCL13_103</v>
      </c>
    </row>
    <row r="1074" ht="20.25" customHeight="1">
      <c r="A1074" s="318" t="s">
        <v>21783</v>
      </c>
      <c r="B1074" s="319" t="s">
        <v>13685</v>
      </c>
      <c r="C1074" s="342">
        <v>42094.0</v>
      </c>
      <c r="D1074" s="331">
        <v>100.0</v>
      </c>
      <c r="E1074" s="322">
        <v>6.457862447529868</v>
      </c>
      <c r="F1074" s="323">
        <v>15.742137552470131</v>
      </c>
      <c r="G1074" s="319">
        <v>3.0</v>
      </c>
      <c r="H1074" s="324"/>
      <c r="I1074" s="318" t="s">
        <v>21779</v>
      </c>
      <c r="J1074" s="318"/>
      <c r="K1074" s="64" t="s">
        <v>21784</v>
      </c>
      <c r="L1074" s="333" t="s">
        <v>13686</v>
      </c>
      <c r="M1074" s="318"/>
      <c r="N1074" s="318"/>
      <c r="O1074" s="318"/>
      <c r="P1074" s="325"/>
      <c r="Q1074" s="318" t="str">
        <f t="array" ref="Q1074">index(Extractions!B:B, match(index(Digests!B:B, match(B1074,Digests!A:A,0)),Extractions!A:A,0))</f>
        <v>APCL13_104</v>
      </c>
    </row>
    <row r="1075" ht="20.25" customHeight="1">
      <c r="A1075" s="318" t="s">
        <v>21785</v>
      </c>
      <c r="B1075" s="319" t="s">
        <v>13687</v>
      </c>
      <c r="C1075" s="342">
        <v>42094.0</v>
      </c>
      <c r="D1075" s="331">
        <v>100.0</v>
      </c>
      <c r="E1075" s="322">
        <v>2.0202428331885494</v>
      </c>
      <c r="F1075" s="323">
        <v>20.17975716681145</v>
      </c>
      <c r="G1075" s="319">
        <v>4.0</v>
      </c>
      <c r="H1075" s="324"/>
      <c r="I1075" s="318" t="s">
        <v>21779</v>
      </c>
      <c r="J1075" s="318"/>
      <c r="K1075" s="64" t="s">
        <v>21786</v>
      </c>
      <c r="L1075" s="333" t="s">
        <v>13688</v>
      </c>
      <c r="M1075" s="318"/>
      <c r="N1075" s="318"/>
      <c r="O1075" s="318"/>
      <c r="P1075" s="325"/>
      <c r="Q1075" s="318" t="str">
        <f t="array" ref="Q1075">index(Extractions!B:B, match(index(Digests!B:B, match(B1075,Digests!A:A,0)),Extractions!A:A,0))</f>
        <v>APCL13_105</v>
      </c>
    </row>
    <row r="1076" ht="20.25" customHeight="1">
      <c r="A1076" s="318" t="s">
        <v>21787</v>
      </c>
      <c r="B1076" s="319" t="s">
        <v>13689</v>
      </c>
      <c r="C1076" s="342">
        <v>42094.0</v>
      </c>
      <c r="D1076" s="331">
        <v>100.0</v>
      </c>
      <c r="E1076" s="322">
        <v>1.955569461827284</v>
      </c>
      <c r="F1076" s="323">
        <v>20.244430538172715</v>
      </c>
      <c r="G1076" s="319">
        <v>5.0</v>
      </c>
      <c r="H1076" s="324"/>
      <c r="I1076" s="318" t="s">
        <v>21779</v>
      </c>
      <c r="J1076" s="318"/>
      <c r="K1076" s="64" t="s">
        <v>21788</v>
      </c>
      <c r="L1076" s="333" t="s">
        <v>13690</v>
      </c>
      <c r="M1076" s="318"/>
      <c r="N1076" s="318"/>
      <c r="O1076" s="318"/>
      <c r="P1076" s="325"/>
      <c r="Q1076" s="318" t="str">
        <f t="array" ref="Q1076">index(Extractions!B:B, match(index(Digests!B:B, match(B1076,Digests!A:A,0)),Extractions!A:A,0))</f>
        <v>APCL13_106</v>
      </c>
    </row>
    <row r="1077" ht="20.25" customHeight="1">
      <c r="A1077" s="318" t="s">
        <v>21789</v>
      </c>
      <c r="B1077" s="319" t="s">
        <v>13691</v>
      </c>
      <c r="C1077" s="342">
        <v>42094.0</v>
      </c>
      <c r="D1077" s="331">
        <v>100.0</v>
      </c>
      <c r="E1077" s="322">
        <v>10.887316276537833</v>
      </c>
      <c r="F1077" s="323">
        <v>11.312683723462166</v>
      </c>
      <c r="G1077" s="319">
        <v>6.0</v>
      </c>
      <c r="H1077" s="324"/>
      <c r="I1077" s="318" t="s">
        <v>21779</v>
      </c>
      <c r="J1077" s="318"/>
      <c r="K1077" s="64" t="s">
        <v>21790</v>
      </c>
      <c r="L1077" s="333" t="s">
        <v>13692</v>
      </c>
      <c r="M1077" s="318"/>
      <c r="N1077" s="318"/>
      <c r="O1077" s="318"/>
      <c r="P1077" s="325"/>
      <c r="Q1077" s="318" t="str">
        <f t="array" ref="Q1077">index(Extractions!B:B, match(index(Digests!B:B, match(B1077,Digests!A:A,0)),Extractions!A:A,0))</f>
        <v>APCL13_107</v>
      </c>
    </row>
    <row r="1078" ht="20.25" customHeight="1">
      <c r="A1078" s="318" t="s">
        <v>21791</v>
      </c>
      <c r="B1078" s="319" t="s">
        <v>13693</v>
      </c>
      <c r="C1078" s="342">
        <v>42094.0</v>
      </c>
      <c r="D1078" s="331">
        <v>100.0</v>
      </c>
      <c r="E1078" s="322">
        <v>6.4412238325281805</v>
      </c>
      <c r="F1078" s="323">
        <v>15.758776167471819</v>
      </c>
      <c r="G1078" s="319">
        <v>7.0</v>
      </c>
      <c r="H1078" s="324"/>
      <c r="I1078" s="318" t="s">
        <v>21779</v>
      </c>
      <c r="J1078" s="318"/>
      <c r="K1078" s="64" t="s">
        <v>21792</v>
      </c>
      <c r="L1078" s="333" t="s">
        <v>13694</v>
      </c>
      <c r="M1078" s="318"/>
      <c r="N1078" s="318"/>
      <c r="O1078" s="318"/>
      <c r="P1078" s="325"/>
      <c r="Q1078" s="318" t="str">
        <f t="array" ref="Q1078">index(Extractions!B:B, match(index(Digests!B:B, match(B1078,Digests!A:A,0)),Extractions!A:A,0))</f>
        <v>APCL13_108</v>
      </c>
    </row>
    <row r="1079" ht="20.25" customHeight="1">
      <c r="A1079" s="318" t="s">
        <v>21793</v>
      </c>
      <c r="B1079" s="319" t="s">
        <v>13697</v>
      </c>
      <c r="C1079" s="342">
        <v>42094.0</v>
      </c>
      <c r="D1079" s="331">
        <v>100.0</v>
      </c>
      <c r="E1079" s="322">
        <v>1.9285287254353654</v>
      </c>
      <c r="F1079" s="323">
        <v>20.271471274564632</v>
      </c>
      <c r="G1079" s="319">
        <v>8.0</v>
      </c>
      <c r="H1079" s="324"/>
      <c r="I1079" s="318" t="s">
        <v>21779</v>
      </c>
      <c r="J1079" s="318"/>
      <c r="K1079" s="64" t="s">
        <v>21794</v>
      </c>
      <c r="L1079" s="333" t="s">
        <v>13698</v>
      </c>
      <c r="M1079" s="318"/>
      <c r="N1079" s="318"/>
      <c r="O1079" s="318"/>
      <c r="P1079" s="325"/>
      <c r="Q1079" s="318" t="str">
        <f t="array" ref="Q1079">index(Extractions!B:B, match(index(Digests!B:B, match(B1079,Digests!A:A,0)),Extractions!A:A,0))</f>
        <v>APCL13_110</v>
      </c>
    </row>
    <row r="1080" ht="20.25" customHeight="1">
      <c r="A1080" s="318" t="s">
        <v>21795</v>
      </c>
      <c r="B1080" s="319" t="s">
        <v>13701</v>
      </c>
      <c r="C1080" s="342">
        <v>42094.0</v>
      </c>
      <c r="D1080" s="331">
        <v>100.0</v>
      </c>
      <c r="E1080" s="322">
        <v>6.028817748839453</v>
      </c>
      <c r="F1080" s="323">
        <v>16.171182251160545</v>
      </c>
      <c r="G1080" s="319">
        <v>9.0</v>
      </c>
      <c r="H1080" s="324"/>
      <c r="I1080" s="318" t="s">
        <v>21779</v>
      </c>
      <c r="J1080" s="318"/>
      <c r="K1080" s="64" t="s">
        <v>21796</v>
      </c>
      <c r="L1080" s="333" t="s">
        <v>13702</v>
      </c>
      <c r="M1080" s="318"/>
      <c r="N1080" s="318"/>
      <c r="O1080" s="318"/>
      <c r="P1080" s="325"/>
      <c r="Q1080" s="318" t="str">
        <f t="array" ref="Q1080">index(Extractions!B:B, match(index(Digests!B:B, match(B1080,Digests!A:A,0)),Extractions!A:A,0))</f>
        <v>APCL13_112</v>
      </c>
    </row>
    <row r="1081" ht="20.25" customHeight="1">
      <c r="A1081" s="318" t="s">
        <v>21797</v>
      </c>
      <c r="B1081" s="319" t="s">
        <v>13845</v>
      </c>
      <c r="C1081" s="342">
        <v>42094.0</v>
      </c>
      <c r="D1081" s="331">
        <v>100.0</v>
      </c>
      <c r="E1081" s="322">
        <v>1.2193188884689012</v>
      </c>
      <c r="F1081" s="323">
        <v>20.980681111531098</v>
      </c>
      <c r="G1081" s="319">
        <v>10.0</v>
      </c>
      <c r="H1081" s="324"/>
      <c r="I1081" s="318" t="s">
        <v>21779</v>
      </c>
      <c r="J1081" s="318"/>
      <c r="K1081" s="64" t="s">
        <v>21798</v>
      </c>
      <c r="L1081" s="333" t="s">
        <v>13846</v>
      </c>
      <c r="M1081" s="318"/>
      <c r="N1081" s="318"/>
      <c r="O1081" s="318"/>
      <c r="P1081" s="325"/>
      <c r="Q1081" s="318" t="str">
        <f t="array" ref="Q1081">index(Extractions!B:B, match(index(Digests!B:B, match(B1081,Digests!A:A,0)),Extractions!A:A,0))</f>
        <v>APCL13_184</v>
      </c>
    </row>
    <row r="1082" ht="20.25" customHeight="1">
      <c r="A1082" s="318" t="s">
        <v>21799</v>
      </c>
      <c r="B1082" s="319" t="s">
        <v>13705</v>
      </c>
      <c r="C1082" s="342">
        <v>42094.0</v>
      </c>
      <c r="D1082" s="331">
        <v>100.0</v>
      </c>
      <c r="E1082" s="322">
        <v>2.708485685653151</v>
      </c>
      <c r="F1082" s="323">
        <v>19.491514314346848</v>
      </c>
      <c r="G1082" s="319">
        <v>11.0</v>
      </c>
      <c r="H1082" s="324"/>
      <c r="I1082" s="318" t="s">
        <v>21779</v>
      </c>
      <c r="J1082" s="318"/>
      <c r="K1082" s="64" t="s">
        <v>21800</v>
      </c>
      <c r="L1082" s="333" t="s">
        <v>13706</v>
      </c>
      <c r="M1082" s="318"/>
      <c r="N1082" s="318"/>
      <c r="O1082" s="318"/>
      <c r="P1082" s="325"/>
      <c r="Q1082" s="318" t="str">
        <f t="array" ref="Q1082">index(Extractions!B:B, match(index(Digests!B:B, match(B1082,Digests!A:A,0)),Extractions!A:A,0))</f>
        <v>APCL13_114</v>
      </c>
    </row>
    <row r="1083" ht="20.25" customHeight="1">
      <c r="A1083" s="318" t="s">
        <v>21801</v>
      </c>
      <c r="B1083" s="319" t="s">
        <v>13707</v>
      </c>
      <c r="C1083" s="342">
        <v>42094.0</v>
      </c>
      <c r="D1083" s="331">
        <v>100.0</v>
      </c>
      <c r="E1083" s="322">
        <v>3.0491523356506893</v>
      </c>
      <c r="F1083" s="323">
        <v>19.15084766434931</v>
      </c>
      <c r="G1083" s="319">
        <v>12.0</v>
      </c>
      <c r="H1083" s="324"/>
      <c r="I1083" s="318" t="s">
        <v>21779</v>
      </c>
      <c r="J1083" s="318"/>
      <c r="K1083" s="64" t="s">
        <v>21802</v>
      </c>
      <c r="L1083" s="333" t="s">
        <v>13708</v>
      </c>
      <c r="M1083" s="318"/>
      <c r="N1083" s="318"/>
      <c r="O1083" s="318"/>
      <c r="P1083" s="325"/>
      <c r="Q1083" s="318" t="str">
        <f t="array" ref="Q1083">index(Extractions!B:B, match(index(Digests!B:B, match(B1083,Digests!A:A,0)),Extractions!A:A,0))</f>
        <v>APCL13_115</v>
      </c>
    </row>
    <row r="1084" ht="20.25" customHeight="1">
      <c r="A1084" s="318" t="s">
        <v>21803</v>
      </c>
      <c r="B1084" s="319" t="s">
        <v>13711</v>
      </c>
      <c r="C1084" s="342">
        <v>42094.0</v>
      </c>
      <c r="D1084" s="331">
        <v>100.0</v>
      </c>
      <c r="E1084" s="322">
        <v>1.7842804888928538</v>
      </c>
      <c r="F1084" s="323">
        <v>20.415719511107145</v>
      </c>
      <c r="G1084" s="319">
        <v>13.0</v>
      </c>
      <c r="H1084" s="324"/>
      <c r="I1084" s="318" t="s">
        <v>21779</v>
      </c>
      <c r="J1084" s="318"/>
      <c r="K1084" s="64" t="s">
        <v>21804</v>
      </c>
      <c r="L1084" s="333" t="s">
        <v>13712</v>
      </c>
      <c r="M1084" s="318"/>
      <c r="N1084" s="318"/>
      <c r="O1084" s="318"/>
      <c r="P1084" s="325"/>
      <c r="Q1084" s="318" t="str">
        <f t="array" ref="Q1084">index(Extractions!B:B, match(index(Digests!B:B, match(B1084,Digests!A:A,0)),Extractions!A:A,0))</f>
        <v>APCL13_117</v>
      </c>
    </row>
    <row r="1085" ht="20.25" customHeight="1">
      <c r="A1085" s="318" t="s">
        <v>21805</v>
      </c>
      <c r="B1085" s="319" t="s">
        <v>13717</v>
      </c>
      <c r="C1085" s="342">
        <v>42094.0</v>
      </c>
      <c r="D1085" s="331">
        <v>100.0</v>
      </c>
      <c r="E1085" s="322">
        <v>1.435090841250251</v>
      </c>
      <c r="F1085" s="323">
        <v>20.76490915874975</v>
      </c>
      <c r="G1085" s="319">
        <v>14.0</v>
      </c>
      <c r="H1085" s="324"/>
      <c r="I1085" s="318" t="s">
        <v>21779</v>
      </c>
      <c r="J1085" s="318"/>
      <c r="K1085" s="64" t="s">
        <v>21806</v>
      </c>
      <c r="L1085" s="333" t="s">
        <v>13718</v>
      </c>
      <c r="M1085" s="318"/>
      <c r="N1085" s="318"/>
      <c r="O1085" s="318"/>
      <c r="P1085" s="325"/>
      <c r="Q1085" s="318" t="str">
        <f t="array" ref="Q1085">index(Extractions!B:B, match(index(Digests!B:B, match(B1085,Digests!A:A,0)),Extractions!A:A,0))</f>
        <v>APCL13_120</v>
      </c>
    </row>
    <row r="1086" ht="20.25" customHeight="1">
      <c r="A1086" s="318" t="s">
        <v>21807</v>
      </c>
      <c r="B1086" s="319" t="s">
        <v>13719</v>
      </c>
      <c r="C1086" s="342">
        <v>42094.0</v>
      </c>
      <c r="D1086" s="331">
        <v>100.0</v>
      </c>
      <c r="E1086" s="322">
        <v>1.9782785020475182</v>
      </c>
      <c r="F1086" s="323">
        <v>20.22172149795248</v>
      </c>
      <c r="G1086" s="319">
        <v>15.0</v>
      </c>
      <c r="H1086" s="324"/>
      <c r="I1086" s="318" t="s">
        <v>21779</v>
      </c>
      <c r="J1086" s="318"/>
      <c r="K1086" s="64" t="s">
        <v>21808</v>
      </c>
      <c r="L1086" s="333" t="s">
        <v>13720</v>
      </c>
      <c r="M1086" s="318"/>
      <c r="N1086" s="318"/>
      <c r="O1086" s="318"/>
      <c r="P1086" s="325"/>
      <c r="Q1086" s="318" t="str">
        <f t="array" ref="Q1086">index(Extractions!B:B, match(index(Digests!B:B, match(B1086,Digests!A:A,0)),Extractions!A:A,0))</f>
        <v>APCL13_121</v>
      </c>
    </row>
    <row r="1087" ht="20.25" customHeight="1">
      <c r="A1087" s="318" t="s">
        <v>21809</v>
      </c>
      <c r="B1087" s="319" t="s">
        <v>13723</v>
      </c>
      <c r="C1087" s="342">
        <v>42094.0</v>
      </c>
      <c r="D1087" s="331">
        <v>100.0</v>
      </c>
      <c r="E1087" s="322">
        <v>10.235414534288639</v>
      </c>
      <c r="F1087" s="323">
        <v>11.96458546571136</v>
      </c>
      <c r="G1087" s="319">
        <v>16.0</v>
      </c>
      <c r="H1087" s="324" t="s">
        <v>20465</v>
      </c>
      <c r="I1087" s="318" t="s">
        <v>21779</v>
      </c>
      <c r="J1087" s="318"/>
      <c r="K1087" s="64" t="s">
        <v>21810</v>
      </c>
      <c r="L1087" s="333" t="s">
        <v>13724</v>
      </c>
      <c r="M1087" s="318"/>
      <c r="N1087" s="318"/>
      <c r="O1087" s="318"/>
      <c r="P1087" s="325"/>
      <c r="Q1087" s="318" t="str">
        <f t="array" ref="Q1087">index(Extractions!B:B, match(index(Digests!B:B, match(B1087,Digests!A:A,0)),Extractions!A:A,0))</f>
        <v>APCL13_123</v>
      </c>
    </row>
    <row r="1088" ht="20.25" customHeight="1">
      <c r="A1088" s="318" t="s">
        <v>21811</v>
      </c>
      <c r="B1088" s="319" t="s">
        <v>13725</v>
      </c>
      <c r="C1088" s="342">
        <v>42094.0</v>
      </c>
      <c r="D1088" s="331">
        <v>100.0</v>
      </c>
      <c r="E1088" s="322">
        <v>1.488693373825793</v>
      </c>
      <c r="F1088" s="323">
        <v>20.711306626174206</v>
      </c>
      <c r="G1088" s="319">
        <v>17.0</v>
      </c>
      <c r="H1088" s="324"/>
      <c r="I1088" s="318" t="s">
        <v>21779</v>
      </c>
      <c r="J1088" s="318"/>
      <c r="K1088" s="64" t="s">
        <v>21812</v>
      </c>
      <c r="L1088" s="333" t="s">
        <v>13726</v>
      </c>
      <c r="M1088" s="318"/>
      <c r="N1088" s="318"/>
      <c r="O1088" s="318"/>
      <c r="P1088" s="325"/>
      <c r="Q1088" s="318" t="str">
        <f t="array" ref="Q1088">index(Extractions!B:B, match(index(Digests!B:B, match(B1088,Digests!A:A,0)),Extractions!A:A,0))</f>
        <v>APCL13_124</v>
      </c>
    </row>
    <row r="1089" ht="20.25" customHeight="1">
      <c r="A1089" s="318" t="s">
        <v>21813</v>
      </c>
      <c r="B1089" s="319" t="s">
        <v>13727</v>
      </c>
      <c r="C1089" s="342">
        <v>42094.0</v>
      </c>
      <c r="D1089" s="331">
        <v>100.0</v>
      </c>
      <c r="E1089" s="322">
        <v>6.350819255683983</v>
      </c>
      <c r="F1089" s="323">
        <v>15.849180744316016</v>
      </c>
      <c r="G1089" s="319">
        <v>18.0</v>
      </c>
      <c r="H1089" s="324"/>
      <c r="I1089" s="318" t="s">
        <v>21779</v>
      </c>
      <c r="J1089" s="318"/>
      <c r="K1089" s="64" t="s">
        <v>21814</v>
      </c>
      <c r="L1089" s="333" t="s">
        <v>13728</v>
      </c>
      <c r="M1089" s="318"/>
      <c r="N1089" s="318"/>
      <c r="O1089" s="318"/>
      <c r="P1089" s="325"/>
      <c r="Q1089" s="318" t="str">
        <f t="array" ref="Q1089">index(Extractions!B:B, match(index(Digests!B:B, match(B1089,Digests!A:A,0)),Extractions!A:A,0))</f>
        <v>APCL13_125</v>
      </c>
    </row>
    <row r="1090" ht="20.25" customHeight="1">
      <c r="A1090" s="318" t="s">
        <v>21815</v>
      </c>
      <c r="B1090" s="319" t="s">
        <v>13729</v>
      </c>
      <c r="C1090" s="342">
        <v>42094.0</v>
      </c>
      <c r="D1090" s="331">
        <v>100.0</v>
      </c>
      <c r="E1090" s="322">
        <v>1.5186490098408456</v>
      </c>
      <c r="F1090" s="323">
        <v>20.681350990159153</v>
      </c>
      <c r="G1090" s="319">
        <v>19.0</v>
      </c>
      <c r="H1090" s="324"/>
      <c r="I1090" s="318" t="s">
        <v>21779</v>
      </c>
      <c r="J1090" s="318"/>
      <c r="K1090" s="64" t="s">
        <v>21816</v>
      </c>
      <c r="L1090" s="333" t="s">
        <v>13730</v>
      </c>
      <c r="M1090" s="318"/>
      <c r="N1090" s="318"/>
      <c r="O1090" s="318"/>
      <c r="P1090" s="325"/>
      <c r="Q1090" s="318" t="str">
        <f t="array" ref="Q1090">index(Extractions!B:B, match(index(Digests!B:B, match(B1090,Digests!A:A,0)),Extractions!A:A,0))</f>
        <v>APCL13_126</v>
      </c>
    </row>
    <row r="1091" ht="20.25" customHeight="1">
      <c r="A1091" s="318" t="s">
        <v>21817</v>
      </c>
      <c r="B1091" s="319" t="s">
        <v>13731</v>
      </c>
      <c r="C1091" s="342">
        <v>42094.0</v>
      </c>
      <c r="D1091" s="331">
        <v>100.0</v>
      </c>
      <c r="E1091" s="322">
        <v>1.2553351744915893</v>
      </c>
      <c r="F1091" s="323">
        <v>20.94466482550841</v>
      </c>
      <c r="G1091" s="319">
        <v>20.0</v>
      </c>
      <c r="H1091" s="324"/>
      <c r="I1091" s="318" t="s">
        <v>21779</v>
      </c>
      <c r="J1091" s="318"/>
      <c r="K1091" s="64" t="s">
        <v>21818</v>
      </c>
      <c r="L1091" s="333" t="s">
        <v>13732</v>
      </c>
      <c r="M1091" s="318"/>
      <c r="N1091" s="318"/>
      <c r="O1091" s="318"/>
      <c r="P1091" s="325"/>
      <c r="Q1091" s="318" t="str">
        <f t="array" ref="Q1091">index(Extractions!B:B, match(index(Digests!B:B, match(B1091,Digests!A:A,0)),Extractions!A:A,0))</f>
        <v>APCL13_127</v>
      </c>
    </row>
    <row r="1092" ht="20.25" customHeight="1">
      <c r="A1092" s="318" t="s">
        <v>21819</v>
      </c>
      <c r="B1092" s="319" t="s">
        <v>13733</v>
      </c>
      <c r="C1092" s="342">
        <v>42094.0</v>
      </c>
      <c r="D1092" s="331">
        <v>100.0</v>
      </c>
      <c r="E1092" s="322">
        <v>4.863813229571985</v>
      </c>
      <c r="F1092" s="323">
        <v>17.336186770428014</v>
      </c>
      <c r="G1092" s="319">
        <v>21.0</v>
      </c>
      <c r="H1092" s="324"/>
      <c r="I1092" s="318" t="s">
        <v>21779</v>
      </c>
      <c r="J1092" s="318"/>
      <c r="K1092" s="64" t="s">
        <v>21820</v>
      </c>
      <c r="L1092" s="333" t="s">
        <v>13734</v>
      </c>
      <c r="M1092" s="318"/>
      <c r="N1092" s="318"/>
      <c r="O1092" s="318"/>
      <c r="P1092" s="325"/>
      <c r="Q1092" s="318" t="str">
        <f t="array" ref="Q1092">index(Extractions!B:B, match(index(Digests!B:B, match(B1092,Digests!A:A,0)),Extractions!A:A,0))</f>
        <v>APCL13_128</v>
      </c>
    </row>
    <row r="1093" ht="20.25" customHeight="1">
      <c r="A1093" s="318" t="s">
        <v>21821</v>
      </c>
      <c r="B1093" s="319" t="s">
        <v>13739</v>
      </c>
      <c r="C1093" s="342">
        <v>42094.0</v>
      </c>
      <c r="D1093" s="331">
        <v>100.0</v>
      </c>
      <c r="E1093" s="322">
        <v>1.2014321070716294</v>
      </c>
      <c r="F1093" s="323">
        <v>20.99856789292837</v>
      </c>
      <c r="G1093" s="319">
        <v>22.0</v>
      </c>
      <c r="H1093" s="324"/>
      <c r="I1093" s="318" t="s">
        <v>21779</v>
      </c>
      <c r="J1093" s="318"/>
      <c r="K1093" s="64" t="s">
        <v>21822</v>
      </c>
      <c r="L1093" s="333" t="s">
        <v>13740</v>
      </c>
      <c r="M1093" s="318"/>
      <c r="N1093" s="318"/>
      <c r="O1093" s="318"/>
      <c r="P1093" s="325"/>
      <c r="Q1093" s="318" t="str">
        <f t="array" ref="Q1093">index(Extractions!B:B, match(index(Digests!B:B, match(B1093,Digests!A:A,0)),Extractions!A:A,0))</f>
        <v>APCL13_131</v>
      </c>
    </row>
    <row r="1094" ht="20.25" customHeight="1">
      <c r="A1094" s="318" t="s">
        <v>21823</v>
      </c>
      <c r="B1094" s="319" t="s">
        <v>13741</v>
      </c>
      <c r="C1094" s="342">
        <v>42094.0</v>
      </c>
      <c r="D1094" s="331">
        <v>100.0</v>
      </c>
      <c r="E1094" s="322">
        <v>1.3124220749393005</v>
      </c>
      <c r="F1094" s="323">
        <v>20.8875779250607</v>
      </c>
      <c r="G1094" s="319">
        <v>23.0</v>
      </c>
      <c r="H1094" s="324"/>
      <c r="I1094" s="318" t="s">
        <v>21779</v>
      </c>
      <c r="J1094" s="318"/>
      <c r="K1094" s="64" t="s">
        <v>21824</v>
      </c>
      <c r="L1094" s="333" t="s">
        <v>13742</v>
      </c>
      <c r="M1094" s="318"/>
      <c r="N1094" s="318"/>
      <c r="O1094" s="318"/>
      <c r="P1094" s="325"/>
      <c r="Q1094" s="318" t="str">
        <f t="array" ref="Q1094">index(Extractions!B:B, match(index(Digests!B:B, match(B1094,Digests!A:A,0)),Extractions!A:A,0))</f>
        <v>APCL13_132</v>
      </c>
    </row>
    <row r="1095" ht="20.25" customHeight="1">
      <c r="A1095" s="318" t="s">
        <v>21825</v>
      </c>
      <c r="B1095" s="319" t="s">
        <v>13743</v>
      </c>
      <c r="C1095" s="342">
        <v>42094.0</v>
      </c>
      <c r="D1095" s="331">
        <v>100.0</v>
      </c>
      <c r="E1095" s="322">
        <v>2.4063334696922296</v>
      </c>
      <c r="F1095" s="323">
        <v>19.79366653030777</v>
      </c>
      <c r="G1095" s="319">
        <v>24.0</v>
      </c>
      <c r="H1095" s="324"/>
      <c r="I1095" s="318" t="s">
        <v>21779</v>
      </c>
      <c r="J1095" s="318"/>
      <c r="K1095" s="64" t="s">
        <v>21826</v>
      </c>
      <c r="L1095" s="333" t="s">
        <v>13744</v>
      </c>
      <c r="M1095" s="318"/>
      <c r="N1095" s="318"/>
      <c r="O1095" s="318"/>
      <c r="P1095" s="325"/>
      <c r="Q1095" s="318" t="str">
        <f t="array" ref="Q1095">index(Extractions!B:B, match(index(Digests!B:B, match(B1095,Digests!A:A,0)),Extractions!A:A,0))</f>
        <v>APCL13_133</v>
      </c>
    </row>
    <row r="1096" ht="20.25" customHeight="1">
      <c r="A1096" s="318" t="s">
        <v>21827</v>
      </c>
      <c r="B1096" s="319" t="s">
        <v>13745</v>
      </c>
      <c r="C1096" s="342">
        <v>42094.0</v>
      </c>
      <c r="D1096" s="331">
        <v>100.0</v>
      </c>
      <c r="E1096" s="322">
        <v>9.546539379474941</v>
      </c>
      <c r="F1096" s="323">
        <v>12.653460620525058</v>
      </c>
      <c r="G1096" s="319">
        <v>25.0</v>
      </c>
      <c r="H1096" s="324"/>
      <c r="I1096" s="318" t="s">
        <v>21779</v>
      </c>
      <c r="J1096" s="318"/>
      <c r="K1096" s="64" t="s">
        <v>21828</v>
      </c>
      <c r="L1096" s="333" t="s">
        <v>13746</v>
      </c>
      <c r="M1096" s="318"/>
      <c r="N1096" s="318"/>
      <c r="O1096" s="318"/>
      <c r="P1096" s="325"/>
      <c r="Q1096" s="318" t="str">
        <f t="array" ref="Q1096">index(Extractions!B:B, match(index(Digests!B:B, match(B1096,Digests!A:A,0)),Extractions!A:A,0))</f>
        <v>APCL13_134</v>
      </c>
    </row>
    <row r="1097" ht="20.25" customHeight="1">
      <c r="A1097" s="318" t="s">
        <v>21829</v>
      </c>
      <c r="B1097" s="319" t="s">
        <v>13747</v>
      </c>
      <c r="C1097" s="342">
        <v>42094.0</v>
      </c>
      <c r="D1097" s="331">
        <v>100.0</v>
      </c>
      <c r="E1097" s="322">
        <v>1.722118895088517</v>
      </c>
      <c r="F1097" s="323">
        <v>20.477881104911482</v>
      </c>
      <c r="G1097" s="319">
        <v>26.0</v>
      </c>
      <c r="H1097" s="324"/>
      <c r="I1097" s="318" t="s">
        <v>21779</v>
      </c>
      <c r="J1097" s="318"/>
      <c r="K1097" s="64" t="s">
        <v>21830</v>
      </c>
      <c r="L1097" s="333" t="s">
        <v>13748</v>
      </c>
      <c r="M1097" s="318"/>
      <c r="N1097" s="318"/>
      <c r="O1097" s="318"/>
      <c r="P1097" s="325"/>
      <c r="Q1097" s="318" t="str">
        <f t="array" ref="Q1097">index(Extractions!B:B, match(index(Digests!B:B, match(B1097,Digests!A:A,0)),Extractions!A:A,0))</f>
        <v>APCL13_135</v>
      </c>
    </row>
    <row r="1098" ht="20.25" customHeight="1">
      <c r="A1098" s="318" t="s">
        <v>21831</v>
      </c>
      <c r="B1098" s="319" t="s">
        <v>13765</v>
      </c>
      <c r="C1098" s="342">
        <v>42094.0</v>
      </c>
      <c r="D1098" s="331">
        <v>100.0</v>
      </c>
      <c r="E1098" s="322">
        <v>1.521722589971848</v>
      </c>
      <c r="F1098" s="323">
        <v>20.67827741002815</v>
      </c>
      <c r="G1098" s="319">
        <v>27.0</v>
      </c>
      <c r="H1098" s="324"/>
      <c r="I1098" s="318" t="s">
        <v>21779</v>
      </c>
      <c r="J1098" s="318"/>
      <c r="K1098" s="64" t="s">
        <v>21832</v>
      </c>
      <c r="L1098" s="333" t="s">
        <v>13766</v>
      </c>
      <c r="M1098" s="318"/>
      <c r="N1098" s="318"/>
      <c r="O1098" s="318"/>
      <c r="P1098" s="325"/>
      <c r="Q1098" s="318" t="str">
        <f t="array" ref="Q1098">index(Extractions!B:B, match(index(Digests!B:B, match(B1098,Digests!A:A,0)),Extractions!A:A,0))</f>
        <v>APCL13_144</v>
      </c>
    </row>
    <row r="1099" ht="20.25" customHeight="1">
      <c r="A1099" s="318" t="s">
        <v>21833</v>
      </c>
      <c r="B1099" s="319" t="s">
        <v>13767</v>
      </c>
      <c r="C1099" s="342">
        <v>42094.0</v>
      </c>
      <c r="D1099" s="331">
        <v>100.0</v>
      </c>
      <c r="E1099" s="322">
        <v>2.112378538234051</v>
      </c>
      <c r="F1099" s="323">
        <v>20.08762146176595</v>
      </c>
      <c r="G1099" s="319">
        <v>28.0</v>
      </c>
      <c r="H1099" s="324"/>
      <c r="I1099" s="318" t="s">
        <v>21779</v>
      </c>
      <c r="J1099" s="318"/>
      <c r="K1099" s="64" t="s">
        <v>21834</v>
      </c>
      <c r="L1099" s="333" t="s">
        <v>13768</v>
      </c>
      <c r="M1099" s="318"/>
      <c r="N1099" s="318"/>
      <c r="O1099" s="318"/>
      <c r="P1099" s="325"/>
      <c r="Q1099" s="318" t="str">
        <f t="array" ref="Q1099">index(Extractions!B:B, match(index(Digests!B:B, match(B1099,Digests!A:A,0)),Extractions!A:A,0))</f>
        <v>APCL13_145</v>
      </c>
    </row>
    <row r="1100" ht="20.25" customHeight="1">
      <c r="A1100" s="318" t="s">
        <v>21835</v>
      </c>
      <c r="B1100" s="319" t="s">
        <v>13769</v>
      </c>
      <c r="C1100" s="342">
        <v>42094.0</v>
      </c>
      <c r="D1100" s="331">
        <v>100.0</v>
      </c>
      <c r="E1100" s="322">
        <v>9.342301943198803</v>
      </c>
      <c r="F1100" s="323">
        <v>12.857698056801196</v>
      </c>
      <c r="G1100" s="319">
        <v>29.0</v>
      </c>
      <c r="H1100" s="324"/>
      <c r="I1100" s="318" t="s">
        <v>21779</v>
      </c>
      <c r="J1100" s="318"/>
      <c r="K1100" s="64" t="s">
        <v>21836</v>
      </c>
      <c r="L1100" s="333" t="s">
        <v>13770</v>
      </c>
      <c r="M1100" s="318"/>
      <c r="N1100" s="318"/>
      <c r="O1100" s="318"/>
      <c r="P1100" s="325"/>
      <c r="Q1100" s="318" t="str">
        <f t="array" ref="Q1100">index(Extractions!B:B, match(index(Digests!B:B, match(B1100,Digests!A:A,0)),Extractions!A:A,0))</f>
        <v>APCL13_146</v>
      </c>
    </row>
    <row r="1101" ht="20.25" customHeight="1">
      <c r="A1101" s="318" t="s">
        <v>21837</v>
      </c>
      <c r="B1101" s="319" t="s">
        <v>13775</v>
      </c>
      <c r="C1101" s="342">
        <v>42094.0</v>
      </c>
      <c r="D1101" s="331">
        <v>100.0</v>
      </c>
      <c r="E1101" s="322">
        <v>3.7402752842609215</v>
      </c>
      <c r="F1101" s="323">
        <v>18.45972471573908</v>
      </c>
      <c r="G1101" s="319">
        <v>30.0</v>
      </c>
      <c r="H1101" s="324"/>
      <c r="I1101" s="318" t="s">
        <v>21779</v>
      </c>
      <c r="J1101" s="318"/>
      <c r="K1101" s="64" t="s">
        <v>21838</v>
      </c>
      <c r="L1101" s="333" t="s">
        <v>13776</v>
      </c>
      <c r="M1101" s="318"/>
      <c r="N1101" s="318"/>
      <c r="O1101" s="318"/>
      <c r="P1101" s="325"/>
      <c r="Q1101" s="318" t="str">
        <f t="array" ref="Q1101">index(Extractions!B:B, match(index(Digests!B:B, match(B1101,Digests!A:A,0)),Extractions!A:A,0))</f>
        <v>APCL13_149</v>
      </c>
    </row>
    <row r="1102" ht="20.25" customHeight="1">
      <c r="A1102" s="318" t="s">
        <v>21839</v>
      </c>
      <c r="B1102" s="319" t="s">
        <v>13777</v>
      </c>
      <c r="C1102" s="342">
        <v>42094.0</v>
      </c>
      <c r="D1102" s="331">
        <v>100.0</v>
      </c>
      <c r="E1102" s="322">
        <v>9.673050880247631</v>
      </c>
      <c r="F1102" s="323">
        <v>12.526949119752368</v>
      </c>
      <c r="G1102" s="319">
        <v>31.0</v>
      </c>
      <c r="H1102" s="324"/>
      <c r="I1102" s="318" t="s">
        <v>21779</v>
      </c>
      <c r="J1102" s="318"/>
      <c r="K1102" s="64" t="s">
        <v>21840</v>
      </c>
      <c r="L1102" s="333" t="s">
        <v>13778</v>
      </c>
      <c r="M1102" s="318"/>
      <c r="N1102" s="318"/>
      <c r="O1102" s="318"/>
      <c r="P1102" s="325"/>
      <c r="Q1102" s="318" t="str">
        <f t="array" ref="Q1102">index(Extractions!B:B, match(index(Digests!B:B, match(B1102,Digests!A:A,0)),Extractions!A:A,0))</f>
        <v>APCL13_150</v>
      </c>
    </row>
    <row r="1103" ht="20.25" customHeight="1">
      <c r="A1103" s="318" t="s">
        <v>21841</v>
      </c>
      <c r="B1103" s="319" t="s">
        <v>13781</v>
      </c>
      <c r="C1103" s="342">
        <v>42094.0</v>
      </c>
      <c r="D1103" s="331">
        <v>100.0</v>
      </c>
      <c r="E1103" s="322">
        <v>1.453361625439642</v>
      </c>
      <c r="F1103" s="323">
        <v>20.74663837456036</v>
      </c>
      <c r="G1103" s="319">
        <v>32.0</v>
      </c>
      <c r="H1103" s="324"/>
      <c r="I1103" s="318" t="s">
        <v>21779</v>
      </c>
      <c r="J1103" s="318"/>
      <c r="K1103" s="64" t="s">
        <v>21842</v>
      </c>
      <c r="L1103" s="333" t="s">
        <v>13782</v>
      </c>
      <c r="M1103" s="318"/>
      <c r="N1103" s="318"/>
      <c r="O1103" s="318"/>
      <c r="P1103" s="325"/>
      <c r="Q1103" s="318" t="str">
        <f t="array" ref="Q1103">index(Extractions!B:B, match(index(Digests!B:B, match(B1103,Digests!A:A,0)),Extractions!A:A,0))</f>
        <v>APCL13_152</v>
      </c>
    </row>
    <row r="1104" ht="20.25" customHeight="1">
      <c r="A1104" s="318" t="s">
        <v>21843</v>
      </c>
      <c r="B1104" s="319" t="s">
        <v>13787</v>
      </c>
      <c r="C1104" s="342">
        <v>42094.0</v>
      </c>
      <c r="D1104" s="331">
        <v>100.0</v>
      </c>
      <c r="E1104" s="322">
        <v>4.119125097829221</v>
      </c>
      <c r="F1104" s="323">
        <v>18.080874902170777</v>
      </c>
      <c r="G1104" s="319">
        <v>33.0</v>
      </c>
      <c r="H1104" s="324"/>
      <c r="I1104" s="318" t="s">
        <v>21779</v>
      </c>
      <c r="J1104" s="318"/>
      <c r="K1104" s="64" t="s">
        <v>21844</v>
      </c>
      <c r="L1104" s="333" t="s">
        <v>13788</v>
      </c>
      <c r="M1104" s="318"/>
      <c r="N1104" s="318"/>
      <c r="O1104" s="318"/>
      <c r="P1104" s="325"/>
      <c r="Q1104" s="318" t="str">
        <f t="array" ref="Q1104">index(Extractions!B:B, match(index(Digests!B:B, match(B1104,Digests!A:A,0)),Extractions!A:A,0))</f>
        <v>APCL13_155</v>
      </c>
    </row>
    <row r="1105" ht="20.25" customHeight="1">
      <c r="A1105" s="318" t="s">
        <v>21845</v>
      </c>
      <c r="B1105" s="319" t="s">
        <v>13791</v>
      </c>
      <c r="C1105" s="342">
        <v>42094.0</v>
      </c>
      <c r="D1105" s="331">
        <v>100.0</v>
      </c>
      <c r="E1105" s="322">
        <v>5.52944429084877</v>
      </c>
      <c r="F1105" s="323">
        <v>16.67055570915123</v>
      </c>
      <c r="G1105" s="319">
        <v>34.0</v>
      </c>
      <c r="H1105" s="324"/>
      <c r="I1105" s="318" t="s">
        <v>21779</v>
      </c>
      <c r="J1105" s="318"/>
      <c r="K1105" s="64" t="s">
        <v>21846</v>
      </c>
      <c r="L1105" s="333" t="s">
        <v>13792</v>
      </c>
      <c r="M1105" s="318"/>
      <c r="N1105" s="318"/>
      <c r="O1105" s="318"/>
      <c r="P1105" s="325"/>
      <c r="Q1105" s="318" t="str">
        <f t="array" ref="Q1105">index(Extractions!B:B, match(index(Digests!B:B, match(B1105,Digests!A:A,0)),Extractions!A:A,0))</f>
        <v>APCL13_157</v>
      </c>
    </row>
    <row r="1106" ht="20.25" customHeight="1">
      <c r="A1106" s="318" t="s">
        <v>21847</v>
      </c>
      <c r="B1106" s="319" t="s">
        <v>13793</v>
      </c>
      <c r="C1106" s="342">
        <v>42094.0</v>
      </c>
      <c r="D1106" s="331">
        <v>100.0</v>
      </c>
      <c r="E1106" s="322">
        <v>12.815583749839805</v>
      </c>
      <c r="F1106" s="323">
        <v>9.384416250160195</v>
      </c>
      <c r="G1106" s="319">
        <v>35.0</v>
      </c>
      <c r="H1106" s="324"/>
      <c r="I1106" s="318" t="s">
        <v>21779</v>
      </c>
      <c r="J1106" s="318"/>
      <c r="K1106" s="64" t="s">
        <v>21848</v>
      </c>
      <c r="L1106" s="333" t="s">
        <v>13794</v>
      </c>
      <c r="M1106" s="318"/>
      <c r="N1106" s="318"/>
      <c r="O1106" s="318"/>
      <c r="P1106" s="325"/>
      <c r="Q1106" s="318" t="str">
        <f t="array" ref="Q1106">index(Extractions!B:B, match(index(Digests!B:B, match(B1106,Digests!A:A,0)),Extractions!A:A,0))</f>
        <v>APCL13_158</v>
      </c>
    </row>
    <row r="1107" ht="20.25" customHeight="1">
      <c r="A1107" s="318" t="s">
        <v>21849</v>
      </c>
      <c r="B1107" s="319" t="s">
        <v>13795</v>
      </c>
      <c r="C1107" s="342">
        <v>42094.0</v>
      </c>
      <c r="D1107" s="331">
        <v>100.0</v>
      </c>
      <c r="E1107" s="322">
        <v>5.091908956667855</v>
      </c>
      <c r="F1107" s="323">
        <v>17.108091043332145</v>
      </c>
      <c r="G1107" s="319">
        <v>36.0</v>
      </c>
      <c r="H1107" s="324"/>
      <c r="I1107" s="318" t="s">
        <v>21779</v>
      </c>
      <c r="J1107" s="318"/>
      <c r="K1107" s="64" t="s">
        <v>21850</v>
      </c>
      <c r="L1107" s="333" t="s">
        <v>13796</v>
      </c>
      <c r="M1107" s="318"/>
      <c r="N1107" s="318"/>
      <c r="O1107" s="318"/>
      <c r="P1107" s="325"/>
      <c r="Q1107" s="318" t="str">
        <f t="array" ref="Q1107">index(Extractions!B:B, match(index(Digests!B:B, match(B1107,Digests!A:A,0)),Extractions!A:A,0))</f>
        <v>APCL13_159</v>
      </c>
    </row>
    <row r="1108" ht="20.25" customHeight="1">
      <c r="A1108" s="318" t="s">
        <v>21851</v>
      </c>
      <c r="B1108" s="319" t="s">
        <v>13797</v>
      </c>
      <c r="C1108" s="342">
        <v>42094.0</v>
      </c>
      <c r="D1108" s="331">
        <v>100.0</v>
      </c>
      <c r="E1108" s="322">
        <v>1.5011634016362683</v>
      </c>
      <c r="F1108" s="323">
        <v>20.69883659836373</v>
      </c>
      <c r="G1108" s="319">
        <v>37.0</v>
      </c>
      <c r="H1108" s="324"/>
      <c r="I1108" s="318" t="s">
        <v>21779</v>
      </c>
      <c r="J1108" s="318"/>
      <c r="K1108" s="64" t="s">
        <v>21852</v>
      </c>
      <c r="L1108" s="333" t="s">
        <v>13798</v>
      </c>
      <c r="M1108" s="318"/>
      <c r="N1108" s="318"/>
      <c r="O1108" s="318"/>
      <c r="P1108" s="325"/>
      <c r="Q1108" s="318" t="str">
        <f t="array" ref="Q1108">index(Extractions!B:B, match(index(Digests!B:B, match(B1108,Digests!A:A,0)),Extractions!A:A,0))</f>
        <v>APCL13_160</v>
      </c>
    </row>
    <row r="1109" ht="20.25" customHeight="1">
      <c r="A1109" s="318" t="s">
        <v>21853</v>
      </c>
      <c r="B1109" s="319" t="s">
        <v>13799</v>
      </c>
      <c r="C1109" s="342">
        <v>42094.0</v>
      </c>
      <c r="D1109" s="331">
        <v>100.0</v>
      </c>
      <c r="E1109" s="322">
        <v>2.059223260985956</v>
      </c>
      <c r="F1109" s="323">
        <v>20.140776739014044</v>
      </c>
      <c r="G1109" s="319">
        <v>38.0</v>
      </c>
      <c r="H1109" s="324"/>
      <c r="I1109" s="318" t="s">
        <v>21779</v>
      </c>
      <c r="J1109" s="318"/>
      <c r="K1109" s="64" t="s">
        <v>21854</v>
      </c>
      <c r="L1109" s="333" t="s">
        <v>13800</v>
      </c>
      <c r="M1109" s="318"/>
      <c r="N1109" s="318"/>
      <c r="O1109" s="318"/>
      <c r="P1109" s="325"/>
      <c r="Q1109" s="318" t="str">
        <f t="array" ref="Q1109">index(Extractions!B:B, match(index(Digests!B:B, match(B1109,Digests!A:A,0)),Extractions!A:A,0))</f>
        <v>APCL13_161</v>
      </c>
    </row>
    <row r="1110" ht="20.25" customHeight="1">
      <c r="A1110" s="318" t="s">
        <v>21855</v>
      </c>
      <c r="B1110" s="319" t="s">
        <v>13801</v>
      </c>
      <c r="C1110" s="342">
        <v>42094.0</v>
      </c>
      <c r="D1110" s="331">
        <v>100.0</v>
      </c>
      <c r="E1110" s="322">
        <v>1.5402150140159565</v>
      </c>
      <c r="F1110" s="323">
        <v>20.659784985984043</v>
      </c>
      <c r="G1110" s="319">
        <v>39.0</v>
      </c>
      <c r="H1110" s="324"/>
      <c r="I1110" s="318" t="s">
        <v>21779</v>
      </c>
      <c r="J1110" s="318"/>
      <c r="K1110" s="64" t="s">
        <v>21856</v>
      </c>
      <c r="L1110" s="333" t="s">
        <v>13802</v>
      </c>
      <c r="M1110" s="318"/>
      <c r="N1110" s="318"/>
      <c r="O1110" s="318"/>
      <c r="P1110" s="325"/>
      <c r="Q1110" s="318" t="str">
        <f t="array" ref="Q1110">index(Extractions!B:B, match(index(Digests!B:B, match(B1110,Digests!A:A,0)),Extractions!A:A,0))</f>
        <v>APCL13_162</v>
      </c>
    </row>
    <row r="1111" ht="20.25" customHeight="1">
      <c r="A1111" s="318" t="s">
        <v>21857</v>
      </c>
      <c r="B1111" s="319" t="s">
        <v>13808</v>
      </c>
      <c r="C1111" s="342">
        <v>42094.0</v>
      </c>
      <c r="D1111" s="331">
        <v>100.0</v>
      </c>
      <c r="E1111" s="322">
        <v>2.747856671795999</v>
      </c>
      <c r="F1111" s="323">
        <v>19.452143328204002</v>
      </c>
      <c r="G1111" s="319">
        <v>40.0</v>
      </c>
      <c r="H1111" s="324"/>
      <c r="I1111" s="318" t="s">
        <v>21779</v>
      </c>
      <c r="J1111" s="318"/>
      <c r="K1111" s="64" t="s">
        <v>21858</v>
      </c>
      <c r="L1111" s="333" t="s">
        <v>13809</v>
      </c>
      <c r="M1111" s="318"/>
      <c r="N1111" s="318"/>
      <c r="O1111" s="318"/>
      <c r="P1111" s="325"/>
      <c r="Q1111" s="318" t="str">
        <f t="array" ref="Q1111">index(Extractions!B:B, match(index(Digests!B:B, match(B1111,Digests!A:A,0)),Extractions!A:A,0))</f>
        <v>APCL13_165</v>
      </c>
    </row>
    <row r="1112" ht="20.25" customHeight="1">
      <c r="A1112" s="318" t="s">
        <v>21859</v>
      </c>
      <c r="B1112" s="319" t="s">
        <v>13810</v>
      </c>
      <c r="C1112" s="342">
        <v>42094.0</v>
      </c>
      <c r="D1112" s="331">
        <v>100.0</v>
      </c>
      <c r="E1112" s="322">
        <v>2.659220848291451</v>
      </c>
      <c r="F1112" s="323">
        <v>19.54077915170855</v>
      </c>
      <c r="G1112" s="319">
        <v>41.0</v>
      </c>
      <c r="H1112" s="324"/>
      <c r="I1112" s="318" t="s">
        <v>21779</v>
      </c>
      <c r="J1112" s="318"/>
      <c r="K1112" s="64" t="s">
        <v>21860</v>
      </c>
      <c r="L1112" s="333" t="s">
        <v>13811</v>
      </c>
      <c r="M1112" s="318"/>
      <c r="N1112" s="318"/>
      <c r="O1112" s="318"/>
      <c r="P1112" s="325"/>
      <c r="Q1112" s="318" t="str">
        <f t="array" ref="Q1112">index(Extractions!B:B, match(index(Digests!B:B, match(B1112,Digests!A:A,0)),Extractions!A:A,0))</f>
        <v>APCL13_166</v>
      </c>
    </row>
    <row r="1113" ht="20.25" customHeight="1">
      <c r="A1113" s="318" t="s">
        <v>21861</v>
      </c>
      <c r="B1113" s="319" t="s">
        <v>13812</v>
      </c>
      <c r="C1113" s="342">
        <v>42094.0</v>
      </c>
      <c r="D1113" s="331">
        <v>100.0</v>
      </c>
      <c r="E1113" s="322">
        <v>14.324595330181923</v>
      </c>
      <c r="F1113" s="323">
        <v>7.875404669818076</v>
      </c>
      <c r="G1113" s="319">
        <v>42.0</v>
      </c>
      <c r="H1113" s="324"/>
      <c r="I1113" s="318" t="s">
        <v>21779</v>
      </c>
      <c r="J1113" s="318"/>
      <c r="K1113" s="64" t="s">
        <v>21862</v>
      </c>
      <c r="L1113" s="333" t="s">
        <v>13813</v>
      </c>
      <c r="M1113" s="318"/>
      <c r="N1113" s="318"/>
      <c r="O1113" s="318"/>
      <c r="P1113" s="325"/>
      <c r="Q1113" s="318" t="str">
        <f t="array" ref="Q1113">index(Extractions!B:B, match(index(Digests!B:B, match(B1113,Digests!A:A,0)),Extractions!A:A,0))</f>
        <v>APCL13_167</v>
      </c>
    </row>
    <row r="1114" ht="20.25" customHeight="1">
      <c r="A1114" s="318" t="s">
        <v>21863</v>
      </c>
      <c r="B1114" s="319" t="s">
        <v>13814</v>
      </c>
      <c r="C1114" s="342">
        <v>42094.0</v>
      </c>
      <c r="D1114" s="331">
        <v>100.0</v>
      </c>
      <c r="E1114" s="322">
        <v>1.0500561780055233</v>
      </c>
      <c r="F1114" s="323">
        <v>21.149943821994476</v>
      </c>
      <c r="G1114" s="319">
        <v>43.0</v>
      </c>
      <c r="H1114" s="324"/>
      <c r="I1114" s="318" t="s">
        <v>21779</v>
      </c>
      <c r="J1114" s="318"/>
      <c r="K1114" s="64" t="s">
        <v>21864</v>
      </c>
      <c r="L1114" s="333" t="s">
        <v>13815</v>
      </c>
      <c r="M1114" s="318"/>
      <c r="N1114" s="318"/>
      <c r="O1114" s="318"/>
      <c r="P1114" s="325"/>
      <c r="Q1114" s="318" t="str">
        <f t="array" ref="Q1114">index(Extractions!B:B, match(index(Digests!B:B, match(B1114,Digests!A:A,0)),Extractions!A:A,0))</f>
        <v>APCL13_168</v>
      </c>
    </row>
    <row r="1115" ht="20.25" customHeight="1">
      <c r="A1115" s="318" t="s">
        <v>21865</v>
      </c>
      <c r="B1115" s="319" t="s">
        <v>13816</v>
      </c>
      <c r="C1115" s="342">
        <v>42094.0</v>
      </c>
      <c r="D1115" s="331">
        <v>100.0</v>
      </c>
      <c r="E1115" s="322">
        <v>1.3357555033126736</v>
      </c>
      <c r="F1115" s="323">
        <v>20.864244496687327</v>
      </c>
      <c r="G1115" s="319">
        <v>44.0</v>
      </c>
      <c r="H1115" s="324"/>
      <c r="I1115" s="318" t="s">
        <v>21779</v>
      </c>
      <c r="J1115" s="318"/>
      <c r="K1115" s="64" t="s">
        <v>21866</v>
      </c>
      <c r="L1115" s="333" t="s">
        <v>13817</v>
      </c>
      <c r="M1115" s="318"/>
      <c r="N1115" s="318"/>
      <c r="O1115" s="318"/>
      <c r="P1115" s="325"/>
      <c r="Q1115" s="318" t="str">
        <f t="array" ref="Q1115">index(Extractions!B:B, match(index(Digests!B:B, match(B1115,Digests!A:A,0)),Extractions!A:A,0))</f>
        <v>APCL13_169</v>
      </c>
    </row>
    <row r="1116" ht="20.25" customHeight="1">
      <c r="A1116" s="318" t="s">
        <v>21867</v>
      </c>
      <c r="B1116" s="319" t="s">
        <v>13818</v>
      </c>
      <c r="C1116" s="342">
        <v>42094.0</v>
      </c>
      <c r="D1116" s="331">
        <v>100.0</v>
      </c>
      <c r="E1116" s="322">
        <v>4.344426101312017</v>
      </c>
      <c r="F1116" s="323">
        <v>17.855573898687982</v>
      </c>
      <c r="G1116" s="319">
        <v>45.0</v>
      </c>
      <c r="H1116" s="324"/>
      <c r="I1116" s="318" t="s">
        <v>21779</v>
      </c>
      <c r="J1116" s="318"/>
      <c r="K1116" s="64" t="s">
        <v>21868</v>
      </c>
      <c r="L1116" s="333" t="s">
        <v>13819</v>
      </c>
      <c r="M1116" s="318"/>
      <c r="N1116" s="318"/>
      <c r="O1116" s="318"/>
      <c r="P1116" s="325"/>
      <c r="Q1116" s="318" t="str">
        <f t="array" ref="Q1116">index(Extractions!B:B, match(index(Digests!B:B, match(B1116,Digests!A:A,0)),Extractions!A:A,0))</f>
        <v>APCL13_170</v>
      </c>
    </row>
    <row r="1117" ht="20.25" customHeight="1">
      <c r="A1117" s="318" t="s">
        <v>21869</v>
      </c>
      <c r="B1117" s="319" t="s">
        <v>13820</v>
      </c>
      <c r="C1117" s="342">
        <v>42094.0</v>
      </c>
      <c r="D1117" s="331">
        <v>100.0</v>
      </c>
      <c r="E1117" s="322">
        <v>2.398771828823642</v>
      </c>
      <c r="F1117" s="323">
        <v>19.80122817117636</v>
      </c>
      <c r="G1117" s="319">
        <v>46.0</v>
      </c>
      <c r="H1117" s="324"/>
      <c r="I1117" s="318" t="s">
        <v>21779</v>
      </c>
      <c r="J1117" s="318"/>
      <c r="K1117" s="64" t="s">
        <v>21870</v>
      </c>
      <c r="L1117" s="333" t="s">
        <v>13821</v>
      </c>
      <c r="M1117" s="318"/>
      <c r="N1117" s="318"/>
      <c r="O1117" s="318"/>
      <c r="P1117" s="325"/>
      <c r="Q1117" s="318" t="str">
        <f t="array" ref="Q1117">index(Extractions!B:B, match(index(Digests!B:B, match(B1117,Digests!A:A,0)),Extractions!A:A,0))</f>
        <v>APCL13_171</v>
      </c>
    </row>
    <row r="1118" ht="20.25" customHeight="1">
      <c r="A1118" s="318" t="s">
        <v>21871</v>
      </c>
      <c r="B1118" s="319" t="s">
        <v>13822</v>
      </c>
      <c r="C1118" s="342">
        <v>42094.0</v>
      </c>
      <c r="D1118" s="331">
        <v>100.0</v>
      </c>
      <c r="E1118" s="322">
        <v>4.908216354176893</v>
      </c>
      <c r="F1118" s="323">
        <v>17.291783645823106</v>
      </c>
      <c r="G1118" s="319">
        <v>47.0</v>
      </c>
      <c r="H1118" s="324"/>
      <c r="I1118" s="318" t="s">
        <v>21779</v>
      </c>
      <c r="J1118" s="318"/>
      <c r="K1118" s="64" t="s">
        <v>21872</v>
      </c>
      <c r="L1118" s="333" t="s">
        <v>13823</v>
      </c>
      <c r="M1118" s="318"/>
      <c r="N1118" s="318"/>
      <c r="O1118" s="318"/>
      <c r="P1118" s="325"/>
      <c r="Q1118" s="318" t="str">
        <f t="array" ref="Q1118">index(Extractions!B:B, match(index(Digests!B:B, match(B1118,Digests!A:A,0)),Extractions!A:A,0))</f>
        <v>APCL13_172</v>
      </c>
    </row>
    <row r="1119" ht="20.25" customHeight="1">
      <c r="A1119" s="318" t="s">
        <v>21873</v>
      </c>
      <c r="B1119" s="319" t="s">
        <v>13824</v>
      </c>
      <c r="C1119" s="342">
        <v>42094.0</v>
      </c>
      <c r="D1119" s="331">
        <v>100.0</v>
      </c>
      <c r="E1119" s="322">
        <v>2.2929468953499037</v>
      </c>
      <c r="F1119" s="323">
        <v>19.907053104650096</v>
      </c>
      <c r="G1119" s="319">
        <v>48.0</v>
      </c>
      <c r="H1119" s="324"/>
      <c r="I1119" s="318" t="s">
        <v>21779</v>
      </c>
      <c r="J1119" s="318"/>
      <c r="K1119" s="64" t="s">
        <v>21874</v>
      </c>
      <c r="L1119" s="333" t="s">
        <v>13825</v>
      </c>
      <c r="M1119" s="318"/>
      <c r="N1119" s="318"/>
      <c r="O1119" s="318"/>
      <c r="P1119" s="325"/>
      <c r="Q1119" s="318" t="str">
        <f t="array" ref="Q1119">index(Extractions!B:B, match(index(Digests!B:B, match(B1119,Digests!A:A,0)),Extractions!A:A,0))</f>
        <v>APCL13_173</v>
      </c>
    </row>
    <row r="1120" ht="20.25" customHeight="1">
      <c r="A1120" s="318" t="s">
        <v>21875</v>
      </c>
      <c r="B1120" s="343" t="s">
        <v>15914</v>
      </c>
      <c r="C1120" s="342">
        <v>42094.0</v>
      </c>
      <c r="D1120" s="331">
        <v>200.0</v>
      </c>
      <c r="E1120" s="322">
        <v>1.8082038207346731</v>
      </c>
      <c r="F1120" s="323">
        <v>20.391796179265327</v>
      </c>
      <c r="G1120" s="319">
        <v>1.0</v>
      </c>
      <c r="H1120" s="324"/>
      <c r="I1120" s="318" t="s">
        <v>21876</v>
      </c>
      <c r="J1120" s="318"/>
      <c r="K1120" s="64" t="s">
        <v>21877</v>
      </c>
      <c r="L1120" s="328" t="s">
        <v>15915</v>
      </c>
      <c r="M1120" s="318"/>
      <c r="N1120" s="318"/>
      <c r="O1120" s="318"/>
      <c r="P1120" s="325"/>
      <c r="Q1120" s="307" t="str">
        <f t="array" ref="Q1120">index(Extractions!B:B, match(index(Digests!B:B, match(B1120,Digests!A:A,0)),Extractions!A:A,0))</f>
        <v>PADE14_046</v>
      </c>
    </row>
    <row r="1121" ht="20.25" customHeight="1">
      <c r="A1121" s="318" t="s">
        <v>21878</v>
      </c>
      <c r="B1121" s="343" t="s">
        <v>15916</v>
      </c>
      <c r="C1121" s="342">
        <v>42094.0</v>
      </c>
      <c r="D1121" s="331">
        <v>200.0</v>
      </c>
      <c r="E1121" s="322">
        <v>1.9164063548034727</v>
      </c>
      <c r="F1121" s="323">
        <v>20.283593645196525</v>
      </c>
      <c r="G1121" s="319">
        <v>2.0</v>
      </c>
      <c r="H1121" s="324"/>
      <c r="I1121" s="318" t="s">
        <v>21876</v>
      </c>
      <c r="J1121" s="318"/>
      <c r="K1121" s="64" t="s">
        <v>21879</v>
      </c>
      <c r="L1121" s="328" t="s">
        <v>15917</v>
      </c>
      <c r="M1121" s="318"/>
      <c r="N1121" s="318"/>
      <c r="O1121" s="318"/>
      <c r="P1121" s="325"/>
      <c r="Q1121" s="307" t="str">
        <f t="array" ref="Q1121">index(Extractions!B:B, match(index(Digests!B:B, match(B1121,Digests!A:A,0)),Extractions!A:A,0))</f>
        <v>PADE14_047</v>
      </c>
    </row>
    <row r="1122" ht="20.25" customHeight="1">
      <c r="A1122" s="318" t="s">
        <v>21880</v>
      </c>
      <c r="B1122" s="343" t="s">
        <v>15918</v>
      </c>
      <c r="C1122" s="342">
        <v>42094.0</v>
      </c>
      <c r="D1122" s="331">
        <v>200.0</v>
      </c>
      <c r="E1122" s="322">
        <v>5.4157978824230275</v>
      </c>
      <c r="F1122" s="323">
        <v>16.78420211757697</v>
      </c>
      <c r="G1122" s="319">
        <v>3.0</v>
      </c>
      <c r="H1122" s="324"/>
      <c r="I1122" s="318" t="s">
        <v>21876</v>
      </c>
      <c r="J1122" s="318"/>
      <c r="K1122" s="64" t="s">
        <v>21881</v>
      </c>
      <c r="L1122" s="328" t="s">
        <v>15919</v>
      </c>
      <c r="M1122" s="318"/>
      <c r="N1122" s="318"/>
      <c r="O1122" s="318"/>
      <c r="P1122" s="325"/>
      <c r="Q1122" s="307" t="str">
        <f t="array" ref="Q1122">index(Extractions!B:B, match(index(Digests!B:B, match(B1122,Digests!A:A,0)),Extractions!A:A,0))</f>
        <v>PADE14_020</v>
      </c>
    </row>
    <row r="1123" ht="20.25" customHeight="1">
      <c r="A1123" s="318" t="s">
        <v>21882</v>
      </c>
      <c r="B1123" s="343" t="s">
        <v>15920</v>
      </c>
      <c r="C1123" s="342">
        <v>42094.0</v>
      </c>
      <c r="D1123" s="331">
        <v>200.0</v>
      </c>
      <c r="E1123" s="322">
        <v>4.264937945152898</v>
      </c>
      <c r="F1123" s="323">
        <v>17.9350620548471</v>
      </c>
      <c r="G1123" s="319">
        <v>4.0</v>
      </c>
      <c r="H1123" s="324"/>
      <c r="I1123" s="318" t="s">
        <v>21876</v>
      </c>
      <c r="J1123" s="318"/>
      <c r="K1123" s="64" t="s">
        <v>21883</v>
      </c>
      <c r="L1123" s="328" t="s">
        <v>15921</v>
      </c>
      <c r="M1123" s="318"/>
      <c r="N1123" s="318"/>
      <c r="O1123" s="318"/>
      <c r="P1123" s="325"/>
      <c r="Q1123" s="318" t="str">
        <f t="array" ref="Q1123">index(Extractions!B:B, match(index(Digests!B:B, match(B1123,Digests!A:A,0)),Extractions!A:A,0))</f>
        <v>#N/A</v>
      </c>
    </row>
    <row r="1124" ht="20.25" customHeight="1">
      <c r="A1124" s="318" t="s">
        <v>21884</v>
      </c>
      <c r="B1124" s="343" t="s">
        <v>15922</v>
      </c>
      <c r="C1124" s="342">
        <v>42094.0</v>
      </c>
      <c r="D1124" s="331">
        <v>200.0</v>
      </c>
      <c r="E1124" s="322">
        <v>4.595377050687009</v>
      </c>
      <c r="F1124" s="323">
        <v>17.60462294931299</v>
      </c>
      <c r="G1124" s="319">
        <v>5.0</v>
      </c>
      <c r="H1124" s="324"/>
      <c r="I1124" s="318" t="s">
        <v>21876</v>
      </c>
      <c r="J1124" s="318"/>
      <c r="K1124" s="64" t="s">
        <v>21885</v>
      </c>
      <c r="L1124" s="328" t="s">
        <v>15923</v>
      </c>
      <c r="M1124" s="318"/>
      <c r="N1124" s="318"/>
      <c r="O1124" s="318"/>
      <c r="P1124" s="325"/>
      <c r="Q1124" s="307" t="str">
        <f t="array" ref="Q1124">index(Extractions!B:B, match(index(Digests!B:B, match(B1124,Digests!A:A,0)),Extractions!A:A,0))</f>
        <v>PADE14_022</v>
      </c>
    </row>
    <row r="1125" ht="20.25" customHeight="1">
      <c r="A1125" s="318" t="s">
        <v>21886</v>
      </c>
      <c r="B1125" s="343" t="s">
        <v>15924</v>
      </c>
      <c r="C1125" s="342">
        <v>42094.0</v>
      </c>
      <c r="D1125" s="331">
        <v>200.0</v>
      </c>
      <c r="E1125" s="322">
        <v>2.803790725060282</v>
      </c>
      <c r="F1125" s="323">
        <v>19.396209274939718</v>
      </c>
      <c r="G1125" s="319">
        <v>6.0</v>
      </c>
      <c r="H1125" s="324"/>
      <c r="I1125" s="318" t="s">
        <v>21876</v>
      </c>
      <c r="J1125" s="318"/>
      <c r="K1125" s="64" t="s">
        <v>21887</v>
      </c>
      <c r="L1125" s="328" t="s">
        <v>15925</v>
      </c>
      <c r="M1125" s="318"/>
      <c r="N1125" s="318"/>
      <c r="O1125" s="318"/>
      <c r="P1125" s="325"/>
      <c r="Q1125" s="307" t="str">
        <f t="array" ref="Q1125">index(Extractions!B:B, match(index(Digests!B:B, match(B1125,Digests!A:A,0)),Extractions!A:A,0))</f>
        <v>PADE14_061</v>
      </c>
    </row>
    <row r="1126" ht="20.25" customHeight="1">
      <c r="A1126" s="318" t="s">
        <v>21888</v>
      </c>
      <c r="B1126" s="343" t="s">
        <v>15926</v>
      </c>
      <c r="C1126" s="342">
        <v>42094.0</v>
      </c>
      <c r="D1126" s="331">
        <v>200.0</v>
      </c>
      <c r="E1126" s="322">
        <v>1.6662223407091443</v>
      </c>
      <c r="F1126" s="323">
        <v>20.533777659290855</v>
      </c>
      <c r="G1126" s="319">
        <v>7.0</v>
      </c>
      <c r="H1126" s="324"/>
      <c r="I1126" s="318" t="s">
        <v>21876</v>
      </c>
      <c r="J1126" s="318"/>
      <c r="K1126" s="64" t="s">
        <v>21889</v>
      </c>
      <c r="L1126" s="328" t="s">
        <v>15927</v>
      </c>
      <c r="M1126" s="318"/>
      <c r="N1126" s="318"/>
      <c r="O1126" s="318"/>
      <c r="P1126" s="325"/>
      <c r="Q1126" s="307" t="str">
        <f t="array" ref="Q1126">index(Extractions!B:B, match(index(Digests!B:B, match(B1126,Digests!A:A,0)),Extractions!A:A,0))</f>
        <v>PADE14_023</v>
      </c>
    </row>
    <row r="1127" ht="20.25" customHeight="1">
      <c r="A1127" s="318" t="s">
        <v>21890</v>
      </c>
      <c r="B1127" s="343" t="s">
        <v>15928</v>
      </c>
      <c r="C1127" s="342">
        <v>42094.0</v>
      </c>
      <c r="D1127" s="331">
        <v>200.0</v>
      </c>
      <c r="E1127" s="322">
        <v>12.976901116013495</v>
      </c>
      <c r="F1127" s="323">
        <v>9.223098883986504</v>
      </c>
      <c r="G1127" s="319">
        <v>8.0</v>
      </c>
      <c r="H1127" s="324"/>
      <c r="I1127" s="318" t="s">
        <v>21876</v>
      </c>
      <c r="J1127" s="318"/>
      <c r="K1127" s="64" t="s">
        <v>21891</v>
      </c>
      <c r="L1127" s="328" t="s">
        <v>15929</v>
      </c>
      <c r="M1127" s="318"/>
      <c r="N1127" s="318"/>
      <c r="O1127" s="318"/>
      <c r="P1127" s="325"/>
      <c r="Q1127" s="307" t="str">
        <f t="array" ref="Q1127">index(Extractions!B:B, match(index(Digests!B:B, match(B1127,Digests!A:A,0)),Extractions!A:A,0))</f>
        <v>PADE14_003</v>
      </c>
    </row>
    <row r="1128" ht="20.25" customHeight="1">
      <c r="A1128" s="318" t="s">
        <v>21892</v>
      </c>
      <c r="B1128" s="343" t="s">
        <v>15978</v>
      </c>
      <c r="C1128" s="342">
        <v>42094.0</v>
      </c>
      <c r="D1128" s="331">
        <v>200.0</v>
      </c>
      <c r="E1128" s="322">
        <v>17.03722633955192</v>
      </c>
      <c r="F1128" s="323">
        <v>5.162773660448078</v>
      </c>
      <c r="G1128" s="319">
        <v>9.0</v>
      </c>
      <c r="H1128" s="324"/>
      <c r="I1128" s="318" t="s">
        <v>21876</v>
      </c>
      <c r="J1128" s="318"/>
      <c r="K1128" s="64" t="s">
        <v>21893</v>
      </c>
      <c r="L1128" s="328" t="s">
        <v>15979</v>
      </c>
      <c r="M1128" s="318"/>
      <c r="N1128" s="318"/>
      <c r="O1128" s="318"/>
      <c r="P1128" s="325"/>
      <c r="Q1128" s="318" t="str">
        <f t="array" ref="Q1128">index(Extractions!B:B, match(index(Digests!B:B, match(B1128,Digests!A:A,0)),Extractions!A:A,0))</f>
        <v>PADE14_073</v>
      </c>
    </row>
    <row r="1129" ht="20.25" customHeight="1">
      <c r="A1129" s="318" t="s">
        <v>21894</v>
      </c>
      <c r="B1129" s="343" t="s">
        <v>15982</v>
      </c>
      <c r="C1129" s="342">
        <v>42094.0</v>
      </c>
      <c r="D1129" s="331">
        <v>200.0</v>
      </c>
      <c r="E1129" s="322">
        <v>9.097939316744757</v>
      </c>
      <c r="F1129" s="323">
        <v>13.102060683255242</v>
      </c>
      <c r="G1129" s="319">
        <v>10.0</v>
      </c>
      <c r="H1129" s="324"/>
      <c r="I1129" s="318" t="s">
        <v>21876</v>
      </c>
      <c r="J1129" s="318"/>
      <c r="K1129" s="64" t="s">
        <v>21895</v>
      </c>
      <c r="L1129" s="328" t="s">
        <v>15983</v>
      </c>
      <c r="M1129" s="318"/>
      <c r="N1129" s="318"/>
      <c r="O1129" s="318"/>
      <c r="P1129" s="325"/>
      <c r="Q1129" s="318" t="str">
        <f t="array" ref="Q1129">index(Extractions!B:B, match(index(Digests!B:B, match(B1129,Digests!A:A,0)),Extractions!A:A,0))</f>
        <v>PADE14_075</v>
      </c>
    </row>
    <row r="1130" ht="20.25" customHeight="1">
      <c r="A1130" s="318" t="s">
        <v>21896</v>
      </c>
      <c r="B1130" s="343" t="s">
        <v>15984</v>
      </c>
      <c r="C1130" s="342">
        <v>42094.0</v>
      </c>
      <c r="D1130" s="331">
        <v>200.0</v>
      </c>
      <c r="E1130" s="322">
        <v>6.846032724036421</v>
      </c>
      <c r="F1130" s="323">
        <v>15.353967275963578</v>
      </c>
      <c r="G1130" s="319">
        <v>11.0</v>
      </c>
      <c r="H1130" s="324"/>
      <c r="I1130" s="318" t="s">
        <v>21876</v>
      </c>
      <c r="J1130" s="318"/>
      <c r="K1130" s="64" t="s">
        <v>21897</v>
      </c>
      <c r="L1130" s="328" t="s">
        <v>15985</v>
      </c>
      <c r="M1130" s="318"/>
      <c r="N1130" s="318"/>
      <c r="O1130" s="318"/>
      <c r="P1130" s="325"/>
      <c r="Q1130" s="318" t="str">
        <f t="array" ref="Q1130">index(Extractions!B:B, match(index(Digests!B:B, match(B1130,Digests!A:A,0)),Extractions!A:A,0))</f>
        <v>PADE14_076</v>
      </c>
    </row>
    <row r="1131" ht="20.25" customHeight="1">
      <c r="A1131" s="318" t="s">
        <v>21898</v>
      </c>
      <c r="B1131" s="343" t="s">
        <v>15994</v>
      </c>
      <c r="C1131" s="342">
        <v>42094.0</v>
      </c>
      <c r="D1131" s="331">
        <v>200.0</v>
      </c>
      <c r="E1131" s="322">
        <v>3.4892444041242867</v>
      </c>
      <c r="F1131" s="323">
        <v>18.710755595875714</v>
      </c>
      <c r="G1131" s="319">
        <v>12.0</v>
      </c>
      <c r="H1131" s="324"/>
      <c r="I1131" s="318" t="s">
        <v>21876</v>
      </c>
      <c r="J1131" s="318"/>
      <c r="K1131" s="64" t="s">
        <v>21899</v>
      </c>
      <c r="L1131" s="328" t="s">
        <v>15995</v>
      </c>
      <c r="M1131" s="318"/>
      <c r="N1131" s="318"/>
      <c r="O1131" s="318"/>
      <c r="P1131" s="325"/>
      <c r="Q1131" s="318" t="str">
        <f t="array" ref="Q1131">index(Extractions!B:B, match(index(Digests!B:B, match(B1131,Digests!A:A,0)),Extractions!A:A,0))</f>
        <v>PADE14_081</v>
      </c>
    </row>
    <row r="1132" ht="20.25" customHeight="1">
      <c r="A1132" s="318" t="s">
        <v>21900</v>
      </c>
      <c r="B1132" s="343" t="s">
        <v>15996</v>
      </c>
      <c r="C1132" s="342">
        <v>42094.0</v>
      </c>
      <c r="D1132" s="331">
        <v>200.0</v>
      </c>
      <c r="E1132" s="322">
        <v>8.855827134254339</v>
      </c>
      <c r="F1132" s="323">
        <v>13.34417286574566</v>
      </c>
      <c r="G1132" s="319">
        <v>13.0</v>
      </c>
      <c r="H1132" s="324"/>
      <c r="I1132" s="318" t="s">
        <v>21876</v>
      </c>
      <c r="J1132" s="318"/>
      <c r="K1132" s="64" t="s">
        <v>21901</v>
      </c>
      <c r="L1132" s="328" t="s">
        <v>15997</v>
      </c>
      <c r="M1132" s="318"/>
      <c r="N1132" s="318"/>
      <c r="O1132" s="318"/>
      <c r="P1132" s="325"/>
      <c r="Q1132" s="318" t="str">
        <f t="array" ref="Q1132">index(Extractions!B:B, match(index(Digests!B:B, match(B1132,Digests!A:A,0)),Extractions!A:A,0))</f>
        <v>PADE14_082</v>
      </c>
    </row>
    <row r="1133" ht="20.25" customHeight="1">
      <c r="A1133" s="318" t="s">
        <v>21902</v>
      </c>
      <c r="B1133" s="343" t="s">
        <v>15998</v>
      </c>
      <c r="C1133" s="342">
        <v>42094.0</v>
      </c>
      <c r="D1133" s="331">
        <v>200.0</v>
      </c>
      <c r="E1133" s="322">
        <v>13.144922773578706</v>
      </c>
      <c r="F1133" s="323">
        <v>9.055077226421293</v>
      </c>
      <c r="G1133" s="319">
        <v>14.0</v>
      </c>
      <c r="H1133" s="324"/>
      <c r="I1133" s="318" t="s">
        <v>21876</v>
      </c>
      <c r="J1133" s="318"/>
      <c r="K1133" s="64" t="s">
        <v>21903</v>
      </c>
      <c r="L1133" s="328" t="s">
        <v>15999</v>
      </c>
      <c r="M1133" s="318"/>
      <c r="N1133" s="318"/>
      <c r="O1133" s="318"/>
      <c r="P1133" s="325"/>
      <c r="Q1133" s="318" t="str">
        <f t="array" ref="Q1133">index(Extractions!B:B, match(index(Digests!B:B, match(B1133,Digests!A:A,0)),Extractions!A:A,0))</f>
        <v>PADE14_083</v>
      </c>
    </row>
    <row r="1134" ht="20.25" customHeight="1">
      <c r="A1134" s="318" t="s">
        <v>21904</v>
      </c>
      <c r="B1134" s="343" t="s">
        <v>16000</v>
      </c>
      <c r="C1134" s="342">
        <v>42094.0</v>
      </c>
      <c r="D1134" s="331">
        <v>200.0</v>
      </c>
      <c r="E1134" s="322">
        <v>8.585901948999743</v>
      </c>
      <c r="F1134" s="323">
        <v>13.614098051000257</v>
      </c>
      <c r="G1134" s="319">
        <v>15.0</v>
      </c>
      <c r="H1134" s="324"/>
      <c r="I1134" s="318" t="s">
        <v>21876</v>
      </c>
      <c r="J1134" s="318"/>
      <c r="K1134" s="64" t="s">
        <v>21905</v>
      </c>
      <c r="L1134" s="328" t="s">
        <v>16001</v>
      </c>
      <c r="M1134" s="318"/>
      <c r="N1134" s="318"/>
      <c r="O1134" s="318"/>
      <c r="P1134" s="325"/>
      <c r="Q1134" s="318" t="str">
        <f t="array" ref="Q1134">index(Extractions!B:B, match(index(Digests!B:B, match(B1134,Digests!A:A,0)),Extractions!A:A,0))</f>
        <v>PADE14_084</v>
      </c>
    </row>
    <row r="1135" ht="20.25" customHeight="1">
      <c r="A1135" s="318" t="s">
        <v>21906</v>
      </c>
      <c r="B1135" s="343" t="s">
        <v>16002</v>
      </c>
      <c r="C1135" s="342">
        <v>42094.0</v>
      </c>
      <c r="D1135" s="331">
        <v>200.0</v>
      </c>
      <c r="E1135" s="322">
        <v>13.213530655391121</v>
      </c>
      <c r="F1135" s="323">
        <v>8.986469344608878</v>
      </c>
      <c r="G1135" s="319">
        <v>16.0</v>
      </c>
      <c r="H1135" s="324"/>
      <c r="I1135" s="318" t="s">
        <v>21876</v>
      </c>
      <c r="J1135" s="318"/>
      <c r="K1135" s="64" t="s">
        <v>21907</v>
      </c>
      <c r="L1135" s="328" t="s">
        <v>16003</v>
      </c>
      <c r="M1135" s="318"/>
      <c r="N1135" s="318"/>
      <c r="O1135" s="318"/>
      <c r="P1135" s="325"/>
      <c r="Q1135" s="318" t="str">
        <f t="array" ref="Q1135">index(Extractions!B:B, match(index(Digests!B:B, match(B1135,Digests!A:A,0)),Extractions!A:A,0))</f>
        <v>PADE14_085</v>
      </c>
    </row>
    <row r="1136" ht="20.25" customHeight="1">
      <c r="A1136" s="318" t="s">
        <v>21908</v>
      </c>
      <c r="B1136" s="343" t="s">
        <v>16004</v>
      </c>
      <c r="C1136" s="342">
        <v>42094.0</v>
      </c>
      <c r="D1136" s="331">
        <v>200.0</v>
      </c>
      <c r="E1136" s="322">
        <v>16.68195846192343</v>
      </c>
      <c r="F1136" s="323">
        <v>5.51804153807657</v>
      </c>
      <c r="G1136" s="319">
        <v>17.0</v>
      </c>
      <c r="H1136" s="324"/>
      <c r="I1136" s="318" t="s">
        <v>21876</v>
      </c>
      <c r="J1136" s="318"/>
      <c r="K1136" s="64" t="s">
        <v>21909</v>
      </c>
      <c r="L1136" s="328" t="s">
        <v>16005</v>
      </c>
      <c r="M1136" s="318"/>
      <c r="N1136" s="318"/>
      <c r="O1136" s="318"/>
      <c r="P1136" s="325"/>
      <c r="Q1136" s="318" t="str">
        <f t="array" ref="Q1136">index(Extractions!B:B, match(index(Digests!B:B, match(B1136,Digests!A:A,0)),Extractions!A:A,0))</f>
        <v>PADE14_086</v>
      </c>
    </row>
    <row r="1137" ht="20.25" customHeight="1">
      <c r="A1137" s="318" t="s">
        <v>21910</v>
      </c>
      <c r="B1137" s="343" t="s">
        <v>16006</v>
      </c>
      <c r="C1137" s="342">
        <v>42094.0</v>
      </c>
      <c r="D1137" s="331">
        <v>200.0</v>
      </c>
      <c r="E1137" s="322">
        <v>6.262328960140276</v>
      </c>
      <c r="F1137" s="323">
        <v>15.937671039859723</v>
      </c>
      <c r="G1137" s="319">
        <v>18.0</v>
      </c>
      <c r="H1137" s="324"/>
      <c r="I1137" s="318" t="s">
        <v>21876</v>
      </c>
      <c r="J1137" s="318"/>
      <c r="K1137" s="64" t="s">
        <v>21911</v>
      </c>
      <c r="L1137" s="328" t="s">
        <v>16007</v>
      </c>
      <c r="M1137" s="318"/>
      <c r="N1137" s="318"/>
      <c r="O1137" s="318"/>
      <c r="P1137" s="325"/>
      <c r="Q1137" s="318" t="str">
        <f t="array" ref="Q1137">index(Extractions!B:B, match(index(Digests!B:B, match(B1137,Digests!A:A,0)),Extractions!A:A,0))</f>
        <v>PADE14_087</v>
      </c>
    </row>
    <row r="1138" ht="20.25" customHeight="1">
      <c r="A1138" s="318" t="s">
        <v>21912</v>
      </c>
      <c r="B1138" s="343" t="s">
        <v>16008</v>
      </c>
      <c r="C1138" s="342">
        <v>42094.0</v>
      </c>
      <c r="D1138" s="331">
        <v>200.0</v>
      </c>
      <c r="E1138" s="322">
        <v>14.515894904920888</v>
      </c>
      <c r="F1138" s="323">
        <v>7.684105095079111</v>
      </c>
      <c r="G1138" s="319">
        <v>19.0</v>
      </c>
      <c r="H1138" s="324"/>
      <c r="I1138" s="318" t="s">
        <v>21876</v>
      </c>
      <c r="J1138" s="318"/>
      <c r="K1138" s="64" t="s">
        <v>21913</v>
      </c>
      <c r="L1138" s="328" t="s">
        <v>16009</v>
      </c>
      <c r="M1138" s="318"/>
      <c r="N1138" s="318"/>
      <c r="O1138" s="318"/>
      <c r="P1138" s="325"/>
      <c r="Q1138" s="318" t="str">
        <f t="array" ref="Q1138">index(Extractions!B:B, match(index(Digests!B:B, match(B1138,Digests!A:A,0)),Extractions!A:A,0))</f>
        <v>PADE14_088</v>
      </c>
    </row>
    <row r="1139" ht="20.25" customHeight="1">
      <c r="A1139" s="318" t="s">
        <v>21914</v>
      </c>
      <c r="B1139" s="343" t="s">
        <v>16026</v>
      </c>
      <c r="C1139" s="342">
        <v>42094.0</v>
      </c>
      <c r="D1139" s="331">
        <v>200.0</v>
      </c>
      <c r="E1139" s="322">
        <v>12.386201771226855</v>
      </c>
      <c r="F1139" s="323">
        <v>9.813798228773145</v>
      </c>
      <c r="G1139" s="319">
        <v>20.0</v>
      </c>
      <c r="H1139" s="324"/>
      <c r="I1139" s="318" t="s">
        <v>21876</v>
      </c>
      <c r="J1139" s="318"/>
      <c r="K1139" s="64" t="s">
        <v>21915</v>
      </c>
      <c r="L1139" s="328" t="s">
        <v>16027</v>
      </c>
      <c r="M1139" s="318"/>
      <c r="N1139" s="318"/>
      <c r="O1139" s="318"/>
      <c r="P1139" s="325"/>
      <c r="Q1139" s="318" t="str">
        <f t="array" ref="Q1139">index(Extractions!B:B, match(index(Digests!B:B, match(B1139,Digests!A:A,0)),Extractions!A:A,0))</f>
        <v>PADE14_097</v>
      </c>
    </row>
    <row r="1140" ht="20.25" customHeight="1">
      <c r="A1140" s="318" t="s">
        <v>21916</v>
      </c>
      <c r="B1140" s="343" t="s">
        <v>15930</v>
      </c>
      <c r="C1140" s="342">
        <v>42094.0</v>
      </c>
      <c r="D1140" s="331">
        <v>10.0</v>
      </c>
      <c r="E1140" s="322">
        <v>6.031363088057901</v>
      </c>
      <c r="F1140" s="323">
        <v>16.168636911942098</v>
      </c>
      <c r="G1140" s="319">
        <v>21.0</v>
      </c>
      <c r="H1140" s="324" t="s">
        <v>21917</v>
      </c>
      <c r="I1140" s="318" t="s">
        <v>21918</v>
      </c>
      <c r="J1140" s="318"/>
      <c r="K1140" s="64" t="s">
        <v>21919</v>
      </c>
      <c r="L1140" s="328" t="s">
        <v>15931</v>
      </c>
      <c r="M1140" s="318"/>
      <c r="N1140" s="318"/>
      <c r="O1140" s="318"/>
      <c r="P1140" s="325"/>
      <c r="Q1140" s="307" t="str">
        <f t="array" ref="Q1140">index(Extractions!B:B, match(index(Digests!B:B, match(B1140,Digests!A:A,0)),Extractions!A:A,0))</f>
        <v>PADE14_025</v>
      </c>
    </row>
    <row r="1141" ht="20.25" customHeight="1">
      <c r="A1141" s="318" t="s">
        <v>21920</v>
      </c>
      <c r="B1141" s="343" t="s">
        <v>15932</v>
      </c>
      <c r="C1141" s="342">
        <v>42094.0</v>
      </c>
      <c r="D1141" s="331">
        <v>10.0</v>
      </c>
      <c r="E1141" s="322">
        <v>7.587253414264036</v>
      </c>
      <c r="F1141" s="323">
        <v>14.612746585735962</v>
      </c>
      <c r="G1141" s="319">
        <v>2.0</v>
      </c>
      <c r="H1141" s="324"/>
      <c r="I1141" s="318" t="s">
        <v>21918</v>
      </c>
      <c r="J1141" s="318"/>
      <c r="K1141" s="64" t="s">
        <v>21921</v>
      </c>
      <c r="L1141" s="328" t="s">
        <v>15933</v>
      </c>
      <c r="M1141" s="318"/>
      <c r="N1141" s="318"/>
      <c r="O1141" s="318"/>
      <c r="P1141" s="325"/>
      <c r="Q1141" s="307" t="str">
        <f t="array" ref="Q1141">index(Extractions!B:B, match(index(Digests!B:B, match(B1141,Digests!A:A,0)),Extractions!A:A,0))</f>
        <v>PADE14_026</v>
      </c>
    </row>
    <row r="1142" ht="20.25" customHeight="1">
      <c r="A1142" s="318" t="s">
        <v>21922</v>
      </c>
      <c r="B1142" s="343" t="s">
        <v>15944</v>
      </c>
      <c r="C1142" s="342">
        <v>42094.0</v>
      </c>
      <c r="D1142" s="331">
        <v>10.0</v>
      </c>
      <c r="E1142" s="322">
        <v>1.3154433043935805</v>
      </c>
      <c r="F1142" s="323">
        <v>20.88455669560642</v>
      </c>
      <c r="G1142" s="319">
        <v>3.0</v>
      </c>
      <c r="H1142" s="324"/>
      <c r="I1142" s="318" t="s">
        <v>21918</v>
      </c>
      <c r="J1142" s="318"/>
      <c r="K1142" s="64" t="s">
        <v>21923</v>
      </c>
      <c r="L1142" s="328" t="s">
        <v>15945</v>
      </c>
      <c r="M1142" s="318"/>
      <c r="N1142" s="318"/>
      <c r="O1142" s="318"/>
      <c r="P1142" s="325"/>
      <c r="Q1142" s="307" t="str">
        <f t="array" ref="Q1142">index(Extractions!B:B, match(index(Digests!B:B, match(B1142,Digests!A:A,0)),Extractions!A:A,0))</f>
        <v>PADE14_063</v>
      </c>
    </row>
    <row r="1143" ht="20.25" customHeight="1">
      <c r="A1143" s="318" t="s">
        <v>21924</v>
      </c>
      <c r="B1143" s="343" t="s">
        <v>15946</v>
      </c>
      <c r="C1143" s="342">
        <v>42094.0</v>
      </c>
      <c r="D1143" s="331">
        <v>10.0</v>
      </c>
      <c r="E1143" s="322">
        <v>1.881821603312006</v>
      </c>
      <c r="F1143" s="323">
        <v>20.318178396687994</v>
      </c>
      <c r="G1143" s="319">
        <v>4.0</v>
      </c>
      <c r="H1143" s="324"/>
      <c r="I1143" s="318" t="s">
        <v>21918</v>
      </c>
      <c r="J1143" s="318"/>
      <c r="K1143" s="64" t="s">
        <v>21925</v>
      </c>
      <c r="L1143" s="328" t="s">
        <v>15947</v>
      </c>
      <c r="M1143" s="318"/>
      <c r="N1143" s="318"/>
      <c r="O1143" s="318"/>
      <c r="P1143" s="325"/>
      <c r="Q1143" s="307" t="str">
        <f t="array" ref="Q1143">index(Extractions!B:B, match(index(Digests!B:B, match(B1143,Digests!A:A,0)),Extractions!A:A,0))</f>
        <v>PADE14_048</v>
      </c>
    </row>
    <row r="1144" ht="20.25" customHeight="1">
      <c r="A1144" s="318" t="s">
        <v>21926</v>
      </c>
      <c r="B1144" s="343" t="s">
        <v>15948</v>
      </c>
      <c r="C1144" s="342">
        <v>42094.0</v>
      </c>
      <c r="D1144" s="331">
        <v>10.0</v>
      </c>
      <c r="E1144" s="322">
        <v>1.4349261013057828</v>
      </c>
      <c r="F1144" s="323">
        <v>20.765073898694215</v>
      </c>
      <c r="G1144" s="319">
        <v>5.0</v>
      </c>
      <c r="H1144" s="324"/>
      <c r="I1144" s="318" t="s">
        <v>21918</v>
      </c>
      <c r="J1144" s="318"/>
      <c r="K1144" s="64" t="s">
        <v>21927</v>
      </c>
      <c r="L1144" s="328" t="s">
        <v>15949</v>
      </c>
      <c r="M1144" s="318"/>
      <c r="N1144" s="318"/>
      <c r="O1144" s="318"/>
      <c r="P1144" s="325"/>
      <c r="Q1144" s="307" t="str">
        <f t="array" ref="Q1144">index(Extractions!B:B, match(index(Digests!B:B, match(B1144,Digests!A:A,0)),Extractions!A:A,0))</f>
        <v>PADE14_024</v>
      </c>
    </row>
    <row r="1145" ht="20.25" customHeight="1">
      <c r="A1145" s="318" t="s">
        <v>21928</v>
      </c>
      <c r="B1145" s="343" t="s">
        <v>15950</v>
      </c>
      <c r="C1145" s="342">
        <v>42094.0</v>
      </c>
      <c r="D1145" s="331">
        <v>10.0</v>
      </c>
      <c r="E1145" s="322">
        <v>2.173913043478261</v>
      </c>
      <c r="F1145" s="323">
        <v>20.026086956521738</v>
      </c>
      <c r="G1145" s="319">
        <v>6.0</v>
      </c>
      <c r="H1145" s="324"/>
      <c r="I1145" s="318" t="s">
        <v>21918</v>
      </c>
      <c r="J1145" s="318"/>
      <c r="K1145" s="64" t="s">
        <v>21929</v>
      </c>
      <c r="L1145" s="328" t="s">
        <v>15951</v>
      </c>
      <c r="M1145" s="318"/>
      <c r="N1145" s="318"/>
      <c r="O1145" s="318"/>
      <c r="P1145" s="325"/>
      <c r="Q1145" s="307" t="str">
        <f t="array" ref="Q1145">index(Extractions!B:B, match(index(Digests!B:B, match(B1145,Digests!A:A,0)),Extractions!A:A,0))</f>
        <v>PADE14_064</v>
      </c>
    </row>
    <row r="1146" ht="20.25" customHeight="1">
      <c r="A1146" s="318" t="s">
        <v>21930</v>
      </c>
      <c r="B1146" s="343" t="s">
        <v>15952</v>
      </c>
      <c r="C1146" s="342">
        <v>42094.0</v>
      </c>
      <c r="D1146" s="331">
        <v>10.0</v>
      </c>
      <c r="E1146" s="322">
        <v>5.299417064122946</v>
      </c>
      <c r="F1146" s="323">
        <v>16.900582935877054</v>
      </c>
      <c r="G1146" s="319">
        <v>7.0</v>
      </c>
      <c r="H1146" s="324"/>
      <c r="I1146" s="318" t="s">
        <v>21918</v>
      </c>
      <c r="J1146" s="318"/>
      <c r="K1146" s="64" t="s">
        <v>21931</v>
      </c>
      <c r="L1146" s="328" t="s">
        <v>15953</v>
      </c>
      <c r="M1146" s="318"/>
      <c r="N1146" s="318"/>
      <c r="O1146" s="318"/>
      <c r="P1146" s="325"/>
      <c r="Q1146" s="307" t="str">
        <f t="array" ref="Q1146">index(Extractions!B:B, match(index(Digests!B:B, match(B1146,Digests!A:A,0)),Extractions!A:A,0))</f>
        <v>PADE14_004</v>
      </c>
    </row>
    <row r="1147" ht="20.25" customHeight="1">
      <c r="A1147" s="318" t="s">
        <v>21932</v>
      </c>
      <c r="B1147" s="343" t="s">
        <v>15956</v>
      </c>
      <c r="C1147" s="342">
        <v>42094.0</v>
      </c>
      <c r="D1147" s="331">
        <v>10.0</v>
      </c>
      <c r="E1147" s="322">
        <v>2.632271650434325</v>
      </c>
      <c r="F1147" s="323">
        <v>19.567728349565673</v>
      </c>
      <c r="G1147" s="319">
        <v>8.0</v>
      </c>
      <c r="H1147" s="324"/>
      <c r="I1147" s="318" t="s">
        <v>21918</v>
      </c>
      <c r="J1147" s="318"/>
      <c r="K1147" s="64" t="s">
        <v>21933</v>
      </c>
      <c r="L1147" s="328" t="s">
        <v>15957</v>
      </c>
      <c r="M1147" s="318"/>
      <c r="N1147" s="318"/>
      <c r="O1147" s="318"/>
      <c r="P1147" s="325"/>
      <c r="Q1147" s="307" t="str">
        <f t="array" ref="Q1147">index(Extractions!B:B, match(index(Digests!B:B, match(B1147,Digests!A:A,0)),Extractions!A:A,0))</f>
        <v>PADE14_006</v>
      </c>
    </row>
    <row r="1148" ht="20.25" customHeight="1">
      <c r="A1148" s="318" t="s">
        <v>21934</v>
      </c>
      <c r="B1148" s="343" t="s">
        <v>15958</v>
      </c>
      <c r="C1148" s="342">
        <v>42094.0</v>
      </c>
      <c r="D1148" s="331">
        <v>10.0</v>
      </c>
      <c r="E1148" s="322">
        <v>13.368983957219251</v>
      </c>
      <c r="F1148" s="323">
        <v>8.831016042780748</v>
      </c>
      <c r="G1148" s="319">
        <v>9.0</v>
      </c>
      <c r="H1148" s="324"/>
      <c r="I1148" s="318" t="s">
        <v>21918</v>
      </c>
      <c r="J1148" s="318"/>
      <c r="K1148" s="64" t="s">
        <v>21935</v>
      </c>
      <c r="L1148" s="328" t="s">
        <v>15959</v>
      </c>
      <c r="M1148" s="318"/>
      <c r="N1148" s="318"/>
      <c r="O1148" s="318"/>
      <c r="P1148" s="325"/>
      <c r="Q1148" s="307" t="str">
        <f t="array" ref="Q1148">index(Extractions!B:B, match(index(Digests!B:B, match(B1148,Digests!A:A,0)),Extractions!A:A,0))</f>
        <v>PADE14_007</v>
      </c>
    </row>
    <row r="1149" ht="20.25" customHeight="1">
      <c r="A1149" s="318" t="s">
        <v>21936</v>
      </c>
      <c r="B1149" s="343" t="s">
        <v>15962</v>
      </c>
      <c r="C1149" s="342">
        <v>42094.0</v>
      </c>
      <c r="D1149" s="331">
        <v>10.0</v>
      </c>
      <c r="E1149" s="322">
        <v>3.8066235249333844</v>
      </c>
      <c r="F1149" s="323">
        <v>18.393376475066614</v>
      </c>
      <c r="G1149" s="319">
        <v>10.0</v>
      </c>
      <c r="H1149" s="324"/>
      <c r="I1149" s="318" t="s">
        <v>21918</v>
      </c>
      <c r="J1149" s="318"/>
      <c r="K1149" s="64" t="s">
        <v>21937</v>
      </c>
      <c r="L1149" s="328" t="s">
        <v>15963</v>
      </c>
      <c r="M1149" s="318"/>
      <c r="N1149" s="318"/>
      <c r="O1149" s="318"/>
      <c r="P1149" s="325"/>
      <c r="Q1149" s="307" t="str">
        <f t="array" ref="Q1149">index(Extractions!B:B, match(index(Digests!B:B, match(B1149,Digests!A:A,0)),Extractions!A:A,0))</f>
        <v>PADE14_028</v>
      </c>
    </row>
    <row r="1150" ht="20.25" customHeight="1">
      <c r="A1150" s="318" t="s">
        <v>21938</v>
      </c>
      <c r="B1150" s="343" t="s">
        <v>15970</v>
      </c>
      <c r="C1150" s="342">
        <v>42094.0</v>
      </c>
      <c r="D1150" s="331">
        <v>10.0</v>
      </c>
      <c r="E1150" s="322">
        <v>12.330456226880393</v>
      </c>
      <c r="F1150" s="323">
        <v>9.869543773119606</v>
      </c>
      <c r="G1150" s="319">
        <v>11.0</v>
      </c>
      <c r="H1150" s="324"/>
      <c r="I1150" s="318" t="s">
        <v>21918</v>
      </c>
      <c r="J1150" s="318"/>
      <c r="K1150" s="64" t="s">
        <v>21939</v>
      </c>
      <c r="L1150" s="328" t="s">
        <v>15971</v>
      </c>
      <c r="M1150" s="318"/>
      <c r="N1150" s="318"/>
      <c r="O1150" s="318"/>
      <c r="P1150" s="325"/>
      <c r="Q1150" s="307" t="str">
        <f t="array" ref="Q1150">index(Extractions!B:B, match(index(Digests!B:B, match(B1150,Digests!A:A,0)),Extractions!A:A,0))</f>
        <v>PADE14_069</v>
      </c>
    </row>
    <row r="1151" ht="20.25" customHeight="1">
      <c r="A1151" s="318" t="s">
        <v>21940</v>
      </c>
      <c r="B1151" s="343" t="s">
        <v>15980</v>
      </c>
      <c r="C1151" s="342">
        <v>42094.0</v>
      </c>
      <c r="D1151" s="331">
        <v>10.0</v>
      </c>
      <c r="E1151" s="322">
        <v>1.7602534765006161</v>
      </c>
      <c r="F1151" s="323">
        <v>20.439746523499384</v>
      </c>
      <c r="G1151" s="319">
        <v>12.0</v>
      </c>
      <c r="H1151" s="324"/>
      <c r="I1151" s="318" t="s">
        <v>21918</v>
      </c>
      <c r="J1151" s="318"/>
      <c r="K1151" s="64" t="s">
        <v>21941</v>
      </c>
      <c r="L1151" s="328" t="s">
        <v>15981</v>
      </c>
      <c r="M1151" s="318"/>
      <c r="N1151" s="318"/>
      <c r="O1151" s="318"/>
      <c r="P1151" s="325"/>
      <c r="Q1151" s="318" t="str">
        <f t="array" ref="Q1151">index(Extractions!B:B, match(index(Digests!B:B, match(B1151,Digests!A:A,0)),Extractions!A:A,0))</f>
        <v>PADE14_074</v>
      </c>
    </row>
    <row r="1152" ht="20.25" customHeight="1">
      <c r="A1152" s="318" t="s">
        <v>21942</v>
      </c>
      <c r="B1152" s="343" t="s">
        <v>15986</v>
      </c>
      <c r="C1152" s="342">
        <v>42094.0</v>
      </c>
      <c r="D1152" s="331">
        <v>10.0</v>
      </c>
      <c r="E1152" s="322">
        <v>1.1041183614883514</v>
      </c>
      <c r="F1152" s="323">
        <v>21.09588163851165</v>
      </c>
      <c r="G1152" s="319">
        <v>13.0</v>
      </c>
      <c r="H1152" s="324"/>
      <c r="I1152" s="318" t="s">
        <v>21918</v>
      </c>
      <c r="J1152" s="318"/>
      <c r="K1152" s="64" t="s">
        <v>21943</v>
      </c>
      <c r="L1152" s="328" t="s">
        <v>15987</v>
      </c>
      <c r="M1152" s="318"/>
      <c r="N1152" s="318"/>
      <c r="O1152" s="318"/>
      <c r="P1152" s="325"/>
      <c r="Q1152" s="318" t="str">
        <f t="array" ref="Q1152">index(Extractions!B:B, match(index(Digests!B:B, match(B1152,Digests!A:A,0)),Extractions!A:A,0))</f>
        <v>PADE14_077</v>
      </c>
    </row>
    <row r="1153" ht="20.25" customHeight="1">
      <c r="A1153" s="318" t="s">
        <v>21944</v>
      </c>
      <c r="B1153" s="343" t="s">
        <v>15988</v>
      </c>
      <c r="C1153" s="342">
        <v>42094.0</v>
      </c>
      <c r="D1153" s="331">
        <v>10.0</v>
      </c>
      <c r="E1153" s="322">
        <v>1.6444663706627198</v>
      </c>
      <c r="F1153" s="323">
        <v>20.55553362933728</v>
      </c>
      <c r="G1153" s="319">
        <v>14.0</v>
      </c>
      <c r="H1153" s="324"/>
      <c r="I1153" s="318" t="s">
        <v>21918</v>
      </c>
      <c r="J1153" s="318"/>
      <c r="K1153" s="64" t="s">
        <v>21945</v>
      </c>
      <c r="L1153" s="328" t="s">
        <v>15989</v>
      </c>
      <c r="M1153" s="318"/>
      <c r="N1153" s="318"/>
      <c r="O1153" s="318"/>
      <c r="P1153" s="325"/>
      <c r="Q1153" s="318" t="str">
        <f t="array" ref="Q1153">index(Extractions!B:B, match(index(Digests!B:B, match(B1153,Digests!A:A,0)),Extractions!A:A,0))</f>
        <v>PADE14_078</v>
      </c>
    </row>
    <row r="1154" ht="20.25" customHeight="1">
      <c r="A1154" s="318" t="s">
        <v>21946</v>
      </c>
      <c r="B1154" s="343" t="s">
        <v>15990</v>
      </c>
      <c r="C1154" s="342">
        <v>42094.0</v>
      </c>
      <c r="D1154" s="331">
        <v>10.0</v>
      </c>
      <c r="E1154" s="322">
        <v>1.5740594994490793</v>
      </c>
      <c r="F1154" s="323">
        <v>20.62594050055092</v>
      </c>
      <c r="G1154" s="319">
        <v>15.0</v>
      </c>
      <c r="H1154" s="324"/>
      <c r="I1154" s="318" t="s">
        <v>21918</v>
      </c>
      <c r="J1154" s="318"/>
      <c r="K1154" s="64" t="s">
        <v>21947</v>
      </c>
      <c r="L1154" s="328" t="s">
        <v>15991</v>
      </c>
      <c r="M1154" s="318"/>
      <c r="N1154" s="318"/>
      <c r="O1154" s="318"/>
      <c r="P1154" s="325"/>
      <c r="Q1154" s="318" t="str">
        <f t="array" ref="Q1154">index(Extractions!B:B, match(index(Digests!B:B, match(B1154,Digests!A:A,0)),Extractions!A:A,0))</f>
        <v>PADE14_079</v>
      </c>
    </row>
    <row r="1155" ht="20.25" customHeight="1">
      <c r="A1155" s="318" t="s">
        <v>21948</v>
      </c>
      <c r="B1155" s="343" t="s">
        <v>15992</v>
      </c>
      <c r="C1155" s="342">
        <v>42094.0</v>
      </c>
      <c r="D1155" s="331">
        <v>10.0</v>
      </c>
      <c r="E1155" s="322">
        <v>2.384927259718579</v>
      </c>
      <c r="F1155" s="323">
        <v>19.81507274028142</v>
      </c>
      <c r="G1155" s="319">
        <v>16.0</v>
      </c>
      <c r="H1155" s="324"/>
      <c r="I1155" s="318" t="s">
        <v>21918</v>
      </c>
      <c r="J1155" s="318"/>
      <c r="K1155" s="64" t="s">
        <v>21949</v>
      </c>
      <c r="L1155" s="328" t="s">
        <v>15993</v>
      </c>
      <c r="M1155" s="318"/>
      <c r="N1155" s="318"/>
      <c r="O1155" s="318"/>
      <c r="P1155" s="325"/>
      <c r="Q1155" s="318" t="str">
        <f t="array" ref="Q1155">index(Extractions!B:B, match(index(Digests!B:B, match(B1155,Digests!A:A,0)),Extractions!A:A,0))</f>
        <v>PADE14_080</v>
      </c>
    </row>
    <row r="1156" ht="20.25" customHeight="1">
      <c r="A1156" s="318" t="s">
        <v>21950</v>
      </c>
      <c r="B1156" s="343" t="s">
        <v>16010</v>
      </c>
      <c r="C1156" s="342">
        <v>42094.0</v>
      </c>
      <c r="D1156" s="331">
        <v>10.0</v>
      </c>
      <c r="E1156" s="322">
        <v>0.854481756814492</v>
      </c>
      <c r="F1156" s="323">
        <v>21.345518243185506</v>
      </c>
      <c r="G1156" s="319">
        <v>17.0</v>
      </c>
      <c r="H1156" s="324"/>
      <c r="I1156" s="318" t="s">
        <v>21918</v>
      </c>
      <c r="J1156" s="318"/>
      <c r="K1156" s="64" t="s">
        <v>21951</v>
      </c>
      <c r="L1156" s="328" t="s">
        <v>16011</v>
      </c>
      <c r="M1156" s="318"/>
      <c r="N1156" s="318"/>
      <c r="O1156" s="318"/>
      <c r="P1156" s="325"/>
      <c r="Q1156" s="318" t="str">
        <f t="array" ref="Q1156">index(Extractions!B:B, match(index(Digests!B:B, match(B1156,Digests!A:A,0)),Extractions!A:A,0))</f>
        <v>PADE14_089</v>
      </c>
    </row>
    <row r="1157" ht="20.25" customHeight="1">
      <c r="A1157" s="318" t="s">
        <v>21952</v>
      </c>
      <c r="B1157" s="343" t="s">
        <v>16020</v>
      </c>
      <c r="C1157" s="342">
        <v>42094.0</v>
      </c>
      <c r="D1157" s="331">
        <v>10.0</v>
      </c>
      <c r="E1157" s="322">
        <v>2.7382256297918945</v>
      </c>
      <c r="F1157" s="323">
        <v>19.461774370208104</v>
      </c>
      <c r="G1157" s="319">
        <v>18.0</v>
      </c>
      <c r="H1157" s="324"/>
      <c r="I1157" s="318" t="s">
        <v>21918</v>
      </c>
      <c r="J1157" s="318"/>
      <c r="K1157" s="64" t="s">
        <v>21953</v>
      </c>
      <c r="L1157" s="328" t="s">
        <v>16021</v>
      </c>
      <c r="M1157" s="318"/>
      <c r="N1157" s="318"/>
      <c r="O1157" s="318"/>
      <c r="P1157" s="325"/>
      <c r="Q1157" s="318" t="str">
        <f t="array" ref="Q1157">index(Extractions!B:B, match(index(Digests!B:B, match(B1157,Digests!A:A,0)),Extractions!A:A,0))</f>
        <v>PADE14_094</v>
      </c>
    </row>
    <row r="1158" ht="20.25" customHeight="1">
      <c r="A1158" s="318" t="s">
        <v>21954</v>
      </c>
      <c r="B1158" s="343" t="s">
        <v>16022</v>
      </c>
      <c r="C1158" s="342">
        <v>42094.0</v>
      </c>
      <c r="D1158" s="331">
        <v>10.0</v>
      </c>
      <c r="E1158" s="322">
        <v>2.3579344494223062</v>
      </c>
      <c r="F1158" s="323">
        <v>19.842065550577694</v>
      </c>
      <c r="G1158" s="319">
        <v>19.0</v>
      </c>
      <c r="H1158" s="324"/>
      <c r="I1158" s="318" t="s">
        <v>21918</v>
      </c>
      <c r="J1158" s="318"/>
      <c r="K1158" s="64" t="s">
        <v>21955</v>
      </c>
      <c r="L1158" s="328" t="s">
        <v>16023</v>
      </c>
      <c r="M1158" s="318"/>
      <c r="N1158" s="318"/>
      <c r="O1158" s="318"/>
      <c r="P1158" s="325"/>
      <c r="Q1158" s="318" t="str">
        <f t="array" ref="Q1158">index(Extractions!B:B, match(index(Digests!B:B, match(B1158,Digests!A:A,0)),Extractions!A:A,0))</f>
        <v>PADE14_095</v>
      </c>
    </row>
    <row r="1159" ht="20.25" customHeight="1">
      <c r="A1159" s="318" t="s">
        <v>21956</v>
      </c>
      <c r="B1159" s="343" t="s">
        <v>16024</v>
      </c>
      <c r="C1159" s="342">
        <v>42094.0</v>
      </c>
      <c r="D1159" s="331">
        <v>10.0</v>
      </c>
      <c r="E1159" s="322">
        <v>2.2727272727272725</v>
      </c>
      <c r="F1159" s="323">
        <v>19.927272727272726</v>
      </c>
      <c r="G1159" s="319">
        <v>20.0</v>
      </c>
      <c r="H1159" s="324"/>
      <c r="I1159" s="318" t="s">
        <v>21918</v>
      </c>
      <c r="J1159" s="318"/>
      <c r="K1159" s="64" t="s">
        <v>21957</v>
      </c>
      <c r="L1159" s="328" t="s">
        <v>16025</v>
      </c>
      <c r="M1159" s="318"/>
      <c r="N1159" s="318"/>
      <c r="O1159" s="318"/>
      <c r="P1159" s="325"/>
      <c r="Q1159" s="318" t="str">
        <f t="array" ref="Q1159">index(Extractions!B:B, match(index(Digests!B:B, match(B1159,Digests!A:A,0)),Extractions!A:A,0))</f>
        <v>PADE14_096</v>
      </c>
    </row>
    <row r="1160" ht="20.25" customHeight="1">
      <c r="A1160" s="318" t="s">
        <v>21958</v>
      </c>
      <c r="B1160" s="319" t="s">
        <v>13828</v>
      </c>
      <c r="C1160" s="342">
        <v>42116.0</v>
      </c>
      <c r="D1160" s="331">
        <v>200.0</v>
      </c>
      <c r="E1160" s="322">
        <v>4.081216202428323</v>
      </c>
      <c r="F1160" s="323">
        <v>18.118783797571677</v>
      </c>
      <c r="G1160" s="319">
        <v>1.0</v>
      </c>
      <c r="H1160" s="324" t="s">
        <v>21959</v>
      </c>
      <c r="I1160" s="318" t="s">
        <v>21960</v>
      </c>
      <c r="J1160" s="318"/>
      <c r="K1160" s="64" t="s">
        <v>21961</v>
      </c>
      <c r="L1160" s="333" t="s">
        <v>13829</v>
      </c>
      <c r="M1160" s="318"/>
      <c r="N1160" s="318"/>
      <c r="O1160" s="318"/>
      <c r="P1160" s="325"/>
      <c r="Q1160" s="318" t="str">
        <f t="array" ref="Q1160">index(Extractions!B:B, match(index(Digests!B:B, match(B1160,Digests!A:A,0)),Extractions!A:A,0))</f>
        <v>APCL13_176</v>
      </c>
    </row>
    <row r="1161" ht="20.25" customHeight="1">
      <c r="A1161" s="318" t="s">
        <v>21962</v>
      </c>
      <c r="B1161" s="319" t="s">
        <v>13830</v>
      </c>
      <c r="C1161" s="342">
        <v>42116.0</v>
      </c>
      <c r="D1161" s="331">
        <v>200.0</v>
      </c>
      <c r="E1161" s="322">
        <v>3.5452192718119613</v>
      </c>
      <c r="F1161" s="323">
        <v>18.654780728188037</v>
      </c>
      <c r="G1161" s="319">
        <v>2.0</v>
      </c>
      <c r="H1161" s="324" t="s">
        <v>20330</v>
      </c>
      <c r="I1161" s="318" t="s">
        <v>21960</v>
      </c>
      <c r="J1161" s="318"/>
      <c r="K1161" s="64" t="s">
        <v>21963</v>
      </c>
      <c r="L1161" s="333" t="s">
        <v>13831</v>
      </c>
      <c r="M1161" s="318"/>
      <c r="N1161" s="318"/>
      <c r="O1161" s="318"/>
      <c r="P1161" s="325"/>
      <c r="Q1161" s="318" t="str">
        <f t="array" ref="Q1161">index(Extractions!B:B, match(index(Digests!B:B, match(B1161,Digests!A:A,0)),Extractions!A:A,0))</f>
        <v>APCL13_177</v>
      </c>
    </row>
    <row r="1162" ht="20.25" customHeight="1">
      <c r="A1162" s="318" t="s">
        <v>21964</v>
      </c>
      <c r="B1162" s="319" t="s">
        <v>13834</v>
      </c>
      <c r="C1162" s="342">
        <v>42116.0</v>
      </c>
      <c r="D1162" s="331">
        <v>200.0</v>
      </c>
      <c r="E1162" s="322">
        <v>4.305519676224921</v>
      </c>
      <c r="F1162" s="323">
        <v>17.894480323775078</v>
      </c>
      <c r="G1162" s="319">
        <v>3.0</v>
      </c>
      <c r="H1162" s="324" t="s">
        <v>21959</v>
      </c>
      <c r="I1162" s="318" t="s">
        <v>21960</v>
      </c>
      <c r="J1162" s="318"/>
      <c r="K1162" s="64" t="s">
        <v>21965</v>
      </c>
      <c r="L1162" s="333" t="s">
        <v>13835</v>
      </c>
      <c r="M1162" s="318"/>
      <c r="N1162" s="318"/>
      <c r="O1162" s="318"/>
      <c r="P1162" s="325"/>
      <c r="Q1162" s="318" t="str">
        <f t="array" ref="Q1162">index(Extractions!B:B, match(index(Digests!B:B, match(B1162,Digests!A:A,0)),Extractions!A:A,0))</f>
        <v>APCL13_179</v>
      </c>
    </row>
    <row r="1163" ht="20.25" customHeight="1">
      <c r="A1163" s="318" t="s">
        <v>21966</v>
      </c>
      <c r="B1163" s="319" t="s">
        <v>13839</v>
      </c>
      <c r="C1163" s="342">
        <v>42116.0</v>
      </c>
      <c r="D1163" s="331">
        <v>200.0</v>
      </c>
      <c r="E1163" s="322">
        <v>4.807576740943728</v>
      </c>
      <c r="F1163" s="323">
        <v>17.392423259056272</v>
      </c>
      <c r="G1163" s="319">
        <v>4.0</v>
      </c>
      <c r="H1163" s="324" t="s">
        <v>20465</v>
      </c>
      <c r="I1163" s="318" t="s">
        <v>21960</v>
      </c>
      <c r="J1163" s="318"/>
      <c r="K1163" s="64" t="s">
        <v>21967</v>
      </c>
      <c r="L1163" s="333" t="s">
        <v>13840</v>
      </c>
      <c r="M1163" s="318"/>
      <c r="N1163" s="318"/>
      <c r="O1163" s="318"/>
      <c r="P1163" s="325"/>
      <c r="Q1163" s="318" t="str">
        <f t="array" ref="Q1163">index(Extractions!B:B, match(index(Digests!B:B, match(B1163,Digests!A:A,0)),Extractions!A:A,0))</f>
        <v>APCL13_181</v>
      </c>
    </row>
    <row r="1164" ht="20.25" customHeight="1">
      <c r="A1164" s="318" t="s">
        <v>21968</v>
      </c>
      <c r="B1164" s="319" t="s">
        <v>13847</v>
      </c>
      <c r="C1164" s="342">
        <v>42116.0</v>
      </c>
      <c r="D1164" s="331">
        <v>200.0</v>
      </c>
      <c r="E1164" s="322">
        <v>9.670244657189828</v>
      </c>
      <c r="F1164" s="323">
        <v>12.529755342810171</v>
      </c>
      <c r="G1164" s="319">
        <v>5.0</v>
      </c>
      <c r="H1164" s="324" t="s">
        <v>20465</v>
      </c>
      <c r="I1164" s="318" t="s">
        <v>21960</v>
      </c>
      <c r="J1164" s="318"/>
      <c r="K1164" s="64" t="s">
        <v>21969</v>
      </c>
      <c r="L1164" s="333" t="s">
        <v>13848</v>
      </c>
      <c r="M1164" s="318"/>
      <c r="N1164" s="318"/>
      <c r="O1164" s="318"/>
      <c r="P1164" s="325"/>
      <c r="Q1164" s="318" t="str">
        <f t="array" ref="Q1164">index(Extractions!B:B, match(index(Digests!B:B, match(B1164,Digests!A:A,0)),Extractions!A:A,0))</f>
        <v>APCL13_185</v>
      </c>
    </row>
    <row r="1165" ht="20.25" customHeight="1">
      <c r="A1165" s="318" t="s">
        <v>21970</v>
      </c>
      <c r="B1165" s="319" t="s">
        <v>13849</v>
      </c>
      <c r="C1165" s="342">
        <v>42116.0</v>
      </c>
      <c r="D1165" s="331">
        <v>200.0</v>
      </c>
      <c r="E1165" s="322">
        <v>6.275297292209219</v>
      </c>
      <c r="F1165" s="323">
        <v>15.92470270779078</v>
      </c>
      <c r="G1165" s="319">
        <v>6.0</v>
      </c>
      <c r="H1165" s="324"/>
      <c r="I1165" s="318" t="s">
        <v>21960</v>
      </c>
      <c r="J1165" s="318"/>
      <c r="K1165" s="64" t="s">
        <v>21971</v>
      </c>
      <c r="L1165" s="333" t="s">
        <v>13850</v>
      </c>
      <c r="M1165" s="318"/>
      <c r="N1165" s="318"/>
      <c r="O1165" s="318"/>
      <c r="P1165" s="325"/>
      <c r="Q1165" s="318" t="str">
        <f t="array" ref="Q1165">index(Extractions!B:B, match(index(Digests!B:B, match(B1165,Digests!A:A,0)),Extractions!A:A,0))</f>
        <v>APCL13_186</v>
      </c>
    </row>
    <row r="1166" ht="20.25" customHeight="1">
      <c r="A1166" s="318" t="s">
        <v>21972</v>
      </c>
      <c r="B1166" s="319" t="s">
        <v>13853</v>
      </c>
      <c r="C1166" s="342">
        <v>42116.0</v>
      </c>
      <c r="D1166" s="331">
        <v>200.0</v>
      </c>
      <c r="E1166" s="322">
        <v>6.9046468273147825</v>
      </c>
      <c r="F1166" s="323">
        <v>15.295353172685218</v>
      </c>
      <c r="G1166" s="319">
        <v>7.0</v>
      </c>
      <c r="H1166" s="324" t="s">
        <v>20465</v>
      </c>
      <c r="I1166" s="318" t="s">
        <v>21960</v>
      </c>
      <c r="J1166" s="318"/>
      <c r="K1166" s="64" t="s">
        <v>21973</v>
      </c>
      <c r="L1166" s="333" t="s">
        <v>13854</v>
      </c>
      <c r="M1166" s="318"/>
      <c r="N1166" s="318"/>
      <c r="O1166" s="318"/>
      <c r="P1166" s="325"/>
      <c r="Q1166" s="318" t="str">
        <f t="array" ref="Q1166">index(Extractions!B:B, match(index(Digests!B:B, match(B1166,Digests!A:A,0)),Extractions!A:A,0))</f>
        <v>APCL13_188</v>
      </c>
    </row>
    <row r="1167" ht="20.25" customHeight="1">
      <c r="A1167" s="318" t="s">
        <v>21974</v>
      </c>
      <c r="B1167" s="319" t="s">
        <v>13857</v>
      </c>
      <c r="C1167" s="342">
        <v>42116.0</v>
      </c>
      <c r="D1167" s="331">
        <v>200.0</v>
      </c>
      <c r="E1167" s="322">
        <v>7.148984844152131</v>
      </c>
      <c r="F1167" s="323">
        <v>15.051015155847868</v>
      </c>
      <c r="G1167" s="319">
        <v>8.0</v>
      </c>
      <c r="H1167" s="324" t="s">
        <v>21975</v>
      </c>
      <c r="I1167" s="318" t="s">
        <v>21960</v>
      </c>
      <c r="J1167" s="318"/>
      <c r="K1167" s="64" t="s">
        <v>21976</v>
      </c>
      <c r="L1167" s="333" t="s">
        <v>13858</v>
      </c>
      <c r="M1167" s="318"/>
      <c r="N1167" s="318"/>
      <c r="O1167" s="318"/>
      <c r="P1167" s="325"/>
      <c r="Q1167" s="318" t="str">
        <f t="array" ref="Q1167">index(Extractions!B:B, match(index(Digests!B:B, match(B1167,Digests!A:A,0)),Extractions!A:A,0))</f>
        <v>APCL13_190</v>
      </c>
    </row>
    <row r="1168" ht="20.25" customHeight="1">
      <c r="A1168" s="318" t="s">
        <v>21977</v>
      </c>
      <c r="B1168" s="319" t="s">
        <v>15003</v>
      </c>
      <c r="C1168" s="342">
        <v>42116.0</v>
      </c>
      <c r="D1168" s="331">
        <v>200.0</v>
      </c>
      <c r="E1168" s="322">
        <v>16.65278934221482</v>
      </c>
      <c r="F1168" s="323">
        <v>5.547210657785179</v>
      </c>
      <c r="G1168" s="319">
        <v>9.0</v>
      </c>
      <c r="H1168" s="324"/>
      <c r="I1168" s="318" t="s">
        <v>21960</v>
      </c>
      <c r="J1168" s="318"/>
      <c r="K1168" s="64" t="s">
        <v>21978</v>
      </c>
      <c r="L1168" s="64" t="s">
        <v>15004</v>
      </c>
      <c r="M1168" s="318"/>
      <c r="N1168" s="318"/>
      <c r="O1168" s="318"/>
      <c r="P1168" s="325"/>
      <c r="Q1168" s="307" t="str">
        <f t="array" ref="Q1168">index(Extractions!B:B, match(index(Digests!B:B, match(B1168,Digests!A:A,0)),Extractions!A:A,0))</f>
        <v>APCL14_173</v>
      </c>
    </row>
    <row r="1169" ht="20.25" customHeight="1">
      <c r="A1169" s="318" t="s">
        <v>21979</v>
      </c>
      <c r="B1169" s="319" t="s">
        <v>15701</v>
      </c>
      <c r="C1169" s="342">
        <v>42116.0</v>
      </c>
      <c r="D1169" s="331">
        <v>200.0</v>
      </c>
      <c r="E1169" s="322">
        <v>18.019641409135957</v>
      </c>
      <c r="F1169" s="323">
        <v>4.180358590864042</v>
      </c>
      <c r="G1169" s="319">
        <v>10.0</v>
      </c>
      <c r="H1169" s="324"/>
      <c r="I1169" s="318" t="s">
        <v>21960</v>
      </c>
      <c r="J1169" s="318"/>
      <c r="K1169" s="64" t="s">
        <v>21980</v>
      </c>
      <c r="L1169" s="64" t="s">
        <v>15702</v>
      </c>
      <c r="M1169" s="318"/>
      <c r="N1169" s="318"/>
      <c r="O1169" s="318"/>
      <c r="P1169" s="325"/>
      <c r="Q1169" s="307" t="str">
        <f t="array" ref="Q1169">index(Extractions!B:B, match(index(Digests!B:B, match(B1169,Digests!A:A,0)),Extractions!A:A,0))</f>
        <v>APCL14_272</v>
      </c>
    </row>
    <row r="1170" ht="20.25" customHeight="1">
      <c r="A1170" s="318" t="s">
        <v>21981</v>
      </c>
      <c r="B1170" s="319" t="s">
        <v>13869</v>
      </c>
      <c r="C1170" s="342">
        <v>42116.0</v>
      </c>
      <c r="D1170" s="331">
        <v>200.0</v>
      </c>
      <c r="E1170" s="322">
        <v>5.431978054808658</v>
      </c>
      <c r="F1170" s="323">
        <v>16.768021945191343</v>
      </c>
      <c r="G1170" s="319">
        <v>11.0</v>
      </c>
      <c r="H1170" s="324" t="s">
        <v>21982</v>
      </c>
      <c r="I1170" s="318" t="s">
        <v>21960</v>
      </c>
      <c r="J1170" s="318"/>
      <c r="K1170" s="64" t="s">
        <v>21983</v>
      </c>
      <c r="L1170" s="333" t="s">
        <v>13870</v>
      </c>
      <c r="M1170" s="318"/>
      <c r="N1170" s="318"/>
      <c r="O1170" s="318"/>
      <c r="P1170" s="325"/>
      <c r="Q1170" s="318" t="str">
        <f t="array" ref="Q1170">index(Extractions!B:B, match(index(Digests!B:B, match(B1170,Digests!A:A,0)),Extractions!A:A,0))</f>
        <v>APCL13_196</v>
      </c>
    </row>
    <row r="1171" ht="20.25" customHeight="1">
      <c r="A1171" s="318" t="s">
        <v>21984</v>
      </c>
      <c r="B1171" s="319" t="s">
        <v>13873</v>
      </c>
      <c r="C1171" s="342">
        <v>42116.0</v>
      </c>
      <c r="D1171" s="331">
        <v>200.0</v>
      </c>
      <c r="E1171" s="322">
        <v>4.49974126487727</v>
      </c>
      <c r="F1171" s="323">
        <v>17.70025873512273</v>
      </c>
      <c r="G1171" s="319">
        <v>12.0</v>
      </c>
      <c r="H1171" s="324" t="s">
        <v>21985</v>
      </c>
      <c r="I1171" s="318" t="s">
        <v>21960</v>
      </c>
      <c r="J1171" s="318"/>
      <c r="K1171" s="64" t="s">
        <v>21986</v>
      </c>
      <c r="L1171" s="333" t="s">
        <v>13874</v>
      </c>
      <c r="M1171" s="318"/>
      <c r="N1171" s="318"/>
      <c r="O1171" s="318"/>
      <c r="P1171" s="325"/>
      <c r="Q1171" s="318" t="str">
        <f t="array" ref="Q1171">index(Extractions!B:B, match(index(Digests!B:B, match(B1171,Digests!A:A,0)),Extractions!A:A,0))</f>
        <v>APCL13_199</v>
      </c>
    </row>
    <row r="1172" ht="20.25" customHeight="1">
      <c r="A1172" s="318" t="s">
        <v>21987</v>
      </c>
      <c r="B1172" s="319" t="s">
        <v>13878</v>
      </c>
      <c r="C1172" s="342">
        <v>42116.0</v>
      </c>
      <c r="D1172" s="331">
        <v>200.0</v>
      </c>
      <c r="E1172" s="322">
        <v>6.13421666053245</v>
      </c>
      <c r="F1172" s="323">
        <v>16.06578333946755</v>
      </c>
      <c r="G1172" s="319">
        <v>13.0</v>
      </c>
      <c r="H1172" s="324"/>
      <c r="I1172" s="318" t="s">
        <v>21960</v>
      </c>
      <c r="J1172" s="318"/>
      <c r="K1172" s="64" t="s">
        <v>21988</v>
      </c>
      <c r="L1172" s="333" t="s">
        <v>13879</v>
      </c>
      <c r="M1172" s="318"/>
      <c r="N1172" s="318"/>
      <c r="O1172" s="318"/>
      <c r="P1172" s="325"/>
      <c r="Q1172" s="318" t="str">
        <f t="array" ref="Q1172">index(Extractions!B:B, match(index(Digests!B:B, match(B1172,Digests!A:A,0)),Extractions!A:A,0))</f>
        <v>APCL13_201</v>
      </c>
    </row>
    <row r="1173" ht="20.25" customHeight="1">
      <c r="A1173" s="318" t="s">
        <v>21989</v>
      </c>
      <c r="B1173" s="319" t="s">
        <v>15138</v>
      </c>
      <c r="C1173" s="342">
        <v>42116.0</v>
      </c>
      <c r="D1173" s="331">
        <v>200.0</v>
      </c>
      <c r="E1173" s="322">
        <v>16.963528413910094</v>
      </c>
      <c r="F1173" s="323">
        <v>5.236471586089905</v>
      </c>
      <c r="G1173" s="319">
        <v>14.0</v>
      </c>
      <c r="H1173" s="324"/>
      <c r="I1173" s="318" t="s">
        <v>21960</v>
      </c>
      <c r="J1173" s="318"/>
      <c r="K1173" s="64" t="s">
        <v>21990</v>
      </c>
      <c r="L1173" s="64" t="s">
        <v>15139</v>
      </c>
      <c r="M1173" s="318"/>
      <c r="N1173" s="318"/>
      <c r="O1173" s="318"/>
      <c r="P1173" s="325"/>
      <c r="Q1173" s="307" t="str">
        <f t="array" ref="Q1173">index(Extractions!B:B, match(index(Digests!B:B, match(B1173,Digests!A:A,0)),Extractions!A:A,0))</f>
        <v>APCL14_415</v>
      </c>
    </row>
    <row r="1174" ht="20.25" customHeight="1">
      <c r="A1174" s="318" t="s">
        <v>21991</v>
      </c>
      <c r="B1174" s="319" t="s">
        <v>13882</v>
      </c>
      <c r="C1174" s="342">
        <v>42116.0</v>
      </c>
      <c r="D1174" s="331">
        <v>200.0</v>
      </c>
      <c r="E1174" s="322">
        <v>2.7431455650194074</v>
      </c>
      <c r="F1174" s="323">
        <v>19.456854434980592</v>
      </c>
      <c r="G1174" s="319">
        <v>15.0</v>
      </c>
      <c r="H1174" s="324"/>
      <c r="I1174" s="318" t="s">
        <v>21960</v>
      </c>
      <c r="J1174" s="318"/>
      <c r="K1174" s="64" t="s">
        <v>21992</v>
      </c>
      <c r="L1174" s="333" t="s">
        <v>13883</v>
      </c>
      <c r="M1174" s="318"/>
      <c r="N1174" s="318"/>
      <c r="O1174" s="318"/>
      <c r="P1174" s="325"/>
      <c r="Q1174" s="318" t="str">
        <f t="array" ref="Q1174">index(Extractions!B:B, match(index(Digests!B:B, match(B1174,Digests!A:A,0)),Extractions!A:A,0))</f>
        <v>APCL13_203</v>
      </c>
    </row>
    <row r="1175" ht="20.25" customHeight="1">
      <c r="A1175" s="318" t="s">
        <v>21993</v>
      </c>
      <c r="B1175" s="319" t="s">
        <v>13888</v>
      </c>
      <c r="C1175" s="342">
        <v>42116.0</v>
      </c>
      <c r="D1175" s="331">
        <v>200.0</v>
      </c>
      <c r="E1175" s="322">
        <v>3.1879622545269064</v>
      </c>
      <c r="F1175" s="323">
        <v>19.012037745473094</v>
      </c>
      <c r="G1175" s="319">
        <v>16.0</v>
      </c>
      <c r="H1175" s="324"/>
      <c r="I1175" s="318" t="s">
        <v>21960</v>
      </c>
      <c r="J1175" s="318"/>
      <c r="K1175" s="64" t="s">
        <v>21994</v>
      </c>
      <c r="L1175" s="333" t="s">
        <v>13889</v>
      </c>
      <c r="M1175" s="318"/>
      <c r="N1175" s="318"/>
      <c r="O1175" s="318"/>
      <c r="P1175" s="325"/>
      <c r="Q1175" s="318" t="str">
        <f t="array" ref="Q1175">index(Extractions!B:B, match(index(Digests!B:B, match(B1175,Digests!A:A,0)),Extractions!A:A,0))</f>
        <v>APCL13_206</v>
      </c>
    </row>
    <row r="1176" ht="20.25" customHeight="1">
      <c r="A1176" s="318" t="s">
        <v>21995</v>
      </c>
      <c r="B1176" s="319" t="s">
        <v>13894</v>
      </c>
      <c r="C1176" s="342">
        <v>42116.0</v>
      </c>
      <c r="D1176" s="331">
        <v>200.0</v>
      </c>
      <c r="E1176" s="322">
        <v>3.549560741858195</v>
      </c>
      <c r="F1176" s="323">
        <v>18.650439258141805</v>
      </c>
      <c r="G1176" s="319">
        <v>17.0</v>
      </c>
      <c r="H1176" s="324" t="s">
        <v>21996</v>
      </c>
      <c r="I1176" s="318" t="s">
        <v>21960</v>
      </c>
      <c r="J1176" s="318"/>
      <c r="K1176" s="64" t="s">
        <v>21997</v>
      </c>
      <c r="L1176" s="333" t="s">
        <v>13893</v>
      </c>
      <c r="M1176" s="318" t="s">
        <v>1375</v>
      </c>
      <c r="N1176" s="318" t="s">
        <v>21998</v>
      </c>
      <c r="O1176" s="318" t="s">
        <v>2677</v>
      </c>
      <c r="P1176" s="325">
        <v>42573.0</v>
      </c>
      <c r="Q1176" s="318" t="str">
        <f t="array" ref="Q1176">index(Extractions!B:B, match(index(Digests!B:B, match(B1176,Digests!A:A,0)),Extractions!A:A,0))</f>
        <v>APCL13_209</v>
      </c>
    </row>
    <row r="1177" ht="20.25" customHeight="1">
      <c r="A1177" s="318" t="s">
        <v>21999</v>
      </c>
      <c r="B1177" s="319" t="s">
        <v>13896</v>
      </c>
      <c r="C1177" s="342">
        <v>42116.0</v>
      </c>
      <c r="D1177" s="331">
        <v>200.0</v>
      </c>
      <c r="E1177" s="322">
        <v>2.7926330340561596</v>
      </c>
      <c r="F1177" s="323">
        <v>19.40736696594384</v>
      </c>
      <c r="G1177" s="319">
        <v>18.0</v>
      </c>
      <c r="H1177" s="324" t="s">
        <v>20465</v>
      </c>
      <c r="I1177" s="318" t="s">
        <v>21960</v>
      </c>
      <c r="J1177" s="318"/>
      <c r="K1177" s="64" t="s">
        <v>22000</v>
      </c>
      <c r="L1177" s="333" t="s">
        <v>13897</v>
      </c>
      <c r="M1177" s="318"/>
      <c r="N1177" s="318"/>
      <c r="O1177" s="318"/>
      <c r="P1177" s="325"/>
      <c r="Q1177" s="318" t="str">
        <f t="array" ref="Q1177">index(Extractions!B:B, match(index(Digests!B:B, match(B1177,Digests!A:A,0)),Extractions!A:A,0))</f>
        <v>APCL13_210</v>
      </c>
    </row>
    <row r="1178" ht="20.25" customHeight="1">
      <c r="A1178" s="318" t="s">
        <v>22001</v>
      </c>
      <c r="B1178" s="319" t="s">
        <v>13902</v>
      </c>
      <c r="C1178" s="342">
        <v>42116.0</v>
      </c>
      <c r="D1178" s="331">
        <v>200.0</v>
      </c>
      <c r="E1178" s="322">
        <v>3.1615055089233493</v>
      </c>
      <c r="F1178" s="323">
        <v>19.03849449107665</v>
      </c>
      <c r="G1178" s="319">
        <v>19.0</v>
      </c>
      <c r="H1178" s="324" t="s">
        <v>20330</v>
      </c>
      <c r="I1178" s="318" t="s">
        <v>21960</v>
      </c>
      <c r="J1178" s="318"/>
      <c r="K1178" s="64" t="s">
        <v>22002</v>
      </c>
      <c r="L1178" s="333" t="s">
        <v>13903</v>
      </c>
      <c r="M1178" s="318"/>
      <c r="N1178" s="318"/>
      <c r="O1178" s="318"/>
      <c r="P1178" s="325"/>
      <c r="Q1178" s="318" t="str">
        <f t="array" ref="Q1178">index(Extractions!B:B, match(index(Digests!B:B, match(B1178,Digests!A:A,0)),Extractions!A:A,0))</f>
        <v>APCL13_213</v>
      </c>
    </row>
    <row r="1179" ht="20.25" customHeight="1">
      <c r="A1179" s="318" t="s">
        <v>22003</v>
      </c>
      <c r="B1179" s="319" t="s">
        <v>13908</v>
      </c>
      <c r="C1179" s="342">
        <v>42116.0</v>
      </c>
      <c r="D1179" s="331">
        <v>200.0</v>
      </c>
      <c r="E1179" s="322">
        <v>3.5486160397444997</v>
      </c>
      <c r="F1179" s="323">
        <v>18.6513839602555</v>
      </c>
      <c r="G1179" s="319">
        <v>20.0</v>
      </c>
      <c r="H1179" s="324" t="s">
        <v>20330</v>
      </c>
      <c r="I1179" s="318" t="s">
        <v>21960</v>
      </c>
      <c r="J1179" s="318"/>
      <c r="K1179" s="64" t="s">
        <v>22004</v>
      </c>
      <c r="L1179" s="333" t="s">
        <v>13910</v>
      </c>
      <c r="M1179" s="318"/>
      <c r="N1179" s="318"/>
      <c r="O1179" s="318"/>
      <c r="P1179" s="325"/>
      <c r="Q1179" s="318" t="str">
        <f t="array" ref="Q1179">index(Extractions!B:B, match(index(Digests!B:B, match(B1179,Digests!A:A,0)),Extractions!A:A,0))</f>
        <v>APCL13_216</v>
      </c>
    </row>
    <row r="1180" ht="20.25" customHeight="1">
      <c r="A1180" s="318" t="s">
        <v>22005</v>
      </c>
      <c r="B1180" s="319" t="s">
        <v>13911</v>
      </c>
      <c r="C1180" s="342">
        <v>42116.0</v>
      </c>
      <c r="D1180" s="331">
        <v>200.0</v>
      </c>
      <c r="E1180" s="322">
        <v>7.775747443723028</v>
      </c>
      <c r="F1180" s="323">
        <v>14.424252556276972</v>
      </c>
      <c r="G1180" s="319">
        <v>21.0</v>
      </c>
      <c r="H1180" s="324" t="s">
        <v>20330</v>
      </c>
      <c r="I1180" s="318" t="s">
        <v>21960</v>
      </c>
      <c r="J1180" s="318"/>
      <c r="K1180" s="64" t="s">
        <v>22006</v>
      </c>
      <c r="L1180" s="333" t="s">
        <v>13912</v>
      </c>
      <c r="M1180" s="318"/>
      <c r="N1180" s="318"/>
      <c r="O1180" s="318"/>
      <c r="P1180" s="325"/>
      <c r="Q1180" s="318" t="str">
        <f t="array" ref="Q1180">index(Extractions!B:B, match(index(Digests!B:B, match(B1180,Digests!A:A,0)),Extractions!A:A,0))</f>
        <v>APCL13_217</v>
      </c>
    </row>
    <row r="1181" ht="20.25" customHeight="1">
      <c r="A1181" s="318" t="s">
        <v>22007</v>
      </c>
      <c r="B1181" s="319" t="s">
        <v>13913</v>
      </c>
      <c r="C1181" s="342">
        <v>42116.0</v>
      </c>
      <c r="D1181" s="331">
        <v>200.0</v>
      </c>
      <c r="E1181" s="322">
        <v>3.602629919841484</v>
      </c>
      <c r="F1181" s="323">
        <v>18.597370080158516</v>
      </c>
      <c r="G1181" s="319">
        <v>22.0</v>
      </c>
      <c r="H1181" s="324" t="s">
        <v>20330</v>
      </c>
      <c r="I1181" s="318" t="s">
        <v>21960</v>
      </c>
      <c r="J1181" s="318"/>
      <c r="K1181" s="64" t="s">
        <v>22008</v>
      </c>
      <c r="L1181" s="333" t="s">
        <v>13914</v>
      </c>
      <c r="M1181" s="318"/>
      <c r="N1181" s="318"/>
      <c r="O1181" s="318"/>
      <c r="P1181" s="325"/>
      <c r="Q1181" s="318" t="str">
        <f t="array" ref="Q1181">index(Extractions!B:B, match(index(Digests!B:B, match(B1181,Digests!A:A,0)),Extractions!A:A,0))</f>
        <v>APCL13_218</v>
      </c>
    </row>
    <row r="1182" ht="20.25" customHeight="1">
      <c r="A1182" s="318" t="s">
        <v>22009</v>
      </c>
      <c r="B1182" s="319" t="s">
        <v>14783</v>
      </c>
      <c r="C1182" s="342">
        <v>42116.0</v>
      </c>
      <c r="D1182" s="331">
        <v>200.0</v>
      </c>
      <c r="E1182" s="322">
        <v>13.453246604736886</v>
      </c>
      <c r="F1182" s="323">
        <v>8.746753395263113</v>
      </c>
      <c r="G1182" s="319">
        <v>23.0</v>
      </c>
      <c r="H1182" s="324"/>
      <c r="I1182" s="318" t="s">
        <v>21960</v>
      </c>
      <c r="J1182" s="318"/>
      <c r="K1182" s="64" t="s">
        <v>22010</v>
      </c>
      <c r="L1182" s="333" t="s">
        <v>14785</v>
      </c>
      <c r="M1182" s="318"/>
      <c r="N1182" s="318"/>
      <c r="O1182" s="318"/>
      <c r="P1182" s="325"/>
      <c r="Q1182" s="318" t="str">
        <f t="array" ref="Q1182">index(Extractions!B:B, match(index(Digests!B:B, match(B1182,Digests!A:A,0)),Extractions!A:A,0))</f>
        <v>APCL13_592</v>
      </c>
    </row>
    <row r="1183" ht="20.25" customHeight="1">
      <c r="A1183" s="318" t="s">
        <v>22011</v>
      </c>
      <c r="B1183" s="319" t="s">
        <v>15691</v>
      </c>
      <c r="C1183" s="342">
        <v>42116.0</v>
      </c>
      <c r="D1183" s="331">
        <v>200.0</v>
      </c>
      <c r="E1183" s="322">
        <v>16.967845931958937</v>
      </c>
      <c r="F1183" s="323">
        <v>5.232154068041062</v>
      </c>
      <c r="G1183" s="319">
        <v>24.0</v>
      </c>
      <c r="H1183" s="324"/>
      <c r="I1183" s="318" t="s">
        <v>21960</v>
      </c>
      <c r="J1183" s="318"/>
      <c r="K1183" s="64" t="s">
        <v>22012</v>
      </c>
      <c r="L1183" s="64" t="s">
        <v>15692</v>
      </c>
      <c r="M1183" s="318"/>
      <c r="N1183" s="318"/>
      <c r="O1183" s="318"/>
      <c r="P1183" s="325"/>
      <c r="Q1183" s="307" t="str">
        <f t="array" ref="Q1183">index(Extractions!B:B, match(index(Digests!B:B, match(B1183,Digests!A:A,0)),Extractions!A:A,0))</f>
        <v>APCL14_263</v>
      </c>
    </row>
    <row r="1184" ht="20.25" customHeight="1">
      <c r="A1184" s="318" t="s">
        <v>22013</v>
      </c>
      <c r="B1184" s="319" t="s">
        <v>15101</v>
      </c>
      <c r="C1184" s="342">
        <v>42116.0</v>
      </c>
      <c r="D1184" s="331">
        <v>200.0</v>
      </c>
      <c r="E1184" s="322">
        <v>13.374348000534974</v>
      </c>
      <c r="F1184" s="323">
        <v>8.825651999465025</v>
      </c>
      <c r="G1184" s="319">
        <v>25.0</v>
      </c>
      <c r="H1184" s="324"/>
      <c r="I1184" s="318" t="s">
        <v>21960</v>
      </c>
      <c r="J1184" s="318"/>
      <c r="K1184" s="64" t="s">
        <v>22014</v>
      </c>
      <c r="L1184" s="64" t="s">
        <v>15102</v>
      </c>
      <c r="M1184" s="318"/>
      <c r="N1184" s="318"/>
      <c r="O1184" s="318"/>
      <c r="P1184" s="325"/>
      <c r="Q1184" s="307" t="str">
        <f t="array" ref="Q1184">index(Extractions!B:B, match(index(Digests!B:B, match(B1184,Digests!A:A,0)),Extractions!A:A,0))</f>
        <v>APCL14_222</v>
      </c>
    </row>
    <row r="1185" ht="20.25" customHeight="1">
      <c r="A1185" s="318" t="s">
        <v>22015</v>
      </c>
      <c r="B1185" s="319" t="s">
        <v>15695</v>
      </c>
      <c r="C1185" s="342">
        <v>42116.0</v>
      </c>
      <c r="D1185" s="331">
        <v>200.0</v>
      </c>
      <c r="E1185" s="322">
        <v>16.767270288397047</v>
      </c>
      <c r="F1185" s="323">
        <v>5.432729711602953</v>
      </c>
      <c r="G1185" s="319">
        <v>26.0</v>
      </c>
      <c r="H1185" s="324"/>
      <c r="I1185" s="318" t="s">
        <v>21960</v>
      </c>
      <c r="J1185" s="318"/>
      <c r="K1185" s="64" t="s">
        <v>22016</v>
      </c>
      <c r="L1185" s="64" t="s">
        <v>15696</v>
      </c>
      <c r="M1185" s="318"/>
      <c r="N1185" s="318"/>
      <c r="O1185" s="318"/>
      <c r="P1185" s="325"/>
      <c r="Q1185" s="307" t="str">
        <f t="array" ref="Q1185">index(Extractions!B:B, match(index(Digests!B:B, match(B1185,Digests!A:A,0)),Extractions!A:A,0))</f>
        <v>APCL14_265</v>
      </c>
    </row>
    <row r="1186" ht="20.25" customHeight="1">
      <c r="A1186" s="318" t="s">
        <v>22017</v>
      </c>
      <c r="B1186" s="319" t="s">
        <v>15699</v>
      </c>
      <c r="C1186" s="342">
        <v>42116.0</v>
      </c>
      <c r="D1186" s="331">
        <v>200.0</v>
      </c>
      <c r="E1186" s="322">
        <v>17.980760586172796</v>
      </c>
      <c r="F1186" s="323">
        <v>4.219239413827204</v>
      </c>
      <c r="G1186" s="319">
        <v>27.0</v>
      </c>
      <c r="H1186" s="324"/>
      <c r="I1186" s="318" t="s">
        <v>21960</v>
      </c>
      <c r="J1186" s="318"/>
      <c r="K1186" s="64" t="s">
        <v>22018</v>
      </c>
      <c r="L1186" s="64" t="s">
        <v>15700</v>
      </c>
      <c r="M1186" s="318"/>
      <c r="N1186" s="318"/>
      <c r="O1186" s="318"/>
      <c r="P1186" s="325"/>
      <c r="Q1186" s="307" t="str">
        <f t="array" ref="Q1186">index(Extractions!B:B, match(index(Digests!B:B, match(B1186,Digests!A:A,0)),Extractions!A:A,0))</f>
        <v>APCL14_267</v>
      </c>
    </row>
    <row r="1187" ht="20.25" customHeight="1">
      <c r="A1187" s="318" t="s">
        <v>22019</v>
      </c>
      <c r="B1187" s="319" t="s">
        <v>15705</v>
      </c>
      <c r="C1187" s="342">
        <v>42116.0</v>
      </c>
      <c r="D1187" s="331">
        <v>200.0</v>
      </c>
      <c r="E1187" s="322">
        <v>17.820547090795685</v>
      </c>
      <c r="F1187" s="323">
        <v>4.379452909204314</v>
      </c>
      <c r="G1187" s="319">
        <v>28.0</v>
      </c>
      <c r="H1187" s="324"/>
      <c r="I1187" s="318" t="s">
        <v>21960</v>
      </c>
      <c r="J1187" s="318"/>
      <c r="K1187" s="64" t="s">
        <v>22020</v>
      </c>
      <c r="L1187" s="64" t="s">
        <v>15706</v>
      </c>
      <c r="M1187" s="318"/>
      <c r="N1187" s="318"/>
      <c r="O1187" s="318"/>
      <c r="P1187" s="325"/>
      <c r="Q1187" s="307" t="str">
        <f t="array" ref="Q1187">index(Extractions!B:B, match(index(Digests!B:B, match(B1187,Digests!A:A,0)),Extractions!A:A,0))</f>
        <v>APCL14_275</v>
      </c>
    </row>
    <row r="1188" ht="20.25" customHeight="1">
      <c r="A1188" s="318" t="s">
        <v>22021</v>
      </c>
      <c r="B1188" s="319" t="s">
        <v>15505</v>
      </c>
      <c r="C1188" s="342">
        <v>42116.0</v>
      </c>
      <c r="D1188" s="331">
        <v>200.0</v>
      </c>
      <c r="E1188" s="322">
        <v>9.37031484257871</v>
      </c>
      <c r="F1188" s="323">
        <v>12.82968515742129</v>
      </c>
      <c r="G1188" s="319">
        <v>29.0</v>
      </c>
      <c r="H1188" s="324"/>
      <c r="I1188" s="318" t="s">
        <v>21960</v>
      </c>
      <c r="J1188" s="318"/>
      <c r="K1188" s="64" t="s">
        <v>22022</v>
      </c>
      <c r="L1188" s="64" t="s">
        <v>15506</v>
      </c>
      <c r="M1188" s="318"/>
      <c r="N1188" s="318"/>
      <c r="O1188" s="318"/>
      <c r="P1188" s="325"/>
      <c r="Q1188" s="307" t="str">
        <f t="array" ref="Q1188">index(Extractions!B:B, match(index(Digests!B:B, match(B1188,Digests!A:A,0)),Extractions!A:A,0))</f>
        <v>APCL14_172</v>
      </c>
    </row>
    <row r="1189" ht="20.25" customHeight="1">
      <c r="A1189" s="318" t="s">
        <v>22023</v>
      </c>
      <c r="B1189" s="319" t="s">
        <v>15673</v>
      </c>
      <c r="C1189" s="342">
        <v>42116.0</v>
      </c>
      <c r="D1189" s="331">
        <v>200.0</v>
      </c>
      <c r="E1189" s="322">
        <v>8.655385813822651</v>
      </c>
      <c r="F1189" s="323">
        <v>13.544614186177348</v>
      </c>
      <c r="G1189" s="319">
        <v>30.0</v>
      </c>
      <c r="H1189" s="324"/>
      <c r="I1189" s="318" t="s">
        <v>21960</v>
      </c>
      <c r="J1189" s="318"/>
      <c r="K1189" s="64" t="s">
        <v>22024</v>
      </c>
      <c r="L1189" s="64" t="s">
        <v>15674</v>
      </c>
      <c r="M1189" s="318"/>
      <c r="N1189" s="318"/>
      <c r="O1189" s="318"/>
      <c r="P1189" s="325"/>
      <c r="Q1189" s="307" t="str">
        <f t="array" ref="Q1189">index(Extractions!B:B, match(index(Digests!B:B, match(B1189,Digests!A:A,0)),Extractions!A:A,0))</f>
        <v>APCL14_288</v>
      </c>
    </row>
    <row r="1190" ht="20.25" customHeight="1">
      <c r="A1190" s="318" t="s">
        <v>22025</v>
      </c>
      <c r="B1190" s="319" t="s">
        <v>15675</v>
      </c>
      <c r="C1190" s="342">
        <v>42116.0</v>
      </c>
      <c r="D1190" s="331">
        <v>200.0</v>
      </c>
      <c r="E1190" s="322">
        <v>6.7235930881463055</v>
      </c>
      <c r="F1190" s="323">
        <v>15.476406911853694</v>
      </c>
      <c r="G1190" s="319">
        <v>31.0</v>
      </c>
      <c r="H1190" s="324"/>
      <c r="I1190" s="318" t="s">
        <v>21960</v>
      </c>
      <c r="J1190" s="318"/>
      <c r="K1190" s="64" t="s">
        <v>22026</v>
      </c>
      <c r="L1190" s="64" t="s">
        <v>15676</v>
      </c>
      <c r="M1190" s="318"/>
      <c r="N1190" s="318"/>
      <c r="O1190" s="318"/>
      <c r="P1190" s="325"/>
      <c r="Q1190" s="307" t="str">
        <f t="array" ref="Q1190">index(Extractions!B:B, match(index(Digests!B:B, match(B1190,Digests!A:A,0)),Extractions!A:A,0))</f>
        <v>APCL14_297</v>
      </c>
    </row>
    <row r="1191" ht="20.25" customHeight="1">
      <c r="A1191" s="318" t="s">
        <v>22027</v>
      </c>
      <c r="B1191" s="319" t="s">
        <v>15683</v>
      </c>
      <c r="C1191" s="342">
        <v>42116.0</v>
      </c>
      <c r="D1191" s="331">
        <v>200.0</v>
      </c>
      <c r="E1191" s="322">
        <v>5.764020981036371</v>
      </c>
      <c r="F1191" s="323">
        <v>16.43597901896363</v>
      </c>
      <c r="G1191" s="319">
        <v>32.0</v>
      </c>
      <c r="H1191" s="324"/>
      <c r="I1191" s="318" t="s">
        <v>21960</v>
      </c>
      <c r="J1191" s="318"/>
      <c r="K1191" s="64" t="s">
        <v>22028</v>
      </c>
      <c r="L1191" s="64" t="s">
        <v>15684</v>
      </c>
      <c r="M1191" s="318"/>
      <c r="N1191" s="318"/>
      <c r="O1191" s="318"/>
      <c r="P1191" s="325"/>
      <c r="Q1191" s="307" t="str">
        <f t="array" ref="Q1191">index(Extractions!B:B, match(index(Digests!B:B, match(B1191,Digests!A:A,0)),Extractions!A:A,0))</f>
        <v>APCL14_322</v>
      </c>
    </row>
    <row r="1192" ht="20.25" customHeight="1">
      <c r="A1192" s="318" t="s">
        <v>22029</v>
      </c>
      <c r="B1192" s="319" t="s">
        <v>15687</v>
      </c>
      <c r="C1192" s="342">
        <v>42116.0</v>
      </c>
      <c r="D1192" s="331">
        <v>200.0</v>
      </c>
      <c r="E1192" s="322">
        <v>12.131505519835011</v>
      </c>
      <c r="F1192" s="323">
        <v>10.068494480164988</v>
      </c>
      <c r="G1192" s="319">
        <v>33.0</v>
      </c>
      <c r="H1192" s="324"/>
      <c r="I1192" s="318" t="s">
        <v>21960</v>
      </c>
      <c r="J1192" s="318"/>
      <c r="K1192" s="64" t="s">
        <v>22030</v>
      </c>
      <c r="L1192" s="64" t="s">
        <v>15688</v>
      </c>
      <c r="M1192" s="318"/>
      <c r="N1192" s="318"/>
      <c r="O1192" s="318"/>
      <c r="P1192" s="325"/>
      <c r="Q1192" s="307" t="str">
        <f t="array" ref="Q1192">index(Extractions!B:B, match(index(Digests!B:B, match(B1192,Digests!A:A,0)),Extractions!A:A,0))</f>
        <v>APCL14_259</v>
      </c>
    </row>
    <row r="1193" ht="20.25" customHeight="1">
      <c r="A1193" s="318" t="s">
        <v>22031</v>
      </c>
      <c r="B1193" s="319" t="s">
        <v>15689</v>
      </c>
      <c r="C1193" s="342">
        <v>42116.0</v>
      </c>
      <c r="D1193" s="331">
        <v>200.0</v>
      </c>
      <c r="E1193" s="322">
        <v>10.371830109422808</v>
      </c>
      <c r="F1193" s="323">
        <v>11.828169890577191</v>
      </c>
      <c r="G1193" s="319">
        <v>34.0</v>
      </c>
      <c r="H1193" s="324"/>
      <c r="I1193" s="318" t="s">
        <v>21960</v>
      </c>
      <c r="J1193" s="318"/>
      <c r="K1193" s="64" t="s">
        <v>22032</v>
      </c>
      <c r="L1193" s="64" t="s">
        <v>15690</v>
      </c>
      <c r="M1193" s="318"/>
      <c r="N1193" s="318"/>
      <c r="O1193" s="318"/>
      <c r="P1193" s="325"/>
      <c r="Q1193" s="307" t="str">
        <f t="array" ref="Q1193">index(Extractions!B:B, match(index(Digests!B:B, match(B1193,Digests!A:A,0)),Extractions!A:A,0))</f>
        <v>APCL14_262</v>
      </c>
    </row>
    <row r="1194" ht="20.25" customHeight="1">
      <c r="A1194" s="318" t="s">
        <v>22033</v>
      </c>
      <c r="B1194" s="319" t="s">
        <v>15693</v>
      </c>
      <c r="C1194" s="342">
        <v>42116.0</v>
      </c>
      <c r="D1194" s="331">
        <v>200.0</v>
      </c>
      <c r="E1194" s="322">
        <v>10.453690152623876</v>
      </c>
      <c r="F1194" s="323">
        <v>11.746309847376123</v>
      </c>
      <c r="G1194" s="319">
        <v>35.0</v>
      </c>
      <c r="H1194" s="324"/>
      <c r="I1194" s="318" t="s">
        <v>21960</v>
      </c>
      <c r="J1194" s="318"/>
      <c r="K1194" s="64" t="s">
        <v>22034</v>
      </c>
      <c r="L1194" s="64" t="s">
        <v>15694</v>
      </c>
      <c r="M1194" s="318"/>
      <c r="N1194" s="318"/>
      <c r="O1194" s="318"/>
      <c r="P1194" s="325"/>
      <c r="Q1194" s="307" t="str">
        <f t="array" ref="Q1194">index(Extractions!B:B, match(index(Digests!B:B, match(B1194,Digests!A:A,0)),Extractions!A:A,0))</f>
        <v>APCL14_264</v>
      </c>
    </row>
    <row r="1195" ht="20.25" customHeight="1">
      <c r="A1195" s="318" t="s">
        <v>22035</v>
      </c>
      <c r="B1195" s="319" t="s">
        <v>15703</v>
      </c>
      <c r="C1195" s="342">
        <v>42116.0</v>
      </c>
      <c r="D1195" s="331">
        <v>200.0</v>
      </c>
      <c r="E1195" s="322">
        <v>12.302392815402595</v>
      </c>
      <c r="F1195" s="323">
        <v>9.897607184597405</v>
      </c>
      <c r="G1195" s="319">
        <v>36.0</v>
      </c>
      <c r="H1195" s="324"/>
      <c r="I1195" s="318" t="s">
        <v>21960</v>
      </c>
      <c r="J1195" s="318"/>
      <c r="K1195" s="64" t="s">
        <v>22036</v>
      </c>
      <c r="L1195" s="64" t="s">
        <v>15704</v>
      </c>
      <c r="M1195" s="318"/>
      <c r="N1195" s="318"/>
      <c r="O1195" s="318"/>
      <c r="P1195" s="325"/>
      <c r="Q1195" s="307" t="str">
        <f t="array" ref="Q1195">index(Extractions!B:B, match(index(Digests!B:B, match(B1195,Digests!A:A,0)),Extractions!A:A,0))</f>
        <v>APCL14_274</v>
      </c>
    </row>
    <row r="1196" ht="20.25" customHeight="1">
      <c r="A1196" s="318" t="s">
        <v>22037</v>
      </c>
      <c r="B1196" s="319" t="s">
        <v>15707</v>
      </c>
      <c r="C1196" s="342">
        <v>42116.0</v>
      </c>
      <c r="D1196" s="331">
        <v>200.0</v>
      </c>
      <c r="E1196" s="322">
        <v>6.753562504220977</v>
      </c>
      <c r="F1196" s="323">
        <v>15.446437495779023</v>
      </c>
      <c r="G1196" s="319">
        <v>37.0</v>
      </c>
      <c r="H1196" s="324"/>
      <c r="I1196" s="318" t="s">
        <v>21960</v>
      </c>
      <c r="J1196" s="318"/>
      <c r="K1196" s="64" t="s">
        <v>22038</v>
      </c>
      <c r="L1196" s="64" t="s">
        <v>15708</v>
      </c>
      <c r="M1196" s="318"/>
      <c r="N1196" s="318"/>
      <c r="O1196" s="318"/>
      <c r="P1196" s="325"/>
      <c r="Q1196" s="307" t="str">
        <f t="array" ref="Q1196">index(Extractions!B:B, match(index(Digests!B:B, match(B1196,Digests!A:A,0)),Extractions!A:A,0))</f>
        <v>APCL14_276</v>
      </c>
    </row>
    <row r="1197" ht="20.25" customHeight="1">
      <c r="A1197" s="318" t="s">
        <v>22039</v>
      </c>
      <c r="B1197" s="319" t="s">
        <v>15709</v>
      </c>
      <c r="C1197" s="342">
        <v>42116.0</v>
      </c>
      <c r="D1197" s="331">
        <v>200.0</v>
      </c>
      <c r="E1197" s="322">
        <v>9.739469198928658</v>
      </c>
      <c r="F1197" s="323">
        <v>12.460530801071341</v>
      </c>
      <c r="G1197" s="319">
        <v>38.0</v>
      </c>
      <c r="H1197" s="324"/>
      <c r="I1197" s="318" t="s">
        <v>21960</v>
      </c>
      <c r="J1197" s="318"/>
      <c r="K1197" s="64" t="s">
        <v>22040</v>
      </c>
      <c r="L1197" s="64" t="s">
        <v>15710</v>
      </c>
      <c r="M1197" s="318"/>
      <c r="N1197" s="318"/>
      <c r="O1197" s="318"/>
      <c r="P1197" s="325"/>
      <c r="Q1197" s="307" t="str">
        <f t="array" ref="Q1197">index(Extractions!B:B, match(index(Digests!B:B, match(B1197,Digests!A:A,0)),Extractions!A:A,0))</f>
        <v>APCL14_278</v>
      </c>
    </row>
    <row r="1198" ht="20.25" customHeight="1">
      <c r="A1198" s="318" t="s">
        <v>22041</v>
      </c>
      <c r="B1198" s="319" t="s">
        <v>15711</v>
      </c>
      <c r="C1198" s="342">
        <v>42116.0</v>
      </c>
      <c r="D1198" s="331">
        <v>200.0</v>
      </c>
      <c r="E1198" s="322">
        <v>9.186110600771634</v>
      </c>
      <c r="F1198" s="323">
        <v>13.013889399228365</v>
      </c>
      <c r="G1198" s="319">
        <v>39.0</v>
      </c>
      <c r="H1198" s="324"/>
      <c r="I1198" s="318" t="s">
        <v>21960</v>
      </c>
      <c r="J1198" s="318"/>
      <c r="K1198" s="64" t="s">
        <v>22042</v>
      </c>
      <c r="L1198" s="64" t="s">
        <v>15712</v>
      </c>
      <c r="M1198" s="318"/>
      <c r="N1198" s="318"/>
      <c r="O1198" s="318"/>
      <c r="P1198" s="325"/>
      <c r="Q1198" s="307" t="str">
        <f t="array" ref="Q1198">index(Extractions!B:B, match(index(Digests!B:B, match(B1198,Digests!A:A,0)),Extractions!A:A,0))</f>
        <v>APCL14_279</v>
      </c>
    </row>
    <row r="1199" ht="20.25" customHeight="1">
      <c r="A1199" s="318" t="s">
        <v>22043</v>
      </c>
      <c r="B1199" s="319" t="s">
        <v>15713</v>
      </c>
      <c r="C1199" s="342">
        <v>42116.0</v>
      </c>
      <c r="D1199" s="331">
        <v>200.0</v>
      </c>
      <c r="E1199" s="322">
        <v>9.013475145342287</v>
      </c>
      <c r="F1199" s="323">
        <v>13.186524854657712</v>
      </c>
      <c r="G1199" s="319">
        <v>40.0</v>
      </c>
      <c r="H1199" s="324"/>
      <c r="I1199" s="318" t="s">
        <v>21960</v>
      </c>
      <c r="J1199" s="318"/>
      <c r="K1199" s="64" t="s">
        <v>22044</v>
      </c>
      <c r="L1199" s="64" t="s">
        <v>15714</v>
      </c>
      <c r="M1199" s="318"/>
      <c r="N1199" s="318"/>
      <c r="O1199" s="318"/>
      <c r="P1199" s="325"/>
      <c r="Q1199" s="307" t="str">
        <f t="array" ref="Q1199">index(Extractions!B:B, match(index(Digests!B:B, match(B1199,Digests!A:A,0)),Extractions!A:A,0))</f>
        <v>APCL14_280</v>
      </c>
    </row>
    <row r="1200" ht="20.25" customHeight="1">
      <c r="A1200" s="318" t="s">
        <v>22045</v>
      </c>
      <c r="B1200" s="319" t="s">
        <v>15715</v>
      </c>
      <c r="C1200" s="342">
        <v>42116.0</v>
      </c>
      <c r="D1200" s="331">
        <v>200.0</v>
      </c>
      <c r="E1200" s="322">
        <v>12.554927809165097</v>
      </c>
      <c r="F1200" s="323">
        <v>9.645072190834902</v>
      </c>
      <c r="G1200" s="319">
        <v>41.0</v>
      </c>
      <c r="H1200" s="324"/>
      <c r="I1200" s="318" t="s">
        <v>21960</v>
      </c>
      <c r="J1200" s="318"/>
      <c r="K1200" s="64" t="s">
        <v>22046</v>
      </c>
      <c r="L1200" s="64" t="s">
        <v>15716</v>
      </c>
      <c r="M1200" s="318"/>
      <c r="N1200" s="318"/>
      <c r="O1200" s="318"/>
      <c r="P1200" s="325"/>
      <c r="Q1200" s="307" t="str">
        <f t="array" ref="Q1200">index(Extractions!B:B, match(index(Digests!B:B, match(B1200,Digests!A:A,0)),Extractions!A:A,0))</f>
        <v>APCL14_281</v>
      </c>
    </row>
    <row r="1201" ht="20.25" customHeight="1">
      <c r="A1201" s="318" t="s">
        <v>22047</v>
      </c>
      <c r="B1201" s="319" t="s">
        <v>15717</v>
      </c>
      <c r="C1201" s="342">
        <v>42116.0</v>
      </c>
      <c r="D1201" s="331">
        <v>200.0</v>
      </c>
      <c r="E1201" s="322">
        <v>6.369223910066559</v>
      </c>
      <c r="F1201" s="323">
        <v>15.83077608993344</v>
      </c>
      <c r="G1201" s="319">
        <v>42.0</v>
      </c>
      <c r="H1201" s="324"/>
      <c r="I1201" s="318" t="s">
        <v>21960</v>
      </c>
      <c r="J1201" s="318"/>
      <c r="K1201" s="64" t="s">
        <v>22048</v>
      </c>
      <c r="L1201" s="64" t="s">
        <v>15718</v>
      </c>
      <c r="M1201" s="318"/>
      <c r="N1201" s="318"/>
      <c r="O1201" s="318"/>
      <c r="P1201" s="325"/>
      <c r="Q1201" s="307" t="str">
        <f t="array" ref="Q1201">index(Extractions!B:B, match(index(Digests!B:B, match(B1201,Digests!A:A,0)),Extractions!A:A,0))</f>
        <v>APCL14_282</v>
      </c>
    </row>
    <row r="1202" ht="20.25" customHeight="1">
      <c r="A1202" s="318" t="s">
        <v>22049</v>
      </c>
      <c r="B1202" s="319" t="s">
        <v>15719</v>
      </c>
      <c r="C1202" s="342">
        <v>42116.0</v>
      </c>
      <c r="D1202" s="331">
        <v>200.0</v>
      </c>
      <c r="E1202" s="322">
        <v>7.494847292486416</v>
      </c>
      <c r="F1202" s="323">
        <v>14.705152707513584</v>
      </c>
      <c r="G1202" s="319">
        <v>43.0</v>
      </c>
      <c r="H1202" s="324"/>
      <c r="I1202" s="318" t="s">
        <v>21960</v>
      </c>
      <c r="J1202" s="318"/>
      <c r="K1202" s="64" t="s">
        <v>22050</v>
      </c>
      <c r="L1202" s="64" t="s">
        <v>15720</v>
      </c>
      <c r="M1202" s="318"/>
      <c r="N1202" s="318"/>
      <c r="O1202" s="318"/>
      <c r="P1202" s="325"/>
      <c r="Q1202" s="307" t="str">
        <f t="array" ref="Q1202">index(Extractions!B:B, match(index(Digests!B:B, match(B1202,Digests!A:A,0)),Extractions!A:A,0))</f>
        <v>APCL14_283</v>
      </c>
    </row>
    <row r="1203" ht="20.25" customHeight="1">
      <c r="A1203" s="318" t="s">
        <v>22051</v>
      </c>
      <c r="B1203" s="319" t="s">
        <v>15721</v>
      </c>
      <c r="C1203" s="342">
        <v>42116.0</v>
      </c>
      <c r="D1203" s="331">
        <v>200.0</v>
      </c>
      <c r="E1203" s="322">
        <v>9.916699722332408</v>
      </c>
      <c r="F1203" s="323">
        <v>12.28330027766759</v>
      </c>
      <c r="G1203" s="319">
        <v>44.0</v>
      </c>
      <c r="H1203" s="324"/>
      <c r="I1203" s="318" t="s">
        <v>21960</v>
      </c>
      <c r="J1203" s="318"/>
      <c r="K1203" s="64" t="s">
        <v>22052</v>
      </c>
      <c r="L1203" s="64" t="s">
        <v>15722</v>
      </c>
      <c r="M1203" s="318"/>
      <c r="N1203" s="318"/>
      <c r="O1203" s="318"/>
      <c r="P1203" s="325"/>
      <c r="Q1203" s="307" t="str">
        <f t="array" ref="Q1203">index(Extractions!B:B, match(index(Digests!B:B, match(B1203,Digests!A:A,0)),Extractions!A:A,0))</f>
        <v>APCL14_284</v>
      </c>
    </row>
    <row r="1204" ht="20.25" customHeight="1">
      <c r="A1204" s="318" t="s">
        <v>22053</v>
      </c>
      <c r="B1204" s="319" t="s">
        <v>15723</v>
      </c>
      <c r="C1204" s="342">
        <v>42116.0</v>
      </c>
      <c r="D1204" s="331">
        <v>200.0</v>
      </c>
      <c r="E1204" s="322">
        <v>5.099049027356398</v>
      </c>
      <c r="F1204" s="323">
        <v>17.100950972643602</v>
      </c>
      <c r="G1204" s="319">
        <v>45.0</v>
      </c>
      <c r="H1204" s="324"/>
      <c r="I1204" s="318" t="s">
        <v>21960</v>
      </c>
      <c r="J1204" s="318"/>
      <c r="K1204" s="64" t="s">
        <v>22054</v>
      </c>
      <c r="L1204" s="64" t="s">
        <v>15724</v>
      </c>
      <c r="M1204" s="318"/>
      <c r="N1204" s="318"/>
      <c r="O1204" s="318"/>
      <c r="P1204" s="325"/>
      <c r="Q1204" s="307" t="str">
        <f t="array" ref="Q1204">index(Extractions!B:B, match(index(Digests!B:B, match(B1204,Digests!A:A,0)),Extractions!A:A,0))</f>
        <v>APCL14_285</v>
      </c>
    </row>
    <row r="1205" ht="20.25" customHeight="1">
      <c r="A1205" s="318" t="s">
        <v>22055</v>
      </c>
      <c r="B1205" s="319" t="s">
        <v>15725</v>
      </c>
      <c r="C1205" s="342">
        <v>42116.0</v>
      </c>
      <c r="D1205" s="331">
        <v>200.0</v>
      </c>
      <c r="E1205" s="322">
        <v>7.74263481862878</v>
      </c>
      <c r="F1205" s="323">
        <v>14.45736518137122</v>
      </c>
      <c r="G1205" s="319">
        <v>46.0</v>
      </c>
      <c r="H1205" s="324"/>
      <c r="I1205" s="318" t="s">
        <v>21960</v>
      </c>
      <c r="J1205" s="318"/>
      <c r="K1205" s="64" t="s">
        <v>22056</v>
      </c>
      <c r="L1205" s="64" t="s">
        <v>15726</v>
      </c>
      <c r="M1205" s="318"/>
      <c r="N1205" s="318"/>
      <c r="O1205" s="318"/>
      <c r="P1205" s="325"/>
      <c r="Q1205" s="307" t="str">
        <f t="array" ref="Q1205">index(Extractions!B:B, match(index(Digests!B:B, match(B1205,Digests!A:A,0)),Extractions!A:A,0))</f>
        <v>APCL14_286</v>
      </c>
    </row>
    <row r="1206" ht="20.25" customHeight="1">
      <c r="A1206" s="318" t="s">
        <v>22057</v>
      </c>
      <c r="B1206" s="319" t="s">
        <v>15727</v>
      </c>
      <c r="C1206" s="342">
        <v>42116.0</v>
      </c>
      <c r="D1206" s="331">
        <v>200.0</v>
      </c>
      <c r="E1206" s="322">
        <v>3.4294140846036454</v>
      </c>
      <c r="F1206" s="323">
        <v>18.770585915396353</v>
      </c>
      <c r="G1206" s="319">
        <v>47.0</v>
      </c>
      <c r="H1206" s="324"/>
      <c r="I1206" s="318" t="s">
        <v>21960</v>
      </c>
      <c r="J1206" s="318"/>
      <c r="K1206" s="64" t="s">
        <v>22058</v>
      </c>
      <c r="L1206" s="64" t="s">
        <v>15728</v>
      </c>
      <c r="M1206" s="318"/>
      <c r="N1206" s="318"/>
      <c r="O1206" s="318"/>
      <c r="P1206" s="325"/>
      <c r="Q1206" s="307" t="str">
        <f t="array" ref="Q1206">index(Extractions!B:B, match(index(Digests!B:B, match(B1206,Digests!A:A,0)),Extractions!A:A,0))</f>
        <v>APCL14_287</v>
      </c>
    </row>
    <row r="1207" ht="20.25" customHeight="1">
      <c r="A1207" s="318" t="s">
        <v>22059</v>
      </c>
      <c r="B1207" s="319" t="s">
        <v>15729</v>
      </c>
      <c r="C1207" s="342">
        <v>42116.0</v>
      </c>
      <c r="D1207" s="331">
        <v>200.0</v>
      </c>
      <c r="E1207" s="322">
        <v>4.774979109466396</v>
      </c>
      <c r="F1207" s="323">
        <v>17.425020890533602</v>
      </c>
      <c r="G1207" s="319">
        <v>48.0</v>
      </c>
      <c r="H1207" s="324"/>
      <c r="I1207" s="318" t="s">
        <v>21960</v>
      </c>
      <c r="J1207" s="318"/>
      <c r="K1207" s="64" t="s">
        <v>22060</v>
      </c>
      <c r="L1207" s="64" t="s">
        <v>15730</v>
      </c>
      <c r="M1207" s="318"/>
      <c r="N1207" s="318"/>
      <c r="O1207" s="318"/>
      <c r="P1207" s="325"/>
      <c r="Q1207" s="307" t="str">
        <f t="array" ref="Q1207">index(Extractions!B:B, match(index(Digests!B:B, match(B1207,Digests!A:A,0)),Extractions!A:A,0))</f>
        <v>APCL14_289</v>
      </c>
    </row>
    <row r="1208" ht="20.25" customHeight="1">
      <c r="A1208" s="318" t="s">
        <v>22061</v>
      </c>
      <c r="B1208" s="319" t="s">
        <v>13521</v>
      </c>
      <c r="C1208" s="342">
        <v>42116.0</v>
      </c>
      <c r="D1208" s="331">
        <v>50.0</v>
      </c>
      <c r="E1208" s="344">
        <v>6.215813028344107</v>
      </c>
      <c r="F1208" s="323">
        <v>15.984186971655891</v>
      </c>
      <c r="G1208" s="319">
        <v>1.0</v>
      </c>
      <c r="H1208" s="324" t="s">
        <v>20330</v>
      </c>
      <c r="I1208" s="318" t="s">
        <v>22062</v>
      </c>
      <c r="J1208" s="318"/>
      <c r="K1208" s="64" t="s">
        <v>22063</v>
      </c>
      <c r="L1208" s="333" t="s">
        <v>13523</v>
      </c>
      <c r="M1208" s="318"/>
      <c r="N1208" s="318"/>
      <c r="O1208" s="318"/>
      <c r="P1208" s="325"/>
      <c r="Q1208" s="318" t="str">
        <f t="array" ref="Q1208">index(Extractions!B:B, match(index(Digests!B:B, match(B1208,Digests!A:A,0)),Extractions!A:A,0))</f>
        <v>APCL13_027</v>
      </c>
    </row>
    <row r="1209" ht="20.25" customHeight="1">
      <c r="A1209" s="318" t="s">
        <v>22064</v>
      </c>
      <c r="B1209" s="319" t="s">
        <v>13525</v>
      </c>
      <c r="C1209" s="342">
        <v>42116.0</v>
      </c>
      <c r="D1209" s="331">
        <v>50.0</v>
      </c>
      <c r="E1209" s="344">
        <v>7.0821529745042495</v>
      </c>
      <c r="F1209" s="323">
        <v>15.117847025495749</v>
      </c>
      <c r="G1209" s="319">
        <v>2.0</v>
      </c>
      <c r="H1209" s="324" t="s">
        <v>21975</v>
      </c>
      <c r="I1209" s="318" t="s">
        <v>22062</v>
      </c>
      <c r="J1209" s="318"/>
      <c r="K1209" s="64" t="s">
        <v>22065</v>
      </c>
      <c r="L1209" s="333" t="s">
        <v>13526</v>
      </c>
      <c r="M1209" s="318"/>
      <c r="N1209" s="318"/>
      <c r="O1209" s="318"/>
      <c r="P1209" s="325"/>
      <c r="Q1209" s="318" t="str">
        <f t="array" ref="Q1209">index(Extractions!B:B, match(index(Digests!B:B, match(B1209,Digests!A:A,0)),Extractions!A:A,0))</f>
        <v>APCL13_028</v>
      </c>
    </row>
    <row r="1210" ht="20.25" customHeight="1">
      <c r="A1210" s="318" t="s">
        <v>22066</v>
      </c>
      <c r="B1210" s="319" t="s">
        <v>14860</v>
      </c>
      <c r="C1210" s="342">
        <v>42116.0</v>
      </c>
      <c r="D1210" s="331">
        <v>50.0</v>
      </c>
      <c r="E1210" s="322">
        <v>8.880994671403197</v>
      </c>
      <c r="F1210" s="323">
        <v>13.319005328596802</v>
      </c>
      <c r="G1210" s="319">
        <v>3.0</v>
      </c>
      <c r="H1210" s="324"/>
      <c r="I1210" s="318" t="s">
        <v>22062</v>
      </c>
      <c r="J1210" s="318"/>
      <c r="K1210" s="64" t="s">
        <v>22067</v>
      </c>
      <c r="L1210" s="64" t="s">
        <v>14861</v>
      </c>
      <c r="M1210" s="318"/>
      <c r="N1210" s="318"/>
      <c r="O1210" s="318"/>
      <c r="P1210" s="325"/>
      <c r="Q1210" s="318" t="str">
        <f t="array" ref="Q1210">index(Extractions!B:B, match(index(Digests!B:B, match(B1210,Digests!A:A,0)),Extractions!A:A,0))</f>
        <v>APCL13_630</v>
      </c>
    </row>
    <row r="1211" ht="20.25" customHeight="1">
      <c r="A1211" s="318" t="s">
        <v>22068</v>
      </c>
      <c r="B1211" s="319" t="s">
        <v>14862</v>
      </c>
      <c r="C1211" s="342">
        <v>42116.0</v>
      </c>
      <c r="D1211" s="331">
        <v>50.0</v>
      </c>
      <c r="E1211" s="322">
        <v>8.880994671403197</v>
      </c>
      <c r="F1211" s="323">
        <v>13.319005328596802</v>
      </c>
      <c r="G1211" s="319">
        <v>4.0</v>
      </c>
      <c r="H1211" s="324"/>
      <c r="I1211" s="318" t="s">
        <v>22062</v>
      </c>
      <c r="J1211" s="318"/>
      <c r="K1211" s="64" t="s">
        <v>22069</v>
      </c>
      <c r="L1211" s="64" t="s">
        <v>14863</v>
      </c>
      <c r="M1211" s="318"/>
      <c r="N1211" s="318"/>
      <c r="O1211" s="318"/>
      <c r="P1211" s="325"/>
      <c r="Q1211" s="318" t="str">
        <f t="array" ref="Q1211">index(Extractions!B:B, match(index(Digests!B:B, match(B1211,Digests!A:A,0)),Extractions!A:A,0))</f>
        <v>APCL13_632</v>
      </c>
    </row>
    <row r="1212" ht="20.25" customHeight="1">
      <c r="A1212" s="318" t="s">
        <v>22070</v>
      </c>
      <c r="B1212" s="319" t="s">
        <v>13832</v>
      </c>
      <c r="C1212" s="342">
        <v>42116.0</v>
      </c>
      <c r="D1212" s="331">
        <v>50.0</v>
      </c>
      <c r="E1212" s="344">
        <v>7.45489786789921</v>
      </c>
      <c r="F1212" s="323">
        <v>14.74510213210079</v>
      </c>
      <c r="G1212" s="319">
        <v>5.0</v>
      </c>
      <c r="H1212" s="324"/>
      <c r="I1212" s="318" t="s">
        <v>22062</v>
      </c>
      <c r="J1212" s="318"/>
      <c r="K1212" s="64" t="s">
        <v>22071</v>
      </c>
      <c r="L1212" s="333" t="s">
        <v>13833</v>
      </c>
      <c r="M1212" s="318"/>
      <c r="N1212" s="318"/>
      <c r="O1212" s="318"/>
      <c r="P1212" s="325"/>
      <c r="Q1212" s="318" t="str">
        <f t="array" ref="Q1212">index(Extractions!B:B, match(index(Digests!B:B, match(B1212,Digests!A:A,0)),Extractions!A:A,0))</f>
        <v>APCL13_178</v>
      </c>
    </row>
    <row r="1213" ht="20.25" customHeight="1">
      <c r="A1213" s="318" t="s">
        <v>22072</v>
      </c>
      <c r="B1213" s="319" t="s">
        <v>13863</v>
      </c>
      <c r="C1213" s="342">
        <v>42116.0</v>
      </c>
      <c r="D1213" s="331">
        <v>50.0</v>
      </c>
      <c r="E1213" s="322">
        <v>8.880994671403197</v>
      </c>
      <c r="F1213" s="323">
        <v>13.319005328596802</v>
      </c>
      <c r="G1213" s="319">
        <v>6.0</v>
      </c>
      <c r="H1213" s="324"/>
      <c r="I1213" s="318" t="s">
        <v>22062</v>
      </c>
      <c r="J1213" s="318"/>
      <c r="K1213" s="64" t="s">
        <v>22073</v>
      </c>
      <c r="L1213" s="333" t="s">
        <v>13864</v>
      </c>
      <c r="M1213" s="318"/>
      <c r="N1213" s="318"/>
      <c r="O1213" s="318"/>
      <c r="P1213" s="325"/>
      <c r="Q1213" s="318" t="str">
        <f t="array" ref="Q1213">index(Extractions!B:B, match(index(Digests!B:B, match(B1213,Digests!A:A,0)),Extractions!A:A,0))</f>
        <v>APCL13_193</v>
      </c>
    </row>
    <row r="1214" ht="20.25" customHeight="1">
      <c r="A1214" s="318" t="s">
        <v>22074</v>
      </c>
      <c r="B1214" s="319" t="s">
        <v>13865</v>
      </c>
      <c r="C1214" s="342">
        <v>42116.0</v>
      </c>
      <c r="D1214" s="331">
        <v>50.0</v>
      </c>
      <c r="E1214" s="322">
        <v>2.8865027133125505</v>
      </c>
      <c r="F1214" s="323">
        <v>19.31349728668745</v>
      </c>
      <c r="G1214" s="319">
        <v>7.0</v>
      </c>
      <c r="H1214" s="324"/>
      <c r="I1214" s="318" t="s">
        <v>22062</v>
      </c>
      <c r="J1214" s="318"/>
      <c r="K1214" s="64" t="s">
        <v>22075</v>
      </c>
      <c r="L1214" s="333" t="s">
        <v>13866</v>
      </c>
      <c r="M1214" s="318"/>
      <c r="N1214" s="318"/>
      <c r="O1214" s="318"/>
      <c r="P1214" s="325"/>
      <c r="Q1214" s="318" t="str">
        <f t="array" ref="Q1214">index(Extractions!B:B, match(index(Digests!B:B, match(B1214,Digests!A:A,0)),Extractions!A:A,0))</f>
        <v>APCL13_194</v>
      </c>
    </row>
    <row r="1215" ht="20.25" customHeight="1">
      <c r="A1215" s="318" t="s">
        <v>22076</v>
      </c>
      <c r="B1215" s="319" t="s">
        <v>13880</v>
      </c>
      <c r="C1215" s="342">
        <v>42116.0</v>
      </c>
      <c r="D1215" s="331">
        <v>50.0</v>
      </c>
      <c r="E1215" s="322">
        <v>3.036929057337221</v>
      </c>
      <c r="F1215" s="323">
        <v>19.163070942662777</v>
      </c>
      <c r="G1215" s="319">
        <v>8.0</v>
      </c>
      <c r="H1215" s="324"/>
      <c r="I1215" s="318" t="s">
        <v>22062</v>
      </c>
      <c r="J1215" s="318"/>
      <c r="K1215" s="64" t="s">
        <v>22077</v>
      </c>
      <c r="L1215" s="333" t="s">
        <v>13881</v>
      </c>
      <c r="M1215" s="318"/>
      <c r="N1215" s="318"/>
      <c r="O1215" s="318"/>
      <c r="P1215" s="325"/>
      <c r="Q1215" s="318" t="str">
        <f t="array" ref="Q1215">index(Extractions!B:B, match(index(Digests!B:B, match(B1215,Digests!A:A,0)),Extractions!A:A,0))</f>
        <v>APCL13_202</v>
      </c>
    </row>
    <row r="1216" ht="20.25" customHeight="1">
      <c r="A1216" s="318" t="s">
        <v>22078</v>
      </c>
      <c r="B1216" s="319" t="s">
        <v>13898</v>
      </c>
      <c r="C1216" s="342">
        <v>42116.0</v>
      </c>
      <c r="D1216" s="331">
        <v>50.0</v>
      </c>
      <c r="E1216" s="322">
        <v>3.4818941504178276</v>
      </c>
      <c r="F1216" s="323">
        <v>18.718105849582173</v>
      </c>
      <c r="G1216" s="319">
        <v>9.0</v>
      </c>
      <c r="H1216" s="324"/>
      <c r="I1216" s="318" t="s">
        <v>22062</v>
      </c>
      <c r="J1216" s="318"/>
      <c r="K1216" s="64" t="s">
        <v>22079</v>
      </c>
      <c r="L1216" s="333" t="s">
        <v>13899</v>
      </c>
      <c r="M1216" s="318"/>
      <c r="N1216" s="318"/>
      <c r="O1216" s="318"/>
      <c r="P1216" s="325"/>
      <c r="Q1216" s="318" t="str">
        <f t="array" ref="Q1216">index(Extractions!B:B, match(index(Digests!B:B, match(B1216,Digests!A:A,0)),Extractions!A:A,0))</f>
        <v>APCL13_211</v>
      </c>
    </row>
    <row r="1217" ht="20.25" customHeight="1">
      <c r="A1217" s="318" t="s">
        <v>22080</v>
      </c>
      <c r="B1217" s="319" t="s">
        <v>14677</v>
      </c>
      <c r="C1217" s="342">
        <v>42116.0</v>
      </c>
      <c r="D1217" s="345">
        <v>50.0</v>
      </c>
      <c r="E1217" s="323">
        <v>8.880994671403197</v>
      </c>
      <c r="F1217" s="323">
        <v>13.319005328596802</v>
      </c>
      <c r="G1217" s="319">
        <v>10.0</v>
      </c>
      <c r="H1217" s="324"/>
      <c r="I1217" s="318" t="s">
        <v>22062</v>
      </c>
      <c r="J1217" s="318" t="s">
        <v>1375</v>
      </c>
      <c r="K1217" s="64" t="s">
        <v>22081</v>
      </c>
      <c r="L1217" s="323" t="s">
        <v>14679</v>
      </c>
      <c r="M1217" s="318"/>
      <c r="N1217" s="318"/>
      <c r="O1217" s="318"/>
      <c r="P1217" s="325"/>
      <c r="Q1217" s="318" t="str">
        <f t="array" ref="Q1217">index(Extractions!B:B, match(index(Digests!B:B, match(B1217,Digests!A:A,0)),Extractions!A:A,0))</f>
        <v>id_error_6</v>
      </c>
    </row>
    <row r="1218" ht="20.25" customHeight="1">
      <c r="A1218" s="318" t="s">
        <v>22082</v>
      </c>
      <c r="B1218" s="319" t="s">
        <v>14680</v>
      </c>
      <c r="C1218" s="342">
        <v>42116.0</v>
      </c>
      <c r="D1218" s="345">
        <v>50.0</v>
      </c>
      <c r="E1218" s="323">
        <v>8.880994671403197</v>
      </c>
      <c r="F1218" s="323">
        <v>13.319005328596802</v>
      </c>
      <c r="G1218" s="319">
        <v>11.0</v>
      </c>
      <c r="H1218" s="324"/>
      <c r="I1218" s="318" t="s">
        <v>22062</v>
      </c>
      <c r="J1218" s="318"/>
      <c r="K1218" s="64" t="s">
        <v>22083</v>
      </c>
      <c r="L1218" s="323" t="s">
        <v>14682</v>
      </c>
      <c r="M1218" s="318"/>
      <c r="N1218" s="318"/>
      <c r="O1218" s="318"/>
      <c r="P1218" s="325"/>
      <c r="Q1218" s="318" t="str">
        <f t="array" ref="Q1218">index(Extractions!B:B, match(index(Digests!B:B, match(B1218,Digests!A:A,0)),Extractions!A:A,0))</f>
        <v>APCL13_555</v>
      </c>
    </row>
    <row r="1219" ht="20.25" customHeight="1">
      <c r="A1219" s="318" t="s">
        <v>22084</v>
      </c>
      <c r="B1219" s="319" t="s">
        <v>14686</v>
      </c>
      <c r="C1219" s="342">
        <v>42116.0</v>
      </c>
      <c r="D1219" s="331">
        <v>50.0</v>
      </c>
      <c r="E1219" s="344">
        <v>6.717992126513226</v>
      </c>
      <c r="F1219" s="323">
        <v>15.482007873486772</v>
      </c>
      <c r="G1219" s="319">
        <v>12.0</v>
      </c>
      <c r="H1219" s="324"/>
      <c r="I1219" s="318" t="s">
        <v>22062</v>
      </c>
      <c r="J1219" s="318"/>
      <c r="K1219" s="64" t="s">
        <v>22085</v>
      </c>
      <c r="L1219" s="333" t="s">
        <v>14687</v>
      </c>
      <c r="M1219" s="318"/>
      <c r="N1219" s="318"/>
      <c r="O1219" s="318"/>
      <c r="P1219" s="325"/>
      <c r="Q1219" s="318" t="str">
        <f t="array" ref="Q1219">index(Extractions!B:B, match(index(Digests!B:B, match(B1219,Digests!A:A,0)),Extractions!A:A,0))</f>
        <v>APCL13_557</v>
      </c>
    </row>
    <row r="1220" ht="20.25" customHeight="1">
      <c r="A1220" s="318" t="s">
        <v>22086</v>
      </c>
      <c r="B1220" s="319" t="s">
        <v>14691</v>
      </c>
      <c r="C1220" s="342">
        <v>42116.0</v>
      </c>
      <c r="D1220" s="331">
        <v>50.0</v>
      </c>
      <c r="E1220" s="344">
        <v>7.270929370192098</v>
      </c>
      <c r="F1220" s="323">
        <v>14.929070629807901</v>
      </c>
      <c r="G1220" s="319">
        <v>13.0</v>
      </c>
      <c r="H1220" s="324"/>
      <c r="I1220" s="318" t="s">
        <v>22062</v>
      </c>
      <c r="J1220" s="318"/>
      <c r="K1220" s="64" t="s">
        <v>22087</v>
      </c>
      <c r="L1220" s="333" t="s">
        <v>14693</v>
      </c>
      <c r="M1220" s="318"/>
      <c r="N1220" s="318"/>
      <c r="O1220" s="318"/>
      <c r="P1220" s="325"/>
      <c r="Q1220" s="318" t="str">
        <f t="array" ref="Q1220">index(Extractions!B:B, match(index(Digests!B:B, match(B1220,Digests!A:A,0)),Extractions!A:A,0))</f>
        <v>APCL13_559</v>
      </c>
    </row>
    <row r="1221" ht="20.25" customHeight="1">
      <c r="A1221" s="318" t="s">
        <v>22088</v>
      </c>
      <c r="B1221" s="319" t="s">
        <v>14738</v>
      </c>
      <c r="C1221" s="342">
        <v>42116.0</v>
      </c>
      <c r="D1221" s="331">
        <v>50.0</v>
      </c>
      <c r="E1221" s="344">
        <v>8.119914903291813</v>
      </c>
      <c r="F1221" s="323">
        <v>14.080085096708187</v>
      </c>
      <c r="G1221" s="319">
        <v>14.0</v>
      </c>
      <c r="H1221" s="324"/>
      <c r="I1221" s="318" t="s">
        <v>22062</v>
      </c>
      <c r="J1221" s="318"/>
      <c r="K1221" s="64" t="s">
        <v>22089</v>
      </c>
      <c r="L1221" s="333" t="s">
        <v>14740</v>
      </c>
      <c r="M1221" s="318"/>
      <c r="N1221" s="318"/>
      <c r="O1221" s="318"/>
      <c r="P1221" s="325"/>
      <c r="Q1221" s="318" t="str">
        <f t="array" ref="Q1221">index(Extractions!B:B, match(index(Digests!B:B, match(B1221,Digests!A:A,0)),Extractions!A:A,0))</f>
        <v>APCL13_575</v>
      </c>
    </row>
    <row r="1222" ht="20.25" customHeight="1">
      <c r="A1222" s="318" t="s">
        <v>22090</v>
      </c>
      <c r="B1222" s="319" t="s">
        <v>14747</v>
      </c>
      <c r="C1222" s="342">
        <v>42116.0</v>
      </c>
      <c r="D1222" s="331">
        <v>50.0</v>
      </c>
      <c r="E1222" s="322">
        <v>8.424457886135027</v>
      </c>
      <c r="F1222" s="323">
        <v>13.775542113864972</v>
      </c>
      <c r="G1222" s="319">
        <v>15.0</v>
      </c>
      <c r="H1222" s="324"/>
      <c r="I1222" s="318" t="s">
        <v>22062</v>
      </c>
      <c r="J1222" s="318"/>
      <c r="K1222" s="64" t="s">
        <v>22091</v>
      </c>
      <c r="L1222" s="333" t="s">
        <v>14748</v>
      </c>
      <c r="M1222" s="318"/>
      <c r="N1222" s="318"/>
      <c r="O1222" s="318"/>
      <c r="P1222" s="325"/>
      <c r="Q1222" s="318" t="str">
        <f t="array" ref="Q1222">index(Extractions!B:B, match(index(Digests!B:B, match(B1222,Digests!A:A,0)),Extractions!A:A,0))</f>
        <v>APCL13_579</v>
      </c>
    </row>
    <row r="1223" ht="20.25" customHeight="1">
      <c r="A1223" s="318" t="s">
        <v>22092</v>
      </c>
      <c r="B1223" s="319" t="s">
        <v>14795</v>
      </c>
      <c r="C1223" s="342">
        <v>42116.0</v>
      </c>
      <c r="D1223" s="331">
        <v>50.0</v>
      </c>
      <c r="E1223" s="344">
        <v>6.113665264599431</v>
      </c>
      <c r="F1223" s="323">
        <v>16.08633473540057</v>
      </c>
      <c r="G1223" s="319">
        <v>16.0</v>
      </c>
      <c r="H1223" s="324"/>
      <c r="I1223" s="318" t="s">
        <v>22062</v>
      </c>
      <c r="J1223" s="318"/>
      <c r="K1223" s="64" t="s">
        <v>22093</v>
      </c>
      <c r="L1223" s="333" t="s">
        <v>14797</v>
      </c>
      <c r="M1223" s="318"/>
      <c r="N1223" s="318"/>
      <c r="O1223" s="318"/>
      <c r="P1223" s="325"/>
      <c r="Q1223" s="318" t="str">
        <f t="array" ref="Q1223">index(Extractions!B:B, match(index(Digests!B:B, match(B1223,Digests!A:A,0)),Extractions!A:A,0))</f>
        <v>APCL13_596</v>
      </c>
    </row>
    <row r="1224" ht="20.25" customHeight="1">
      <c r="A1224" s="318" t="s">
        <v>22094</v>
      </c>
      <c r="B1224" s="319" t="s">
        <v>14801</v>
      </c>
      <c r="C1224" s="342">
        <v>42116.0</v>
      </c>
      <c r="D1224" s="331">
        <v>50.0</v>
      </c>
      <c r="E1224" s="344">
        <v>5.8640020641287265</v>
      </c>
      <c r="F1224" s="323">
        <v>16.335997935871273</v>
      </c>
      <c r="G1224" s="319">
        <v>17.0</v>
      </c>
      <c r="H1224" s="324"/>
      <c r="I1224" s="318" t="s">
        <v>22062</v>
      </c>
      <c r="J1224" s="318"/>
      <c r="K1224" s="64" t="s">
        <v>22095</v>
      </c>
      <c r="L1224" s="333" t="s">
        <v>14803</v>
      </c>
      <c r="M1224" s="318"/>
      <c r="N1224" s="318"/>
      <c r="O1224" s="318"/>
      <c r="P1224" s="325"/>
      <c r="Q1224" s="318" t="str">
        <f t="array" ref="Q1224">index(Extractions!B:B, match(index(Digests!B:B, match(B1224,Digests!A:A,0)),Extractions!A:A,0))</f>
        <v>APCL13_598</v>
      </c>
    </row>
    <row r="1225" ht="20.25" customHeight="1">
      <c r="A1225" s="318" t="s">
        <v>22096</v>
      </c>
      <c r="B1225" s="319" t="s">
        <v>14804</v>
      </c>
      <c r="C1225" s="342">
        <v>42116.0</v>
      </c>
      <c r="D1225" s="331">
        <v>50.0</v>
      </c>
      <c r="E1225" s="322">
        <v>3.9459873254887103</v>
      </c>
      <c r="F1225" s="323">
        <v>18.254012674511287</v>
      </c>
      <c r="G1225" s="319">
        <v>18.0</v>
      </c>
      <c r="H1225" s="324"/>
      <c r="I1225" s="318" t="s">
        <v>22062</v>
      </c>
      <c r="J1225" s="318"/>
      <c r="K1225" s="64" t="s">
        <v>22097</v>
      </c>
      <c r="L1225" s="333" t="s">
        <v>14806</v>
      </c>
      <c r="M1225" s="318"/>
      <c r="N1225" s="318"/>
      <c r="O1225" s="318"/>
      <c r="P1225" s="325"/>
      <c r="Q1225" s="318" t="str">
        <f t="array" ref="Q1225">index(Extractions!B:B, match(index(Digests!B:B, match(B1225,Digests!A:A,0)),Extractions!A:A,0))</f>
        <v>APCL13_599</v>
      </c>
    </row>
    <row r="1226" ht="20.25" customHeight="1">
      <c r="A1226" s="318" t="s">
        <v>22098</v>
      </c>
      <c r="B1226" s="319" t="s">
        <v>14813</v>
      </c>
      <c r="C1226" s="342">
        <v>42116.0</v>
      </c>
      <c r="D1226" s="331">
        <v>50.0</v>
      </c>
      <c r="E1226" s="344">
        <v>7.327295641724552</v>
      </c>
      <c r="F1226" s="323">
        <v>14.872704358275447</v>
      </c>
      <c r="G1226" s="319">
        <v>19.0</v>
      </c>
      <c r="H1226" s="324"/>
      <c r="I1226" s="318" t="s">
        <v>22062</v>
      </c>
      <c r="J1226" s="318"/>
      <c r="K1226" s="64" t="s">
        <v>22099</v>
      </c>
      <c r="L1226" s="333" t="s">
        <v>14815</v>
      </c>
      <c r="M1226" s="318"/>
      <c r="N1226" s="318"/>
      <c r="O1226" s="318"/>
      <c r="P1226" s="325"/>
      <c r="Q1226" s="318" t="str">
        <f t="array" ref="Q1226">index(Extractions!B:B, match(index(Digests!B:B, match(B1226,Digests!A:A,0)),Extractions!A:A,0))</f>
        <v>APCL13_602</v>
      </c>
    </row>
    <row r="1227" ht="20.25" customHeight="1">
      <c r="A1227" s="318" t="s">
        <v>22100</v>
      </c>
      <c r="B1227" s="319" t="s">
        <v>14868</v>
      </c>
      <c r="C1227" s="342">
        <v>42116.0</v>
      </c>
      <c r="D1227" s="331">
        <v>50.0</v>
      </c>
      <c r="E1227" s="322">
        <v>8.56898029134533</v>
      </c>
      <c r="F1227" s="323">
        <v>13.63101970865467</v>
      </c>
      <c r="G1227" s="319">
        <v>20.0</v>
      </c>
      <c r="H1227" s="324"/>
      <c r="I1227" s="318" t="s">
        <v>22062</v>
      </c>
      <c r="J1227" s="318"/>
      <c r="K1227" s="64" t="s">
        <v>22101</v>
      </c>
      <c r="L1227" s="64" t="s">
        <v>14869</v>
      </c>
      <c r="M1227" s="318"/>
      <c r="N1227" s="318"/>
      <c r="O1227" s="318"/>
      <c r="P1227" s="325"/>
      <c r="Q1227" s="318" t="str">
        <f t="array" ref="Q1227">index(Extractions!B:B, match(index(Digests!B:B, match(B1227,Digests!A:A,0)),Extractions!A:A,0))</f>
        <v>APCL13_637</v>
      </c>
    </row>
    <row r="1228" ht="20.25" customHeight="1">
      <c r="A1228" s="318" t="s">
        <v>22102</v>
      </c>
      <c r="B1228" s="319" t="s">
        <v>14915</v>
      </c>
      <c r="C1228" s="342">
        <v>42116.0</v>
      </c>
      <c r="D1228" s="331">
        <v>50.0</v>
      </c>
      <c r="E1228" s="322">
        <v>8.787346221441124</v>
      </c>
      <c r="F1228" s="323">
        <v>13.412653778558875</v>
      </c>
      <c r="G1228" s="319">
        <v>21.0</v>
      </c>
      <c r="H1228" s="324"/>
      <c r="I1228" s="318" t="s">
        <v>22062</v>
      </c>
      <c r="J1228" s="318"/>
      <c r="K1228" s="64" t="s">
        <v>22103</v>
      </c>
      <c r="L1228" s="64" t="s">
        <v>14916</v>
      </c>
      <c r="M1228" s="318"/>
      <c r="N1228" s="318"/>
      <c r="O1228" s="318"/>
      <c r="P1228" s="325"/>
      <c r="Q1228" s="307" t="str">
        <f t="array" ref="Q1228">index(Extractions!B:B, match(index(Digests!B:B, match(B1228,Digests!A:A,0)),Extractions!A:A,0))</f>
        <v>APCL14_011</v>
      </c>
    </row>
    <row r="1229" ht="20.25" customHeight="1">
      <c r="A1229" s="318" t="s">
        <v>22104</v>
      </c>
      <c r="B1229" s="319" t="s">
        <v>14925</v>
      </c>
      <c r="C1229" s="342">
        <v>42116.0</v>
      </c>
      <c r="D1229" s="331">
        <v>50.0</v>
      </c>
      <c r="E1229" s="344">
        <v>6.781500067815</v>
      </c>
      <c r="F1229" s="323">
        <v>15.418499932185</v>
      </c>
      <c r="G1229" s="319">
        <v>22.0</v>
      </c>
      <c r="H1229" s="324"/>
      <c r="I1229" s="318" t="s">
        <v>22062</v>
      </c>
      <c r="J1229" s="318"/>
      <c r="K1229" s="64" t="s">
        <v>22105</v>
      </c>
      <c r="L1229" s="333" t="s">
        <v>14926</v>
      </c>
      <c r="M1229" s="318"/>
      <c r="N1229" s="318"/>
      <c r="O1229" s="318"/>
      <c r="P1229" s="325"/>
      <c r="Q1229" s="307" t="str">
        <f t="array" ref="Q1229">index(Extractions!B:B, match(index(Digests!B:B, match(B1229,Digests!A:A,0)),Extractions!A:A,0))</f>
        <v>APCL14_024</v>
      </c>
    </row>
    <row r="1230" ht="20.25" customHeight="1">
      <c r="A1230" s="318" t="s">
        <v>22106</v>
      </c>
      <c r="B1230" s="319" t="s">
        <v>14927</v>
      </c>
      <c r="C1230" s="342">
        <v>42116.0</v>
      </c>
      <c r="D1230" s="331">
        <v>50.0</v>
      </c>
      <c r="E1230" s="344">
        <v>6.792555359326179</v>
      </c>
      <c r="F1230" s="323">
        <v>15.40744464067382</v>
      </c>
      <c r="G1230" s="319">
        <v>23.0</v>
      </c>
      <c r="H1230" s="324"/>
      <c r="I1230" s="318" t="s">
        <v>22062</v>
      </c>
      <c r="J1230" s="318"/>
      <c r="K1230" s="64" t="s">
        <v>22107</v>
      </c>
      <c r="L1230" s="333" t="s">
        <v>14928</v>
      </c>
      <c r="M1230" s="318"/>
      <c r="N1230" s="318"/>
      <c r="O1230" s="318"/>
      <c r="P1230" s="325"/>
      <c r="Q1230" s="307" t="str">
        <f t="array" ref="Q1230">index(Extractions!B:B, match(index(Digests!B:B, match(B1230,Digests!A:A,0)),Extractions!A:A,0))</f>
        <v>APCL14_025</v>
      </c>
    </row>
    <row r="1231" ht="20.25" customHeight="1">
      <c r="A1231" s="318" t="s">
        <v>22108</v>
      </c>
      <c r="B1231" s="319" t="s">
        <v>14929</v>
      </c>
      <c r="C1231" s="342">
        <v>42116.0</v>
      </c>
      <c r="D1231" s="331">
        <v>50.0</v>
      </c>
      <c r="E1231" s="344">
        <v>7.425007425007425</v>
      </c>
      <c r="F1231" s="323">
        <v>14.774992574992574</v>
      </c>
      <c r="G1231" s="319">
        <v>24.0</v>
      </c>
      <c r="H1231" s="324"/>
      <c r="I1231" s="318" t="s">
        <v>22062</v>
      </c>
      <c r="J1231" s="318"/>
      <c r="K1231" s="64" t="s">
        <v>22109</v>
      </c>
      <c r="L1231" s="333" t="s">
        <v>14930</v>
      </c>
      <c r="M1231" s="318"/>
      <c r="N1231" s="318"/>
      <c r="O1231" s="318"/>
      <c r="P1231" s="325"/>
      <c r="Q1231" s="307" t="str">
        <f t="array" ref="Q1231">index(Extractions!B:B, match(index(Digests!B:B, match(B1231,Digests!A:A,0)),Extractions!A:A,0))</f>
        <v>APCL14_027</v>
      </c>
    </row>
    <row r="1232" ht="20.25" customHeight="1">
      <c r="A1232" s="318" t="s">
        <v>22110</v>
      </c>
      <c r="B1232" s="319" t="s">
        <v>14872</v>
      </c>
      <c r="C1232" s="342">
        <v>42116.0</v>
      </c>
      <c r="D1232" s="331">
        <v>50.0</v>
      </c>
      <c r="E1232" s="322">
        <v>8.880994671403197</v>
      </c>
      <c r="F1232" s="323">
        <v>13.319005328596802</v>
      </c>
      <c r="G1232" s="319">
        <v>25.0</v>
      </c>
      <c r="H1232" s="324"/>
      <c r="I1232" s="318" t="s">
        <v>22062</v>
      </c>
      <c r="J1232" s="318"/>
      <c r="K1232" s="64" t="s">
        <v>22111</v>
      </c>
      <c r="L1232" s="64" t="s">
        <v>14873</v>
      </c>
      <c r="M1232" s="318"/>
      <c r="N1232" s="318"/>
      <c r="O1232" s="318"/>
      <c r="P1232" s="325"/>
      <c r="Q1232" s="318" t="str">
        <f t="array" ref="Q1232">index(Extractions!B:B, match(index(Digests!B:B, match(B1232,Digests!A:A,0)),Extractions!A:A,0))</f>
        <v>APCL13_640</v>
      </c>
    </row>
    <row r="1233" ht="20.25" customHeight="1">
      <c r="A1233" s="318" t="s">
        <v>22112</v>
      </c>
      <c r="B1233" s="319" t="s">
        <v>15049</v>
      </c>
      <c r="C1233" s="342">
        <v>42116.0</v>
      </c>
      <c r="D1233" s="331">
        <v>50.0</v>
      </c>
      <c r="E1233" s="322">
        <v>8.305647840531561</v>
      </c>
      <c r="F1233" s="323">
        <v>13.894352159468438</v>
      </c>
      <c r="G1233" s="319">
        <v>26.0</v>
      </c>
      <c r="H1233" s="324"/>
      <c r="I1233" s="318" t="s">
        <v>22062</v>
      </c>
      <c r="J1233" s="318"/>
      <c r="K1233" s="64" t="s">
        <v>22113</v>
      </c>
      <c r="L1233" s="64" t="s">
        <v>15050</v>
      </c>
      <c r="M1233" s="318"/>
      <c r="N1233" s="318"/>
      <c r="O1233" s="318"/>
      <c r="P1233" s="325"/>
      <c r="Q1233" s="307" t="str">
        <f t="array" ref="Q1233">index(Extractions!B:B, match(index(Digests!B:B, match(B1233,Digests!A:A,0)),Extractions!A:A,0))</f>
        <v>APCL14_055</v>
      </c>
    </row>
    <row r="1234" ht="20.25" customHeight="1">
      <c r="A1234" s="318" t="s">
        <v>22114</v>
      </c>
      <c r="B1234" s="319" t="s">
        <v>15059</v>
      </c>
      <c r="C1234" s="342">
        <v>42116.0</v>
      </c>
      <c r="D1234" s="331">
        <v>50.0</v>
      </c>
      <c r="E1234" s="322">
        <v>7.633587786259542</v>
      </c>
      <c r="F1234" s="323">
        <v>14.566412213740456</v>
      </c>
      <c r="G1234" s="319">
        <v>27.0</v>
      </c>
      <c r="H1234" s="324"/>
      <c r="I1234" s="318" t="s">
        <v>22062</v>
      </c>
      <c r="J1234" s="318"/>
      <c r="K1234" s="64" t="s">
        <v>22115</v>
      </c>
      <c r="L1234" s="64" t="s">
        <v>15060</v>
      </c>
      <c r="M1234" s="318"/>
      <c r="N1234" s="318"/>
      <c r="O1234" s="318"/>
      <c r="P1234" s="325"/>
      <c r="Q1234" s="307" t="str">
        <f t="array" ref="Q1234">index(Extractions!B:B, match(index(Digests!B:B, match(B1234,Digests!A:A,0)),Extractions!A:A,0))</f>
        <v>APCL14_097</v>
      </c>
    </row>
    <row r="1235" ht="20.25" customHeight="1">
      <c r="A1235" s="318" t="s">
        <v>22116</v>
      </c>
      <c r="B1235" s="319" t="s">
        <v>15089</v>
      </c>
      <c r="C1235" s="342">
        <v>42116.0</v>
      </c>
      <c r="D1235" s="331">
        <v>50.0</v>
      </c>
      <c r="E1235" s="322">
        <v>4.338771259979175</v>
      </c>
      <c r="F1235" s="323">
        <v>17.861228740020824</v>
      </c>
      <c r="G1235" s="319">
        <v>28.0</v>
      </c>
      <c r="H1235" s="324"/>
      <c r="I1235" s="318" t="s">
        <v>22062</v>
      </c>
      <c r="J1235" s="318"/>
      <c r="K1235" s="64" t="s">
        <v>22117</v>
      </c>
      <c r="L1235" s="64" t="s">
        <v>15090</v>
      </c>
      <c r="M1235" s="318"/>
      <c r="N1235" s="318"/>
      <c r="O1235" s="318"/>
      <c r="P1235" s="325"/>
      <c r="Q1235" s="307" t="str">
        <f t="array" ref="Q1235">index(Extractions!B:B, match(index(Digests!B:B, match(B1235,Digests!A:A,0)),Extractions!A:A,0))</f>
        <v>APCL14_184</v>
      </c>
    </row>
    <row r="1236" ht="20.25" customHeight="1">
      <c r="A1236" s="318" t="s">
        <v>22118</v>
      </c>
      <c r="B1236" s="319" t="s">
        <v>15119</v>
      </c>
      <c r="C1236" s="342">
        <v>42116.0</v>
      </c>
      <c r="D1236" s="331">
        <v>50.0</v>
      </c>
      <c r="E1236" s="322">
        <v>7.937767899666613</v>
      </c>
      <c r="F1236" s="323">
        <v>14.262232100333385</v>
      </c>
      <c r="G1236" s="319">
        <v>29.0</v>
      </c>
      <c r="H1236" s="324"/>
      <c r="I1236" s="318" t="s">
        <v>22062</v>
      </c>
      <c r="J1236" s="318"/>
      <c r="K1236" s="64" t="s">
        <v>22119</v>
      </c>
      <c r="L1236" s="64" t="s">
        <v>15120</v>
      </c>
      <c r="M1236" s="318"/>
      <c r="N1236" s="318"/>
      <c r="O1236" s="318"/>
      <c r="P1236" s="325"/>
      <c r="Q1236" s="307" t="str">
        <f t="array" ref="Q1236">index(Extractions!B:B, match(index(Digests!B:B, match(B1236,Digests!A:A,0)),Extractions!A:A,0))</f>
        <v>APCL14_256</v>
      </c>
    </row>
    <row r="1237" ht="20.25" customHeight="1">
      <c r="A1237" s="318" t="s">
        <v>22120</v>
      </c>
      <c r="B1237" s="319" t="s">
        <v>15128</v>
      </c>
      <c r="C1237" s="342">
        <v>42116.0</v>
      </c>
      <c r="D1237" s="331">
        <v>50.0</v>
      </c>
      <c r="E1237" s="322">
        <v>5.564210994880925</v>
      </c>
      <c r="F1237" s="323">
        <v>16.635789005119072</v>
      </c>
      <c r="G1237" s="319">
        <v>30.0</v>
      </c>
      <c r="H1237" s="324" t="s">
        <v>22121</v>
      </c>
      <c r="I1237" s="318" t="s">
        <v>22062</v>
      </c>
      <c r="J1237" s="318"/>
      <c r="K1237" s="319" t="s">
        <v>22122</v>
      </c>
      <c r="L1237" s="64" t="s">
        <v>15129</v>
      </c>
      <c r="M1237" s="318"/>
      <c r="N1237" s="318"/>
      <c r="O1237" s="318"/>
      <c r="P1237" s="325"/>
      <c r="Q1237" s="307" t="str">
        <f t="array" ref="Q1237">index(Extractions!B:B, match(index(Digests!B:B, match(B1237,Digests!A:A,0)),Extractions!A:A,0))</f>
        <v>APCL14_388</v>
      </c>
    </row>
    <row r="1238" ht="20.25" customHeight="1">
      <c r="A1238" s="318" t="s">
        <v>22123</v>
      </c>
      <c r="B1238" s="319" t="s">
        <v>15140</v>
      </c>
      <c r="C1238" s="342">
        <v>42116.0</v>
      </c>
      <c r="D1238" s="331">
        <v>50.0</v>
      </c>
      <c r="E1238" s="322">
        <v>3.918188229762558</v>
      </c>
      <c r="F1238" s="323">
        <v>18.28181177023744</v>
      </c>
      <c r="G1238" s="319">
        <v>31.0</v>
      </c>
      <c r="H1238" s="324"/>
      <c r="I1238" s="318" t="s">
        <v>22062</v>
      </c>
      <c r="J1238" s="318"/>
      <c r="K1238" s="64" t="s">
        <v>22124</v>
      </c>
      <c r="L1238" s="64" t="s">
        <v>15141</v>
      </c>
      <c r="M1238" s="318"/>
      <c r="N1238" s="318"/>
      <c r="O1238" s="318"/>
      <c r="P1238" s="325"/>
      <c r="Q1238" s="307" t="str">
        <f t="array" ref="Q1238">index(Extractions!B:B, match(index(Digests!B:B, match(B1238,Digests!A:A,0)),Extractions!A:A,0))</f>
        <v>APCL14_416</v>
      </c>
    </row>
    <row r="1239" ht="20.25" customHeight="1">
      <c r="A1239" s="318" t="s">
        <v>22125</v>
      </c>
      <c r="B1239" s="319" t="s">
        <v>15150</v>
      </c>
      <c r="C1239" s="342">
        <v>42116.0</v>
      </c>
      <c r="D1239" s="331">
        <v>50.0</v>
      </c>
      <c r="E1239" s="322">
        <v>8.41467519353753</v>
      </c>
      <c r="F1239" s="323">
        <v>13.78532480646247</v>
      </c>
      <c r="G1239" s="319">
        <v>32.0</v>
      </c>
      <c r="H1239" s="324"/>
      <c r="I1239" s="318" t="s">
        <v>22062</v>
      </c>
      <c r="J1239" s="318"/>
      <c r="K1239" s="64" t="s">
        <v>22126</v>
      </c>
      <c r="L1239" s="64" t="s">
        <v>15151</v>
      </c>
      <c r="M1239" s="318"/>
      <c r="N1239" s="318"/>
      <c r="O1239" s="318"/>
      <c r="P1239" s="325"/>
      <c r="Q1239" s="307" t="str">
        <f t="array" ref="Q1239">index(Extractions!B:B, match(index(Digests!B:B, match(B1239,Digests!A:A,0)),Extractions!A:A,0))</f>
        <v>APCL14_447</v>
      </c>
    </row>
    <row r="1240" ht="20.25" customHeight="1">
      <c r="A1240" s="318" t="s">
        <v>22127</v>
      </c>
      <c r="B1240" s="319" t="s">
        <v>15152</v>
      </c>
      <c r="C1240" s="342">
        <v>42116.0</v>
      </c>
      <c r="D1240" s="331">
        <v>50.0</v>
      </c>
      <c r="E1240" s="322">
        <v>7.714858818083629</v>
      </c>
      <c r="F1240" s="323">
        <v>14.48514118191637</v>
      </c>
      <c r="G1240" s="319">
        <v>33.0</v>
      </c>
      <c r="H1240" s="324"/>
      <c r="I1240" s="318" t="s">
        <v>22062</v>
      </c>
      <c r="J1240" s="318"/>
      <c r="K1240" s="64" t="s">
        <v>22128</v>
      </c>
      <c r="L1240" s="64" t="s">
        <v>15153</v>
      </c>
      <c r="M1240" s="318"/>
      <c r="N1240" s="318"/>
      <c r="O1240" s="318"/>
      <c r="P1240" s="325"/>
      <c r="Q1240" s="307" t="str">
        <f t="array" ref="Q1240">index(Extractions!B:B, match(index(Digests!B:B, match(B1240,Digests!A:A,0)),Extractions!A:A,0))</f>
        <v>APCL14_448</v>
      </c>
    </row>
    <row r="1241" ht="20.25" customHeight="1">
      <c r="A1241" s="318" t="s">
        <v>22129</v>
      </c>
      <c r="B1241" s="319" t="s">
        <v>15156</v>
      </c>
      <c r="C1241" s="342">
        <v>42116.0</v>
      </c>
      <c r="D1241" s="331">
        <v>50.0</v>
      </c>
      <c r="E1241" s="322">
        <v>8.496176720475786</v>
      </c>
      <c r="F1241" s="323">
        <v>13.703823279524213</v>
      </c>
      <c r="G1241" s="319">
        <v>34.0</v>
      </c>
      <c r="H1241" s="324"/>
      <c r="I1241" s="318" t="s">
        <v>22062</v>
      </c>
      <c r="J1241" s="318"/>
      <c r="K1241" s="64" t="s">
        <v>22130</v>
      </c>
      <c r="L1241" s="64" t="s">
        <v>15157</v>
      </c>
      <c r="M1241" s="318"/>
      <c r="N1241" s="318"/>
      <c r="O1241" s="318"/>
      <c r="P1241" s="325"/>
      <c r="Q1241" s="307" t="str">
        <f t="array" ref="Q1241">index(Extractions!B:B, match(index(Digests!B:B, match(B1241,Digests!A:A,0)),Extractions!A:A,0))</f>
        <v>APCL14_451</v>
      </c>
    </row>
    <row r="1242" ht="20.25" customHeight="1">
      <c r="A1242" s="318" t="s">
        <v>22131</v>
      </c>
      <c r="B1242" s="319" t="s">
        <v>15214</v>
      </c>
      <c r="C1242" s="342">
        <v>42116.0</v>
      </c>
      <c r="D1242" s="331">
        <v>50.0</v>
      </c>
      <c r="E1242" s="322">
        <v>3.482136639041716</v>
      </c>
      <c r="F1242" s="323">
        <v>18.717863360958283</v>
      </c>
      <c r="G1242" s="319">
        <v>35.0</v>
      </c>
      <c r="H1242" s="324" t="s">
        <v>22132</v>
      </c>
      <c r="I1242" s="318" t="s">
        <v>22062</v>
      </c>
      <c r="J1242" s="318"/>
      <c r="K1242" s="64" t="s">
        <v>22133</v>
      </c>
      <c r="L1242" s="64" t="s">
        <v>15215</v>
      </c>
      <c r="M1242" s="318"/>
      <c r="N1242" s="318"/>
      <c r="O1242" s="318"/>
      <c r="P1242" s="325"/>
      <c r="Q1242" s="307" t="str">
        <f t="array" ref="Q1242">index(Extractions!B:B, match(index(Digests!B:B, match(B1242,Digests!A:A,0)),Extractions!A:A,0))</f>
        <v>APCL14_549</v>
      </c>
    </row>
    <row r="1243" ht="20.25" customHeight="1">
      <c r="A1243" s="318" t="s">
        <v>22134</v>
      </c>
      <c r="B1243" s="319" t="s">
        <v>15230</v>
      </c>
      <c r="C1243" s="342">
        <v>42116.0</v>
      </c>
      <c r="D1243" s="331">
        <v>50.0</v>
      </c>
      <c r="E1243" s="322">
        <v>7.8064012490242</v>
      </c>
      <c r="F1243" s="323">
        <v>14.3935987509758</v>
      </c>
      <c r="G1243" s="319">
        <v>36.0</v>
      </c>
      <c r="H1243" s="324"/>
      <c r="I1243" s="318" t="s">
        <v>22062</v>
      </c>
      <c r="J1243" s="318"/>
      <c r="K1243" s="64" t="s">
        <v>22135</v>
      </c>
      <c r="L1243" s="64" t="s">
        <v>15231</v>
      </c>
      <c r="M1243" s="318"/>
      <c r="N1243" s="318"/>
      <c r="O1243" s="318"/>
      <c r="P1243" s="325"/>
      <c r="Q1243" s="307" t="str">
        <f t="array" ref="Q1243">index(Extractions!B:B, match(index(Digests!B:B, match(B1243,Digests!A:A,0)),Extractions!A:A,0))</f>
        <v>APCL14_035</v>
      </c>
    </row>
    <row r="1244" ht="20.25" customHeight="1">
      <c r="A1244" s="318" t="s">
        <v>22136</v>
      </c>
      <c r="B1244" s="319" t="s">
        <v>15232</v>
      </c>
      <c r="C1244" s="342">
        <v>42116.0</v>
      </c>
      <c r="D1244" s="331">
        <v>50.0</v>
      </c>
      <c r="E1244" s="322">
        <v>8.025682182985554</v>
      </c>
      <c r="F1244" s="323">
        <v>14.174317817014446</v>
      </c>
      <c r="G1244" s="319">
        <v>37.0</v>
      </c>
      <c r="H1244" s="324"/>
      <c r="I1244" s="318" t="s">
        <v>22062</v>
      </c>
      <c r="J1244" s="318"/>
      <c r="K1244" s="64" t="s">
        <v>22137</v>
      </c>
      <c r="L1244" s="64" t="s">
        <v>15233</v>
      </c>
      <c r="M1244" s="318"/>
      <c r="N1244" s="318"/>
      <c r="O1244" s="318"/>
      <c r="P1244" s="325"/>
      <c r="Q1244" s="307" t="str">
        <f t="array" ref="Q1244">index(Extractions!B:B, match(index(Digests!B:B, match(B1244,Digests!A:A,0)),Extractions!A:A,0))</f>
        <v>APCL14_038</v>
      </c>
    </row>
    <row r="1245" ht="20.25" customHeight="1">
      <c r="A1245" s="318" t="s">
        <v>22138</v>
      </c>
      <c r="B1245" s="319" t="s">
        <v>15314</v>
      </c>
      <c r="C1245" s="342">
        <v>42116.0</v>
      </c>
      <c r="D1245" s="331">
        <v>50.0</v>
      </c>
      <c r="E1245" s="322">
        <v>8.192692118630182</v>
      </c>
      <c r="F1245" s="323">
        <v>14.007307881369817</v>
      </c>
      <c r="G1245" s="319">
        <v>38.0</v>
      </c>
      <c r="H1245" s="324"/>
      <c r="I1245" s="318" t="s">
        <v>22062</v>
      </c>
      <c r="J1245" s="318"/>
      <c r="K1245" s="64" t="s">
        <v>22139</v>
      </c>
      <c r="L1245" s="64" t="s">
        <v>15315</v>
      </c>
      <c r="M1245" s="318"/>
      <c r="N1245" s="318"/>
      <c r="O1245" s="318"/>
      <c r="P1245" s="325"/>
      <c r="Q1245" s="307" t="str">
        <f t="array" ref="Q1245">index(Extractions!B:B, match(index(Digests!B:B, match(B1245,Digests!A:A,0)),Extractions!A:A,0))</f>
        <v>APCL14_241</v>
      </c>
    </row>
    <row r="1246" ht="20.25" customHeight="1">
      <c r="A1246" s="318" t="s">
        <v>22140</v>
      </c>
      <c r="B1246" s="319" t="s">
        <v>15318</v>
      </c>
      <c r="C1246" s="342">
        <v>42116.0</v>
      </c>
      <c r="D1246" s="331">
        <v>50.0</v>
      </c>
      <c r="E1246" s="322">
        <v>8.756567425569177</v>
      </c>
      <c r="F1246" s="323">
        <v>13.443432574430823</v>
      </c>
      <c r="G1246" s="319">
        <v>39.0</v>
      </c>
      <c r="H1246" s="324"/>
      <c r="I1246" s="318" t="s">
        <v>22062</v>
      </c>
      <c r="J1246" s="318"/>
      <c r="K1246" s="64" t="s">
        <v>22141</v>
      </c>
      <c r="L1246" s="64" t="s">
        <v>15319</v>
      </c>
      <c r="M1246" s="318"/>
      <c r="N1246" s="318"/>
      <c r="O1246" s="318"/>
      <c r="P1246" s="325"/>
      <c r="Q1246" s="307" t="str">
        <f t="array" ref="Q1246">index(Extractions!B:B, match(index(Digests!B:B, match(B1246,Digests!A:A,0)),Extractions!A:A,0))</f>
        <v>APCL14_249</v>
      </c>
    </row>
    <row r="1247" ht="20.25" customHeight="1">
      <c r="A1247" s="318" t="s">
        <v>22142</v>
      </c>
      <c r="B1247" s="319" t="s">
        <v>15320</v>
      </c>
      <c r="C1247" s="342">
        <v>42116.0</v>
      </c>
      <c r="D1247" s="331">
        <v>50.0</v>
      </c>
      <c r="E1247" s="322">
        <v>8.545547769612032</v>
      </c>
      <c r="F1247" s="323">
        <v>13.654452230387967</v>
      </c>
      <c r="G1247" s="319">
        <v>40.0</v>
      </c>
      <c r="H1247" s="324"/>
      <c r="I1247" s="318" t="s">
        <v>22062</v>
      </c>
      <c r="J1247" s="318"/>
      <c r="K1247" s="64" t="s">
        <v>22143</v>
      </c>
      <c r="L1247" s="64" t="s">
        <v>15321</v>
      </c>
      <c r="M1247" s="318"/>
      <c r="N1247" s="318"/>
      <c r="O1247" s="318"/>
      <c r="P1247" s="325"/>
      <c r="Q1247" s="307" t="str">
        <f t="array" ref="Q1247">index(Extractions!B:B, match(index(Digests!B:B, match(B1247,Digests!A:A,0)),Extractions!A:A,0))</f>
        <v>APCL14_254</v>
      </c>
    </row>
    <row r="1248" ht="20.25" customHeight="1">
      <c r="A1248" s="318" t="s">
        <v>22144</v>
      </c>
      <c r="B1248" s="319" t="s">
        <v>15399</v>
      </c>
      <c r="C1248" s="342">
        <v>42116.0</v>
      </c>
      <c r="D1248" s="331">
        <v>50.0</v>
      </c>
      <c r="E1248" s="322">
        <v>3.286446693834626</v>
      </c>
      <c r="F1248" s="323">
        <v>18.913553306165372</v>
      </c>
      <c r="G1248" s="319">
        <v>41.0</v>
      </c>
      <c r="H1248" s="324"/>
      <c r="I1248" s="318" t="s">
        <v>22062</v>
      </c>
      <c r="J1248" s="318"/>
      <c r="K1248" s="64" t="s">
        <v>22145</v>
      </c>
      <c r="L1248" s="64" t="s">
        <v>15400</v>
      </c>
      <c r="M1248" s="318"/>
      <c r="N1248" s="318"/>
      <c r="O1248" s="318"/>
      <c r="P1248" s="325"/>
      <c r="Q1248" s="307" t="str">
        <f t="array" ref="Q1248">index(Extractions!B:B, match(index(Digests!B:B, match(B1248,Digests!A:A,0)),Extractions!A:A,0))</f>
        <v>APCL14_554</v>
      </c>
    </row>
    <row r="1249" ht="20.25" customHeight="1">
      <c r="A1249" s="318" t="s">
        <v>22146</v>
      </c>
      <c r="B1249" s="319" t="s">
        <v>14874</v>
      </c>
      <c r="C1249" s="342">
        <v>42116.0</v>
      </c>
      <c r="D1249" s="331">
        <v>50.0</v>
      </c>
      <c r="E1249" s="322">
        <v>8.880994671403197</v>
      </c>
      <c r="F1249" s="323">
        <v>13.319005328596802</v>
      </c>
      <c r="G1249" s="319">
        <v>42.0</v>
      </c>
      <c r="H1249" s="324"/>
      <c r="I1249" s="318" t="s">
        <v>22062</v>
      </c>
      <c r="J1249" s="318"/>
      <c r="K1249" s="64" t="s">
        <v>22147</v>
      </c>
      <c r="L1249" s="64" t="s">
        <v>14875</v>
      </c>
      <c r="M1249" s="318"/>
      <c r="N1249" s="318"/>
      <c r="O1249" s="318"/>
      <c r="P1249" s="325"/>
      <c r="Q1249" s="318" t="str">
        <f t="array" ref="Q1249">index(Extractions!B:B, match(index(Digests!B:B, match(B1249,Digests!A:A,0)),Extractions!A:A,0))</f>
        <v>APCL13_641</v>
      </c>
    </row>
    <row r="1250" ht="20.25" customHeight="1">
      <c r="A1250" s="318" t="s">
        <v>22148</v>
      </c>
      <c r="B1250" s="319" t="s">
        <v>14887</v>
      </c>
      <c r="C1250" s="342">
        <v>42116.0</v>
      </c>
      <c r="D1250" s="331">
        <v>50.0</v>
      </c>
      <c r="E1250" s="322">
        <v>8.880994671403197</v>
      </c>
      <c r="F1250" s="323">
        <v>13.319005328596802</v>
      </c>
      <c r="G1250" s="319">
        <v>43.0</v>
      </c>
      <c r="H1250" s="324"/>
      <c r="I1250" s="318" t="s">
        <v>22062</v>
      </c>
      <c r="J1250" s="318"/>
      <c r="K1250" s="64" t="s">
        <v>22149</v>
      </c>
      <c r="L1250" s="64" t="s">
        <v>14888</v>
      </c>
      <c r="M1250" s="318"/>
      <c r="N1250" s="318"/>
      <c r="O1250" s="318"/>
      <c r="P1250" s="325"/>
      <c r="Q1250" s="318" t="str">
        <f t="array" ref="Q1250">index(Extractions!B:B, match(index(Digests!B:B, match(B1250,Digests!A:A,0)),Extractions!A:A,0))</f>
        <v>APCL13_648</v>
      </c>
    </row>
    <row r="1251" ht="20.25" customHeight="1">
      <c r="A1251" s="318" t="s">
        <v>22150</v>
      </c>
      <c r="B1251" s="319" t="s">
        <v>15431</v>
      </c>
      <c r="C1251" s="342">
        <v>42116.0</v>
      </c>
      <c r="D1251" s="331">
        <v>50.0</v>
      </c>
      <c r="E1251" s="322">
        <v>8.252186829509819</v>
      </c>
      <c r="F1251" s="323">
        <v>13.94781317049018</v>
      </c>
      <c r="G1251" s="319">
        <v>44.0</v>
      </c>
      <c r="H1251" s="324"/>
      <c r="I1251" s="318" t="s">
        <v>22062</v>
      </c>
      <c r="J1251" s="318"/>
      <c r="K1251" s="64" t="s">
        <v>22151</v>
      </c>
      <c r="L1251" s="64" t="s">
        <v>15432</v>
      </c>
      <c r="M1251" s="318"/>
      <c r="N1251" s="318"/>
      <c r="O1251" s="318"/>
      <c r="P1251" s="325"/>
      <c r="Q1251" s="318" t="str">
        <f t="array" ref="Q1251">index(Extractions!B:B, match(index(Digests!B:B, match(B1251,Digests!A:A,0)),Extractions!A:A,0))</f>
        <v>APCL13_665</v>
      </c>
    </row>
    <row r="1252" ht="20.25" customHeight="1">
      <c r="A1252" s="318" t="s">
        <v>22152</v>
      </c>
      <c r="B1252" s="319" t="s">
        <v>15503</v>
      </c>
      <c r="C1252" s="342">
        <v>42116.0</v>
      </c>
      <c r="D1252" s="331">
        <v>50.0</v>
      </c>
      <c r="E1252" s="322">
        <v>8.35282325425994</v>
      </c>
      <c r="F1252" s="323">
        <v>13.84717674574006</v>
      </c>
      <c r="G1252" s="319">
        <v>45.0</v>
      </c>
      <c r="H1252" s="324"/>
      <c r="I1252" s="318" t="s">
        <v>22062</v>
      </c>
      <c r="J1252" s="318" t="s">
        <v>1375</v>
      </c>
      <c r="K1252" s="64" t="s">
        <v>22153</v>
      </c>
      <c r="L1252" s="64" t="s">
        <v>15504</v>
      </c>
      <c r="M1252" s="318"/>
      <c r="N1252" s="318"/>
      <c r="O1252" s="318"/>
      <c r="P1252" s="325"/>
      <c r="Q1252" s="307" t="str">
        <f t="array" ref="Q1252">index(Extractions!B:B, match(index(Digests!B:B, match(B1252,Digests!A:A,0)),Extractions!A:A,0))</f>
        <v>APCL14_164</v>
      </c>
    </row>
    <row r="1253" ht="20.25" customHeight="1">
      <c r="A1253" s="318" t="s">
        <v>22154</v>
      </c>
      <c r="B1253" s="319" t="s">
        <v>15553</v>
      </c>
      <c r="C1253" s="342">
        <v>42116.0</v>
      </c>
      <c r="D1253" s="331">
        <v>50.0</v>
      </c>
      <c r="E1253" s="322">
        <v>8.857395925597874</v>
      </c>
      <c r="F1253" s="323">
        <v>13.342604074402125</v>
      </c>
      <c r="G1253" s="319">
        <v>46.0</v>
      </c>
      <c r="H1253" s="324" t="s">
        <v>22155</v>
      </c>
      <c r="I1253" s="318" t="s">
        <v>22062</v>
      </c>
      <c r="J1253" s="318"/>
      <c r="K1253" s="319" t="s">
        <v>22156</v>
      </c>
      <c r="L1253" s="64" t="s">
        <v>15554</v>
      </c>
      <c r="M1253" s="318"/>
      <c r="N1253" s="318"/>
      <c r="O1253" s="318"/>
      <c r="P1253" s="325"/>
      <c r="Q1253" s="307" t="str">
        <f t="array" ref="Q1253">index(Extractions!B:B, match(index(Digests!B:B, match(B1253,Digests!A:A,0)),Extractions!A:A,0))</f>
        <v>APCL14_349</v>
      </c>
    </row>
    <row r="1254" ht="20.25" customHeight="1">
      <c r="A1254" s="318" t="s">
        <v>22157</v>
      </c>
      <c r="B1254" s="319" t="s">
        <v>14931</v>
      </c>
      <c r="C1254" s="342">
        <v>42116.0</v>
      </c>
      <c r="D1254" s="331">
        <v>50.0</v>
      </c>
      <c r="E1254" s="322">
        <v>8.880994671403197</v>
      </c>
      <c r="F1254" s="323">
        <v>13.319005328596802</v>
      </c>
      <c r="G1254" s="319">
        <v>47.0</v>
      </c>
      <c r="H1254" s="324"/>
      <c r="I1254" s="318" t="s">
        <v>22062</v>
      </c>
      <c r="J1254" s="318"/>
      <c r="K1254" s="64" t="s">
        <v>22158</v>
      </c>
      <c r="L1254" s="64" t="s">
        <v>14932</v>
      </c>
      <c r="M1254" s="318"/>
      <c r="N1254" s="318"/>
      <c r="O1254" s="318"/>
      <c r="P1254" s="325"/>
      <c r="Q1254" s="307" t="str">
        <f t="array" ref="Q1254">index(Extractions!B:B, match(index(Digests!B:B, match(B1254,Digests!A:A,0)),Extractions!A:A,0))</f>
        <v>APCL14_028</v>
      </c>
    </row>
    <row r="1255" ht="20.25" customHeight="1">
      <c r="A1255" s="318" t="s">
        <v>22159</v>
      </c>
      <c r="B1255" s="319" t="s">
        <v>15595</v>
      </c>
      <c r="C1255" s="342">
        <v>42116.0</v>
      </c>
      <c r="D1255" s="331">
        <v>50.0</v>
      </c>
      <c r="E1255" s="322">
        <v>6.119951040391677</v>
      </c>
      <c r="F1255" s="323">
        <v>16.080048959608323</v>
      </c>
      <c r="G1255" s="319">
        <v>48.0</v>
      </c>
      <c r="H1255" s="324"/>
      <c r="I1255" s="318" t="s">
        <v>22062</v>
      </c>
      <c r="J1255" s="318"/>
      <c r="K1255" s="64" t="s">
        <v>22160</v>
      </c>
      <c r="L1255" s="64" t="s">
        <v>15596</v>
      </c>
      <c r="M1255" s="318"/>
      <c r="N1255" s="318"/>
      <c r="O1255" s="318"/>
      <c r="P1255" s="325"/>
      <c r="Q1255" s="307" t="str">
        <f t="array" ref="Q1255">index(Extractions!B:B, match(index(Digests!B:B, match(B1255,Digests!A:A,0)),Extractions!A:A,0))</f>
        <v>APCL14_426</v>
      </c>
    </row>
    <row r="1256" ht="20.25" customHeight="1">
      <c r="A1256" s="318" t="s">
        <v>22161</v>
      </c>
      <c r="B1256" s="319" t="s">
        <v>13518</v>
      </c>
      <c r="C1256" s="342">
        <v>42116.0</v>
      </c>
      <c r="D1256" s="331">
        <v>25.0</v>
      </c>
      <c r="E1256" s="322">
        <v>7.447125409591897</v>
      </c>
      <c r="F1256" s="323">
        <v>14.752874590408101</v>
      </c>
      <c r="G1256" s="319">
        <v>1.0</v>
      </c>
      <c r="H1256" s="324" t="s">
        <v>21975</v>
      </c>
      <c r="I1256" s="318" t="s">
        <v>22162</v>
      </c>
      <c r="J1256" s="318"/>
      <c r="K1256" s="64" t="s">
        <v>22163</v>
      </c>
      <c r="L1256" s="333" t="s">
        <v>13519</v>
      </c>
      <c r="M1256" s="318"/>
      <c r="N1256" s="318"/>
      <c r="O1256" s="318"/>
      <c r="P1256" s="325"/>
      <c r="Q1256" s="318" t="str">
        <f t="array" ref="Q1256">index(Extractions!B:B, match(index(Digests!B:B, match(B1256,Digests!A:A,0)),Extractions!A:A,0))</f>
        <v>APCL13_026</v>
      </c>
    </row>
    <row r="1257" ht="20.25" customHeight="1">
      <c r="A1257" s="318" t="s">
        <v>22164</v>
      </c>
      <c r="B1257" s="319" t="s">
        <v>13527</v>
      </c>
      <c r="C1257" s="342">
        <v>42116.0</v>
      </c>
      <c r="D1257" s="331">
        <v>25.0</v>
      </c>
      <c r="E1257" s="322">
        <v>9.615384615384615</v>
      </c>
      <c r="F1257" s="323">
        <v>12.584615384615384</v>
      </c>
      <c r="G1257" s="319">
        <v>2.0</v>
      </c>
      <c r="H1257" s="324" t="s">
        <v>21975</v>
      </c>
      <c r="I1257" s="318" t="s">
        <v>22162</v>
      </c>
      <c r="J1257" s="318"/>
      <c r="K1257" s="64" t="s">
        <v>22165</v>
      </c>
      <c r="L1257" s="333" t="s">
        <v>13528</v>
      </c>
      <c r="M1257" s="318"/>
      <c r="N1257" s="318"/>
      <c r="O1257" s="318"/>
      <c r="P1257" s="325"/>
      <c r="Q1257" s="318" t="str">
        <f t="array" ref="Q1257">index(Extractions!B:B, match(index(Digests!B:B, match(B1257,Digests!A:A,0)),Extractions!A:A,0))</f>
        <v>APCL13_029</v>
      </c>
    </row>
    <row r="1258" ht="20.25" customHeight="1">
      <c r="A1258" s="318" t="s">
        <v>22166</v>
      </c>
      <c r="B1258" s="319" t="s">
        <v>13602</v>
      </c>
      <c r="C1258" s="342">
        <v>42116.0</v>
      </c>
      <c r="D1258" s="331">
        <v>25.0</v>
      </c>
      <c r="E1258" s="322">
        <v>2.4723101265822787</v>
      </c>
      <c r="F1258" s="323">
        <v>19.72768987341772</v>
      </c>
      <c r="G1258" s="319">
        <v>3.0</v>
      </c>
      <c r="H1258" s="324" t="s">
        <v>20330</v>
      </c>
      <c r="I1258" s="318" t="s">
        <v>22162</v>
      </c>
      <c r="J1258" s="318"/>
      <c r="K1258" s="64" t="s">
        <v>22167</v>
      </c>
      <c r="L1258" s="333" t="s">
        <v>13604</v>
      </c>
      <c r="M1258" s="318"/>
      <c r="N1258" s="318"/>
      <c r="O1258" s="318"/>
      <c r="P1258" s="325"/>
      <c r="Q1258" s="318" t="str">
        <f t="array" ref="Q1258">index(Extractions!B:B, match(index(Digests!B:B, match(B1258,Digests!A:A,0)),Extractions!A:A,0))</f>
        <v>APCL13_066</v>
      </c>
    </row>
    <row r="1259" ht="20.25" customHeight="1">
      <c r="A1259" s="318" t="s">
        <v>22168</v>
      </c>
      <c r="B1259" s="319" t="s">
        <v>13703</v>
      </c>
      <c r="C1259" s="342">
        <v>42116.0</v>
      </c>
      <c r="D1259" s="331">
        <v>25.0</v>
      </c>
      <c r="E1259" s="322">
        <v>1.7999856001151993</v>
      </c>
      <c r="F1259" s="323">
        <v>20.4000143998848</v>
      </c>
      <c r="G1259" s="319">
        <v>4.0</v>
      </c>
      <c r="H1259" s="324"/>
      <c r="I1259" s="318" t="s">
        <v>22162</v>
      </c>
      <c r="J1259" s="318"/>
      <c r="K1259" s="64" t="s">
        <v>22169</v>
      </c>
      <c r="L1259" s="333" t="s">
        <v>13704</v>
      </c>
      <c r="M1259" s="318"/>
      <c r="N1259" s="318"/>
      <c r="O1259" s="318"/>
      <c r="P1259" s="325"/>
      <c r="Q1259" s="318" t="str">
        <f t="array" ref="Q1259">index(Extractions!B:B, match(index(Digests!B:B, match(B1259,Digests!A:A,0)),Extractions!A:A,0))</f>
        <v>APCL13_113</v>
      </c>
    </row>
    <row r="1260" ht="20.25" customHeight="1">
      <c r="A1260" s="318" t="s">
        <v>22170</v>
      </c>
      <c r="B1260" s="319" t="s">
        <v>13755</v>
      </c>
      <c r="C1260" s="342">
        <v>42116.0</v>
      </c>
      <c r="D1260" s="331">
        <v>25.0</v>
      </c>
      <c r="E1260" s="322">
        <v>4.932912391475928</v>
      </c>
      <c r="F1260" s="323">
        <v>17.267087608524072</v>
      </c>
      <c r="G1260" s="319">
        <v>5.0</v>
      </c>
      <c r="H1260" s="324" t="s">
        <v>20330</v>
      </c>
      <c r="I1260" s="318" t="s">
        <v>22162</v>
      </c>
      <c r="J1260" s="318"/>
      <c r="K1260" s="64" t="s">
        <v>22171</v>
      </c>
      <c r="L1260" s="333" t="s">
        <v>13756</v>
      </c>
      <c r="M1260" s="318"/>
      <c r="N1260" s="318"/>
      <c r="O1260" s="318"/>
      <c r="P1260" s="325"/>
      <c r="Q1260" s="318" t="str">
        <f t="array" ref="Q1260">index(Extractions!B:B, match(index(Digests!B:B, match(B1260,Digests!A:A,0)),Extractions!A:A,0))</f>
        <v>APCL13_139</v>
      </c>
    </row>
    <row r="1261" ht="20.25" customHeight="1">
      <c r="A1261" s="318" t="s">
        <v>22172</v>
      </c>
      <c r="B1261" s="319" t="s">
        <v>13826</v>
      </c>
      <c r="C1261" s="342">
        <v>42116.0</v>
      </c>
      <c r="D1261" s="331">
        <v>25.0</v>
      </c>
      <c r="E1261" s="322">
        <v>15.547263681592039</v>
      </c>
      <c r="F1261" s="323">
        <v>6.65273631840796</v>
      </c>
      <c r="G1261" s="319">
        <v>6.0</v>
      </c>
      <c r="H1261" s="324"/>
      <c r="I1261" s="318" t="s">
        <v>22162</v>
      </c>
      <c r="J1261" s="318"/>
      <c r="K1261" s="64" t="s">
        <v>22173</v>
      </c>
      <c r="L1261" s="333" t="s">
        <v>13827</v>
      </c>
      <c r="M1261" s="318"/>
      <c r="N1261" s="318"/>
      <c r="O1261" s="318"/>
      <c r="P1261" s="325"/>
      <c r="Q1261" s="318" t="str">
        <f t="array" ref="Q1261">index(Extractions!B:B, match(index(Digests!B:B, match(B1261,Digests!A:A,0)),Extractions!A:A,0))</f>
        <v>APCL13_174</v>
      </c>
    </row>
    <row r="1262" ht="20.25" customHeight="1">
      <c r="A1262" s="318" t="s">
        <v>22174</v>
      </c>
      <c r="B1262" s="319" t="s">
        <v>14445</v>
      </c>
      <c r="C1262" s="342">
        <v>42116.0</v>
      </c>
      <c r="D1262" s="331">
        <v>25.0</v>
      </c>
      <c r="E1262" s="322">
        <v>14.907573047107931</v>
      </c>
      <c r="F1262" s="323">
        <v>7.292426952892068</v>
      </c>
      <c r="G1262" s="319">
        <v>7.0</v>
      </c>
      <c r="H1262" s="324"/>
      <c r="I1262" s="318" t="s">
        <v>22162</v>
      </c>
      <c r="J1262" s="318"/>
      <c r="K1262" s="64" t="s">
        <v>22175</v>
      </c>
      <c r="L1262" s="333" t="s">
        <v>14447</v>
      </c>
      <c r="M1262" s="318"/>
      <c r="N1262" s="318"/>
      <c r="O1262" s="318"/>
      <c r="P1262" s="325"/>
      <c r="Q1262" s="318" t="str">
        <f t="array" ref="Q1262">index(Extractions!B:B, match(index(Digests!B:B, match(B1262,Digests!A:A,0)),Extractions!A:A,0))</f>
        <v>APCL13_465</v>
      </c>
    </row>
    <row r="1263" ht="20.25" customHeight="1">
      <c r="A1263" s="318" t="s">
        <v>22176</v>
      </c>
      <c r="B1263" s="319" t="s">
        <v>13779</v>
      </c>
      <c r="C1263" s="342">
        <v>42116.0</v>
      </c>
      <c r="D1263" s="331">
        <v>25.0</v>
      </c>
      <c r="E1263" s="322">
        <v>5.426524853483829</v>
      </c>
      <c r="F1263" s="323">
        <v>16.77347514651617</v>
      </c>
      <c r="G1263" s="319">
        <v>8.0</v>
      </c>
      <c r="H1263" s="324"/>
      <c r="I1263" s="318" t="s">
        <v>22162</v>
      </c>
      <c r="J1263" s="318"/>
      <c r="K1263" s="64" t="s">
        <v>22177</v>
      </c>
      <c r="L1263" s="333" t="s">
        <v>13780</v>
      </c>
      <c r="M1263" s="318"/>
      <c r="N1263" s="318"/>
      <c r="O1263" s="318"/>
      <c r="P1263" s="325"/>
      <c r="Q1263" s="318" t="str">
        <f t="array" ref="Q1263">index(Extractions!B:B, match(index(Digests!B:B, match(B1263,Digests!A:A,0)),Extractions!A:A,0))</f>
        <v>APCL13_151</v>
      </c>
    </row>
    <row r="1264" ht="20.25" customHeight="1">
      <c r="A1264" s="318" t="s">
        <v>22178</v>
      </c>
      <c r="B1264" s="319" t="s">
        <v>14478</v>
      </c>
      <c r="C1264" s="342">
        <v>42116.0</v>
      </c>
      <c r="D1264" s="331">
        <v>25.0</v>
      </c>
      <c r="E1264" s="322">
        <v>17.11273872270518</v>
      </c>
      <c r="F1264" s="323">
        <v>5.087261277294818</v>
      </c>
      <c r="G1264" s="319">
        <v>9.0</v>
      </c>
      <c r="H1264" s="324"/>
      <c r="I1264" s="318" t="s">
        <v>22162</v>
      </c>
      <c r="J1264" s="318"/>
      <c r="K1264" s="64" t="s">
        <v>22179</v>
      </c>
      <c r="L1264" s="333" t="s">
        <v>14480</v>
      </c>
      <c r="M1264" s="318"/>
      <c r="N1264" s="318"/>
      <c r="O1264" s="318"/>
      <c r="P1264" s="325"/>
      <c r="Q1264" s="318" t="str">
        <f t="array" ref="Q1264">index(Extractions!B:B, match(index(Digests!B:B, match(B1264,Digests!A:A,0)),Extractions!A:A,0))</f>
        <v>APCL13_477</v>
      </c>
    </row>
    <row r="1265" ht="20.25" customHeight="1">
      <c r="A1265" s="318" t="s">
        <v>22180</v>
      </c>
      <c r="B1265" s="319" t="s">
        <v>13855</v>
      </c>
      <c r="C1265" s="342">
        <v>42116.0</v>
      </c>
      <c r="D1265" s="331">
        <v>25.0</v>
      </c>
      <c r="E1265" s="322">
        <v>4.6185109920561604</v>
      </c>
      <c r="F1265" s="323">
        <v>17.581489007943837</v>
      </c>
      <c r="G1265" s="319">
        <v>10.0</v>
      </c>
      <c r="H1265" s="324" t="s">
        <v>20465</v>
      </c>
      <c r="I1265" s="318" t="s">
        <v>22162</v>
      </c>
      <c r="J1265" s="318"/>
      <c r="K1265" s="64" t="s">
        <v>22181</v>
      </c>
      <c r="L1265" s="333" t="s">
        <v>13856</v>
      </c>
      <c r="M1265" s="318"/>
      <c r="N1265" s="318"/>
      <c r="O1265" s="318"/>
      <c r="P1265" s="325"/>
      <c r="Q1265" s="318" t="str">
        <f t="array" ref="Q1265">index(Extractions!B:B, match(index(Digests!B:B, match(B1265,Digests!A:A,0)),Extractions!A:A,0))</f>
        <v>APCL13_189</v>
      </c>
    </row>
    <row r="1266" ht="20.25" customHeight="1">
      <c r="A1266" s="318" t="s">
        <v>22182</v>
      </c>
      <c r="B1266" s="319" t="s">
        <v>13859</v>
      </c>
      <c r="C1266" s="342">
        <v>42116.0</v>
      </c>
      <c r="D1266" s="331">
        <v>25.0</v>
      </c>
      <c r="E1266" s="322">
        <v>4.9573666468372</v>
      </c>
      <c r="F1266" s="323">
        <v>17.242633353162798</v>
      </c>
      <c r="G1266" s="319">
        <v>11.0</v>
      </c>
      <c r="H1266" s="324"/>
      <c r="I1266" s="318" t="s">
        <v>22162</v>
      </c>
      <c r="J1266" s="318"/>
      <c r="K1266" s="64" t="s">
        <v>22183</v>
      </c>
      <c r="L1266" s="333" t="s">
        <v>13860</v>
      </c>
      <c r="M1266" s="318"/>
      <c r="N1266" s="318"/>
      <c r="O1266" s="318"/>
      <c r="P1266" s="325"/>
      <c r="Q1266" s="318" t="str">
        <f t="array" ref="Q1266">index(Extractions!B:B, match(index(Digests!B:B, match(B1266,Digests!A:A,0)),Extractions!A:A,0))</f>
        <v>APCL13_191</v>
      </c>
    </row>
    <row r="1267" ht="20.25" customHeight="1">
      <c r="A1267" s="318" t="s">
        <v>22184</v>
      </c>
      <c r="B1267" s="319" t="s">
        <v>13871</v>
      </c>
      <c r="C1267" s="342">
        <v>42116.0</v>
      </c>
      <c r="D1267" s="331">
        <v>25.0</v>
      </c>
      <c r="E1267" s="322">
        <v>4.6253469010175765</v>
      </c>
      <c r="F1267" s="323">
        <v>17.574653098982424</v>
      </c>
      <c r="G1267" s="319">
        <v>12.0</v>
      </c>
      <c r="H1267" s="324"/>
      <c r="I1267" s="318" t="s">
        <v>22162</v>
      </c>
      <c r="J1267" s="318"/>
      <c r="K1267" s="64" t="s">
        <v>22185</v>
      </c>
      <c r="L1267" s="333" t="s">
        <v>13872</v>
      </c>
      <c r="M1267" s="318"/>
      <c r="N1267" s="318"/>
      <c r="O1267" s="318"/>
      <c r="P1267" s="325"/>
      <c r="Q1267" s="318" t="str">
        <f t="array" ref="Q1267">index(Extractions!B:B, match(index(Digests!B:B, match(B1267,Digests!A:A,0)),Extractions!A:A,0))</f>
        <v>APCL13_197</v>
      </c>
    </row>
    <row r="1268" ht="20.25" customHeight="1">
      <c r="A1268" s="318" t="s">
        <v>22186</v>
      </c>
      <c r="B1268" s="319" t="s">
        <v>13904</v>
      </c>
      <c r="C1268" s="342">
        <v>42116.0</v>
      </c>
      <c r="D1268" s="331">
        <v>25.0</v>
      </c>
      <c r="E1268" s="322">
        <v>4.6185109920561604</v>
      </c>
      <c r="F1268" s="323">
        <v>17.581489007943837</v>
      </c>
      <c r="G1268" s="319">
        <v>13.0</v>
      </c>
      <c r="H1268" s="324"/>
      <c r="I1268" s="318" t="s">
        <v>22162</v>
      </c>
      <c r="J1268" s="318"/>
      <c r="K1268" s="64" t="s">
        <v>22187</v>
      </c>
      <c r="L1268" s="333" t="s">
        <v>13905</v>
      </c>
      <c r="M1268" s="318"/>
      <c r="N1268" s="318"/>
      <c r="O1268" s="318"/>
      <c r="P1268" s="325"/>
      <c r="Q1268" s="318" t="str">
        <f t="array" ref="Q1268">index(Extractions!B:B, match(index(Digests!B:B, match(B1268,Digests!A:A,0)),Extractions!A:A,0))</f>
        <v>APCL13_214</v>
      </c>
    </row>
    <row r="1269" ht="20.25" customHeight="1">
      <c r="A1269" s="318" t="s">
        <v>22188</v>
      </c>
      <c r="B1269" s="319" t="s">
        <v>14436</v>
      </c>
      <c r="C1269" s="342">
        <v>42116.0</v>
      </c>
      <c r="D1269" s="331">
        <v>25.0</v>
      </c>
      <c r="E1269" s="322">
        <v>4.48889447506868</v>
      </c>
      <c r="F1269" s="323">
        <v>17.71110552493132</v>
      </c>
      <c r="G1269" s="319">
        <v>14.0</v>
      </c>
      <c r="H1269" s="324"/>
      <c r="I1269" s="318" t="s">
        <v>22162</v>
      </c>
      <c r="J1269" s="318"/>
      <c r="K1269" s="64" t="s">
        <v>22189</v>
      </c>
      <c r="L1269" s="333" t="s">
        <v>14438</v>
      </c>
      <c r="M1269" s="318"/>
      <c r="N1269" s="318"/>
      <c r="O1269" s="318"/>
      <c r="P1269" s="325"/>
      <c r="Q1269" s="318" t="str">
        <f t="array" ref="Q1269">index(Extractions!B:B, match(index(Digests!B:B, match(B1269,Digests!A:A,0)),Extractions!A:A,0))</f>
        <v>APCL13_462</v>
      </c>
    </row>
    <row r="1270" ht="20.25" customHeight="1">
      <c r="A1270" s="318" t="s">
        <v>22190</v>
      </c>
      <c r="B1270" s="319" t="s">
        <v>14454</v>
      </c>
      <c r="C1270" s="342">
        <v>42116.0</v>
      </c>
      <c r="D1270" s="331">
        <v>25.0</v>
      </c>
      <c r="E1270" s="322">
        <v>13.439415116654123</v>
      </c>
      <c r="F1270" s="323">
        <v>8.760584883345876</v>
      </c>
      <c r="G1270" s="319">
        <v>15.0</v>
      </c>
      <c r="H1270" s="324"/>
      <c r="I1270" s="318" t="s">
        <v>22162</v>
      </c>
      <c r="J1270" s="318"/>
      <c r="K1270" s="64" t="s">
        <v>22191</v>
      </c>
      <c r="L1270" s="333" t="s">
        <v>14456</v>
      </c>
      <c r="M1270" s="318"/>
      <c r="N1270" s="318"/>
      <c r="O1270" s="318"/>
      <c r="P1270" s="325"/>
      <c r="Q1270" s="318" t="str">
        <f t="array" ref="Q1270">index(Extractions!B:B, match(index(Digests!B:B, match(B1270,Digests!A:A,0)),Extractions!A:A,0))</f>
        <v>APCL13_468</v>
      </c>
    </row>
    <row r="1271" ht="20.25" customHeight="1">
      <c r="A1271" s="318" t="s">
        <v>22192</v>
      </c>
      <c r="B1271" s="319" t="s">
        <v>14606</v>
      </c>
      <c r="C1271" s="342">
        <v>42116.0</v>
      </c>
      <c r="D1271" s="331">
        <v>25.0</v>
      </c>
      <c r="E1271" s="322">
        <v>16.792047286405158</v>
      </c>
      <c r="F1271" s="323">
        <v>5.407952713594842</v>
      </c>
      <c r="G1271" s="319">
        <v>16.0</v>
      </c>
      <c r="H1271" s="324"/>
      <c r="I1271" s="318" t="s">
        <v>22162</v>
      </c>
      <c r="J1271" s="318"/>
      <c r="K1271" s="64" t="s">
        <v>22193</v>
      </c>
      <c r="L1271" s="333" t="s">
        <v>14608</v>
      </c>
      <c r="M1271" s="318"/>
      <c r="N1271" s="318"/>
      <c r="O1271" s="318"/>
      <c r="P1271" s="325"/>
      <c r="Q1271" s="318" t="str">
        <f t="array" ref="Q1271">index(Extractions!B:B, match(index(Digests!B:B, match(B1271,Digests!A:A,0)),Extractions!A:A,0))</f>
        <v>APCL13_525</v>
      </c>
    </row>
    <row r="1272" ht="20.25" customHeight="1">
      <c r="A1272" s="318" t="s">
        <v>22194</v>
      </c>
      <c r="B1272" s="319" t="s">
        <v>14744</v>
      </c>
      <c r="C1272" s="342">
        <v>42116.0</v>
      </c>
      <c r="D1272" s="331">
        <v>25.0</v>
      </c>
      <c r="E1272" s="322">
        <v>15.540498539193138</v>
      </c>
      <c r="F1272" s="323">
        <v>6.659501460806862</v>
      </c>
      <c r="G1272" s="319">
        <v>17.0</v>
      </c>
      <c r="H1272" s="324"/>
      <c r="I1272" s="318" t="s">
        <v>22162</v>
      </c>
      <c r="J1272" s="318"/>
      <c r="K1272" s="64" t="s">
        <v>22195</v>
      </c>
      <c r="L1272" s="333" t="s">
        <v>14746</v>
      </c>
      <c r="M1272" s="318"/>
      <c r="N1272" s="318"/>
      <c r="O1272" s="318"/>
      <c r="P1272" s="325"/>
      <c r="Q1272" s="318" t="str">
        <f t="array" ref="Q1272">index(Extractions!B:B, match(index(Digests!B:B, match(B1272,Digests!A:A,0)),Extractions!A:A,0))</f>
        <v>APCL13_578</v>
      </c>
    </row>
    <row r="1273" ht="20.25" customHeight="1">
      <c r="A1273" s="318" t="s">
        <v>22196</v>
      </c>
      <c r="B1273" s="319" t="s">
        <v>14766</v>
      </c>
      <c r="C1273" s="342">
        <v>42116.0</v>
      </c>
      <c r="D1273" s="331">
        <v>25.0</v>
      </c>
      <c r="E1273" s="322">
        <v>13.612109332462158</v>
      </c>
      <c r="F1273" s="323">
        <v>8.587890667537842</v>
      </c>
      <c r="G1273" s="319">
        <v>18.0</v>
      </c>
      <c r="H1273" s="324"/>
      <c r="I1273" s="318" t="s">
        <v>22162</v>
      </c>
      <c r="J1273" s="318"/>
      <c r="K1273" s="64" t="s">
        <v>22197</v>
      </c>
      <c r="L1273" s="333" t="s">
        <v>14768</v>
      </c>
      <c r="M1273" s="318"/>
      <c r="N1273" s="318"/>
      <c r="O1273" s="318"/>
      <c r="P1273" s="325"/>
      <c r="Q1273" s="318" t="str">
        <f t="array" ref="Q1273">index(Extractions!B:B, match(index(Digests!B:B, match(B1273,Digests!A:A,0)),Extractions!A:A,0))</f>
        <v>APCL13_586</v>
      </c>
    </row>
    <row r="1274" ht="20.25" customHeight="1">
      <c r="A1274" s="318" t="s">
        <v>22198</v>
      </c>
      <c r="B1274" s="319" t="s">
        <v>15166</v>
      </c>
      <c r="C1274" s="342">
        <v>42116.0</v>
      </c>
      <c r="D1274" s="331">
        <v>25.0</v>
      </c>
      <c r="E1274" s="322">
        <v>16.995241332426918</v>
      </c>
      <c r="F1274" s="323">
        <v>5.204758667573081</v>
      </c>
      <c r="G1274" s="319">
        <v>19.0</v>
      </c>
      <c r="H1274" s="324" t="s">
        <v>20330</v>
      </c>
      <c r="I1274" s="318" t="s">
        <v>22162</v>
      </c>
      <c r="J1274" s="318"/>
      <c r="K1274" s="64" t="s">
        <v>22199</v>
      </c>
      <c r="L1274" s="64" t="s">
        <v>15167</v>
      </c>
      <c r="M1274" s="318"/>
      <c r="N1274" s="318"/>
      <c r="O1274" s="318"/>
      <c r="P1274" s="325"/>
      <c r="Q1274" s="307" t="str">
        <f t="array" ref="Q1274">index(Extractions!B:B, match(index(Digests!B:B, match(B1274,Digests!A:A,0)),Extractions!A:A,0))</f>
        <v>APCL14_499</v>
      </c>
    </row>
    <row r="1275" ht="20.25" customHeight="1">
      <c r="A1275" s="318" t="s">
        <v>22200</v>
      </c>
      <c r="B1275" s="319" t="s">
        <v>14885</v>
      </c>
      <c r="C1275" s="342">
        <v>42116.0</v>
      </c>
      <c r="D1275" s="331">
        <v>25.0</v>
      </c>
      <c r="E1275" s="322">
        <v>4.4706723891273255</v>
      </c>
      <c r="F1275" s="323">
        <v>17.729327610872673</v>
      </c>
      <c r="G1275" s="319">
        <v>20.0</v>
      </c>
      <c r="H1275" s="324"/>
      <c r="I1275" s="318" t="s">
        <v>22162</v>
      </c>
      <c r="J1275" s="318"/>
      <c r="K1275" s="64" t="s">
        <v>22201</v>
      </c>
      <c r="L1275" s="64" t="s">
        <v>14886</v>
      </c>
      <c r="M1275" s="318"/>
      <c r="N1275" s="318"/>
      <c r="O1275" s="318"/>
      <c r="P1275" s="325"/>
      <c r="Q1275" s="318" t="str">
        <f t="array" ref="Q1275">index(Extractions!B:B, match(index(Digests!B:B, match(B1275,Digests!A:A,0)),Extractions!A:A,0))</f>
        <v>APCL13_647</v>
      </c>
    </row>
    <row r="1276" ht="20.25" customHeight="1">
      <c r="A1276" s="318" t="s">
        <v>22202</v>
      </c>
      <c r="B1276" s="319" t="s">
        <v>14933</v>
      </c>
      <c r="C1276" s="342">
        <v>42116.0</v>
      </c>
      <c r="D1276" s="331">
        <v>25.0</v>
      </c>
      <c r="E1276" s="322">
        <v>4.440497335701599</v>
      </c>
      <c r="F1276" s="323">
        <v>17.759502664298402</v>
      </c>
      <c r="G1276" s="319">
        <v>21.0</v>
      </c>
      <c r="H1276" s="324"/>
      <c r="I1276" s="318" t="s">
        <v>22162</v>
      </c>
      <c r="J1276" s="318"/>
      <c r="K1276" s="64" t="s">
        <v>22203</v>
      </c>
      <c r="L1276" s="64" t="s">
        <v>14934</v>
      </c>
      <c r="M1276" s="318"/>
      <c r="N1276" s="318"/>
      <c r="O1276" s="318"/>
      <c r="P1276" s="325"/>
      <c r="Q1276" s="307" t="str">
        <f t="array" ref="Q1276">index(Extractions!B:B, match(index(Digests!B:B, match(B1276,Digests!A:A,0)),Extractions!A:A,0))</f>
        <v>APCL14_031</v>
      </c>
    </row>
    <row r="1277" ht="20.25" customHeight="1">
      <c r="A1277" s="318" t="s">
        <v>22204</v>
      </c>
      <c r="B1277" s="319" t="s">
        <v>15011</v>
      </c>
      <c r="C1277" s="342">
        <v>42116.0</v>
      </c>
      <c r="D1277" s="331">
        <v>25.0</v>
      </c>
      <c r="E1277" s="322">
        <v>4.440497335701599</v>
      </c>
      <c r="F1277" s="323">
        <v>17.759502664298402</v>
      </c>
      <c r="G1277" s="319">
        <v>22.0</v>
      </c>
      <c r="H1277" s="324"/>
      <c r="I1277" s="318" t="s">
        <v>22162</v>
      </c>
      <c r="J1277" s="318" t="s">
        <v>1375</v>
      </c>
      <c r="K1277" s="64" t="s">
        <v>22205</v>
      </c>
      <c r="L1277" s="64" t="s">
        <v>15012</v>
      </c>
      <c r="M1277" s="318"/>
      <c r="N1277" s="318"/>
      <c r="O1277" s="318"/>
      <c r="P1277" s="325"/>
      <c r="Q1277" s="307" t="str">
        <f t="array" ref="Q1277">index(Extractions!B:B, match(index(Digests!B:B, match(B1277,Digests!A:A,0)),Extractions!A:A,0))</f>
        <v>APCL14_195</v>
      </c>
    </row>
    <row r="1278" ht="20.25" customHeight="1">
      <c r="A1278" s="318" t="s">
        <v>22206</v>
      </c>
      <c r="B1278" s="319" t="s">
        <v>15017</v>
      </c>
      <c r="C1278" s="342">
        <v>42116.0</v>
      </c>
      <c r="D1278" s="331">
        <v>25.0</v>
      </c>
      <c r="E1278" s="322">
        <v>4.440497335701599</v>
      </c>
      <c r="F1278" s="323">
        <v>17.759502664298402</v>
      </c>
      <c r="G1278" s="319">
        <v>23.0</v>
      </c>
      <c r="H1278" s="324"/>
      <c r="I1278" s="318" t="s">
        <v>22162</v>
      </c>
      <c r="J1278" s="318"/>
      <c r="K1278" s="64" t="s">
        <v>22207</v>
      </c>
      <c r="L1278" s="64" t="s">
        <v>15018</v>
      </c>
      <c r="M1278" s="318"/>
      <c r="N1278" s="318"/>
      <c r="O1278" s="318"/>
      <c r="P1278" s="325"/>
      <c r="Q1278" s="307" t="str">
        <f t="array" ref="Q1278">index(Extractions!B:B, match(index(Digests!B:B, match(B1278,Digests!A:A,0)),Extractions!A:A,0))</f>
        <v>APCL14_205</v>
      </c>
    </row>
    <row r="1279" ht="20.25" customHeight="1">
      <c r="A1279" s="318" t="s">
        <v>22208</v>
      </c>
      <c r="B1279" s="319" t="s">
        <v>14834</v>
      </c>
      <c r="C1279" s="342">
        <v>42116.0</v>
      </c>
      <c r="D1279" s="331">
        <v>25.0</v>
      </c>
      <c r="E1279" s="322">
        <v>16.212710765239947</v>
      </c>
      <c r="F1279" s="323">
        <v>5.987289234760052</v>
      </c>
      <c r="G1279" s="319">
        <v>24.0</v>
      </c>
      <c r="H1279" s="324"/>
      <c r="I1279" s="318" t="s">
        <v>22162</v>
      </c>
      <c r="J1279" s="318"/>
      <c r="K1279" s="64" t="s">
        <v>22209</v>
      </c>
      <c r="L1279" s="64" t="s">
        <v>14835</v>
      </c>
      <c r="M1279" s="318"/>
      <c r="N1279" s="318"/>
      <c r="O1279" s="318"/>
      <c r="P1279" s="325"/>
      <c r="Q1279" s="318" t="str">
        <f t="array" ref="Q1279">index(Extractions!B:B, match(index(Digests!B:B, match(B1279,Digests!A:A,0)),Extractions!A:A,0))</f>
        <v>APCL13_610</v>
      </c>
    </row>
    <row r="1280" ht="20.25" customHeight="1">
      <c r="A1280" s="318" t="s">
        <v>22210</v>
      </c>
      <c r="B1280" s="319" t="s">
        <v>15107</v>
      </c>
      <c r="C1280" s="342">
        <v>42116.0</v>
      </c>
      <c r="D1280" s="331">
        <v>25.0</v>
      </c>
      <c r="E1280" s="322">
        <v>4.466678577809541</v>
      </c>
      <c r="F1280" s="323">
        <v>17.733321422190457</v>
      </c>
      <c r="G1280" s="319">
        <v>25.0</v>
      </c>
      <c r="H1280" s="324"/>
      <c r="I1280" s="318" t="s">
        <v>22162</v>
      </c>
      <c r="J1280" s="318"/>
      <c r="K1280" s="64" t="s">
        <v>22211</v>
      </c>
      <c r="L1280" s="64" t="s">
        <v>15108</v>
      </c>
      <c r="M1280" s="318"/>
      <c r="N1280" s="318"/>
      <c r="O1280" s="318"/>
      <c r="P1280" s="325"/>
      <c r="Q1280" s="307" t="str">
        <f t="array" ref="Q1280">index(Extractions!B:B, match(index(Digests!B:B, match(B1280,Digests!A:A,0)),Extractions!A:A,0))</f>
        <v>APCL14_233</v>
      </c>
    </row>
    <row r="1281" ht="20.25" customHeight="1">
      <c r="A1281" s="318" t="s">
        <v>22212</v>
      </c>
      <c r="B1281" s="319" t="s">
        <v>15111</v>
      </c>
      <c r="C1281" s="342">
        <v>42116.0</v>
      </c>
      <c r="D1281" s="331">
        <v>25.0</v>
      </c>
      <c r="E1281" s="322">
        <v>4.440497335701599</v>
      </c>
      <c r="F1281" s="323">
        <v>17.759502664298402</v>
      </c>
      <c r="G1281" s="319">
        <v>26.0</v>
      </c>
      <c r="H1281" s="324"/>
      <c r="I1281" s="318" t="s">
        <v>22162</v>
      </c>
      <c r="J1281" s="318"/>
      <c r="K1281" s="64" t="s">
        <v>22213</v>
      </c>
      <c r="L1281" s="64" t="s">
        <v>15112</v>
      </c>
      <c r="M1281" s="318"/>
      <c r="N1281" s="318"/>
      <c r="O1281" s="318"/>
      <c r="P1281" s="325"/>
      <c r="Q1281" s="307" t="str">
        <f t="array" ref="Q1281">index(Extractions!B:B, match(index(Digests!B:B, match(B1281,Digests!A:A,0)),Extractions!A:A,0))</f>
        <v>APCL14_243</v>
      </c>
    </row>
    <row r="1282" ht="20.25" customHeight="1">
      <c r="A1282" s="318" t="s">
        <v>22214</v>
      </c>
      <c r="B1282" s="319" t="s">
        <v>15126</v>
      </c>
      <c r="C1282" s="342">
        <v>42116.0</v>
      </c>
      <c r="D1282" s="331">
        <v>25.0</v>
      </c>
      <c r="E1282" s="322">
        <v>4.440497335701599</v>
      </c>
      <c r="F1282" s="323">
        <v>17.759502664298402</v>
      </c>
      <c r="G1282" s="319">
        <v>27.0</v>
      </c>
      <c r="H1282" s="324" t="s">
        <v>22215</v>
      </c>
      <c r="I1282" s="318" t="s">
        <v>22162</v>
      </c>
      <c r="J1282" s="318"/>
      <c r="K1282" s="319" t="s">
        <v>22216</v>
      </c>
      <c r="L1282" s="64" t="s">
        <v>15127</v>
      </c>
      <c r="M1282" s="318"/>
      <c r="N1282" s="318"/>
      <c r="O1282" s="318"/>
      <c r="P1282" s="325"/>
      <c r="Q1282" s="307" t="str">
        <f t="array" ref="Q1282">index(Extractions!B:B, match(index(Digests!B:B, match(B1282,Digests!A:A,0)),Extractions!A:A,0))</f>
        <v>APCL14_387</v>
      </c>
    </row>
    <row r="1283" ht="20.25" customHeight="1">
      <c r="A1283" s="318" t="s">
        <v>22217</v>
      </c>
      <c r="B1283" s="319" t="s">
        <v>15130</v>
      </c>
      <c r="C1283" s="342">
        <v>42116.0</v>
      </c>
      <c r="D1283" s="331">
        <v>25.0</v>
      </c>
      <c r="E1283" s="322">
        <v>4.440497335701599</v>
      </c>
      <c r="F1283" s="323">
        <v>17.759502664298402</v>
      </c>
      <c r="G1283" s="319">
        <v>28.0</v>
      </c>
      <c r="H1283" s="324" t="s">
        <v>22218</v>
      </c>
      <c r="I1283" s="318" t="s">
        <v>22162</v>
      </c>
      <c r="J1283" s="318"/>
      <c r="K1283" s="319" t="s">
        <v>22219</v>
      </c>
      <c r="L1283" s="64" t="s">
        <v>15131</v>
      </c>
      <c r="M1283" s="318"/>
      <c r="N1283" s="318"/>
      <c r="O1283" s="318"/>
      <c r="P1283" s="325"/>
      <c r="Q1283" s="307" t="str">
        <f t="array" ref="Q1283">index(Extractions!B:B, match(index(Digests!B:B, match(B1283,Digests!A:A,0)),Extractions!A:A,0))</f>
        <v>APCL14_390</v>
      </c>
    </row>
    <row r="1284" ht="20.25" customHeight="1">
      <c r="A1284" s="318" t="s">
        <v>22220</v>
      </c>
      <c r="B1284" s="319" t="s">
        <v>15142</v>
      </c>
      <c r="C1284" s="342">
        <v>42116.0</v>
      </c>
      <c r="D1284" s="331">
        <v>25.0</v>
      </c>
      <c r="E1284" s="322">
        <v>4.440497335701599</v>
      </c>
      <c r="F1284" s="323">
        <v>17.759502664298402</v>
      </c>
      <c r="G1284" s="319">
        <v>29.0</v>
      </c>
      <c r="H1284" s="324"/>
      <c r="I1284" s="318" t="s">
        <v>22162</v>
      </c>
      <c r="J1284" s="318"/>
      <c r="K1284" s="64" t="s">
        <v>22221</v>
      </c>
      <c r="L1284" s="64" t="s">
        <v>15143</v>
      </c>
      <c r="M1284" s="318"/>
      <c r="N1284" s="318"/>
      <c r="O1284" s="318"/>
      <c r="P1284" s="325"/>
      <c r="Q1284" s="307" t="str">
        <f t="array" ref="Q1284">index(Extractions!B:B, match(index(Digests!B:B, match(B1284,Digests!A:A,0)),Extractions!A:A,0))</f>
        <v>APCL14_433</v>
      </c>
    </row>
    <row r="1285" ht="20.25" customHeight="1">
      <c r="A1285" s="318" t="s">
        <v>22222</v>
      </c>
      <c r="B1285" s="319" t="s">
        <v>15266</v>
      </c>
      <c r="C1285" s="342">
        <v>42116.0</v>
      </c>
      <c r="D1285" s="331">
        <v>25.0</v>
      </c>
      <c r="E1285" s="322">
        <v>4.440497335701599</v>
      </c>
      <c r="F1285" s="323">
        <v>17.759502664298402</v>
      </c>
      <c r="G1285" s="319">
        <v>30.0</v>
      </c>
      <c r="H1285" s="324"/>
      <c r="I1285" s="318" t="s">
        <v>22162</v>
      </c>
      <c r="J1285" s="318"/>
      <c r="K1285" s="64" t="s">
        <v>22223</v>
      </c>
      <c r="L1285" s="64" t="s">
        <v>15267</v>
      </c>
      <c r="M1285" s="318"/>
      <c r="N1285" s="318"/>
      <c r="O1285" s="318"/>
      <c r="P1285" s="325"/>
      <c r="Q1285" s="307" t="str">
        <f t="array" ref="Q1285">index(Extractions!B:B, match(index(Digests!B:B, match(B1285,Digests!A:A,0)),Extractions!A:A,0))</f>
        <v>APCL14_148</v>
      </c>
    </row>
    <row r="1286" ht="20.25" customHeight="1">
      <c r="A1286" s="318" t="s">
        <v>22224</v>
      </c>
      <c r="B1286" s="319" t="s">
        <v>15306</v>
      </c>
      <c r="C1286" s="342">
        <v>42116.0</v>
      </c>
      <c r="D1286" s="331">
        <v>25.0</v>
      </c>
      <c r="E1286" s="322">
        <v>4.440497335701599</v>
      </c>
      <c r="F1286" s="323">
        <v>17.759502664298402</v>
      </c>
      <c r="G1286" s="319">
        <v>31.0</v>
      </c>
      <c r="H1286" s="324"/>
      <c r="I1286" s="318" t="s">
        <v>22162</v>
      </c>
      <c r="J1286" s="318"/>
      <c r="K1286" s="64" t="s">
        <v>22225</v>
      </c>
      <c r="L1286" s="64" t="s">
        <v>15307</v>
      </c>
      <c r="M1286" s="318"/>
      <c r="N1286" s="318"/>
      <c r="O1286" s="318"/>
      <c r="P1286" s="325"/>
      <c r="Q1286" s="307" t="str">
        <f t="array" ref="Q1286">index(Extractions!B:B, match(index(Digests!B:B, match(B1286,Digests!A:A,0)),Extractions!A:A,0))</f>
        <v>APCL14_219</v>
      </c>
    </row>
    <row r="1287" ht="20.25" customHeight="1">
      <c r="A1287" s="318" t="s">
        <v>22226</v>
      </c>
      <c r="B1287" s="319" t="s">
        <v>15350</v>
      </c>
      <c r="C1287" s="342">
        <v>42116.0</v>
      </c>
      <c r="D1287" s="331">
        <v>25.0</v>
      </c>
      <c r="E1287" s="322">
        <v>4.440497335701599</v>
      </c>
      <c r="F1287" s="323">
        <v>17.759502664298402</v>
      </c>
      <c r="G1287" s="319">
        <v>32.0</v>
      </c>
      <c r="H1287" s="324"/>
      <c r="I1287" s="318" t="s">
        <v>22162</v>
      </c>
      <c r="J1287" s="318"/>
      <c r="K1287" s="64" t="s">
        <v>22227</v>
      </c>
      <c r="L1287" s="64" t="s">
        <v>15351</v>
      </c>
      <c r="M1287" s="318"/>
      <c r="N1287" s="318"/>
      <c r="O1287" s="318"/>
      <c r="P1287" s="325"/>
      <c r="Q1287" s="307" t="str">
        <f t="array" ref="Q1287">index(Extractions!B:B, match(index(Digests!B:B, match(B1287,Digests!A:A,0)),Extractions!A:A,0))</f>
        <v>APCL14_459</v>
      </c>
    </row>
    <row r="1288" ht="20.25" customHeight="1">
      <c r="A1288" s="318" t="s">
        <v>22228</v>
      </c>
      <c r="B1288" s="319" t="s">
        <v>15364</v>
      </c>
      <c r="C1288" s="342">
        <v>42116.0</v>
      </c>
      <c r="D1288" s="331">
        <v>25.0</v>
      </c>
      <c r="E1288" s="322">
        <v>4.440497335701599</v>
      </c>
      <c r="F1288" s="323">
        <v>17.759502664298402</v>
      </c>
      <c r="G1288" s="319">
        <v>33.0</v>
      </c>
      <c r="H1288" s="324" t="s">
        <v>20465</v>
      </c>
      <c r="I1288" s="318" t="s">
        <v>22162</v>
      </c>
      <c r="J1288" s="318"/>
      <c r="K1288" s="64" t="s">
        <v>22229</v>
      </c>
      <c r="L1288" s="64" t="s">
        <v>15365</v>
      </c>
      <c r="M1288" s="318"/>
      <c r="N1288" s="318"/>
      <c r="O1288" s="318"/>
      <c r="P1288" s="325"/>
      <c r="Q1288" s="307" t="str">
        <f t="array" ref="Q1288">index(Extractions!B:B, match(index(Digests!B:B, match(B1288,Digests!A:A,0)),Extractions!A:A,0))</f>
        <v>APCL14_504</v>
      </c>
    </row>
    <row r="1289" ht="20.25" customHeight="1">
      <c r="A1289" s="318" t="s">
        <v>22230</v>
      </c>
      <c r="B1289" s="319" t="s">
        <v>15405</v>
      </c>
      <c r="C1289" s="342">
        <v>42116.0</v>
      </c>
      <c r="D1289" s="331">
        <v>25.0</v>
      </c>
      <c r="E1289" s="322">
        <v>4.007052412245552</v>
      </c>
      <c r="F1289" s="323">
        <v>18.192947587754446</v>
      </c>
      <c r="G1289" s="319">
        <v>34.0</v>
      </c>
      <c r="H1289" s="324"/>
      <c r="I1289" s="318" t="s">
        <v>22162</v>
      </c>
      <c r="J1289" s="318"/>
      <c r="K1289" s="64" t="s">
        <v>22231</v>
      </c>
      <c r="L1289" s="64" t="s">
        <v>15406</v>
      </c>
      <c r="M1289" s="318"/>
      <c r="N1289" s="318"/>
      <c r="O1289" s="318"/>
      <c r="P1289" s="325"/>
      <c r="Q1289" s="307" t="str">
        <f t="array" ref="Q1289">index(Extractions!B:B, match(index(Digests!B:B, match(B1289,Digests!A:A,0)),Extractions!A:A,0))</f>
        <v>APCL14_558</v>
      </c>
    </row>
    <row r="1290" ht="20.25" customHeight="1">
      <c r="A1290" s="318" t="s">
        <v>22232</v>
      </c>
      <c r="B1290" s="319" t="s">
        <v>15105</v>
      </c>
      <c r="C1290" s="342">
        <v>42116.0</v>
      </c>
      <c r="D1290" s="331">
        <v>25.0</v>
      </c>
      <c r="E1290" s="322">
        <v>15.337423312883436</v>
      </c>
      <c r="F1290" s="323">
        <v>6.862576687116563</v>
      </c>
      <c r="G1290" s="319">
        <v>35.0</v>
      </c>
      <c r="H1290" s="324"/>
      <c r="I1290" s="318" t="s">
        <v>22162</v>
      </c>
      <c r="J1290" s="318"/>
      <c r="K1290" s="64" t="s">
        <v>22233</v>
      </c>
      <c r="L1290" s="64" t="s">
        <v>15106</v>
      </c>
      <c r="M1290" s="318"/>
      <c r="N1290" s="318"/>
      <c r="O1290" s="318"/>
      <c r="P1290" s="325"/>
      <c r="Q1290" s="307" t="str">
        <f t="array" ref="Q1290">index(Extractions!B:B, match(index(Digests!B:B, match(B1290,Digests!A:A,0)),Extractions!A:A,0))</f>
        <v>APCL14_225</v>
      </c>
    </row>
    <row r="1291" ht="20.25" customHeight="1">
      <c r="A1291" s="318" t="s">
        <v>22234</v>
      </c>
      <c r="B1291" s="319" t="s">
        <v>15445</v>
      </c>
      <c r="C1291" s="342">
        <v>42116.0</v>
      </c>
      <c r="D1291" s="331">
        <v>25.0</v>
      </c>
      <c r="E1291" s="322">
        <v>4.440497335701599</v>
      </c>
      <c r="F1291" s="323">
        <v>17.759502664298402</v>
      </c>
      <c r="G1291" s="319">
        <v>36.0</v>
      </c>
      <c r="H1291" s="324"/>
      <c r="I1291" s="318" t="s">
        <v>22162</v>
      </c>
      <c r="J1291" s="318"/>
      <c r="K1291" s="64" t="s">
        <v>22235</v>
      </c>
      <c r="L1291" s="64" t="s">
        <v>15446</v>
      </c>
      <c r="M1291" s="318"/>
      <c r="N1291" s="318"/>
      <c r="O1291" s="318"/>
      <c r="P1291" s="325"/>
      <c r="Q1291" s="307" t="str">
        <f t="array" ref="Q1291">index(Extractions!B:B, match(index(Digests!B:B, match(B1291,Digests!A:A,0)),Extractions!A:A,0))</f>
        <v>APCL14_034</v>
      </c>
    </row>
    <row r="1292" ht="20.25" customHeight="1">
      <c r="A1292" s="318" t="s">
        <v>22236</v>
      </c>
      <c r="B1292" s="319" t="s">
        <v>15507</v>
      </c>
      <c r="C1292" s="342">
        <v>42116.0</v>
      </c>
      <c r="D1292" s="331">
        <v>25.0</v>
      </c>
      <c r="E1292" s="322">
        <v>4.440497335701599</v>
      </c>
      <c r="F1292" s="323">
        <v>17.759502664298402</v>
      </c>
      <c r="G1292" s="319">
        <v>37.0</v>
      </c>
      <c r="H1292" s="324"/>
      <c r="I1292" s="318" t="s">
        <v>22162</v>
      </c>
      <c r="J1292" s="318"/>
      <c r="K1292" s="319" t="s">
        <v>22237</v>
      </c>
      <c r="L1292" s="64" t="s">
        <v>15508</v>
      </c>
      <c r="M1292" s="318"/>
      <c r="N1292" s="318"/>
      <c r="O1292" s="318"/>
      <c r="P1292" s="325"/>
      <c r="Q1292" s="307" t="str">
        <f t="array" ref="Q1292">index(Extractions!B:B, match(index(Digests!B:B, match(B1292,Digests!A:A,0)),Extractions!A:A,0))</f>
        <v>APCL14_174</v>
      </c>
    </row>
    <row r="1293" ht="20.25" customHeight="1">
      <c r="A1293" s="318" t="s">
        <v>22238</v>
      </c>
      <c r="B1293" s="319" t="s">
        <v>15499</v>
      </c>
      <c r="C1293" s="342">
        <v>42116.0</v>
      </c>
      <c r="D1293" s="331">
        <v>25.0</v>
      </c>
      <c r="E1293" s="322">
        <v>4.440497335701599</v>
      </c>
      <c r="F1293" s="323">
        <v>17.759502664298402</v>
      </c>
      <c r="G1293" s="319">
        <v>38.0</v>
      </c>
      <c r="H1293" s="324"/>
      <c r="I1293" s="318" t="s">
        <v>22162</v>
      </c>
      <c r="J1293" s="318" t="s">
        <v>1375</v>
      </c>
      <c r="K1293" s="64" t="s">
        <v>22239</v>
      </c>
      <c r="L1293" s="64" t="s">
        <v>15500</v>
      </c>
      <c r="M1293" s="318"/>
      <c r="N1293" s="318"/>
      <c r="O1293" s="318"/>
      <c r="P1293" s="325"/>
      <c r="Q1293" s="307" t="str">
        <f t="array" ref="Q1293">index(Extractions!B:B, match(index(Digests!B:B, match(B1293,Digests!A:A,0)),Extractions!A:A,0))</f>
        <v>APCL14_161</v>
      </c>
    </row>
    <row r="1294" ht="20.25" customHeight="1">
      <c r="A1294" s="318" t="s">
        <v>22240</v>
      </c>
      <c r="B1294" s="319" t="s">
        <v>15447</v>
      </c>
      <c r="C1294" s="342">
        <v>42116.0</v>
      </c>
      <c r="D1294" s="331">
        <v>25.0</v>
      </c>
      <c r="E1294" s="322">
        <v>4.440497335701599</v>
      </c>
      <c r="F1294" s="323">
        <v>17.759502664298402</v>
      </c>
      <c r="G1294" s="319">
        <v>39.0</v>
      </c>
      <c r="H1294" s="324"/>
      <c r="I1294" s="318" t="s">
        <v>22162</v>
      </c>
      <c r="J1294" s="318"/>
      <c r="K1294" s="319" t="s">
        <v>22241</v>
      </c>
      <c r="L1294" s="64" t="s">
        <v>15448</v>
      </c>
      <c r="M1294" s="318"/>
      <c r="N1294" s="318"/>
      <c r="O1294" s="318"/>
      <c r="P1294" s="325"/>
      <c r="Q1294" s="307" t="str">
        <f t="array" ref="Q1294">index(Extractions!B:B, match(index(Digests!B:B, match(B1294,Digests!A:A,0)),Extractions!A:A,0))</f>
        <v>APCL14_037</v>
      </c>
    </row>
    <row r="1295" ht="20.25" customHeight="1">
      <c r="A1295" s="318" t="s">
        <v>22242</v>
      </c>
      <c r="B1295" s="319" t="s">
        <v>15206</v>
      </c>
      <c r="C1295" s="342">
        <v>42116.0</v>
      </c>
      <c r="D1295" s="331">
        <v>25.0</v>
      </c>
      <c r="E1295" s="322">
        <v>16.960651289009498</v>
      </c>
      <c r="F1295" s="323">
        <v>5.239348710990502</v>
      </c>
      <c r="G1295" s="319">
        <v>40.0</v>
      </c>
      <c r="H1295" s="324" t="s">
        <v>20465</v>
      </c>
      <c r="I1295" s="318" t="s">
        <v>22162</v>
      </c>
      <c r="J1295" s="318"/>
      <c r="K1295" s="64" t="s">
        <v>22243</v>
      </c>
      <c r="L1295" s="64" t="s">
        <v>15207</v>
      </c>
      <c r="M1295" s="318"/>
      <c r="N1295" s="318"/>
      <c r="O1295" s="318"/>
      <c r="P1295" s="325"/>
      <c r="Q1295" s="307" t="str">
        <f t="array" ref="Q1295">index(Extractions!B:B, match(index(Digests!B:B, match(B1295,Digests!A:A,0)),Extractions!A:A,0))</f>
        <v>APCL14_535</v>
      </c>
    </row>
    <row r="1296" ht="20.25" customHeight="1">
      <c r="A1296" s="318" t="s">
        <v>22244</v>
      </c>
      <c r="B1296" s="319" t="s">
        <v>15300</v>
      </c>
      <c r="C1296" s="342">
        <v>42116.0</v>
      </c>
      <c r="D1296" s="331">
        <v>25.0</v>
      </c>
      <c r="E1296" s="322">
        <v>16.914749661705006</v>
      </c>
      <c r="F1296" s="323">
        <v>5.285250338294993</v>
      </c>
      <c r="G1296" s="319">
        <v>41.0</v>
      </c>
      <c r="H1296" s="324"/>
      <c r="I1296" s="318" t="s">
        <v>22162</v>
      </c>
      <c r="J1296" s="318"/>
      <c r="K1296" s="64" t="s">
        <v>22245</v>
      </c>
      <c r="L1296" s="64" t="s">
        <v>15301</v>
      </c>
      <c r="M1296" s="318"/>
      <c r="N1296" s="318"/>
      <c r="O1296" s="318"/>
      <c r="P1296" s="325"/>
      <c r="Q1296" s="307" t="str">
        <f t="array" ref="Q1296">index(Extractions!B:B, match(index(Digests!B:B, match(B1296,Digests!A:A,0)),Extractions!A:A,0))</f>
        <v>APCL14_211</v>
      </c>
    </row>
    <row r="1297" ht="20.25" customHeight="1">
      <c r="A1297" s="318" t="s">
        <v>22246</v>
      </c>
      <c r="B1297" s="319" t="s">
        <v>15202</v>
      </c>
      <c r="C1297" s="342">
        <v>42116.0</v>
      </c>
      <c r="D1297" s="331">
        <v>25.0</v>
      </c>
      <c r="E1297" s="322">
        <v>16.972165648336727</v>
      </c>
      <c r="F1297" s="323">
        <v>5.227834351663272</v>
      </c>
      <c r="G1297" s="319">
        <v>42.0</v>
      </c>
      <c r="H1297" s="324" t="s">
        <v>20330</v>
      </c>
      <c r="I1297" s="318" t="s">
        <v>22162</v>
      </c>
      <c r="J1297" s="318"/>
      <c r="K1297" s="64" t="s">
        <v>22247</v>
      </c>
      <c r="L1297" s="64" t="s">
        <v>15203</v>
      </c>
      <c r="M1297" s="318"/>
      <c r="N1297" s="318"/>
      <c r="O1297" s="318"/>
      <c r="P1297" s="325"/>
      <c r="Q1297" s="307" t="str">
        <f t="array" ref="Q1297">index(Extractions!B:B, match(index(Digests!B:B, match(B1297,Digests!A:A,0)),Extractions!A:A,0))</f>
        <v>APCL14_531</v>
      </c>
    </row>
    <row r="1298" ht="20.25" customHeight="1">
      <c r="A1298" s="318" t="s">
        <v>22248</v>
      </c>
      <c r="B1298" s="319" t="s">
        <v>15356</v>
      </c>
      <c r="C1298" s="342">
        <v>42116.0</v>
      </c>
      <c r="D1298" s="331">
        <v>25.0</v>
      </c>
      <c r="E1298" s="322">
        <v>15.605493133583021</v>
      </c>
      <c r="F1298" s="323">
        <v>6.594506866416978</v>
      </c>
      <c r="G1298" s="319">
        <v>43.0</v>
      </c>
      <c r="H1298" s="324" t="s">
        <v>20330</v>
      </c>
      <c r="I1298" s="318" t="s">
        <v>22162</v>
      </c>
      <c r="J1298" s="318"/>
      <c r="K1298" s="64" t="s">
        <v>22249</v>
      </c>
      <c r="L1298" s="64" t="s">
        <v>15357</v>
      </c>
      <c r="M1298" s="318"/>
      <c r="N1298" s="318"/>
      <c r="O1298" s="318"/>
      <c r="P1298" s="325"/>
      <c r="Q1298" s="307" t="str">
        <f t="array" ref="Q1298">index(Extractions!B:B, match(index(Digests!B:B, match(B1298,Digests!A:A,0)),Extractions!A:A,0))</f>
        <v>APCL14_498</v>
      </c>
    </row>
    <row r="1299" ht="20.25" customHeight="1">
      <c r="A1299" s="318" t="s">
        <v>22250</v>
      </c>
      <c r="B1299" s="319" t="s">
        <v>15182</v>
      </c>
      <c r="C1299" s="342">
        <v>42116.0</v>
      </c>
      <c r="D1299" s="331">
        <v>25.0</v>
      </c>
      <c r="E1299" s="322">
        <v>17.135023989033584</v>
      </c>
      <c r="F1299" s="323">
        <v>5.064976010966415</v>
      </c>
      <c r="G1299" s="319">
        <v>44.0</v>
      </c>
      <c r="H1299" s="324" t="s">
        <v>20465</v>
      </c>
      <c r="I1299" s="318" t="s">
        <v>22162</v>
      </c>
      <c r="J1299" s="318"/>
      <c r="K1299" s="64" t="s">
        <v>22251</v>
      </c>
      <c r="L1299" s="64" t="s">
        <v>15183</v>
      </c>
      <c r="M1299" s="318"/>
      <c r="N1299" s="318"/>
      <c r="O1299" s="318"/>
      <c r="P1299" s="325"/>
      <c r="Q1299" s="307" t="str">
        <f t="array" ref="Q1299">index(Extractions!B:B, match(index(Digests!B:B, match(B1299,Digests!A:A,0)),Extractions!A:A,0))</f>
        <v>APCL14_514</v>
      </c>
    </row>
    <row r="1300" ht="20.25" customHeight="1">
      <c r="A1300" s="318" t="s">
        <v>22252</v>
      </c>
      <c r="B1300" s="319" t="s">
        <v>15302</v>
      </c>
      <c r="C1300" s="342">
        <v>42116.0</v>
      </c>
      <c r="D1300" s="331">
        <v>25.0</v>
      </c>
      <c r="E1300" s="322">
        <v>15.28117359413203</v>
      </c>
      <c r="F1300" s="323">
        <v>6.91882640586797</v>
      </c>
      <c r="G1300" s="319">
        <v>45.0</v>
      </c>
      <c r="H1300" s="324"/>
      <c r="I1300" s="318" t="s">
        <v>22162</v>
      </c>
      <c r="J1300" s="318"/>
      <c r="K1300" s="64" t="s">
        <v>22253</v>
      </c>
      <c r="L1300" s="64" t="s">
        <v>15303</v>
      </c>
      <c r="M1300" s="318"/>
      <c r="N1300" s="318"/>
      <c r="O1300" s="318"/>
      <c r="P1300" s="325"/>
      <c r="Q1300" s="307" t="str">
        <f t="array" ref="Q1300">index(Extractions!B:B, match(index(Digests!B:B, match(B1300,Digests!A:A,0)),Extractions!A:A,0))</f>
        <v>APCL14_216</v>
      </c>
    </row>
    <row r="1301" ht="20.25" customHeight="1">
      <c r="A1301" s="318" t="s">
        <v>22254</v>
      </c>
      <c r="B1301" s="319" t="s">
        <v>15680</v>
      </c>
      <c r="C1301" s="342">
        <v>42116.0</v>
      </c>
      <c r="D1301" s="331">
        <v>25.0</v>
      </c>
      <c r="E1301" s="322">
        <v>4.440497335701599</v>
      </c>
      <c r="F1301" s="323">
        <v>17.759502664298402</v>
      </c>
      <c r="G1301" s="319">
        <v>46.0</v>
      </c>
      <c r="H1301" s="324" t="s">
        <v>22255</v>
      </c>
      <c r="I1301" s="318" t="s">
        <v>22162</v>
      </c>
      <c r="J1301" s="318"/>
      <c r="K1301" s="64" t="s">
        <v>22256</v>
      </c>
      <c r="L1301" s="64" t="s">
        <v>15682</v>
      </c>
      <c r="M1301" s="318"/>
      <c r="N1301" s="318"/>
      <c r="O1301" s="318"/>
      <c r="P1301" s="325"/>
      <c r="Q1301" s="307" t="str">
        <f t="array" ref="Q1301">index(Extractions!B:B, match(index(Digests!B:B, match(B1301,Digests!A:A,0)),Extractions!A:A,0))</f>
        <v>APCL14_308</v>
      </c>
    </row>
    <row r="1302" ht="20.25" customHeight="1">
      <c r="A1302" s="318" t="s">
        <v>22257</v>
      </c>
      <c r="B1302" s="319" t="s">
        <v>15685</v>
      </c>
      <c r="C1302" s="342">
        <v>42116.0</v>
      </c>
      <c r="D1302" s="331">
        <v>25.0</v>
      </c>
      <c r="E1302" s="322">
        <v>4.440497335701599</v>
      </c>
      <c r="F1302" s="323">
        <v>17.759502664298402</v>
      </c>
      <c r="G1302" s="319">
        <v>47.0</v>
      </c>
      <c r="H1302" s="324"/>
      <c r="I1302" s="318" t="s">
        <v>22162</v>
      </c>
      <c r="J1302" s="318"/>
      <c r="K1302" s="64" t="s">
        <v>22258</v>
      </c>
      <c r="L1302" s="64" t="s">
        <v>15686</v>
      </c>
      <c r="M1302" s="318"/>
      <c r="N1302" s="318"/>
      <c r="O1302" s="318"/>
      <c r="P1302" s="325"/>
      <c r="Q1302" s="307" t="str">
        <f t="array" ref="Q1302">index(Extractions!B:B, match(index(Digests!B:B, match(B1302,Digests!A:A,0)),Extractions!A:A,0))</f>
        <v>APCL14_257</v>
      </c>
    </row>
    <row r="1303" ht="20.25" customHeight="1">
      <c r="A1303" s="318" t="s">
        <v>22259</v>
      </c>
      <c r="B1303" s="319" t="s">
        <v>15697</v>
      </c>
      <c r="C1303" s="342">
        <v>42116.0</v>
      </c>
      <c r="D1303" s="331">
        <v>25.0</v>
      </c>
      <c r="E1303" s="322">
        <v>4.440497335701599</v>
      </c>
      <c r="F1303" s="323">
        <v>17.759502664298402</v>
      </c>
      <c r="G1303" s="319">
        <v>48.0</v>
      </c>
      <c r="H1303" s="324"/>
      <c r="I1303" s="318" t="s">
        <v>22162</v>
      </c>
      <c r="J1303" s="318"/>
      <c r="K1303" s="64" t="s">
        <v>22260</v>
      </c>
      <c r="L1303" s="64" t="s">
        <v>15698</v>
      </c>
      <c r="M1303" s="318"/>
      <c r="N1303" s="318"/>
      <c r="O1303" s="318"/>
      <c r="P1303" s="325"/>
      <c r="Q1303" s="307" t="str">
        <f t="array" ref="Q1303">index(Extractions!B:B, match(index(Digests!B:B, match(B1303,Digests!A:A,0)),Extractions!A:A,0))</f>
        <v>APCL14_266</v>
      </c>
    </row>
    <row r="1304" ht="20.25" customHeight="1">
      <c r="A1304" s="318" t="s">
        <v>22261</v>
      </c>
      <c r="B1304" s="319" t="s">
        <v>13757</v>
      </c>
      <c r="C1304" s="342">
        <v>42116.0</v>
      </c>
      <c r="D1304" s="331">
        <v>10.0</v>
      </c>
      <c r="E1304" s="322">
        <v>3.690036900369004</v>
      </c>
      <c r="F1304" s="323">
        <v>18.509963099630994</v>
      </c>
      <c r="G1304" s="319">
        <v>1.0</v>
      </c>
      <c r="H1304" s="324" t="s">
        <v>20454</v>
      </c>
      <c r="I1304" s="318" t="s">
        <v>22262</v>
      </c>
      <c r="J1304" s="318" t="s">
        <v>20319</v>
      </c>
      <c r="K1304" s="64" t="s">
        <v>22263</v>
      </c>
      <c r="L1304" s="333" t="s">
        <v>13758</v>
      </c>
      <c r="M1304" s="318"/>
      <c r="N1304" s="318"/>
      <c r="O1304" s="318"/>
      <c r="P1304" s="325"/>
      <c r="Q1304" s="318" t="str">
        <f t="array" ref="Q1304">index(Extractions!B:B, match(index(Digests!B:B, match(B1304,Digests!A:A,0)),Extractions!A:A,0))</f>
        <v>APCL13_140</v>
      </c>
    </row>
    <row r="1305" ht="20.25" customHeight="1">
      <c r="A1305" s="318" t="s">
        <v>22264</v>
      </c>
      <c r="B1305" s="319" t="s">
        <v>13761</v>
      </c>
      <c r="C1305" s="342">
        <v>42116.0</v>
      </c>
      <c r="D1305" s="331">
        <v>10.0</v>
      </c>
      <c r="E1305" s="322">
        <v>3.9277297721916735</v>
      </c>
      <c r="F1305" s="323">
        <v>18.272270227808328</v>
      </c>
      <c r="G1305" s="319">
        <v>2.0</v>
      </c>
      <c r="H1305" s="324" t="s">
        <v>20465</v>
      </c>
      <c r="I1305" s="318" t="s">
        <v>22262</v>
      </c>
      <c r="J1305" s="318"/>
      <c r="K1305" s="64" t="s">
        <v>22265</v>
      </c>
      <c r="L1305" s="333" t="s">
        <v>13762</v>
      </c>
      <c r="M1305" s="318"/>
      <c r="N1305" s="318"/>
      <c r="O1305" s="318"/>
      <c r="P1305" s="325"/>
      <c r="Q1305" s="318" t="str">
        <f t="array" ref="Q1305">index(Extractions!B:B, match(index(Digests!B:B, match(B1305,Digests!A:A,0)),Extractions!A:A,0))</f>
        <v>APCL13_142</v>
      </c>
    </row>
    <row r="1306" ht="20.25" customHeight="1">
      <c r="A1306" s="318" t="s">
        <v>22266</v>
      </c>
      <c r="B1306" s="319" t="s">
        <v>13843</v>
      </c>
      <c r="C1306" s="342">
        <v>42116.0</v>
      </c>
      <c r="D1306" s="331">
        <v>10.0</v>
      </c>
      <c r="E1306" s="322">
        <v>2.486325211337643</v>
      </c>
      <c r="F1306" s="323">
        <v>19.713674788662356</v>
      </c>
      <c r="G1306" s="319">
        <v>3.0</v>
      </c>
      <c r="H1306" s="324" t="s">
        <v>22267</v>
      </c>
      <c r="I1306" s="318" t="s">
        <v>22262</v>
      </c>
      <c r="J1306" s="318"/>
      <c r="K1306" s="64" t="s">
        <v>22268</v>
      </c>
      <c r="L1306" s="333" t="s">
        <v>13844</v>
      </c>
      <c r="M1306" s="318"/>
      <c r="N1306" s="318"/>
      <c r="O1306" s="318"/>
      <c r="P1306" s="325"/>
      <c r="Q1306" s="318" t="str">
        <f t="array" ref="Q1306">index(Extractions!B:B, match(index(Digests!B:B, match(B1306,Digests!A:A,0)),Extractions!A:A,0))</f>
        <v>APCL13_183</v>
      </c>
    </row>
    <row r="1307" ht="20.25" customHeight="1">
      <c r="A1307" s="318" t="s">
        <v>22269</v>
      </c>
      <c r="B1307" s="319" t="s">
        <v>14157</v>
      </c>
      <c r="C1307" s="342">
        <v>42116.0</v>
      </c>
      <c r="D1307" s="331">
        <v>10.0</v>
      </c>
      <c r="E1307" s="322">
        <v>6.9252077562326875</v>
      </c>
      <c r="F1307" s="323">
        <v>15.274792243767312</v>
      </c>
      <c r="G1307" s="319">
        <v>4.0</v>
      </c>
      <c r="H1307" s="324" t="s">
        <v>20465</v>
      </c>
      <c r="I1307" s="318" t="s">
        <v>22262</v>
      </c>
      <c r="J1307" s="318"/>
      <c r="K1307" s="64" t="s">
        <v>22270</v>
      </c>
      <c r="L1307" s="333" t="s">
        <v>14158</v>
      </c>
      <c r="M1307" s="318"/>
      <c r="N1307" s="318"/>
      <c r="O1307" s="318"/>
      <c r="P1307" s="325"/>
      <c r="Q1307" s="318" t="str">
        <f t="array" ref="Q1307">index(Extractions!B:B, match(index(Digests!B:B, match(B1307,Digests!A:A,0)),Extractions!A:A,0))</f>
        <v>APCL13_339</v>
      </c>
    </row>
    <row r="1308" ht="20.25" customHeight="1">
      <c r="A1308" s="318" t="s">
        <v>22271</v>
      </c>
      <c r="B1308" s="319" t="s">
        <v>14299</v>
      </c>
      <c r="C1308" s="342">
        <v>42116.0</v>
      </c>
      <c r="D1308" s="331">
        <v>10.0</v>
      </c>
      <c r="E1308" s="322">
        <v>7.032348804500703</v>
      </c>
      <c r="F1308" s="323">
        <v>15.167651195499296</v>
      </c>
      <c r="G1308" s="319">
        <v>5.0</v>
      </c>
      <c r="H1308" s="324" t="s">
        <v>20465</v>
      </c>
      <c r="I1308" s="318" t="s">
        <v>22262</v>
      </c>
      <c r="J1308" s="318"/>
      <c r="K1308" s="64" t="s">
        <v>22272</v>
      </c>
      <c r="L1308" s="333" t="s">
        <v>14300</v>
      </c>
      <c r="M1308" s="318"/>
      <c r="N1308" s="318"/>
      <c r="O1308" s="318"/>
      <c r="P1308" s="325"/>
      <c r="Q1308" s="318" t="str">
        <f t="array" ref="Q1308">index(Extractions!B:B, match(index(Digests!B:B, match(B1308,Digests!A:A,0)),Extractions!A:A,0))</f>
        <v>APCL13_409</v>
      </c>
    </row>
    <row r="1309" ht="20.25" customHeight="1">
      <c r="A1309" s="318" t="s">
        <v>22273</v>
      </c>
      <c r="B1309" s="319" t="s">
        <v>14377</v>
      </c>
      <c r="C1309" s="342">
        <v>42116.0</v>
      </c>
      <c r="D1309" s="331">
        <v>10.0</v>
      </c>
      <c r="E1309" s="322">
        <v>7.200460829493087</v>
      </c>
      <c r="F1309" s="323">
        <v>14.999539170506912</v>
      </c>
      <c r="G1309" s="319">
        <v>6.0</v>
      </c>
      <c r="H1309" s="324"/>
      <c r="I1309" s="318" t="s">
        <v>22262</v>
      </c>
      <c r="J1309" s="318"/>
      <c r="K1309" s="64" t="s">
        <v>22274</v>
      </c>
      <c r="L1309" s="333" t="s">
        <v>14379</v>
      </c>
      <c r="M1309" s="318"/>
      <c r="N1309" s="318"/>
      <c r="O1309" s="318"/>
      <c r="P1309" s="325"/>
      <c r="Q1309" s="318" t="str">
        <f t="array" ref="Q1309">index(Extractions!B:B, match(index(Digests!B:B, match(B1309,Digests!A:A,0)),Extractions!A:A,0))</f>
        <v>APCL13_439</v>
      </c>
    </row>
    <row r="1310" ht="20.25" customHeight="1">
      <c r="A1310" s="318" t="s">
        <v>22275</v>
      </c>
      <c r="B1310" s="319" t="s">
        <v>14467</v>
      </c>
      <c r="C1310" s="342">
        <v>42116.0</v>
      </c>
      <c r="D1310" s="331">
        <v>10.0</v>
      </c>
      <c r="E1310" s="322">
        <v>5.857201429157149</v>
      </c>
      <c r="F1310" s="323">
        <v>16.342798570842852</v>
      </c>
      <c r="G1310" s="319">
        <v>7.0</v>
      </c>
      <c r="H1310" s="324"/>
      <c r="I1310" s="318" t="s">
        <v>22262</v>
      </c>
      <c r="J1310" s="318"/>
      <c r="K1310" s="64" t="s">
        <v>22276</v>
      </c>
      <c r="L1310" s="333" t="s">
        <v>14468</v>
      </c>
      <c r="M1310" s="318"/>
      <c r="N1310" s="318"/>
      <c r="O1310" s="318"/>
      <c r="P1310" s="325"/>
      <c r="Q1310" s="318" t="str">
        <f t="array" ref="Q1310">index(Extractions!B:B, match(index(Digests!B:B, match(B1310,Digests!A:A,0)),Extractions!A:A,0))</f>
        <v>APCL13_473</v>
      </c>
    </row>
    <row r="1311" ht="20.25" customHeight="1">
      <c r="A1311" s="318" t="s">
        <v>22277</v>
      </c>
      <c r="B1311" s="319" t="s">
        <v>14472</v>
      </c>
      <c r="C1311" s="342">
        <v>42116.0</v>
      </c>
      <c r="D1311" s="331">
        <v>10.0</v>
      </c>
      <c r="E1311" s="322">
        <v>3.665554781716213</v>
      </c>
      <c r="F1311" s="323">
        <v>18.534445218283786</v>
      </c>
      <c r="G1311" s="319">
        <v>8.0</v>
      </c>
      <c r="H1311" s="324"/>
      <c r="I1311" s="318" t="s">
        <v>22262</v>
      </c>
      <c r="J1311" s="318"/>
      <c r="K1311" s="64" t="s">
        <v>22278</v>
      </c>
      <c r="L1311" s="333" t="s">
        <v>14474</v>
      </c>
      <c r="M1311" s="318"/>
      <c r="N1311" s="318"/>
      <c r="O1311" s="318"/>
      <c r="P1311" s="325"/>
      <c r="Q1311" s="318" t="str">
        <f t="array" ref="Q1311">index(Extractions!B:B, match(index(Digests!B:B, match(B1311,Digests!A:A,0)),Extractions!A:A,0))</f>
        <v>APCL13_475</v>
      </c>
    </row>
    <row r="1312" ht="20.25" customHeight="1">
      <c r="A1312" s="318" t="s">
        <v>22279</v>
      </c>
      <c r="B1312" s="319" t="s">
        <v>14498</v>
      </c>
      <c r="C1312" s="342">
        <v>42116.0</v>
      </c>
      <c r="D1312" s="331">
        <v>10.0</v>
      </c>
      <c r="E1312" s="322">
        <v>5.58440833193723</v>
      </c>
      <c r="F1312" s="323">
        <v>16.61559166806277</v>
      </c>
      <c r="G1312" s="319">
        <v>9.0</v>
      </c>
      <c r="H1312" s="324"/>
      <c r="I1312" s="318" t="s">
        <v>22262</v>
      </c>
      <c r="J1312" s="318"/>
      <c r="K1312" s="64" t="s">
        <v>22280</v>
      </c>
      <c r="L1312" s="333" t="s">
        <v>14500</v>
      </c>
      <c r="M1312" s="318"/>
      <c r="N1312" s="318"/>
      <c r="O1312" s="318"/>
      <c r="P1312" s="325"/>
      <c r="Q1312" s="318" t="str">
        <f t="array" ref="Q1312">index(Extractions!B:B, match(index(Digests!B:B, match(B1312,Digests!A:A,0)),Extractions!A:A,0))</f>
        <v>APCL13_484</v>
      </c>
    </row>
    <row r="1313" ht="20.25" customHeight="1">
      <c r="A1313" s="318" t="s">
        <v>22281</v>
      </c>
      <c r="B1313" s="319" t="s">
        <v>14589</v>
      </c>
      <c r="C1313" s="342">
        <v>42116.0</v>
      </c>
      <c r="D1313" s="331">
        <v>10.0</v>
      </c>
      <c r="E1313" s="322">
        <v>8.751203290452437</v>
      </c>
      <c r="F1313" s="323">
        <v>13.448796709547562</v>
      </c>
      <c r="G1313" s="319">
        <v>10.0</v>
      </c>
      <c r="H1313" s="324"/>
      <c r="I1313" s="318" t="s">
        <v>22262</v>
      </c>
      <c r="J1313" s="318"/>
      <c r="K1313" s="64" t="s">
        <v>22282</v>
      </c>
      <c r="L1313" s="333" t="s">
        <v>14591</v>
      </c>
      <c r="M1313" s="318"/>
      <c r="N1313" s="318"/>
      <c r="O1313" s="318"/>
      <c r="P1313" s="325"/>
      <c r="Q1313" s="318" t="str">
        <f t="array" ref="Q1313">index(Extractions!B:B, match(index(Digests!B:B, match(B1313,Digests!A:A,0)),Extractions!A:A,0))</f>
        <v>APCL13_519</v>
      </c>
    </row>
    <row r="1314" ht="20.25" customHeight="1">
      <c r="A1314" s="318" t="s">
        <v>22283</v>
      </c>
      <c r="B1314" s="319" t="s">
        <v>14592</v>
      </c>
      <c r="C1314" s="342">
        <v>42116.0</v>
      </c>
      <c r="D1314" s="331">
        <v>10.0</v>
      </c>
      <c r="E1314" s="322">
        <v>8.533151292772422</v>
      </c>
      <c r="F1314" s="323">
        <v>13.666848707227578</v>
      </c>
      <c r="G1314" s="319">
        <v>11.0</v>
      </c>
      <c r="H1314" s="324"/>
      <c r="I1314" s="318" t="s">
        <v>22262</v>
      </c>
      <c r="J1314" s="318"/>
      <c r="K1314" s="64" t="s">
        <v>22284</v>
      </c>
      <c r="L1314" s="333" t="s">
        <v>14594</v>
      </c>
      <c r="M1314" s="318"/>
      <c r="N1314" s="318"/>
      <c r="O1314" s="318"/>
      <c r="P1314" s="325"/>
      <c r="Q1314" s="318" t="str">
        <f t="array" ref="Q1314">index(Extractions!B:B, match(index(Digests!B:B, match(B1314,Digests!A:A,0)),Extractions!A:A,0))</f>
        <v>APCL13_520</v>
      </c>
    </row>
    <row r="1315" ht="20.25" customHeight="1">
      <c r="A1315" s="318" t="s">
        <v>22285</v>
      </c>
      <c r="B1315" s="319" t="s">
        <v>14624</v>
      </c>
      <c r="C1315" s="342">
        <v>42116.0</v>
      </c>
      <c r="D1315" s="331">
        <v>10.0</v>
      </c>
      <c r="E1315" s="322">
        <v>7.886435331230284</v>
      </c>
      <c r="F1315" s="323">
        <v>14.313564668769715</v>
      </c>
      <c r="G1315" s="319">
        <v>12.0</v>
      </c>
      <c r="H1315" s="324"/>
      <c r="I1315" s="318" t="s">
        <v>22262</v>
      </c>
      <c r="J1315" s="318"/>
      <c r="K1315" s="64" t="s">
        <v>22286</v>
      </c>
      <c r="L1315" s="333" t="s">
        <v>14626</v>
      </c>
      <c r="M1315" s="318"/>
      <c r="N1315" s="318"/>
      <c r="O1315" s="318"/>
      <c r="P1315" s="325"/>
      <c r="Q1315" s="318" t="str">
        <f t="array" ref="Q1315">index(Extractions!B:B, match(index(Digests!B:B, match(B1315,Digests!A:A,0)),Extractions!A:A,0))</f>
        <v>APCL13_531</v>
      </c>
    </row>
    <row r="1316" ht="20.25" customHeight="1">
      <c r="A1316" s="318" t="s">
        <v>22287</v>
      </c>
      <c r="B1316" s="319" t="s">
        <v>14661</v>
      </c>
      <c r="C1316" s="342">
        <v>42116.0</v>
      </c>
      <c r="D1316" s="331">
        <v>10.0</v>
      </c>
      <c r="E1316" s="322">
        <v>8.149295085975062</v>
      </c>
      <c r="F1316" s="323">
        <v>14.050704914024937</v>
      </c>
      <c r="G1316" s="319">
        <v>13.0</v>
      </c>
      <c r="H1316" s="324"/>
      <c r="I1316" s="318" t="s">
        <v>22262</v>
      </c>
      <c r="J1316" s="318"/>
      <c r="K1316" s="64" t="s">
        <v>22288</v>
      </c>
      <c r="L1316" s="333" t="s">
        <v>14663</v>
      </c>
      <c r="M1316" s="318"/>
      <c r="N1316" s="318"/>
      <c r="O1316" s="318"/>
      <c r="P1316" s="325"/>
      <c r="Q1316" s="318" t="str">
        <f t="array" ref="Q1316">index(Extractions!B:B, match(index(Digests!B:B, match(B1316,Digests!A:A,0)),Extractions!A:A,0))</f>
        <v>APCL13_546</v>
      </c>
    </row>
    <row r="1317" ht="20.25" customHeight="1">
      <c r="A1317" s="318" t="s">
        <v>22289</v>
      </c>
      <c r="B1317" s="319" t="s">
        <v>14726</v>
      </c>
      <c r="C1317" s="342">
        <v>42116.0</v>
      </c>
      <c r="D1317" s="331">
        <v>10.0</v>
      </c>
      <c r="E1317" s="322">
        <v>8.175277959450622</v>
      </c>
      <c r="F1317" s="323">
        <v>14.024722040549378</v>
      </c>
      <c r="G1317" s="319">
        <v>14.0</v>
      </c>
      <c r="H1317" s="324"/>
      <c r="I1317" s="318" t="s">
        <v>22262</v>
      </c>
      <c r="J1317" s="318"/>
      <c r="K1317" s="64" t="s">
        <v>22290</v>
      </c>
      <c r="L1317" s="333" t="s">
        <v>14728</v>
      </c>
      <c r="M1317" s="318"/>
      <c r="N1317" s="318"/>
      <c r="O1317" s="318"/>
      <c r="P1317" s="325"/>
      <c r="Q1317" s="318" t="str">
        <f t="array" ref="Q1317">index(Extractions!B:B, match(index(Digests!B:B, match(B1317,Digests!A:A,0)),Extractions!A:A,0))</f>
        <v>APCL13_571</v>
      </c>
    </row>
    <row r="1318" ht="20.25" customHeight="1">
      <c r="A1318" s="318" t="s">
        <v>22291</v>
      </c>
      <c r="B1318" s="319" t="s">
        <v>14741</v>
      </c>
      <c r="C1318" s="342">
        <v>42116.0</v>
      </c>
      <c r="D1318" s="331">
        <v>10.0</v>
      </c>
      <c r="E1318" s="322">
        <v>8.930963650977942</v>
      </c>
      <c r="F1318" s="323">
        <v>13.269036349022057</v>
      </c>
      <c r="G1318" s="319">
        <v>15.0</v>
      </c>
      <c r="H1318" s="324"/>
      <c r="I1318" s="318" t="s">
        <v>22262</v>
      </c>
      <c r="J1318" s="318"/>
      <c r="K1318" s="64" t="s">
        <v>22292</v>
      </c>
      <c r="L1318" s="333" t="s">
        <v>14743</v>
      </c>
      <c r="M1318" s="318"/>
      <c r="N1318" s="318"/>
      <c r="O1318" s="318"/>
      <c r="P1318" s="325"/>
      <c r="Q1318" s="318" t="str">
        <f t="array" ref="Q1318">index(Extractions!B:B, match(index(Digests!B:B, match(B1318,Digests!A:A,0)),Extractions!A:A,0))</f>
        <v>APCL13_576</v>
      </c>
    </row>
    <row r="1319" ht="20.25" customHeight="1">
      <c r="A1319" s="318" t="s">
        <v>22293</v>
      </c>
      <c r="B1319" s="319" t="s">
        <v>14786</v>
      </c>
      <c r="C1319" s="342">
        <v>42116.0</v>
      </c>
      <c r="D1319" s="331">
        <v>10.0</v>
      </c>
      <c r="E1319" s="322">
        <v>5.989458552946813</v>
      </c>
      <c r="F1319" s="323">
        <v>16.21054144705319</v>
      </c>
      <c r="G1319" s="319">
        <v>16.0</v>
      </c>
      <c r="H1319" s="324"/>
      <c r="I1319" s="318" t="s">
        <v>22262</v>
      </c>
      <c r="J1319" s="318"/>
      <c r="K1319" s="64" t="s">
        <v>22294</v>
      </c>
      <c r="L1319" s="333" t="s">
        <v>14788</v>
      </c>
      <c r="M1319" s="318"/>
      <c r="N1319" s="318"/>
      <c r="O1319" s="318"/>
      <c r="P1319" s="325"/>
      <c r="Q1319" s="318" t="str">
        <f t="array" ref="Q1319">index(Extractions!B:B, match(index(Digests!B:B, match(B1319,Digests!A:A,0)),Extractions!A:A,0))</f>
        <v>APCL13_593</v>
      </c>
    </row>
    <row r="1320" ht="20.25" customHeight="1">
      <c r="A1320" s="318" t="s">
        <v>22295</v>
      </c>
      <c r="B1320" s="319" t="s">
        <v>14798</v>
      </c>
      <c r="C1320" s="342">
        <v>42116.0</v>
      </c>
      <c r="D1320" s="331">
        <v>10.0</v>
      </c>
      <c r="E1320" s="322">
        <v>5.558025789239662</v>
      </c>
      <c r="F1320" s="323">
        <v>16.64197421076034</v>
      </c>
      <c r="G1320" s="319">
        <v>17.0</v>
      </c>
      <c r="H1320" s="324"/>
      <c r="I1320" s="318" t="s">
        <v>22262</v>
      </c>
      <c r="J1320" s="318"/>
      <c r="K1320" s="64" t="s">
        <v>22296</v>
      </c>
      <c r="L1320" s="333" t="s">
        <v>14800</v>
      </c>
      <c r="M1320" s="318"/>
      <c r="N1320" s="318"/>
      <c r="O1320" s="318"/>
      <c r="P1320" s="325"/>
      <c r="Q1320" s="318" t="str">
        <f t="array" ref="Q1320">index(Extractions!B:B, match(index(Digests!B:B, match(B1320,Digests!A:A,0)),Extractions!A:A,0))</f>
        <v>APCL13_597</v>
      </c>
    </row>
    <row r="1321" ht="20.25" customHeight="1">
      <c r="A1321" s="318" t="s">
        <v>22297</v>
      </c>
      <c r="B1321" s="319" t="s">
        <v>14827</v>
      </c>
      <c r="C1321" s="342">
        <v>42116.0</v>
      </c>
      <c r="D1321" s="331">
        <v>10.0</v>
      </c>
      <c r="E1321" s="322">
        <v>8.20411846747067</v>
      </c>
      <c r="F1321" s="323">
        <v>13.99588153252933</v>
      </c>
      <c r="G1321" s="319">
        <v>18.0</v>
      </c>
      <c r="H1321" s="324"/>
      <c r="I1321" s="318" t="s">
        <v>22262</v>
      </c>
      <c r="J1321" s="318"/>
      <c r="K1321" s="64" t="s">
        <v>22298</v>
      </c>
      <c r="L1321" s="333" t="s">
        <v>14829</v>
      </c>
      <c r="M1321" s="318"/>
      <c r="N1321" s="318"/>
      <c r="O1321" s="318"/>
      <c r="P1321" s="325"/>
      <c r="Q1321" s="318" t="str">
        <f t="array" ref="Q1321">index(Extractions!B:B, match(index(Digests!B:B, match(B1321,Digests!A:A,0)),Extractions!A:A,0))</f>
        <v>APCL13_607</v>
      </c>
    </row>
    <row r="1322" ht="20.25" customHeight="1">
      <c r="A1322" s="318" t="s">
        <v>22299</v>
      </c>
      <c r="B1322" s="319" t="s">
        <v>14979</v>
      </c>
      <c r="C1322" s="342">
        <v>42116.0</v>
      </c>
      <c r="D1322" s="331">
        <v>10.0</v>
      </c>
      <c r="E1322" s="322">
        <v>7.117437722419929</v>
      </c>
      <c r="F1322" s="323">
        <v>15.08256227758007</v>
      </c>
      <c r="G1322" s="319">
        <v>19.0</v>
      </c>
      <c r="H1322" s="324" t="s">
        <v>22300</v>
      </c>
      <c r="I1322" s="318" t="s">
        <v>22262</v>
      </c>
      <c r="J1322" s="318"/>
      <c r="K1322" s="64" t="s">
        <v>22301</v>
      </c>
      <c r="L1322" s="64" t="s">
        <v>14980</v>
      </c>
      <c r="M1322" s="318"/>
      <c r="N1322" s="318"/>
      <c r="O1322" s="318"/>
      <c r="P1322" s="325"/>
      <c r="Q1322" s="307" t="str">
        <f t="array" ref="Q1322">index(Extractions!B:B, match(index(Digests!B:B, match(B1322,Digests!A:A,0)),Extractions!A:A,0))</f>
        <v>APCL14_126</v>
      </c>
    </row>
    <row r="1323" ht="20.25" customHeight="1">
      <c r="A1323" s="318" t="s">
        <v>22302</v>
      </c>
      <c r="B1323" s="319" t="s">
        <v>15023</v>
      </c>
      <c r="C1323" s="342">
        <v>42116.0</v>
      </c>
      <c r="D1323" s="331">
        <v>10.0</v>
      </c>
      <c r="E1323" s="322">
        <v>1.5620118712902218</v>
      </c>
      <c r="F1323" s="323">
        <v>20.63798812870978</v>
      </c>
      <c r="G1323" s="319">
        <v>20.0</v>
      </c>
      <c r="H1323" s="324"/>
      <c r="I1323" s="318" t="s">
        <v>22262</v>
      </c>
      <c r="J1323" s="318"/>
      <c r="K1323" s="64" t="s">
        <v>22303</v>
      </c>
      <c r="L1323" s="64" t="s">
        <v>15024</v>
      </c>
      <c r="M1323" s="318"/>
      <c r="N1323" s="318"/>
      <c r="O1323" s="318"/>
      <c r="P1323" s="325"/>
      <c r="Q1323" s="307" t="str">
        <f t="array" ref="Q1323">index(Extractions!B:B, match(index(Digests!B:B, match(B1323,Digests!A:A,0)),Extractions!A:A,0))</f>
        <v>APCL14_212</v>
      </c>
    </row>
    <row r="1324" ht="20.25" customHeight="1">
      <c r="A1324" s="318" t="s">
        <v>22304</v>
      </c>
      <c r="B1324" s="319" t="s">
        <v>15083</v>
      </c>
      <c r="C1324" s="342">
        <v>42116.0</v>
      </c>
      <c r="D1324" s="331">
        <v>10.0</v>
      </c>
      <c r="E1324" s="322">
        <v>7.117437722419929</v>
      </c>
      <c r="F1324" s="323">
        <v>15.08256227758007</v>
      </c>
      <c r="G1324" s="319">
        <v>21.0</v>
      </c>
      <c r="H1324" s="324"/>
      <c r="I1324" s="318" t="s">
        <v>22262</v>
      </c>
      <c r="J1324" s="318"/>
      <c r="K1324" s="64" t="s">
        <v>22305</v>
      </c>
      <c r="L1324" s="64" t="s">
        <v>15084</v>
      </c>
      <c r="M1324" s="318"/>
      <c r="N1324" s="318"/>
      <c r="O1324" s="318"/>
      <c r="P1324" s="325"/>
      <c r="Q1324" s="307" t="str">
        <f t="array" ref="Q1324">index(Extractions!B:B, match(index(Digests!B:B, match(B1324,Digests!A:A,0)),Extractions!A:A,0))</f>
        <v>APCL14_179</v>
      </c>
    </row>
    <row r="1325" ht="20.25" customHeight="1">
      <c r="A1325" s="318" t="s">
        <v>22306</v>
      </c>
      <c r="B1325" s="319" t="s">
        <v>15085</v>
      </c>
      <c r="C1325" s="342">
        <v>42116.0</v>
      </c>
      <c r="D1325" s="331">
        <v>10.0</v>
      </c>
      <c r="E1325" s="322">
        <v>8.59106529209622</v>
      </c>
      <c r="F1325" s="323">
        <v>13.60893470790378</v>
      </c>
      <c r="G1325" s="319">
        <v>22.0</v>
      </c>
      <c r="H1325" s="324"/>
      <c r="I1325" s="318" t="s">
        <v>22262</v>
      </c>
      <c r="J1325" s="318"/>
      <c r="K1325" s="64" t="s">
        <v>22307</v>
      </c>
      <c r="L1325" s="64" t="s">
        <v>15086</v>
      </c>
      <c r="M1325" s="318"/>
      <c r="N1325" s="318"/>
      <c r="O1325" s="318"/>
      <c r="P1325" s="325"/>
      <c r="Q1325" s="307" t="str">
        <f t="array" ref="Q1325">index(Extractions!B:B, match(index(Digests!B:B, match(B1325,Digests!A:A,0)),Extractions!A:A,0))</f>
        <v>APCL14_180</v>
      </c>
    </row>
    <row r="1326" ht="20.25" customHeight="1">
      <c r="A1326" s="318" t="s">
        <v>22308</v>
      </c>
      <c r="B1326" s="319" t="s">
        <v>15172</v>
      </c>
      <c r="C1326" s="342">
        <v>42116.0</v>
      </c>
      <c r="D1326" s="331">
        <v>10.0</v>
      </c>
      <c r="E1326" s="322">
        <v>8.31255195344971</v>
      </c>
      <c r="F1326" s="323">
        <v>13.88744804655029</v>
      </c>
      <c r="G1326" s="319">
        <v>23.0</v>
      </c>
      <c r="H1326" s="324" t="s">
        <v>20330</v>
      </c>
      <c r="I1326" s="318" t="s">
        <v>22262</v>
      </c>
      <c r="J1326" s="318"/>
      <c r="K1326" s="64" t="s">
        <v>22309</v>
      </c>
      <c r="L1326" s="64" t="s">
        <v>15173</v>
      </c>
      <c r="M1326" s="318"/>
      <c r="N1326" s="318"/>
      <c r="O1326" s="318"/>
      <c r="P1326" s="325"/>
      <c r="Q1326" s="307" t="str">
        <f t="array" ref="Q1326">index(Extractions!B:B, match(index(Digests!B:B, match(B1326,Digests!A:A,0)),Extractions!A:A,0))</f>
        <v>APCL14_508</v>
      </c>
    </row>
    <row r="1327" ht="20.25" customHeight="1">
      <c r="A1327" s="318" t="s">
        <v>22310</v>
      </c>
      <c r="B1327" s="319" t="s">
        <v>15178</v>
      </c>
      <c r="C1327" s="342">
        <v>42116.0</v>
      </c>
      <c r="D1327" s="331">
        <v>10.0</v>
      </c>
      <c r="E1327" s="322">
        <v>7.262164124909223</v>
      </c>
      <c r="F1327" s="323">
        <v>14.937835875090776</v>
      </c>
      <c r="G1327" s="319">
        <v>24.0</v>
      </c>
      <c r="H1327" s="324" t="s">
        <v>22300</v>
      </c>
      <c r="I1327" s="318" t="s">
        <v>22262</v>
      </c>
      <c r="J1327" s="318"/>
      <c r="K1327" s="64" t="s">
        <v>22311</v>
      </c>
      <c r="L1327" s="64" t="s">
        <v>15179</v>
      </c>
      <c r="M1327" s="318"/>
      <c r="N1327" s="318"/>
      <c r="O1327" s="318"/>
      <c r="P1327" s="325"/>
      <c r="Q1327" s="307" t="str">
        <f t="array" ref="Q1327">index(Extractions!B:B, match(index(Digests!B:B, match(B1327,Digests!A:A,0)),Extractions!A:A,0))</f>
        <v>APCL14_511</v>
      </c>
    </row>
    <row r="1328" ht="20.25" customHeight="1">
      <c r="A1328" s="318" t="s">
        <v>22312</v>
      </c>
      <c r="B1328" s="319" t="s">
        <v>15180</v>
      </c>
      <c r="C1328" s="342">
        <v>42116.0</v>
      </c>
      <c r="D1328" s="331">
        <v>10.0</v>
      </c>
      <c r="E1328" s="322">
        <v>7.776049766718507</v>
      </c>
      <c r="F1328" s="323">
        <v>14.423950233281492</v>
      </c>
      <c r="G1328" s="319">
        <v>25.0</v>
      </c>
      <c r="H1328" s="324" t="s">
        <v>20465</v>
      </c>
      <c r="I1328" s="318" t="s">
        <v>22262</v>
      </c>
      <c r="J1328" s="318"/>
      <c r="K1328" s="64" t="s">
        <v>22313</v>
      </c>
      <c r="L1328" s="64" t="s">
        <v>15181</v>
      </c>
      <c r="M1328" s="318"/>
      <c r="N1328" s="318"/>
      <c r="O1328" s="318"/>
      <c r="P1328" s="325"/>
      <c r="Q1328" s="307" t="str">
        <f t="array" ref="Q1328">index(Extractions!B:B, match(index(Digests!B:B, match(B1328,Digests!A:A,0)),Extractions!A:A,0))</f>
        <v>APCL14_513</v>
      </c>
    </row>
    <row r="1329" ht="20.25" customHeight="1">
      <c r="A1329" s="318" t="s">
        <v>22314</v>
      </c>
      <c r="B1329" s="319" t="s">
        <v>15188</v>
      </c>
      <c r="C1329" s="342">
        <v>42116.0</v>
      </c>
      <c r="D1329" s="331">
        <v>10.0</v>
      </c>
      <c r="E1329" s="322">
        <v>6.8728522336769755</v>
      </c>
      <c r="F1329" s="323">
        <v>15.327147766323023</v>
      </c>
      <c r="G1329" s="319">
        <v>26.0</v>
      </c>
      <c r="H1329" s="324" t="s">
        <v>20465</v>
      </c>
      <c r="I1329" s="318" t="s">
        <v>22262</v>
      </c>
      <c r="J1329" s="318"/>
      <c r="K1329" s="64" t="s">
        <v>22315</v>
      </c>
      <c r="L1329" s="64" t="s">
        <v>15189</v>
      </c>
      <c r="M1329" s="318"/>
      <c r="N1329" s="318"/>
      <c r="O1329" s="318"/>
      <c r="P1329" s="325"/>
      <c r="Q1329" s="307" t="str">
        <f t="array" ref="Q1329">index(Extractions!B:B, match(index(Digests!B:B, match(B1329,Digests!A:A,0)),Extractions!A:A,0))</f>
        <v>APCL14_520</v>
      </c>
    </row>
    <row r="1330" ht="20.25" customHeight="1">
      <c r="A1330" s="318" t="s">
        <v>22316</v>
      </c>
      <c r="B1330" s="319" t="s">
        <v>15244</v>
      </c>
      <c r="C1330" s="342">
        <v>42116.0</v>
      </c>
      <c r="D1330" s="331">
        <v>10.0</v>
      </c>
      <c r="E1330" s="322">
        <v>6.963788300835655</v>
      </c>
      <c r="F1330" s="323">
        <v>15.236211699164343</v>
      </c>
      <c r="G1330" s="319">
        <v>27.0</v>
      </c>
      <c r="H1330" s="324"/>
      <c r="I1330" s="318" t="s">
        <v>22262</v>
      </c>
      <c r="J1330" s="318"/>
      <c r="K1330" s="64" t="s">
        <v>22317</v>
      </c>
      <c r="L1330" s="64" t="s">
        <v>15245</v>
      </c>
      <c r="M1330" s="318"/>
      <c r="N1330" s="318"/>
      <c r="O1330" s="318"/>
      <c r="P1330" s="325"/>
      <c r="Q1330" s="307" t="str">
        <f t="array" ref="Q1330">index(Extractions!B:B, match(index(Digests!B:B, match(B1330,Digests!A:A,0)),Extractions!A:A,0))</f>
        <v>APCL14_054</v>
      </c>
    </row>
    <row r="1331" ht="20.25" customHeight="1">
      <c r="A1331" s="318" t="s">
        <v>22318</v>
      </c>
      <c r="B1331" s="319" t="s">
        <v>15258</v>
      </c>
      <c r="C1331" s="342">
        <v>42116.0</v>
      </c>
      <c r="D1331" s="331">
        <v>10.0</v>
      </c>
      <c r="E1331" s="322">
        <v>8.051529790660226</v>
      </c>
      <c r="F1331" s="323">
        <v>14.148470209339774</v>
      </c>
      <c r="G1331" s="319">
        <v>28.0</v>
      </c>
      <c r="H1331" s="324"/>
      <c r="I1331" s="318" t="s">
        <v>22262</v>
      </c>
      <c r="J1331" s="318"/>
      <c r="K1331" s="64" t="s">
        <v>22319</v>
      </c>
      <c r="L1331" s="64" t="s">
        <v>15259</v>
      </c>
      <c r="M1331" s="318"/>
      <c r="N1331" s="318"/>
      <c r="O1331" s="318"/>
      <c r="P1331" s="325"/>
      <c r="Q1331" s="307" t="str">
        <f t="array" ref="Q1331">index(Extractions!B:B, match(index(Digests!B:B, match(B1331,Digests!A:A,0)),Extractions!A:A,0))</f>
        <v>APCL14_099</v>
      </c>
    </row>
    <row r="1332" ht="20.25" customHeight="1">
      <c r="A1332" s="318" t="s">
        <v>22320</v>
      </c>
      <c r="B1332" s="319" t="s">
        <v>15276</v>
      </c>
      <c r="C1332" s="342">
        <v>42116.0</v>
      </c>
      <c r="D1332" s="331">
        <v>10.0</v>
      </c>
      <c r="E1332" s="322">
        <v>8.8261253309797</v>
      </c>
      <c r="F1332" s="323">
        <v>13.3738746690203</v>
      </c>
      <c r="G1332" s="319">
        <v>29.0</v>
      </c>
      <c r="H1332" s="324"/>
      <c r="I1332" s="318" t="s">
        <v>22262</v>
      </c>
      <c r="J1332" s="318"/>
      <c r="K1332" s="64" t="s">
        <v>22321</v>
      </c>
      <c r="L1332" s="64" t="s">
        <v>15277</v>
      </c>
      <c r="M1332" s="318"/>
      <c r="N1332" s="318"/>
      <c r="O1332" s="318"/>
      <c r="P1332" s="325"/>
      <c r="Q1332" s="307" t="str">
        <f t="array" ref="Q1332">index(Extractions!B:B, match(index(Digests!B:B, match(B1332,Digests!A:A,0)),Extractions!A:A,0))</f>
        <v>APCL14_163</v>
      </c>
    </row>
    <row r="1333" ht="20.25" customHeight="1">
      <c r="A1333" s="318" t="s">
        <v>22322</v>
      </c>
      <c r="B1333" s="319" t="s">
        <v>15284</v>
      </c>
      <c r="C1333" s="342">
        <v>42116.0</v>
      </c>
      <c r="D1333" s="331">
        <v>10.0</v>
      </c>
      <c r="E1333" s="322">
        <v>7.587253414264036</v>
      </c>
      <c r="F1333" s="323">
        <v>14.612746585735962</v>
      </c>
      <c r="G1333" s="319">
        <v>30.0</v>
      </c>
      <c r="H1333" s="324"/>
      <c r="I1333" s="318" t="s">
        <v>22262</v>
      </c>
      <c r="J1333" s="318"/>
      <c r="K1333" s="64" t="s">
        <v>22323</v>
      </c>
      <c r="L1333" s="64" t="s">
        <v>15285</v>
      </c>
      <c r="M1333" s="318"/>
      <c r="N1333" s="318"/>
      <c r="O1333" s="318"/>
      <c r="P1333" s="325"/>
      <c r="Q1333" s="307" t="str">
        <f t="array" ref="Q1333">index(Extractions!B:B, match(index(Digests!B:B, match(B1333,Digests!A:A,0)),Extractions!A:A,0))</f>
        <v>APCL14_177</v>
      </c>
    </row>
    <row r="1334" ht="20.25" customHeight="1">
      <c r="A1334" s="318" t="s">
        <v>22324</v>
      </c>
      <c r="B1334" s="319" t="s">
        <v>15290</v>
      </c>
      <c r="C1334" s="342">
        <v>42116.0</v>
      </c>
      <c r="D1334" s="331">
        <v>10.0</v>
      </c>
      <c r="E1334" s="322">
        <v>8.76424189307625</v>
      </c>
      <c r="F1334" s="323">
        <v>13.43575810692375</v>
      </c>
      <c r="G1334" s="319">
        <v>31.0</v>
      </c>
      <c r="H1334" s="324"/>
      <c r="I1334" s="318" t="s">
        <v>22262</v>
      </c>
      <c r="J1334" s="318"/>
      <c r="K1334" s="64" t="s">
        <v>22325</v>
      </c>
      <c r="L1334" s="64" t="s">
        <v>15291</v>
      </c>
      <c r="M1334" s="318"/>
      <c r="N1334" s="318"/>
      <c r="O1334" s="318"/>
      <c r="P1334" s="325"/>
      <c r="Q1334" s="307" t="str">
        <f t="array" ref="Q1334">index(Extractions!B:B, match(index(Digests!B:B, match(B1334,Digests!A:A,0)),Extractions!A:A,0))</f>
        <v>APCL14_191</v>
      </c>
    </row>
    <row r="1335" ht="20.25" customHeight="1">
      <c r="A1335" s="318" t="s">
        <v>22326</v>
      </c>
      <c r="B1335" s="319" t="s">
        <v>15390</v>
      </c>
      <c r="C1335" s="342">
        <v>42116.0</v>
      </c>
      <c r="D1335" s="331">
        <v>10.0</v>
      </c>
      <c r="E1335" s="322">
        <v>7.980845969672786</v>
      </c>
      <c r="F1335" s="323">
        <v>14.219154030327214</v>
      </c>
      <c r="G1335" s="319">
        <v>32.0</v>
      </c>
      <c r="H1335" s="324" t="s">
        <v>20465</v>
      </c>
      <c r="I1335" s="318" t="s">
        <v>22262</v>
      </c>
      <c r="J1335" s="318"/>
      <c r="K1335" s="64" t="s">
        <v>22327</v>
      </c>
      <c r="L1335" s="64" t="s">
        <v>15391</v>
      </c>
      <c r="M1335" s="318"/>
      <c r="N1335" s="318"/>
      <c r="O1335" s="318"/>
      <c r="P1335" s="325"/>
      <c r="Q1335" s="307" t="str">
        <f t="array" ref="Q1335">index(Extractions!B:B, match(index(Digests!B:B, match(B1335,Digests!A:A,0)),Extractions!A:A,0))</f>
        <v>APCL14_538</v>
      </c>
    </row>
    <row r="1336" ht="20.25" customHeight="1">
      <c r="A1336" s="318" t="s">
        <v>22328</v>
      </c>
      <c r="B1336" s="319" t="s">
        <v>15409</v>
      </c>
      <c r="C1336" s="342">
        <v>42116.0</v>
      </c>
      <c r="D1336" s="331">
        <v>10.0</v>
      </c>
      <c r="E1336" s="346">
        <v>1.4598540145985401</v>
      </c>
      <c r="F1336" s="347">
        <v>20.74014598540146</v>
      </c>
      <c r="G1336" s="319">
        <v>33.0</v>
      </c>
      <c r="H1336" s="324"/>
      <c r="I1336" s="318" t="s">
        <v>22262</v>
      </c>
      <c r="J1336" s="318"/>
      <c r="K1336" s="64" t="s">
        <v>22329</v>
      </c>
      <c r="L1336" s="348" t="s">
        <v>15410</v>
      </c>
      <c r="M1336" s="318"/>
      <c r="N1336" s="318"/>
      <c r="O1336" s="318"/>
      <c r="P1336" s="325"/>
      <c r="Q1336" s="307" t="str">
        <f t="array" ref="Q1336">index(Extractions!B:B, match(index(Digests!B:B, match(B1336,Digests!A:A,0)),Extractions!A:A,0))</f>
        <v>APCL14_146</v>
      </c>
    </row>
    <row r="1337" ht="20.25" customHeight="1">
      <c r="A1337" s="318" t="s">
        <v>22330</v>
      </c>
      <c r="B1337" s="319" t="s">
        <v>15421</v>
      </c>
      <c r="C1337" s="342">
        <v>42116.0</v>
      </c>
      <c r="D1337" s="331">
        <v>10.0</v>
      </c>
      <c r="E1337" s="322">
        <v>7.092198581560284</v>
      </c>
      <c r="F1337" s="323">
        <v>15.107801418439715</v>
      </c>
      <c r="G1337" s="319">
        <v>34.0</v>
      </c>
      <c r="H1337" s="324"/>
      <c r="I1337" s="318" t="s">
        <v>22262</v>
      </c>
      <c r="J1337" s="318"/>
      <c r="K1337" s="64" t="s">
        <v>22331</v>
      </c>
      <c r="L1337" s="64" t="s">
        <v>15422</v>
      </c>
      <c r="M1337" s="318"/>
      <c r="N1337" s="318"/>
      <c r="O1337" s="318"/>
      <c r="P1337" s="325"/>
      <c r="Q1337" s="318" t="str">
        <f t="array" ref="Q1337">index(Extractions!B:B, match(index(Digests!B:B, match(B1337,Digests!A:A,0)),Extractions!A:A,0))</f>
        <v>APCL13_650</v>
      </c>
    </row>
    <row r="1338" ht="20.25" customHeight="1">
      <c r="A1338" s="318" t="s">
        <v>22332</v>
      </c>
      <c r="B1338" s="319" t="s">
        <v>15459</v>
      </c>
      <c r="C1338" s="342">
        <v>42116.0</v>
      </c>
      <c r="D1338" s="331">
        <v>10.0</v>
      </c>
      <c r="E1338" s="322">
        <v>7.5075075075075075</v>
      </c>
      <c r="F1338" s="323">
        <v>14.692492492492491</v>
      </c>
      <c r="G1338" s="319">
        <v>35.0</v>
      </c>
      <c r="H1338" s="324"/>
      <c r="I1338" s="318" t="s">
        <v>22262</v>
      </c>
      <c r="J1338" s="318"/>
      <c r="K1338" s="64" t="s">
        <v>22333</v>
      </c>
      <c r="L1338" s="64" t="s">
        <v>15460</v>
      </c>
      <c r="M1338" s="318"/>
      <c r="N1338" s="318"/>
      <c r="O1338" s="318"/>
      <c r="P1338" s="325"/>
      <c r="Q1338" s="307" t="str">
        <f t="array" ref="Q1338">index(Extractions!B:B, match(index(Digests!B:B, match(B1338,Digests!A:A,0)),Extractions!A:A,0))</f>
        <v>APCL14_082</v>
      </c>
    </row>
    <row r="1339" ht="20.25" customHeight="1">
      <c r="A1339" s="318" t="s">
        <v>22334</v>
      </c>
      <c r="B1339" s="319" t="s">
        <v>15461</v>
      </c>
      <c r="C1339" s="342">
        <v>42116.0</v>
      </c>
      <c r="D1339" s="331">
        <v>10.0</v>
      </c>
      <c r="E1339" s="322">
        <v>8.8339222614841</v>
      </c>
      <c r="F1339" s="323">
        <v>13.3660777385159</v>
      </c>
      <c r="G1339" s="319">
        <v>36.0</v>
      </c>
      <c r="H1339" s="324"/>
      <c r="I1339" s="318" t="s">
        <v>22262</v>
      </c>
      <c r="J1339" s="318"/>
      <c r="K1339" s="64" t="s">
        <v>22335</v>
      </c>
      <c r="L1339" s="64" t="s">
        <v>15462</v>
      </c>
      <c r="M1339" s="318"/>
      <c r="N1339" s="318"/>
      <c r="O1339" s="318"/>
      <c r="P1339" s="325"/>
      <c r="Q1339" s="307" t="str">
        <f t="array" ref="Q1339">index(Extractions!B:B, match(index(Digests!B:B, match(B1339,Digests!A:A,0)),Extractions!A:A,0))</f>
        <v>APCL14_085</v>
      </c>
    </row>
    <row r="1340" ht="20.25" customHeight="1">
      <c r="A1340" s="318" t="s">
        <v>22336</v>
      </c>
      <c r="B1340" s="319" t="s">
        <v>15463</v>
      </c>
      <c r="C1340" s="342">
        <v>42116.0</v>
      </c>
      <c r="D1340" s="331">
        <v>10.0</v>
      </c>
      <c r="E1340" s="322">
        <v>7.209805335255948</v>
      </c>
      <c r="F1340" s="323">
        <v>14.990194664744052</v>
      </c>
      <c r="G1340" s="319">
        <v>37.0</v>
      </c>
      <c r="H1340" s="324"/>
      <c r="I1340" s="318" t="s">
        <v>22262</v>
      </c>
      <c r="J1340" s="318"/>
      <c r="K1340" s="64" t="s">
        <v>22337</v>
      </c>
      <c r="L1340" s="64" t="s">
        <v>15464</v>
      </c>
      <c r="M1340" s="318"/>
      <c r="N1340" s="318"/>
      <c r="O1340" s="318"/>
      <c r="P1340" s="325"/>
      <c r="Q1340" s="307" t="str">
        <f t="array" ref="Q1340">index(Extractions!B:B, match(index(Digests!B:B, match(B1340,Digests!A:A,0)),Extractions!A:A,0))</f>
        <v>APCL14_089</v>
      </c>
    </row>
    <row r="1341" ht="20.25" customHeight="1">
      <c r="A1341" s="318" t="s">
        <v>22338</v>
      </c>
      <c r="B1341" s="319" t="s">
        <v>15574</v>
      </c>
      <c r="C1341" s="342">
        <v>42116.0</v>
      </c>
      <c r="D1341" s="331">
        <v>10.0</v>
      </c>
      <c r="E1341" s="322">
        <v>4.151100041511</v>
      </c>
      <c r="F1341" s="323">
        <v>18.048899958489</v>
      </c>
      <c r="G1341" s="319">
        <v>38.0</v>
      </c>
      <c r="H1341" s="324"/>
      <c r="I1341" s="318" t="s">
        <v>22262</v>
      </c>
      <c r="J1341" s="318"/>
      <c r="K1341" s="64" t="s">
        <v>22339</v>
      </c>
      <c r="L1341" s="64" t="s">
        <v>15576</v>
      </c>
      <c r="M1341" s="318"/>
      <c r="N1341" s="318"/>
      <c r="O1341" s="318"/>
      <c r="P1341" s="325"/>
      <c r="Q1341" s="307" t="str">
        <f t="array" ref="Q1341">index(Extractions!B:B, match(index(Digests!B:B, match(B1341,Digests!A:A,0)),Extractions!A:A,0))</f>
        <v>APCL14_406</v>
      </c>
    </row>
    <row r="1342" ht="20.25" customHeight="1">
      <c r="A1342" s="318" t="s">
        <v>22340</v>
      </c>
      <c r="B1342" s="319" t="s">
        <v>15589</v>
      </c>
      <c r="C1342" s="342">
        <v>42116.0</v>
      </c>
      <c r="D1342" s="331">
        <v>10.0</v>
      </c>
      <c r="E1342" s="322">
        <v>1.614465611882467</v>
      </c>
      <c r="F1342" s="323">
        <v>20.585534388117534</v>
      </c>
      <c r="G1342" s="319">
        <v>39.0</v>
      </c>
      <c r="H1342" s="324" t="s">
        <v>22341</v>
      </c>
      <c r="I1342" s="318" t="s">
        <v>22262</v>
      </c>
      <c r="J1342" s="318"/>
      <c r="K1342" s="64" t="s">
        <v>22342</v>
      </c>
      <c r="L1342" s="64" t="s">
        <v>15590</v>
      </c>
      <c r="M1342" s="318"/>
      <c r="N1342" s="318"/>
      <c r="O1342" s="318"/>
      <c r="P1342" s="325"/>
      <c r="Q1342" s="307" t="str">
        <f t="array" ref="Q1342">index(Extractions!B:B, match(index(Digests!B:B, match(B1342,Digests!A:A,0)),Extractions!A:A,0))</f>
        <v>APCL14_423</v>
      </c>
    </row>
    <row r="1343" ht="20.25" customHeight="1">
      <c r="A1343" s="318" t="s">
        <v>22343</v>
      </c>
      <c r="B1343" s="319" t="s">
        <v>15591</v>
      </c>
      <c r="C1343" s="342">
        <v>42116.0</v>
      </c>
      <c r="D1343" s="331">
        <v>10.0</v>
      </c>
      <c r="E1343" s="322">
        <v>20.0</v>
      </c>
      <c r="F1343" s="323">
        <v>2.1999999999999993</v>
      </c>
      <c r="G1343" s="319">
        <v>40.0</v>
      </c>
      <c r="H1343" s="324" t="s">
        <v>22344</v>
      </c>
      <c r="I1343" s="318" t="s">
        <v>22262</v>
      </c>
      <c r="J1343" s="318"/>
      <c r="K1343" s="64" t="s">
        <v>22345</v>
      </c>
      <c r="L1343" s="64" t="s">
        <v>15592</v>
      </c>
      <c r="M1343" s="318"/>
      <c r="N1343" s="318"/>
      <c r="O1343" s="318"/>
      <c r="P1343" s="325"/>
      <c r="Q1343" s="307" t="str">
        <f t="array" ref="Q1343">index(Extractions!B:B, match(index(Digests!B:B, match(B1343,Digests!A:A,0)),Extractions!A:A,0))</f>
        <v>APCL14_424</v>
      </c>
    </row>
    <row r="1344" ht="20.25" customHeight="1">
      <c r="A1344" s="318" t="s">
        <v>22346</v>
      </c>
      <c r="B1344" s="319" t="s">
        <v>15593</v>
      </c>
      <c r="C1344" s="342">
        <v>42116.0</v>
      </c>
      <c r="D1344" s="331">
        <v>10.0</v>
      </c>
      <c r="E1344" s="322">
        <v>6.414368184733804</v>
      </c>
      <c r="F1344" s="323">
        <v>15.785631815266196</v>
      </c>
      <c r="G1344" s="319">
        <v>41.0</v>
      </c>
      <c r="H1344" s="324" t="s">
        <v>22347</v>
      </c>
      <c r="I1344" s="318" t="s">
        <v>22262</v>
      </c>
      <c r="J1344" s="318"/>
      <c r="K1344" s="64" t="s">
        <v>22348</v>
      </c>
      <c r="L1344" s="64" t="s">
        <v>15594</v>
      </c>
      <c r="M1344" s="318"/>
      <c r="N1344" s="318"/>
      <c r="O1344" s="318"/>
      <c r="P1344" s="325"/>
      <c r="Q1344" s="307" t="str">
        <f t="array" ref="Q1344">index(Extractions!B:B, match(index(Digests!B:B, match(B1344,Digests!A:A,0)),Extractions!A:A,0))</f>
        <v>APCL14_425</v>
      </c>
    </row>
    <row r="1345" ht="20.25" customHeight="1">
      <c r="A1345" s="318" t="s">
        <v>22349</v>
      </c>
      <c r="B1345" s="319" t="s">
        <v>15599</v>
      </c>
      <c r="C1345" s="342">
        <v>42116.0</v>
      </c>
      <c r="D1345" s="331">
        <v>10.0</v>
      </c>
      <c r="E1345" s="322">
        <v>7.558578987150416</v>
      </c>
      <c r="F1345" s="323">
        <v>14.641421012849584</v>
      </c>
      <c r="G1345" s="319">
        <v>42.0</v>
      </c>
      <c r="H1345" s="324"/>
      <c r="I1345" s="318" t="s">
        <v>22262</v>
      </c>
      <c r="J1345" s="318"/>
      <c r="K1345" s="64" t="s">
        <v>22350</v>
      </c>
      <c r="L1345" s="64" t="s">
        <v>15600</v>
      </c>
      <c r="M1345" s="318"/>
      <c r="N1345" s="318"/>
      <c r="O1345" s="318"/>
      <c r="P1345" s="325"/>
      <c r="Q1345" s="307" t="str">
        <f t="array" ref="Q1345">index(Extractions!B:B, match(index(Digests!B:B, match(B1345,Digests!A:A,0)),Extractions!A:A,0))</f>
        <v>APCL14_434</v>
      </c>
    </row>
    <row r="1346" ht="20.25" customHeight="1">
      <c r="A1346" s="318" t="s">
        <v>22351</v>
      </c>
      <c r="B1346" s="319" t="s">
        <v>15601</v>
      </c>
      <c r="C1346" s="342">
        <v>42116.0</v>
      </c>
      <c r="D1346" s="331">
        <v>10.0</v>
      </c>
      <c r="E1346" s="322">
        <v>5.2273915316257185</v>
      </c>
      <c r="F1346" s="323">
        <v>16.972608468374283</v>
      </c>
      <c r="G1346" s="319">
        <v>43.0</v>
      </c>
      <c r="H1346" s="324"/>
      <c r="I1346" s="318" t="s">
        <v>22262</v>
      </c>
      <c r="J1346" s="318"/>
      <c r="K1346" s="64" t="s">
        <v>22352</v>
      </c>
      <c r="L1346" s="64" t="s">
        <v>15602</v>
      </c>
      <c r="M1346" s="318"/>
      <c r="N1346" s="318"/>
      <c r="O1346" s="318"/>
      <c r="P1346" s="325"/>
      <c r="Q1346" s="307" t="str">
        <f t="array" ref="Q1346">index(Extractions!B:B, match(index(Digests!B:B, match(B1346,Digests!A:A,0)),Extractions!A:A,0))</f>
        <v>APCL14_436</v>
      </c>
    </row>
    <row r="1347" ht="20.25" customHeight="1">
      <c r="A1347" s="318" t="s">
        <v>22353</v>
      </c>
      <c r="B1347" s="319" t="s">
        <v>15603</v>
      </c>
      <c r="C1347" s="342">
        <v>42116.0</v>
      </c>
      <c r="D1347" s="331">
        <v>10.0</v>
      </c>
      <c r="E1347" s="322">
        <v>5.2246603970741905</v>
      </c>
      <c r="F1347" s="323">
        <v>16.975339602925807</v>
      </c>
      <c r="G1347" s="319">
        <v>44.0</v>
      </c>
      <c r="H1347" s="324"/>
      <c r="I1347" s="318" t="s">
        <v>22262</v>
      </c>
      <c r="J1347" s="318"/>
      <c r="K1347" s="64" t="s">
        <v>22354</v>
      </c>
      <c r="L1347" s="64" t="s">
        <v>15604</v>
      </c>
      <c r="M1347" s="318"/>
      <c r="N1347" s="318"/>
      <c r="O1347" s="318"/>
      <c r="P1347" s="325"/>
      <c r="Q1347" s="307" t="str">
        <f t="array" ref="Q1347">index(Extractions!B:B, match(index(Digests!B:B, match(B1347,Digests!A:A,0)),Extractions!A:A,0))</f>
        <v>APCL14_439</v>
      </c>
    </row>
    <row r="1348" ht="20.25" customHeight="1">
      <c r="A1348" s="318" t="s">
        <v>22355</v>
      </c>
      <c r="B1348" s="319" t="s">
        <v>15605</v>
      </c>
      <c r="C1348" s="342">
        <v>42116.0</v>
      </c>
      <c r="D1348" s="331">
        <v>10.0</v>
      </c>
      <c r="E1348" s="322">
        <v>4.301075268817204</v>
      </c>
      <c r="F1348" s="323">
        <v>17.898924731182795</v>
      </c>
      <c r="G1348" s="319">
        <v>45.0</v>
      </c>
      <c r="H1348" s="324"/>
      <c r="I1348" s="318" t="s">
        <v>22262</v>
      </c>
      <c r="J1348" s="318"/>
      <c r="K1348" s="64" t="s">
        <v>22356</v>
      </c>
      <c r="L1348" s="64" t="s">
        <v>15606</v>
      </c>
      <c r="M1348" s="318"/>
      <c r="N1348" s="318"/>
      <c r="O1348" s="318"/>
      <c r="P1348" s="325"/>
      <c r="Q1348" s="307" t="str">
        <f t="array" ref="Q1348">index(Extractions!B:B, match(index(Digests!B:B, match(B1348,Digests!A:A,0)),Extractions!A:A,0))</f>
        <v>APCL14_440</v>
      </c>
    </row>
    <row r="1349" ht="20.25" customHeight="1">
      <c r="A1349" s="318" t="s">
        <v>22357</v>
      </c>
      <c r="B1349" s="319" t="s">
        <v>15773</v>
      </c>
      <c r="C1349" s="342">
        <v>42116.0</v>
      </c>
      <c r="D1349" s="331">
        <v>10.0</v>
      </c>
      <c r="E1349" s="322">
        <v>7.5642965204236</v>
      </c>
      <c r="F1349" s="323">
        <v>14.6357034795764</v>
      </c>
      <c r="G1349" s="319">
        <v>46.0</v>
      </c>
      <c r="H1349" s="324"/>
      <c r="I1349" s="318" t="s">
        <v>22262</v>
      </c>
      <c r="J1349" s="318"/>
      <c r="K1349" s="64" t="s">
        <v>22358</v>
      </c>
      <c r="L1349" s="64" t="s">
        <v>15774</v>
      </c>
      <c r="M1349" s="318"/>
      <c r="N1349" s="318"/>
      <c r="O1349" s="318"/>
      <c r="P1349" s="325"/>
      <c r="Q1349" s="307" t="str">
        <f t="array" ref="Q1349">index(Extractions!B:B, match(index(Digests!B:B, match(B1349,Digests!A:A,0)),Extractions!A:A,0))</f>
        <v>APCL14_258</v>
      </c>
    </row>
    <row r="1350" ht="20.25" customHeight="1">
      <c r="A1350" s="318" t="s">
        <v>22359</v>
      </c>
      <c r="B1350" s="319" t="s">
        <v>15869</v>
      </c>
      <c r="C1350" s="342">
        <v>42116.0</v>
      </c>
      <c r="D1350" s="331">
        <v>10.0</v>
      </c>
      <c r="E1350" s="322">
        <v>7.930214115781126</v>
      </c>
      <c r="F1350" s="323">
        <v>14.269785884218873</v>
      </c>
      <c r="G1350" s="319">
        <v>47.0</v>
      </c>
      <c r="H1350" s="324" t="s">
        <v>20784</v>
      </c>
      <c r="I1350" s="318" t="s">
        <v>22262</v>
      </c>
      <c r="J1350" s="318"/>
      <c r="K1350" s="319" t="s">
        <v>22360</v>
      </c>
      <c r="L1350" s="64" t="s">
        <v>15870</v>
      </c>
      <c r="M1350" s="318"/>
      <c r="N1350" s="318"/>
      <c r="O1350" s="318"/>
      <c r="P1350" s="325"/>
      <c r="Q1350" s="307" t="str">
        <f t="array" ref="Q1350">index(Extractions!B:B, match(index(Digests!B:B, match(B1350,Digests!A:A,0)),Extractions!A:A,0))</f>
        <v>APCL14_348</v>
      </c>
    </row>
    <row r="1351" ht="20.25" customHeight="1">
      <c r="A1351" s="318" t="s">
        <v>22361</v>
      </c>
      <c r="B1351" s="319" t="s">
        <v>15905</v>
      </c>
      <c r="C1351" s="342">
        <v>42116.0</v>
      </c>
      <c r="D1351" s="331">
        <v>10.0</v>
      </c>
      <c r="E1351" s="322">
        <v>7.309941520467835</v>
      </c>
      <c r="F1351" s="323">
        <v>14.890058479532165</v>
      </c>
      <c r="G1351" s="319">
        <v>48.0</v>
      </c>
      <c r="H1351" s="324" t="s">
        <v>22362</v>
      </c>
      <c r="I1351" s="318" t="s">
        <v>22262</v>
      </c>
      <c r="J1351" s="318"/>
      <c r="K1351" s="64" t="s">
        <v>22363</v>
      </c>
      <c r="L1351" s="64" t="s">
        <v>15906</v>
      </c>
      <c r="M1351" s="318"/>
      <c r="N1351" s="318"/>
      <c r="O1351" s="318"/>
      <c r="P1351" s="325"/>
      <c r="Q1351" s="307" t="str">
        <f t="array" ref="Q1351">index(Extractions!B:B, match(index(Digests!B:B, match(B1351,Digests!A:A,0)),Extractions!A:A,0))</f>
        <v>APCL14_559</v>
      </c>
    </row>
    <row r="1352" ht="20.25" customHeight="1">
      <c r="A1352" s="318" t="s">
        <v>22364</v>
      </c>
      <c r="B1352" s="343" t="s">
        <v>16142</v>
      </c>
      <c r="C1352" s="342">
        <v>42146.0</v>
      </c>
      <c r="D1352" s="331">
        <v>200.0</v>
      </c>
      <c r="E1352" s="349">
        <v>5.669737774627924</v>
      </c>
      <c r="F1352" s="350">
        <v>16.530262225372077</v>
      </c>
      <c r="G1352" s="319">
        <v>1.0</v>
      </c>
      <c r="H1352" s="324"/>
      <c r="I1352" s="318" t="s">
        <v>22365</v>
      </c>
      <c r="J1352" s="318"/>
      <c r="K1352" s="328" t="s">
        <v>22366</v>
      </c>
      <c r="L1352" s="328" t="s">
        <v>16143</v>
      </c>
      <c r="M1352" s="318"/>
      <c r="N1352" s="318"/>
      <c r="O1352" s="318"/>
      <c r="P1352" s="325"/>
      <c r="Q1352" s="318" t="str">
        <f t="array" ref="Q1352">index(Extractions!B:B, match(index(Digests!B:B, match(B1352,Digests!A:A,0)),Extractions!A:A,0))</f>
        <v>PADE13_019</v>
      </c>
    </row>
    <row r="1353" ht="20.25" customHeight="1">
      <c r="A1353" s="318" t="s">
        <v>22367</v>
      </c>
      <c r="B1353" s="343" t="s">
        <v>16144</v>
      </c>
      <c r="C1353" s="342">
        <v>42146.0</v>
      </c>
      <c r="D1353" s="331">
        <v>200.0</v>
      </c>
      <c r="E1353" s="349">
        <v>14.295925661186562</v>
      </c>
      <c r="F1353" s="350">
        <v>7.904074338813437</v>
      </c>
      <c r="G1353" s="319">
        <v>2.0</v>
      </c>
      <c r="H1353" s="324"/>
      <c r="I1353" s="318" t="s">
        <v>22365</v>
      </c>
      <c r="J1353" s="318"/>
      <c r="K1353" s="328" t="s">
        <v>22368</v>
      </c>
      <c r="L1353" s="328" t="s">
        <v>16145</v>
      </c>
      <c r="M1353" s="318"/>
      <c r="N1353" s="318"/>
      <c r="O1353" s="318"/>
      <c r="P1353" s="325"/>
      <c r="Q1353" s="318" t="str">
        <f t="array" ref="Q1353">index(Extractions!B:B, match(index(Digests!B:B, match(B1353,Digests!A:A,0)),Extractions!A:A,0))</f>
        <v>PADE13_020</v>
      </c>
    </row>
    <row r="1354" ht="20.25" customHeight="1">
      <c r="A1354" s="318" t="s">
        <v>22369</v>
      </c>
      <c r="B1354" s="343" t="s">
        <v>16146</v>
      </c>
      <c r="C1354" s="342">
        <v>42146.0</v>
      </c>
      <c r="D1354" s="331">
        <v>200.0</v>
      </c>
      <c r="E1354" s="349">
        <v>6.693440428380188</v>
      </c>
      <c r="F1354" s="350">
        <v>15.50655957161981</v>
      </c>
      <c r="G1354" s="319">
        <v>3.0</v>
      </c>
      <c r="H1354" s="324"/>
      <c r="I1354" s="318" t="s">
        <v>22365</v>
      </c>
      <c r="J1354" s="318"/>
      <c r="K1354" s="328" t="s">
        <v>22370</v>
      </c>
      <c r="L1354" s="328" t="s">
        <v>16147</v>
      </c>
      <c r="M1354" s="318"/>
      <c r="N1354" s="318"/>
      <c r="O1354" s="318"/>
      <c r="P1354" s="325"/>
      <c r="Q1354" s="318" t="str">
        <f t="array" ref="Q1354">index(Extractions!B:B, match(index(Digests!B:B, match(B1354,Digests!A:A,0)),Extractions!A:A,0))</f>
        <v>PADE13_021</v>
      </c>
    </row>
    <row r="1355" ht="20.25" customHeight="1">
      <c r="A1355" s="318" t="s">
        <v>22371</v>
      </c>
      <c r="B1355" s="343" t="s">
        <v>16148</v>
      </c>
      <c r="C1355" s="342">
        <v>42146.0</v>
      </c>
      <c r="D1355" s="331">
        <v>200.0</v>
      </c>
      <c r="E1355" s="349">
        <v>1.3591665590659807</v>
      </c>
      <c r="F1355" s="350">
        <v>20.84083344093402</v>
      </c>
      <c r="G1355" s="319">
        <v>4.0</v>
      </c>
      <c r="H1355" s="324"/>
      <c r="I1355" s="318" t="s">
        <v>22365</v>
      </c>
      <c r="J1355" s="318"/>
      <c r="K1355" s="328" t="s">
        <v>22372</v>
      </c>
      <c r="L1355" s="328" t="s">
        <v>16149</v>
      </c>
      <c r="M1355" s="318"/>
      <c r="N1355" s="318"/>
      <c r="O1355" s="318"/>
      <c r="P1355" s="325"/>
      <c r="Q1355" s="318" t="str">
        <f t="array" ref="Q1355">index(Extractions!B:B, match(index(Digests!B:B, match(B1355,Digests!A:A,0)),Extractions!A:A,0))</f>
        <v>PADE13_022</v>
      </c>
    </row>
    <row r="1356" ht="20.25" customHeight="1">
      <c r="A1356" s="318" t="s">
        <v>22373</v>
      </c>
      <c r="B1356" s="343" t="s">
        <v>16150</v>
      </c>
      <c r="C1356" s="342">
        <v>42146.0</v>
      </c>
      <c r="D1356" s="331">
        <v>200.0</v>
      </c>
      <c r="E1356" s="349">
        <v>1.7381026871067542</v>
      </c>
      <c r="F1356" s="350">
        <v>20.461897312893246</v>
      </c>
      <c r="G1356" s="319">
        <v>5.0</v>
      </c>
      <c r="H1356" s="324"/>
      <c r="I1356" s="318" t="s">
        <v>22365</v>
      </c>
      <c r="J1356" s="318"/>
      <c r="K1356" s="328" t="s">
        <v>22374</v>
      </c>
      <c r="L1356" s="328" t="s">
        <v>16151</v>
      </c>
      <c r="M1356" s="318"/>
      <c r="N1356" s="318"/>
      <c r="O1356" s="318"/>
      <c r="P1356" s="325"/>
      <c r="Q1356" s="318" t="str">
        <f t="array" ref="Q1356">index(Extractions!B:B, match(index(Digests!B:B, match(B1356,Digests!A:A,0)),Extractions!A:A,0))</f>
        <v>PADE13_023</v>
      </c>
    </row>
    <row r="1357" ht="20.25" customHeight="1">
      <c r="A1357" s="318" t="s">
        <v>22375</v>
      </c>
      <c r="B1357" s="343" t="s">
        <v>16152</v>
      </c>
      <c r="C1357" s="342">
        <v>42146.0</v>
      </c>
      <c r="D1357" s="331">
        <v>200.0</v>
      </c>
      <c r="E1357" s="349">
        <v>1.4104372355430181</v>
      </c>
      <c r="F1357" s="350">
        <v>20.78956276445698</v>
      </c>
      <c r="G1357" s="319">
        <v>6.0</v>
      </c>
      <c r="H1357" s="324"/>
      <c r="I1357" s="318" t="s">
        <v>22365</v>
      </c>
      <c r="J1357" s="318"/>
      <c r="K1357" s="328" t="s">
        <v>22376</v>
      </c>
      <c r="L1357" s="328" t="s">
        <v>16153</v>
      </c>
      <c r="M1357" s="318"/>
      <c r="N1357" s="318"/>
      <c r="O1357" s="318"/>
      <c r="P1357" s="325"/>
      <c r="Q1357" s="318" t="str">
        <f t="array" ref="Q1357">index(Extractions!B:B, match(index(Digests!B:B, match(B1357,Digests!A:A,0)),Extractions!A:A,0))</f>
        <v>PADE13_024</v>
      </c>
    </row>
    <row r="1358" ht="20.25" customHeight="1">
      <c r="A1358" s="318" t="s">
        <v>22377</v>
      </c>
      <c r="B1358" s="343" t="s">
        <v>16154</v>
      </c>
      <c r="C1358" s="342">
        <v>42146.0</v>
      </c>
      <c r="D1358" s="331">
        <v>200.0</v>
      </c>
      <c r="E1358" s="349">
        <v>2.758430453072202</v>
      </c>
      <c r="F1358" s="350">
        <v>19.4415695469278</v>
      </c>
      <c r="G1358" s="319">
        <v>7.0</v>
      </c>
      <c r="H1358" s="324"/>
      <c r="I1358" s="318" t="s">
        <v>22365</v>
      </c>
      <c r="J1358" s="318"/>
      <c r="K1358" s="328" t="s">
        <v>22378</v>
      </c>
      <c r="L1358" s="328" t="s">
        <v>16155</v>
      </c>
      <c r="M1358" s="318"/>
      <c r="N1358" s="318"/>
      <c r="O1358" s="318"/>
      <c r="P1358" s="325"/>
      <c r="Q1358" s="318" t="str">
        <f t="array" ref="Q1358">index(Extractions!B:B, match(index(Digests!B:B, match(B1358,Digests!A:A,0)),Extractions!A:A,0))</f>
        <v>PADE13_025</v>
      </c>
    </row>
    <row r="1359" ht="20.25" customHeight="1">
      <c r="A1359" s="318" t="s">
        <v>22379</v>
      </c>
      <c r="B1359" s="343" t="s">
        <v>16156</v>
      </c>
      <c r="C1359" s="342">
        <v>42146.0</v>
      </c>
      <c r="D1359" s="331">
        <v>200.0</v>
      </c>
      <c r="E1359" s="349">
        <v>6.268413464552122</v>
      </c>
      <c r="F1359" s="350">
        <v>15.931586535447877</v>
      </c>
      <c r="G1359" s="319">
        <v>8.0</v>
      </c>
      <c r="H1359" s="324"/>
      <c r="I1359" s="318" t="s">
        <v>22365</v>
      </c>
      <c r="J1359" s="318"/>
      <c r="K1359" s="328" t="s">
        <v>22380</v>
      </c>
      <c r="L1359" s="328" t="s">
        <v>16157</v>
      </c>
      <c r="M1359" s="318"/>
      <c r="N1359" s="318"/>
      <c r="O1359" s="318"/>
      <c r="P1359" s="325"/>
      <c r="Q1359" s="318" t="str">
        <f t="array" ref="Q1359">index(Extractions!B:B, match(index(Digests!B:B, match(B1359,Digests!A:A,0)),Extractions!A:A,0))</f>
        <v>PADE13_026</v>
      </c>
    </row>
    <row r="1360" ht="20.25" customHeight="1">
      <c r="A1360" s="318" t="s">
        <v>22381</v>
      </c>
      <c r="B1360" s="343" t="s">
        <v>16158</v>
      </c>
      <c r="C1360" s="342">
        <v>42146.0</v>
      </c>
      <c r="D1360" s="331">
        <v>200.0</v>
      </c>
      <c r="E1360" s="349">
        <v>3.2677602771060714</v>
      </c>
      <c r="F1360" s="350">
        <v>18.93223972289393</v>
      </c>
      <c r="G1360" s="319">
        <v>9.0</v>
      </c>
      <c r="H1360" s="324"/>
      <c r="I1360" s="318" t="s">
        <v>22365</v>
      </c>
      <c r="J1360" s="318"/>
      <c r="K1360" s="328" t="s">
        <v>22382</v>
      </c>
      <c r="L1360" s="328" t="s">
        <v>16159</v>
      </c>
      <c r="M1360" s="318"/>
      <c r="N1360" s="318"/>
      <c r="O1360" s="318"/>
      <c r="P1360" s="325"/>
      <c r="Q1360" s="318" t="str">
        <f t="array" ref="Q1360">index(Extractions!B:B, match(index(Digests!B:B, match(B1360,Digests!A:A,0)),Extractions!A:A,0))</f>
        <v>PADE13_027</v>
      </c>
    </row>
    <row r="1361" ht="20.25" customHeight="1">
      <c r="A1361" s="318" t="s">
        <v>22383</v>
      </c>
      <c r="B1361" s="343" t="s">
        <v>16160</v>
      </c>
      <c r="C1361" s="342">
        <v>42146.0</v>
      </c>
      <c r="D1361" s="331">
        <v>200.0</v>
      </c>
      <c r="E1361" s="349">
        <v>1.3774579014428872</v>
      </c>
      <c r="F1361" s="350">
        <v>20.82254209855711</v>
      </c>
      <c r="G1361" s="319">
        <v>10.0</v>
      </c>
      <c r="H1361" s="324"/>
      <c r="I1361" s="318" t="s">
        <v>22365</v>
      </c>
      <c r="J1361" s="318"/>
      <c r="K1361" s="328" t="s">
        <v>22384</v>
      </c>
      <c r="L1361" s="328" t="s">
        <v>16161</v>
      </c>
      <c r="M1361" s="318"/>
      <c r="N1361" s="318"/>
      <c r="O1361" s="318"/>
      <c r="P1361" s="325"/>
      <c r="Q1361" s="318" t="str">
        <f t="array" ref="Q1361">index(Extractions!B:B, match(index(Digests!B:B, match(B1361,Digests!A:A,0)),Extractions!A:A,0))</f>
        <v>PADE13_028</v>
      </c>
    </row>
    <row r="1362" ht="20.25" customHeight="1">
      <c r="A1362" s="318" t="s">
        <v>22385</v>
      </c>
      <c r="B1362" s="343" t="s">
        <v>16162</v>
      </c>
      <c r="C1362" s="342">
        <v>42146.0</v>
      </c>
      <c r="D1362" s="331">
        <v>200.0</v>
      </c>
      <c r="E1362" s="349">
        <v>4.185413832792718</v>
      </c>
      <c r="F1362" s="350">
        <v>18.01458616720728</v>
      </c>
      <c r="G1362" s="319">
        <v>11.0</v>
      </c>
      <c r="H1362" s="324"/>
      <c r="I1362" s="318" t="s">
        <v>22365</v>
      </c>
      <c r="J1362" s="318"/>
      <c r="K1362" s="328" t="s">
        <v>22386</v>
      </c>
      <c r="L1362" s="328" t="s">
        <v>16163</v>
      </c>
      <c r="M1362" s="318"/>
      <c r="N1362" s="318"/>
      <c r="O1362" s="318"/>
      <c r="P1362" s="325"/>
      <c r="Q1362" s="318" t="str">
        <f t="array" ref="Q1362">index(Extractions!B:B, match(index(Digests!B:B, match(B1362,Digests!A:A,0)),Extractions!A:A,0))</f>
        <v>PADE13_029</v>
      </c>
    </row>
    <row r="1363" ht="20.25" customHeight="1">
      <c r="A1363" s="318" t="s">
        <v>22387</v>
      </c>
      <c r="B1363" s="343" t="s">
        <v>16164</v>
      </c>
      <c r="C1363" s="342">
        <v>42146.0</v>
      </c>
      <c r="D1363" s="331">
        <v>200.0</v>
      </c>
      <c r="E1363" s="349">
        <v>6.986899563318778</v>
      </c>
      <c r="F1363" s="350">
        <v>15.213100436681222</v>
      </c>
      <c r="G1363" s="319">
        <v>12.0</v>
      </c>
      <c r="H1363" s="324"/>
      <c r="I1363" s="318" t="s">
        <v>22365</v>
      </c>
      <c r="J1363" s="318"/>
      <c r="K1363" s="328" t="s">
        <v>22388</v>
      </c>
      <c r="L1363" s="328" t="s">
        <v>16165</v>
      </c>
      <c r="M1363" s="318"/>
      <c r="N1363" s="318"/>
      <c r="O1363" s="318"/>
      <c r="P1363" s="325"/>
      <c r="Q1363" s="318" t="str">
        <f t="array" ref="Q1363">index(Extractions!B:B, match(index(Digests!B:B, match(B1363,Digests!A:A,0)),Extractions!A:A,0))</f>
        <v>PADE13_030</v>
      </c>
    </row>
    <row r="1364" ht="20.25" customHeight="1">
      <c r="A1364" s="318" t="s">
        <v>22389</v>
      </c>
      <c r="B1364" s="343" t="s">
        <v>16166</v>
      </c>
      <c r="C1364" s="342">
        <v>42146.0</v>
      </c>
      <c r="D1364" s="331">
        <v>200.0</v>
      </c>
      <c r="E1364" s="349">
        <v>4.424485100546423</v>
      </c>
      <c r="F1364" s="350">
        <v>17.775514899453576</v>
      </c>
      <c r="G1364" s="319">
        <v>13.0</v>
      </c>
      <c r="H1364" s="324"/>
      <c r="I1364" s="318" t="s">
        <v>22365</v>
      </c>
      <c r="J1364" s="318"/>
      <c r="K1364" s="328" t="s">
        <v>22390</v>
      </c>
      <c r="L1364" s="328" t="s">
        <v>16167</v>
      </c>
      <c r="M1364" s="318"/>
      <c r="N1364" s="318"/>
      <c r="O1364" s="318"/>
      <c r="P1364" s="325"/>
      <c r="Q1364" s="318" t="str">
        <f t="array" ref="Q1364">index(Extractions!B:B, match(index(Digests!B:B, match(B1364,Digests!A:A,0)),Extractions!A:A,0))</f>
        <v>PADE13_031</v>
      </c>
    </row>
    <row r="1365" ht="20.25" customHeight="1">
      <c r="A1365" s="318" t="s">
        <v>22391</v>
      </c>
      <c r="B1365" s="343" t="s">
        <v>16168</v>
      </c>
      <c r="C1365" s="342">
        <v>42146.0</v>
      </c>
      <c r="D1365" s="331">
        <v>200.0</v>
      </c>
      <c r="E1365" s="349">
        <v>8.072002260160632</v>
      </c>
      <c r="F1365" s="350">
        <v>14.127997739839367</v>
      </c>
      <c r="G1365" s="319">
        <v>14.0</v>
      </c>
      <c r="H1365" s="324"/>
      <c r="I1365" s="318" t="s">
        <v>22365</v>
      </c>
      <c r="J1365" s="318"/>
      <c r="K1365" s="328" t="s">
        <v>22392</v>
      </c>
      <c r="L1365" s="328" t="s">
        <v>16169</v>
      </c>
      <c r="M1365" s="318"/>
      <c r="N1365" s="318"/>
      <c r="O1365" s="318"/>
      <c r="P1365" s="325"/>
      <c r="Q1365" s="318" t="str">
        <f t="array" ref="Q1365">index(Extractions!B:B, match(index(Digests!B:B, match(B1365,Digests!A:A,0)),Extractions!A:A,0))</f>
        <v>PADE13_032</v>
      </c>
    </row>
    <row r="1366" ht="20.25" customHeight="1">
      <c r="A1366" s="318" t="s">
        <v>22393</v>
      </c>
      <c r="B1366" s="343" t="s">
        <v>16170</v>
      </c>
      <c r="C1366" s="342">
        <v>42146.0</v>
      </c>
      <c r="D1366" s="331">
        <v>200.0</v>
      </c>
      <c r="E1366" s="349">
        <v>1.981178801386825</v>
      </c>
      <c r="F1366" s="350">
        <v>20.218821198613174</v>
      </c>
      <c r="G1366" s="319">
        <v>15.0</v>
      </c>
      <c r="H1366" s="324"/>
      <c r="I1366" s="318" t="s">
        <v>22365</v>
      </c>
      <c r="J1366" s="318"/>
      <c r="K1366" s="328" t="s">
        <v>22394</v>
      </c>
      <c r="L1366" s="328" t="s">
        <v>16171</v>
      </c>
      <c r="M1366" s="318"/>
      <c r="N1366" s="318"/>
      <c r="O1366" s="318"/>
      <c r="P1366" s="325"/>
      <c r="Q1366" s="318" t="str">
        <f t="array" ref="Q1366">index(Extractions!B:B, match(index(Digests!B:B, match(B1366,Digests!A:A,0)),Extractions!A:A,0))</f>
        <v>PADE13_033</v>
      </c>
    </row>
    <row r="1367" ht="20.25" customHeight="1">
      <c r="A1367" s="318" t="s">
        <v>22395</v>
      </c>
      <c r="B1367" s="343" t="s">
        <v>16172</v>
      </c>
      <c r="C1367" s="342">
        <v>42146.0</v>
      </c>
      <c r="D1367" s="331">
        <v>200.0</v>
      </c>
      <c r="E1367" s="349">
        <v>17.03722633955192</v>
      </c>
      <c r="F1367" s="350">
        <v>5.162773660448078</v>
      </c>
      <c r="G1367" s="319">
        <v>16.0</v>
      </c>
      <c r="H1367" s="324"/>
      <c r="I1367" s="318" t="s">
        <v>22365</v>
      </c>
      <c r="J1367" s="318"/>
      <c r="K1367" s="328" t="s">
        <v>22396</v>
      </c>
      <c r="L1367" s="328" t="s">
        <v>16173</v>
      </c>
      <c r="M1367" s="318"/>
      <c r="N1367" s="318"/>
      <c r="O1367" s="318"/>
      <c r="P1367" s="325"/>
      <c r="Q1367" s="318" t="str">
        <f t="array" ref="Q1367">index(Extractions!B:B, match(index(Digests!B:B, match(B1367,Digests!A:A,0)),Extractions!A:A,0))</f>
        <v>PADE13_034</v>
      </c>
    </row>
    <row r="1368" ht="20.25" customHeight="1">
      <c r="A1368" s="318" t="s">
        <v>22397</v>
      </c>
      <c r="B1368" s="343" t="s">
        <v>16174</v>
      </c>
      <c r="C1368" s="342">
        <v>42146.0</v>
      </c>
      <c r="D1368" s="331">
        <v>200.0</v>
      </c>
      <c r="E1368" s="349">
        <v>3.853267570900123</v>
      </c>
      <c r="F1368" s="350">
        <v>18.346732429099877</v>
      </c>
      <c r="G1368" s="319">
        <v>17.0</v>
      </c>
      <c r="H1368" s="324"/>
      <c r="I1368" s="318" t="s">
        <v>22365</v>
      </c>
      <c r="J1368" s="318"/>
      <c r="K1368" s="328" t="s">
        <v>22398</v>
      </c>
      <c r="L1368" s="328" t="s">
        <v>16175</v>
      </c>
      <c r="M1368" s="318"/>
      <c r="N1368" s="318"/>
      <c r="O1368" s="318"/>
      <c r="P1368" s="325"/>
      <c r="Q1368" s="318" t="str">
        <f t="array" ref="Q1368">index(Extractions!B:B, match(index(Digests!B:B, match(B1368,Digests!A:A,0)),Extractions!A:A,0))</f>
        <v>PADE13_035</v>
      </c>
    </row>
    <row r="1369" ht="20.25" customHeight="1">
      <c r="A1369" s="318" t="s">
        <v>22399</v>
      </c>
      <c r="B1369" s="343" t="s">
        <v>16176</v>
      </c>
      <c r="C1369" s="342">
        <v>42146.0</v>
      </c>
      <c r="D1369" s="331">
        <v>200.0</v>
      </c>
      <c r="E1369" s="349">
        <v>8.52151682999574</v>
      </c>
      <c r="F1369" s="350">
        <v>13.67848317000426</v>
      </c>
      <c r="G1369" s="319">
        <v>18.0</v>
      </c>
      <c r="H1369" s="324"/>
      <c r="I1369" s="318" t="s">
        <v>22365</v>
      </c>
      <c r="J1369" s="318"/>
      <c r="K1369" s="328" t="s">
        <v>22400</v>
      </c>
      <c r="L1369" s="328" t="s">
        <v>16177</v>
      </c>
      <c r="M1369" s="318"/>
      <c r="N1369" s="318"/>
      <c r="O1369" s="318"/>
      <c r="P1369" s="325"/>
      <c r="Q1369" s="318" t="str">
        <f t="array" ref="Q1369">index(Extractions!B:B, match(index(Digests!B:B, match(B1369,Digests!A:A,0)),Extractions!A:A,0))</f>
        <v>PADE13_036</v>
      </c>
    </row>
    <row r="1370" ht="20.25" customHeight="1">
      <c r="A1370" s="318" t="s">
        <v>22401</v>
      </c>
      <c r="B1370" s="343" t="s">
        <v>16178</v>
      </c>
      <c r="C1370" s="342">
        <v>42146.0</v>
      </c>
      <c r="D1370" s="331">
        <v>200.0</v>
      </c>
      <c r="E1370" s="349">
        <v>9.413979759943516</v>
      </c>
      <c r="F1370" s="350">
        <v>12.786020240056484</v>
      </c>
      <c r="G1370" s="319">
        <v>19.0</v>
      </c>
      <c r="H1370" s="324"/>
      <c r="I1370" s="318" t="s">
        <v>22365</v>
      </c>
      <c r="J1370" s="318"/>
      <c r="K1370" s="328" t="s">
        <v>22402</v>
      </c>
      <c r="L1370" s="328" t="s">
        <v>16179</v>
      </c>
      <c r="M1370" s="318"/>
      <c r="N1370" s="318"/>
      <c r="O1370" s="318"/>
      <c r="P1370" s="325"/>
      <c r="Q1370" s="318" t="str">
        <f t="array" ref="Q1370">index(Extractions!B:B, match(index(Digests!B:B, match(B1370,Digests!A:A,0)),Extractions!A:A,0))</f>
        <v>PADE13_037</v>
      </c>
    </row>
    <row r="1371" ht="20.25" customHeight="1">
      <c r="A1371" s="318" t="s">
        <v>22403</v>
      </c>
      <c r="B1371" s="343" t="s">
        <v>16180</v>
      </c>
      <c r="C1371" s="342">
        <v>42146.0</v>
      </c>
      <c r="D1371" s="331">
        <v>200.0</v>
      </c>
      <c r="E1371" s="349">
        <v>1.8141083204078114</v>
      </c>
      <c r="F1371" s="350">
        <v>20.385891679592188</v>
      </c>
      <c r="G1371" s="319">
        <v>20.0</v>
      </c>
      <c r="H1371" s="324"/>
      <c r="I1371" s="318" t="s">
        <v>22365</v>
      </c>
      <c r="J1371" s="318"/>
      <c r="K1371" s="328" t="s">
        <v>22404</v>
      </c>
      <c r="L1371" s="328" t="s">
        <v>16181</v>
      </c>
      <c r="M1371" s="318"/>
      <c r="N1371" s="318"/>
      <c r="O1371" s="318"/>
      <c r="P1371" s="325"/>
      <c r="Q1371" s="318" t="str">
        <f t="array" ref="Q1371">index(Extractions!B:B, match(index(Digests!B:B, match(B1371,Digests!A:A,0)),Extractions!A:A,0))</f>
        <v>PADE13_038</v>
      </c>
    </row>
    <row r="1372" ht="20.25" customHeight="1">
      <c r="A1372" s="318" t="s">
        <v>22405</v>
      </c>
      <c r="B1372" s="343" t="s">
        <v>16182</v>
      </c>
      <c r="C1372" s="342">
        <v>42146.0</v>
      </c>
      <c r="D1372" s="331">
        <v>200.0</v>
      </c>
      <c r="E1372" s="349">
        <v>1.2742587000012742</v>
      </c>
      <c r="F1372" s="350">
        <v>20.925741299998727</v>
      </c>
      <c r="G1372" s="319">
        <v>21.0</v>
      </c>
      <c r="H1372" s="324"/>
      <c r="I1372" s="318" t="s">
        <v>22365</v>
      </c>
      <c r="J1372" s="318"/>
      <c r="K1372" s="328" t="s">
        <v>22406</v>
      </c>
      <c r="L1372" s="328" t="s">
        <v>16183</v>
      </c>
      <c r="M1372" s="318"/>
      <c r="N1372" s="318"/>
      <c r="O1372" s="318"/>
      <c r="P1372" s="325"/>
      <c r="Q1372" s="318" t="str">
        <f t="array" ref="Q1372">index(Extractions!B:B, match(index(Digests!B:B, match(B1372,Digests!A:A,0)),Extractions!A:A,0))</f>
        <v>PADE13_039</v>
      </c>
    </row>
    <row r="1373" ht="20.25" customHeight="1">
      <c r="A1373" s="318" t="s">
        <v>22407</v>
      </c>
      <c r="B1373" s="343" t="s">
        <v>16184</v>
      </c>
      <c r="C1373" s="342">
        <v>42146.0</v>
      </c>
      <c r="D1373" s="331">
        <v>200.0</v>
      </c>
      <c r="E1373" s="349">
        <v>3.055207601356512</v>
      </c>
      <c r="F1373" s="350">
        <v>19.14479239864349</v>
      </c>
      <c r="G1373" s="319">
        <v>22.0</v>
      </c>
      <c r="H1373" s="324"/>
      <c r="I1373" s="318" t="s">
        <v>22365</v>
      </c>
      <c r="J1373" s="318"/>
      <c r="K1373" s="328" t="s">
        <v>22408</v>
      </c>
      <c r="L1373" s="328" t="s">
        <v>16185</v>
      </c>
      <c r="M1373" s="318"/>
      <c r="N1373" s="318"/>
      <c r="O1373" s="318"/>
      <c r="P1373" s="325"/>
      <c r="Q1373" s="318" t="str">
        <f t="array" ref="Q1373">index(Extractions!B:B, match(index(Digests!B:B, match(B1373,Digests!A:A,0)),Extractions!A:A,0))</f>
        <v>PADE13_040</v>
      </c>
    </row>
    <row r="1374" ht="20.25" customHeight="1">
      <c r="A1374" s="318" t="s">
        <v>22409</v>
      </c>
      <c r="B1374" s="343" t="s">
        <v>16186</v>
      </c>
      <c r="C1374" s="342">
        <v>42146.0</v>
      </c>
      <c r="D1374" s="331">
        <v>200.0</v>
      </c>
      <c r="E1374" s="349">
        <v>1.3003478430480153</v>
      </c>
      <c r="F1374" s="350">
        <v>20.899652156951984</v>
      </c>
      <c r="G1374" s="319">
        <v>23.0</v>
      </c>
      <c r="H1374" s="324"/>
      <c r="I1374" s="318" t="s">
        <v>22365</v>
      </c>
      <c r="J1374" s="318"/>
      <c r="K1374" s="328" t="s">
        <v>22410</v>
      </c>
      <c r="L1374" s="328" t="s">
        <v>16187</v>
      </c>
      <c r="M1374" s="318"/>
      <c r="N1374" s="318"/>
      <c r="O1374" s="318"/>
      <c r="P1374" s="325"/>
      <c r="Q1374" s="318" t="str">
        <f t="array" ref="Q1374">index(Extractions!B:B, match(index(Digests!B:B, match(B1374,Digests!A:A,0)),Extractions!A:A,0))</f>
        <v>PADE13_041</v>
      </c>
    </row>
    <row r="1375" ht="20.25" customHeight="1">
      <c r="A1375" s="318" t="s">
        <v>22411</v>
      </c>
      <c r="B1375" s="343" t="s">
        <v>16188</v>
      </c>
      <c r="C1375" s="342">
        <v>42146.0</v>
      </c>
      <c r="D1375" s="331">
        <v>200.0</v>
      </c>
      <c r="E1375" s="349">
        <v>18.627177051317872</v>
      </c>
      <c r="F1375" s="350">
        <v>3.572822948682127</v>
      </c>
      <c r="G1375" s="319">
        <v>24.0</v>
      </c>
      <c r="H1375" s="324"/>
      <c r="I1375" s="318" t="s">
        <v>22365</v>
      </c>
      <c r="J1375" s="318"/>
      <c r="K1375" s="328" t="s">
        <v>22412</v>
      </c>
      <c r="L1375" s="328" t="s">
        <v>16189</v>
      </c>
      <c r="M1375" s="318"/>
      <c r="N1375" s="318"/>
      <c r="O1375" s="318"/>
      <c r="P1375" s="325"/>
      <c r="Q1375" s="318" t="str">
        <f t="array" ref="Q1375">index(Extractions!B:B, match(index(Digests!B:B, match(B1375,Digests!A:A,0)),Extractions!A:A,0))</f>
        <v>PADE13_042</v>
      </c>
    </row>
    <row r="1376" ht="20.25" customHeight="1">
      <c r="A1376" s="318" t="s">
        <v>22413</v>
      </c>
      <c r="B1376" s="343" t="s">
        <v>16190</v>
      </c>
      <c r="C1376" s="342">
        <v>42146.0</v>
      </c>
      <c r="D1376" s="331">
        <v>200.0</v>
      </c>
      <c r="E1376" s="349">
        <v>3.946174184128487</v>
      </c>
      <c r="F1376" s="350">
        <v>18.25382581587151</v>
      </c>
      <c r="G1376" s="319">
        <v>25.0</v>
      </c>
      <c r="H1376" s="324"/>
      <c r="I1376" s="318" t="s">
        <v>22365</v>
      </c>
      <c r="J1376" s="318"/>
      <c r="K1376" s="328" t="s">
        <v>22414</v>
      </c>
      <c r="L1376" s="328" t="s">
        <v>16191</v>
      </c>
      <c r="M1376" s="318"/>
      <c r="N1376" s="318"/>
      <c r="O1376" s="318"/>
      <c r="P1376" s="325"/>
      <c r="Q1376" s="318" t="str">
        <f t="array" ref="Q1376">index(Extractions!B:B, match(index(Digests!B:B, match(B1376,Digests!A:A,0)),Extractions!A:A,0))</f>
        <v>PADE13_043</v>
      </c>
    </row>
    <row r="1377" ht="20.25" customHeight="1">
      <c r="A1377" s="318" t="s">
        <v>22415</v>
      </c>
      <c r="B1377" s="343" t="s">
        <v>16110</v>
      </c>
      <c r="C1377" s="342">
        <v>42146.0</v>
      </c>
      <c r="D1377" s="331">
        <v>200.0</v>
      </c>
      <c r="E1377" s="349">
        <v>15.874275736169537</v>
      </c>
      <c r="F1377" s="350">
        <v>6.3257242638304625</v>
      </c>
      <c r="G1377" s="319">
        <v>26.0</v>
      </c>
      <c r="H1377" s="324"/>
      <c r="I1377" s="318" t="s">
        <v>22365</v>
      </c>
      <c r="J1377" s="318"/>
      <c r="K1377" s="328" t="s">
        <v>22416</v>
      </c>
      <c r="L1377" s="328" t="s">
        <v>16111</v>
      </c>
      <c r="M1377" s="318"/>
      <c r="N1377" s="318"/>
      <c r="O1377" s="318"/>
      <c r="P1377" s="325"/>
      <c r="Q1377" s="307" t="str">
        <f t="array" ref="Q1377">index(Extractions!B:B, match(index(Digests!B:B, match(B1377,Digests!A:A,0)),Extractions!A:A,0))</f>
        <v>PADE13_044</v>
      </c>
    </row>
    <row r="1378" ht="20.25" customHeight="1">
      <c r="A1378" s="318" t="s">
        <v>22417</v>
      </c>
      <c r="B1378" s="343" t="s">
        <v>16138</v>
      </c>
      <c r="C1378" s="342">
        <v>42146.0</v>
      </c>
      <c r="D1378" s="331">
        <v>200.0</v>
      </c>
      <c r="E1378" s="349">
        <v>13.79215226536101</v>
      </c>
      <c r="F1378" s="350">
        <v>8.40784773463899</v>
      </c>
      <c r="G1378" s="319">
        <v>27.0</v>
      </c>
      <c r="H1378" s="324"/>
      <c r="I1378" s="318" t="s">
        <v>22365</v>
      </c>
      <c r="J1378" s="318"/>
      <c r="K1378" s="328" t="s">
        <v>22418</v>
      </c>
      <c r="L1378" s="328" t="s">
        <v>16139</v>
      </c>
      <c r="M1378" s="318"/>
      <c r="N1378" s="318"/>
      <c r="O1378" s="318"/>
      <c r="P1378" s="325"/>
      <c r="Q1378" s="318" t="str">
        <f t="array" ref="Q1378">index(Extractions!B:B, match(index(Digests!B:B, match(B1378,Digests!A:A,0)),Extractions!A:A,0))</f>
        <v>PADE13_046</v>
      </c>
    </row>
    <row r="1379" ht="20.25" customHeight="1">
      <c r="A1379" s="318" t="s">
        <v>22419</v>
      </c>
      <c r="B1379" s="343" t="s">
        <v>16136</v>
      </c>
      <c r="C1379" s="342">
        <v>42146.0</v>
      </c>
      <c r="D1379" s="331">
        <v>200.0</v>
      </c>
      <c r="E1379" s="349">
        <v>20.181634712411704</v>
      </c>
      <c r="F1379" s="350">
        <v>2.0183652875882956</v>
      </c>
      <c r="G1379" s="319">
        <v>28.0</v>
      </c>
      <c r="H1379" s="324"/>
      <c r="I1379" s="318" t="s">
        <v>22365</v>
      </c>
      <c r="J1379" s="318"/>
      <c r="K1379" s="328" t="s">
        <v>22420</v>
      </c>
      <c r="L1379" s="328" t="s">
        <v>16137</v>
      </c>
      <c r="M1379" s="318"/>
      <c r="N1379" s="318"/>
      <c r="O1379" s="318"/>
      <c r="P1379" s="325"/>
      <c r="Q1379" s="307" t="str">
        <f t="array" ref="Q1379">index(Extractions!B:B, match(index(Digests!B:B, match(B1379,Digests!A:A,0)),Extractions!A:A,0))</f>
        <v>PADE13_047</v>
      </c>
    </row>
    <row r="1380" ht="20.25" customHeight="1">
      <c r="A1380" s="318" t="s">
        <v>22421</v>
      </c>
      <c r="B1380" s="343" t="s">
        <v>16106</v>
      </c>
      <c r="C1380" s="342">
        <v>42146.0</v>
      </c>
      <c r="D1380" s="331">
        <v>200.0</v>
      </c>
      <c r="E1380" s="349">
        <v>11.528706479133042</v>
      </c>
      <c r="F1380" s="350">
        <v>10.671293520866957</v>
      </c>
      <c r="G1380" s="319">
        <v>29.0</v>
      </c>
      <c r="H1380" s="324"/>
      <c r="I1380" s="318" t="s">
        <v>22365</v>
      </c>
      <c r="J1380" s="318"/>
      <c r="K1380" s="328" t="s">
        <v>22422</v>
      </c>
      <c r="L1380" s="328" t="s">
        <v>16107</v>
      </c>
      <c r="M1380" s="318"/>
      <c r="N1380" s="318"/>
      <c r="O1380" s="318"/>
      <c r="P1380" s="325"/>
      <c r="Q1380" s="307" t="str">
        <f t="array" ref="Q1380">index(Extractions!B:B, match(index(Digests!B:B, match(B1380,Digests!A:A,0)),Extractions!A:A,0))</f>
        <v>PADE13_053</v>
      </c>
    </row>
    <row r="1381" ht="20.25" customHeight="1">
      <c r="A1381" s="318" t="s">
        <v>22423</v>
      </c>
      <c r="B1381" s="343" t="s">
        <v>16140</v>
      </c>
      <c r="C1381" s="342">
        <v>42146.0</v>
      </c>
      <c r="D1381" s="331">
        <v>200.0</v>
      </c>
      <c r="E1381" s="349">
        <v>9.942334460131239</v>
      </c>
      <c r="F1381" s="350">
        <v>12.25766553986876</v>
      </c>
      <c r="G1381" s="319">
        <v>30.0</v>
      </c>
      <c r="H1381" s="324"/>
      <c r="I1381" s="318" t="s">
        <v>22365</v>
      </c>
      <c r="J1381" s="318"/>
      <c r="K1381" s="328" t="s">
        <v>22424</v>
      </c>
      <c r="L1381" s="328" t="s">
        <v>16141</v>
      </c>
      <c r="M1381" s="318"/>
      <c r="N1381" s="318"/>
      <c r="O1381" s="318"/>
      <c r="P1381" s="325"/>
      <c r="Q1381" s="318" t="str">
        <f t="array" ref="Q1381">index(Extractions!B:B, match(index(Digests!B:B, match(B1381,Digests!A:A,0)),Extractions!A:A,0))</f>
        <v>PADE13_066</v>
      </c>
    </row>
    <row r="1382" ht="20.25" customHeight="1">
      <c r="A1382" s="318" t="s">
        <v>22425</v>
      </c>
      <c r="B1382" s="343" t="s">
        <v>16120</v>
      </c>
      <c r="C1382" s="342">
        <v>42146.0</v>
      </c>
      <c r="D1382" s="331">
        <v>200.0</v>
      </c>
      <c r="E1382" s="349">
        <v>14.917580368464234</v>
      </c>
      <c r="F1382" s="350">
        <v>7.282419631535765</v>
      </c>
      <c r="G1382" s="319">
        <v>31.0</v>
      </c>
      <c r="H1382" s="324"/>
      <c r="I1382" s="318" t="s">
        <v>22365</v>
      </c>
      <c r="J1382" s="318"/>
      <c r="K1382" s="328" t="s">
        <v>22426</v>
      </c>
      <c r="L1382" s="328" t="s">
        <v>16121</v>
      </c>
      <c r="M1382" s="318"/>
      <c r="N1382" s="318"/>
      <c r="O1382" s="318"/>
      <c r="P1382" s="325"/>
      <c r="Q1382" s="307" t="str">
        <f t="array" ref="Q1382">index(Extractions!B:B, match(index(Digests!B:B, match(B1382,Digests!A:A,0)),Extractions!A:A,0))</f>
        <v>PADE13_067</v>
      </c>
    </row>
    <row r="1383" ht="20.25" customHeight="1">
      <c r="A1383" s="318" t="s">
        <v>22427</v>
      </c>
      <c r="B1383" s="343" t="s">
        <v>16084</v>
      </c>
      <c r="C1383" s="342">
        <v>42146.0</v>
      </c>
      <c r="D1383" s="331">
        <v>200.0</v>
      </c>
      <c r="E1383" s="349">
        <v>11.080332409972298</v>
      </c>
      <c r="F1383" s="350">
        <v>11.119667590027701</v>
      </c>
      <c r="G1383" s="319">
        <v>32.0</v>
      </c>
      <c r="H1383" s="324"/>
      <c r="I1383" s="318" t="s">
        <v>22365</v>
      </c>
      <c r="J1383" s="318"/>
      <c r="K1383" s="328" t="s">
        <v>22428</v>
      </c>
      <c r="L1383" s="328" t="s">
        <v>16085</v>
      </c>
      <c r="M1383" s="318"/>
      <c r="N1383" s="318"/>
      <c r="O1383" s="318"/>
      <c r="P1383" s="325"/>
      <c r="Q1383" s="307" t="str">
        <f t="array" ref="Q1383">index(Extractions!B:B, match(index(Digests!B:B, match(B1383,Digests!A:A,0)),Extractions!A:A,0))</f>
        <v>PADE14_019</v>
      </c>
    </row>
    <row r="1384" ht="20.25" customHeight="1">
      <c r="A1384" s="318" t="s">
        <v>22429</v>
      </c>
      <c r="B1384" s="343" t="s">
        <v>16192</v>
      </c>
      <c r="C1384" s="342">
        <v>42146.0</v>
      </c>
      <c r="D1384" s="331">
        <v>200.0</v>
      </c>
      <c r="E1384" s="349">
        <v>2.916217083199674</v>
      </c>
      <c r="F1384" s="350">
        <v>19.283782916800327</v>
      </c>
      <c r="G1384" s="319">
        <v>33.0</v>
      </c>
      <c r="H1384" s="324"/>
      <c r="I1384" s="318" t="s">
        <v>22365</v>
      </c>
      <c r="J1384" s="318"/>
      <c r="K1384" s="328" t="s">
        <v>22430</v>
      </c>
      <c r="L1384" s="328" t="s">
        <v>16193</v>
      </c>
      <c r="M1384" s="318"/>
      <c r="N1384" s="318"/>
      <c r="O1384" s="318"/>
      <c r="P1384" s="325"/>
      <c r="Q1384" s="318" t="str">
        <f t="array" ref="Q1384">index(Extractions!B:B, match(index(Digests!B:B, match(B1384,Digests!A:A,0)),Extractions!A:A,0))</f>
        <v>PADE14_098</v>
      </c>
    </row>
    <row r="1385" ht="20.25" customHeight="1">
      <c r="A1385" s="318" t="s">
        <v>22431</v>
      </c>
      <c r="B1385" s="343" t="s">
        <v>16194</v>
      </c>
      <c r="C1385" s="342">
        <v>42146.0</v>
      </c>
      <c r="D1385" s="331">
        <v>200.0</v>
      </c>
      <c r="E1385" s="349">
        <v>5.10673067102441</v>
      </c>
      <c r="F1385" s="350">
        <v>17.093269328975587</v>
      </c>
      <c r="G1385" s="319">
        <v>34.0</v>
      </c>
      <c r="H1385" s="324"/>
      <c r="I1385" s="318" t="s">
        <v>22365</v>
      </c>
      <c r="J1385" s="318"/>
      <c r="K1385" s="328" t="s">
        <v>22432</v>
      </c>
      <c r="L1385" s="328" t="s">
        <v>16195</v>
      </c>
      <c r="M1385" s="318"/>
      <c r="N1385" s="318"/>
      <c r="O1385" s="318"/>
      <c r="P1385" s="325"/>
      <c r="Q1385" s="318" t="str">
        <f t="array" ref="Q1385">index(Extractions!B:B, match(index(Digests!B:B, match(B1385,Digests!A:A,0)),Extractions!A:A,0))</f>
        <v>PADE14_099</v>
      </c>
    </row>
    <row r="1386" ht="20.25" customHeight="1">
      <c r="A1386" s="318" t="s">
        <v>22433</v>
      </c>
      <c r="B1386" s="343" t="s">
        <v>16196</v>
      </c>
      <c r="C1386" s="342">
        <v>42146.0</v>
      </c>
      <c r="D1386" s="331">
        <v>200.0</v>
      </c>
      <c r="E1386" s="349">
        <v>5.373743887366327</v>
      </c>
      <c r="F1386" s="350">
        <v>16.826256112633672</v>
      </c>
      <c r="G1386" s="319">
        <v>35.0</v>
      </c>
      <c r="H1386" s="324"/>
      <c r="I1386" s="318" t="s">
        <v>22365</v>
      </c>
      <c r="J1386" s="318"/>
      <c r="K1386" s="328" t="s">
        <v>22434</v>
      </c>
      <c r="L1386" s="328" t="s">
        <v>16197</v>
      </c>
      <c r="M1386" s="318"/>
      <c r="N1386" s="318"/>
      <c r="O1386" s="318"/>
      <c r="P1386" s="325"/>
      <c r="Q1386" s="318" t="str">
        <f t="array" ref="Q1386">index(Extractions!B:B, match(index(Digests!B:B, match(B1386,Digests!A:A,0)),Extractions!A:A,0))</f>
        <v>PADE14_100</v>
      </c>
    </row>
    <row r="1387" ht="20.25" customHeight="1">
      <c r="A1387" s="318" t="s">
        <v>22435</v>
      </c>
      <c r="B1387" s="343" t="s">
        <v>16198</v>
      </c>
      <c r="C1387" s="342">
        <v>42146.0</v>
      </c>
      <c r="D1387" s="331">
        <v>200.0</v>
      </c>
      <c r="E1387" s="349">
        <v>7.074387181210428</v>
      </c>
      <c r="F1387" s="350">
        <v>15.125612818789572</v>
      </c>
      <c r="G1387" s="319">
        <v>36.0</v>
      </c>
      <c r="H1387" s="324"/>
      <c r="I1387" s="318" t="s">
        <v>22365</v>
      </c>
      <c r="J1387" s="318"/>
      <c r="K1387" s="328" t="s">
        <v>22436</v>
      </c>
      <c r="L1387" s="328" t="s">
        <v>16199</v>
      </c>
      <c r="M1387" s="318"/>
      <c r="N1387" s="318"/>
      <c r="O1387" s="318"/>
      <c r="P1387" s="325"/>
      <c r="Q1387" s="318" t="str">
        <f t="array" ref="Q1387">index(Extractions!B:B, match(index(Digests!B:B, match(B1387,Digests!A:A,0)),Extractions!A:A,0))</f>
        <v>PADE14_101</v>
      </c>
    </row>
    <row r="1388" ht="20.25" customHeight="1">
      <c r="A1388" s="318" t="s">
        <v>22437</v>
      </c>
      <c r="B1388" s="343" t="s">
        <v>16206</v>
      </c>
      <c r="C1388" s="342">
        <v>42146.0</v>
      </c>
      <c r="D1388" s="331">
        <v>200.0</v>
      </c>
      <c r="E1388" s="349">
        <v>8.20782205441786</v>
      </c>
      <c r="F1388" s="350">
        <v>13.992177945582139</v>
      </c>
      <c r="G1388" s="319">
        <v>37.0</v>
      </c>
      <c r="H1388" s="324"/>
      <c r="I1388" s="318" t="s">
        <v>22365</v>
      </c>
      <c r="J1388" s="318"/>
      <c r="K1388" s="328" t="s">
        <v>22438</v>
      </c>
      <c r="L1388" s="328" t="s">
        <v>16207</v>
      </c>
      <c r="M1388" s="318"/>
      <c r="N1388" s="318"/>
      <c r="O1388" s="318"/>
      <c r="P1388" s="325"/>
      <c r="Q1388" s="318" t="str">
        <f t="array" ref="Q1388">index(Extractions!B:B, match(index(Digests!B:B, match(B1388,Digests!A:A,0)),Extractions!A:A,0))</f>
        <v>PADE14_105</v>
      </c>
    </row>
    <row r="1389" ht="20.25" customHeight="1">
      <c r="A1389" s="318" t="s">
        <v>22439</v>
      </c>
      <c r="B1389" s="343" t="s">
        <v>16208</v>
      </c>
      <c r="C1389" s="342">
        <v>42146.0</v>
      </c>
      <c r="D1389" s="331">
        <v>200.0</v>
      </c>
      <c r="E1389" s="349">
        <v>20.163322915616494</v>
      </c>
      <c r="F1389" s="350">
        <v>2.0366770843835056</v>
      </c>
      <c r="G1389" s="319">
        <v>38.0</v>
      </c>
      <c r="H1389" s="324"/>
      <c r="I1389" s="318" t="s">
        <v>22365</v>
      </c>
      <c r="J1389" s="318"/>
      <c r="K1389" s="328" t="s">
        <v>22440</v>
      </c>
      <c r="L1389" s="328" t="s">
        <v>16209</v>
      </c>
      <c r="M1389" s="318"/>
      <c r="N1389" s="318"/>
      <c r="O1389" s="318"/>
      <c r="P1389" s="325"/>
      <c r="Q1389" s="318" t="str">
        <f t="array" ref="Q1389">index(Extractions!B:B, match(index(Digests!B:B, match(B1389,Digests!A:A,0)),Extractions!A:A,0))</f>
        <v>PADE14_106</v>
      </c>
    </row>
    <row r="1390" ht="20.25" customHeight="1">
      <c r="A1390" s="318" t="s">
        <v>22441</v>
      </c>
      <c r="B1390" s="343" t="s">
        <v>16212</v>
      </c>
      <c r="C1390" s="342">
        <v>42146.0</v>
      </c>
      <c r="D1390" s="331">
        <v>200.0</v>
      </c>
      <c r="E1390" s="349">
        <v>12.740476493820868</v>
      </c>
      <c r="F1390" s="350">
        <v>9.459523506179131</v>
      </c>
      <c r="G1390" s="319">
        <v>39.0</v>
      </c>
      <c r="H1390" s="324"/>
      <c r="I1390" s="318" t="s">
        <v>22365</v>
      </c>
      <c r="J1390" s="318"/>
      <c r="K1390" s="328" t="s">
        <v>22442</v>
      </c>
      <c r="L1390" s="328" t="s">
        <v>16213</v>
      </c>
      <c r="M1390" s="318"/>
      <c r="N1390" s="318"/>
      <c r="O1390" s="318"/>
      <c r="P1390" s="325"/>
      <c r="Q1390" s="318" t="str">
        <f t="array" ref="Q1390">index(Extractions!B:B, match(index(Digests!B:B, match(B1390,Digests!A:A,0)),Extractions!A:A,0))</f>
        <v>PADE14_108</v>
      </c>
    </row>
    <row r="1391" ht="20.25" customHeight="1">
      <c r="A1391" s="318" t="s">
        <v>22443</v>
      </c>
      <c r="B1391" s="343" t="s">
        <v>16220</v>
      </c>
      <c r="C1391" s="342">
        <v>42146.0</v>
      </c>
      <c r="D1391" s="331">
        <v>200.0</v>
      </c>
      <c r="E1391" s="349">
        <v>13.89274798555154</v>
      </c>
      <c r="F1391" s="350">
        <v>8.307252014448459</v>
      </c>
      <c r="G1391" s="319">
        <v>40.0</v>
      </c>
      <c r="H1391" s="324"/>
      <c r="I1391" s="318" t="s">
        <v>22365</v>
      </c>
      <c r="J1391" s="318"/>
      <c r="K1391" s="328" t="s">
        <v>22444</v>
      </c>
      <c r="L1391" s="328" t="s">
        <v>16221</v>
      </c>
      <c r="M1391" s="318"/>
      <c r="N1391" s="318"/>
      <c r="O1391" s="318"/>
      <c r="P1391" s="325"/>
      <c r="Q1391" s="318" t="str">
        <f t="array" ref="Q1391">index(Extractions!B:B, match(index(Digests!B:B, match(B1391,Digests!A:A,0)),Extractions!A:A,0))</f>
        <v>PADE14_112</v>
      </c>
    </row>
    <row r="1392" ht="20.25" customHeight="1">
      <c r="A1392" s="318" t="s">
        <v>22445</v>
      </c>
      <c r="B1392" s="343" t="s">
        <v>16228</v>
      </c>
      <c r="C1392" s="342">
        <v>42146.0</v>
      </c>
      <c r="D1392" s="331">
        <v>200.0</v>
      </c>
      <c r="E1392" s="349">
        <v>16.59062629614268</v>
      </c>
      <c r="F1392" s="350">
        <v>5.609373703857319</v>
      </c>
      <c r="G1392" s="319">
        <v>41.0</v>
      </c>
      <c r="H1392" s="324"/>
      <c r="I1392" s="318" t="s">
        <v>22365</v>
      </c>
      <c r="J1392" s="318"/>
      <c r="K1392" s="328" t="s">
        <v>22446</v>
      </c>
      <c r="L1392" s="328" t="s">
        <v>16229</v>
      </c>
      <c r="M1392" s="318"/>
      <c r="N1392" s="318"/>
      <c r="O1392" s="318"/>
      <c r="P1392" s="325"/>
      <c r="Q1392" s="318" t="str">
        <f t="array" ref="Q1392">index(Extractions!B:B, match(index(Digests!B:B, match(B1392,Digests!A:A,0)),Extractions!A:A,0))</f>
        <v>PADE14_116</v>
      </c>
    </row>
    <row r="1393" ht="20.25" customHeight="1">
      <c r="A1393" s="318" t="s">
        <v>22447</v>
      </c>
      <c r="B1393" s="343" t="s">
        <v>16234</v>
      </c>
      <c r="C1393" s="342">
        <v>42146.0</v>
      </c>
      <c r="D1393" s="331">
        <v>200.0</v>
      </c>
      <c r="E1393" s="349">
        <v>19.208605455243948</v>
      </c>
      <c r="F1393" s="350">
        <v>2.9913945447560515</v>
      </c>
      <c r="G1393" s="319">
        <v>42.0</v>
      </c>
      <c r="H1393" s="324"/>
      <c r="I1393" s="318" t="s">
        <v>22365</v>
      </c>
      <c r="J1393" s="318"/>
      <c r="K1393" s="328" t="s">
        <v>22448</v>
      </c>
      <c r="L1393" s="328" t="s">
        <v>16235</v>
      </c>
      <c r="M1393" s="318"/>
      <c r="N1393" s="318"/>
      <c r="O1393" s="318"/>
      <c r="P1393" s="325"/>
      <c r="Q1393" s="318" t="str">
        <f t="array" ref="Q1393">index(Extractions!B:B, match(index(Digests!B:B, match(B1393,Digests!A:A,0)),Extractions!A:A,0))</f>
        <v>PADE14_119</v>
      </c>
    </row>
    <row r="1394" ht="20.25" customHeight="1">
      <c r="A1394" s="318" t="s">
        <v>22449</v>
      </c>
      <c r="B1394" s="343" t="s">
        <v>16236</v>
      </c>
      <c r="C1394" s="342">
        <v>42146.0</v>
      </c>
      <c r="D1394" s="331">
        <v>200.0</v>
      </c>
      <c r="E1394" s="349">
        <v>17.961383026493042</v>
      </c>
      <c r="F1394" s="350">
        <v>4.238616973506957</v>
      </c>
      <c r="G1394" s="319">
        <v>43.0</v>
      </c>
      <c r="H1394" s="324"/>
      <c r="I1394" s="318" t="s">
        <v>22365</v>
      </c>
      <c r="J1394" s="318"/>
      <c r="K1394" s="328" t="s">
        <v>22450</v>
      </c>
      <c r="L1394" s="328" t="s">
        <v>16237</v>
      </c>
      <c r="M1394" s="318"/>
      <c r="N1394" s="318"/>
      <c r="O1394" s="318"/>
      <c r="P1394" s="325"/>
      <c r="Q1394" s="318" t="str">
        <f t="array" ref="Q1394">index(Extractions!B:B, match(index(Digests!B:B, match(B1394,Digests!A:A,0)),Extractions!A:A,0))</f>
        <v>PADE14_120</v>
      </c>
    </row>
    <row r="1395" ht="20.25" customHeight="1">
      <c r="A1395" s="318" t="s">
        <v>22451</v>
      </c>
      <c r="B1395" s="343" t="s">
        <v>16258</v>
      </c>
      <c r="C1395" s="342">
        <v>42146.0</v>
      </c>
      <c r="D1395" s="331">
        <v>200.0</v>
      </c>
      <c r="E1395" s="349">
        <v>13.946028868279758</v>
      </c>
      <c r="F1395" s="350">
        <v>8.253971131720242</v>
      </c>
      <c r="G1395" s="319">
        <v>44.0</v>
      </c>
      <c r="H1395" s="324"/>
      <c r="I1395" s="318" t="s">
        <v>22365</v>
      </c>
      <c r="J1395" s="318"/>
      <c r="K1395" s="328" t="s">
        <v>22452</v>
      </c>
      <c r="L1395" s="328" t="s">
        <v>16259</v>
      </c>
      <c r="M1395" s="318"/>
      <c r="N1395" s="318"/>
      <c r="O1395" s="318"/>
      <c r="P1395" s="325"/>
      <c r="Q1395" s="318" t="str">
        <f t="array" ref="Q1395">index(Extractions!B:B, match(index(Digests!B:B, match(B1395,Digests!A:A,0)),Extractions!A:A,0))</f>
        <v>PADE14_131</v>
      </c>
    </row>
    <row r="1396" ht="20.25" customHeight="1">
      <c r="A1396" s="318" t="s">
        <v>22453</v>
      </c>
      <c r="B1396" s="343" t="s">
        <v>16260</v>
      </c>
      <c r="C1396" s="342">
        <v>42146.0</v>
      </c>
      <c r="D1396" s="331">
        <v>200.0</v>
      </c>
      <c r="E1396" s="349">
        <v>12.328176046353942</v>
      </c>
      <c r="F1396" s="350">
        <v>9.871823953646057</v>
      </c>
      <c r="G1396" s="319">
        <v>45.0</v>
      </c>
      <c r="H1396" s="324"/>
      <c r="I1396" s="318" t="s">
        <v>22365</v>
      </c>
      <c r="J1396" s="318"/>
      <c r="K1396" s="328" t="s">
        <v>22454</v>
      </c>
      <c r="L1396" s="328" t="s">
        <v>16261</v>
      </c>
      <c r="M1396" s="318"/>
      <c r="N1396" s="318"/>
      <c r="O1396" s="318"/>
      <c r="P1396" s="325"/>
      <c r="Q1396" s="318" t="str">
        <f t="array" ref="Q1396">index(Extractions!B:B, match(index(Digests!B:B, match(B1396,Digests!A:A,0)),Extractions!A:A,0))</f>
        <v>PADE14_132</v>
      </c>
    </row>
    <row r="1397" ht="20.25" customHeight="1">
      <c r="A1397" s="318" t="s">
        <v>22455</v>
      </c>
      <c r="B1397" s="343" t="s">
        <v>16262</v>
      </c>
      <c r="C1397" s="342">
        <v>42146.0</v>
      </c>
      <c r="D1397" s="331">
        <v>200.0</v>
      </c>
      <c r="E1397" s="349">
        <v>19.10949742021785</v>
      </c>
      <c r="F1397" s="350">
        <v>3.09050257978215</v>
      </c>
      <c r="G1397" s="319">
        <v>46.0</v>
      </c>
      <c r="H1397" s="324"/>
      <c r="I1397" s="318" t="s">
        <v>22365</v>
      </c>
      <c r="J1397" s="318"/>
      <c r="K1397" s="328" t="s">
        <v>22456</v>
      </c>
      <c r="L1397" s="328" t="s">
        <v>16263</v>
      </c>
      <c r="M1397" s="318"/>
      <c r="N1397" s="318"/>
      <c r="O1397" s="318"/>
      <c r="P1397" s="325"/>
      <c r="Q1397" s="318" t="str">
        <f t="array" ref="Q1397">index(Extractions!B:B, match(index(Digests!B:B, match(B1397,Digests!A:A,0)),Extractions!A:A,0))</f>
        <v>PADE14_133</v>
      </c>
    </row>
    <row r="1398" ht="20.25" customHeight="1">
      <c r="A1398" s="318" t="s">
        <v>22457</v>
      </c>
      <c r="B1398" s="343" t="s">
        <v>16268</v>
      </c>
      <c r="C1398" s="342">
        <v>42146.0</v>
      </c>
      <c r="D1398" s="331">
        <v>200.0</v>
      </c>
      <c r="E1398" s="349">
        <v>20.527558246946526</v>
      </c>
      <c r="F1398" s="350">
        <v>1.672441753053473</v>
      </c>
      <c r="G1398" s="319">
        <v>47.0</v>
      </c>
      <c r="H1398" s="324"/>
      <c r="I1398" s="318" t="s">
        <v>22365</v>
      </c>
      <c r="J1398" s="318"/>
      <c r="K1398" s="328" t="s">
        <v>22458</v>
      </c>
      <c r="L1398" s="328" t="s">
        <v>16269</v>
      </c>
      <c r="M1398" s="318"/>
      <c r="N1398" s="318"/>
      <c r="O1398" s="318"/>
      <c r="P1398" s="325"/>
      <c r="Q1398" s="318" t="str">
        <f t="array" ref="Q1398">index(Extractions!B:B, match(index(Digests!B:B, match(B1398,Digests!A:A,0)),Extractions!A:A,0))</f>
        <v>PADE14_136</v>
      </c>
    </row>
    <row r="1399" ht="20.25" customHeight="1">
      <c r="A1399" s="318" t="s">
        <v>22459</v>
      </c>
      <c r="B1399" s="343" t="s">
        <v>16274</v>
      </c>
      <c r="C1399" s="342">
        <v>42146.0</v>
      </c>
      <c r="D1399" s="331">
        <v>200.0</v>
      </c>
      <c r="E1399" s="349">
        <v>12.639828098337862</v>
      </c>
      <c r="F1399" s="350">
        <v>9.560171901662137</v>
      </c>
      <c r="G1399" s="319">
        <v>48.0</v>
      </c>
      <c r="H1399" s="324"/>
      <c r="I1399" s="318" t="s">
        <v>22365</v>
      </c>
      <c r="J1399" s="318"/>
      <c r="K1399" s="328" t="s">
        <v>22460</v>
      </c>
      <c r="L1399" s="328" t="s">
        <v>16275</v>
      </c>
      <c r="M1399" s="318"/>
      <c r="N1399" s="318"/>
      <c r="O1399" s="318"/>
      <c r="P1399" s="325"/>
      <c r="Q1399" s="318" t="str">
        <f t="array" ref="Q1399">index(Extractions!B:B, match(index(Digests!B:B, match(B1399,Digests!A:A,0)),Extractions!A:A,0))</f>
        <v>PADE14_139</v>
      </c>
    </row>
    <row r="1400" ht="20.25" customHeight="1">
      <c r="A1400" s="318" t="s">
        <v>22461</v>
      </c>
      <c r="B1400" s="343" t="s">
        <v>16276</v>
      </c>
      <c r="C1400" s="342">
        <v>42146.0</v>
      </c>
      <c r="D1400" s="331">
        <v>200.0</v>
      </c>
      <c r="E1400" s="349">
        <v>6.249414117426491</v>
      </c>
      <c r="F1400" s="350">
        <v>15.950585882573508</v>
      </c>
      <c r="G1400" s="319">
        <v>1.0</v>
      </c>
      <c r="H1400" s="324"/>
      <c r="I1400" s="318" t="s">
        <v>22462</v>
      </c>
      <c r="J1400" s="318"/>
      <c r="K1400" s="328" t="s">
        <v>22463</v>
      </c>
      <c r="L1400" s="328" t="s">
        <v>16277</v>
      </c>
      <c r="M1400" s="318"/>
      <c r="N1400" s="318"/>
      <c r="O1400" s="318"/>
      <c r="P1400" s="325"/>
      <c r="Q1400" s="318" t="str">
        <f t="array" ref="Q1400">index(Extractions!B:B, match(index(Digests!B:B, match(B1400,Digests!A:A,0)),Extractions!A:A,0))</f>
        <v>PADE14_140</v>
      </c>
    </row>
    <row r="1401" ht="20.25" customHeight="1">
      <c r="A1401" s="318" t="s">
        <v>22464</v>
      </c>
      <c r="B1401" s="343" t="s">
        <v>16278</v>
      </c>
      <c r="C1401" s="342">
        <v>42146.0</v>
      </c>
      <c r="D1401" s="331">
        <v>200.0</v>
      </c>
      <c r="E1401" s="349">
        <v>18.289894833104707</v>
      </c>
      <c r="F1401" s="350">
        <v>3.910105166895292</v>
      </c>
      <c r="G1401" s="319">
        <v>2.0</v>
      </c>
      <c r="H1401" s="324"/>
      <c r="I1401" s="318" t="s">
        <v>22462</v>
      </c>
      <c r="J1401" s="318"/>
      <c r="K1401" s="328" t="s">
        <v>22465</v>
      </c>
      <c r="L1401" s="328" t="s">
        <v>16279</v>
      </c>
      <c r="M1401" s="318"/>
      <c r="N1401" s="318"/>
      <c r="O1401" s="318"/>
      <c r="P1401" s="325"/>
      <c r="Q1401" s="318" t="str">
        <f t="array" ref="Q1401">index(Extractions!B:B, match(index(Digests!B:B, match(B1401,Digests!A:A,0)),Extractions!A:A,0))</f>
        <v>PADE14_141</v>
      </c>
    </row>
    <row r="1402" ht="20.25" customHeight="1">
      <c r="A1402" s="318" t="s">
        <v>22466</v>
      </c>
      <c r="B1402" s="343" t="s">
        <v>16284</v>
      </c>
      <c r="C1402" s="342">
        <v>42146.0</v>
      </c>
      <c r="D1402" s="331">
        <v>200.0</v>
      </c>
      <c r="E1402" s="349">
        <v>16.37331150225133</v>
      </c>
      <c r="F1402" s="350">
        <v>5.82668849774867</v>
      </c>
      <c r="G1402" s="319">
        <v>3.0</v>
      </c>
      <c r="H1402" s="324"/>
      <c r="I1402" s="318" t="s">
        <v>22462</v>
      </c>
      <c r="J1402" s="318"/>
      <c r="K1402" s="328" t="s">
        <v>22467</v>
      </c>
      <c r="L1402" s="328" t="s">
        <v>16285</v>
      </c>
      <c r="M1402" s="318"/>
      <c r="N1402" s="318"/>
      <c r="O1402" s="318"/>
      <c r="P1402" s="325"/>
      <c r="Q1402" s="318" t="str">
        <f t="array" ref="Q1402">index(Extractions!B:B, match(index(Digests!B:B, match(B1402,Digests!A:A,0)),Extractions!A:A,0))</f>
        <v>PADE14_144</v>
      </c>
    </row>
    <row r="1403" ht="20.25" customHeight="1">
      <c r="A1403" s="318" t="s">
        <v>22468</v>
      </c>
      <c r="B1403" s="343" t="s">
        <v>16286</v>
      </c>
      <c r="C1403" s="342">
        <v>42146.0</v>
      </c>
      <c r="D1403" s="331">
        <v>200.0</v>
      </c>
      <c r="E1403" s="349">
        <v>9.073586788857634</v>
      </c>
      <c r="F1403" s="350">
        <v>13.126413211142365</v>
      </c>
      <c r="G1403" s="319">
        <v>4.0</v>
      </c>
      <c r="H1403" s="324"/>
      <c r="I1403" s="318" t="s">
        <v>22462</v>
      </c>
      <c r="J1403" s="318"/>
      <c r="K1403" s="328" t="s">
        <v>22469</v>
      </c>
      <c r="L1403" s="328" t="s">
        <v>16287</v>
      </c>
      <c r="M1403" s="318"/>
      <c r="N1403" s="318"/>
      <c r="O1403" s="318"/>
      <c r="P1403" s="325"/>
      <c r="Q1403" s="318" t="str">
        <f t="array" ref="Q1403">index(Extractions!B:B, match(index(Digests!B:B, match(B1403,Digests!A:A,0)),Extractions!A:A,0))</f>
        <v>PADE14_145</v>
      </c>
    </row>
    <row r="1404" ht="20.25" customHeight="1">
      <c r="A1404" s="318" t="s">
        <v>22470</v>
      </c>
      <c r="B1404" s="343" t="s">
        <v>16290</v>
      </c>
      <c r="C1404" s="342">
        <v>42146.0</v>
      </c>
      <c r="D1404" s="331">
        <v>200.0</v>
      </c>
      <c r="E1404" s="349">
        <v>9.675390643897247</v>
      </c>
      <c r="F1404" s="350">
        <v>12.524609356102752</v>
      </c>
      <c r="G1404" s="319">
        <v>5.0</v>
      </c>
      <c r="H1404" s="324"/>
      <c r="I1404" s="318" t="s">
        <v>22462</v>
      </c>
      <c r="J1404" s="318"/>
      <c r="K1404" s="328" t="s">
        <v>22471</v>
      </c>
      <c r="L1404" s="328" t="s">
        <v>16291</v>
      </c>
      <c r="M1404" s="318"/>
      <c r="N1404" s="318"/>
      <c r="O1404" s="318"/>
      <c r="P1404" s="325"/>
      <c r="Q1404" s="318" t="str">
        <f t="array" ref="Q1404">index(Extractions!B:B, match(index(Digests!B:B, match(B1404,Digests!A:A,0)),Extractions!A:A,0))</f>
        <v>PADE14_147</v>
      </c>
    </row>
    <row r="1405" ht="20.25" customHeight="1">
      <c r="A1405" s="318" t="s">
        <v>22472</v>
      </c>
      <c r="B1405" s="343" t="s">
        <v>16292</v>
      </c>
      <c r="C1405" s="342">
        <v>42146.0</v>
      </c>
      <c r="D1405" s="331">
        <v>200.0</v>
      </c>
      <c r="E1405" s="349">
        <v>18.9897455374098</v>
      </c>
      <c r="F1405" s="350">
        <v>3.2102544625902</v>
      </c>
      <c r="G1405" s="319">
        <v>6.0</v>
      </c>
      <c r="H1405" s="324"/>
      <c r="I1405" s="318" t="s">
        <v>22462</v>
      </c>
      <c r="J1405" s="318"/>
      <c r="K1405" s="328" t="s">
        <v>22473</v>
      </c>
      <c r="L1405" s="328" t="s">
        <v>16293</v>
      </c>
      <c r="M1405" s="318"/>
      <c r="N1405" s="318"/>
      <c r="O1405" s="318"/>
      <c r="P1405" s="325"/>
      <c r="Q1405" s="318" t="str">
        <f t="array" ref="Q1405">index(Extractions!B:B, match(index(Digests!B:B, match(B1405,Digests!A:A,0)),Extractions!A:A,0))</f>
        <v>PADE14_148</v>
      </c>
    </row>
    <row r="1406" ht="20.25" customHeight="1">
      <c r="A1406" s="318" t="s">
        <v>22474</v>
      </c>
      <c r="B1406" s="343" t="s">
        <v>16296</v>
      </c>
      <c r="C1406" s="342">
        <v>42146.0</v>
      </c>
      <c r="D1406" s="331">
        <v>200.0</v>
      </c>
      <c r="E1406" s="349">
        <v>11.99112656634091</v>
      </c>
      <c r="F1406" s="350">
        <v>10.20887343365909</v>
      </c>
      <c r="G1406" s="319">
        <v>7.0</v>
      </c>
      <c r="H1406" s="324"/>
      <c r="I1406" s="318" t="s">
        <v>22462</v>
      </c>
      <c r="J1406" s="318"/>
      <c r="K1406" s="328" t="s">
        <v>22475</v>
      </c>
      <c r="L1406" s="328" t="s">
        <v>16297</v>
      </c>
      <c r="M1406" s="318"/>
      <c r="N1406" s="318"/>
      <c r="O1406" s="318"/>
      <c r="P1406" s="325"/>
      <c r="Q1406" s="318" t="str">
        <f t="array" ref="Q1406">index(Extractions!B:B, match(index(Digests!B:B, match(B1406,Digests!A:A,0)),Extractions!A:A,0))</f>
        <v>PADE14_150</v>
      </c>
    </row>
    <row r="1407" ht="20.25" customHeight="1">
      <c r="A1407" s="318" t="s">
        <v>22476</v>
      </c>
      <c r="B1407" s="343" t="s">
        <v>16298</v>
      </c>
      <c r="C1407" s="342">
        <v>42146.0</v>
      </c>
      <c r="D1407" s="331">
        <v>200.0</v>
      </c>
      <c r="E1407" s="349">
        <v>11.461974898274972</v>
      </c>
      <c r="F1407" s="350">
        <v>10.738025101725027</v>
      </c>
      <c r="G1407" s="319">
        <v>8.0</v>
      </c>
      <c r="H1407" s="324"/>
      <c r="I1407" s="318" t="s">
        <v>22462</v>
      </c>
      <c r="J1407" s="318"/>
      <c r="K1407" s="328" t="s">
        <v>22477</v>
      </c>
      <c r="L1407" s="328" t="s">
        <v>16299</v>
      </c>
      <c r="M1407" s="318"/>
      <c r="N1407" s="318"/>
      <c r="O1407" s="318"/>
      <c r="P1407" s="325"/>
      <c r="Q1407" s="318" t="str">
        <f t="array" ref="Q1407">index(Extractions!B:B, match(index(Digests!B:B, match(B1407,Digests!A:A,0)),Extractions!A:A,0))</f>
        <v>PADE14_151</v>
      </c>
    </row>
    <row r="1408" ht="20.25" customHeight="1">
      <c r="A1408" s="318" t="s">
        <v>22478</v>
      </c>
      <c r="B1408" s="343" t="s">
        <v>16302</v>
      </c>
      <c r="C1408" s="342">
        <v>42146.0</v>
      </c>
      <c r="D1408" s="331">
        <v>200.0</v>
      </c>
      <c r="E1408" s="349">
        <v>11.893434823977165</v>
      </c>
      <c r="F1408" s="350">
        <v>10.306565176022835</v>
      </c>
      <c r="G1408" s="319">
        <v>9.0</v>
      </c>
      <c r="H1408" s="324"/>
      <c r="I1408" s="318" t="s">
        <v>22462</v>
      </c>
      <c r="J1408" s="318"/>
      <c r="K1408" s="328" t="s">
        <v>22479</v>
      </c>
      <c r="L1408" s="328" t="s">
        <v>16303</v>
      </c>
      <c r="M1408" s="318"/>
      <c r="N1408" s="318"/>
      <c r="O1408" s="318"/>
      <c r="P1408" s="325"/>
      <c r="Q1408" s="318" t="str">
        <f t="array" ref="Q1408">index(Extractions!B:B, match(index(Digests!B:B, match(B1408,Digests!A:A,0)),Extractions!A:A,0))</f>
        <v>PADE14_153</v>
      </c>
    </row>
    <row r="1409" ht="20.25" customHeight="1">
      <c r="A1409" s="318" t="s">
        <v>22480</v>
      </c>
      <c r="B1409" s="343" t="s">
        <v>16304</v>
      </c>
      <c r="C1409" s="342">
        <v>42146.0</v>
      </c>
      <c r="D1409" s="331">
        <v>200.0</v>
      </c>
      <c r="E1409" s="349">
        <v>21.006196828064276</v>
      </c>
      <c r="F1409" s="350">
        <v>1.1938031719357234</v>
      </c>
      <c r="G1409" s="319">
        <v>10.0</v>
      </c>
      <c r="H1409" s="324"/>
      <c r="I1409" s="318" t="s">
        <v>22462</v>
      </c>
      <c r="J1409" s="318"/>
      <c r="K1409" s="328" t="s">
        <v>22481</v>
      </c>
      <c r="L1409" s="328" t="s">
        <v>16305</v>
      </c>
      <c r="M1409" s="318"/>
      <c r="N1409" s="318"/>
      <c r="O1409" s="318"/>
      <c r="P1409" s="325"/>
      <c r="Q1409" s="318" t="str">
        <f t="array" ref="Q1409">index(Extractions!B:B, match(index(Digests!B:B, match(B1409,Digests!A:A,0)),Extractions!A:A,0))</f>
        <v>PADE14_154</v>
      </c>
    </row>
    <row r="1410" ht="20.25" customHeight="1">
      <c r="A1410" s="318" t="s">
        <v>22482</v>
      </c>
      <c r="B1410" s="343" t="s">
        <v>16306</v>
      </c>
      <c r="C1410" s="342">
        <v>42146.0</v>
      </c>
      <c r="D1410" s="331">
        <v>200.0</v>
      </c>
      <c r="E1410" s="349">
        <v>19.029495718363464</v>
      </c>
      <c r="F1410" s="350">
        <v>3.1705042816365356</v>
      </c>
      <c r="G1410" s="319">
        <v>11.0</v>
      </c>
      <c r="H1410" s="324"/>
      <c r="I1410" s="318" t="s">
        <v>22462</v>
      </c>
      <c r="J1410" s="318"/>
      <c r="K1410" s="328" t="s">
        <v>22483</v>
      </c>
      <c r="L1410" s="328" t="s">
        <v>16307</v>
      </c>
      <c r="M1410" s="318"/>
      <c r="N1410" s="318"/>
      <c r="O1410" s="318"/>
      <c r="P1410" s="325"/>
      <c r="Q1410" s="318" t="str">
        <f t="array" ref="Q1410">index(Extractions!B:B, match(index(Digests!B:B, match(B1410,Digests!A:A,0)),Extractions!A:A,0))</f>
        <v>PADE14_155</v>
      </c>
    </row>
    <row r="1411" ht="20.25" customHeight="1">
      <c r="A1411" s="318" t="s">
        <v>22484</v>
      </c>
      <c r="B1411" s="343" t="s">
        <v>16316</v>
      </c>
      <c r="C1411" s="342">
        <v>42146.0</v>
      </c>
      <c r="D1411" s="331">
        <v>200.0</v>
      </c>
      <c r="E1411" s="349">
        <v>15.64945226917058</v>
      </c>
      <c r="F1411" s="350">
        <v>6.55054773082942</v>
      </c>
      <c r="G1411" s="319">
        <v>12.0</v>
      </c>
      <c r="H1411" s="324"/>
      <c r="I1411" s="318" t="s">
        <v>22462</v>
      </c>
      <c r="J1411" s="318"/>
      <c r="K1411" s="328" t="s">
        <v>22485</v>
      </c>
      <c r="L1411" s="328" t="s">
        <v>16317</v>
      </c>
      <c r="M1411" s="318"/>
      <c r="N1411" s="318"/>
      <c r="O1411" s="318"/>
      <c r="P1411" s="325"/>
      <c r="Q1411" s="318" t="str">
        <f t="array" ref="Q1411">index(Extractions!B:B, match(index(Digests!B:B, match(B1411,Digests!A:A,0)),Extractions!A:A,0))</f>
        <v>PADE14_160</v>
      </c>
    </row>
    <row r="1412" ht="20.25" customHeight="1">
      <c r="A1412" s="318" t="s">
        <v>22486</v>
      </c>
      <c r="B1412" s="343" t="s">
        <v>16326</v>
      </c>
      <c r="C1412" s="342">
        <v>42146.0</v>
      </c>
      <c r="D1412" s="331">
        <v>200.0</v>
      </c>
      <c r="E1412" s="349">
        <v>4.23558313390796</v>
      </c>
      <c r="F1412" s="350">
        <v>17.964416866092037</v>
      </c>
      <c r="G1412" s="319">
        <v>13.0</v>
      </c>
      <c r="H1412" s="324"/>
      <c r="I1412" s="318" t="s">
        <v>22462</v>
      </c>
      <c r="J1412" s="318"/>
      <c r="K1412" s="328" t="s">
        <v>22487</v>
      </c>
      <c r="L1412" s="328" t="s">
        <v>16327</v>
      </c>
      <c r="M1412" s="318"/>
      <c r="N1412" s="318"/>
      <c r="O1412" s="318"/>
      <c r="P1412" s="325"/>
      <c r="Q1412" s="318" t="str">
        <f t="array" ref="Q1412">index(Extractions!B:B, match(index(Digests!B:B, match(B1412,Digests!A:A,0)),Extractions!A:A,0))</f>
        <v>PADE14_165</v>
      </c>
    </row>
    <row r="1413" ht="20.25" customHeight="1">
      <c r="A1413" s="318" t="s">
        <v>22488</v>
      </c>
      <c r="B1413" s="343" t="s">
        <v>16336</v>
      </c>
      <c r="C1413" s="342">
        <v>42146.0</v>
      </c>
      <c r="D1413" s="331">
        <v>200.0</v>
      </c>
      <c r="E1413" s="349">
        <v>18.96273821939888</v>
      </c>
      <c r="F1413" s="350">
        <v>3.23726178060112</v>
      </c>
      <c r="G1413" s="319">
        <v>14.0</v>
      </c>
      <c r="H1413" s="324"/>
      <c r="I1413" s="318" t="s">
        <v>22462</v>
      </c>
      <c r="J1413" s="318"/>
      <c r="K1413" s="328" t="s">
        <v>22489</v>
      </c>
      <c r="L1413" s="328" t="s">
        <v>16337</v>
      </c>
      <c r="M1413" s="318"/>
      <c r="N1413" s="318"/>
      <c r="O1413" s="318"/>
      <c r="P1413" s="325"/>
      <c r="Q1413" s="318" t="str">
        <f t="array" ref="Q1413">index(Extractions!B:B, match(index(Digests!B:B, match(B1413,Digests!A:A,0)),Extractions!A:A,0))</f>
        <v>PADE14_170</v>
      </c>
    </row>
    <row r="1414" ht="20.25" customHeight="1">
      <c r="A1414" s="318" t="s">
        <v>22490</v>
      </c>
      <c r="B1414" s="343" t="s">
        <v>16350</v>
      </c>
      <c r="C1414" s="342">
        <v>42146.0</v>
      </c>
      <c r="D1414" s="331">
        <v>200.0</v>
      </c>
      <c r="E1414" s="349">
        <v>9.968598913422719</v>
      </c>
      <c r="F1414" s="350">
        <v>12.23140108657728</v>
      </c>
      <c r="G1414" s="319">
        <v>15.0</v>
      </c>
      <c r="H1414" s="324"/>
      <c r="I1414" s="318" t="s">
        <v>22462</v>
      </c>
      <c r="J1414" s="318"/>
      <c r="K1414" s="328" t="s">
        <v>22491</v>
      </c>
      <c r="L1414" s="328" t="s">
        <v>16351</v>
      </c>
      <c r="M1414" s="318"/>
      <c r="N1414" s="318"/>
      <c r="O1414" s="318"/>
      <c r="P1414" s="325"/>
      <c r="Q1414" s="318" t="str">
        <f t="array" ref="Q1414">index(Extractions!B:B, match(index(Digests!B:B, match(B1414,Digests!A:A,0)),Extractions!A:A,0))</f>
        <v>PADE14_177</v>
      </c>
    </row>
    <row r="1415" ht="20.25" customHeight="1">
      <c r="A1415" s="318" t="s">
        <v>22492</v>
      </c>
      <c r="B1415" s="343" t="s">
        <v>16352</v>
      </c>
      <c r="C1415" s="342">
        <v>42146.0</v>
      </c>
      <c r="D1415" s="331">
        <v>200.0</v>
      </c>
      <c r="E1415" s="349">
        <v>4.370629370629371</v>
      </c>
      <c r="F1415" s="350">
        <v>17.82937062937063</v>
      </c>
      <c r="G1415" s="319">
        <v>16.0</v>
      </c>
      <c r="H1415" s="324"/>
      <c r="I1415" s="318" t="s">
        <v>22462</v>
      </c>
      <c r="J1415" s="318"/>
      <c r="K1415" s="328" t="s">
        <v>22493</v>
      </c>
      <c r="L1415" s="328" t="s">
        <v>16353</v>
      </c>
      <c r="M1415" s="318"/>
      <c r="N1415" s="318"/>
      <c r="O1415" s="318"/>
      <c r="P1415" s="325"/>
      <c r="Q1415" s="318" t="str">
        <f t="array" ref="Q1415">index(Extractions!B:B, match(index(Digests!B:B, match(B1415,Digests!A:A,0)),Extractions!A:A,0))</f>
        <v>PADE14_178</v>
      </c>
    </row>
    <row r="1416" ht="20.25" customHeight="1">
      <c r="A1416" s="318" t="s">
        <v>22494</v>
      </c>
      <c r="B1416" s="343" t="s">
        <v>16354</v>
      </c>
      <c r="C1416" s="342">
        <v>42146.0</v>
      </c>
      <c r="D1416" s="331">
        <v>200.0</v>
      </c>
      <c r="E1416" s="349">
        <v>8.03923144947343</v>
      </c>
      <c r="F1416" s="350">
        <v>14.16076855052657</v>
      </c>
      <c r="G1416" s="319">
        <v>17.0</v>
      </c>
      <c r="H1416" s="324"/>
      <c r="I1416" s="318" t="s">
        <v>22462</v>
      </c>
      <c r="J1416" s="318"/>
      <c r="K1416" s="328" t="s">
        <v>22495</v>
      </c>
      <c r="L1416" s="328" t="s">
        <v>16355</v>
      </c>
      <c r="M1416" s="318"/>
      <c r="N1416" s="318"/>
      <c r="O1416" s="318"/>
      <c r="P1416" s="325"/>
      <c r="Q1416" s="318" t="str">
        <f t="array" ref="Q1416">index(Extractions!B:B, match(index(Digests!B:B, match(B1416,Digests!A:A,0)),Extractions!A:A,0))</f>
        <v>PADE14_179</v>
      </c>
    </row>
    <row r="1417" ht="20.25" customHeight="1">
      <c r="A1417" s="318" t="s">
        <v>22496</v>
      </c>
      <c r="B1417" s="343" t="s">
        <v>16356</v>
      </c>
      <c r="C1417" s="342">
        <v>42146.0</v>
      </c>
      <c r="D1417" s="331">
        <v>200.0</v>
      </c>
      <c r="E1417" s="349">
        <v>20.228582987761705</v>
      </c>
      <c r="F1417" s="350">
        <v>1.9714170122382946</v>
      </c>
      <c r="G1417" s="319">
        <v>18.0</v>
      </c>
      <c r="H1417" s="324"/>
      <c r="I1417" s="318" t="s">
        <v>22462</v>
      </c>
      <c r="J1417" s="318"/>
      <c r="K1417" s="328" t="s">
        <v>22497</v>
      </c>
      <c r="L1417" s="328" t="s">
        <v>16357</v>
      </c>
      <c r="M1417" s="318"/>
      <c r="N1417" s="318"/>
      <c r="O1417" s="318"/>
      <c r="P1417" s="325"/>
      <c r="Q1417" s="318" t="str">
        <f t="array" ref="Q1417">index(Extractions!B:B, match(index(Digests!B:B, match(B1417,Digests!A:A,0)),Extractions!A:A,0))</f>
        <v>PADE14_180</v>
      </c>
    </row>
    <row r="1418" ht="20.25" customHeight="1">
      <c r="A1418" s="318" t="s">
        <v>22498</v>
      </c>
      <c r="B1418" s="343" t="s">
        <v>16358</v>
      </c>
      <c r="C1418" s="342">
        <v>42146.0</v>
      </c>
      <c r="D1418" s="331">
        <v>200.0</v>
      </c>
      <c r="E1418" s="349">
        <v>12.944983818770227</v>
      </c>
      <c r="F1418" s="350">
        <v>9.255016181229772</v>
      </c>
      <c r="G1418" s="319">
        <v>19.0</v>
      </c>
      <c r="H1418" s="324"/>
      <c r="I1418" s="318" t="s">
        <v>22462</v>
      </c>
      <c r="J1418" s="318"/>
      <c r="K1418" s="328" t="s">
        <v>22499</v>
      </c>
      <c r="L1418" s="328" t="s">
        <v>16359</v>
      </c>
      <c r="M1418" s="318"/>
      <c r="N1418" s="318"/>
      <c r="O1418" s="318"/>
      <c r="P1418" s="325"/>
      <c r="Q1418" s="318" t="str">
        <f t="array" ref="Q1418">index(Extractions!B:B, match(index(Digests!B:B, match(B1418,Digests!A:A,0)),Extractions!A:A,0))</f>
        <v>PADE14_181</v>
      </c>
    </row>
    <row r="1419" ht="20.25" customHeight="1">
      <c r="A1419" s="318" t="s">
        <v>22500</v>
      </c>
      <c r="B1419" s="343" t="s">
        <v>16360</v>
      </c>
      <c r="C1419" s="342">
        <v>42146.0</v>
      </c>
      <c r="D1419" s="331">
        <v>200.0</v>
      </c>
      <c r="E1419" s="349">
        <v>17.23692148582263</v>
      </c>
      <c r="F1419" s="350">
        <v>4.963078514177369</v>
      </c>
      <c r="G1419" s="319">
        <v>20.0</v>
      </c>
      <c r="H1419" s="324"/>
      <c r="I1419" s="318" t="s">
        <v>22462</v>
      </c>
      <c r="J1419" s="318"/>
      <c r="K1419" s="328" t="s">
        <v>22501</v>
      </c>
      <c r="L1419" s="328" t="s">
        <v>16361</v>
      </c>
      <c r="M1419" s="318"/>
      <c r="N1419" s="318"/>
      <c r="O1419" s="318"/>
      <c r="P1419" s="325"/>
      <c r="Q1419" s="318" t="str">
        <f t="array" ref="Q1419">index(Extractions!B:B, match(index(Digests!B:B, match(B1419,Digests!A:A,0)),Extractions!A:A,0))</f>
        <v>PADE14_182</v>
      </c>
    </row>
    <row r="1420" ht="20.25" customHeight="1">
      <c r="A1420" s="318" t="s">
        <v>22502</v>
      </c>
      <c r="B1420" s="343" t="s">
        <v>16362</v>
      </c>
      <c r="C1420" s="342">
        <v>42146.0</v>
      </c>
      <c r="D1420" s="331">
        <v>200.0</v>
      </c>
      <c r="E1420" s="349">
        <v>6.252540094413356</v>
      </c>
      <c r="F1420" s="350">
        <v>15.947459905586644</v>
      </c>
      <c r="G1420" s="319">
        <v>21.0</v>
      </c>
      <c r="H1420" s="324"/>
      <c r="I1420" s="318" t="s">
        <v>22462</v>
      </c>
      <c r="J1420" s="318"/>
      <c r="K1420" s="328" t="s">
        <v>22503</v>
      </c>
      <c r="L1420" s="328" t="s">
        <v>16363</v>
      </c>
      <c r="M1420" s="318"/>
      <c r="N1420" s="318"/>
      <c r="O1420" s="318"/>
      <c r="P1420" s="325"/>
      <c r="Q1420" s="318" t="str">
        <f t="array" ref="Q1420">index(Extractions!B:B, match(index(Digests!B:B, match(B1420,Digests!A:A,0)),Extractions!A:A,0))</f>
        <v>PADE14_183</v>
      </c>
    </row>
    <row r="1421" ht="20.25" customHeight="1">
      <c r="A1421" s="318" t="s">
        <v>22504</v>
      </c>
      <c r="B1421" s="343" t="s">
        <v>16364</v>
      </c>
      <c r="C1421" s="342">
        <v>42146.0</v>
      </c>
      <c r="D1421" s="331">
        <v>200.0</v>
      </c>
      <c r="E1421" s="349">
        <v>12.904890953671442</v>
      </c>
      <c r="F1421" s="350">
        <v>9.295109046328557</v>
      </c>
      <c r="G1421" s="319">
        <v>22.0</v>
      </c>
      <c r="H1421" s="324"/>
      <c r="I1421" s="318" t="s">
        <v>22462</v>
      </c>
      <c r="J1421" s="318"/>
      <c r="K1421" s="328" t="s">
        <v>22505</v>
      </c>
      <c r="L1421" s="328" t="s">
        <v>16365</v>
      </c>
      <c r="M1421" s="318"/>
      <c r="N1421" s="318"/>
      <c r="O1421" s="318"/>
      <c r="P1421" s="325"/>
      <c r="Q1421" s="318" t="str">
        <f t="array" ref="Q1421">index(Extractions!B:B, match(index(Digests!B:B, match(B1421,Digests!A:A,0)),Extractions!A:A,0))</f>
        <v>PADE14_184</v>
      </c>
    </row>
    <row r="1422" ht="20.25" customHeight="1">
      <c r="A1422" s="318" t="s">
        <v>22506</v>
      </c>
      <c r="B1422" s="343" t="s">
        <v>16368</v>
      </c>
      <c r="C1422" s="342">
        <v>42146.0</v>
      </c>
      <c r="D1422" s="331">
        <v>200.0</v>
      </c>
      <c r="E1422" s="349">
        <v>7.908889591901297</v>
      </c>
      <c r="F1422" s="350">
        <v>14.291110408098703</v>
      </c>
      <c r="G1422" s="319">
        <v>23.0</v>
      </c>
      <c r="H1422" s="324"/>
      <c r="I1422" s="318" t="s">
        <v>22462</v>
      </c>
      <c r="J1422" s="318"/>
      <c r="K1422" s="328" t="s">
        <v>22507</v>
      </c>
      <c r="L1422" s="328" t="s">
        <v>16369</v>
      </c>
      <c r="M1422" s="318"/>
      <c r="N1422" s="318"/>
      <c r="O1422" s="318"/>
      <c r="P1422" s="325"/>
      <c r="Q1422" s="318" t="str">
        <f t="array" ref="Q1422">index(Extractions!B:B, match(index(Digests!B:B, match(B1422,Digests!A:A,0)),Extractions!A:A,0))</f>
        <v>PADE14_186</v>
      </c>
    </row>
    <row r="1423" ht="20.25" customHeight="1">
      <c r="A1423" s="318" t="s">
        <v>22508</v>
      </c>
      <c r="B1423" s="343" t="s">
        <v>16372</v>
      </c>
      <c r="C1423" s="342">
        <v>42146.0</v>
      </c>
      <c r="D1423" s="331">
        <v>200.0</v>
      </c>
      <c r="E1423" s="349">
        <v>8.800105601267216</v>
      </c>
      <c r="F1423" s="350">
        <v>13.399894398732783</v>
      </c>
      <c r="G1423" s="319">
        <v>24.0</v>
      </c>
      <c r="H1423" s="324"/>
      <c r="I1423" s="318" t="s">
        <v>22462</v>
      </c>
      <c r="J1423" s="318"/>
      <c r="K1423" s="328" t="s">
        <v>22509</v>
      </c>
      <c r="L1423" s="328" t="s">
        <v>16373</v>
      </c>
      <c r="M1423" s="318"/>
      <c r="N1423" s="318"/>
      <c r="O1423" s="318"/>
      <c r="P1423" s="325"/>
      <c r="Q1423" s="318" t="str">
        <f t="array" ref="Q1423">index(Extractions!B:B, match(index(Digests!B:B, match(B1423,Digests!A:A,0)),Extractions!A:A,0))</f>
        <v>PADE14_188</v>
      </c>
    </row>
    <row r="1424" ht="20.25" customHeight="1">
      <c r="A1424" s="318" t="s">
        <v>22510</v>
      </c>
      <c r="B1424" s="343" t="s">
        <v>16376</v>
      </c>
      <c r="C1424" s="342">
        <v>42146.0</v>
      </c>
      <c r="D1424" s="331">
        <v>200.0</v>
      </c>
      <c r="E1424" s="349">
        <v>7.036802476954472</v>
      </c>
      <c r="F1424" s="350">
        <v>15.163197523045527</v>
      </c>
      <c r="G1424" s="319">
        <v>25.0</v>
      </c>
      <c r="H1424" s="324"/>
      <c r="I1424" s="318" t="s">
        <v>22462</v>
      </c>
      <c r="J1424" s="318"/>
      <c r="K1424" s="328" t="s">
        <v>22511</v>
      </c>
      <c r="L1424" s="328" t="s">
        <v>16377</v>
      </c>
      <c r="M1424" s="318"/>
      <c r="N1424" s="318"/>
      <c r="O1424" s="318"/>
      <c r="P1424" s="325"/>
      <c r="Q1424" s="318" t="str">
        <f t="array" ref="Q1424">index(Extractions!B:B, match(index(Digests!B:B, match(B1424,Digests!A:A,0)),Extractions!A:A,0))</f>
        <v>PADE14_190</v>
      </c>
    </row>
    <row r="1425" ht="20.25" customHeight="1">
      <c r="A1425" s="318" t="s">
        <v>22512</v>
      </c>
      <c r="B1425" s="343" t="s">
        <v>16382</v>
      </c>
      <c r="C1425" s="342">
        <v>42146.0</v>
      </c>
      <c r="D1425" s="331">
        <v>200.0</v>
      </c>
      <c r="E1425" s="349">
        <v>11.35395969344309</v>
      </c>
      <c r="F1425" s="350">
        <v>10.84604030655691</v>
      </c>
      <c r="G1425" s="319">
        <v>26.0</v>
      </c>
      <c r="H1425" s="324"/>
      <c r="I1425" s="318" t="s">
        <v>22462</v>
      </c>
      <c r="J1425" s="318"/>
      <c r="K1425" s="328" t="s">
        <v>22513</v>
      </c>
      <c r="L1425" s="328" t="s">
        <v>16383</v>
      </c>
      <c r="M1425" s="318"/>
      <c r="N1425" s="318"/>
      <c r="O1425" s="318"/>
      <c r="P1425" s="325"/>
      <c r="Q1425" s="318" t="str">
        <f t="array" ref="Q1425">index(Extractions!B:B, match(index(Digests!B:B, match(B1425,Digests!A:A,0)),Extractions!A:A,0))</f>
        <v>PADE14_193</v>
      </c>
    </row>
    <row r="1426" ht="20.25" customHeight="1">
      <c r="A1426" s="318" t="s">
        <v>22514</v>
      </c>
      <c r="B1426" s="343" t="s">
        <v>16384</v>
      </c>
      <c r="C1426" s="342">
        <v>42146.0</v>
      </c>
      <c r="D1426" s="331">
        <v>200.0</v>
      </c>
      <c r="E1426" s="349">
        <v>5.067653169817057</v>
      </c>
      <c r="F1426" s="350">
        <v>17.132346830182943</v>
      </c>
      <c r="G1426" s="319">
        <v>27.0</v>
      </c>
      <c r="H1426" s="324"/>
      <c r="I1426" s="318" t="s">
        <v>22462</v>
      </c>
      <c r="J1426" s="318"/>
      <c r="K1426" s="328" t="s">
        <v>22515</v>
      </c>
      <c r="L1426" s="328" t="s">
        <v>16385</v>
      </c>
      <c r="M1426" s="318"/>
      <c r="N1426" s="318"/>
      <c r="O1426" s="318"/>
      <c r="P1426" s="325"/>
      <c r="Q1426" s="318" t="str">
        <f t="array" ref="Q1426">index(Extractions!B:B, match(index(Digests!B:B, match(B1426,Digests!A:A,0)),Extractions!A:A,0))</f>
        <v>PADE14_194</v>
      </c>
    </row>
    <row r="1427" ht="20.25" customHeight="1">
      <c r="A1427" s="318" t="s">
        <v>22516</v>
      </c>
      <c r="B1427" s="343" t="s">
        <v>16388</v>
      </c>
      <c r="C1427" s="342">
        <v>42146.0</v>
      </c>
      <c r="D1427" s="331">
        <v>200.0</v>
      </c>
      <c r="E1427" s="349">
        <v>7.370283018867925</v>
      </c>
      <c r="F1427" s="350">
        <v>14.829716981132075</v>
      </c>
      <c r="G1427" s="319">
        <v>28.0</v>
      </c>
      <c r="H1427" s="324"/>
      <c r="I1427" s="318" t="s">
        <v>22462</v>
      </c>
      <c r="J1427" s="318"/>
      <c r="K1427" s="328" t="s">
        <v>22517</v>
      </c>
      <c r="L1427" s="328" t="s">
        <v>16389</v>
      </c>
      <c r="M1427" s="318"/>
      <c r="N1427" s="318"/>
      <c r="O1427" s="318"/>
      <c r="P1427" s="325"/>
      <c r="Q1427" s="318" t="str">
        <f t="array" ref="Q1427">index(Extractions!B:B, match(index(Digests!B:B, match(B1427,Digests!A:A,0)),Extractions!A:A,0))</f>
        <v>PADE14_196</v>
      </c>
    </row>
    <row r="1428" ht="20.25" customHeight="1">
      <c r="A1428" s="318" t="s">
        <v>22518</v>
      </c>
      <c r="B1428" s="343" t="s">
        <v>16394</v>
      </c>
      <c r="C1428" s="342">
        <v>42146.0</v>
      </c>
      <c r="D1428" s="331">
        <v>200.0</v>
      </c>
      <c r="E1428" s="349">
        <v>20.933640360058615</v>
      </c>
      <c r="F1428" s="350">
        <v>1.2663596399413848</v>
      </c>
      <c r="G1428" s="319">
        <v>29.0</v>
      </c>
      <c r="H1428" s="324"/>
      <c r="I1428" s="318" t="s">
        <v>22462</v>
      </c>
      <c r="J1428" s="318"/>
      <c r="K1428" s="328" t="s">
        <v>22519</v>
      </c>
      <c r="L1428" s="328" t="s">
        <v>16395</v>
      </c>
      <c r="M1428" s="318"/>
      <c r="N1428" s="318"/>
      <c r="O1428" s="318"/>
      <c r="P1428" s="325"/>
      <c r="Q1428" s="318" t="str">
        <f t="array" ref="Q1428">index(Extractions!B:B, match(index(Digests!B:B, match(B1428,Digests!A:A,0)),Extractions!A:A,0))</f>
        <v>PADE14_199</v>
      </c>
    </row>
    <row r="1429" ht="20.25" customHeight="1">
      <c r="A1429" s="318" t="s">
        <v>22520</v>
      </c>
      <c r="B1429" s="343" t="s">
        <v>16418</v>
      </c>
      <c r="C1429" s="342">
        <v>42146.0</v>
      </c>
      <c r="D1429" s="331">
        <v>200.0</v>
      </c>
      <c r="E1429" s="349">
        <v>4.344614849893557</v>
      </c>
      <c r="F1429" s="350">
        <v>17.855385150106443</v>
      </c>
      <c r="G1429" s="319">
        <v>30.0</v>
      </c>
      <c r="H1429" s="324"/>
      <c r="I1429" s="318" t="s">
        <v>22462</v>
      </c>
      <c r="J1429" s="318"/>
      <c r="K1429" s="328" t="s">
        <v>22521</v>
      </c>
      <c r="L1429" s="328" t="s">
        <v>16419</v>
      </c>
      <c r="M1429" s="318"/>
      <c r="N1429" s="318"/>
      <c r="O1429" s="318"/>
      <c r="P1429" s="325"/>
      <c r="Q1429" s="318" t="str">
        <f t="array" ref="Q1429">index(Extractions!B:B, match(index(Digests!B:B, match(B1429,Digests!A:A,0)),Extractions!A:A,0))</f>
        <v>PADE14_211</v>
      </c>
    </row>
    <row r="1430" ht="20.25" customHeight="1">
      <c r="A1430" s="318" t="s">
        <v>22522</v>
      </c>
      <c r="B1430" s="343" t="s">
        <v>16424</v>
      </c>
      <c r="C1430" s="342">
        <v>42146.0</v>
      </c>
      <c r="D1430" s="331">
        <v>200.0</v>
      </c>
      <c r="E1430" s="349">
        <v>20.222446916076844</v>
      </c>
      <c r="F1430" s="350">
        <v>1.977553083923155</v>
      </c>
      <c r="G1430" s="319">
        <v>31.0</v>
      </c>
      <c r="H1430" s="324"/>
      <c r="I1430" s="318" t="s">
        <v>22462</v>
      </c>
      <c r="J1430" s="318"/>
      <c r="K1430" s="328" t="s">
        <v>22523</v>
      </c>
      <c r="L1430" s="328" t="s">
        <v>16425</v>
      </c>
      <c r="M1430" s="318"/>
      <c r="N1430" s="318"/>
      <c r="O1430" s="318"/>
      <c r="P1430" s="325"/>
      <c r="Q1430" s="318" t="str">
        <f t="array" ref="Q1430">index(Extractions!B:B, match(index(Digests!B:B, match(B1430,Digests!A:A,0)),Extractions!A:A,0))</f>
        <v>PADE14_214</v>
      </c>
    </row>
    <row r="1431" ht="20.25" customHeight="1">
      <c r="A1431" s="318" t="s">
        <v>22524</v>
      </c>
      <c r="B1431" s="343" t="s">
        <v>16426</v>
      </c>
      <c r="C1431" s="342">
        <v>42146.0</v>
      </c>
      <c r="D1431" s="331">
        <v>200.0</v>
      </c>
      <c r="E1431" s="349">
        <v>17.7038151721696</v>
      </c>
      <c r="F1431" s="350">
        <v>4.4961848278303975</v>
      </c>
      <c r="G1431" s="319">
        <v>32.0</v>
      </c>
      <c r="H1431" s="324"/>
      <c r="I1431" s="318" t="s">
        <v>22462</v>
      </c>
      <c r="J1431" s="318"/>
      <c r="K1431" s="328" t="s">
        <v>22525</v>
      </c>
      <c r="L1431" s="328" t="s">
        <v>16427</v>
      </c>
      <c r="M1431" s="318"/>
      <c r="N1431" s="318"/>
      <c r="O1431" s="318"/>
      <c r="P1431" s="325"/>
      <c r="Q1431" s="318" t="str">
        <f t="array" ref="Q1431">index(Extractions!B:B, match(index(Digests!B:B, match(B1431,Digests!A:A,0)),Extractions!A:A,0))</f>
        <v>PADE14_215</v>
      </c>
    </row>
    <row r="1432" ht="20.25" customHeight="1">
      <c r="A1432" s="318" t="s">
        <v>22526</v>
      </c>
      <c r="B1432" s="343" t="s">
        <v>16428</v>
      </c>
      <c r="C1432" s="342">
        <v>42146.0</v>
      </c>
      <c r="D1432" s="331">
        <v>200.0</v>
      </c>
      <c r="E1432" s="349">
        <v>19.860973187686195</v>
      </c>
      <c r="F1432" s="350">
        <v>2.3390268123138043</v>
      </c>
      <c r="G1432" s="319">
        <v>33.0</v>
      </c>
      <c r="H1432" s="324"/>
      <c r="I1432" s="318" t="s">
        <v>22462</v>
      </c>
      <c r="J1432" s="318"/>
      <c r="K1432" s="328" t="s">
        <v>22527</v>
      </c>
      <c r="L1432" s="328" t="s">
        <v>16429</v>
      </c>
      <c r="M1432" s="318"/>
      <c r="N1432" s="318"/>
      <c r="O1432" s="318"/>
      <c r="P1432" s="325"/>
      <c r="Q1432" s="318" t="str">
        <f t="array" ref="Q1432">index(Extractions!B:B, match(index(Digests!B:B, match(B1432,Digests!A:A,0)),Extractions!A:A,0))</f>
        <v>PADE14_216</v>
      </c>
    </row>
    <row r="1433" ht="20.25" customHeight="1">
      <c r="A1433" s="318" t="s">
        <v>22528</v>
      </c>
      <c r="B1433" s="343" t="s">
        <v>16430</v>
      </c>
      <c r="C1433" s="342">
        <v>42146.0</v>
      </c>
      <c r="D1433" s="331">
        <v>200.0</v>
      </c>
      <c r="E1433" s="349">
        <v>13.5080372821829</v>
      </c>
      <c r="F1433" s="350">
        <v>8.6919627178171</v>
      </c>
      <c r="G1433" s="319">
        <v>34.0</v>
      </c>
      <c r="H1433" s="324"/>
      <c r="I1433" s="318" t="s">
        <v>22462</v>
      </c>
      <c r="J1433" s="318"/>
      <c r="K1433" s="328" t="s">
        <v>22529</v>
      </c>
      <c r="L1433" s="328" t="s">
        <v>16431</v>
      </c>
      <c r="M1433" s="318"/>
      <c r="N1433" s="318"/>
      <c r="O1433" s="318"/>
      <c r="P1433" s="325"/>
      <c r="Q1433" s="318" t="str">
        <f t="array" ref="Q1433">index(Extractions!B:B, match(index(Digests!B:B, match(B1433,Digests!A:A,0)),Extractions!A:A,0))</f>
        <v>PADE14_217</v>
      </c>
    </row>
    <row r="1434" ht="20.25" customHeight="1">
      <c r="A1434" s="318" t="s">
        <v>22530</v>
      </c>
      <c r="B1434" s="343" t="s">
        <v>16436</v>
      </c>
      <c r="C1434" s="342">
        <v>42146.0</v>
      </c>
      <c r="D1434" s="331">
        <v>200.0</v>
      </c>
      <c r="E1434" s="349">
        <v>3.2904478299496565</v>
      </c>
      <c r="F1434" s="350">
        <v>18.909552170050343</v>
      </c>
      <c r="G1434" s="319">
        <v>35.0</v>
      </c>
      <c r="H1434" s="324"/>
      <c r="I1434" s="318" t="s">
        <v>22462</v>
      </c>
      <c r="J1434" s="318"/>
      <c r="K1434" s="328" t="s">
        <v>22531</v>
      </c>
      <c r="L1434" s="328" t="s">
        <v>16437</v>
      </c>
      <c r="M1434" s="318"/>
      <c r="N1434" s="318"/>
      <c r="O1434" s="318"/>
      <c r="P1434" s="325"/>
      <c r="Q1434" s="318" t="str">
        <f t="array" ref="Q1434">index(Extractions!B:B, match(index(Digests!B:B, match(B1434,Digests!A:A,0)),Extractions!A:A,0))</f>
        <v>PADE14_220</v>
      </c>
    </row>
    <row r="1435" ht="20.25" customHeight="1">
      <c r="A1435" s="318" t="s">
        <v>22532</v>
      </c>
      <c r="B1435" s="343" t="s">
        <v>16438</v>
      </c>
      <c r="C1435" s="342">
        <v>42146.0</v>
      </c>
      <c r="D1435" s="331">
        <v>200.0</v>
      </c>
      <c r="E1435" s="349">
        <v>19.251131003946483</v>
      </c>
      <c r="F1435" s="350">
        <v>2.948868996053516</v>
      </c>
      <c r="G1435" s="319">
        <v>36.0</v>
      </c>
      <c r="H1435" s="324"/>
      <c r="I1435" s="318" t="s">
        <v>22462</v>
      </c>
      <c r="J1435" s="318"/>
      <c r="K1435" s="328" t="s">
        <v>22533</v>
      </c>
      <c r="L1435" s="328" t="s">
        <v>16439</v>
      </c>
      <c r="M1435" s="318"/>
      <c r="N1435" s="318"/>
      <c r="O1435" s="318"/>
      <c r="P1435" s="325"/>
      <c r="Q1435" s="318" t="str">
        <f t="array" ref="Q1435">index(Extractions!B:B, match(index(Digests!B:B, match(B1435,Digests!A:A,0)),Extractions!A:A,0))</f>
        <v>PADE14_221</v>
      </c>
    </row>
    <row r="1436" ht="20.25" customHeight="1">
      <c r="A1436" s="318" t="s">
        <v>22534</v>
      </c>
      <c r="B1436" s="343" t="s">
        <v>16440</v>
      </c>
      <c r="C1436" s="342">
        <v>42146.0</v>
      </c>
      <c r="D1436" s="331">
        <v>200.0</v>
      </c>
      <c r="E1436" s="349">
        <v>9.305788200260562</v>
      </c>
      <c r="F1436" s="350">
        <v>12.894211799739438</v>
      </c>
      <c r="G1436" s="319">
        <v>37.0</v>
      </c>
      <c r="H1436" s="324"/>
      <c r="I1436" s="318" t="s">
        <v>22462</v>
      </c>
      <c r="J1436" s="318"/>
      <c r="K1436" s="328" t="s">
        <v>22535</v>
      </c>
      <c r="L1436" s="328" t="s">
        <v>16441</v>
      </c>
      <c r="M1436" s="318"/>
      <c r="N1436" s="318"/>
      <c r="O1436" s="318"/>
      <c r="P1436" s="325"/>
      <c r="Q1436" s="318" t="str">
        <f t="array" ref="Q1436">index(Extractions!B:B, match(index(Digests!B:B, match(B1436,Digests!A:A,0)),Extractions!A:A,0))</f>
        <v>PADE14_222</v>
      </c>
    </row>
    <row r="1437" ht="20.25" customHeight="1">
      <c r="A1437" s="318" t="s">
        <v>22536</v>
      </c>
      <c r="B1437" s="343" t="s">
        <v>16444</v>
      </c>
      <c r="C1437" s="342">
        <v>42146.0</v>
      </c>
      <c r="D1437" s="331">
        <v>200.0</v>
      </c>
      <c r="E1437" s="349">
        <v>13.451708366962604</v>
      </c>
      <c r="F1437" s="350">
        <v>8.748291633037395</v>
      </c>
      <c r="G1437" s="319">
        <v>38.0</v>
      </c>
      <c r="H1437" s="324"/>
      <c r="I1437" s="318" t="s">
        <v>22462</v>
      </c>
      <c r="J1437" s="318"/>
      <c r="K1437" s="328" t="s">
        <v>22537</v>
      </c>
      <c r="L1437" s="328" t="s">
        <v>16445</v>
      </c>
      <c r="M1437" s="318"/>
      <c r="N1437" s="318"/>
      <c r="O1437" s="318"/>
      <c r="P1437" s="325"/>
      <c r="Q1437" s="318" t="str">
        <f t="array" ref="Q1437">index(Extractions!B:B, match(index(Digests!B:B, match(B1437,Digests!A:A,0)),Extractions!A:A,0))</f>
        <v>PADE14_224</v>
      </c>
    </row>
    <row r="1438" ht="20.25" customHeight="1">
      <c r="A1438" s="318" t="s">
        <v>22538</v>
      </c>
      <c r="B1438" s="343" t="s">
        <v>16450</v>
      </c>
      <c r="C1438" s="342">
        <v>42146.0</v>
      </c>
      <c r="D1438" s="331">
        <v>200.0</v>
      </c>
      <c r="E1438" s="349">
        <v>11.790367269940457</v>
      </c>
      <c r="F1438" s="350">
        <v>10.409632730059542</v>
      </c>
      <c r="G1438" s="319">
        <v>39.0</v>
      </c>
      <c r="H1438" s="324"/>
      <c r="I1438" s="318" t="s">
        <v>22462</v>
      </c>
      <c r="J1438" s="318"/>
      <c r="K1438" s="328" t="s">
        <v>22539</v>
      </c>
      <c r="L1438" s="328" t="s">
        <v>16451</v>
      </c>
      <c r="M1438" s="318"/>
      <c r="N1438" s="318"/>
      <c r="O1438" s="318"/>
      <c r="P1438" s="325"/>
      <c r="Q1438" s="318" t="str">
        <f t="array" ref="Q1438">index(Extractions!B:B, match(index(Digests!B:B, match(B1438,Digests!A:A,0)),Extractions!A:A,0))</f>
        <v>PADE14_227</v>
      </c>
    </row>
    <row r="1439" ht="20.25" customHeight="1">
      <c r="A1439" s="318" t="s">
        <v>22540</v>
      </c>
      <c r="B1439" s="343" t="s">
        <v>16452</v>
      </c>
      <c r="C1439" s="342">
        <v>42146.0</v>
      </c>
      <c r="D1439" s="331">
        <v>200.0</v>
      </c>
      <c r="E1439" s="349">
        <v>18.03263907672888</v>
      </c>
      <c r="F1439" s="350">
        <v>4.167360923271119</v>
      </c>
      <c r="G1439" s="319">
        <v>40.0</v>
      </c>
      <c r="H1439" s="324"/>
      <c r="I1439" s="318" t="s">
        <v>22462</v>
      </c>
      <c r="J1439" s="318"/>
      <c r="K1439" s="328" t="s">
        <v>22541</v>
      </c>
      <c r="L1439" s="328" t="s">
        <v>16453</v>
      </c>
      <c r="M1439" s="318"/>
      <c r="N1439" s="318"/>
      <c r="O1439" s="318"/>
      <c r="P1439" s="325"/>
      <c r="Q1439" s="318" t="str">
        <f t="array" ref="Q1439">index(Extractions!B:B, match(index(Digests!B:B, match(B1439,Digests!A:A,0)),Extractions!A:A,0))</f>
        <v>PADE14_228</v>
      </c>
    </row>
    <row r="1440" ht="20.25" customHeight="1">
      <c r="A1440" s="318" t="s">
        <v>22542</v>
      </c>
      <c r="B1440" s="343" t="s">
        <v>16456</v>
      </c>
      <c r="C1440" s="342">
        <v>42146.0</v>
      </c>
      <c r="D1440" s="331">
        <v>200.0</v>
      </c>
      <c r="E1440" s="349">
        <v>9.117848187827674</v>
      </c>
      <c r="F1440" s="350">
        <v>13.082151812172325</v>
      </c>
      <c r="G1440" s="319">
        <v>41.0</v>
      </c>
      <c r="H1440" s="324"/>
      <c r="I1440" s="318" t="s">
        <v>22462</v>
      </c>
      <c r="J1440" s="318"/>
      <c r="K1440" s="328" t="s">
        <v>22543</v>
      </c>
      <c r="L1440" s="328" t="s">
        <v>16457</v>
      </c>
      <c r="M1440" s="318"/>
      <c r="N1440" s="318"/>
      <c r="O1440" s="318"/>
      <c r="P1440" s="325"/>
      <c r="Q1440" s="318" t="str">
        <f t="array" ref="Q1440">index(Extractions!B:B, match(index(Digests!B:B, match(B1440,Digests!A:A,0)),Extractions!A:A,0))</f>
        <v>PADE14_230</v>
      </c>
    </row>
    <row r="1441" ht="20.25" customHeight="1">
      <c r="A1441" s="318" t="s">
        <v>22544</v>
      </c>
      <c r="B1441" s="343" t="s">
        <v>16458</v>
      </c>
      <c r="C1441" s="342">
        <v>42146.0</v>
      </c>
      <c r="D1441" s="331">
        <v>200.0</v>
      </c>
      <c r="E1441" s="349">
        <v>15.348016268897243</v>
      </c>
      <c r="F1441" s="350">
        <v>6.851983731102756</v>
      </c>
      <c r="G1441" s="319">
        <v>42.0</v>
      </c>
      <c r="H1441" s="324"/>
      <c r="I1441" s="318" t="s">
        <v>22462</v>
      </c>
      <c r="J1441" s="318"/>
      <c r="K1441" s="328" t="s">
        <v>22545</v>
      </c>
      <c r="L1441" s="328" t="s">
        <v>16459</v>
      </c>
      <c r="M1441" s="318"/>
      <c r="N1441" s="318"/>
      <c r="O1441" s="318"/>
      <c r="P1441" s="325"/>
      <c r="Q1441" s="318" t="str">
        <f t="array" ref="Q1441">index(Extractions!B:B, match(index(Digests!B:B, match(B1441,Digests!A:A,0)),Extractions!A:A,0))</f>
        <v>PADE14_231</v>
      </c>
    </row>
    <row r="1442" ht="20.25" customHeight="1">
      <c r="A1442" s="318" t="s">
        <v>22546</v>
      </c>
      <c r="B1442" s="343" t="s">
        <v>16464</v>
      </c>
      <c r="C1442" s="342">
        <v>42146.0</v>
      </c>
      <c r="D1442" s="331">
        <v>200.0</v>
      </c>
      <c r="E1442" s="349">
        <v>8.59623484913608</v>
      </c>
      <c r="F1442" s="350">
        <v>13.60376515086392</v>
      </c>
      <c r="G1442" s="319">
        <v>43.0</v>
      </c>
      <c r="H1442" s="324"/>
      <c r="I1442" s="318" t="s">
        <v>22462</v>
      </c>
      <c r="J1442" s="318"/>
      <c r="K1442" s="328" t="s">
        <v>22547</v>
      </c>
      <c r="L1442" s="328" t="s">
        <v>16465</v>
      </c>
      <c r="M1442" s="318"/>
      <c r="N1442" s="318"/>
      <c r="O1442" s="318"/>
      <c r="P1442" s="325"/>
      <c r="Q1442" s="318" t="str">
        <f t="array" ref="Q1442">index(Extractions!B:B, match(index(Digests!B:B, match(B1442,Digests!A:A,0)),Extractions!A:A,0))</f>
        <v>PADE14_234</v>
      </c>
    </row>
    <row r="1443" ht="20.25" customHeight="1">
      <c r="A1443" s="318" t="s">
        <v>22548</v>
      </c>
      <c r="B1443" s="343" t="s">
        <v>16466</v>
      </c>
      <c r="C1443" s="342">
        <v>42146.0</v>
      </c>
      <c r="D1443" s="331">
        <v>200.0</v>
      </c>
      <c r="E1443" s="349">
        <v>20.783539436766084</v>
      </c>
      <c r="F1443" s="350">
        <v>1.4164605632339153</v>
      </c>
      <c r="G1443" s="319">
        <v>44.0</v>
      </c>
      <c r="H1443" s="324"/>
      <c r="I1443" s="318" t="s">
        <v>22462</v>
      </c>
      <c r="J1443" s="318"/>
      <c r="K1443" s="328" t="s">
        <v>22549</v>
      </c>
      <c r="L1443" s="328" t="s">
        <v>16467</v>
      </c>
      <c r="M1443" s="318"/>
      <c r="N1443" s="318"/>
      <c r="O1443" s="318"/>
      <c r="P1443" s="325"/>
      <c r="Q1443" s="318" t="str">
        <f t="array" ref="Q1443">index(Extractions!B:B, match(index(Digests!B:B, match(B1443,Digests!A:A,0)),Extractions!A:A,0))</f>
        <v>PADE14_235</v>
      </c>
    </row>
    <row r="1444" ht="20.25" customHeight="1">
      <c r="A1444" s="318" t="s">
        <v>22550</v>
      </c>
      <c r="B1444" s="343" t="s">
        <v>16478</v>
      </c>
      <c r="C1444" s="342">
        <v>42146.0</v>
      </c>
      <c r="D1444" s="331">
        <v>200.0</v>
      </c>
      <c r="E1444" s="349">
        <v>5.8901487262553385</v>
      </c>
      <c r="F1444" s="350">
        <v>16.309851273744663</v>
      </c>
      <c r="G1444" s="319">
        <v>45.0</v>
      </c>
      <c r="H1444" s="324"/>
      <c r="I1444" s="318" t="s">
        <v>22462</v>
      </c>
      <c r="J1444" s="318"/>
      <c r="K1444" s="328" t="s">
        <v>22551</v>
      </c>
      <c r="L1444" s="328" t="s">
        <v>16479</v>
      </c>
      <c r="M1444" s="318"/>
      <c r="N1444" s="318"/>
      <c r="O1444" s="318"/>
      <c r="P1444" s="325"/>
      <c r="Q1444" s="318" t="str">
        <f t="array" ref="Q1444">index(Extractions!B:B, match(index(Digests!B:B, match(B1444,Digests!A:A,0)),Extractions!A:A,0))</f>
        <v>PADE14_241</v>
      </c>
    </row>
    <row r="1445" ht="20.25" customHeight="1">
      <c r="A1445" s="318" t="s">
        <v>22552</v>
      </c>
      <c r="B1445" s="343" t="s">
        <v>16486</v>
      </c>
      <c r="C1445" s="342">
        <v>42146.0</v>
      </c>
      <c r="D1445" s="331">
        <v>200.0</v>
      </c>
      <c r="E1445" s="349">
        <v>15.21722589971848</v>
      </c>
      <c r="F1445" s="350">
        <v>6.982774100281519</v>
      </c>
      <c r="G1445" s="319">
        <v>46.0</v>
      </c>
      <c r="H1445" s="324"/>
      <c r="I1445" s="318" t="s">
        <v>22462</v>
      </c>
      <c r="J1445" s="318"/>
      <c r="K1445" s="328" t="s">
        <v>22553</v>
      </c>
      <c r="L1445" s="328" t="s">
        <v>16487</v>
      </c>
      <c r="M1445" s="318"/>
      <c r="N1445" s="318"/>
      <c r="O1445" s="318"/>
      <c r="P1445" s="325"/>
      <c r="Q1445" s="318" t="str">
        <f t="array" ref="Q1445">index(Extractions!B:B, match(index(Digests!B:B, match(B1445,Digests!A:A,0)),Extractions!A:A,0))</f>
        <v>PADE14_245</v>
      </c>
    </row>
    <row r="1446" ht="20.25" customHeight="1">
      <c r="A1446" s="318" t="s">
        <v>22554</v>
      </c>
      <c r="B1446" s="343" t="s">
        <v>16496</v>
      </c>
      <c r="C1446" s="342">
        <v>42146.0</v>
      </c>
      <c r="D1446" s="331">
        <v>200.0</v>
      </c>
      <c r="E1446" s="349">
        <v>10.117361392148927</v>
      </c>
      <c r="F1446" s="350">
        <v>12.082638607851072</v>
      </c>
      <c r="G1446" s="319">
        <v>47.0</v>
      </c>
      <c r="H1446" s="324"/>
      <c r="I1446" s="318" t="s">
        <v>22462</v>
      </c>
      <c r="J1446" s="318"/>
      <c r="K1446" s="328" t="s">
        <v>22555</v>
      </c>
      <c r="L1446" s="328" t="s">
        <v>16497</v>
      </c>
      <c r="M1446" s="318"/>
      <c r="N1446" s="318"/>
      <c r="O1446" s="318"/>
      <c r="P1446" s="325"/>
      <c r="Q1446" s="318" t="str">
        <f t="array" ref="Q1446">index(Extractions!B:B, match(index(Digests!B:B, match(B1446,Digests!A:A,0)),Extractions!A:A,0))</f>
        <v>PADE14_250</v>
      </c>
    </row>
    <row r="1447" ht="20.25" customHeight="1">
      <c r="A1447" s="318" t="s">
        <v>22556</v>
      </c>
      <c r="B1447" s="343" t="s">
        <v>16502</v>
      </c>
      <c r="C1447" s="342">
        <v>42146.0</v>
      </c>
      <c r="D1447" s="331">
        <v>200.0</v>
      </c>
      <c r="E1447" s="349">
        <v>8.994018977380042</v>
      </c>
      <c r="F1447" s="350">
        <v>13.205981022619957</v>
      </c>
      <c r="G1447" s="319">
        <v>48.0</v>
      </c>
      <c r="H1447" s="324"/>
      <c r="I1447" s="318" t="s">
        <v>22462</v>
      </c>
      <c r="J1447" s="318"/>
      <c r="K1447" s="328" t="s">
        <v>22557</v>
      </c>
      <c r="L1447" s="328" t="s">
        <v>16503</v>
      </c>
      <c r="M1447" s="318"/>
      <c r="N1447" s="318"/>
      <c r="O1447" s="318"/>
      <c r="P1447" s="325"/>
      <c r="Q1447" s="318" t="str">
        <f t="array" ref="Q1447">index(Extractions!B:B, match(index(Digests!B:B, match(B1447,Digests!A:A,0)),Extractions!A:A,0))</f>
        <v>PADE14_253</v>
      </c>
    </row>
    <row r="1448" ht="20.25" customHeight="1">
      <c r="A1448" s="318" t="s">
        <v>22558</v>
      </c>
      <c r="B1448" s="343" t="s">
        <v>16114</v>
      </c>
      <c r="C1448" s="342">
        <v>42247.0</v>
      </c>
      <c r="D1448" s="331">
        <v>60.0</v>
      </c>
      <c r="E1448" s="349">
        <v>16.86814731515322</v>
      </c>
      <c r="F1448" s="350">
        <v>5.33185268484678</v>
      </c>
      <c r="G1448" s="319">
        <v>1.0</v>
      </c>
      <c r="H1448" s="324"/>
      <c r="I1448" s="318" t="s">
        <v>22559</v>
      </c>
      <c r="J1448" s="318"/>
      <c r="K1448" s="328" t="s">
        <v>22560</v>
      </c>
      <c r="L1448" s="328" t="s">
        <v>16115</v>
      </c>
      <c r="M1448" s="318"/>
      <c r="N1448" s="318"/>
      <c r="O1448" s="318"/>
      <c r="P1448" s="325"/>
      <c r="Q1448" s="307" t="str">
        <f t="array" ref="Q1448">index(Extractions!B:B, match(index(Digests!B:B, match(B1448,Digests!A:A,0)),Extractions!A:A,0))</f>
        <v>PADE13_049</v>
      </c>
    </row>
    <row r="1449" ht="20.25" customHeight="1">
      <c r="A1449" s="318" t="s">
        <v>22561</v>
      </c>
      <c r="B1449" s="343" t="s">
        <v>16058</v>
      </c>
      <c r="C1449" s="342">
        <v>42247.0</v>
      </c>
      <c r="D1449" s="331">
        <v>60.0</v>
      </c>
      <c r="E1449" s="349">
        <v>17.97483523067705</v>
      </c>
      <c r="F1449" s="350">
        <v>4.225164769322948</v>
      </c>
      <c r="G1449" s="319">
        <v>2.0</v>
      </c>
      <c r="H1449" s="324"/>
      <c r="I1449" s="318" t="s">
        <v>22559</v>
      </c>
      <c r="J1449" s="318"/>
      <c r="K1449" s="328" t="s">
        <v>22562</v>
      </c>
      <c r="L1449" s="328" t="s">
        <v>16059</v>
      </c>
      <c r="M1449" s="318"/>
      <c r="N1449" s="318"/>
      <c r="O1449" s="318"/>
      <c r="P1449" s="325"/>
      <c r="Q1449" s="307" t="str">
        <f t="array" ref="Q1449">index(Extractions!B:B, match(index(Digests!B:B, match(B1449,Digests!A:A,0)),Extractions!A:A,0))</f>
        <v>PADE13_050</v>
      </c>
    </row>
    <row r="1450" ht="20.25" customHeight="1">
      <c r="A1450" s="318" t="s">
        <v>22563</v>
      </c>
      <c r="B1450" s="343" t="s">
        <v>16060</v>
      </c>
      <c r="C1450" s="342">
        <v>42247.0</v>
      </c>
      <c r="D1450" s="331">
        <v>60.0</v>
      </c>
      <c r="E1450" s="349">
        <v>19.005384859043396</v>
      </c>
      <c r="F1450" s="350">
        <v>3.1946151409566035</v>
      </c>
      <c r="G1450" s="319">
        <v>3.0</v>
      </c>
      <c r="H1450" s="324"/>
      <c r="I1450" s="318" t="s">
        <v>22559</v>
      </c>
      <c r="J1450" s="318"/>
      <c r="K1450" s="328" t="s">
        <v>22564</v>
      </c>
      <c r="L1450" s="328" t="s">
        <v>16061</v>
      </c>
      <c r="M1450" s="318"/>
      <c r="N1450" s="318"/>
      <c r="O1450" s="318"/>
      <c r="P1450" s="325"/>
      <c r="Q1450" s="307" t="str">
        <f t="array" ref="Q1450">index(Extractions!B:B, match(index(Digests!B:B, match(B1450,Digests!A:A,0)),Extractions!A:A,0))</f>
        <v>PADE13_051</v>
      </c>
    </row>
    <row r="1451" ht="20.25" customHeight="1">
      <c r="A1451" s="318" t="s">
        <v>22565</v>
      </c>
      <c r="B1451" s="343" t="s">
        <v>16096</v>
      </c>
      <c r="C1451" s="342">
        <v>42247.0</v>
      </c>
      <c r="D1451" s="331">
        <v>60.0</v>
      </c>
      <c r="E1451" s="349">
        <v>11.160714285714285</v>
      </c>
      <c r="F1451" s="350">
        <v>11.039285714285715</v>
      </c>
      <c r="G1451" s="319">
        <v>4.0</v>
      </c>
      <c r="H1451" s="324"/>
      <c r="I1451" s="318" t="s">
        <v>22559</v>
      </c>
      <c r="J1451" s="318"/>
      <c r="K1451" s="328" t="s">
        <v>22566</v>
      </c>
      <c r="L1451" s="328" t="s">
        <v>16097</v>
      </c>
      <c r="M1451" s="318"/>
      <c r="N1451" s="318"/>
      <c r="O1451" s="318"/>
      <c r="P1451" s="325"/>
      <c r="Q1451" s="307" t="str">
        <f t="array" ref="Q1451">index(Extractions!B:B, match(index(Digests!B:B, match(B1451,Digests!A:A,0)),Extractions!A:A,0))</f>
        <v>PADE13_052</v>
      </c>
    </row>
    <row r="1452" ht="20.25" customHeight="1">
      <c r="A1452" s="318" t="s">
        <v>22567</v>
      </c>
      <c r="B1452" s="343" t="s">
        <v>16130</v>
      </c>
      <c r="C1452" s="342">
        <v>42247.0</v>
      </c>
      <c r="D1452" s="331">
        <v>60.0</v>
      </c>
      <c r="E1452" s="349">
        <v>10.300429184549357</v>
      </c>
      <c r="F1452" s="350">
        <v>11.899570815450643</v>
      </c>
      <c r="G1452" s="319">
        <v>5.0</v>
      </c>
      <c r="H1452" s="324"/>
      <c r="I1452" s="318" t="s">
        <v>22559</v>
      </c>
      <c r="J1452" s="318"/>
      <c r="K1452" s="328" t="s">
        <v>22568</v>
      </c>
      <c r="L1452" s="328" t="s">
        <v>16131</v>
      </c>
      <c r="M1452" s="318"/>
      <c r="N1452" s="318"/>
      <c r="O1452" s="318"/>
      <c r="P1452" s="325"/>
      <c r="Q1452" s="307" t="str">
        <f t="array" ref="Q1452">index(Extractions!B:B, match(index(Digests!B:B, match(B1452,Digests!A:A,0)),Extractions!A:A,0))</f>
        <v>PADE13_054</v>
      </c>
    </row>
    <row r="1453" ht="20.25" customHeight="1">
      <c r="A1453" s="318" t="s">
        <v>22569</v>
      </c>
      <c r="B1453" s="343" t="s">
        <v>16092</v>
      </c>
      <c r="C1453" s="342">
        <v>42247.0</v>
      </c>
      <c r="D1453" s="331">
        <v>60.0</v>
      </c>
      <c r="E1453" s="349">
        <v>8.262186725419994</v>
      </c>
      <c r="F1453" s="350">
        <v>13.937813274580005</v>
      </c>
      <c r="G1453" s="319">
        <v>6.0</v>
      </c>
      <c r="H1453" s="324"/>
      <c r="I1453" s="318" t="s">
        <v>22559</v>
      </c>
      <c r="J1453" s="318"/>
      <c r="K1453" s="328" t="s">
        <v>22570</v>
      </c>
      <c r="L1453" s="328" t="s">
        <v>16093</v>
      </c>
      <c r="M1453" s="318"/>
      <c r="N1453" s="318"/>
      <c r="O1453" s="318"/>
      <c r="P1453" s="325"/>
      <c r="Q1453" s="307" t="str">
        <f t="array" ref="Q1453">index(Extractions!B:B, match(index(Digests!B:B, match(B1453,Digests!A:A,0)),Extractions!A:A,0))</f>
        <v>PADE13_056</v>
      </c>
    </row>
    <row r="1454" ht="20.25" customHeight="1">
      <c r="A1454" s="318" t="s">
        <v>22571</v>
      </c>
      <c r="B1454" s="343" t="s">
        <v>16094</v>
      </c>
      <c r="C1454" s="342">
        <v>42247.0</v>
      </c>
      <c r="D1454" s="331">
        <v>60.0</v>
      </c>
      <c r="E1454" s="349">
        <v>16.80672268907563</v>
      </c>
      <c r="F1454" s="350">
        <v>5.393277310924368</v>
      </c>
      <c r="G1454" s="319">
        <v>7.0</v>
      </c>
      <c r="H1454" s="324"/>
      <c r="I1454" s="318" t="s">
        <v>22559</v>
      </c>
      <c r="J1454" s="318"/>
      <c r="K1454" s="328" t="s">
        <v>22572</v>
      </c>
      <c r="L1454" s="328" t="s">
        <v>16095</v>
      </c>
      <c r="M1454" s="318"/>
      <c r="N1454" s="318"/>
      <c r="O1454" s="318"/>
      <c r="P1454" s="325"/>
      <c r="Q1454" s="307" t="str">
        <f t="array" ref="Q1454">index(Extractions!B:B, match(index(Digests!B:B, match(B1454,Digests!A:A,0)),Extractions!A:A,0))</f>
        <v>PADE13_057</v>
      </c>
    </row>
    <row r="1455" ht="20.25" customHeight="1">
      <c r="A1455" s="318" t="s">
        <v>22573</v>
      </c>
      <c r="B1455" s="343" t="s">
        <v>16112</v>
      </c>
      <c r="C1455" s="342">
        <v>42247.0</v>
      </c>
      <c r="D1455" s="331">
        <v>60.0</v>
      </c>
      <c r="E1455" s="349">
        <v>20.31832035218422</v>
      </c>
      <c r="F1455" s="350">
        <v>1.8816796478157798</v>
      </c>
      <c r="G1455" s="319">
        <v>8.0</v>
      </c>
      <c r="H1455" s="324"/>
      <c r="I1455" s="318" t="s">
        <v>22559</v>
      </c>
      <c r="J1455" s="318"/>
      <c r="K1455" s="328" t="s">
        <v>22574</v>
      </c>
      <c r="L1455" s="328" t="s">
        <v>16113</v>
      </c>
      <c r="M1455" s="318"/>
      <c r="N1455" s="318"/>
      <c r="O1455" s="318"/>
      <c r="P1455" s="325"/>
      <c r="Q1455" s="307" t="str">
        <f t="array" ref="Q1455">index(Extractions!B:B, match(index(Digests!B:B, match(B1455,Digests!A:A,0)),Extractions!A:A,0))</f>
        <v>PADE13_058</v>
      </c>
    </row>
    <row r="1456" ht="20.25" customHeight="1">
      <c r="A1456" s="318" t="s">
        <v>22575</v>
      </c>
      <c r="B1456" s="343" t="s">
        <v>16118</v>
      </c>
      <c r="C1456" s="342">
        <v>42247.0</v>
      </c>
      <c r="D1456" s="331">
        <v>60.0</v>
      </c>
      <c r="E1456" s="349">
        <v>13.21003963011889</v>
      </c>
      <c r="F1456" s="350">
        <v>8.989960369881109</v>
      </c>
      <c r="G1456" s="319">
        <v>9.0</v>
      </c>
      <c r="H1456" s="324"/>
      <c r="I1456" s="318" t="s">
        <v>22559</v>
      </c>
      <c r="J1456" s="318"/>
      <c r="K1456" s="328" t="s">
        <v>22576</v>
      </c>
      <c r="L1456" s="328" t="s">
        <v>16119</v>
      </c>
      <c r="M1456" s="318"/>
      <c r="N1456" s="318"/>
      <c r="O1456" s="318"/>
      <c r="P1456" s="325"/>
      <c r="Q1456" s="307" t="str">
        <f t="array" ref="Q1456">index(Extractions!B:B, match(index(Digests!B:B, match(B1456,Digests!A:A,0)),Extractions!A:A,0))</f>
        <v>PADE13_059</v>
      </c>
    </row>
    <row r="1457" ht="20.25" customHeight="1">
      <c r="A1457" s="318" t="s">
        <v>22577</v>
      </c>
      <c r="B1457" s="343" t="s">
        <v>16134</v>
      </c>
      <c r="C1457" s="342">
        <v>42247.0</v>
      </c>
      <c r="D1457" s="331">
        <v>60.0</v>
      </c>
      <c r="E1457" s="349">
        <v>9.125475285171103</v>
      </c>
      <c r="F1457" s="350">
        <v>13.074524714828897</v>
      </c>
      <c r="G1457" s="319">
        <v>10.0</v>
      </c>
      <c r="H1457" s="324"/>
      <c r="I1457" s="318" t="s">
        <v>22559</v>
      </c>
      <c r="J1457" s="318"/>
      <c r="K1457" s="328" t="s">
        <v>22578</v>
      </c>
      <c r="L1457" s="328" t="s">
        <v>16135</v>
      </c>
      <c r="M1457" s="318"/>
      <c r="N1457" s="318"/>
      <c r="O1457" s="318"/>
      <c r="P1457" s="325"/>
      <c r="Q1457" s="307" t="str">
        <f t="array" ref="Q1457">index(Extractions!B:B, match(index(Digests!B:B, match(B1457,Digests!A:A,0)),Extractions!A:A,0))</f>
        <v>PADE13_060</v>
      </c>
    </row>
    <row r="1458" ht="20.25" customHeight="1">
      <c r="A1458" s="318" t="s">
        <v>22579</v>
      </c>
      <c r="B1458" s="343" t="s">
        <v>16098</v>
      </c>
      <c r="C1458" s="342">
        <v>42247.0</v>
      </c>
      <c r="D1458" s="331">
        <v>60.0</v>
      </c>
      <c r="E1458" s="349">
        <v>8.553100498930863</v>
      </c>
      <c r="F1458" s="350">
        <v>13.646899501069136</v>
      </c>
      <c r="G1458" s="319">
        <v>11.0</v>
      </c>
      <c r="H1458" s="324"/>
      <c r="I1458" s="318" t="s">
        <v>22559</v>
      </c>
      <c r="J1458" s="318"/>
      <c r="K1458" s="328" t="s">
        <v>22580</v>
      </c>
      <c r="L1458" s="328" t="s">
        <v>16099</v>
      </c>
      <c r="M1458" s="318"/>
      <c r="N1458" s="318"/>
      <c r="O1458" s="318"/>
      <c r="P1458" s="325"/>
      <c r="Q1458" s="307" t="str">
        <f t="array" ref="Q1458">index(Extractions!B:B, match(index(Digests!B:B, match(B1458,Digests!A:A,0)),Extractions!A:A,0))</f>
        <v>PADE13_061</v>
      </c>
    </row>
    <row r="1459" ht="20.25" customHeight="1">
      <c r="A1459" s="318" t="s">
        <v>22581</v>
      </c>
      <c r="B1459" s="343" t="s">
        <v>16102</v>
      </c>
      <c r="C1459" s="342">
        <v>42247.0</v>
      </c>
      <c r="D1459" s="331">
        <v>60.0</v>
      </c>
      <c r="E1459" s="349">
        <v>6.812762575224253</v>
      </c>
      <c r="F1459" s="350">
        <v>15.387237424775746</v>
      </c>
      <c r="G1459" s="319">
        <v>12.0</v>
      </c>
      <c r="H1459" s="324"/>
      <c r="I1459" s="318" t="s">
        <v>22559</v>
      </c>
      <c r="J1459" s="318"/>
      <c r="K1459" s="328" t="s">
        <v>22582</v>
      </c>
      <c r="L1459" s="328" t="s">
        <v>16103</v>
      </c>
      <c r="M1459" s="318"/>
      <c r="N1459" s="318"/>
      <c r="O1459" s="318"/>
      <c r="P1459" s="325"/>
      <c r="Q1459" s="307" t="str">
        <f t="array" ref="Q1459">index(Extractions!B:B, match(index(Digests!B:B, match(B1459,Digests!A:A,0)),Extractions!A:A,0))</f>
        <v>PADE13_063</v>
      </c>
    </row>
    <row r="1460" ht="20.25" customHeight="1">
      <c r="A1460" s="318" t="s">
        <v>22583</v>
      </c>
      <c r="B1460" s="343" t="s">
        <v>16104</v>
      </c>
      <c r="C1460" s="342">
        <v>42247.0</v>
      </c>
      <c r="D1460" s="331">
        <v>60.0</v>
      </c>
      <c r="E1460" s="349">
        <v>16.643550624133148</v>
      </c>
      <c r="F1460" s="350">
        <v>5.556449375866851</v>
      </c>
      <c r="G1460" s="319">
        <v>13.0</v>
      </c>
      <c r="H1460" s="324"/>
      <c r="I1460" s="318" t="s">
        <v>22559</v>
      </c>
      <c r="J1460" s="318"/>
      <c r="K1460" s="328" t="s">
        <v>22584</v>
      </c>
      <c r="L1460" s="328" t="s">
        <v>16105</v>
      </c>
      <c r="M1460" s="318"/>
      <c r="N1460" s="318"/>
      <c r="O1460" s="318"/>
      <c r="P1460" s="325"/>
      <c r="Q1460" s="307" t="str">
        <f t="array" ref="Q1460">index(Extractions!B:B, match(index(Digests!B:B, match(B1460,Digests!A:A,0)),Extractions!A:A,0))</f>
        <v>PADE13_064</v>
      </c>
    </row>
    <row r="1461" ht="20.25" customHeight="1">
      <c r="A1461" s="318" t="s">
        <v>22585</v>
      </c>
      <c r="B1461" s="343" t="s">
        <v>16122</v>
      </c>
      <c r="C1461" s="342">
        <v>42247.0</v>
      </c>
      <c r="D1461" s="331">
        <v>60.0</v>
      </c>
      <c r="E1461" s="349">
        <v>15.015015015015015</v>
      </c>
      <c r="F1461" s="350">
        <v>7.184984984984984</v>
      </c>
      <c r="G1461" s="319">
        <v>14.0</v>
      </c>
      <c r="H1461" s="324"/>
      <c r="I1461" s="318" t="s">
        <v>22559</v>
      </c>
      <c r="J1461" s="318"/>
      <c r="K1461" s="328" t="s">
        <v>22586</v>
      </c>
      <c r="L1461" s="328" t="s">
        <v>16123</v>
      </c>
      <c r="M1461" s="318"/>
      <c r="N1461" s="318"/>
      <c r="O1461" s="318"/>
      <c r="P1461" s="325"/>
      <c r="Q1461" s="307" t="str">
        <f t="array" ref="Q1461">index(Extractions!B:B, match(index(Digests!B:B, match(B1461,Digests!A:A,0)),Extractions!A:A,0))</f>
        <v>PADE13_065</v>
      </c>
    </row>
    <row r="1462" ht="20.25" customHeight="1">
      <c r="A1462" s="318" t="s">
        <v>22587</v>
      </c>
      <c r="B1462" s="343" t="s">
        <v>16128</v>
      </c>
      <c r="C1462" s="342">
        <v>42247.0</v>
      </c>
      <c r="D1462" s="331">
        <v>60.0</v>
      </c>
      <c r="E1462" s="349">
        <v>10.141987829614603</v>
      </c>
      <c r="F1462" s="350">
        <v>12.058012170385396</v>
      </c>
      <c r="G1462" s="319">
        <v>15.0</v>
      </c>
      <c r="H1462" s="324"/>
      <c r="I1462" s="318" t="s">
        <v>22559</v>
      </c>
      <c r="J1462" s="318"/>
      <c r="K1462" s="328" t="s">
        <v>22588</v>
      </c>
      <c r="L1462" s="328" t="s">
        <v>16129</v>
      </c>
      <c r="M1462" s="318"/>
      <c r="N1462" s="318"/>
      <c r="O1462" s="318"/>
      <c r="P1462" s="325"/>
      <c r="Q1462" s="307" t="str">
        <f t="array" ref="Q1462">index(Extractions!B:B, match(index(Digests!B:B, match(B1462,Digests!A:A,0)),Extractions!A:A,0))</f>
        <v>PADE13_068</v>
      </c>
    </row>
    <row r="1463" ht="20.25" customHeight="1">
      <c r="A1463" s="318" t="s">
        <v>22589</v>
      </c>
      <c r="B1463" s="343" t="s">
        <v>16124</v>
      </c>
      <c r="C1463" s="342">
        <v>42247.0</v>
      </c>
      <c r="D1463" s="331">
        <v>60.0</v>
      </c>
      <c r="E1463" s="349">
        <v>7.394626571358145</v>
      </c>
      <c r="F1463" s="350">
        <v>14.805373428641854</v>
      </c>
      <c r="G1463" s="319">
        <v>16.0</v>
      </c>
      <c r="H1463" s="324"/>
      <c r="I1463" s="318" t="s">
        <v>22559</v>
      </c>
      <c r="J1463" s="318"/>
      <c r="K1463" s="328" t="s">
        <v>22590</v>
      </c>
      <c r="L1463" s="328" t="s">
        <v>16125</v>
      </c>
      <c r="M1463" s="318"/>
      <c r="N1463" s="318"/>
      <c r="O1463" s="318"/>
      <c r="P1463" s="325"/>
      <c r="Q1463" s="307" t="str">
        <f t="array" ref="Q1463">index(Extractions!B:B, match(index(Digests!B:B, match(B1463,Digests!A:A,0)),Extractions!A:A,0))</f>
        <v>PADE13_070</v>
      </c>
    </row>
    <row r="1464" ht="20.25" customHeight="1">
      <c r="A1464" s="318" t="s">
        <v>22591</v>
      </c>
      <c r="B1464" s="343" t="s">
        <v>16088</v>
      </c>
      <c r="C1464" s="342">
        <v>42247.0</v>
      </c>
      <c r="D1464" s="331">
        <v>60.0</v>
      </c>
      <c r="E1464" s="349">
        <v>20.3942895989123</v>
      </c>
      <c r="F1464" s="350">
        <v>1.8057104010876976</v>
      </c>
      <c r="G1464" s="319">
        <v>17.0</v>
      </c>
      <c r="H1464" s="324"/>
      <c r="I1464" s="318" t="s">
        <v>22559</v>
      </c>
      <c r="J1464" s="318"/>
      <c r="K1464" s="328" t="s">
        <v>22592</v>
      </c>
      <c r="L1464" s="328" t="s">
        <v>16089</v>
      </c>
      <c r="M1464" s="318"/>
      <c r="N1464" s="318"/>
      <c r="O1464" s="318"/>
      <c r="P1464" s="325"/>
      <c r="Q1464" s="307" t="str">
        <f t="array" ref="Q1464">index(Extractions!B:B, match(index(Digests!B:B, match(B1464,Digests!A:A,0)),Extractions!A:A,0))</f>
        <v>PADE13_072</v>
      </c>
    </row>
    <row r="1465" ht="20.25" customHeight="1">
      <c r="A1465" s="318" t="s">
        <v>22593</v>
      </c>
      <c r="B1465" s="343" t="s">
        <v>16516</v>
      </c>
      <c r="C1465" s="342">
        <v>42247.0</v>
      </c>
      <c r="D1465" s="331">
        <v>60.0</v>
      </c>
      <c r="E1465" s="349">
        <v>16.35322976287817</v>
      </c>
      <c r="F1465" s="350">
        <v>5.846770237121831</v>
      </c>
      <c r="G1465" s="319">
        <v>18.0</v>
      </c>
      <c r="H1465" s="324"/>
      <c r="I1465" s="318" t="s">
        <v>22559</v>
      </c>
      <c r="J1465" s="318"/>
      <c r="K1465" s="328" t="s">
        <v>22594</v>
      </c>
      <c r="L1465" s="328" t="s">
        <v>16517</v>
      </c>
      <c r="M1465" s="318"/>
      <c r="N1465" s="318"/>
      <c r="O1465" s="318"/>
      <c r="P1465" s="325"/>
      <c r="Q1465" s="307" t="str">
        <f t="array" ref="Q1465">index(Extractions!B:B, match(index(Digests!B:B, match(B1465,Digests!A:A,0)),Extractions!A:A,0))</f>
        <v>PADE14_008</v>
      </c>
    </row>
    <row r="1466" ht="20.25" customHeight="1">
      <c r="A1466" s="318" t="s">
        <v>22595</v>
      </c>
      <c r="B1466" s="343" t="s">
        <v>16074</v>
      </c>
      <c r="C1466" s="342">
        <v>42247.0</v>
      </c>
      <c r="D1466" s="331">
        <v>60.0</v>
      </c>
      <c r="E1466" s="349">
        <v>17.81472684085511</v>
      </c>
      <c r="F1466" s="350">
        <v>4.385273159144891</v>
      </c>
      <c r="G1466" s="319">
        <v>19.0</v>
      </c>
      <c r="H1466" s="324"/>
      <c r="I1466" s="318" t="s">
        <v>22559</v>
      </c>
      <c r="J1466" s="318"/>
      <c r="K1466" s="328" t="s">
        <v>22596</v>
      </c>
      <c r="L1466" s="328" t="s">
        <v>16075</v>
      </c>
      <c r="M1466" s="318"/>
      <c r="N1466" s="318"/>
      <c r="O1466" s="318"/>
      <c r="P1466" s="325"/>
      <c r="Q1466" s="307" t="str">
        <f t="array" ref="Q1466">index(Extractions!B:B, match(index(Digests!B:B, match(B1466,Digests!A:A,0)),Extractions!A:A,0))</f>
        <v>PADE14_014</v>
      </c>
    </row>
    <row r="1467" ht="20.25" customHeight="1">
      <c r="A1467" s="318" t="s">
        <v>22597</v>
      </c>
      <c r="B1467" s="343" t="s">
        <v>16076</v>
      </c>
      <c r="C1467" s="342">
        <v>42247.0</v>
      </c>
      <c r="D1467" s="331">
        <v>60.0</v>
      </c>
      <c r="E1467" s="349">
        <v>9.839291571006887</v>
      </c>
      <c r="F1467" s="350">
        <v>12.360708428993112</v>
      </c>
      <c r="G1467" s="319">
        <v>20.0</v>
      </c>
      <c r="H1467" s="324"/>
      <c r="I1467" s="318" t="s">
        <v>22559</v>
      </c>
      <c r="J1467" s="318"/>
      <c r="K1467" s="328" t="s">
        <v>22598</v>
      </c>
      <c r="L1467" s="328" t="s">
        <v>16077</v>
      </c>
      <c r="M1467" s="318"/>
      <c r="N1467" s="318"/>
      <c r="O1467" s="318"/>
      <c r="P1467" s="325"/>
      <c r="Q1467" s="307" t="str">
        <f t="array" ref="Q1467">index(Extractions!B:B, match(index(Digests!B:B, match(B1467,Digests!A:A,0)),Extractions!A:A,0))</f>
        <v>PADE14_015</v>
      </c>
    </row>
    <row r="1468" ht="20.25" customHeight="1">
      <c r="A1468" s="318" t="s">
        <v>22599</v>
      </c>
      <c r="B1468" s="343" t="s">
        <v>16080</v>
      </c>
      <c r="C1468" s="342">
        <v>42247.0</v>
      </c>
      <c r="D1468" s="331">
        <v>60.0</v>
      </c>
      <c r="E1468" s="349">
        <v>15.731515469323545</v>
      </c>
      <c r="F1468" s="350">
        <v>6.468484530676454</v>
      </c>
      <c r="G1468" s="319">
        <v>21.0</v>
      </c>
      <c r="H1468" s="324"/>
      <c r="I1468" s="318" t="s">
        <v>22559</v>
      </c>
      <c r="J1468" s="318"/>
      <c r="K1468" s="328" t="s">
        <v>22600</v>
      </c>
      <c r="L1468" s="328" t="s">
        <v>16081</v>
      </c>
      <c r="M1468" s="318"/>
      <c r="N1468" s="318"/>
      <c r="O1468" s="318"/>
      <c r="P1468" s="325"/>
      <c r="Q1468" s="307" t="str">
        <f t="array" ref="Q1468">index(Extractions!B:B, match(index(Digests!B:B, match(B1468,Digests!A:A,0)),Extractions!A:A,0))</f>
        <v>PADE14_017</v>
      </c>
    </row>
    <row r="1469" ht="20.25" customHeight="1">
      <c r="A1469" s="318" t="s">
        <v>22601</v>
      </c>
      <c r="B1469" s="343" t="s">
        <v>16510</v>
      </c>
      <c r="C1469" s="342">
        <v>42247.0</v>
      </c>
      <c r="D1469" s="331">
        <v>60.0</v>
      </c>
      <c r="E1469" s="349">
        <v>20.27027027027027</v>
      </c>
      <c r="F1469" s="350">
        <v>1.9297297297297291</v>
      </c>
      <c r="G1469" s="319">
        <v>22.0</v>
      </c>
      <c r="H1469" s="324"/>
      <c r="I1469" s="318" t="s">
        <v>22559</v>
      </c>
      <c r="J1469" s="318"/>
      <c r="K1469" s="328" t="s">
        <v>22602</v>
      </c>
      <c r="L1469" s="328" t="s">
        <v>16511</v>
      </c>
      <c r="M1469" s="318"/>
      <c r="N1469" s="318"/>
      <c r="O1469" s="318"/>
      <c r="P1469" s="325"/>
      <c r="Q1469" s="307" t="str">
        <f t="array" ref="Q1469">index(Extractions!B:B, match(index(Digests!B:B, match(B1469,Digests!A:A,0)),Extractions!A:A,0))</f>
        <v>PADE14_027</v>
      </c>
    </row>
    <row r="1470" ht="20.25" customHeight="1">
      <c r="A1470" s="318" t="s">
        <v>22603</v>
      </c>
      <c r="B1470" s="343" t="s">
        <v>16518</v>
      </c>
      <c r="C1470" s="342">
        <v>42247.0</v>
      </c>
      <c r="D1470" s="331">
        <v>60.0</v>
      </c>
      <c r="E1470" s="349">
        <v>13.089005235602095</v>
      </c>
      <c r="F1470" s="350">
        <v>9.110994764397905</v>
      </c>
      <c r="G1470" s="319">
        <v>23.0</v>
      </c>
      <c r="H1470" s="324"/>
      <c r="I1470" s="318" t="s">
        <v>22559</v>
      </c>
      <c r="J1470" s="318"/>
      <c r="K1470" s="328" t="s">
        <v>22604</v>
      </c>
      <c r="L1470" s="328" t="s">
        <v>16519</v>
      </c>
      <c r="M1470" s="318"/>
      <c r="N1470" s="318"/>
      <c r="O1470" s="318"/>
      <c r="P1470" s="325"/>
      <c r="Q1470" s="307" t="str">
        <f t="array" ref="Q1470">index(Extractions!B:B, match(index(Digests!B:B, match(B1470,Digests!A:A,0)),Extractions!A:A,0))</f>
        <v>PADE14_029</v>
      </c>
    </row>
    <row r="1471" ht="20.25" customHeight="1">
      <c r="A1471" s="318" t="s">
        <v>22605</v>
      </c>
      <c r="B1471" s="343" t="s">
        <v>16032</v>
      </c>
      <c r="C1471" s="342">
        <v>42247.0</v>
      </c>
      <c r="D1471" s="331">
        <v>60.0</v>
      </c>
      <c r="E1471" s="349">
        <v>18.181818181818183</v>
      </c>
      <c r="F1471" s="350">
        <v>4.018181818181816</v>
      </c>
      <c r="G1471" s="319">
        <v>24.0</v>
      </c>
      <c r="H1471" s="324"/>
      <c r="I1471" s="318" t="s">
        <v>22559</v>
      </c>
      <c r="J1471" s="318"/>
      <c r="K1471" s="328" t="s">
        <v>22606</v>
      </c>
      <c r="L1471" s="328" t="s">
        <v>16033</v>
      </c>
      <c r="M1471" s="318"/>
      <c r="N1471" s="318"/>
      <c r="O1471" s="318"/>
      <c r="P1471" s="325"/>
      <c r="Q1471" s="307" t="str">
        <f t="array" ref="Q1471">index(Extractions!B:B, match(index(Digests!B:B, match(B1471,Digests!A:A,0)),Extractions!A:A,0))</f>
        <v>PADE14_034</v>
      </c>
    </row>
    <row r="1472" ht="20.25" customHeight="1">
      <c r="A1472" s="318" t="s">
        <v>22607</v>
      </c>
      <c r="B1472" s="343" t="s">
        <v>16036</v>
      </c>
      <c r="C1472" s="342">
        <v>42247.0</v>
      </c>
      <c r="D1472" s="331">
        <v>60.0</v>
      </c>
      <c r="E1472" s="349">
        <v>9.567852017222133</v>
      </c>
      <c r="F1472" s="350">
        <v>12.632147982777866</v>
      </c>
      <c r="G1472" s="319">
        <v>25.0</v>
      </c>
      <c r="H1472" s="324"/>
      <c r="I1472" s="318" t="s">
        <v>22559</v>
      </c>
      <c r="J1472" s="318"/>
      <c r="K1472" s="328" t="s">
        <v>22608</v>
      </c>
      <c r="L1472" s="328" t="s">
        <v>16037</v>
      </c>
      <c r="M1472" s="318"/>
      <c r="N1472" s="318"/>
      <c r="O1472" s="318"/>
      <c r="P1472" s="325"/>
      <c r="Q1472" s="307" t="str">
        <f t="array" ref="Q1472">index(Extractions!B:B, match(index(Digests!B:B, match(B1472,Digests!A:A,0)),Extractions!A:A,0))</f>
        <v>PADE14_036</v>
      </c>
    </row>
    <row r="1473" ht="20.25" customHeight="1">
      <c r="A1473" s="318" t="s">
        <v>22609</v>
      </c>
      <c r="B1473" s="343" t="s">
        <v>16064</v>
      </c>
      <c r="C1473" s="342">
        <v>42247.0</v>
      </c>
      <c r="D1473" s="331">
        <v>60.0</v>
      </c>
      <c r="E1473" s="349">
        <v>9.927200529450696</v>
      </c>
      <c r="F1473" s="350">
        <v>12.272799470549304</v>
      </c>
      <c r="G1473" s="319">
        <v>26.0</v>
      </c>
      <c r="H1473" s="324"/>
      <c r="I1473" s="318" t="s">
        <v>22559</v>
      </c>
      <c r="J1473" s="318"/>
      <c r="K1473" s="328" t="s">
        <v>22610</v>
      </c>
      <c r="L1473" s="328" t="s">
        <v>16065</v>
      </c>
      <c r="M1473" s="318"/>
      <c r="N1473" s="318"/>
      <c r="O1473" s="318"/>
      <c r="P1473" s="325"/>
      <c r="Q1473" s="307" t="str">
        <f t="array" ref="Q1473">index(Extractions!B:B, match(index(Digests!B:B, match(B1473,Digests!A:A,0)),Extractions!A:A,0))</f>
        <v>PADE14_038</v>
      </c>
    </row>
    <row r="1474" ht="20.25" customHeight="1">
      <c r="A1474" s="318" t="s">
        <v>22611</v>
      </c>
      <c r="B1474" s="343" t="s">
        <v>16070</v>
      </c>
      <c r="C1474" s="342">
        <v>42247.0</v>
      </c>
      <c r="D1474" s="331">
        <v>60.0</v>
      </c>
      <c r="E1474" s="349">
        <v>11.834319526627219</v>
      </c>
      <c r="F1474" s="350">
        <v>10.36568047337278</v>
      </c>
      <c r="G1474" s="319">
        <v>27.0</v>
      </c>
      <c r="H1474" s="324"/>
      <c r="I1474" s="318" t="s">
        <v>22559</v>
      </c>
      <c r="J1474" s="318"/>
      <c r="K1474" s="328" t="s">
        <v>22612</v>
      </c>
      <c r="L1474" s="328" t="s">
        <v>16071</v>
      </c>
      <c r="M1474" s="318"/>
      <c r="N1474" s="318"/>
      <c r="O1474" s="318"/>
      <c r="P1474" s="325"/>
      <c r="Q1474" s="307" t="str">
        <f t="array" ref="Q1474">index(Extractions!B:B, match(index(Digests!B:B, match(B1474,Digests!A:A,0)),Extractions!A:A,0))</f>
        <v>PADE14_041</v>
      </c>
    </row>
    <row r="1475" ht="20.25" customHeight="1">
      <c r="A1475" s="318" t="s">
        <v>22613</v>
      </c>
      <c r="B1475" s="343" t="s">
        <v>16086</v>
      </c>
      <c r="C1475" s="342">
        <v>42247.0</v>
      </c>
      <c r="D1475" s="331">
        <v>60.0</v>
      </c>
      <c r="E1475" s="349">
        <v>18.63932898415657</v>
      </c>
      <c r="F1475" s="350">
        <v>3.560671015843429</v>
      </c>
      <c r="G1475" s="319">
        <v>28.0</v>
      </c>
      <c r="H1475" s="324"/>
      <c r="I1475" s="318" t="s">
        <v>22559</v>
      </c>
      <c r="J1475" s="318"/>
      <c r="K1475" s="328" t="s">
        <v>22614</v>
      </c>
      <c r="L1475" s="328" t="s">
        <v>16087</v>
      </c>
      <c r="M1475" s="318"/>
      <c r="N1475" s="318"/>
      <c r="O1475" s="318"/>
      <c r="P1475" s="325"/>
      <c r="Q1475" s="307" t="str">
        <f t="array" ref="Q1475">index(Extractions!B:B, match(index(Digests!B:B, match(B1475,Digests!A:A,0)),Extractions!A:A,0))</f>
        <v>PADE14_045</v>
      </c>
    </row>
    <row r="1476" ht="20.25" customHeight="1">
      <c r="A1476" s="318" t="s">
        <v>22615</v>
      </c>
      <c r="B1476" s="343" t="s">
        <v>16046</v>
      </c>
      <c r="C1476" s="342">
        <v>42247.0</v>
      </c>
      <c r="D1476" s="331">
        <v>60.0</v>
      </c>
      <c r="E1476" s="349">
        <v>20.739716557207053</v>
      </c>
      <c r="F1476" s="350">
        <v>1.4602834427929459</v>
      </c>
      <c r="G1476" s="319">
        <v>29.0</v>
      </c>
      <c r="H1476" s="324"/>
      <c r="I1476" s="318" t="s">
        <v>22559</v>
      </c>
      <c r="J1476" s="318"/>
      <c r="K1476" s="328" t="s">
        <v>22616</v>
      </c>
      <c r="L1476" s="328" t="s">
        <v>16047</v>
      </c>
      <c r="M1476" s="318"/>
      <c r="N1476" s="318"/>
      <c r="O1476" s="318"/>
      <c r="P1476" s="325"/>
      <c r="Q1476" s="307" t="str">
        <f t="array" ref="Q1476">index(Extractions!B:B, match(index(Digests!B:B, match(B1476,Digests!A:A,0)),Extractions!A:A,0))</f>
        <v>PADE14_054</v>
      </c>
    </row>
    <row r="1477" ht="20.25" customHeight="1">
      <c r="A1477" s="318" t="s">
        <v>22617</v>
      </c>
      <c r="B1477" s="343" t="s">
        <v>16050</v>
      </c>
      <c r="C1477" s="342">
        <v>42247.0</v>
      </c>
      <c r="D1477" s="331">
        <v>60.0</v>
      </c>
      <c r="E1477" s="349">
        <v>14.127619496114905</v>
      </c>
      <c r="F1477" s="350">
        <v>8.072380503885094</v>
      </c>
      <c r="G1477" s="319">
        <v>30.0</v>
      </c>
      <c r="H1477" s="324"/>
      <c r="I1477" s="318" t="s">
        <v>22559</v>
      </c>
      <c r="J1477" s="318"/>
      <c r="K1477" s="328" t="s">
        <v>22618</v>
      </c>
      <c r="L1477" s="328" t="s">
        <v>16051</v>
      </c>
      <c r="M1477" s="318"/>
      <c r="N1477" s="318"/>
      <c r="O1477" s="318"/>
      <c r="P1477" s="325"/>
      <c r="Q1477" s="307" t="str">
        <f t="array" ref="Q1477">index(Extractions!B:B, match(index(Digests!B:B, match(B1477,Digests!A:A,0)),Extractions!A:A,0))</f>
        <v>PADE14_056</v>
      </c>
    </row>
    <row r="1478" ht="20.25" customHeight="1">
      <c r="A1478" s="318" t="s">
        <v>22619</v>
      </c>
      <c r="B1478" s="343" t="s">
        <v>16512</v>
      </c>
      <c r="C1478" s="342">
        <v>42247.0</v>
      </c>
      <c r="D1478" s="331">
        <v>60.0</v>
      </c>
      <c r="E1478" s="349">
        <v>19.85440105890139</v>
      </c>
      <c r="F1478" s="350">
        <v>2.345598941098608</v>
      </c>
      <c r="G1478" s="319">
        <v>31.0</v>
      </c>
      <c r="H1478" s="324"/>
      <c r="I1478" s="318" t="s">
        <v>22559</v>
      </c>
      <c r="J1478" s="318"/>
      <c r="K1478" s="328" t="s">
        <v>22620</v>
      </c>
      <c r="L1478" s="328" t="s">
        <v>16513</v>
      </c>
      <c r="M1478" s="318"/>
      <c r="N1478" s="318"/>
      <c r="O1478" s="318"/>
      <c r="P1478" s="325"/>
      <c r="Q1478" s="307" t="str">
        <f t="array" ref="Q1478">index(Extractions!B:B, match(index(Digests!B:B, match(B1478,Digests!A:A,0)),Extractions!A:A,0))</f>
        <v>PADE14_062</v>
      </c>
    </row>
    <row r="1479" ht="20.25" customHeight="1">
      <c r="A1479" s="318" t="s">
        <v>22621</v>
      </c>
      <c r="B1479" s="343" t="s">
        <v>16532</v>
      </c>
      <c r="C1479" s="342">
        <v>42247.0</v>
      </c>
      <c r="D1479" s="331">
        <v>60.0</v>
      </c>
      <c r="E1479" s="349">
        <v>12.933821944384565</v>
      </c>
      <c r="F1479" s="350">
        <v>9.266178055615434</v>
      </c>
      <c r="G1479" s="319">
        <v>32.0</v>
      </c>
      <c r="H1479" s="324"/>
      <c r="I1479" s="318" t="s">
        <v>22559</v>
      </c>
      <c r="J1479" s="318"/>
      <c r="K1479" s="328" t="s">
        <v>22622</v>
      </c>
      <c r="L1479" s="328" t="s">
        <v>16533</v>
      </c>
      <c r="M1479" s="318"/>
      <c r="N1479" s="318"/>
      <c r="O1479" s="318"/>
      <c r="P1479" s="325"/>
      <c r="Q1479" s="318" t="str">
        <f t="array" ref="Q1479">index(Extractions!B:B, match(index(Digests!B:B, match(B1479,Digests!A:A,0)),Extractions!A:A,0))</f>
        <v>PADE14_091</v>
      </c>
    </row>
    <row r="1480" ht="20.25" customHeight="1">
      <c r="A1480" s="318" t="s">
        <v>22623</v>
      </c>
      <c r="B1480" s="343" t="s">
        <v>16200</v>
      </c>
      <c r="C1480" s="342">
        <v>42247.0</v>
      </c>
      <c r="D1480" s="331">
        <v>60.0</v>
      </c>
      <c r="E1480" s="349">
        <v>10.563380281690142</v>
      </c>
      <c r="F1480" s="350">
        <v>11.636619718309857</v>
      </c>
      <c r="G1480" s="319">
        <v>33.0</v>
      </c>
      <c r="H1480" s="324"/>
      <c r="I1480" s="318" t="s">
        <v>22559</v>
      </c>
      <c r="J1480" s="318"/>
      <c r="K1480" s="328" t="s">
        <v>22624</v>
      </c>
      <c r="L1480" s="328" t="s">
        <v>16201</v>
      </c>
      <c r="M1480" s="318"/>
      <c r="N1480" s="318"/>
      <c r="O1480" s="318"/>
      <c r="P1480" s="325"/>
      <c r="Q1480" s="318" t="str">
        <f t="array" ref="Q1480">index(Extractions!B:B, match(index(Digests!B:B, match(B1480,Digests!A:A,0)),Extractions!A:A,0))</f>
        <v>PADE14_102</v>
      </c>
    </row>
    <row r="1481" ht="20.25" customHeight="1">
      <c r="A1481" s="318" t="s">
        <v>22625</v>
      </c>
      <c r="B1481" s="343" t="s">
        <v>16204</v>
      </c>
      <c r="C1481" s="342">
        <v>42247.0</v>
      </c>
      <c r="D1481" s="331">
        <v>60.0</v>
      </c>
      <c r="E1481" s="349">
        <v>11.363636363636363</v>
      </c>
      <c r="F1481" s="350">
        <v>10.836363636363636</v>
      </c>
      <c r="G1481" s="319">
        <v>34.0</v>
      </c>
      <c r="H1481" s="324"/>
      <c r="I1481" s="318" t="s">
        <v>22559</v>
      </c>
      <c r="J1481" s="318"/>
      <c r="K1481" s="328" t="s">
        <v>22626</v>
      </c>
      <c r="L1481" s="328" t="s">
        <v>16205</v>
      </c>
      <c r="M1481" s="318"/>
      <c r="N1481" s="318"/>
      <c r="O1481" s="318"/>
      <c r="P1481" s="325"/>
      <c r="Q1481" s="318" t="str">
        <f t="array" ref="Q1481">index(Extractions!B:B, match(index(Digests!B:B, match(B1481,Digests!A:A,0)),Extractions!A:A,0))</f>
        <v>PADE14_104</v>
      </c>
    </row>
    <row r="1482" ht="20.25" customHeight="1">
      <c r="A1482" s="318" t="s">
        <v>22627</v>
      </c>
      <c r="B1482" s="343" t="s">
        <v>16210</v>
      </c>
      <c r="C1482" s="342">
        <v>42247.0</v>
      </c>
      <c r="D1482" s="331">
        <v>60.0</v>
      </c>
      <c r="E1482" s="349">
        <v>8.333333333333334</v>
      </c>
      <c r="F1482" s="350">
        <v>13.866666666666665</v>
      </c>
      <c r="G1482" s="319">
        <v>35.0</v>
      </c>
      <c r="H1482" s="324"/>
      <c r="I1482" s="318" t="s">
        <v>22559</v>
      </c>
      <c r="J1482" s="318"/>
      <c r="K1482" s="328" t="s">
        <v>22628</v>
      </c>
      <c r="L1482" s="328" t="s">
        <v>16211</v>
      </c>
      <c r="M1482" s="318"/>
      <c r="N1482" s="318"/>
      <c r="O1482" s="318"/>
      <c r="P1482" s="325"/>
      <c r="Q1482" s="318" t="str">
        <f t="array" ref="Q1482">index(Extractions!B:B, match(index(Digests!B:B, match(B1482,Digests!A:A,0)),Extractions!A:A,0))</f>
        <v>PADE14_107</v>
      </c>
    </row>
    <row r="1483" ht="20.25" customHeight="1">
      <c r="A1483" s="318" t="s">
        <v>22629</v>
      </c>
      <c r="B1483" s="343" t="s">
        <v>16214</v>
      </c>
      <c r="C1483" s="342">
        <v>42247.0</v>
      </c>
      <c r="D1483" s="331">
        <v>60.0</v>
      </c>
      <c r="E1483" s="349">
        <v>7.822685788787484</v>
      </c>
      <c r="F1483" s="350">
        <v>14.377314211212514</v>
      </c>
      <c r="G1483" s="319">
        <v>36.0</v>
      </c>
      <c r="H1483" s="324"/>
      <c r="I1483" s="318" t="s">
        <v>22559</v>
      </c>
      <c r="J1483" s="318"/>
      <c r="K1483" s="328" t="s">
        <v>22630</v>
      </c>
      <c r="L1483" s="328" t="s">
        <v>16215</v>
      </c>
      <c r="M1483" s="318"/>
      <c r="N1483" s="318"/>
      <c r="O1483" s="318"/>
      <c r="P1483" s="325"/>
      <c r="Q1483" s="318" t="str">
        <f t="array" ref="Q1483">index(Extractions!B:B, match(index(Digests!B:B, match(B1483,Digests!A:A,0)),Extractions!A:A,0))</f>
        <v>PADE14_109</v>
      </c>
    </row>
    <row r="1484" ht="20.25" customHeight="1">
      <c r="A1484" s="318" t="s">
        <v>22631</v>
      </c>
      <c r="B1484" s="343" t="s">
        <v>16224</v>
      </c>
      <c r="C1484" s="342">
        <v>42247.0</v>
      </c>
      <c r="D1484" s="331">
        <v>60.0</v>
      </c>
      <c r="E1484" s="349">
        <v>13.959981386691485</v>
      </c>
      <c r="F1484" s="350">
        <v>8.240018613308514</v>
      </c>
      <c r="G1484" s="319">
        <v>37.0</v>
      </c>
      <c r="H1484" s="324"/>
      <c r="I1484" s="318" t="s">
        <v>22559</v>
      </c>
      <c r="J1484" s="318"/>
      <c r="K1484" s="328" t="s">
        <v>22632</v>
      </c>
      <c r="L1484" s="328" t="s">
        <v>16225</v>
      </c>
      <c r="M1484" s="318"/>
      <c r="N1484" s="318"/>
      <c r="O1484" s="318"/>
      <c r="P1484" s="325"/>
      <c r="Q1484" s="318" t="str">
        <f t="array" ref="Q1484">index(Extractions!B:B, match(index(Digests!B:B, match(B1484,Digests!A:A,0)),Extractions!A:A,0))</f>
        <v>PADE14_114</v>
      </c>
    </row>
    <row r="1485" ht="20.25" customHeight="1">
      <c r="A1485" s="318" t="s">
        <v>22633</v>
      </c>
      <c r="B1485" s="343" t="s">
        <v>16226</v>
      </c>
      <c r="C1485" s="342">
        <v>42247.0</v>
      </c>
      <c r="D1485" s="331">
        <v>60.0</v>
      </c>
      <c r="E1485" s="349">
        <v>16.611295681063122</v>
      </c>
      <c r="F1485" s="350">
        <v>5.588704318936877</v>
      </c>
      <c r="G1485" s="319">
        <v>38.0</v>
      </c>
      <c r="H1485" s="324"/>
      <c r="I1485" s="318" t="s">
        <v>22559</v>
      </c>
      <c r="J1485" s="318"/>
      <c r="K1485" s="328" t="s">
        <v>22634</v>
      </c>
      <c r="L1485" s="328" t="s">
        <v>16227</v>
      </c>
      <c r="M1485" s="318"/>
      <c r="N1485" s="318"/>
      <c r="O1485" s="318"/>
      <c r="P1485" s="325"/>
      <c r="Q1485" s="318" t="str">
        <f t="array" ref="Q1485">index(Extractions!B:B, match(index(Digests!B:B, match(B1485,Digests!A:A,0)),Extractions!A:A,0))</f>
        <v>PADE14_115</v>
      </c>
    </row>
    <row r="1486" ht="20.25" customHeight="1">
      <c r="A1486" s="318" t="s">
        <v>22635</v>
      </c>
      <c r="B1486" s="343" t="s">
        <v>16230</v>
      </c>
      <c r="C1486" s="342">
        <v>42247.0</v>
      </c>
      <c r="D1486" s="331">
        <v>60.0</v>
      </c>
      <c r="E1486" s="349">
        <v>13.21294868971592</v>
      </c>
      <c r="F1486" s="350">
        <v>8.987051310284079</v>
      </c>
      <c r="G1486" s="319">
        <v>39.0</v>
      </c>
      <c r="H1486" s="324"/>
      <c r="I1486" s="318" t="s">
        <v>22559</v>
      </c>
      <c r="J1486" s="318"/>
      <c r="K1486" s="328" t="s">
        <v>22636</v>
      </c>
      <c r="L1486" s="328" t="s">
        <v>16231</v>
      </c>
      <c r="M1486" s="318"/>
      <c r="N1486" s="318"/>
      <c r="O1486" s="318"/>
      <c r="P1486" s="325"/>
      <c r="Q1486" s="318" t="str">
        <f t="array" ref="Q1486">index(Extractions!B:B, match(index(Digests!B:B, match(B1486,Digests!A:A,0)),Extractions!A:A,0))</f>
        <v>PADE14_117</v>
      </c>
    </row>
    <row r="1487" ht="20.25" customHeight="1">
      <c r="A1487" s="318" t="s">
        <v>22637</v>
      </c>
      <c r="B1487" s="343" t="s">
        <v>16232</v>
      </c>
      <c r="C1487" s="342">
        <v>42247.0</v>
      </c>
      <c r="D1487" s="331">
        <v>60.0</v>
      </c>
      <c r="E1487" s="349">
        <v>11.935548040580864</v>
      </c>
      <c r="F1487" s="350">
        <v>10.264451959419135</v>
      </c>
      <c r="G1487" s="319">
        <v>40.0</v>
      </c>
      <c r="H1487" s="324"/>
      <c r="I1487" s="318" t="s">
        <v>22559</v>
      </c>
      <c r="J1487" s="318"/>
      <c r="K1487" s="328" t="s">
        <v>22638</v>
      </c>
      <c r="L1487" s="328" t="s">
        <v>16233</v>
      </c>
      <c r="M1487" s="318"/>
      <c r="N1487" s="318"/>
      <c r="O1487" s="318"/>
      <c r="P1487" s="325"/>
      <c r="Q1487" s="318" t="str">
        <f t="array" ref="Q1487">index(Extractions!B:B, match(index(Digests!B:B, match(B1487,Digests!A:A,0)),Extractions!A:A,0))</f>
        <v>PADE14_118</v>
      </c>
    </row>
    <row r="1488" ht="20.25" customHeight="1">
      <c r="A1488" s="318" t="s">
        <v>22639</v>
      </c>
      <c r="B1488" s="343" t="s">
        <v>16238</v>
      </c>
      <c r="C1488" s="342">
        <v>42247.0</v>
      </c>
      <c r="D1488" s="331">
        <v>60.0</v>
      </c>
      <c r="E1488" s="349">
        <v>10.289830217801406</v>
      </c>
      <c r="F1488" s="350">
        <v>11.910169782198594</v>
      </c>
      <c r="G1488" s="319">
        <v>41.0</v>
      </c>
      <c r="H1488" s="324"/>
      <c r="I1488" s="318" t="s">
        <v>22559</v>
      </c>
      <c r="J1488" s="318"/>
      <c r="K1488" s="328" t="s">
        <v>22640</v>
      </c>
      <c r="L1488" s="328" t="s">
        <v>16239</v>
      </c>
      <c r="M1488" s="318"/>
      <c r="N1488" s="318"/>
      <c r="O1488" s="318"/>
      <c r="P1488" s="325"/>
      <c r="Q1488" s="318" t="str">
        <f t="array" ref="Q1488">index(Extractions!B:B, match(index(Digests!B:B, match(B1488,Digests!A:A,0)),Extractions!A:A,0))</f>
        <v>PADE14_121</v>
      </c>
    </row>
    <row r="1489" ht="20.25" customHeight="1">
      <c r="A1489" s="318" t="s">
        <v>22641</v>
      </c>
      <c r="B1489" s="343" t="s">
        <v>16240</v>
      </c>
      <c r="C1489" s="342">
        <v>42247.0</v>
      </c>
      <c r="D1489" s="331">
        <v>60.0</v>
      </c>
      <c r="E1489" s="349">
        <v>17.59530791788856</v>
      </c>
      <c r="F1489" s="350">
        <v>4.604692082111438</v>
      </c>
      <c r="G1489" s="319">
        <v>42.0</v>
      </c>
      <c r="H1489" s="324"/>
      <c r="I1489" s="318" t="s">
        <v>22559</v>
      </c>
      <c r="J1489" s="318"/>
      <c r="K1489" s="328" t="s">
        <v>22642</v>
      </c>
      <c r="L1489" s="328" t="s">
        <v>16241</v>
      </c>
      <c r="M1489" s="318"/>
      <c r="N1489" s="318"/>
      <c r="O1489" s="318"/>
      <c r="P1489" s="325"/>
      <c r="Q1489" s="318" t="str">
        <f t="array" ref="Q1489">index(Extractions!B:B, match(index(Digests!B:B, match(B1489,Digests!A:A,0)),Extractions!A:A,0))</f>
        <v>PADE14_122</v>
      </c>
    </row>
    <row r="1490" ht="20.25" customHeight="1">
      <c r="A1490" s="318" t="s">
        <v>22643</v>
      </c>
      <c r="B1490" s="343" t="s">
        <v>16242</v>
      </c>
      <c r="C1490" s="342">
        <v>42247.0</v>
      </c>
      <c r="D1490" s="331">
        <v>60.0</v>
      </c>
      <c r="E1490" s="349">
        <v>13.812154696132596</v>
      </c>
      <c r="F1490" s="350">
        <v>8.387845303867403</v>
      </c>
      <c r="G1490" s="319">
        <v>43.0</v>
      </c>
      <c r="H1490" s="324"/>
      <c r="I1490" s="318" t="s">
        <v>22559</v>
      </c>
      <c r="J1490" s="318"/>
      <c r="K1490" s="328" t="s">
        <v>22644</v>
      </c>
      <c r="L1490" s="328" t="s">
        <v>16243</v>
      </c>
      <c r="M1490" s="318"/>
      <c r="N1490" s="318"/>
      <c r="O1490" s="318"/>
      <c r="P1490" s="325"/>
      <c r="Q1490" s="318" t="str">
        <f t="array" ref="Q1490">index(Extractions!B:B, match(index(Digests!B:B, match(B1490,Digests!A:A,0)),Extractions!A:A,0))</f>
        <v>PADE14_123</v>
      </c>
    </row>
    <row r="1491" ht="20.25" customHeight="1">
      <c r="A1491" s="318" t="s">
        <v>22645</v>
      </c>
      <c r="B1491" s="343" t="s">
        <v>16244</v>
      </c>
      <c r="C1491" s="342">
        <v>42247.0</v>
      </c>
      <c r="D1491" s="331">
        <v>60.0</v>
      </c>
      <c r="E1491" s="349">
        <v>18.023430459597474</v>
      </c>
      <c r="F1491" s="350">
        <v>4.176569540402525</v>
      </c>
      <c r="G1491" s="319">
        <v>44.0</v>
      </c>
      <c r="H1491" s="324"/>
      <c r="I1491" s="318" t="s">
        <v>22559</v>
      </c>
      <c r="J1491" s="318"/>
      <c r="K1491" s="328" t="s">
        <v>22646</v>
      </c>
      <c r="L1491" s="328" t="s">
        <v>16245</v>
      </c>
      <c r="M1491" s="318"/>
      <c r="N1491" s="318"/>
      <c r="O1491" s="318"/>
      <c r="P1491" s="325"/>
      <c r="Q1491" s="318" t="str">
        <f t="array" ref="Q1491">index(Extractions!B:B, match(index(Digests!B:B, match(B1491,Digests!A:A,0)),Extractions!A:A,0))</f>
        <v>PADE14_124</v>
      </c>
    </row>
    <row r="1492" ht="20.25" customHeight="1">
      <c r="A1492" s="318" t="s">
        <v>22647</v>
      </c>
      <c r="B1492" s="343" t="s">
        <v>16254</v>
      </c>
      <c r="C1492" s="342">
        <v>42247.0</v>
      </c>
      <c r="D1492" s="331">
        <v>60.0</v>
      </c>
      <c r="E1492" s="349">
        <v>9.309542280837858</v>
      </c>
      <c r="F1492" s="350">
        <v>12.890457719162141</v>
      </c>
      <c r="G1492" s="319">
        <v>45.0</v>
      </c>
      <c r="H1492" s="324"/>
      <c r="I1492" s="318" t="s">
        <v>22559</v>
      </c>
      <c r="J1492" s="318"/>
      <c r="K1492" s="328" t="s">
        <v>22648</v>
      </c>
      <c r="L1492" s="328" t="s">
        <v>16255</v>
      </c>
      <c r="M1492" s="318"/>
      <c r="N1492" s="318"/>
      <c r="O1492" s="318"/>
      <c r="P1492" s="325"/>
      <c r="Q1492" s="318" t="str">
        <f t="array" ref="Q1492">index(Extractions!B:B, match(index(Digests!B:B, match(B1492,Digests!A:A,0)),Extractions!A:A,0))</f>
        <v>PADE14_129</v>
      </c>
    </row>
    <row r="1493" ht="20.25" customHeight="1">
      <c r="A1493" s="318" t="s">
        <v>22649</v>
      </c>
      <c r="B1493" s="343" t="s">
        <v>16256</v>
      </c>
      <c r="C1493" s="342">
        <v>42247.0</v>
      </c>
      <c r="D1493" s="331">
        <v>60.0</v>
      </c>
      <c r="E1493" s="349">
        <v>7.759958613554061</v>
      </c>
      <c r="F1493" s="350">
        <v>14.440041386445937</v>
      </c>
      <c r="G1493" s="319">
        <v>46.0</v>
      </c>
      <c r="H1493" s="324"/>
      <c r="I1493" s="318" t="s">
        <v>22559</v>
      </c>
      <c r="J1493" s="318"/>
      <c r="K1493" s="328" t="s">
        <v>22650</v>
      </c>
      <c r="L1493" s="328" t="s">
        <v>16257</v>
      </c>
      <c r="M1493" s="318"/>
      <c r="N1493" s="318"/>
      <c r="O1493" s="318"/>
      <c r="P1493" s="325"/>
      <c r="Q1493" s="318" t="str">
        <f t="array" ref="Q1493">index(Extractions!B:B, match(index(Digests!B:B, match(B1493,Digests!A:A,0)),Extractions!A:A,0))</f>
        <v>PADE14_130</v>
      </c>
    </row>
    <row r="1494" ht="20.25" customHeight="1">
      <c r="A1494" s="318" t="s">
        <v>22651</v>
      </c>
      <c r="B1494" s="343" t="s">
        <v>16266</v>
      </c>
      <c r="C1494" s="342">
        <v>42247.0</v>
      </c>
      <c r="D1494" s="331">
        <v>60.0</v>
      </c>
      <c r="E1494" s="349">
        <v>8.982035928143713</v>
      </c>
      <c r="F1494" s="350">
        <v>13.217964071856287</v>
      </c>
      <c r="G1494" s="319">
        <v>47.0</v>
      </c>
      <c r="H1494" s="324"/>
      <c r="I1494" s="318" t="s">
        <v>22559</v>
      </c>
      <c r="J1494" s="318"/>
      <c r="K1494" s="328" t="s">
        <v>22652</v>
      </c>
      <c r="L1494" s="328" t="s">
        <v>16267</v>
      </c>
      <c r="M1494" s="318"/>
      <c r="N1494" s="318"/>
      <c r="O1494" s="318"/>
      <c r="P1494" s="325"/>
      <c r="Q1494" s="318" t="str">
        <f t="array" ref="Q1494">index(Extractions!B:B, match(index(Digests!B:B, match(B1494,Digests!A:A,0)),Extractions!A:A,0))</f>
        <v>PADE14_135</v>
      </c>
    </row>
    <row r="1495" ht="20.25" customHeight="1">
      <c r="A1495" s="318" t="s">
        <v>22653</v>
      </c>
      <c r="B1495" s="343" t="s">
        <v>16280</v>
      </c>
      <c r="C1495" s="342">
        <v>42247.0</v>
      </c>
      <c r="D1495" s="331">
        <v>60.0</v>
      </c>
      <c r="E1495" s="349">
        <v>17.011624610150268</v>
      </c>
      <c r="F1495" s="350">
        <v>5.188375389849732</v>
      </c>
      <c r="G1495" s="319">
        <v>48.0</v>
      </c>
      <c r="H1495" s="324"/>
      <c r="I1495" s="318" t="s">
        <v>22559</v>
      </c>
      <c r="J1495" s="318"/>
      <c r="K1495" s="328" t="s">
        <v>22654</v>
      </c>
      <c r="L1495" s="328" t="s">
        <v>16281</v>
      </c>
      <c r="M1495" s="318"/>
      <c r="N1495" s="318"/>
      <c r="O1495" s="318"/>
      <c r="P1495" s="325"/>
      <c r="Q1495" s="318" t="str">
        <f t="array" ref="Q1495">index(Extractions!B:B, match(index(Digests!B:B, match(B1495,Digests!A:A,0)),Extractions!A:A,0))</f>
        <v>PADE14_142</v>
      </c>
    </row>
    <row r="1496" ht="20.25" customHeight="1">
      <c r="A1496" s="318" t="s">
        <v>22655</v>
      </c>
      <c r="B1496" s="343" t="s">
        <v>16282</v>
      </c>
      <c r="C1496" s="342">
        <v>42247.0</v>
      </c>
      <c r="D1496" s="331">
        <v>60.0</v>
      </c>
      <c r="E1496" s="349">
        <v>6.547359231776517</v>
      </c>
      <c r="F1496" s="350">
        <v>15.652640768223481</v>
      </c>
      <c r="G1496" s="319">
        <v>1.0</v>
      </c>
      <c r="H1496" s="324"/>
      <c r="I1496" s="318" t="s">
        <v>22656</v>
      </c>
      <c r="J1496" s="318"/>
      <c r="K1496" s="328" t="s">
        <v>22657</v>
      </c>
      <c r="L1496" s="328" t="s">
        <v>16283</v>
      </c>
      <c r="M1496" s="318"/>
      <c r="N1496" s="318"/>
      <c r="O1496" s="318"/>
      <c r="P1496" s="325"/>
      <c r="Q1496" s="318" t="str">
        <f t="array" ref="Q1496">index(Extractions!B:B, match(index(Digests!B:B, match(B1496,Digests!A:A,0)),Extractions!A:A,0))</f>
        <v>PADE14_143</v>
      </c>
    </row>
    <row r="1497" ht="20.25" customHeight="1">
      <c r="A1497" s="318" t="s">
        <v>22658</v>
      </c>
      <c r="B1497" s="343" t="s">
        <v>16288</v>
      </c>
      <c r="C1497" s="342">
        <v>42247.0</v>
      </c>
      <c r="D1497" s="331">
        <v>60.0</v>
      </c>
      <c r="E1497" s="349">
        <v>10.593220338983052</v>
      </c>
      <c r="F1497" s="350">
        <v>11.606779661016947</v>
      </c>
      <c r="G1497" s="319">
        <v>2.0</v>
      </c>
      <c r="H1497" s="324"/>
      <c r="I1497" s="318" t="s">
        <v>22656</v>
      </c>
      <c r="J1497" s="318"/>
      <c r="K1497" s="328" t="s">
        <v>22659</v>
      </c>
      <c r="L1497" s="328" t="s">
        <v>16289</v>
      </c>
      <c r="M1497" s="318"/>
      <c r="N1497" s="318"/>
      <c r="O1497" s="318"/>
      <c r="P1497" s="325"/>
      <c r="Q1497" s="318" t="str">
        <f t="array" ref="Q1497">index(Extractions!B:B, match(index(Digests!B:B, match(B1497,Digests!A:A,0)),Extractions!A:A,0))</f>
        <v>PADE14_146</v>
      </c>
    </row>
    <row r="1498" ht="20.25" customHeight="1">
      <c r="A1498" s="318" t="s">
        <v>22660</v>
      </c>
      <c r="B1498" s="343" t="s">
        <v>16294</v>
      </c>
      <c r="C1498" s="342">
        <v>42247.0</v>
      </c>
      <c r="D1498" s="331">
        <v>60.0</v>
      </c>
      <c r="E1498" s="349">
        <v>15.540015540015538</v>
      </c>
      <c r="F1498" s="350">
        <v>6.659984459984461</v>
      </c>
      <c r="G1498" s="319">
        <v>3.0</v>
      </c>
      <c r="H1498" s="324"/>
      <c r="I1498" s="318" t="s">
        <v>22656</v>
      </c>
      <c r="J1498" s="318"/>
      <c r="K1498" s="328" t="s">
        <v>22661</v>
      </c>
      <c r="L1498" s="328" t="s">
        <v>16295</v>
      </c>
      <c r="M1498" s="318"/>
      <c r="N1498" s="318"/>
      <c r="O1498" s="318"/>
      <c r="P1498" s="325"/>
      <c r="Q1498" s="318" t="str">
        <f t="array" ref="Q1498">index(Extractions!B:B, match(index(Digests!B:B, match(B1498,Digests!A:A,0)),Extractions!A:A,0))</f>
        <v>PADE14_149</v>
      </c>
    </row>
    <row r="1499" ht="20.25" customHeight="1">
      <c r="A1499" s="318" t="s">
        <v>22662</v>
      </c>
      <c r="B1499" s="343" t="s">
        <v>16308</v>
      </c>
      <c r="C1499" s="342">
        <v>42247.0</v>
      </c>
      <c r="D1499" s="331">
        <v>60.0</v>
      </c>
      <c r="E1499" s="349">
        <v>6.4177986950475985</v>
      </c>
      <c r="F1499" s="350">
        <v>15.782201304952402</v>
      </c>
      <c r="G1499" s="319">
        <v>4.0</v>
      </c>
      <c r="H1499" s="324"/>
      <c r="I1499" s="318" t="s">
        <v>22656</v>
      </c>
      <c r="J1499" s="318"/>
      <c r="K1499" s="328" t="s">
        <v>22663</v>
      </c>
      <c r="L1499" s="328" t="s">
        <v>16309</v>
      </c>
      <c r="M1499" s="318"/>
      <c r="N1499" s="318"/>
      <c r="O1499" s="318"/>
      <c r="P1499" s="325"/>
      <c r="Q1499" s="318" t="str">
        <f t="array" ref="Q1499">index(Extractions!B:B, match(index(Digests!B:B, match(B1499,Digests!A:A,0)),Extractions!A:A,0))</f>
        <v>PADE14_156</v>
      </c>
    </row>
    <row r="1500" ht="20.25" customHeight="1">
      <c r="A1500" s="318" t="s">
        <v>22664</v>
      </c>
      <c r="B1500" s="343" t="s">
        <v>16310</v>
      </c>
      <c r="C1500" s="342">
        <v>42247.0</v>
      </c>
      <c r="D1500" s="331">
        <v>60.0</v>
      </c>
      <c r="E1500" s="349">
        <v>17.9265013444876</v>
      </c>
      <c r="F1500" s="350">
        <v>4.273498655512398</v>
      </c>
      <c r="G1500" s="319">
        <v>5.0</v>
      </c>
      <c r="H1500" s="324"/>
      <c r="I1500" s="318" t="s">
        <v>22656</v>
      </c>
      <c r="J1500" s="318"/>
      <c r="K1500" s="328" t="s">
        <v>22665</v>
      </c>
      <c r="L1500" s="328" t="s">
        <v>16311</v>
      </c>
      <c r="M1500" s="318"/>
      <c r="N1500" s="318"/>
      <c r="O1500" s="318"/>
      <c r="P1500" s="325"/>
      <c r="Q1500" s="318" t="str">
        <f t="array" ref="Q1500">index(Extractions!B:B, match(index(Digests!B:B, match(B1500,Digests!A:A,0)),Extractions!A:A,0))</f>
        <v>PADE14_157</v>
      </c>
    </row>
    <row r="1501" ht="20.25" customHeight="1">
      <c r="A1501" s="318" t="s">
        <v>22666</v>
      </c>
      <c r="B1501" s="343" t="s">
        <v>16312</v>
      </c>
      <c r="C1501" s="342">
        <v>42247.0</v>
      </c>
      <c r="D1501" s="331">
        <v>60.0</v>
      </c>
      <c r="E1501" s="349">
        <v>10.471204188481675</v>
      </c>
      <c r="F1501" s="350">
        <v>11.728795811518324</v>
      </c>
      <c r="G1501" s="319">
        <v>6.0</v>
      </c>
      <c r="H1501" s="324"/>
      <c r="I1501" s="318" t="s">
        <v>22656</v>
      </c>
      <c r="J1501" s="318"/>
      <c r="K1501" s="328" t="s">
        <v>22667</v>
      </c>
      <c r="L1501" s="328" t="s">
        <v>16313</v>
      </c>
      <c r="M1501" s="318"/>
      <c r="N1501" s="318"/>
      <c r="O1501" s="318"/>
      <c r="P1501" s="325"/>
      <c r="Q1501" s="318" t="str">
        <f t="array" ref="Q1501">index(Extractions!B:B, match(index(Digests!B:B, match(B1501,Digests!A:A,0)),Extractions!A:A,0))</f>
        <v>PADE14_158</v>
      </c>
    </row>
    <row r="1502" ht="20.25" customHeight="1">
      <c r="A1502" s="318" t="s">
        <v>22668</v>
      </c>
      <c r="B1502" s="343" t="s">
        <v>16314</v>
      </c>
      <c r="C1502" s="342">
        <v>42247.0</v>
      </c>
      <c r="D1502" s="331">
        <v>60.0</v>
      </c>
      <c r="E1502" s="349">
        <v>6.338474540460596</v>
      </c>
      <c r="F1502" s="350">
        <v>15.861525459539404</v>
      </c>
      <c r="G1502" s="319">
        <v>7.0</v>
      </c>
      <c r="H1502" s="324"/>
      <c r="I1502" s="318" t="s">
        <v>22656</v>
      </c>
      <c r="J1502" s="318"/>
      <c r="K1502" s="328" t="s">
        <v>22669</v>
      </c>
      <c r="L1502" s="328" t="s">
        <v>16315</v>
      </c>
      <c r="M1502" s="318"/>
      <c r="N1502" s="318"/>
      <c r="O1502" s="318"/>
      <c r="P1502" s="325"/>
      <c r="Q1502" s="318" t="str">
        <f t="array" ref="Q1502">index(Extractions!B:B, match(index(Digests!B:B, match(B1502,Digests!A:A,0)),Extractions!A:A,0))</f>
        <v>PADE14_159</v>
      </c>
    </row>
    <row r="1503" ht="20.25" customHeight="1">
      <c r="A1503" s="318" t="s">
        <v>22670</v>
      </c>
      <c r="B1503" s="343" t="s">
        <v>16318</v>
      </c>
      <c r="C1503" s="342">
        <v>42247.0</v>
      </c>
      <c r="D1503" s="331">
        <v>60.0</v>
      </c>
      <c r="E1503" s="349">
        <v>12.679628064243449</v>
      </c>
      <c r="F1503" s="350">
        <v>9.52037193575655</v>
      </c>
      <c r="G1503" s="319">
        <v>8.0</v>
      </c>
      <c r="H1503" s="324"/>
      <c r="I1503" s="318" t="s">
        <v>22656</v>
      </c>
      <c r="J1503" s="318"/>
      <c r="K1503" s="328" t="s">
        <v>22671</v>
      </c>
      <c r="L1503" s="328" t="s">
        <v>16319</v>
      </c>
      <c r="M1503" s="318"/>
      <c r="N1503" s="318"/>
      <c r="O1503" s="318"/>
      <c r="P1503" s="325"/>
      <c r="Q1503" s="318" t="str">
        <f t="array" ref="Q1503">index(Extractions!B:B, match(index(Digests!B:B, match(B1503,Digests!A:A,0)),Extractions!A:A,0))</f>
        <v>PADE14_161</v>
      </c>
    </row>
    <row r="1504" ht="20.25" customHeight="1">
      <c r="A1504" s="318" t="s">
        <v>22672</v>
      </c>
      <c r="B1504" s="343" t="s">
        <v>16320</v>
      </c>
      <c r="C1504" s="342">
        <v>42247.0</v>
      </c>
      <c r="D1504" s="331">
        <v>60.0</v>
      </c>
      <c r="E1504" s="349">
        <v>15.388561169530648</v>
      </c>
      <c r="F1504" s="350">
        <v>6.811438830469351</v>
      </c>
      <c r="G1504" s="319">
        <v>9.0</v>
      </c>
      <c r="H1504" s="324"/>
      <c r="I1504" s="318" t="s">
        <v>22656</v>
      </c>
      <c r="J1504" s="318"/>
      <c r="K1504" s="328" t="s">
        <v>22673</v>
      </c>
      <c r="L1504" s="328" t="s">
        <v>16321</v>
      </c>
      <c r="M1504" s="318"/>
      <c r="N1504" s="318"/>
      <c r="O1504" s="318"/>
      <c r="P1504" s="325"/>
      <c r="Q1504" s="318" t="str">
        <f t="array" ref="Q1504">index(Extractions!B:B, match(index(Digests!B:B, match(B1504,Digests!A:A,0)),Extractions!A:A,0))</f>
        <v>PADE14_162</v>
      </c>
    </row>
    <row r="1505" ht="20.25" customHeight="1">
      <c r="A1505" s="318" t="s">
        <v>22674</v>
      </c>
      <c r="B1505" s="343" t="s">
        <v>16324</v>
      </c>
      <c r="C1505" s="342">
        <v>42247.0</v>
      </c>
      <c r="D1505" s="331">
        <v>60.0</v>
      </c>
      <c r="E1505" s="349">
        <v>7.279786459597184</v>
      </c>
      <c r="F1505" s="350">
        <v>14.920213540402816</v>
      </c>
      <c r="G1505" s="319">
        <v>10.0</v>
      </c>
      <c r="H1505" s="324"/>
      <c r="I1505" s="318" t="s">
        <v>22656</v>
      </c>
      <c r="J1505" s="318"/>
      <c r="K1505" s="328" t="s">
        <v>22675</v>
      </c>
      <c r="L1505" s="328" t="s">
        <v>16325</v>
      </c>
      <c r="M1505" s="318"/>
      <c r="N1505" s="318"/>
      <c r="O1505" s="318"/>
      <c r="P1505" s="325"/>
      <c r="Q1505" s="318" t="str">
        <f t="array" ref="Q1505">index(Extractions!B:B, match(index(Digests!B:B, match(B1505,Digests!A:A,0)),Extractions!A:A,0))</f>
        <v>PADE14_164</v>
      </c>
    </row>
    <row r="1506" ht="20.25" customHeight="1">
      <c r="A1506" s="318" t="s">
        <v>22676</v>
      </c>
      <c r="B1506" s="343" t="s">
        <v>16328</v>
      </c>
      <c r="C1506" s="342">
        <v>42247.0</v>
      </c>
      <c r="D1506" s="331">
        <v>60.0</v>
      </c>
      <c r="E1506" s="349">
        <v>10.2880658436214</v>
      </c>
      <c r="F1506" s="350">
        <v>11.9119341563786</v>
      </c>
      <c r="G1506" s="319">
        <v>11.0</v>
      </c>
      <c r="H1506" s="324"/>
      <c r="I1506" s="318" t="s">
        <v>22656</v>
      </c>
      <c r="J1506" s="318"/>
      <c r="K1506" s="328" t="s">
        <v>22677</v>
      </c>
      <c r="L1506" s="328" t="s">
        <v>16329</v>
      </c>
      <c r="M1506" s="318"/>
      <c r="N1506" s="318"/>
      <c r="O1506" s="318"/>
      <c r="P1506" s="325"/>
      <c r="Q1506" s="318" t="str">
        <f t="array" ref="Q1506">index(Extractions!B:B, match(index(Digests!B:B, match(B1506,Digests!A:A,0)),Extractions!A:A,0))</f>
        <v>PADE14_166</v>
      </c>
    </row>
    <row r="1507" ht="20.25" customHeight="1">
      <c r="A1507" s="318" t="s">
        <v>22678</v>
      </c>
      <c r="B1507" s="343" t="s">
        <v>16332</v>
      </c>
      <c r="C1507" s="342">
        <v>42247.0</v>
      </c>
      <c r="D1507" s="331">
        <v>60.0</v>
      </c>
      <c r="E1507" s="349">
        <v>9.564801530368245</v>
      </c>
      <c r="F1507" s="350">
        <v>12.635198469631755</v>
      </c>
      <c r="G1507" s="319">
        <v>12.0</v>
      </c>
      <c r="H1507" s="324"/>
      <c r="I1507" s="318" t="s">
        <v>22656</v>
      </c>
      <c r="J1507" s="318"/>
      <c r="K1507" s="328" t="s">
        <v>22679</v>
      </c>
      <c r="L1507" s="328" t="s">
        <v>16333</v>
      </c>
      <c r="M1507" s="318"/>
      <c r="N1507" s="318"/>
      <c r="O1507" s="318"/>
      <c r="P1507" s="325"/>
      <c r="Q1507" s="318" t="str">
        <f t="array" ref="Q1507">index(Extractions!B:B, match(index(Digests!B:B, match(B1507,Digests!A:A,0)),Extractions!A:A,0))</f>
        <v>PADE14_168</v>
      </c>
    </row>
    <row r="1508" ht="20.25" customHeight="1">
      <c r="A1508" s="318" t="s">
        <v>22680</v>
      </c>
      <c r="B1508" s="343" t="s">
        <v>16334</v>
      </c>
      <c r="C1508" s="342">
        <v>42247.0</v>
      </c>
      <c r="D1508" s="331">
        <v>60.0</v>
      </c>
      <c r="E1508" s="349">
        <v>19.65923984272608</v>
      </c>
      <c r="F1508" s="350">
        <v>2.540760157273919</v>
      </c>
      <c r="G1508" s="319">
        <v>13.0</v>
      </c>
      <c r="H1508" s="324"/>
      <c r="I1508" s="318" t="s">
        <v>22656</v>
      </c>
      <c r="J1508" s="318"/>
      <c r="K1508" s="328" t="s">
        <v>22681</v>
      </c>
      <c r="L1508" s="328" t="s">
        <v>16335</v>
      </c>
      <c r="M1508" s="318"/>
      <c r="N1508" s="318"/>
      <c r="O1508" s="318"/>
      <c r="P1508" s="325"/>
      <c r="Q1508" s="318" t="str">
        <f t="array" ref="Q1508">index(Extractions!B:B, match(index(Digests!B:B, match(B1508,Digests!A:A,0)),Extractions!A:A,0))</f>
        <v>PADE14_169</v>
      </c>
    </row>
    <row r="1509" ht="20.25" customHeight="1">
      <c r="A1509" s="318" t="s">
        <v>22682</v>
      </c>
      <c r="B1509" s="343" t="s">
        <v>16338</v>
      </c>
      <c r="C1509" s="342">
        <v>42247.0</v>
      </c>
      <c r="D1509" s="331">
        <v>60.0</v>
      </c>
      <c r="E1509" s="349">
        <v>7.519739315703722</v>
      </c>
      <c r="F1509" s="350">
        <v>14.680260684296277</v>
      </c>
      <c r="G1509" s="319">
        <v>14.0</v>
      </c>
      <c r="H1509" s="324"/>
      <c r="I1509" s="318" t="s">
        <v>22656</v>
      </c>
      <c r="J1509" s="318"/>
      <c r="K1509" s="328" t="s">
        <v>22683</v>
      </c>
      <c r="L1509" s="328" t="s">
        <v>16339</v>
      </c>
      <c r="M1509" s="318"/>
      <c r="N1509" s="318"/>
      <c r="O1509" s="318"/>
      <c r="P1509" s="325"/>
      <c r="Q1509" s="318" t="str">
        <f t="array" ref="Q1509">index(Extractions!B:B, match(index(Digests!B:B, match(B1509,Digests!A:A,0)),Extractions!A:A,0))</f>
        <v>PADE14_171</v>
      </c>
    </row>
    <row r="1510" ht="20.25" customHeight="1">
      <c r="A1510" s="318" t="s">
        <v>22684</v>
      </c>
      <c r="B1510" s="343" t="s">
        <v>16342</v>
      </c>
      <c r="C1510" s="342">
        <v>42247.0</v>
      </c>
      <c r="D1510" s="331">
        <v>60.0</v>
      </c>
      <c r="E1510" s="349">
        <v>6.942034015966677</v>
      </c>
      <c r="F1510" s="350">
        <v>15.257965984033323</v>
      </c>
      <c r="G1510" s="319">
        <v>15.0</v>
      </c>
      <c r="H1510" s="324"/>
      <c r="I1510" s="318" t="s">
        <v>22656</v>
      </c>
      <c r="J1510" s="318"/>
      <c r="K1510" s="328" t="s">
        <v>22685</v>
      </c>
      <c r="L1510" s="328" t="s">
        <v>16343</v>
      </c>
      <c r="M1510" s="318"/>
      <c r="N1510" s="318"/>
      <c r="O1510" s="318"/>
      <c r="P1510" s="325"/>
      <c r="Q1510" s="318" t="str">
        <f t="array" ref="Q1510">index(Extractions!B:B, match(index(Digests!B:B, match(B1510,Digests!A:A,0)),Extractions!A:A,0))</f>
        <v>PADE14_173</v>
      </c>
    </row>
    <row r="1511" ht="20.25" customHeight="1">
      <c r="A1511" s="318" t="s">
        <v>22686</v>
      </c>
      <c r="B1511" s="343" t="s">
        <v>16346</v>
      </c>
      <c r="C1511" s="342">
        <v>42247.0</v>
      </c>
      <c r="D1511" s="331">
        <v>60.0</v>
      </c>
      <c r="E1511" s="349">
        <v>7.354743809757294</v>
      </c>
      <c r="F1511" s="350">
        <v>14.845256190242704</v>
      </c>
      <c r="G1511" s="319">
        <v>16.0</v>
      </c>
      <c r="H1511" s="324"/>
      <c r="I1511" s="318" t="s">
        <v>22656</v>
      </c>
      <c r="J1511" s="318"/>
      <c r="K1511" s="328" t="s">
        <v>22687</v>
      </c>
      <c r="L1511" s="328" t="s">
        <v>16347</v>
      </c>
      <c r="M1511" s="318"/>
      <c r="N1511" s="318"/>
      <c r="O1511" s="318"/>
      <c r="P1511" s="325"/>
      <c r="Q1511" s="318" t="str">
        <f t="array" ref="Q1511">index(Extractions!B:B, match(index(Digests!B:B, match(B1511,Digests!A:A,0)),Extractions!A:A,0))</f>
        <v>PADE14_175</v>
      </c>
    </row>
    <row r="1512" ht="20.25" customHeight="1">
      <c r="A1512" s="318" t="s">
        <v>22688</v>
      </c>
      <c r="B1512" s="343" t="s">
        <v>16348</v>
      </c>
      <c r="C1512" s="342">
        <v>42247.0</v>
      </c>
      <c r="D1512" s="331">
        <v>60.0</v>
      </c>
      <c r="E1512" s="349">
        <v>10.279253040945692</v>
      </c>
      <c r="F1512" s="350">
        <v>11.920746959054307</v>
      </c>
      <c r="G1512" s="319">
        <v>17.0</v>
      </c>
      <c r="H1512" s="324"/>
      <c r="I1512" s="318" t="s">
        <v>22656</v>
      </c>
      <c r="J1512" s="318"/>
      <c r="K1512" s="328" t="s">
        <v>22689</v>
      </c>
      <c r="L1512" s="328" t="s">
        <v>16349</v>
      </c>
      <c r="M1512" s="318"/>
      <c r="N1512" s="318"/>
      <c r="O1512" s="318"/>
      <c r="P1512" s="325"/>
      <c r="Q1512" s="318" t="str">
        <f t="array" ref="Q1512">index(Extractions!B:B, match(index(Digests!B:B, match(B1512,Digests!A:A,0)),Extractions!A:A,0))</f>
        <v>PADE14_176</v>
      </c>
    </row>
    <row r="1513" ht="20.25" customHeight="1">
      <c r="A1513" s="318" t="s">
        <v>22690</v>
      </c>
      <c r="B1513" s="343" t="s">
        <v>16366</v>
      </c>
      <c r="C1513" s="342">
        <v>42247.0</v>
      </c>
      <c r="D1513" s="331">
        <v>60.0</v>
      </c>
      <c r="E1513" s="349">
        <v>15.201418799087914</v>
      </c>
      <c r="F1513" s="350">
        <v>6.998581200912085</v>
      </c>
      <c r="G1513" s="319">
        <v>18.0</v>
      </c>
      <c r="H1513" s="324"/>
      <c r="I1513" s="318" t="s">
        <v>22656</v>
      </c>
      <c r="J1513" s="318"/>
      <c r="K1513" s="328" t="s">
        <v>22691</v>
      </c>
      <c r="L1513" s="328" t="s">
        <v>16367</v>
      </c>
      <c r="M1513" s="318"/>
      <c r="N1513" s="318"/>
      <c r="O1513" s="318"/>
      <c r="P1513" s="325"/>
      <c r="Q1513" s="318" t="str">
        <f t="array" ref="Q1513">index(Extractions!B:B, match(index(Digests!B:B, match(B1513,Digests!A:A,0)),Extractions!A:A,0))</f>
        <v>PADE14_185</v>
      </c>
    </row>
    <row r="1514" ht="20.25" customHeight="1">
      <c r="A1514" s="318" t="s">
        <v>22692</v>
      </c>
      <c r="B1514" s="343" t="s">
        <v>16370</v>
      </c>
      <c r="C1514" s="342">
        <v>42247.0</v>
      </c>
      <c r="D1514" s="331">
        <v>60.0</v>
      </c>
      <c r="E1514" s="349">
        <v>8.034279592929835</v>
      </c>
      <c r="F1514" s="350">
        <v>14.165720407070165</v>
      </c>
      <c r="G1514" s="319">
        <v>19.0</v>
      </c>
      <c r="H1514" s="324"/>
      <c r="I1514" s="318" t="s">
        <v>22656</v>
      </c>
      <c r="J1514" s="318"/>
      <c r="K1514" s="328" t="s">
        <v>22693</v>
      </c>
      <c r="L1514" s="328" t="s">
        <v>16371</v>
      </c>
      <c r="M1514" s="318"/>
      <c r="N1514" s="318"/>
      <c r="O1514" s="318"/>
      <c r="P1514" s="325"/>
      <c r="Q1514" s="318" t="str">
        <f t="array" ref="Q1514">index(Extractions!B:B, match(index(Digests!B:B, match(B1514,Digests!A:A,0)),Extractions!A:A,0))</f>
        <v>PADE14_187</v>
      </c>
    </row>
    <row r="1515" ht="20.25" customHeight="1">
      <c r="A1515" s="318" t="s">
        <v>22694</v>
      </c>
      <c r="B1515" s="343" t="s">
        <v>16378</v>
      </c>
      <c r="C1515" s="342">
        <v>42247.0</v>
      </c>
      <c r="D1515" s="331">
        <v>60.0</v>
      </c>
      <c r="E1515" s="349">
        <v>7.626795474768018</v>
      </c>
      <c r="F1515" s="350">
        <v>14.573204525231981</v>
      </c>
      <c r="G1515" s="319">
        <v>20.0</v>
      </c>
      <c r="H1515" s="324"/>
      <c r="I1515" s="318" t="s">
        <v>22656</v>
      </c>
      <c r="J1515" s="318"/>
      <c r="K1515" s="328" t="s">
        <v>22695</v>
      </c>
      <c r="L1515" s="328" t="s">
        <v>16379</v>
      </c>
      <c r="M1515" s="318"/>
      <c r="N1515" s="318"/>
      <c r="O1515" s="318"/>
      <c r="P1515" s="325"/>
      <c r="Q1515" s="318" t="str">
        <f t="array" ref="Q1515">index(Extractions!B:B, match(index(Digests!B:B, match(B1515,Digests!A:A,0)),Extractions!A:A,0))</f>
        <v>PADE14_191</v>
      </c>
    </row>
    <row r="1516" ht="20.25" customHeight="1">
      <c r="A1516" s="318" t="s">
        <v>22696</v>
      </c>
      <c r="B1516" s="343" t="s">
        <v>16386</v>
      </c>
      <c r="C1516" s="342">
        <v>42247.0</v>
      </c>
      <c r="D1516" s="331">
        <v>60.0</v>
      </c>
      <c r="E1516" s="349">
        <v>20.161290322580644</v>
      </c>
      <c r="F1516" s="350">
        <v>2.038709677419355</v>
      </c>
      <c r="G1516" s="319">
        <v>21.0</v>
      </c>
      <c r="H1516" s="324"/>
      <c r="I1516" s="318" t="s">
        <v>22656</v>
      </c>
      <c r="J1516" s="318"/>
      <c r="K1516" s="328" t="s">
        <v>22697</v>
      </c>
      <c r="L1516" s="328" t="s">
        <v>16387</v>
      </c>
      <c r="M1516" s="318"/>
      <c r="N1516" s="318"/>
      <c r="O1516" s="318"/>
      <c r="P1516" s="325"/>
      <c r="Q1516" s="318" t="str">
        <f t="array" ref="Q1516">index(Extractions!B:B, match(index(Digests!B:B, match(B1516,Digests!A:A,0)),Extractions!A:A,0))</f>
        <v>PADE14_195</v>
      </c>
    </row>
    <row r="1517" ht="20.25" customHeight="1">
      <c r="A1517" s="318" t="s">
        <v>22698</v>
      </c>
      <c r="B1517" s="343" t="s">
        <v>16392</v>
      </c>
      <c r="C1517" s="342">
        <v>42247.0</v>
      </c>
      <c r="D1517" s="331">
        <v>60.0</v>
      </c>
      <c r="E1517" s="349">
        <v>7.378258730939499</v>
      </c>
      <c r="F1517" s="350">
        <v>14.8217412690605</v>
      </c>
      <c r="G1517" s="319">
        <v>22.0</v>
      </c>
      <c r="H1517" s="324"/>
      <c r="I1517" s="318" t="s">
        <v>22656</v>
      </c>
      <c r="J1517" s="318"/>
      <c r="K1517" s="328" t="s">
        <v>22699</v>
      </c>
      <c r="L1517" s="328" t="s">
        <v>16393</v>
      </c>
      <c r="M1517" s="318"/>
      <c r="N1517" s="318"/>
      <c r="O1517" s="318"/>
      <c r="P1517" s="325"/>
      <c r="Q1517" s="318" t="str">
        <f t="array" ref="Q1517">index(Extractions!B:B, match(index(Digests!B:B, match(B1517,Digests!A:A,0)),Extractions!A:A,0))</f>
        <v>PADE14_198</v>
      </c>
    </row>
    <row r="1518" ht="20.25" customHeight="1">
      <c r="A1518" s="318" t="s">
        <v>22700</v>
      </c>
      <c r="B1518" s="343" t="s">
        <v>16396</v>
      </c>
      <c r="C1518" s="342">
        <v>42247.0</v>
      </c>
      <c r="D1518" s="331">
        <v>60.0</v>
      </c>
      <c r="E1518" s="349">
        <v>19.114367633004143</v>
      </c>
      <c r="F1518" s="350">
        <v>3.0856323669958563</v>
      </c>
      <c r="G1518" s="319">
        <v>23.0</v>
      </c>
      <c r="H1518" s="324"/>
      <c r="I1518" s="318" t="s">
        <v>22656</v>
      </c>
      <c r="J1518" s="318"/>
      <c r="K1518" s="328" t="s">
        <v>22701</v>
      </c>
      <c r="L1518" s="328" t="s">
        <v>16397</v>
      </c>
      <c r="M1518" s="318"/>
      <c r="N1518" s="318"/>
      <c r="O1518" s="318"/>
      <c r="P1518" s="325"/>
      <c r="Q1518" s="318" t="str">
        <f t="array" ref="Q1518">index(Extractions!B:B, match(index(Digests!B:B, match(B1518,Digests!A:A,0)),Extractions!A:A,0))</f>
        <v>PADE14_200</v>
      </c>
    </row>
    <row r="1519" ht="20.25" customHeight="1">
      <c r="A1519" s="318" t="s">
        <v>22702</v>
      </c>
      <c r="B1519" s="343" t="s">
        <v>16398</v>
      </c>
      <c r="C1519" s="342">
        <v>42247.0</v>
      </c>
      <c r="D1519" s="331">
        <v>60.0</v>
      </c>
      <c r="E1519" s="349">
        <v>13.24210990951225</v>
      </c>
      <c r="F1519" s="350">
        <v>8.95789009048775</v>
      </c>
      <c r="G1519" s="319">
        <v>24.0</v>
      </c>
      <c r="H1519" s="324"/>
      <c r="I1519" s="318" t="s">
        <v>22656</v>
      </c>
      <c r="J1519" s="318"/>
      <c r="K1519" s="328" t="s">
        <v>22703</v>
      </c>
      <c r="L1519" s="328" t="s">
        <v>16399</v>
      </c>
      <c r="M1519" s="318"/>
      <c r="N1519" s="318"/>
      <c r="O1519" s="318"/>
      <c r="P1519" s="325"/>
      <c r="Q1519" s="318" t="str">
        <f t="array" ref="Q1519">index(Extractions!B:B, match(index(Digests!B:B, match(B1519,Digests!A:A,0)),Extractions!A:A,0))</f>
        <v>PADE14_201</v>
      </c>
    </row>
    <row r="1520" ht="20.25" customHeight="1">
      <c r="A1520" s="318" t="s">
        <v>22704</v>
      </c>
      <c r="B1520" s="343" t="s">
        <v>16408</v>
      </c>
      <c r="C1520" s="342">
        <v>42247.0</v>
      </c>
      <c r="D1520" s="331">
        <v>60.0</v>
      </c>
      <c r="E1520" s="349">
        <v>21.015761821366024</v>
      </c>
      <c r="F1520" s="350">
        <v>1.1842381786339757</v>
      </c>
      <c r="G1520" s="319">
        <v>25.0</v>
      </c>
      <c r="H1520" s="324"/>
      <c r="I1520" s="318" t="s">
        <v>22656</v>
      </c>
      <c r="J1520" s="318"/>
      <c r="K1520" s="328" t="s">
        <v>22705</v>
      </c>
      <c r="L1520" s="328" t="s">
        <v>16409</v>
      </c>
      <c r="M1520" s="318"/>
      <c r="N1520" s="318"/>
      <c r="O1520" s="318"/>
      <c r="P1520" s="325"/>
      <c r="Q1520" s="318" t="str">
        <f t="array" ref="Q1520">index(Extractions!B:B, match(index(Digests!B:B, match(B1520,Digests!A:A,0)),Extractions!A:A,0))</f>
        <v>PADE14_206</v>
      </c>
    </row>
    <row r="1521" ht="20.25" customHeight="1">
      <c r="A1521" s="318" t="s">
        <v>22706</v>
      </c>
      <c r="B1521" s="343" t="s">
        <v>16412</v>
      </c>
      <c r="C1521" s="342">
        <v>42247.0</v>
      </c>
      <c r="D1521" s="331">
        <v>60.0</v>
      </c>
      <c r="E1521" s="349">
        <v>7.859575582918522</v>
      </c>
      <c r="F1521" s="350">
        <v>14.340424417081477</v>
      </c>
      <c r="G1521" s="319">
        <v>26.0</v>
      </c>
      <c r="H1521" s="324"/>
      <c r="I1521" s="318" t="s">
        <v>22656</v>
      </c>
      <c r="J1521" s="318"/>
      <c r="K1521" s="328" t="s">
        <v>22707</v>
      </c>
      <c r="L1521" s="328" t="s">
        <v>16413</v>
      </c>
      <c r="M1521" s="318"/>
      <c r="N1521" s="318"/>
      <c r="O1521" s="318"/>
      <c r="P1521" s="325"/>
      <c r="Q1521" s="318" t="str">
        <f t="array" ref="Q1521">index(Extractions!B:B, match(index(Digests!B:B, match(B1521,Digests!A:A,0)),Extractions!A:A,0))</f>
        <v>PADE14_208</v>
      </c>
    </row>
    <row r="1522" ht="20.25" customHeight="1">
      <c r="A1522" s="318" t="s">
        <v>22708</v>
      </c>
      <c r="B1522" s="343" t="s">
        <v>16414</v>
      </c>
      <c r="C1522" s="342">
        <v>42247.0</v>
      </c>
      <c r="D1522" s="331">
        <v>60.0</v>
      </c>
      <c r="E1522" s="349">
        <v>8.852168781351432</v>
      </c>
      <c r="F1522" s="350">
        <v>13.347831218648567</v>
      </c>
      <c r="G1522" s="319">
        <v>27.0</v>
      </c>
      <c r="H1522" s="324"/>
      <c r="I1522" s="318" t="s">
        <v>22656</v>
      </c>
      <c r="J1522" s="318"/>
      <c r="K1522" s="328" t="s">
        <v>22709</v>
      </c>
      <c r="L1522" s="328" t="s">
        <v>16415</v>
      </c>
      <c r="M1522" s="318"/>
      <c r="N1522" s="318"/>
      <c r="O1522" s="318"/>
      <c r="P1522" s="325"/>
      <c r="Q1522" s="318" t="str">
        <f t="array" ref="Q1522">index(Extractions!B:B, match(index(Digests!B:B, match(B1522,Digests!A:A,0)),Extractions!A:A,0))</f>
        <v>PADE14_209</v>
      </c>
    </row>
    <row r="1523" ht="20.25" customHeight="1">
      <c r="A1523" s="318" t="s">
        <v>22710</v>
      </c>
      <c r="B1523" s="343" t="s">
        <v>16416</v>
      </c>
      <c r="C1523" s="342">
        <v>42247.0</v>
      </c>
      <c r="D1523" s="331">
        <v>60.0</v>
      </c>
      <c r="E1523" s="349">
        <v>17.050298380221655</v>
      </c>
      <c r="F1523" s="350">
        <v>5.1497016197783445</v>
      </c>
      <c r="G1523" s="319">
        <v>28.0</v>
      </c>
      <c r="H1523" s="324"/>
      <c r="I1523" s="318" t="s">
        <v>22656</v>
      </c>
      <c r="J1523" s="318"/>
      <c r="K1523" s="328" t="s">
        <v>22711</v>
      </c>
      <c r="L1523" s="328" t="s">
        <v>16417</v>
      </c>
      <c r="M1523" s="318"/>
      <c r="N1523" s="318"/>
      <c r="O1523" s="318"/>
      <c r="P1523" s="325"/>
      <c r="Q1523" s="318" t="str">
        <f t="array" ref="Q1523">index(Extractions!B:B, match(index(Digests!B:B, match(B1523,Digests!A:A,0)),Extractions!A:A,0))</f>
        <v>PADE14_210</v>
      </c>
    </row>
    <row r="1524" ht="20.25" customHeight="1">
      <c r="A1524" s="318" t="s">
        <v>22712</v>
      </c>
      <c r="B1524" s="343" t="s">
        <v>16420</v>
      </c>
      <c r="C1524" s="342">
        <v>42247.0</v>
      </c>
      <c r="D1524" s="331">
        <v>60.0</v>
      </c>
      <c r="E1524" s="349">
        <v>10.418475429762111</v>
      </c>
      <c r="F1524" s="350">
        <v>11.781524570237888</v>
      </c>
      <c r="G1524" s="319">
        <v>29.0</v>
      </c>
      <c r="H1524" s="324"/>
      <c r="I1524" s="318" t="s">
        <v>22656</v>
      </c>
      <c r="J1524" s="318"/>
      <c r="K1524" s="328" t="s">
        <v>22713</v>
      </c>
      <c r="L1524" s="328" t="s">
        <v>16421</v>
      </c>
      <c r="M1524" s="318"/>
      <c r="N1524" s="318"/>
      <c r="O1524" s="318"/>
      <c r="P1524" s="325"/>
      <c r="Q1524" s="318" t="str">
        <f t="array" ref="Q1524">index(Extractions!B:B, match(index(Digests!B:B, match(B1524,Digests!A:A,0)),Extractions!A:A,0))</f>
        <v>PADE14_212</v>
      </c>
    </row>
    <row r="1525" ht="20.25" customHeight="1">
      <c r="A1525" s="318" t="s">
        <v>22714</v>
      </c>
      <c r="B1525" s="343" t="s">
        <v>16432</v>
      </c>
      <c r="C1525" s="342">
        <v>42247.0</v>
      </c>
      <c r="D1525" s="331">
        <v>60.0</v>
      </c>
      <c r="E1525" s="349">
        <v>7.849293563579278</v>
      </c>
      <c r="F1525" s="350">
        <v>14.350706436420722</v>
      </c>
      <c r="G1525" s="319">
        <v>30.0</v>
      </c>
      <c r="H1525" s="324"/>
      <c r="I1525" s="318" t="s">
        <v>22656</v>
      </c>
      <c r="J1525" s="318"/>
      <c r="K1525" s="328" t="s">
        <v>22715</v>
      </c>
      <c r="L1525" s="328" t="s">
        <v>16433</v>
      </c>
      <c r="M1525" s="318"/>
      <c r="N1525" s="318"/>
      <c r="O1525" s="318"/>
      <c r="P1525" s="325"/>
      <c r="Q1525" s="318" t="str">
        <f t="array" ref="Q1525">index(Extractions!B:B, match(index(Digests!B:B, match(B1525,Digests!A:A,0)),Extractions!A:A,0))</f>
        <v>PADE14_218</v>
      </c>
    </row>
    <row r="1526" ht="20.25" customHeight="1">
      <c r="A1526" s="318" t="s">
        <v>22716</v>
      </c>
      <c r="B1526" s="343" t="s">
        <v>16434</v>
      </c>
      <c r="C1526" s="342">
        <v>42247.0</v>
      </c>
      <c r="D1526" s="331">
        <v>60.0</v>
      </c>
      <c r="E1526" s="349">
        <v>11.019283746556473</v>
      </c>
      <c r="F1526" s="350">
        <v>11.180716253443526</v>
      </c>
      <c r="G1526" s="319">
        <v>31.0</v>
      </c>
      <c r="H1526" s="324"/>
      <c r="I1526" s="318" t="s">
        <v>22656</v>
      </c>
      <c r="J1526" s="318"/>
      <c r="K1526" s="328" t="s">
        <v>22717</v>
      </c>
      <c r="L1526" s="328" t="s">
        <v>16435</v>
      </c>
      <c r="M1526" s="318"/>
      <c r="N1526" s="318"/>
      <c r="O1526" s="318"/>
      <c r="P1526" s="325"/>
      <c r="Q1526" s="318" t="str">
        <f t="array" ref="Q1526">index(Extractions!B:B, match(index(Digests!B:B, match(B1526,Digests!A:A,0)),Extractions!A:A,0))</f>
        <v>PADE14_219</v>
      </c>
    </row>
    <row r="1527" ht="20.25" customHeight="1">
      <c r="A1527" s="318" t="s">
        <v>22718</v>
      </c>
      <c r="B1527" s="343" t="s">
        <v>16442</v>
      </c>
      <c r="C1527" s="342">
        <v>42247.0</v>
      </c>
      <c r="D1527" s="331">
        <v>60.0</v>
      </c>
      <c r="E1527" s="349">
        <v>8.19672131147541</v>
      </c>
      <c r="F1527" s="350">
        <v>14.00327868852459</v>
      </c>
      <c r="G1527" s="319">
        <v>32.0</v>
      </c>
      <c r="H1527" s="324"/>
      <c r="I1527" s="318" t="s">
        <v>22656</v>
      </c>
      <c r="J1527" s="318"/>
      <c r="K1527" s="328" t="s">
        <v>22719</v>
      </c>
      <c r="L1527" s="328" t="s">
        <v>16443</v>
      </c>
      <c r="M1527" s="318"/>
      <c r="N1527" s="318"/>
      <c r="O1527" s="318"/>
      <c r="P1527" s="325"/>
      <c r="Q1527" s="318" t="str">
        <f t="array" ref="Q1527">index(Extractions!B:B, match(index(Digests!B:B, match(B1527,Digests!A:A,0)),Extractions!A:A,0))</f>
        <v>PADE14_223</v>
      </c>
    </row>
    <row r="1528" ht="20.25" customHeight="1">
      <c r="A1528" s="318" t="s">
        <v>22720</v>
      </c>
      <c r="B1528" s="343" t="s">
        <v>16448</v>
      </c>
      <c r="C1528" s="342">
        <v>42247.0</v>
      </c>
      <c r="D1528" s="331">
        <v>60.0</v>
      </c>
      <c r="E1528" s="349">
        <v>12.053033346725593</v>
      </c>
      <c r="F1528" s="350">
        <v>10.146966653274406</v>
      </c>
      <c r="G1528" s="319">
        <v>33.0</v>
      </c>
      <c r="H1528" s="324"/>
      <c r="I1528" s="318" t="s">
        <v>22656</v>
      </c>
      <c r="J1528" s="318"/>
      <c r="K1528" s="328" t="s">
        <v>22721</v>
      </c>
      <c r="L1528" s="328" t="s">
        <v>16449</v>
      </c>
      <c r="M1528" s="318"/>
      <c r="N1528" s="318"/>
      <c r="O1528" s="318"/>
      <c r="P1528" s="325"/>
      <c r="Q1528" s="318" t="str">
        <f t="array" ref="Q1528">index(Extractions!B:B, match(index(Digests!B:B, match(B1528,Digests!A:A,0)),Extractions!A:A,0))</f>
        <v>PADE14_226</v>
      </c>
    </row>
    <row r="1529" ht="20.25" customHeight="1">
      <c r="A1529" s="318" t="s">
        <v>22722</v>
      </c>
      <c r="B1529" s="343" t="s">
        <v>16454</v>
      </c>
      <c r="C1529" s="342">
        <v>42247.0</v>
      </c>
      <c r="D1529" s="331">
        <v>60.0</v>
      </c>
      <c r="E1529" s="349">
        <v>10.491344640671446</v>
      </c>
      <c r="F1529" s="350">
        <v>11.708655359328553</v>
      </c>
      <c r="G1529" s="319">
        <v>34.0</v>
      </c>
      <c r="H1529" s="324"/>
      <c r="I1529" s="318" t="s">
        <v>22656</v>
      </c>
      <c r="J1529" s="318"/>
      <c r="K1529" s="328" t="s">
        <v>22723</v>
      </c>
      <c r="L1529" s="328" t="s">
        <v>16455</v>
      </c>
      <c r="M1529" s="318"/>
      <c r="N1529" s="318"/>
      <c r="O1529" s="318"/>
      <c r="P1529" s="325"/>
      <c r="Q1529" s="318" t="str">
        <f t="array" ref="Q1529">index(Extractions!B:B, match(index(Digests!B:B, match(B1529,Digests!A:A,0)),Extractions!A:A,0))</f>
        <v>PADE14_229</v>
      </c>
    </row>
    <row r="1530" ht="20.25" customHeight="1">
      <c r="A1530" s="318" t="s">
        <v>22724</v>
      </c>
      <c r="B1530" s="343" t="s">
        <v>16460</v>
      </c>
      <c r="C1530" s="342">
        <v>42247.0</v>
      </c>
      <c r="D1530" s="331">
        <v>60.0</v>
      </c>
      <c r="E1530" s="349">
        <v>6.335797254487856</v>
      </c>
      <c r="F1530" s="350">
        <v>15.864202745512143</v>
      </c>
      <c r="G1530" s="319">
        <v>35.0</v>
      </c>
      <c r="H1530" s="324"/>
      <c r="I1530" s="318" t="s">
        <v>22656</v>
      </c>
      <c r="J1530" s="318"/>
      <c r="K1530" s="328" t="s">
        <v>22725</v>
      </c>
      <c r="L1530" s="328" t="s">
        <v>16461</v>
      </c>
      <c r="M1530" s="318"/>
      <c r="N1530" s="318"/>
      <c r="O1530" s="318"/>
      <c r="P1530" s="325"/>
      <c r="Q1530" s="318" t="str">
        <f t="array" ref="Q1530">index(Extractions!B:B, match(index(Digests!B:B, match(B1530,Digests!A:A,0)),Extractions!A:A,0))</f>
        <v>PADE14_232</v>
      </c>
    </row>
    <row r="1531" ht="20.25" customHeight="1">
      <c r="A1531" s="318" t="s">
        <v>22726</v>
      </c>
      <c r="B1531" s="343" t="s">
        <v>16468</v>
      </c>
      <c r="C1531" s="342">
        <v>42247.0</v>
      </c>
      <c r="D1531" s="331">
        <v>60.0</v>
      </c>
      <c r="E1531" s="349">
        <v>8.609556607834696</v>
      </c>
      <c r="F1531" s="350">
        <v>13.590443392165303</v>
      </c>
      <c r="G1531" s="319">
        <v>36.0</v>
      </c>
      <c r="H1531" s="324"/>
      <c r="I1531" s="318" t="s">
        <v>22656</v>
      </c>
      <c r="J1531" s="318"/>
      <c r="K1531" s="328" t="s">
        <v>22727</v>
      </c>
      <c r="L1531" s="328" t="s">
        <v>16469</v>
      </c>
      <c r="M1531" s="318"/>
      <c r="N1531" s="318"/>
      <c r="O1531" s="318"/>
      <c r="P1531" s="325"/>
      <c r="Q1531" s="318" t="str">
        <f t="array" ref="Q1531">index(Extractions!B:B, match(index(Digests!B:B, match(B1531,Digests!A:A,0)),Extractions!A:A,0))</f>
        <v>PADE14_236</v>
      </c>
    </row>
    <row r="1532" ht="20.25" customHeight="1">
      <c r="A1532" s="318" t="s">
        <v>22728</v>
      </c>
      <c r="B1532" s="343" t="s">
        <v>16470</v>
      </c>
      <c r="C1532" s="342">
        <v>42247.0</v>
      </c>
      <c r="D1532" s="331">
        <v>60.0</v>
      </c>
      <c r="E1532" s="349">
        <v>11.04158998895841</v>
      </c>
      <c r="F1532" s="350">
        <v>11.158410011041589</v>
      </c>
      <c r="G1532" s="319">
        <v>37.0</v>
      </c>
      <c r="H1532" s="324"/>
      <c r="I1532" s="318" t="s">
        <v>22656</v>
      </c>
      <c r="J1532" s="318"/>
      <c r="K1532" s="328" t="s">
        <v>22729</v>
      </c>
      <c r="L1532" s="328" t="s">
        <v>16471</v>
      </c>
      <c r="M1532" s="318"/>
      <c r="N1532" s="318"/>
      <c r="O1532" s="318"/>
      <c r="P1532" s="325"/>
      <c r="Q1532" s="318" t="str">
        <f t="array" ref="Q1532">index(Extractions!B:B, match(index(Digests!B:B, match(B1532,Digests!A:A,0)),Extractions!A:A,0))</f>
        <v>PADE14_237</v>
      </c>
    </row>
    <row r="1533" ht="20.25" customHeight="1">
      <c r="A1533" s="318" t="s">
        <v>22730</v>
      </c>
      <c r="B1533" s="343" t="s">
        <v>16472</v>
      </c>
      <c r="C1533" s="342">
        <v>42247.0</v>
      </c>
      <c r="D1533" s="331">
        <v>60.0</v>
      </c>
      <c r="E1533" s="349">
        <v>9.722897423432183</v>
      </c>
      <c r="F1533" s="350">
        <v>12.477102576567816</v>
      </c>
      <c r="G1533" s="319">
        <v>38.0</v>
      </c>
      <c r="H1533" s="324"/>
      <c r="I1533" s="318" t="s">
        <v>22656</v>
      </c>
      <c r="J1533" s="318"/>
      <c r="K1533" s="328" t="s">
        <v>22731</v>
      </c>
      <c r="L1533" s="328" t="s">
        <v>16473</v>
      </c>
      <c r="M1533" s="318"/>
      <c r="N1533" s="318"/>
      <c r="O1533" s="318"/>
      <c r="P1533" s="325"/>
      <c r="Q1533" s="318" t="str">
        <f t="array" ref="Q1533">index(Extractions!B:B, match(index(Digests!B:B, match(B1533,Digests!A:A,0)),Extractions!A:A,0))</f>
        <v>PADE14_238</v>
      </c>
    </row>
    <row r="1534" ht="20.25" customHeight="1">
      <c r="A1534" s="318" t="s">
        <v>22732</v>
      </c>
      <c r="B1534" s="343" t="s">
        <v>16474</v>
      </c>
      <c r="C1534" s="342">
        <v>42247.0</v>
      </c>
      <c r="D1534" s="331">
        <v>60.0</v>
      </c>
      <c r="E1534" s="349">
        <v>11.869436201780417</v>
      </c>
      <c r="F1534" s="350">
        <v>10.330563798219583</v>
      </c>
      <c r="G1534" s="319">
        <v>39.0</v>
      </c>
      <c r="H1534" s="324"/>
      <c r="I1534" s="318" t="s">
        <v>22656</v>
      </c>
      <c r="J1534" s="318"/>
      <c r="K1534" s="328" t="s">
        <v>22733</v>
      </c>
      <c r="L1534" s="328" t="s">
        <v>16475</v>
      </c>
      <c r="M1534" s="318"/>
      <c r="N1534" s="318"/>
      <c r="O1534" s="318"/>
      <c r="P1534" s="325"/>
      <c r="Q1534" s="318" t="str">
        <f t="array" ref="Q1534">index(Extractions!B:B, match(index(Digests!B:B, match(B1534,Digests!A:A,0)),Extractions!A:A,0))</f>
        <v>PADE14_239</v>
      </c>
    </row>
    <row r="1535" ht="20.25" customHeight="1">
      <c r="A1535" s="318" t="s">
        <v>22734</v>
      </c>
      <c r="B1535" s="343" t="s">
        <v>16476</v>
      </c>
      <c r="C1535" s="342">
        <v>42247.0</v>
      </c>
      <c r="D1535" s="331">
        <v>60.0</v>
      </c>
      <c r="E1535" s="349">
        <v>11.841326228537596</v>
      </c>
      <c r="F1535" s="350">
        <v>10.358673771462403</v>
      </c>
      <c r="G1535" s="319">
        <v>40.0</v>
      </c>
      <c r="H1535" s="324"/>
      <c r="I1535" s="318" t="s">
        <v>22656</v>
      </c>
      <c r="J1535" s="318"/>
      <c r="K1535" s="328" t="s">
        <v>22735</v>
      </c>
      <c r="L1535" s="328" t="s">
        <v>16477</v>
      </c>
      <c r="M1535" s="318"/>
      <c r="N1535" s="318"/>
      <c r="O1535" s="318"/>
      <c r="P1535" s="325"/>
      <c r="Q1535" s="318" t="str">
        <f t="array" ref="Q1535">index(Extractions!B:B, match(index(Digests!B:B, match(B1535,Digests!A:A,0)),Extractions!A:A,0))</f>
        <v>PADE14_240</v>
      </c>
    </row>
    <row r="1536" ht="20.25" customHeight="1">
      <c r="A1536" s="318" t="s">
        <v>22736</v>
      </c>
      <c r="B1536" s="343" t="s">
        <v>16480</v>
      </c>
      <c r="C1536" s="342">
        <v>42247.0</v>
      </c>
      <c r="D1536" s="331">
        <v>60.0</v>
      </c>
      <c r="E1536" s="349">
        <v>7.304601899196493</v>
      </c>
      <c r="F1536" s="350">
        <v>14.895398100803506</v>
      </c>
      <c r="G1536" s="319">
        <v>41.0</v>
      </c>
      <c r="H1536" s="324"/>
      <c r="I1536" s="318" t="s">
        <v>22656</v>
      </c>
      <c r="J1536" s="318"/>
      <c r="K1536" s="328" t="s">
        <v>22737</v>
      </c>
      <c r="L1536" s="328" t="s">
        <v>16481</v>
      </c>
      <c r="M1536" s="318"/>
      <c r="N1536" s="318"/>
      <c r="O1536" s="318"/>
      <c r="P1536" s="325"/>
      <c r="Q1536" s="318" t="str">
        <f t="array" ref="Q1536">index(Extractions!B:B, match(index(Digests!B:B, match(B1536,Digests!A:A,0)),Extractions!A:A,0))</f>
        <v>PADE14_242</v>
      </c>
    </row>
    <row r="1537" ht="20.25" customHeight="1">
      <c r="A1537" s="318" t="s">
        <v>22738</v>
      </c>
      <c r="B1537" s="343" t="s">
        <v>16484</v>
      </c>
      <c r="C1537" s="342">
        <v>42247.0</v>
      </c>
      <c r="D1537" s="331">
        <v>60.0</v>
      </c>
      <c r="E1537" s="349">
        <v>11.707317073170731</v>
      </c>
      <c r="F1537" s="350">
        <v>10.492682926829268</v>
      </c>
      <c r="G1537" s="319">
        <v>42.0</v>
      </c>
      <c r="H1537" s="324"/>
      <c r="I1537" s="318" t="s">
        <v>22656</v>
      </c>
      <c r="J1537" s="318"/>
      <c r="K1537" s="328" t="s">
        <v>22739</v>
      </c>
      <c r="L1537" s="328" t="s">
        <v>16485</v>
      </c>
      <c r="M1537" s="318"/>
      <c r="N1537" s="318"/>
      <c r="O1537" s="318"/>
      <c r="P1537" s="325"/>
      <c r="Q1537" s="318" t="str">
        <f t="array" ref="Q1537">index(Extractions!B:B, match(index(Digests!B:B, match(B1537,Digests!A:A,0)),Extractions!A:A,0))</f>
        <v>PADE14_244</v>
      </c>
    </row>
    <row r="1538" ht="20.25" customHeight="1">
      <c r="A1538" s="318" t="s">
        <v>22740</v>
      </c>
      <c r="B1538" s="343" t="s">
        <v>16488</v>
      </c>
      <c r="C1538" s="342">
        <v>42247.0</v>
      </c>
      <c r="D1538" s="331">
        <v>60.0</v>
      </c>
      <c r="E1538" s="349">
        <v>8.249690636601128</v>
      </c>
      <c r="F1538" s="350">
        <v>13.95030936339887</v>
      </c>
      <c r="G1538" s="319">
        <v>43.0</v>
      </c>
      <c r="H1538" s="324"/>
      <c r="I1538" s="318" t="s">
        <v>22656</v>
      </c>
      <c r="J1538" s="318"/>
      <c r="K1538" s="328" t="s">
        <v>22741</v>
      </c>
      <c r="L1538" s="328" t="s">
        <v>16489</v>
      </c>
      <c r="M1538" s="318"/>
      <c r="N1538" s="318"/>
      <c r="O1538" s="318"/>
      <c r="P1538" s="325"/>
      <c r="Q1538" s="318" t="str">
        <f t="array" ref="Q1538">index(Extractions!B:B, match(index(Digests!B:B, match(B1538,Digests!A:A,0)),Extractions!A:A,0))</f>
        <v>PADE14_246</v>
      </c>
    </row>
    <row r="1539" ht="20.25" customHeight="1">
      <c r="A1539" s="318" t="s">
        <v>22742</v>
      </c>
      <c r="B1539" s="343" t="s">
        <v>16490</v>
      </c>
      <c r="C1539" s="342">
        <v>42247.0</v>
      </c>
      <c r="D1539" s="331">
        <v>60.0</v>
      </c>
      <c r="E1539" s="349">
        <v>10.328800137717336</v>
      </c>
      <c r="F1539" s="350">
        <v>11.871199862282664</v>
      </c>
      <c r="G1539" s="319">
        <v>44.0</v>
      </c>
      <c r="H1539" s="324"/>
      <c r="I1539" s="318" t="s">
        <v>22656</v>
      </c>
      <c r="J1539" s="318"/>
      <c r="K1539" s="328" t="s">
        <v>22743</v>
      </c>
      <c r="L1539" s="328" t="s">
        <v>16491</v>
      </c>
      <c r="M1539" s="318"/>
      <c r="N1539" s="318"/>
      <c r="O1539" s="318"/>
      <c r="P1539" s="325"/>
      <c r="Q1539" s="318" t="str">
        <f t="array" ref="Q1539">index(Extractions!B:B, match(index(Digests!B:B, match(B1539,Digests!A:A,0)),Extractions!A:A,0))</f>
        <v>PADE14_247</v>
      </c>
    </row>
    <row r="1540" ht="20.25" customHeight="1">
      <c r="A1540" s="318" t="s">
        <v>22744</v>
      </c>
      <c r="B1540" s="343" t="s">
        <v>16494</v>
      </c>
      <c r="C1540" s="342">
        <v>42247.0</v>
      </c>
      <c r="D1540" s="331">
        <v>60.0</v>
      </c>
      <c r="E1540" s="349">
        <v>11.398176291793312</v>
      </c>
      <c r="F1540" s="350">
        <v>10.801823708206687</v>
      </c>
      <c r="G1540" s="319">
        <v>45.0</v>
      </c>
      <c r="H1540" s="324"/>
      <c r="I1540" s="318" t="s">
        <v>22656</v>
      </c>
      <c r="J1540" s="318"/>
      <c r="K1540" s="328" t="s">
        <v>22745</v>
      </c>
      <c r="L1540" s="328" t="s">
        <v>16495</v>
      </c>
      <c r="M1540" s="318"/>
      <c r="N1540" s="318"/>
      <c r="O1540" s="318"/>
      <c r="P1540" s="325"/>
      <c r="Q1540" s="318" t="str">
        <f t="array" ref="Q1540">index(Extractions!B:B, match(index(Digests!B:B, match(B1540,Digests!A:A,0)),Extractions!A:A,0))</f>
        <v>PADE14_249</v>
      </c>
    </row>
    <row r="1541" ht="20.25" customHeight="1">
      <c r="A1541" s="318" t="s">
        <v>22746</v>
      </c>
      <c r="B1541" s="343" t="s">
        <v>16498</v>
      </c>
      <c r="C1541" s="342">
        <v>42247.0</v>
      </c>
      <c r="D1541" s="331">
        <v>60.0</v>
      </c>
      <c r="E1541" s="349">
        <v>11.320754716981133</v>
      </c>
      <c r="F1541" s="350">
        <v>10.879245283018866</v>
      </c>
      <c r="G1541" s="319">
        <v>46.0</v>
      </c>
      <c r="H1541" s="324"/>
      <c r="I1541" s="318" t="s">
        <v>22656</v>
      </c>
      <c r="J1541" s="318"/>
      <c r="K1541" s="328" t="s">
        <v>22747</v>
      </c>
      <c r="L1541" s="328" t="s">
        <v>16499</v>
      </c>
      <c r="M1541" s="318"/>
      <c r="N1541" s="318"/>
      <c r="O1541" s="318"/>
      <c r="P1541" s="325"/>
      <c r="Q1541" s="318" t="str">
        <f t="array" ref="Q1541">index(Extractions!B:B, match(index(Digests!B:B, match(B1541,Digests!A:A,0)),Extractions!A:A,0))</f>
        <v>PADE14_251</v>
      </c>
    </row>
    <row r="1542" ht="20.25" customHeight="1">
      <c r="A1542" s="318" t="s">
        <v>22748</v>
      </c>
      <c r="B1542" s="343" t="s">
        <v>16500</v>
      </c>
      <c r="C1542" s="342">
        <v>42247.0</v>
      </c>
      <c r="D1542" s="331">
        <v>60.0</v>
      </c>
      <c r="E1542" s="349">
        <v>14.077897700610043</v>
      </c>
      <c r="F1542" s="350">
        <v>8.122102299389956</v>
      </c>
      <c r="G1542" s="319">
        <v>47.0</v>
      </c>
      <c r="H1542" s="324"/>
      <c r="I1542" s="318" t="s">
        <v>22656</v>
      </c>
      <c r="J1542" s="318"/>
      <c r="K1542" s="328" t="s">
        <v>22749</v>
      </c>
      <c r="L1542" s="328" t="s">
        <v>16501</v>
      </c>
      <c r="M1542" s="318"/>
      <c r="N1542" s="318"/>
      <c r="O1542" s="318"/>
      <c r="P1542" s="325"/>
      <c r="Q1542" s="318" t="str">
        <f t="array" ref="Q1542">index(Extractions!B:B, match(index(Digests!B:B, match(B1542,Digests!A:A,0)),Extractions!A:A,0))</f>
        <v>PADE14_252</v>
      </c>
    </row>
    <row r="1543" ht="20.25" customHeight="1">
      <c r="A1543" s="318" t="s">
        <v>22750</v>
      </c>
      <c r="B1543" s="343" t="s">
        <v>16504</v>
      </c>
      <c r="C1543" s="342">
        <v>42247.0</v>
      </c>
      <c r="D1543" s="331">
        <v>60.0</v>
      </c>
      <c r="E1543" s="349">
        <v>11.325028312570781</v>
      </c>
      <c r="F1543" s="350">
        <v>10.874971687429218</v>
      </c>
      <c r="G1543" s="319">
        <v>48.0</v>
      </c>
      <c r="H1543" s="324"/>
      <c r="I1543" s="318" t="s">
        <v>22656</v>
      </c>
      <c r="J1543" s="318"/>
      <c r="K1543" s="328" t="s">
        <v>22751</v>
      </c>
      <c r="L1543" s="328" t="s">
        <v>16505</v>
      </c>
      <c r="M1543" s="318"/>
      <c r="N1543" s="318"/>
      <c r="O1543" s="318"/>
      <c r="P1543" s="325"/>
      <c r="Q1543" s="318" t="str">
        <f t="array" ref="Q1543">index(Extractions!B:B, match(index(Digests!B:B, match(B1543,Digests!A:A,0)),Extractions!A:A,0))</f>
        <v>PADE14_254</v>
      </c>
    </row>
    <row r="1544" ht="20.25" customHeight="1">
      <c r="A1544" s="318" t="s">
        <v>22752</v>
      </c>
      <c r="B1544" s="343" t="s">
        <v>16126</v>
      </c>
      <c r="C1544" s="342">
        <v>42251.0</v>
      </c>
      <c r="D1544" s="331">
        <v>20.0</v>
      </c>
      <c r="E1544" s="349">
        <v>8.19672131147541</v>
      </c>
      <c r="F1544" s="350">
        <v>14.00327868852459</v>
      </c>
      <c r="G1544" s="319">
        <v>1.0</v>
      </c>
      <c r="H1544" s="324"/>
      <c r="I1544" s="318" t="s">
        <v>22753</v>
      </c>
      <c r="J1544" s="318"/>
      <c r="K1544" s="328" t="s">
        <v>22754</v>
      </c>
      <c r="L1544" s="328" t="s">
        <v>16127</v>
      </c>
      <c r="M1544" s="318"/>
      <c r="N1544" s="318"/>
      <c r="O1544" s="318"/>
      <c r="P1544" s="325"/>
      <c r="Q1544" s="307" t="str">
        <f t="array" ref="Q1544">index(Extractions!B:B, match(index(Digests!B:B, match(B1544,Digests!A:A,0)),Extractions!A:A,0))</f>
        <v>PADE13_045</v>
      </c>
    </row>
    <row r="1545" ht="20.25" customHeight="1">
      <c r="A1545" s="318" t="s">
        <v>22755</v>
      </c>
      <c r="B1545" s="343" t="s">
        <v>16116</v>
      </c>
      <c r="C1545" s="342">
        <v>42251.0</v>
      </c>
      <c r="D1545" s="331">
        <v>20.0</v>
      </c>
      <c r="E1545" s="349">
        <v>13.2890365448505</v>
      </c>
      <c r="F1545" s="350">
        <v>8.9109634551495</v>
      </c>
      <c r="G1545" s="319">
        <v>2.0</v>
      </c>
      <c r="H1545" s="324"/>
      <c r="I1545" s="318" t="s">
        <v>22753</v>
      </c>
      <c r="J1545" s="318"/>
      <c r="K1545" s="328" t="s">
        <v>22756</v>
      </c>
      <c r="L1545" s="328" t="s">
        <v>16117</v>
      </c>
      <c r="M1545" s="318"/>
      <c r="N1545" s="318"/>
      <c r="O1545" s="318"/>
      <c r="P1545" s="325"/>
      <c r="Q1545" s="307" t="str">
        <f t="array" ref="Q1545">index(Extractions!B:B, match(index(Digests!B:B, match(B1545,Digests!A:A,0)),Extractions!A:A,0))</f>
        <v>PADE13_048</v>
      </c>
    </row>
    <row r="1546" ht="20.25" customHeight="1">
      <c r="A1546" s="318" t="s">
        <v>22757</v>
      </c>
      <c r="B1546" s="343" t="s">
        <v>16090</v>
      </c>
      <c r="C1546" s="342">
        <v>42251.0</v>
      </c>
      <c r="D1546" s="331">
        <v>20.0</v>
      </c>
      <c r="E1546" s="349">
        <v>7.800312012480499</v>
      </c>
      <c r="F1546" s="350">
        <v>14.3996879875195</v>
      </c>
      <c r="G1546" s="319">
        <v>3.0</v>
      </c>
      <c r="H1546" s="324"/>
      <c r="I1546" s="318" t="s">
        <v>22753</v>
      </c>
      <c r="J1546" s="318"/>
      <c r="K1546" s="328" t="s">
        <v>22758</v>
      </c>
      <c r="L1546" s="328" t="s">
        <v>16091</v>
      </c>
      <c r="M1546" s="318"/>
      <c r="N1546" s="318"/>
      <c r="O1546" s="318"/>
      <c r="P1546" s="325"/>
      <c r="Q1546" s="307" t="str">
        <f t="array" ref="Q1546">index(Extractions!B:B, match(index(Digests!B:B, match(B1546,Digests!A:A,0)),Extractions!A:A,0))</f>
        <v>PADE13_055</v>
      </c>
    </row>
    <row r="1547" ht="20.25" customHeight="1">
      <c r="A1547" s="318" t="s">
        <v>22759</v>
      </c>
      <c r="B1547" s="343" t="s">
        <v>16108</v>
      </c>
      <c r="C1547" s="342">
        <v>42251.0</v>
      </c>
      <c r="D1547" s="331">
        <v>20.0</v>
      </c>
      <c r="E1547" s="349">
        <v>11.166945840312675</v>
      </c>
      <c r="F1547" s="350">
        <v>11.033054159687325</v>
      </c>
      <c r="G1547" s="319">
        <v>4.0</v>
      </c>
      <c r="H1547" s="324"/>
      <c r="I1547" s="318" t="s">
        <v>22753</v>
      </c>
      <c r="J1547" s="318"/>
      <c r="K1547" s="328" t="s">
        <v>22760</v>
      </c>
      <c r="L1547" s="328" t="s">
        <v>16109</v>
      </c>
      <c r="M1547" s="318"/>
      <c r="N1547" s="318"/>
      <c r="O1547" s="318"/>
      <c r="P1547" s="325"/>
      <c r="Q1547" s="307" t="str">
        <f t="array" ref="Q1547">index(Extractions!B:B, match(index(Digests!B:B, match(B1547,Digests!A:A,0)),Extractions!A:A,0))</f>
        <v>PADE13_069</v>
      </c>
    </row>
    <row r="1548" ht="20.25" customHeight="1">
      <c r="A1548" s="318" t="s">
        <v>22761</v>
      </c>
      <c r="B1548" s="343" t="s">
        <v>16132</v>
      </c>
      <c r="C1548" s="342">
        <v>42251.0</v>
      </c>
      <c r="D1548" s="331">
        <v>20.0</v>
      </c>
      <c r="E1548" s="349">
        <v>13.192612137203167</v>
      </c>
      <c r="F1548" s="350">
        <v>9.007387862796833</v>
      </c>
      <c r="G1548" s="319">
        <v>5.0</v>
      </c>
      <c r="H1548" s="324"/>
      <c r="I1548" s="318" t="s">
        <v>22753</v>
      </c>
      <c r="J1548" s="318"/>
      <c r="K1548" s="328" t="s">
        <v>22762</v>
      </c>
      <c r="L1548" s="328" t="s">
        <v>16133</v>
      </c>
      <c r="M1548" s="318"/>
      <c r="N1548" s="318"/>
      <c r="O1548" s="318"/>
      <c r="P1548" s="325"/>
      <c r="Q1548" s="307" t="str">
        <f t="array" ref="Q1548">index(Extractions!B:B, match(index(Digests!B:B, match(B1548,Digests!A:A,0)),Extractions!A:A,0))</f>
        <v>PADE13_071</v>
      </c>
    </row>
    <row r="1549" ht="20.25" customHeight="1">
      <c r="A1549" s="318" t="s">
        <v>22763</v>
      </c>
      <c r="B1549" s="343" t="s">
        <v>16514</v>
      </c>
      <c r="C1549" s="342">
        <v>42251.0</v>
      </c>
      <c r="D1549" s="331">
        <v>20.0</v>
      </c>
      <c r="E1549" s="349">
        <v>8.940545373267769</v>
      </c>
      <c r="F1549" s="350">
        <v>13.25945462673223</v>
      </c>
      <c r="G1549" s="319">
        <v>6.0</v>
      </c>
      <c r="H1549" s="324"/>
      <c r="I1549" s="318" t="s">
        <v>22753</v>
      </c>
      <c r="J1549" s="318"/>
      <c r="K1549" s="328" t="s">
        <v>22764</v>
      </c>
      <c r="L1549" s="328" t="s">
        <v>16515</v>
      </c>
      <c r="M1549" s="318"/>
      <c r="N1549" s="318"/>
      <c r="O1549" s="318"/>
      <c r="P1549" s="325"/>
      <c r="Q1549" s="307" t="str">
        <f t="array" ref="Q1549">index(Extractions!B:B, match(index(Digests!B:B, match(B1549,Digests!A:A,0)),Extractions!A:A,0))</f>
        <v>PADE14_005</v>
      </c>
    </row>
    <row r="1550" ht="20.25" customHeight="1">
      <c r="A1550" s="318" t="s">
        <v>22765</v>
      </c>
      <c r="B1550" s="343" t="s">
        <v>16520</v>
      </c>
      <c r="C1550" s="342">
        <v>42251.0</v>
      </c>
      <c r="D1550" s="331">
        <v>20.0</v>
      </c>
      <c r="E1550" s="349">
        <v>12.239902080783354</v>
      </c>
      <c r="F1550" s="350">
        <v>9.960097919216645</v>
      </c>
      <c r="G1550" s="319">
        <v>7.0</v>
      </c>
      <c r="H1550" s="324"/>
      <c r="I1550" s="318" t="s">
        <v>22753</v>
      </c>
      <c r="J1550" s="318"/>
      <c r="K1550" s="328" t="s">
        <v>22766</v>
      </c>
      <c r="L1550" s="328" t="s">
        <v>16521</v>
      </c>
      <c r="M1550" s="318"/>
      <c r="N1550" s="318"/>
      <c r="O1550" s="318"/>
      <c r="P1550" s="325"/>
      <c r="Q1550" s="307" t="str">
        <f t="array" ref="Q1550">index(Extractions!B:B, match(index(Digests!B:B, match(B1550,Digests!A:A,0)),Extractions!A:A,0))</f>
        <v>PADE14_009</v>
      </c>
    </row>
    <row r="1551" ht="20.25" customHeight="1">
      <c r="A1551" s="318" t="s">
        <v>22767</v>
      </c>
      <c r="B1551" s="343" t="s">
        <v>16038</v>
      </c>
      <c r="C1551" s="342">
        <v>42251.0</v>
      </c>
      <c r="D1551" s="331">
        <v>20.0</v>
      </c>
      <c r="E1551" s="349">
        <v>8.392782207301721</v>
      </c>
      <c r="F1551" s="350">
        <v>13.807217792698278</v>
      </c>
      <c r="G1551" s="319">
        <v>8.0</v>
      </c>
      <c r="H1551" s="324"/>
      <c r="I1551" s="318" t="s">
        <v>22753</v>
      </c>
      <c r="J1551" s="318"/>
      <c r="K1551" s="328" t="s">
        <v>22768</v>
      </c>
      <c r="L1551" s="328" t="s">
        <v>16039</v>
      </c>
      <c r="M1551" s="318"/>
      <c r="N1551" s="318"/>
      <c r="O1551" s="318"/>
      <c r="P1551" s="325"/>
      <c r="Q1551" s="307" t="str">
        <f t="array" ref="Q1551">index(Extractions!B:B, match(index(Digests!B:B, match(B1551,Digests!A:A,0)),Extractions!A:A,0))</f>
        <v>PADE14_010</v>
      </c>
    </row>
    <row r="1552" ht="20.25" customHeight="1">
      <c r="A1552" s="318" t="s">
        <v>22769</v>
      </c>
      <c r="B1552" s="343" t="s">
        <v>16078</v>
      </c>
      <c r="C1552" s="342">
        <v>42251.0</v>
      </c>
      <c r="D1552" s="331">
        <v>20.0</v>
      </c>
      <c r="E1552" s="349">
        <v>7.490636704119851</v>
      </c>
      <c r="F1552" s="350">
        <v>14.709363295880149</v>
      </c>
      <c r="G1552" s="319">
        <v>9.0</v>
      </c>
      <c r="H1552" s="324"/>
      <c r="I1552" s="318" t="s">
        <v>22753</v>
      </c>
      <c r="J1552" s="318"/>
      <c r="K1552" s="328" t="s">
        <v>22770</v>
      </c>
      <c r="L1552" s="328" t="s">
        <v>16079</v>
      </c>
      <c r="M1552" s="318"/>
      <c r="N1552" s="318"/>
      <c r="O1552" s="318"/>
      <c r="P1552" s="325"/>
      <c r="Q1552" s="307" t="str">
        <f t="array" ref="Q1552">index(Extractions!B:B, match(index(Digests!B:B, match(B1552,Digests!A:A,0)),Extractions!A:A,0))</f>
        <v>PADE14_016</v>
      </c>
    </row>
    <row r="1553" ht="20.25" customHeight="1">
      <c r="A1553" s="318" t="s">
        <v>22771</v>
      </c>
      <c r="B1553" s="343" t="s">
        <v>16082</v>
      </c>
      <c r="C1553" s="342">
        <v>42251.0</v>
      </c>
      <c r="D1553" s="331">
        <v>20.0</v>
      </c>
      <c r="E1553" s="349">
        <v>11.117287381878821</v>
      </c>
      <c r="F1553" s="350">
        <v>11.082712618121178</v>
      </c>
      <c r="G1553" s="319">
        <v>10.0</v>
      </c>
      <c r="H1553" s="324"/>
      <c r="I1553" s="318" t="s">
        <v>22753</v>
      </c>
      <c r="J1553" s="318"/>
      <c r="K1553" s="328" t="s">
        <v>22772</v>
      </c>
      <c r="L1553" s="328" t="s">
        <v>16083</v>
      </c>
      <c r="M1553" s="318"/>
      <c r="N1553" s="318"/>
      <c r="O1553" s="318"/>
      <c r="P1553" s="325"/>
      <c r="Q1553" s="307" t="str">
        <f t="array" ref="Q1553">index(Extractions!B:B, match(index(Digests!B:B, match(B1553,Digests!A:A,0)),Extractions!A:A,0))</f>
        <v>PADE14_018</v>
      </c>
    </row>
    <row r="1554" ht="20.25" customHeight="1">
      <c r="A1554" s="318" t="s">
        <v>22773</v>
      </c>
      <c r="B1554" s="343" t="s">
        <v>16030</v>
      </c>
      <c r="C1554" s="342">
        <v>42251.0</v>
      </c>
      <c r="D1554" s="331">
        <v>20.0</v>
      </c>
      <c r="E1554" s="349">
        <v>9.276437847866418</v>
      </c>
      <c r="F1554" s="350">
        <v>12.92356215213358</v>
      </c>
      <c r="G1554" s="319">
        <v>11.0</v>
      </c>
      <c r="H1554" s="324"/>
      <c r="I1554" s="318" t="s">
        <v>22753</v>
      </c>
      <c r="J1554" s="318"/>
      <c r="K1554" s="328" t="s">
        <v>22774</v>
      </c>
      <c r="L1554" s="328" t="s">
        <v>16031</v>
      </c>
      <c r="M1554" s="318"/>
      <c r="N1554" s="318"/>
      <c r="O1554" s="318"/>
      <c r="P1554" s="325"/>
      <c r="Q1554" s="307" t="str">
        <f t="array" ref="Q1554">index(Extractions!B:B, match(index(Digests!B:B, match(B1554,Digests!A:A,0)),Extractions!A:A,0))</f>
        <v>PADE14_032</v>
      </c>
    </row>
    <row r="1555" ht="20.25" customHeight="1">
      <c r="A1555" s="318" t="s">
        <v>22775</v>
      </c>
      <c r="B1555" s="343" t="s">
        <v>16034</v>
      </c>
      <c r="C1555" s="342">
        <v>42251.0</v>
      </c>
      <c r="D1555" s="331">
        <v>20.0</v>
      </c>
      <c r="E1555" s="349">
        <v>10.638297872340425</v>
      </c>
      <c r="F1555" s="350">
        <v>11.561702127659574</v>
      </c>
      <c r="G1555" s="319">
        <v>12.0</v>
      </c>
      <c r="H1555" s="324"/>
      <c r="I1555" s="318" t="s">
        <v>22753</v>
      </c>
      <c r="J1555" s="318"/>
      <c r="K1555" s="328" t="s">
        <v>22776</v>
      </c>
      <c r="L1555" s="328" t="s">
        <v>16035</v>
      </c>
      <c r="M1555" s="318"/>
      <c r="N1555" s="318"/>
      <c r="O1555" s="318"/>
      <c r="P1555" s="325"/>
      <c r="Q1555" s="307" t="str">
        <f t="array" ref="Q1555">index(Extractions!B:B, match(index(Digests!B:B, match(B1555,Digests!A:A,0)),Extractions!A:A,0))</f>
        <v>PADE14_035</v>
      </c>
    </row>
    <row r="1556" ht="20.25" customHeight="1">
      <c r="A1556" s="318" t="s">
        <v>22777</v>
      </c>
      <c r="B1556" s="343" t="s">
        <v>16062</v>
      </c>
      <c r="C1556" s="342">
        <v>42251.0</v>
      </c>
      <c r="D1556" s="331">
        <v>20.0</v>
      </c>
      <c r="E1556" s="349">
        <v>10.5318588730911</v>
      </c>
      <c r="F1556" s="350">
        <v>11.6681411269089</v>
      </c>
      <c r="G1556" s="319">
        <v>13.0</v>
      </c>
      <c r="H1556" s="324"/>
      <c r="I1556" s="318" t="s">
        <v>22753</v>
      </c>
      <c r="J1556" s="318"/>
      <c r="K1556" s="328" t="s">
        <v>22778</v>
      </c>
      <c r="L1556" s="328" t="s">
        <v>16063</v>
      </c>
      <c r="M1556" s="318"/>
      <c r="N1556" s="318"/>
      <c r="O1556" s="318"/>
      <c r="P1556" s="325"/>
      <c r="Q1556" s="307" t="str">
        <f t="array" ref="Q1556">index(Extractions!B:B, match(index(Digests!B:B, match(B1556,Digests!A:A,0)),Extractions!A:A,0))</f>
        <v>PADE14_037</v>
      </c>
    </row>
    <row r="1557" ht="20.25" customHeight="1">
      <c r="A1557" s="318" t="s">
        <v>22779</v>
      </c>
      <c r="B1557" s="343" t="s">
        <v>16066</v>
      </c>
      <c r="C1557" s="342">
        <v>42251.0</v>
      </c>
      <c r="D1557" s="331">
        <v>20.0</v>
      </c>
      <c r="E1557" s="349">
        <v>7.923930269413629</v>
      </c>
      <c r="F1557" s="350">
        <v>14.276069730586372</v>
      </c>
      <c r="G1557" s="319">
        <v>14.0</v>
      </c>
      <c r="H1557" s="324"/>
      <c r="I1557" s="318" t="s">
        <v>22753</v>
      </c>
      <c r="J1557" s="318"/>
      <c r="K1557" s="328" t="s">
        <v>22780</v>
      </c>
      <c r="L1557" s="328" t="s">
        <v>16067</v>
      </c>
      <c r="M1557" s="318"/>
      <c r="N1557" s="318"/>
      <c r="O1557" s="318"/>
      <c r="P1557" s="325"/>
      <c r="Q1557" s="307" t="str">
        <f t="array" ref="Q1557">index(Extractions!B:B, match(index(Digests!B:B, match(B1557,Digests!A:A,0)),Extractions!A:A,0))</f>
        <v>PADE14_039</v>
      </c>
    </row>
    <row r="1558" ht="20.25" customHeight="1">
      <c r="A1558" s="318" t="s">
        <v>22781</v>
      </c>
      <c r="B1558" s="343" t="s">
        <v>16068</v>
      </c>
      <c r="C1558" s="342">
        <v>42251.0</v>
      </c>
      <c r="D1558" s="331">
        <v>20.0</v>
      </c>
      <c r="E1558" s="349">
        <v>13.966480446927374</v>
      </c>
      <c r="F1558" s="350">
        <v>8.233519553072625</v>
      </c>
      <c r="G1558" s="319">
        <v>15.0</v>
      </c>
      <c r="H1558" s="324"/>
      <c r="I1558" s="318" t="s">
        <v>22753</v>
      </c>
      <c r="J1558" s="318"/>
      <c r="K1558" s="328" t="s">
        <v>22782</v>
      </c>
      <c r="L1558" s="328" t="s">
        <v>16069</v>
      </c>
      <c r="M1558" s="318"/>
      <c r="N1558" s="318"/>
      <c r="O1558" s="318"/>
      <c r="P1558" s="325"/>
      <c r="Q1558" s="307" t="str">
        <f t="array" ref="Q1558">index(Extractions!B:B, match(index(Digests!B:B, match(B1558,Digests!A:A,0)),Extractions!A:A,0))</f>
        <v>PADE14_040</v>
      </c>
    </row>
    <row r="1559" ht="20.25" customHeight="1">
      <c r="A1559" s="318" t="s">
        <v>22783</v>
      </c>
      <c r="B1559" s="343" t="s">
        <v>16072</v>
      </c>
      <c r="C1559" s="342">
        <v>42251.0</v>
      </c>
      <c r="D1559" s="331">
        <v>20.0</v>
      </c>
      <c r="E1559" s="349">
        <v>9.053870529651425</v>
      </c>
      <c r="F1559" s="350">
        <v>13.146129470348574</v>
      </c>
      <c r="G1559" s="319">
        <v>16.0</v>
      </c>
      <c r="H1559" s="324"/>
      <c r="I1559" s="318" t="s">
        <v>22753</v>
      </c>
      <c r="J1559" s="318"/>
      <c r="K1559" s="328" t="s">
        <v>22784</v>
      </c>
      <c r="L1559" s="328" t="s">
        <v>16073</v>
      </c>
      <c r="M1559" s="318"/>
      <c r="N1559" s="318"/>
      <c r="O1559" s="318"/>
      <c r="P1559" s="325"/>
      <c r="Q1559" s="307" t="str">
        <f t="array" ref="Q1559">index(Extractions!B:B, match(index(Digests!B:B, match(B1559,Digests!A:A,0)),Extractions!A:A,0))</f>
        <v>PADE14_042</v>
      </c>
    </row>
    <row r="1560" ht="20.25" customHeight="1">
      <c r="A1560" s="318" t="s">
        <v>22785</v>
      </c>
      <c r="B1560" s="343" t="s">
        <v>16028</v>
      </c>
      <c r="C1560" s="342">
        <v>42251.0</v>
      </c>
      <c r="D1560" s="331">
        <v>20.0</v>
      </c>
      <c r="E1560" s="349">
        <v>14.5985401459854</v>
      </c>
      <c r="F1560" s="350">
        <v>7.6014598540146</v>
      </c>
      <c r="G1560" s="319">
        <v>17.0</v>
      </c>
      <c r="H1560" s="324"/>
      <c r="I1560" s="318" t="s">
        <v>22753</v>
      </c>
      <c r="J1560" s="318"/>
      <c r="K1560" s="328" t="s">
        <v>22786</v>
      </c>
      <c r="L1560" s="328" t="s">
        <v>16029</v>
      </c>
      <c r="M1560" s="318"/>
      <c r="N1560" s="318"/>
      <c r="O1560" s="318"/>
      <c r="P1560" s="325"/>
      <c r="Q1560" s="307" t="str">
        <f t="array" ref="Q1560">index(Extractions!B:B, match(index(Digests!B:B, match(B1560,Digests!A:A,0)),Extractions!A:A,0))</f>
        <v>PADE14_050</v>
      </c>
    </row>
    <row r="1561" ht="20.25" customHeight="1">
      <c r="A1561" s="318" t="s">
        <v>22787</v>
      </c>
      <c r="B1561" s="343" t="s">
        <v>16042</v>
      </c>
      <c r="C1561" s="342">
        <v>42251.0</v>
      </c>
      <c r="D1561" s="331">
        <v>20.0</v>
      </c>
      <c r="E1561" s="349">
        <v>15.822784810126581</v>
      </c>
      <c r="F1561" s="350">
        <v>6.377215189873418</v>
      </c>
      <c r="G1561" s="319">
        <v>18.0</v>
      </c>
      <c r="H1561" s="324"/>
      <c r="I1561" s="318" t="s">
        <v>22753</v>
      </c>
      <c r="J1561" s="318"/>
      <c r="K1561" s="328" t="s">
        <v>22788</v>
      </c>
      <c r="L1561" s="328" t="s">
        <v>16043</v>
      </c>
      <c r="M1561" s="318"/>
      <c r="N1561" s="318"/>
      <c r="O1561" s="318"/>
      <c r="P1561" s="325"/>
      <c r="Q1561" s="307" t="str">
        <f t="array" ref="Q1561">index(Extractions!B:B, match(index(Digests!B:B, match(B1561,Digests!A:A,0)),Extractions!A:A,0))</f>
        <v>PADE14_052</v>
      </c>
    </row>
    <row r="1562" ht="20.25" customHeight="1">
      <c r="A1562" s="318" t="s">
        <v>22789</v>
      </c>
      <c r="B1562" s="343" t="s">
        <v>16044</v>
      </c>
      <c r="C1562" s="342">
        <v>42251.0</v>
      </c>
      <c r="D1562" s="331">
        <v>20.0</v>
      </c>
      <c r="E1562" s="349">
        <v>14.134275618374557</v>
      </c>
      <c r="F1562" s="350">
        <v>8.065724381625442</v>
      </c>
      <c r="G1562" s="319">
        <v>19.0</v>
      </c>
      <c r="H1562" s="324"/>
      <c r="I1562" s="318" t="s">
        <v>22753</v>
      </c>
      <c r="J1562" s="318"/>
      <c r="K1562" s="328" t="s">
        <v>22790</v>
      </c>
      <c r="L1562" s="328" t="s">
        <v>16045</v>
      </c>
      <c r="M1562" s="318"/>
      <c r="N1562" s="318"/>
      <c r="O1562" s="318"/>
      <c r="P1562" s="325"/>
      <c r="Q1562" s="307" t="str">
        <f t="array" ref="Q1562">index(Extractions!B:B, match(index(Digests!B:B, match(B1562,Digests!A:A,0)),Extractions!A:A,0))</f>
        <v>PADE14_053</v>
      </c>
    </row>
    <row r="1563" ht="20.25" customHeight="1">
      <c r="A1563" s="318" t="s">
        <v>22791</v>
      </c>
      <c r="B1563" s="343" t="s">
        <v>16048</v>
      </c>
      <c r="C1563" s="342">
        <v>42251.0</v>
      </c>
      <c r="D1563" s="331">
        <v>20.0</v>
      </c>
      <c r="E1563" s="349">
        <v>10.822510822510822</v>
      </c>
      <c r="F1563" s="350">
        <v>11.377489177489178</v>
      </c>
      <c r="G1563" s="319">
        <v>20.0</v>
      </c>
      <c r="H1563" s="324"/>
      <c r="I1563" s="318" t="s">
        <v>22753</v>
      </c>
      <c r="J1563" s="318"/>
      <c r="K1563" s="328" t="s">
        <v>22792</v>
      </c>
      <c r="L1563" s="328" t="s">
        <v>16049</v>
      </c>
      <c r="M1563" s="318"/>
      <c r="N1563" s="318"/>
      <c r="O1563" s="318"/>
      <c r="P1563" s="325"/>
      <c r="Q1563" s="307" t="str">
        <f t="array" ref="Q1563">index(Extractions!B:B, match(index(Digests!B:B, match(B1563,Digests!A:A,0)),Extractions!A:A,0))</f>
        <v>PADE14_055</v>
      </c>
    </row>
    <row r="1564" ht="20.25" customHeight="1">
      <c r="A1564" s="318" t="s">
        <v>22793</v>
      </c>
      <c r="B1564" s="343" t="s">
        <v>16052</v>
      </c>
      <c r="C1564" s="342">
        <v>42251.0</v>
      </c>
      <c r="D1564" s="331">
        <v>20.0</v>
      </c>
      <c r="E1564" s="349">
        <v>8.52151682999574</v>
      </c>
      <c r="F1564" s="350">
        <v>13.67848317000426</v>
      </c>
      <c r="G1564" s="319">
        <v>21.0</v>
      </c>
      <c r="H1564" s="324"/>
      <c r="I1564" s="318" t="s">
        <v>22753</v>
      </c>
      <c r="J1564" s="318"/>
      <c r="K1564" s="328" t="s">
        <v>22794</v>
      </c>
      <c r="L1564" s="328" t="s">
        <v>16053</v>
      </c>
      <c r="M1564" s="318"/>
      <c r="N1564" s="318"/>
      <c r="O1564" s="318"/>
      <c r="P1564" s="325"/>
      <c r="Q1564" s="307" t="str">
        <f t="array" ref="Q1564">index(Extractions!B:B, match(index(Digests!B:B, match(B1564,Digests!A:A,0)),Extractions!A:A,0))</f>
        <v>PADE14_057</v>
      </c>
    </row>
    <row r="1565" ht="20.25" customHeight="1">
      <c r="A1565" s="318" t="s">
        <v>22795</v>
      </c>
      <c r="B1565" s="343" t="s">
        <v>16054</v>
      </c>
      <c r="C1565" s="342">
        <v>42251.0</v>
      </c>
      <c r="D1565" s="331">
        <v>20.0</v>
      </c>
      <c r="E1565" s="349">
        <v>14.992503748125936</v>
      </c>
      <c r="F1565" s="350">
        <v>7.207496251874064</v>
      </c>
      <c r="G1565" s="319">
        <v>22.0</v>
      </c>
      <c r="H1565" s="324"/>
      <c r="I1565" s="318" t="s">
        <v>22753</v>
      </c>
      <c r="J1565" s="318"/>
      <c r="K1565" s="328" t="s">
        <v>22796</v>
      </c>
      <c r="L1565" s="328" t="s">
        <v>16055</v>
      </c>
      <c r="M1565" s="318"/>
      <c r="N1565" s="318"/>
      <c r="O1565" s="318"/>
      <c r="P1565" s="325"/>
      <c r="Q1565" s="307" t="str">
        <f t="array" ref="Q1565">index(Extractions!B:B, match(index(Digests!B:B, match(B1565,Digests!A:A,0)),Extractions!A:A,0))</f>
        <v>PADE14_058</v>
      </c>
    </row>
    <row r="1566" ht="20.25" customHeight="1">
      <c r="A1566" s="318" t="s">
        <v>22797</v>
      </c>
      <c r="B1566" s="343" t="s">
        <v>16056</v>
      </c>
      <c r="C1566" s="342">
        <v>42251.0</v>
      </c>
      <c r="D1566" s="331">
        <v>20.0</v>
      </c>
      <c r="E1566" s="349">
        <v>10.245901639344263</v>
      </c>
      <c r="F1566" s="350">
        <v>11.954098360655736</v>
      </c>
      <c r="G1566" s="319">
        <v>23.0</v>
      </c>
      <c r="H1566" s="324"/>
      <c r="I1566" s="318" t="s">
        <v>22753</v>
      </c>
      <c r="J1566" s="318"/>
      <c r="K1566" s="328" t="s">
        <v>22798</v>
      </c>
      <c r="L1566" s="328" t="s">
        <v>16057</v>
      </c>
      <c r="M1566" s="318"/>
      <c r="N1566" s="318"/>
      <c r="O1566" s="318"/>
      <c r="P1566" s="325"/>
      <c r="Q1566" s="307" t="str">
        <f t="array" ref="Q1566">index(Extractions!B:B, match(index(Digests!B:B, match(B1566,Digests!A:A,0)),Extractions!A:A,0))</f>
        <v>PADE14_060</v>
      </c>
    </row>
    <row r="1567" ht="20.25" customHeight="1">
      <c r="A1567" s="318" t="s">
        <v>22799</v>
      </c>
      <c r="B1567" s="343" t="s">
        <v>16506</v>
      </c>
      <c r="C1567" s="342">
        <v>42251.0</v>
      </c>
      <c r="D1567" s="331">
        <v>20.0</v>
      </c>
      <c r="E1567" s="349">
        <v>9.229349330872175</v>
      </c>
      <c r="F1567" s="350">
        <v>12.970650669127824</v>
      </c>
      <c r="G1567" s="319">
        <v>24.0</v>
      </c>
      <c r="H1567" s="324"/>
      <c r="I1567" s="318" t="s">
        <v>22753</v>
      </c>
      <c r="J1567" s="318"/>
      <c r="K1567" s="328" t="s">
        <v>22800</v>
      </c>
      <c r="L1567" s="328" t="s">
        <v>16507</v>
      </c>
      <c r="M1567" s="318"/>
      <c r="N1567" s="318"/>
      <c r="O1567" s="318"/>
      <c r="P1567" s="325"/>
      <c r="Q1567" s="307" t="str">
        <f t="array" ref="Q1567">index(Extractions!B:B, match(index(Digests!B:B, match(B1567,Digests!A:A,0)),Extractions!A:A,0))</f>
        <v>PADE14_066</v>
      </c>
    </row>
    <row r="1568" ht="20.25" customHeight="1">
      <c r="A1568" s="318" t="s">
        <v>22801</v>
      </c>
      <c r="B1568" s="343" t="s">
        <v>16508</v>
      </c>
      <c r="C1568" s="342">
        <v>42251.0</v>
      </c>
      <c r="D1568" s="331">
        <v>20.0</v>
      </c>
      <c r="E1568" s="349">
        <v>7.587253414264036</v>
      </c>
      <c r="F1568" s="350">
        <v>14.612746585735962</v>
      </c>
      <c r="G1568" s="319">
        <v>25.0</v>
      </c>
      <c r="H1568" s="324"/>
      <c r="I1568" s="318" t="s">
        <v>22753</v>
      </c>
      <c r="J1568" s="318"/>
      <c r="K1568" s="328" t="s">
        <v>22802</v>
      </c>
      <c r="L1568" s="328" t="s">
        <v>16509</v>
      </c>
      <c r="M1568" s="318"/>
      <c r="N1568" s="318"/>
      <c r="O1568" s="318"/>
      <c r="P1568" s="325"/>
      <c r="Q1568" s="307" t="str">
        <f t="array" ref="Q1568">index(Extractions!B:B, match(index(Digests!B:B, match(B1568,Digests!A:A,0)),Extractions!A:A,0))</f>
        <v>PADE14_067</v>
      </c>
    </row>
    <row r="1569" ht="20.25" customHeight="1">
      <c r="A1569" s="318" t="s">
        <v>22803</v>
      </c>
      <c r="B1569" s="343" t="s">
        <v>16524</v>
      </c>
      <c r="C1569" s="342">
        <v>42251.0</v>
      </c>
      <c r="D1569" s="331">
        <v>20.0</v>
      </c>
      <c r="E1569" s="349">
        <v>7.380073800738008</v>
      </c>
      <c r="F1569" s="350">
        <v>14.819926199261992</v>
      </c>
      <c r="G1569" s="319">
        <v>26.0</v>
      </c>
      <c r="H1569" s="324"/>
      <c r="I1569" s="318" t="s">
        <v>22753</v>
      </c>
      <c r="J1569" s="318"/>
      <c r="K1569" s="328" t="s">
        <v>22804</v>
      </c>
      <c r="L1569" s="328" t="s">
        <v>16525</v>
      </c>
      <c r="M1569" s="318"/>
      <c r="N1569" s="318"/>
      <c r="O1569" s="318"/>
      <c r="P1569" s="325"/>
      <c r="Q1569" s="307" t="str">
        <f t="array" ref="Q1569">index(Extractions!B:B, match(index(Digests!B:B, match(B1569,Digests!A:A,0)),Extractions!A:A,0))</f>
        <v>PADE14_070</v>
      </c>
    </row>
    <row r="1570" ht="20.25" customHeight="1">
      <c r="A1570" s="318" t="s">
        <v>22805</v>
      </c>
      <c r="B1570" s="343" t="s">
        <v>16534</v>
      </c>
      <c r="C1570" s="342">
        <v>42251.0</v>
      </c>
      <c r="D1570" s="331">
        <v>20.0</v>
      </c>
      <c r="E1570" s="349">
        <v>15.255530129672007</v>
      </c>
      <c r="F1570" s="350">
        <v>6.944469870327993</v>
      </c>
      <c r="G1570" s="319">
        <v>27.0</v>
      </c>
      <c r="H1570" s="324"/>
      <c r="I1570" s="318" t="s">
        <v>22753</v>
      </c>
      <c r="J1570" s="318"/>
      <c r="K1570" s="328" t="s">
        <v>22806</v>
      </c>
      <c r="L1570" s="328" t="s">
        <v>16535</v>
      </c>
      <c r="M1570" s="318"/>
      <c r="N1570" s="318"/>
      <c r="O1570" s="318"/>
      <c r="P1570" s="325"/>
      <c r="Q1570" s="318" t="str">
        <f t="array" ref="Q1570">index(Extractions!B:B, match(index(Digests!B:B, match(B1570,Digests!A:A,0)),Extractions!A:A,0))</f>
        <v>PADE14_092</v>
      </c>
    </row>
    <row r="1571" ht="20.25" customHeight="1">
      <c r="A1571" s="318" t="s">
        <v>22807</v>
      </c>
      <c r="B1571" s="343" t="s">
        <v>16536</v>
      </c>
      <c r="C1571" s="342">
        <v>42251.0</v>
      </c>
      <c r="D1571" s="331">
        <v>20.0</v>
      </c>
      <c r="E1571" s="349">
        <v>9.345794392523365</v>
      </c>
      <c r="F1571" s="350">
        <v>12.854205607476635</v>
      </c>
      <c r="G1571" s="319">
        <v>28.0</v>
      </c>
      <c r="H1571" s="324"/>
      <c r="I1571" s="318" t="s">
        <v>22753</v>
      </c>
      <c r="J1571" s="318"/>
      <c r="K1571" s="328" t="s">
        <v>22808</v>
      </c>
      <c r="L1571" s="328" t="s">
        <v>16537</v>
      </c>
      <c r="M1571" s="318"/>
      <c r="N1571" s="318"/>
      <c r="O1571" s="318"/>
      <c r="P1571" s="325"/>
      <c r="Q1571" s="318" t="str">
        <f t="array" ref="Q1571">index(Extractions!B:B, match(index(Digests!B:B, match(B1571,Digests!A:A,0)),Extractions!A:A,0))</f>
        <v>PADE14_093</v>
      </c>
    </row>
    <row r="1572" ht="20.25" customHeight="1">
      <c r="A1572" s="318" t="s">
        <v>22809</v>
      </c>
      <c r="B1572" s="343" t="s">
        <v>16202</v>
      </c>
      <c r="C1572" s="342">
        <v>42251.0</v>
      </c>
      <c r="D1572" s="331">
        <v>20.0</v>
      </c>
      <c r="E1572" s="349">
        <v>19.646365422396855</v>
      </c>
      <c r="F1572" s="350">
        <v>2.5536345776031446</v>
      </c>
      <c r="G1572" s="319">
        <v>29.0</v>
      </c>
      <c r="H1572" s="324"/>
      <c r="I1572" s="318" t="s">
        <v>22753</v>
      </c>
      <c r="J1572" s="318"/>
      <c r="K1572" s="328" t="s">
        <v>22810</v>
      </c>
      <c r="L1572" s="328" t="s">
        <v>16203</v>
      </c>
      <c r="M1572" s="318"/>
      <c r="N1572" s="318"/>
      <c r="O1572" s="318"/>
      <c r="P1572" s="325"/>
      <c r="Q1572" s="318" t="str">
        <f t="array" ref="Q1572">index(Extractions!B:B, match(index(Digests!B:B, match(B1572,Digests!A:A,0)),Extractions!A:A,0))</f>
        <v>PADE14_103</v>
      </c>
    </row>
    <row r="1573" ht="20.25" customHeight="1">
      <c r="A1573" s="318" t="s">
        <v>22811</v>
      </c>
      <c r="B1573" s="343" t="s">
        <v>16216</v>
      </c>
      <c r="C1573" s="342">
        <v>42251.0</v>
      </c>
      <c r="D1573" s="331">
        <v>20.0</v>
      </c>
      <c r="E1573" s="349">
        <v>7.296607077708865</v>
      </c>
      <c r="F1573" s="350">
        <v>14.903392922291134</v>
      </c>
      <c r="G1573" s="319">
        <v>30.0</v>
      </c>
      <c r="H1573" s="324"/>
      <c r="I1573" s="318" t="s">
        <v>22753</v>
      </c>
      <c r="J1573" s="318"/>
      <c r="K1573" s="328" t="s">
        <v>22812</v>
      </c>
      <c r="L1573" s="328" t="s">
        <v>16217</v>
      </c>
      <c r="M1573" s="318"/>
      <c r="N1573" s="318"/>
      <c r="O1573" s="318"/>
      <c r="P1573" s="325"/>
      <c r="Q1573" s="318" t="str">
        <f t="array" ref="Q1573">index(Extractions!B:B, match(index(Digests!B:B, match(B1573,Digests!A:A,0)),Extractions!A:A,0))</f>
        <v>PADE14_110</v>
      </c>
    </row>
    <row r="1574" ht="20.25" customHeight="1">
      <c r="A1574" s="318" t="s">
        <v>22813</v>
      </c>
      <c r="B1574" s="343" t="s">
        <v>16218</v>
      </c>
      <c r="C1574" s="342">
        <v>42251.0</v>
      </c>
      <c r="D1574" s="331">
        <v>20.0</v>
      </c>
      <c r="E1574" s="349">
        <v>9.501187648456057</v>
      </c>
      <c r="F1574" s="350">
        <v>12.698812351543943</v>
      </c>
      <c r="G1574" s="319">
        <v>31.0</v>
      </c>
      <c r="H1574" s="324"/>
      <c r="I1574" s="318" t="s">
        <v>22753</v>
      </c>
      <c r="J1574" s="318"/>
      <c r="K1574" s="328" t="s">
        <v>22814</v>
      </c>
      <c r="L1574" s="328" t="s">
        <v>16219</v>
      </c>
      <c r="M1574" s="318"/>
      <c r="N1574" s="318"/>
      <c r="O1574" s="318"/>
      <c r="P1574" s="325"/>
      <c r="Q1574" s="318" t="str">
        <f t="array" ref="Q1574">index(Extractions!B:B, match(index(Digests!B:B, match(B1574,Digests!A:A,0)),Extractions!A:A,0))</f>
        <v>PADE14_111</v>
      </c>
    </row>
    <row r="1575" ht="20.25" customHeight="1">
      <c r="A1575" s="318" t="s">
        <v>22815</v>
      </c>
      <c r="B1575" s="343" t="s">
        <v>16222</v>
      </c>
      <c r="C1575" s="342">
        <v>42251.0</v>
      </c>
      <c r="D1575" s="331">
        <v>20.0</v>
      </c>
      <c r="E1575" s="349">
        <v>9.573958831977023</v>
      </c>
      <c r="F1575" s="350">
        <v>12.626041168022976</v>
      </c>
      <c r="G1575" s="319">
        <v>32.0</v>
      </c>
      <c r="H1575" s="324"/>
      <c r="I1575" s="318" t="s">
        <v>22753</v>
      </c>
      <c r="J1575" s="318"/>
      <c r="K1575" s="328" t="s">
        <v>22816</v>
      </c>
      <c r="L1575" s="328" t="s">
        <v>16223</v>
      </c>
      <c r="M1575" s="318"/>
      <c r="N1575" s="318"/>
      <c r="O1575" s="318"/>
      <c r="P1575" s="325"/>
      <c r="Q1575" s="318" t="str">
        <f t="array" ref="Q1575">index(Extractions!B:B, match(index(Digests!B:B, match(B1575,Digests!A:A,0)),Extractions!A:A,0))</f>
        <v>PADE14_113</v>
      </c>
    </row>
    <row r="1576" ht="20.25" customHeight="1">
      <c r="A1576" s="318" t="s">
        <v>22817</v>
      </c>
      <c r="B1576" s="343" t="s">
        <v>16248</v>
      </c>
      <c r="C1576" s="342">
        <v>42251.0</v>
      </c>
      <c r="D1576" s="331">
        <v>20.0</v>
      </c>
      <c r="E1576" s="349">
        <v>14.792899408284022</v>
      </c>
      <c r="F1576" s="350">
        <v>7.407100591715977</v>
      </c>
      <c r="G1576" s="319">
        <v>33.0</v>
      </c>
      <c r="H1576" s="324"/>
      <c r="I1576" s="318" t="s">
        <v>22753</v>
      </c>
      <c r="J1576" s="318"/>
      <c r="K1576" s="328" t="s">
        <v>22818</v>
      </c>
      <c r="L1576" s="328" t="s">
        <v>16249</v>
      </c>
      <c r="M1576" s="318"/>
      <c r="N1576" s="318"/>
      <c r="O1576" s="318"/>
      <c r="P1576" s="325"/>
      <c r="Q1576" s="318" t="str">
        <f t="array" ref="Q1576">index(Extractions!B:B, match(index(Digests!B:B, match(B1576,Digests!A:A,0)),Extractions!A:A,0))</f>
        <v>PADE14_126</v>
      </c>
    </row>
    <row r="1577" ht="20.25" customHeight="1">
      <c r="A1577" s="318" t="s">
        <v>22819</v>
      </c>
      <c r="B1577" s="343" t="s">
        <v>16250</v>
      </c>
      <c r="C1577" s="342">
        <v>42251.0</v>
      </c>
      <c r="D1577" s="331">
        <v>20.0</v>
      </c>
      <c r="E1577" s="349">
        <v>9.099181073703367</v>
      </c>
      <c r="F1577" s="350">
        <v>13.100818926296633</v>
      </c>
      <c r="G1577" s="319">
        <v>34.0</v>
      </c>
      <c r="H1577" s="324"/>
      <c r="I1577" s="318" t="s">
        <v>22753</v>
      </c>
      <c r="J1577" s="318"/>
      <c r="K1577" s="328" t="s">
        <v>22820</v>
      </c>
      <c r="L1577" s="328" t="s">
        <v>16251</v>
      </c>
      <c r="M1577" s="318"/>
      <c r="N1577" s="318"/>
      <c r="O1577" s="318"/>
      <c r="P1577" s="325"/>
      <c r="Q1577" s="318" t="str">
        <f t="array" ref="Q1577">index(Extractions!B:B, match(index(Digests!B:B, match(B1577,Digests!A:A,0)),Extractions!A:A,0))</f>
        <v>PADE14_127</v>
      </c>
    </row>
    <row r="1578" ht="20.25" customHeight="1">
      <c r="A1578" s="318" t="s">
        <v>22821</v>
      </c>
      <c r="B1578" s="343" t="s">
        <v>16252</v>
      </c>
      <c r="C1578" s="342">
        <v>42251.0</v>
      </c>
      <c r="D1578" s="331">
        <v>20.0</v>
      </c>
      <c r="E1578" s="349">
        <v>7.393715341959334</v>
      </c>
      <c r="F1578" s="350">
        <v>14.806284658040665</v>
      </c>
      <c r="G1578" s="319">
        <v>35.0</v>
      </c>
      <c r="H1578" s="324"/>
      <c r="I1578" s="318" t="s">
        <v>22753</v>
      </c>
      <c r="J1578" s="318"/>
      <c r="K1578" s="328" t="s">
        <v>22822</v>
      </c>
      <c r="L1578" s="328" t="s">
        <v>16253</v>
      </c>
      <c r="M1578" s="318"/>
      <c r="N1578" s="318"/>
      <c r="O1578" s="318"/>
      <c r="P1578" s="325"/>
      <c r="Q1578" s="318" t="str">
        <f t="array" ref="Q1578">index(Extractions!B:B, match(index(Digests!B:B, match(B1578,Digests!A:A,0)),Extractions!A:A,0))</f>
        <v>PADE14_128</v>
      </c>
    </row>
    <row r="1579" ht="20.25" customHeight="1">
      <c r="A1579" s="318" t="s">
        <v>22823</v>
      </c>
      <c r="B1579" s="343" t="s">
        <v>16264</v>
      </c>
      <c r="C1579" s="342">
        <v>42251.0</v>
      </c>
      <c r="D1579" s="331">
        <v>20.0</v>
      </c>
      <c r="E1579" s="349">
        <v>17.152658662092627</v>
      </c>
      <c r="F1579" s="350">
        <v>5.047341337907373</v>
      </c>
      <c r="G1579" s="319">
        <v>36.0</v>
      </c>
      <c r="H1579" s="324"/>
      <c r="I1579" s="318" t="s">
        <v>22753</v>
      </c>
      <c r="J1579" s="318"/>
      <c r="K1579" s="328" t="s">
        <v>22824</v>
      </c>
      <c r="L1579" s="328" t="s">
        <v>16265</v>
      </c>
      <c r="M1579" s="318"/>
      <c r="N1579" s="318"/>
      <c r="O1579" s="318"/>
      <c r="P1579" s="325"/>
      <c r="Q1579" s="318" t="str">
        <f t="array" ref="Q1579">index(Extractions!B:B, match(index(Digests!B:B, match(B1579,Digests!A:A,0)),Extractions!A:A,0))</f>
        <v>PADE14_134</v>
      </c>
    </row>
    <row r="1580" ht="20.25" customHeight="1">
      <c r="A1580" s="318" t="s">
        <v>22825</v>
      </c>
      <c r="B1580" s="343" t="s">
        <v>16272</v>
      </c>
      <c r="C1580" s="342">
        <v>42251.0</v>
      </c>
      <c r="D1580" s="331">
        <v>20.0</v>
      </c>
      <c r="E1580" s="349">
        <v>14.357501794687725</v>
      </c>
      <c r="F1580" s="350">
        <v>7.842498205312275</v>
      </c>
      <c r="G1580" s="319">
        <v>37.0</v>
      </c>
      <c r="H1580" s="324"/>
      <c r="I1580" s="318" t="s">
        <v>22753</v>
      </c>
      <c r="J1580" s="318"/>
      <c r="K1580" s="328" t="s">
        <v>22826</v>
      </c>
      <c r="L1580" s="328" t="s">
        <v>16273</v>
      </c>
      <c r="M1580" s="318"/>
      <c r="N1580" s="318"/>
      <c r="O1580" s="318"/>
      <c r="P1580" s="325"/>
      <c r="Q1580" s="318" t="str">
        <f t="array" ref="Q1580">index(Extractions!B:B, match(index(Digests!B:B, match(B1580,Digests!A:A,0)),Extractions!A:A,0))</f>
        <v>PADE14_138</v>
      </c>
    </row>
    <row r="1581" ht="20.25" customHeight="1">
      <c r="A1581" s="318" t="s">
        <v>22827</v>
      </c>
      <c r="B1581" s="343" t="s">
        <v>16322</v>
      </c>
      <c r="C1581" s="342">
        <v>42251.0</v>
      </c>
      <c r="D1581" s="331">
        <v>20.0</v>
      </c>
      <c r="E1581" s="349">
        <v>12.828736369467608</v>
      </c>
      <c r="F1581" s="350">
        <v>9.371263630532392</v>
      </c>
      <c r="G1581" s="319">
        <v>38.0</v>
      </c>
      <c r="H1581" s="324"/>
      <c r="I1581" s="318" t="s">
        <v>22753</v>
      </c>
      <c r="J1581" s="318"/>
      <c r="K1581" s="328" t="s">
        <v>22828</v>
      </c>
      <c r="L1581" s="328" t="s">
        <v>16323</v>
      </c>
      <c r="M1581" s="318"/>
      <c r="N1581" s="318"/>
      <c r="O1581" s="318"/>
      <c r="P1581" s="325"/>
      <c r="Q1581" s="318" t="str">
        <f t="array" ref="Q1581">index(Extractions!B:B, match(index(Digests!B:B, match(B1581,Digests!A:A,0)),Extractions!A:A,0))</f>
        <v>PADE14_163</v>
      </c>
    </row>
    <row r="1582" ht="20.25" customHeight="1">
      <c r="A1582" s="318" t="s">
        <v>22829</v>
      </c>
      <c r="B1582" s="343" t="s">
        <v>16330</v>
      </c>
      <c r="C1582" s="342">
        <v>42251.0</v>
      </c>
      <c r="D1582" s="331">
        <v>20.0</v>
      </c>
      <c r="E1582" s="349">
        <v>8.382229673093041</v>
      </c>
      <c r="F1582" s="350">
        <v>13.817770326906958</v>
      </c>
      <c r="G1582" s="319">
        <v>39.0</v>
      </c>
      <c r="H1582" s="324"/>
      <c r="I1582" s="318" t="s">
        <v>22753</v>
      </c>
      <c r="J1582" s="318"/>
      <c r="K1582" s="328" t="s">
        <v>22830</v>
      </c>
      <c r="L1582" s="328" t="s">
        <v>16331</v>
      </c>
      <c r="M1582" s="318"/>
      <c r="N1582" s="318"/>
      <c r="O1582" s="318"/>
      <c r="P1582" s="325"/>
      <c r="Q1582" s="318" t="str">
        <f t="array" ref="Q1582">index(Extractions!B:B, match(index(Digests!B:B, match(B1582,Digests!A:A,0)),Extractions!A:A,0))</f>
        <v>PADE14_167</v>
      </c>
    </row>
    <row r="1583" ht="20.25" customHeight="1">
      <c r="A1583" s="318" t="s">
        <v>22831</v>
      </c>
      <c r="B1583" s="343" t="s">
        <v>16344</v>
      </c>
      <c r="C1583" s="342">
        <v>42251.0</v>
      </c>
      <c r="D1583" s="331">
        <v>20.0</v>
      </c>
      <c r="E1583" s="349">
        <v>8.403361344537815</v>
      </c>
      <c r="F1583" s="350">
        <v>13.796638655462184</v>
      </c>
      <c r="G1583" s="319">
        <v>40.0</v>
      </c>
      <c r="H1583" s="324"/>
      <c r="I1583" s="318" t="s">
        <v>22753</v>
      </c>
      <c r="J1583" s="318"/>
      <c r="K1583" s="328" t="s">
        <v>22832</v>
      </c>
      <c r="L1583" s="328" t="s">
        <v>16345</v>
      </c>
      <c r="M1583" s="318"/>
      <c r="N1583" s="318"/>
      <c r="O1583" s="318"/>
      <c r="P1583" s="325"/>
      <c r="Q1583" s="318" t="str">
        <f t="array" ref="Q1583">index(Extractions!B:B, match(index(Digests!B:B, match(B1583,Digests!A:A,0)),Extractions!A:A,0))</f>
        <v>PADE14_174</v>
      </c>
    </row>
    <row r="1584" ht="20.25" customHeight="1">
      <c r="A1584" s="318" t="s">
        <v>22833</v>
      </c>
      <c r="B1584" s="343" t="s">
        <v>16380</v>
      </c>
      <c r="C1584" s="342">
        <v>42251.0</v>
      </c>
      <c r="D1584" s="331">
        <v>20.0</v>
      </c>
      <c r="E1584" s="349">
        <v>11.074197120708748</v>
      </c>
      <c r="F1584" s="350">
        <v>11.125802879291252</v>
      </c>
      <c r="G1584" s="319">
        <v>41.0</v>
      </c>
      <c r="H1584" s="324"/>
      <c r="I1584" s="318" t="s">
        <v>22753</v>
      </c>
      <c r="J1584" s="318"/>
      <c r="K1584" s="328" t="s">
        <v>22834</v>
      </c>
      <c r="L1584" s="328" t="s">
        <v>16381</v>
      </c>
      <c r="M1584" s="318"/>
      <c r="N1584" s="318"/>
      <c r="O1584" s="318"/>
      <c r="P1584" s="325"/>
      <c r="Q1584" s="318" t="str">
        <f t="array" ref="Q1584">index(Extractions!B:B, match(index(Digests!B:B, match(B1584,Digests!A:A,0)),Extractions!A:A,0))</f>
        <v>PADE14_192</v>
      </c>
    </row>
    <row r="1585" ht="20.25" customHeight="1">
      <c r="A1585" s="318" t="s">
        <v>22835</v>
      </c>
      <c r="B1585" s="343" t="s">
        <v>16390</v>
      </c>
      <c r="C1585" s="342">
        <v>42251.0</v>
      </c>
      <c r="D1585" s="331">
        <v>20.0</v>
      </c>
      <c r="E1585" s="349">
        <v>9.624639076034649</v>
      </c>
      <c r="F1585" s="350">
        <v>12.57536092396535</v>
      </c>
      <c r="G1585" s="319">
        <v>42.0</v>
      </c>
      <c r="H1585" s="324"/>
      <c r="I1585" s="318" t="s">
        <v>22753</v>
      </c>
      <c r="J1585" s="318"/>
      <c r="K1585" s="328" t="s">
        <v>22836</v>
      </c>
      <c r="L1585" s="328" t="s">
        <v>16391</v>
      </c>
      <c r="M1585" s="318"/>
      <c r="N1585" s="318"/>
      <c r="O1585" s="318"/>
      <c r="P1585" s="325"/>
      <c r="Q1585" s="318" t="str">
        <f t="array" ref="Q1585">index(Extractions!B:B, match(index(Digests!B:B, match(B1585,Digests!A:A,0)),Extractions!A:A,0))</f>
        <v>PADE14_197</v>
      </c>
    </row>
    <row r="1586" ht="20.25" customHeight="1">
      <c r="A1586" s="318" t="s">
        <v>22837</v>
      </c>
      <c r="B1586" s="343" t="s">
        <v>16410</v>
      </c>
      <c r="C1586" s="342">
        <v>42251.0</v>
      </c>
      <c r="D1586" s="331">
        <v>20.0</v>
      </c>
      <c r="E1586" s="349">
        <v>8.048289738430585</v>
      </c>
      <c r="F1586" s="350">
        <v>14.151710261569415</v>
      </c>
      <c r="G1586" s="319">
        <v>43.0</v>
      </c>
      <c r="H1586" s="324"/>
      <c r="I1586" s="318" t="s">
        <v>22753</v>
      </c>
      <c r="J1586" s="318"/>
      <c r="K1586" s="328" t="s">
        <v>22838</v>
      </c>
      <c r="L1586" s="328" t="s">
        <v>16411</v>
      </c>
      <c r="M1586" s="318"/>
      <c r="N1586" s="318"/>
      <c r="O1586" s="318"/>
      <c r="P1586" s="325"/>
      <c r="Q1586" s="318" t="str">
        <f t="array" ref="Q1586">index(Extractions!B:B, match(index(Digests!B:B, match(B1586,Digests!A:A,0)),Extractions!A:A,0))</f>
        <v>PADE14_207</v>
      </c>
    </row>
    <row r="1587" ht="20.25" customHeight="1">
      <c r="A1587" s="318" t="s">
        <v>22839</v>
      </c>
      <c r="B1587" s="343" t="s">
        <v>16422</v>
      </c>
      <c r="C1587" s="342">
        <v>42251.0</v>
      </c>
      <c r="D1587" s="331">
        <v>20.0</v>
      </c>
      <c r="E1587" s="349">
        <v>8.071025020177562</v>
      </c>
      <c r="F1587" s="350">
        <v>14.128974979822438</v>
      </c>
      <c r="G1587" s="319">
        <v>44.0</v>
      </c>
      <c r="H1587" s="324"/>
      <c r="I1587" s="318" t="s">
        <v>22753</v>
      </c>
      <c r="J1587" s="318"/>
      <c r="K1587" s="328" t="s">
        <v>22840</v>
      </c>
      <c r="L1587" s="328" t="s">
        <v>16423</v>
      </c>
      <c r="M1587" s="318"/>
      <c r="N1587" s="318"/>
      <c r="O1587" s="318"/>
      <c r="P1587" s="325"/>
      <c r="Q1587" s="318" t="str">
        <f t="array" ref="Q1587">index(Extractions!B:B, match(index(Digests!B:B, match(B1587,Digests!A:A,0)),Extractions!A:A,0))</f>
        <v>PADE14_213</v>
      </c>
    </row>
    <row r="1588" ht="20.25" customHeight="1">
      <c r="A1588" s="318" t="s">
        <v>22841</v>
      </c>
      <c r="B1588" s="343" t="s">
        <v>16446</v>
      </c>
      <c r="C1588" s="342">
        <v>42251.0</v>
      </c>
      <c r="D1588" s="331">
        <v>20.0</v>
      </c>
      <c r="E1588" s="349">
        <v>10.432968179447052</v>
      </c>
      <c r="F1588" s="350">
        <v>11.767031820552948</v>
      </c>
      <c r="G1588" s="319">
        <v>45.0</v>
      </c>
      <c r="H1588" s="324"/>
      <c r="I1588" s="318" t="s">
        <v>22753</v>
      </c>
      <c r="J1588" s="318"/>
      <c r="K1588" s="328" t="s">
        <v>22842</v>
      </c>
      <c r="L1588" s="328" t="s">
        <v>16447</v>
      </c>
      <c r="M1588" s="318"/>
      <c r="N1588" s="318"/>
      <c r="O1588" s="318"/>
      <c r="P1588" s="325"/>
      <c r="Q1588" s="318" t="str">
        <f t="array" ref="Q1588">index(Extractions!B:B, match(index(Digests!B:B, match(B1588,Digests!A:A,0)),Extractions!A:A,0))</f>
        <v>PADE14_225</v>
      </c>
    </row>
    <row r="1589" ht="20.25" customHeight="1">
      <c r="A1589" s="318" t="s">
        <v>22843</v>
      </c>
      <c r="B1589" s="343" t="s">
        <v>16462</v>
      </c>
      <c r="C1589" s="342">
        <v>42251.0</v>
      </c>
      <c r="D1589" s="331">
        <v>20.0</v>
      </c>
      <c r="E1589" s="349">
        <v>8.492569002123142</v>
      </c>
      <c r="F1589" s="350">
        <v>13.707430997876857</v>
      </c>
      <c r="G1589" s="319">
        <v>46.0</v>
      </c>
      <c r="H1589" s="324"/>
      <c r="I1589" s="318" t="s">
        <v>22753</v>
      </c>
      <c r="J1589" s="318"/>
      <c r="K1589" s="328" t="s">
        <v>22844</v>
      </c>
      <c r="L1589" s="328" t="s">
        <v>16463</v>
      </c>
      <c r="M1589" s="318"/>
      <c r="N1589" s="318"/>
      <c r="O1589" s="318"/>
      <c r="P1589" s="325"/>
      <c r="Q1589" s="318" t="str">
        <f t="array" ref="Q1589">index(Extractions!B:B, match(index(Digests!B:B, match(B1589,Digests!A:A,0)),Extractions!A:A,0))</f>
        <v>PADE14_233</v>
      </c>
    </row>
    <row r="1590" ht="20.25" customHeight="1">
      <c r="A1590" s="318" t="s">
        <v>22845</v>
      </c>
      <c r="B1590" s="343" t="s">
        <v>16482</v>
      </c>
      <c r="C1590" s="342">
        <v>42251.0</v>
      </c>
      <c r="D1590" s="331">
        <v>20.0</v>
      </c>
      <c r="E1590" s="349">
        <v>11.940298507462686</v>
      </c>
      <c r="F1590" s="350">
        <v>10.259701492537314</v>
      </c>
      <c r="G1590" s="319">
        <v>47.0</v>
      </c>
      <c r="H1590" s="324"/>
      <c r="I1590" s="318" t="s">
        <v>22753</v>
      </c>
      <c r="J1590" s="318"/>
      <c r="K1590" s="328" t="s">
        <v>22846</v>
      </c>
      <c r="L1590" s="328" t="s">
        <v>16483</v>
      </c>
      <c r="M1590" s="318"/>
      <c r="N1590" s="318"/>
      <c r="O1590" s="318"/>
      <c r="P1590" s="325"/>
      <c r="Q1590" s="318" t="str">
        <f t="array" ref="Q1590">index(Extractions!B:B, match(index(Digests!B:B, match(B1590,Digests!A:A,0)),Extractions!A:A,0))</f>
        <v>PADE14_243</v>
      </c>
    </row>
    <row r="1591" ht="20.25" customHeight="1">
      <c r="A1591" s="318" t="s">
        <v>22847</v>
      </c>
      <c r="B1591" s="343" t="s">
        <v>16492</v>
      </c>
      <c r="C1591" s="342">
        <v>42251.0</v>
      </c>
      <c r="D1591" s="331">
        <v>20.0</v>
      </c>
      <c r="E1591" s="349">
        <v>7.8186082877247856</v>
      </c>
      <c r="F1591" s="323">
        <v>14.381391712275214</v>
      </c>
      <c r="G1591" s="319">
        <v>48.0</v>
      </c>
      <c r="H1591" s="324"/>
      <c r="I1591" s="318" t="s">
        <v>22753</v>
      </c>
      <c r="J1591" s="318"/>
      <c r="K1591" s="328" t="s">
        <v>22848</v>
      </c>
      <c r="L1591" s="328" t="s">
        <v>16493</v>
      </c>
      <c r="M1591" s="318"/>
      <c r="N1591" s="318"/>
      <c r="O1591" s="318"/>
      <c r="P1591" s="325"/>
      <c r="Q1591" s="318" t="str">
        <f t="array" ref="Q1591">index(Extractions!B:B, match(index(Digests!B:B, match(B1591,Digests!A:A,0)),Extractions!A:A,0))</f>
        <v>PADE14_248</v>
      </c>
    </row>
    <row r="1592" ht="20.25" customHeight="1">
      <c r="A1592" s="318" t="s">
        <v>22849</v>
      </c>
      <c r="B1592" s="319" t="s">
        <v>13534</v>
      </c>
      <c r="C1592" s="342">
        <v>42187.0</v>
      </c>
      <c r="D1592" s="331">
        <v>200.0</v>
      </c>
      <c r="E1592" s="349">
        <v>4.127370658521989</v>
      </c>
      <c r="F1592" s="323">
        <v>18.07262934147801</v>
      </c>
      <c r="G1592" s="319">
        <v>1.0</v>
      </c>
      <c r="H1592" s="324" t="s">
        <v>21656</v>
      </c>
      <c r="I1592" s="318" t="s">
        <v>22850</v>
      </c>
      <c r="J1592" s="318"/>
      <c r="K1592" s="64" t="s">
        <v>22851</v>
      </c>
      <c r="L1592" s="328" t="s">
        <v>13535</v>
      </c>
      <c r="M1592" s="318"/>
      <c r="N1592" s="318"/>
      <c r="O1592" s="318"/>
      <c r="P1592" s="325"/>
      <c r="Q1592" s="318" t="str">
        <f t="array" ref="Q1592">index(Extractions!B:B, match(index(Digests!B:B, match(B1592,Digests!A:A,0)),Extractions!A:A,0))</f>
        <v>APCL13_032</v>
      </c>
    </row>
    <row r="1593" ht="20.25" customHeight="1">
      <c r="A1593" s="318" t="s">
        <v>22852</v>
      </c>
      <c r="B1593" s="319" t="s">
        <v>13536</v>
      </c>
      <c r="C1593" s="342">
        <v>42187.0</v>
      </c>
      <c r="D1593" s="331">
        <v>200.0</v>
      </c>
      <c r="E1593" s="349">
        <v>4.601403428045553</v>
      </c>
      <c r="F1593" s="323">
        <v>17.598596571954445</v>
      </c>
      <c r="G1593" s="319">
        <v>2.0</v>
      </c>
      <c r="H1593" s="324" t="s">
        <v>21659</v>
      </c>
      <c r="I1593" s="318" t="s">
        <v>22850</v>
      </c>
      <c r="J1593" s="318"/>
      <c r="K1593" s="64" t="s">
        <v>22853</v>
      </c>
      <c r="L1593" s="328" t="s">
        <v>13537</v>
      </c>
      <c r="M1593" s="318"/>
      <c r="N1593" s="318"/>
      <c r="O1593" s="318"/>
      <c r="P1593" s="325"/>
      <c r="Q1593" s="318" t="str">
        <f t="array" ref="Q1593">index(Extractions!B:B, match(index(Digests!B:B, match(B1593,Digests!A:A,0)),Extractions!A:A,0))</f>
        <v>APCL13_033</v>
      </c>
    </row>
    <row r="1594" ht="20.25" customHeight="1">
      <c r="A1594" s="318" t="s">
        <v>22854</v>
      </c>
      <c r="B1594" s="319" t="s">
        <v>13542</v>
      </c>
      <c r="C1594" s="342">
        <v>42187.0</v>
      </c>
      <c r="D1594" s="331">
        <v>200.0</v>
      </c>
      <c r="E1594" s="349">
        <v>3.394087499575739</v>
      </c>
      <c r="F1594" s="323">
        <v>18.80591250042426</v>
      </c>
      <c r="G1594" s="319">
        <v>3.0</v>
      </c>
      <c r="H1594" s="324" t="s">
        <v>21668</v>
      </c>
      <c r="I1594" s="318" t="s">
        <v>22850</v>
      </c>
      <c r="J1594" s="318"/>
      <c r="K1594" s="64" t="s">
        <v>22855</v>
      </c>
      <c r="L1594" s="328" t="s">
        <v>13543</v>
      </c>
      <c r="M1594" s="318"/>
      <c r="N1594" s="318"/>
      <c r="O1594" s="318"/>
      <c r="P1594" s="325"/>
      <c r="Q1594" s="318" t="str">
        <f t="array" ref="Q1594">index(Extractions!B:B, match(index(Digests!B:B, match(B1594,Digests!A:A,0)),Extractions!A:A,0))</f>
        <v>APCL13_036</v>
      </c>
    </row>
    <row r="1595" ht="20.25" customHeight="1">
      <c r="A1595" s="318" t="s">
        <v>22856</v>
      </c>
      <c r="B1595" s="319" t="s">
        <v>13546</v>
      </c>
      <c r="C1595" s="342">
        <v>42187.0</v>
      </c>
      <c r="D1595" s="331">
        <v>200.0</v>
      </c>
      <c r="E1595" s="349">
        <v>3.8131553860819825</v>
      </c>
      <c r="F1595" s="323">
        <v>18.386844613918015</v>
      </c>
      <c r="G1595" s="319">
        <v>4.0</v>
      </c>
      <c r="H1595" s="324" t="s">
        <v>20454</v>
      </c>
      <c r="I1595" s="318" t="s">
        <v>22850</v>
      </c>
      <c r="J1595" s="318"/>
      <c r="K1595" s="64" t="s">
        <v>22857</v>
      </c>
      <c r="L1595" s="328" t="s">
        <v>13547</v>
      </c>
      <c r="M1595" s="318"/>
      <c r="N1595" s="318"/>
      <c r="O1595" s="318"/>
      <c r="P1595" s="325"/>
      <c r="Q1595" s="318" t="str">
        <f t="array" ref="Q1595">index(Extractions!B:B, match(index(Digests!B:B, match(B1595,Digests!A:A,0)),Extractions!A:A,0))</f>
        <v>APCL13_038</v>
      </c>
    </row>
    <row r="1596" ht="20.25" customHeight="1">
      <c r="A1596" s="318" t="s">
        <v>22858</v>
      </c>
      <c r="B1596" s="319" t="s">
        <v>13564</v>
      </c>
      <c r="C1596" s="342">
        <v>42187.0</v>
      </c>
      <c r="D1596" s="331">
        <v>200.0</v>
      </c>
      <c r="E1596" s="349">
        <v>7.060650992021464</v>
      </c>
      <c r="F1596" s="323">
        <v>15.139349007978534</v>
      </c>
      <c r="G1596" s="319">
        <v>5.0</v>
      </c>
      <c r="H1596" s="324" t="s">
        <v>21673</v>
      </c>
      <c r="I1596" s="318" t="s">
        <v>22850</v>
      </c>
      <c r="J1596" s="318"/>
      <c r="K1596" s="64" t="s">
        <v>22859</v>
      </c>
      <c r="L1596" s="328" t="s">
        <v>13565</v>
      </c>
      <c r="M1596" s="318"/>
      <c r="N1596" s="318"/>
      <c r="O1596" s="318"/>
      <c r="P1596" s="325"/>
      <c r="Q1596" s="318" t="str">
        <f t="array" ref="Q1596">index(Extractions!B:B, match(index(Digests!B:B, match(B1596,Digests!A:A,0)),Extractions!A:A,0))</f>
        <v>APCL13_047</v>
      </c>
    </row>
    <row r="1597" ht="20.25" customHeight="1">
      <c r="A1597" s="318" t="s">
        <v>22860</v>
      </c>
      <c r="B1597" s="319" t="s">
        <v>15739</v>
      </c>
      <c r="C1597" s="342">
        <v>42187.0</v>
      </c>
      <c r="D1597" s="331">
        <v>200.0</v>
      </c>
      <c r="E1597" s="349">
        <v>4.976362279173924</v>
      </c>
      <c r="F1597" s="323">
        <v>17.223637720826076</v>
      </c>
      <c r="G1597" s="319">
        <v>48.0</v>
      </c>
      <c r="H1597" s="324" t="s">
        <v>22861</v>
      </c>
      <c r="I1597" s="318" t="s">
        <v>22850</v>
      </c>
      <c r="J1597" s="318"/>
      <c r="K1597" s="64" t="s">
        <v>22862</v>
      </c>
      <c r="L1597" s="328" t="s">
        <v>15740</v>
      </c>
      <c r="M1597" s="318" t="s">
        <v>1375</v>
      </c>
      <c r="N1597" s="122" t="s">
        <v>22863</v>
      </c>
      <c r="O1597" s="318" t="s">
        <v>2677</v>
      </c>
      <c r="P1597" s="339">
        <v>42570.0</v>
      </c>
      <c r="Q1597" s="307" t="str">
        <f t="array" ref="Q1597">index(Extractions!B:B, match(index(Digests!B:B, match(B1597,Digests!A:A,0)),Extractions!A:A,0))</f>
        <v>id_error_1</v>
      </c>
    </row>
    <row r="1598" ht="20.25" customHeight="1">
      <c r="A1598" s="318" t="s">
        <v>22864</v>
      </c>
      <c r="B1598" s="319" t="s">
        <v>13566</v>
      </c>
      <c r="C1598" s="342">
        <v>42187.0</v>
      </c>
      <c r="D1598" s="331">
        <v>200.0</v>
      </c>
      <c r="E1598" s="349">
        <v>4.569966182250251</v>
      </c>
      <c r="F1598" s="323">
        <v>17.630033817749748</v>
      </c>
      <c r="G1598" s="319">
        <v>6.0</v>
      </c>
      <c r="H1598" s="324" t="s">
        <v>22865</v>
      </c>
      <c r="I1598" s="318" t="s">
        <v>22850</v>
      </c>
      <c r="J1598" s="318" t="s">
        <v>20319</v>
      </c>
      <c r="K1598" s="64" t="s">
        <v>22866</v>
      </c>
      <c r="L1598" s="328" t="s">
        <v>13567</v>
      </c>
      <c r="M1598" s="318" t="s">
        <v>1375</v>
      </c>
      <c r="N1598" s="122" t="s">
        <v>22867</v>
      </c>
      <c r="O1598" s="318" t="s">
        <v>2677</v>
      </c>
      <c r="P1598" s="339">
        <v>42570.0</v>
      </c>
      <c r="Q1598" s="318" t="str">
        <f t="array" ref="Q1598">index(Extractions!B:B, match(index(Digests!B:B, match(B1598,Digests!A:A,0)),Extractions!A:A,0))</f>
        <v>APCL13_048</v>
      </c>
    </row>
    <row r="1599" ht="20.25" customHeight="1">
      <c r="A1599" s="318" t="s">
        <v>22868</v>
      </c>
      <c r="B1599" s="319" t="s">
        <v>13570</v>
      </c>
      <c r="C1599" s="342">
        <v>42187.0</v>
      </c>
      <c r="D1599" s="331">
        <v>200.0</v>
      </c>
      <c r="E1599" s="349">
        <v>3.5182155610674264</v>
      </c>
      <c r="F1599" s="323">
        <v>18.681784438932574</v>
      </c>
      <c r="G1599" s="319">
        <v>7.0</v>
      </c>
      <c r="H1599" s="324" t="s">
        <v>22869</v>
      </c>
      <c r="I1599" s="318" t="s">
        <v>22850</v>
      </c>
      <c r="J1599" s="318"/>
      <c r="K1599" s="64" t="s">
        <v>22870</v>
      </c>
      <c r="L1599" s="328" t="s">
        <v>13571</v>
      </c>
      <c r="M1599" s="318" t="s">
        <v>1375</v>
      </c>
      <c r="N1599" s="122" t="s">
        <v>22871</v>
      </c>
      <c r="O1599" s="318" t="s">
        <v>2677</v>
      </c>
      <c r="P1599" s="339">
        <v>42570.0</v>
      </c>
      <c r="Q1599" s="318" t="str">
        <f t="array" ref="Q1599">index(Extractions!B:B, match(index(Digests!B:B, match(B1599,Digests!A:A,0)),Extractions!A:A,0))</f>
        <v>APCL13_050</v>
      </c>
    </row>
    <row r="1600" ht="20.25" customHeight="1">
      <c r="A1600" s="318" t="s">
        <v>22872</v>
      </c>
      <c r="B1600" s="319" t="s">
        <v>13572</v>
      </c>
      <c r="C1600" s="342">
        <v>42187.0</v>
      </c>
      <c r="D1600" s="331">
        <v>200.0</v>
      </c>
      <c r="E1600" s="349">
        <v>6.654909659601371</v>
      </c>
      <c r="F1600" s="323">
        <v>15.545090340398628</v>
      </c>
      <c r="G1600" s="319">
        <v>8.0</v>
      </c>
      <c r="H1600" s="324" t="s">
        <v>22873</v>
      </c>
      <c r="I1600" s="318" t="s">
        <v>22850</v>
      </c>
      <c r="J1600" s="318"/>
      <c r="K1600" s="64" t="s">
        <v>22874</v>
      </c>
      <c r="L1600" s="328" t="s">
        <v>13573</v>
      </c>
      <c r="M1600" s="318" t="s">
        <v>1375</v>
      </c>
      <c r="N1600" s="122" t="s">
        <v>22875</v>
      </c>
      <c r="O1600" s="318" t="s">
        <v>2677</v>
      </c>
      <c r="P1600" s="339">
        <v>42570.0</v>
      </c>
      <c r="Q1600" s="318" t="str">
        <f t="array" ref="Q1600">index(Extractions!B:B, match(index(Digests!B:B, match(B1600,Digests!A:A,0)),Extractions!A:A,0))</f>
        <v>APCL13_051</v>
      </c>
    </row>
    <row r="1601" ht="20.25" customHeight="1">
      <c r="A1601" s="318" t="s">
        <v>22876</v>
      </c>
      <c r="B1601" s="319" t="s">
        <v>13574</v>
      </c>
      <c r="C1601" s="342">
        <v>42187.0</v>
      </c>
      <c r="D1601" s="331">
        <v>200.0</v>
      </c>
      <c r="E1601" s="349">
        <v>3.2171926776694657</v>
      </c>
      <c r="F1601" s="323">
        <v>18.982807322330533</v>
      </c>
      <c r="G1601" s="319">
        <v>9.0</v>
      </c>
      <c r="H1601" s="324" t="s">
        <v>20454</v>
      </c>
      <c r="I1601" s="318" t="s">
        <v>22850</v>
      </c>
      <c r="J1601" s="318"/>
      <c r="K1601" s="64" t="s">
        <v>22877</v>
      </c>
      <c r="L1601" s="328" t="s">
        <v>13575</v>
      </c>
      <c r="M1601" s="318" t="s">
        <v>1375</v>
      </c>
      <c r="N1601" s="122" t="s">
        <v>22878</v>
      </c>
      <c r="O1601" s="318" t="s">
        <v>2677</v>
      </c>
      <c r="P1601" s="339">
        <v>42570.0</v>
      </c>
      <c r="Q1601" s="318" t="str">
        <f t="array" ref="Q1601">index(Extractions!B:B, match(index(Digests!B:B, match(B1601,Digests!A:A,0)),Extractions!A:A,0))</f>
        <v>APCL13_052</v>
      </c>
    </row>
    <row r="1602" ht="20.25" customHeight="1">
      <c r="A1602" s="318" t="s">
        <v>22879</v>
      </c>
      <c r="B1602" s="319" t="s">
        <v>13576</v>
      </c>
      <c r="C1602" s="342">
        <v>42187.0</v>
      </c>
      <c r="D1602" s="331">
        <v>200.0</v>
      </c>
      <c r="E1602" s="349">
        <v>3.2008194097689007</v>
      </c>
      <c r="F1602" s="323">
        <v>18.9991805902311</v>
      </c>
      <c r="G1602" s="319">
        <v>10.0</v>
      </c>
      <c r="H1602" s="324" t="s">
        <v>20465</v>
      </c>
      <c r="I1602" s="318" t="s">
        <v>22850</v>
      </c>
      <c r="J1602" s="318"/>
      <c r="K1602" s="64" t="s">
        <v>22880</v>
      </c>
      <c r="L1602" s="328" t="s">
        <v>13577</v>
      </c>
      <c r="M1602" s="318" t="s">
        <v>1375</v>
      </c>
      <c r="N1602" s="122" t="s">
        <v>22881</v>
      </c>
      <c r="O1602" s="318" t="s">
        <v>2677</v>
      </c>
      <c r="P1602" s="339">
        <v>42570.0</v>
      </c>
      <c r="Q1602" s="318" t="str">
        <f t="array" ref="Q1602">index(Extractions!B:B, match(index(Digests!B:B, match(B1602,Digests!A:A,0)),Extractions!A:A,0))</f>
        <v>APCL13_053</v>
      </c>
    </row>
    <row r="1603" ht="20.25" customHeight="1">
      <c r="A1603" s="318" t="s">
        <v>22882</v>
      </c>
      <c r="B1603" s="319" t="s">
        <v>13578</v>
      </c>
      <c r="C1603" s="342">
        <v>42187.0</v>
      </c>
      <c r="D1603" s="331">
        <v>200.0</v>
      </c>
      <c r="E1603" s="349">
        <v>2.9668748423847737</v>
      </c>
      <c r="F1603" s="323">
        <v>19.233125157615227</v>
      </c>
      <c r="G1603" s="319">
        <v>11.0</v>
      </c>
      <c r="H1603" s="324" t="s">
        <v>20454</v>
      </c>
      <c r="I1603" s="318" t="s">
        <v>22850</v>
      </c>
      <c r="J1603" s="318"/>
      <c r="K1603" s="64" t="s">
        <v>22883</v>
      </c>
      <c r="L1603" s="328" t="s">
        <v>13579</v>
      </c>
      <c r="M1603" s="318" t="s">
        <v>1375</v>
      </c>
      <c r="N1603" s="122" t="s">
        <v>22884</v>
      </c>
      <c r="O1603" s="318" t="s">
        <v>2677</v>
      </c>
      <c r="P1603" s="339">
        <v>42570.0</v>
      </c>
      <c r="Q1603" s="318" t="str">
        <f t="array" ref="Q1603">index(Extractions!B:B, match(index(Digests!B:B, match(B1603,Digests!A:A,0)),Extractions!A:A,0))</f>
        <v>APCL13_054</v>
      </c>
    </row>
    <row r="1604" ht="20.25" customHeight="1">
      <c r="A1604" s="318" t="s">
        <v>22885</v>
      </c>
      <c r="B1604" s="319" t="s">
        <v>13580</v>
      </c>
      <c r="C1604" s="342">
        <v>42187.0</v>
      </c>
      <c r="D1604" s="331">
        <v>200.0</v>
      </c>
      <c r="E1604" s="349">
        <v>2.96002486420886</v>
      </c>
      <c r="F1604" s="323">
        <v>19.23997513579114</v>
      </c>
      <c r="G1604" s="319">
        <v>12.0</v>
      </c>
      <c r="H1604" s="324" t="s">
        <v>21689</v>
      </c>
      <c r="I1604" s="318" t="s">
        <v>22850</v>
      </c>
      <c r="J1604" s="318"/>
      <c r="K1604" s="64" t="s">
        <v>22886</v>
      </c>
      <c r="L1604" s="328" t="s">
        <v>13581</v>
      </c>
      <c r="M1604" s="318" t="s">
        <v>1375</v>
      </c>
      <c r="N1604" s="122" t="s">
        <v>22887</v>
      </c>
      <c r="O1604" s="318" t="s">
        <v>2677</v>
      </c>
      <c r="P1604" s="339">
        <v>42570.0</v>
      </c>
      <c r="Q1604" s="318" t="str">
        <f t="array" ref="Q1604">index(Extractions!B:B, match(index(Digests!B:B, match(B1604,Digests!A:A,0)),Extractions!A:A,0))</f>
        <v>APCL13_055</v>
      </c>
    </row>
    <row r="1605" ht="20.25" customHeight="1">
      <c r="A1605" s="318" t="s">
        <v>22888</v>
      </c>
      <c r="B1605" s="319" t="s">
        <v>13582</v>
      </c>
      <c r="C1605" s="342">
        <v>42187.0</v>
      </c>
      <c r="D1605" s="331">
        <v>200.0</v>
      </c>
      <c r="E1605" s="349">
        <v>3.191115933241855</v>
      </c>
      <c r="F1605" s="323">
        <v>19.008884066758146</v>
      </c>
      <c r="G1605" s="319">
        <v>13.0</v>
      </c>
      <c r="H1605" s="324" t="s">
        <v>21692</v>
      </c>
      <c r="I1605" s="318" t="s">
        <v>22850</v>
      </c>
      <c r="J1605" s="318"/>
      <c r="K1605" s="64" t="s">
        <v>22889</v>
      </c>
      <c r="L1605" s="328" t="s">
        <v>13583</v>
      </c>
      <c r="M1605" s="318" t="s">
        <v>1375</v>
      </c>
      <c r="N1605" s="122" t="s">
        <v>22890</v>
      </c>
      <c r="O1605" s="318" t="s">
        <v>2677</v>
      </c>
      <c r="P1605" s="339">
        <v>42570.0</v>
      </c>
      <c r="Q1605" s="318" t="str">
        <f t="array" ref="Q1605">index(Extractions!B:B, match(index(Digests!B:B, match(B1605,Digests!A:A,0)),Extractions!A:A,0))</f>
        <v>APCL13_056</v>
      </c>
    </row>
    <row r="1606" ht="20.25" customHeight="1">
      <c r="A1606" s="318" t="s">
        <v>22891</v>
      </c>
      <c r="B1606" s="319" t="s">
        <v>14276</v>
      </c>
      <c r="C1606" s="342">
        <v>42187.0</v>
      </c>
      <c r="D1606" s="331">
        <v>200.0</v>
      </c>
      <c r="E1606" s="349">
        <v>6.918021445866482</v>
      </c>
      <c r="F1606" s="323">
        <v>15.281978554133516</v>
      </c>
      <c r="G1606" s="319">
        <v>14.0</v>
      </c>
      <c r="H1606" s="324" t="s">
        <v>21695</v>
      </c>
      <c r="I1606" s="318" t="s">
        <v>22850</v>
      </c>
      <c r="J1606" s="318"/>
      <c r="K1606" s="64" t="s">
        <v>22892</v>
      </c>
      <c r="L1606" s="328" t="s">
        <v>14277</v>
      </c>
      <c r="M1606" s="318" t="s">
        <v>1375</v>
      </c>
      <c r="N1606" s="122" t="s">
        <v>22893</v>
      </c>
      <c r="O1606" s="318" t="s">
        <v>2677</v>
      </c>
      <c r="P1606" s="339">
        <v>42570.0</v>
      </c>
      <c r="Q1606" s="318" t="str">
        <f t="array" ref="Q1606">index(Extractions!B:B, match(index(Digests!B:B, match(B1606,Digests!A:A,0)),Extractions!A:A,0))</f>
        <v>APCL13_398</v>
      </c>
    </row>
    <row r="1607" ht="20.25" customHeight="1">
      <c r="A1607" s="318" t="s">
        <v>22894</v>
      </c>
      <c r="B1607" s="319" t="s">
        <v>13586</v>
      </c>
      <c r="C1607" s="342">
        <v>42187.0</v>
      </c>
      <c r="D1607" s="331">
        <v>200.0</v>
      </c>
      <c r="E1607" s="349">
        <v>3.091715747654161</v>
      </c>
      <c r="F1607" s="323">
        <v>19.10828425234584</v>
      </c>
      <c r="G1607" s="319">
        <v>15.0</v>
      </c>
      <c r="H1607" s="324" t="s">
        <v>20454</v>
      </c>
      <c r="I1607" s="318" t="s">
        <v>22850</v>
      </c>
      <c r="J1607" s="318"/>
      <c r="K1607" s="64" t="s">
        <v>22895</v>
      </c>
      <c r="L1607" s="328" t="s">
        <v>13587</v>
      </c>
      <c r="M1607" s="318" t="s">
        <v>1375</v>
      </c>
      <c r="N1607" s="122" t="s">
        <v>22896</v>
      </c>
      <c r="O1607" s="318" t="s">
        <v>2677</v>
      </c>
      <c r="P1607" s="339">
        <v>42570.0</v>
      </c>
      <c r="Q1607" s="318" t="str">
        <f t="array" ref="Q1607">index(Extractions!B:B, match(index(Digests!B:B, match(B1607,Digests!A:A,0)),Extractions!A:A,0))</f>
        <v>APCL13_058</v>
      </c>
    </row>
    <row r="1608" ht="20.25" customHeight="1">
      <c r="A1608" s="318" t="s">
        <v>22897</v>
      </c>
      <c r="B1608" s="319" t="s">
        <v>13588</v>
      </c>
      <c r="C1608" s="342">
        <v>42187.0</v>
      </c>
      <c r="D1608" s="331">
        <v>200.0</v>
      </c>
      <c r="E1608" s="349">
        <v>2.761058037439947</v>
      </c>
      <c r="F1608" s="323">
        <v>19.43894196256005</v>
      </c>
      <c r="G1608" s="319">
        <v>16.0</v>
      </c>
      <c r="H1608" s="324" t="s">
        <v>20454</v>
      </c>
      <c r="I1608" s="318" t="s">
        <v>22850</v>
      </c>
      <c r="J1608" s="318"/>
      <c r="K1608" s="64" t="s">
        <v>22898</v>
      </c>
      <c r="L1608" s="328" t="s">
        <v>13589</v>
      </c>
      <c r="M1608" s="318" t="s">
        <v>1375</v>
      </c>
      <c r="N1608" s="122" t="s">
        <v>22899</v>
      </c>
      <c r="O1608" s="318" t="s">
        <v>2677</v>
      </c>
      <c r="P1608" s="339">
        <v>42570.0</v>
      </c>
      <c r="Q1608" s="318" t="str">
        <f t="array" ref="Q1608">index(Extractions!B:B, match(index(Digests!B:B, match(B1608,Digests!A:A,0)),Extractions!A:A,0))</f>
        <v>APCL13_059</v>
      </c>
    </row>
    <row r="1609" ht="20.25" customHeight="1">
      <c r="A1609" s="318" t="s">
        <v>22900</v>
      </c>
      <c r="B1609" s="319" t="s">
        <v>13592</v>
      </c>
      <c r="C1609" s="342">
        <v>42187.0</v>
      </c>
      <c r="D1609" s="331">
        <v>200.0</v>
      </c>
      <c r="E1609" s="349">
        <v>2.5486797838719544</v>
      </c>
      <c r="F1609" s="323">
        <v>19.651320216128045</v>
      </c>
      <c r="G1609" s="319">
        <v>17.0</v>
      </c>
      <c r="H1609" s="324" t="s">
        <v>20454</v>
      </c>
      <c r="I1609" s="318" t="s">
        <v>22850</v>
      </c>
      <c r="J1609" s="318"/>
      <c r="K1609" s="64" t="s">
        <v>22901</v>
      </c>
      <c r="L1609" s="328" t="s">
        <v>13593</v>
      </c>
      <c r="M1609" s="318" t="s">
        <v>1375</v>
      </c>
      <c r="N1609" s="122" t="s">
        <v>22902</v>
      </c>
      <c r="O1609" s="318" t="s">
        <v>2677</v>
      </c>
      <c r="P1609" s="339">
        <v>42570.0</v>
      </c>
      <c r="Q1609" s="318" t="str">
        <f t="array" ref="Q1609">index(Extractions!B:B, match(index(Digests!B:B, match(B1609,Digests!A:A,0)),Extractions!A:A,0))</f>
        <v>APCL13_061</v>
      </c>
    </row>
    <row r="1610" ht="20.25" customHeight="1">
      <c r="A1610" s="318" t="s">
        <v>22903</v>
      </c>
      <c r="B1610" s="319" t="s">
        <v>13596</v>
      </c>
      <c r="C1610" s="342">
        <v>42187.0</v>
      </c>
      <c r="D1610" s="331">
        <v>200.0</v>
      </c>
      <c r="E1610" s="349">
        <v>4.013163175214705</v>
      </c>
      <c r="F1610" s="323">
        <v>18.186836824785296</v>
      </c>
      <c r="G1610" s="319">
        <v>18.0</v>
      </c>
      <c r="H1610" s="324" t="s">
        <v>22904</v>
      </c>
      <c r="I1610" s="318" t="s">
        <v>22850</v>
      </c>
      <c r="J1610" s="318"/>
      <c r="K1610" s="64" t="s">
        <v>22905</v>
      </c>
      <c r="L1610" s="328" t="s">
        <v>13597</v>
      </c>
      <c r="M1610" s="318" t="s">
        <v>1375</v>
      </c>
      <c r="N1610" s="122" t="s">
        <v>22906</v>
      </c>
      <c r="O1610" s="318" t="s">
        <v>2677</v>
      </c>
      <c r="P1610" s="339">
        <v>42570.0</v>
      </c>
      <c r="Q1610" s="318" t="str">
        <f t="array" ref="Q1610">index(Extractions!B:B, match(index(Digests!B:B, match(B1610,Digests!A:A,0)),Extractions!A:A,0))</f>
        <v>APCL13_063</v>
      </c>
    </row>
    <row r="1611" ht="20.25" customHeight="1">
      <c r="A1611" s="318" t="s">
        <v>22907</v>
      </c>
      <c r="B1611" s="319" t="s">
        <v>13600</v>
      </c>
      <c r="C1611" s="342">
        <v>42187.0</v>
      </c>
      <c r="D1611" s="331">
        <v>200.0</v>
      </c>
      <c r="E1611" s="349">
        <v>7.316359379572725</v>
      </c>
      <c r="F1611" s="323">
        <v>14.883640620427276</v>
      </c>
      <c r="G1611" s="319">
        <v>19.0</v>
      </c>
      <c r="H1611" s="324" t="s">
        <v>21709</v>
      </c>
      <c r="I1611" s="318" t="s">
        <v>22850</v>
      </c>
      <c r="J1611" s="318"/>
      <c r="K1611" s="64" t="s">
        <v>22908</v>
      </c>
      <c r="L1611" s="328" t="s">
        <v>13601</v>
      </c>
      <c r="M1611" s="318" t="s">
        <v>1375</v>
      </c>
      <c r="N1611" s="122" t="s">
        <v>22909</v>
      </c>
      <c r="O1611" s="318" t="s">
        <v>2677</v>
      </c>
      <c r="P1611" s="339">
        <v>42570.0</v>
      </c>
      <c r="Q1611" s="318" t="str">
        <f t="array" ref="Q1611">index(Extractions!B:B, match(index(Digests!B:B, match(B1611,Digests!A:A,0)),Extractions!A:A,0))</f>
        <v>APCL13_065</v>
      </c>
    </row>
    <row r="1612" ht="20.25" customHeight="1">
      <c r="A1612" s="318" t="s">
        <v>22910</v>
      </c>
      <c r="B1612" s="319" t="s">
        <v>13608</v>
      </c>
      <c r="C1612" s="342">
        <v>42187.0</v>
      </c>
      <c r="D1612" s="331">
        <v>200.0</v>
      </c>
      <c r="E1612" s="349">
        <v>3.628249551004118</v>
      </c>
      <c r="F1612" s="323">
        <v>18.571750448995882</v>
      </c>
      <c r="G1612" s="319">
        <v>20.0</v>
      </c>
      <c r="H1612" s="324" t="s">
        <v>21715</v>
      </c>
      <c r="I1612" s="318" t="s">
        <v>22850</v>
      </c>
      <c r="J1612" s="318"/>
      <c r="K1612" s="64" t="s">
        <v>22911</v>
      </c>
      <c r="L1612" s="328" t="s">
        <v>13609</v>
      </c>
      <c r="M1612" s="318" t="s">
        <v>1375</v>
      </c>
      <c r="N1612" s="122" t="s">
        <v>22912</v>
      </c>
      <c r="O1612" s="318" t="s">
        <v>2677</v>
      </c>
      <c r="P1612" s="339">
        <v>42570.0</v>
      </c>
      <c r="Q1612" s="318" t="str">
        <f t="array" ref="Q1612">index(Extractions!B:B, match(index(Digests!B:B, match(B1612,Digests!A:A,0)),Extractions!A:A,0))</f>
        <v>APCL13_068</v>
      </c>
    </row>
    <row r="1613" ht="20.25" customHeight="1">
      <c r="A1613" s="318" t="s">
        <v>22913</v>
      </c>
      <c r="B1613" s="319" t="s">
        <v>13612</v>
      </c>
      <c r="C1613" s="342">
        <v>42187.0</v>
      </c>
      <c r="D1613" s="331">
        <v>200.0</v>
      </c>
      <c r="E1613" s="349">
        <v>3.388165139168883</v>
      </c>
      <c r="F1613" s="323">
        <v>18.811834860831116</v>
      </c>
      <c r="G1613" s="319">
        <v>21.0</v>
      </c>
      <c r="H1613" s="324" t="s">
        <v>21723</v>
      </c>
      <c r="I1613" s="318" t="s">
        <v>22850</v>
      </c>
      <c r="J1613" s="318"/>
      <c r="K1613" s="64" t="s">
        <v>22914</v>
      </c>
      <c r="L1613" s="328" t="s">
        <v>13613</v>
      </c>
      <c r="M1613" s="318" t="s">
        <v>1375</v>
      </c>
      <c r="N1613" s="122" t="s">
        <v>22915</v>
      </c>
      <c r="O1613" s="318" t="s">
        <v>2677</v>
      </c>
      <c r="P1613" s="339">
        <v>42570.0</v>
      </c>
      <c r="Q1613" s="318" t="str">
        <f t="array" ref="Q1613">index(Extractions!B:B, match(index(Digests!B:B, match(B1613,Digests!A:A,0)),Extractions!A:A,0))</f>
        <v>APCL13_070</v>
      </c>
    </row>
    <row r="1614" ht="20.25" customHeight="1">
      <c r="A1614" s="318" t="s">
        <v>22916</v>
      </c>
      <c r="B1614" s="319" t="s">
        <v>13616</v>
      </c>
      <c r="C1614" s="342">
        <v>42187.0</v>
      </c>
      <c r="D1614" s="331">
        <v>200.0</v>
      </c>
      <c r="E1614" s="349">
        <v>5.170229816715353</v>
      </c>
      <c r="F1614" s="323">
        <v>17.029770183284647</v>
      </c>
      <c r="G1614" s="319">
        <v>22.0</v>
      </c>
      <c r="H1614" s="324" t="s">
        <v>21726</v>
      </c>
      <c r="I1614" s="318" t="s">
        <v>22850</v>
      </c>
      <c r="J1614" s="318"/>
      <c r="K1614" s="64" t="s">
        <v>22917</v>
      </c>
      <c r="L1614" s="328" t="s">
        <v>13617</v>
      </c>
      <c r="M1614" s="318" t="s">
        <v>1375</v>
      </c>
      <c r="N1614" s="122" t="s">
        <v>22918</v>
      </c>
      <c r="O1614" s="318" t="s">
        <v>2677</v>
      </c>
      <c r="P1614" s="339">
        <v>42570.0</v>
      </c>
      <c r="Q1614" s="318" t="str">
        <f t="array" ref="Q1614">index(Extractions!B:B, match(index(Digests!B:B, match(B1614,Digests!A:A,0)),Extractions!A:A,0))</f>
        <v>APCL13_072</v>
      </c>
    </row>
    <row r="1615" ht="20.25" customHeight="1">
      <c r="A1615" s="318" t="s">
        <v>22919</v>
      </c>
      <c r="B1615" s="319" t="s">
        <v>13632</v>
      </c>
      <c r="C1615" s="342">
        <v>42187.0</v>
      </c>
      <c r="D1615" s="331">
        <v>200.0</v>
      </c>
      <c r="E1615" s="349">
        <v>6.3530383405863855</v>
      </c>
      <c r="F1615" s="323">
        <v>15.846961659413614</v>
      </c>
      <c r="G1615" s="319">
        <v>23.0</v>
      </c>
      <c r="H1615" s="324" t="s">
        <v>20454</v>
      </c>
      <c r="I1615" s="318" t="s">
        <v>22850</v>
      </c>
      <c r="J1615" s="318"/>
      <c r="K1615" s="64" t="s">
        <v>22920</v>
      </c>
      <c r="L1615" s="328" t="s">
        <v>13633</v>
      </c>
      <c r="M1615" s="318" t="s">
        <v>1375</v>
      </c>
      <c r="N1615" s="122" t="s">
        <v>22921</v>
      </c>
      <c r="O1615" s="318" t="s">
        <v>2677</v>
      </c>
      <c r="P1615" s="339">
        <v>42570.0</v>
      </c>
      <c r="Q1615" s="318" t="str">
        <f t="array" ref="Q1615">index(Extractions!B:B, match(index(Digests!B:B, match(B1615,Digests!A:A,0)),Extractions!A:A,0))</f>
        <v>APCL13_080</v>
      </c>
    </row>
    <row r="1616" ht="20.25" customHeight="1">
      <c r="A1616" s="318" t="s">
        <v>22922</v>
      </c>
      <c r="B1616" s="319" t="s">
        <v>13638</v>
      </c>
      <c r="C1616" s="342">
        <v>42187.0</v>
      </c>
      <c r="D1616" s="331">
        <v>200.0</v>
      </c>
      <c r="E1616" s="349">
        <v>2.9715915844526326</v>
      </c>
      <c r="F1616" s="323">
        <v>19.228408415547367</v>
      </c>
      <c r="G1616" s="319">
        <v>24.0</v>
      </c>
      <c r="H1616" s="324" t="s">
        <v>21747</v>
      </c>
      <c r="I1616" s="318" t="s">
        <v>22850</v>
      </c>
      <c r="J1616" s="318"/>
      <c r="K1616" s="64" t="s">
        <v>22923</v>
      </c>
      <c r="L1616" s="328" t="s">
        <v>13639</v>
      </c>
      <c r="M1616" s="318" t="s">
        <v>1375</v>
      </c>
      <c r="N1616" s="122" t="s">
        <v>22924</v>
      </c>
      <c r="O1616" s="318" t="s">
        <v>2677</v>
      </c>
      <c r="P1616" s="339">
        <v>42570.0</v>
      </c>
      <c r="Q1616" s="318" t="str">
        <f t="array" ref="Q1616">index(Extractions!B:B, match(index(Digests!B:B, match(B1616,Digests!A:A,0)),Extractions!A:A,0))</f>
        <v>APCL13_083</v>
      </c>
    </row>
    <row r="1617" ht="20.25" customHeight="1">
      <c r="A1617" s="318" t="s">
        <v>22925</v>
      </c>
      <c r="B1617" s="319" t="s">
        <v>13651</v>
      </c>
      <c r="C1617" s="342">
        <v>42187.0</v>
      </c>
      <c r="D1617" s="331">
        <v>200.0</v>
      </c>
      <c r="E1617" s="349">
        <v>0.9895209728970206</v>
      </c>
      <c r="F1617" s="323">
        <v>21.210479027102977</v>
      </c>
      <c r="G1617" s="319">
        <v>25.0</v>
      </c>
      <c r="H1617" s="324" t="s">
        <v>21753</v>
      </c>
      <c r="I1617" s="318" t="s">
        <v>22850</v>
      </c>
      <c r="J1617" s="318"/>
      <c r="K1617" s="64" t="s">
        <v>22926</v>
      </c>
      <c r="L1617" s="328" t="s">
        <v>13652</v>
      </c>
      <c r="M1617" s="318" t="s">
        <v>1375</v>
      </c>
      <c r="N1617" s="122" t="s">
        <v>22927</v>
      </c>
      <c r="O1617" s="318" t="s">
        <v>2677</v>
      </c>
      <c r="P1617" s="339">
        <v>42570.0</v>
      </c>
      <c r="Q1617" s="318" t="str">
        <f t="array" ref="Q1617">index(Extractions!B:B, match(index(Digests!B:B, match(B1617,Digests!A:A,0)),Extractions!A:A,0))</f>
        <v>APCL13_089</v>
      </c>
    </row>
    <row r="1618" ht="20.25" customHeight="1">
      <c r="A1618" s="318" t="s">
        <v>22928</v>
      </c>
      <c r="B1618" s="319" t="s">
        <v>13664</v>
      </c>
      <c r="C1618" s="342">
        <v>42187.0</v>
      </c>
      <c r="D1618" s="331">
        <v>200.0</v>
      </c>
      <c r="E1618" s="349">
        <v>4.666791114429718</v>
      </c>
      <c r="F1618" s="323">
        <v>17.533208885570282</v>
      </c>
      <c r="G1618" s="319">
        <v>26.0</v>
      </c>
      <c r="H1618" s="324" t="s">
        <v>22904</v>
      </c>
      <c r="I1618" s="318" t="s">
        <v>22850</v>
      </c>
      <c r="J1618" s="318"/>
      <c r="K1618" s="64" t="s">
        <v>22929</v>
      </c>
      <c r="L1618" s="328" t="s">
        <v>13665</v>
      </c>
      <c r="M1618" s="318" t="s">
        <v>1375</v>
      </c>
      <c r="N1618" s="122" t="s">
        <v>22930</v>
      </c>
      <c r="O1618" s="318" t="s">
        <v>2677</v>
      </c>
      <c r="P1618" s="339">
        <v>42570.0</v>
      </c>
      <c r="Q1618" s="318" t="str">
        <f t="array" ref="Q1618">index(Extractions!B:B, match(index(Digests!B:B, match(B1618,Digests!A:A,0)),Extractions!A:A,0))</f>
        <v>APCL13_095</v>
      </c>
    </row>
    <row r="1619" ht="20.25" customHeight="1">
      <c r="A1619" s="318" t="s">
        <v>22931</v>
      </c>
      <c r="B1619" s="319" t="s">
        <v>13677</v>
      </c>
      <c r="C1619" s="342">
        <v>42187.0</v>
      </c>
      <c r="D1619" s="331">
        <v>200.0</v>
      </c>
      <c r="E1619" s="349">
        <v>6.527202114813486</v>
      </c>
      <c r="F1619" s="323">
        <v>15.672797885186514</v>
      </c>
      <c r="G1619" s="319">
        <v>27.0</v>
      </c>
      <c r="H1619" s="324" t="s">
        <v>21770</v>
      </c>
      <c r="I1619" s="318" t="s">
        <v>22850</v>
      </c>
      <c r="J1619" s="318"/>
      <c r="K1619" s="64" t="s">
        <v>22932</v>
      </c>
      <c r="L1619" s="328" t="s">
        <v>13678</v>
      </c>
      <c r="M1619" s="318" t="s">
        <v>1375</v>
      </c>
      <c r="N1619" s="122" t="s">
        <v>22933</v>
      </c>
      <c r="O1619" s="318" t="s">
        <v>2677</v>
      </c>
      <c r="P1619" s="339">
        <v>42570.0</v>
      </c>
      <c r="Q1619" s="318" t="str">
        <f t="array" ref="Q1619">index(Extractions!B:B, match(index(Digests!B:B, match(B1619,Digests!A:A,0)),Extractions!A:A,0))</f>
        <v>APCL13_100</v>
      </c>
    </row>
    <row r="1620" ht="20.25" customHeight="1">
      <c r="A1620" s="318" t="s">
        <v>22934</v>
      </c>
      <c r="B1620" s="319" t="s">
        <v>13828</v>
      </c>
      <c r="C1620" s="342">
        <v>42187.0</v>
      </c>
      <c r="D1620" s="331">
        <v>200.0</v>
      </c>
      <c r="E1620" s="349">
        <v>4.081216202428323</v>
      </c>
      <c r="F1620" s="323">
        <v>18.118783797571677</v>
      </c>
      <c r="G1620" s="319">
        <v>28.0</v>
      </c>
      <c r="H1620" s="324" t="s">
        <v>20454</v>
      </c>
      <c r="I1620" s="318" t="s">
        <v>22850</v>
      </c>
      <c r="J1620" s="318"/>
      <c r="K1620" s="64" t="s">
        <v>22935</v>
      </c>
      <c r="L1620" s="328" t="s">
        <v>13829</v>
      </c>
      <c r="M1620" s="318" t="s">
        <v>1375</v>
      </c>
      <c r="N1620" s="122" t="s">
        <v>22936</v>
      </c>
      <c r="O1620" s="318" t="s">
        <v>2677</v>
      </c>
      <c r="P1620" s="339">
        <v>42570.0</v>
      </c>
      <c r="Q1620" s="318" t="str">
        <f t="array" ref="Q1620">index(Extractions!B:B, match(index(Digests!B:B, match(B1620,Digests!A:A,0)),Extractions!A:A,0))</f>
        <v>APCL13_176</v>
      </c>
    </row>
    <row r="1621" ht="20.25" customHeight="1">
      <c r="A1621" s="318" t="s">
        <v>22937</v>
      </c>
      <c r="B1621" s="319" t="s">
        <v>13834</v>
      </c>
      <c r="C1621" s="342">
        <v>42187.0</v>
      </c>
      <c r="D1621" s="331">
        <v>200.0</v>
      </c>
      <c r="E1621" s="349">
        <v>4.305519676224921</v>
      </c>
      <c r="F1621" s="323">
        <v>17.894480323775078</v>
      </c>
      <c r="G1621" s="319">
        <v>29.0</v>
      </c>
      <c r="H1621" s="324" t="s">
        <v>20454</v>
      </c>
      <c r="I1621" s="318" t="s">
        <v>22850</v>
      </c>
      <c r="J1621" s="318"/>
      <c r="K1621" s="64" t="s">
        <v>22938</v>
      </c>
      <c r="L1621" s="328" t="s">
        <v>13835</v>
      </c>
      <c r="M1621" s="318" t="s">
        <v>1375</v>
      </c>
      <c r="N1621" s="122" t="s">
        <v>22939</v>
      </c>
      <c r="O1621" s="318" t="s">
        <v>2677</v>
      </c>
      <c r="P1621" s="339">
        <v>42570.0</v>
      </c>
      <c r="Q1621" s="318" t="str">
        <f t="array" ref="Q1621">index(Extractions!B:B, match(index(Digests!B:B, match(B1621,Digests!A:A,0)),Extractions!A:A,0))</f>
        <v>APCL13_179</v>
      </c>
    </row>
    <row r="1622" ht="20.25" customHeight="1">
      <c r="A1622" s="318" t="s">
        <v>22940</v>
      </c>
      <c r="B1622" s="319" t="s">
        <v>13839</v>
      </c>
      <c r="C1622" s="342">
        <v>42187.0</v>
      </c>
      <c r="D1622" s="331">
        <v>200.0</v>
      </c>
      <c r="E1622" s="349">
        <v>4.807576740943728</v>
      </c>
      <c r="F1622" s="323">
        <v>17.392423259056272</v>
      </c>
      <c r="G1622" s="319">
        <v>30.0</v>
      </c>
      <c r="H1622" s="324" t="s">
        <v>20465</v>
      </c>
      <c r="I1622" s="318" t="s">
        <v>22850</v>
      </c>
      <c r="J1622" s="318"/>
      <c r="K1622" s="64" t="s">
        <v>22941</v>
      </c>
      <c r="L1622" s="328" t="s">
        <v>13840</v>
      </c>
      <c r="M1622" s="318" t="s">
        <v>1375</v>
      </c>
      <c r="N1622" s="122" t="s">
        <v>22942</v>
      </c>
      <c r="O1622" s="318" t="s">
        <v>2677</v>
      </c>
      <c r="P1622" s="339">
        <v>42570.0</v>
      </c>
      <c r="Q1622" s="318" t="str">
        <f t="array" ref="Q1622">index(Extractions!B:B, match(index(Digests!B:B, match(B1622,Digests!A:A,0)),Extractions!A:A,0))</f>
        <v>APCL13_181</v>
      </c>
    </row>
    <row r="1623" ht="20.25" customHeight="1">
      <c r="A1623" s="318" t="s">
        <v>22943</v>
      </c>
      <c r="B1623" s="319" t="s">
        <v>13851</v>
      </c>
      <c r="C1623" s="342">
        <v>42187.0</v>
      </c>
      <c r="D1623" s="331">
        <v>200.0</v>
      </c>
      <c r="E1623" s="349">
        <v>2.1161110111836465</v>
      </c>
      <c r="F1623" s="323">
        <v>20.08388898881635</v>
      </c>
      <c r="G1623" s="319">
        <v>31.0</v>
      </c>
      <c r="H1623" s="324" t="s">
        <v>22944</v>
      </c>
      <c r="I1623" s="318" t="s">
        <v>22850</v>
      </c>
      <c r="J1623" s="318"/>
      <c r="K1623" s="64" t="s">
        <v>22945</v>
      </c>
      <c r="L1623" s="328" t="s">
        <v>13852</v>
      </c>
      <c r="M1623" s="318" t="s">
        <v>1375</v>
      </c>
      <c r="N1623" s="122" t="s">
        <v>22946</v>
      </c>
      <c r="O1623" s="318" t="s">
        <v>2677</v>
      </c>
      <c r="P1623" s="339">
        <v>42570.0</v>
      </c>
      <c r="Q1623" s="318" t="str">
        <f t="array" ref="Q1623">index(Extractions!B:B, match(index(Digests!B:B, match(B1623,Digests!A:A,0)),Extractions!A:A,0))</f>
        <v>APCL13_187</v>
      </c>
    </row>
    <row r="1624" ht="20.25" customHeight="1">
      <c r="A1624" s="318" t="s">
        <v>22947</v>
      </c>
      <c r="B1624" s="319" t="s">
        <v>13853</v>
      </c>
      <c r="C1624" s="342">
        <v>42187.0</v>
      </c>
      <c r="D1624" s="331">
        <v>200.0</v>
      </c>
      <c r="E1624" s="349">
        <v>6.9046468273147825</v>
      </c>
      <c r="F1624" s="323">
        <v>15.295353172685218</v>
      </c>
      <c r="G1624" s="319">
        <v>32.0</v>
      </c>
      <c r="H1624" s="324" t="s">
        <v>21649</v>
      </c>
      <c r="I1624" s="318" t="s">
        <v>22850</v>
      </c>
      <c r="J1624" s="318"/>
      <c r="K1624" s="64" t="s">
        <v>22948</v>
      </c>
      <c r="L1624" s="328" t="s">
        <v>13854</v>
      </c>
      <c r="M1624" s="318" t="s">
        <v>1375</v>
      </c>
      <c r="N1624" s="122" t="s">
        <v>22949</v>
      </c>
      <c r="O1624" s="318" t="s">
        <v>2677</v>
      </c>
      <c r="P1624" s="339">
        <v>42570.0</v>
      </c>
      <c r="Q1624" s="318" t="str">
        <f t="array" ref="Q1624">index(Extractions!B:B, match(index(Digests!B:B, match(B1624,Digests!A:A,0)),Extractions!A:A,0))</f>
        <v>APCL13_188</v>
      </c>
    </row>
    <row r="1625" ht="20.25" customHeight="1">
      <c r="A1625" s="318" t="s">
        <v>22950</v>
      </c>
      <c r="B1625" s="319" t="s">
        <v>13869</v>
      </c>
      <c r="C1625" s="342">
        <v>42187.0</v>
      </c>
      <c r="D1625" s="331">
        <v>200.0</v>
      </c>
      <c r="E1625" s="349">
        <v>5.431978054808658</v>
      </c>
      <c r="F1625" s="323">
        <v>16.768021945191343</v>
      </c>
      <c r="G1625" s="319">
        <v>33.0</v>
      </c>
      <c r="H1625" s="324" t="s">
        <v>20454</v>
      </c>
      <c r="I1625" s="318" t="s">
        <v>22850</v>
      </c>
      <c r="J1625" s="318"/>
      <c r="K1625" s="64" t="s">
        <v>22951</v>
      </c>
      <c r="L1625" s="328" t="s">
        <v>13870</v>
      </c>
      <c r="M1625" s="318" t="s">
        <v>1375</v>
      </c>
      <c r="N1625" s="122" t="s">
        <v>22952</v>
      </c>
      <c r="O1625" s="318" t="s">
        <v>2677</v>
      </c>
      <c r="P1625" s="339">
        <v>42570.0</v>
      </c>
      <c r="Q1625" s="318" t="str">
        <f t="array" ref="Q1625">index(Extractions!B:B, match(index(Digests!B:B, match(B1625,Digests!A:A,0)),Extractions!A:A,0))</f>
        <v>APCL13_196</v>
      </c>
    </row>
    <row r="1626" ht="20.25" customHeight="1">
      <c r="A1626" s="318" t="s">
        <v>22953</v>
      </c>
      <c r="B1626" s="319" t="s">
        <v>13873</v>
      </c>
      <c r="C1626" s="342">
        <v>42187.0</v>
      </c>
      <c r="D1626" s="331">
        <v>200.0</v>
      </c>
      <c r="E1626" s="349">
        <v>4.49974126487727</v>
      </c>
      <c r="F1626" s="323">
        <v>17.70025873512273</v>
      </c>
      <c r="G1626" s="319">
        <v>34.0</v>
      </c>
      <c r="H1626" s="324" t="s">
        <v>22954</v>
      </c>
      <c r="I1626" s="318" t="s">
        <v>22850</v>
      </c>
      <c r="J1626" s="318"/>
      <c r="K1626" s="64" t="s">
        <v>22955</v>
      </c>
      <c r="L1626" s="328" t="s">
        <v>13874</v>
      </c>
      <c r="M1626" s="318" t="s">
        <v>1375</v>
      </c>
      <c r="N1626" s="122" t="s">
        <v>22956</v>
      </c>
      <c r="O1626" s="318" t="s">
        <v>2677</v>
      </c>
      <c r="P1626" s="339">
        <v>42570.0</v>
      </c>
      <c r="Q1626" s="318" t="str">
        <f t="array" ref="Q1626">index(Extractions!B:B, match(index(Digests!B:B, match(B1626,Digests!A:A,0)),Extractions!A:A,0))</f>
        <v>APCL13_199</v>
      </c>
    </row>
    <row r="1627" ht="20.25" customHeight="1">
      <c r="A1627" s="318" t="s">
        <v>22957</v>
      </c>
      <c r="B1627" s="319" t="s">
        <v>13890</v>
      </c>
      <c r="C1627" s="342">
        <v>42187.0</v>
      </c>
      <c r="D1627" s="331">
        <v>200.0</v>
      </c>
      <c r="E1627" s="349">
        <v>1.4341749550027607</v>
      </c>
      <c r="F1627" s="323">
        <v>20.76582504499724</v>
      </c>
      <c r="G1627" s="319">
        <v>35.0</v>
      </c>
      <c r="H1627" s="324" t="s">
        <v>22958</v>
      </c>
      <c r="I1627" s="318" t="s">
        <v>22850</v>
      </c>
      <c r="J1627" s="318"/>
      <c r="K1627" s="64" t="s">
        <v>22959</v>
      </c>
      <c r="L1627" s="328" t="s">
        <v>13891</v>
      </c>
      <c r="M1627" s="318" t="s">
        <v>1375</v>
      </c>
      <c r="N1627" s="122" t="s">
        <v>22960</v>
      </c>
      <c r="O1627" s="318" t="s">
        <v>2677</v>
      </c>
      <c r="P1627" s="339">
        <v>42570.0</v>
      </c>
      <c r="Q1627" s="318" t="str">
        <f t="array" ref="Q1627">index(Extractions!B:B, match(index(Digests!B:B, match(B1627,Digests!A:A,0)),Extractions!A:A,0))</f>
        <v>APCL13_207</v>
      </c>
    </row>
    <row r="1628" ht="20.25" customHeight="1">
      <c r="A1628" s="318" t="s">
        <v>22961</v>
      </c>
      <c r="B1628" s="319" t="s">
        <v>13894</v>
      </c>
      <c r="C1628" s="342">
        <v>42187.0</v>
      </c>
      <c r="D1628" s="331">
        <v>200.0</v>
      </c>
      <c r="E1628" s="349">
        <v>2.212658619964819</v>
      </c>
      <c r="F1628" s="323">
        <v>19.98734138003518</v>
      </c>
      <c r="G1628" s="319">
        <v>36.0</v>
      </c>
      <c r="H1628" s="324" t="s">
        <v>22962</v>
      </c>
      <c r="I1628" s="318" t="s">
        <v>22850</v>
      </c>
      <c r="J1628" s="318"/>
      <c r="K1628" s="64" t="s">
        <v>22963</v>
      </c>
      <c r="L1628" s="328" t="s">
        <v>13895</v>
      </c>
      <c r="M1628" s="318" t="s">
        <v>1375</v>
      </c>
      <c r="N1628" s="122" t="s">
        <v>22964</v>
      </c>
      <c r="O1628" s="318" t="s">
        <v>2677</v>
      </c>
      <c r="P1628" s="339">
        <v>42570.0</v>
      </c>
      <c r="Q1628" s="318" t="str">
        <f t="array" ref="Q1628">index(Extractions!B:B, match(index(Digests!B:B, match(B1628,Digests!A:A,0)),Extractions!A:A,0))</f>
        <v>APCL13_209</v>
      </c>
    </row>
    <row r="1629" ht="20.25" customHeight="1">
      <c r="A1629" s="318" t="s">
        <v>22965</v>
      </c>
      <c r="B1629" s="319" t="s">
        <v>13896</v>
      </c>
      <c r="C1629" s="342">
        <v>42187.0</v>
      </c>
      <c r="D1629" s="331">
        <v>200.0</v>
      </c>
      <c r="E1629" s="349">
        <v>2.7926330340561596</v>
      </c>
      <c r="F1629" s="323">
        <v>19.40736696594384</v>
      </c>
      <c r="G1629" s="319">
        <v>37.0</v>
      </c>
      <c r="H1629" s="324" t="s">
        <v>20454</v>
      </c>
      <c r="I1629" s="318" t="s">
        <v>22850</v>
      </c>
      <c r="J1629" s="318"/>
      <c r="K1629" s="64" t="s">
        <v>22966</v>
      </c>
      <c r="L1629" s="328" t="s">
        <v>13897</v>
      </c>
      <c r="M1629" s="318" t="s">
        <v>1375</v>
      </c>
      <c r="N1629" s="122" t="s">
        <v>22967</v>
      </c>
      <c r="O1629" s="318" t="s">
        <v>2677</v>
      </c>
      <c r="P1629" s="339">
        <v>42570.0</v>
      </c>
      <c r="Q1629" s="318" t="str">
        <f t="array" ref="Q1629">index(Extractions!B:B, match(index(Digests!B:B, match(B1629,Digests!A:A,0)),Extractions!A:A,0))</f>
        <v>APCL13_210</v>
      </c>
    </row>
    <row r="1630" ht="20.25" customHeight="1">
      <c r="A1630" s="318" t="s">
        <v>22968</v>
      </c>
      <c r="B1630" s="319" t="s">
        <v>13949</v>
      </c>
      <c r="C1630" s="342">
        <v>42187.0</v>
      </c>
      <c r="D1630" s="331">
        <v>200.0</v>
      </c>
      <c r="E1630" s="349">
        <v>1.5429836675178794</v>
      </c>
      <c r="F1630" s="323">
        <v>20.65701633248212</v>
      </c>
      <c r="G1630" s="319">
        <v>38.0</v>
      </c>
      <c r="H1630" s="324" t="s">
        <v>22969</v>
      </c>
      <c r="I1630" s="318" t="s">
        <v>22850</v>
      </c>
      <c r="J1630" s="318"/>
      <c r="K1630" s="64" t="s">
        <v>22970</v>
      </c>
      <c r="L1630" s="328" t="s">
        <v>13951</v>
      </c>
      <c r="M1630" s="318" t="s">
        <v>1375</v>
      </c>
      <c r="N1630" s="122" t="s">
        <v>22971</v>
      </c>
      <c r="O1630" s="318" t="s">
        <v>2677</v>
      </c>
      <c r="P1630" s="339">
        <v>42570.0</v>
      </c>
      <c r="Q1630" s="318" t="str">
        <f t="array" ref="Q1630">index(Extractions!B:B, match(index(Digests!B:B, match(B1630,Digests!A:A,0)),Extractions!A:A,0))</f>
        <v>APCL13_236</v>
      </c>
    </row>
    <row r="1631" ht="20.25" customHeight="1">
      <c r="A1631" s="318" t="s">
        <v>22972</v>
      </c>
      <c r="B1631" s="319" t="s">
        <v>14033</v>
      </c>
      <c r="C1631" s="342">
        <v>42187.0</v>
      </c>
      <c r="D1631" s="331">
        <v>200.0</v>
      </c>
      <c r="E1631" s="349">
        <v>2.7158415034898566</v>
      </c>
      <c r="F1631" s="323">
        <v>19.484158496510144</v>
      </c>
      <c r="G1631" s="319">
        <v>39.0</v>
      </c>
      <c r="H1631" s="324" t="s">
        <v>22973</v>
      </c>
      <c r="I1631" s="318" t="s">
        <v>22850</v>
      </c>
      <c r="J1631" s="318"/>
      <c r="K1631" s="64" t="s">
        <v>22974</v>
      </c>
      <c r="L1631" s="328" t="s">
        <v>14034</v>
      </c>
      <c r="M1631" s="318" t="s">
        <v>1375</v>
      </c>
      <c r="N1631" s="122" t="s">
        <v>22975</v>
      </c>
      <c r="O1631" s="318" t="s">
        <v>2677</v>
      </c>
      <c r="P1631" s="339">
        <v>42570.0</v>
      </c>
      <c r="Q1631" s="318" t="str">
        <f t="array" ref="Q1631">index(Extractions!B:B, match(index(Digests!B:B, match(B1631,Digests!A:A,0)),Extractions!A:A,0))</f>
        <v>APCL13_277</v>
      </c>
    </row>
    <row r="1632" ht="20.25" customHeight="1">
      <c r="A1632" s="318" t="s">
        <v>22976</v>
      </c>
      <c r="B1632" s="319" t="s">
        <v>14039</v>
      </c>
      <c r="C1632" s="342">
        <v>42187.0</v>
      </c>
      <c r="D1632" s="331">
        <v>200.0</v>
      </c>
      <c r="E1632" s="349">
        <v>2.8873361436738465</v>
      </c>
      <c r="F1632" s="323">
        <v>19.312663856326154</v>
      </c>
      <c r="G1632" s="319">
        <v>40.0</v>
      </c>
      <c r="H1632" s="324" t="s">
        <v>22977</v>
      </c>
      <c r="I1632" s="318" t="s">
        <v>22850</v>
      </c>
      <c r="J1632" s="318"/>
      <c r="K1632" s="64" t="s">
        <v>22978</v>
      </c>
      <c r="L1632" s="328" t="s">
        <v>14040</v>
      </c>
      <c r="M1632" s="318" t="s">
        <v>1375</v>
      </c>
      <c r="N1632" s="122" t="s">
        <v>22979</v>
      </c>
      <c r="O1632" s="318" t="s">
        <v>2677</v>
      </c>
      <c r="P1632" s="339">
        <v>42570.0</v>
      </c>
      <c r="Q1632" s="318" t="str">
        <f t="array" ref="Q1632">index(Extractions!B:B, match(index(Digests!B:B, match(B1632,Digests!A:A,0)),Extractions!A:A,0))</f>
        <v>APCL13_280</v>
      </c>
    </row>
    <row r="1633" ht="20.25" customHeight="1">
      <c r="A1633" s="318" t="s">
        <v>22980</v>
      </c>
      <c r="B1633" s="319" t="s">
        <v>14081</v>
      </c>
      <c r="C1633" s="342">
        <v>42187.0</v>
      </c>
      <c r="D1633" s="331">
        <v>200.0</v>
      </c>
      <c r="E1633" s="349">
        <v>6.5004712841681025</v>
      </c>
      <c r="F1633" s="323">
        <v>15.699528715831896</v>
      </c>
      <c r="G1633" s="319">
        <v>41.0</v>
      </c>
      <c r="H1633" s="324" t="s">
        <v>22973</v>
      </c>
      <c r="I1633" s="318" t="s">
        <v>22850</v>
      </c>
      <c r="J1633" s="318"/>
      <c r="K1633" s="64" t="s">
        <v>22981</v>
      </c>
      <c r="L1633" s="328" t="s">
        <v>14082</v>
      </c>
      <c r="M1633" s="318" t="s">
        <v>1375</v>
      </c>
      <c r="N1633" s="122" t="s">
        <v>22982</v>
      </c>
      <c r="O1633" s="318" t="s">
        <v>2677</v>
      </c>
      <c r="P1633" s="339">
        <v>42570.0</v>
      </c>
      <c r="Q1633" s="318" t="str">
        <f t="array" ref="Q1633">index(Extractions!B:B, match(index(Digests!B:B, match(B1633,Digests!A:A,0)),Extractions!A:A,0))</f>
        <v>APCL13_301</v>
      </c>
    </row>
    <row r="1634" ht="20.25" customHeight="1">
      <c r="A1634" s="318" t="s">
        <v>22983</v>
      </c>
      <c r="B1634" s="319" t="s">
        <v>14159</v>
      </c>
      <c r="C1634" s="342">
        <v>42187.0</v>
      </c>
      <c r="D1634" s="331">
        <v>200.0</v>
      </c>
      <c r="E1634" s="349">
        <v>2.9433840085946814</v>
      </c>
      <c r="F1634" s="323">
        <v>19.25661599140532</v>
      </c>
      <c r="G1634" s="319">
        <v>42.0</v>
      </c>
      <c r="H1634" s="324" t="s">
        <v>22904</v>
      </c>
      <c r="I1634" s="318" t="s">
        <v>22850</v>
      </c>
      <c r="J1634" s="318"/>
      <c r="K1634" s="64" t="s">
        <v>22984</v>
      </c>
      <c r="L1634" s="328" t="s">
        <v>14160</v>
      </c>
      <c r="M1634" s="318" t="s">
        <v>1375</v>
      </c>
      <c r="N1634" s="122" t="s">
        <v>22985</v>
      </c>
      <c r="O1634" s="318" t="s">
        <v>2677</v>
      </c>
      <c r="P1634" s="339">
        <v>42570.0</v>
      </c>
      <c r="Q1634" s="318" t="str">
        <f t="array" ref="Q1634">index(Extractions!B:B, match(index(Digests!B:B, match(B1634,Digests!A:A,0)),Extractions!A:A,0))</f>
        <v>APCL13_340</v>
      </c>
    </row>
    <row r="1635" ht="20.25" customHeight="1">
      <c r="A1635" s="318" t="s">
        <v>22986</v>
      </c>
      <c r="B1635" s="319" t="s">
        <v>14175</v>
      </c>
      <c r="C1635" s="342">
        <v>42187.0</v>
      </c>
      <c r="D1635" s="331">
        <v>200.0</v>
      </c>
      <c r="E1635" s="349">
        <v>3.0846584511929915</v>
      </c>
      <c r="F1635" s="323">
        <v>19.11534154880701</v>
      </c>
      <c r="G1635" s="319">
        <v>43.0</v>
      </c>
      <c r="H1635" s="324" t="s">
        <v>20465</v>
      </c>
      <c r="I1635" s="318" t="s">
        <v>22850</v>
      </c>
      <c r="J1635" s="318"/>
      <c r="K1635" s="64" t="s">
        <v>22987</v>
      </c>
      <c r="L1635" s="328" t="s">
        <v>14176</v>
      </c>
      <c r="M1635" s="318" t="s">
        <v>1375</v>
      </c>
      <c r="N1635" s="122" t="s">
        <v>22988</v>
      </c>
      <c r="O1635" s="318" t="s">
        <v>2677</v>
      </c>
      <c r="P1635" s="339">
        <v>42570.0</v>
      </c>
      <c r="Q1635" s="318" t="str">
        <f t="array" ref="Q1635">index(Extractions!B:B, match(index(Digests!B:B, match(B1635,Digests!A:A,0)),Extractions!A:A,0))</f>
        <v>APCL13_348</v>
      </c>
    </row>
    <row r="1636" ht="20.25" customHeight="1">
      <c r="A1636" s="318" t="s">
        <v>22989</v>
      </c>
      <c r="B1636" s="319" t="s">
        <v>14208</v>
      </c>
      <c r="C1636" s="342">
        <v>42187.0</v>
      </c>
      <c r="D1636" s="331">
        <v>200.0</v>
      </c>
      <c r="E1636" s="349">
        <v>6.24180762748892</v>
      </c>
      <c r="F1636" s="323">
        <v>15.958192372511078</v>
      </c>
      <c r="G1636" s="319">
        <v>44.0</v>
      </c>
      <c r="H1636" s="324" t="s">
        <v>20465</v>
      </c>
      <c r="I1636" s="318" t="s">
        <v>22850</v>
      </c>
      <c r="J1636" s="318"/>
      <c r="K1636" s="64" t="s">
        <v>22990</v>
      </c>
      <c r="L1636" s="328" t="s">
        <v>14209</v>
      </c>
      <c r="M1636" s="318" t="s">
        <v>1375</v>
      </c>
      <c r="N1636" s="122" t="s">
        <v>22991</v>
      </c>
      <c r="O1636" s="318" t="s">
        <v>2677</v>
      </c>
      <c r="P1636" s="339">
        <v>42570.0</v>
      </c>
      <c r="Q1636" s="318" t="str">
        <f t="array" ref="Q1636">index(Extractions!B:B, match(index(Digests!B:B, match(B1636,Digests!A:A,0)),Extractions!A:A,0))</f>
        <v>APCL13_364</v>
      </c>
    </row>
    <row r="1637" ht="20.25" customHeight="1">
      <c r="A1637" s="318" t="s">
        <v>22992</v>
      </c>
      <c r="B1637" s="319" t="s">
        <v>14258</v>
      </c>
      <c r="C1637" s="342">
        <v>42187.0</v>
      </c>
      <c r="D1637" s="331">
        <v>200.0</v>
      </c>
      <c r="E1637" s="349">
        <v>6.99741095794556</v>
      </c>
      <c r="F1637" s="323">
        <v>15.20258904205444</v>
      </c>
      <c r="G1637" s="319">
        <v>45.0</v>
      </c>
      <c r="H1637" s="324" t="s">
        <v>20465</v>
      </c>
      <c r="I1637" s="318" t="s">
        <v>22850</v>
      </c>
      <c r="J1637" s="318"/>
      <c r="K1637" s="64" t="s">
        <v>22993</v>
      </c>
      <c r="L1637" s="328" t="s">
        <v>14259</v>
      </c>
      <c r="M1637" s="318" t="s">
        <v>1375</v>
      </c>
      <c r="N1637" s="122" t="s">
        <v>22994</v>
      </c>
      <c r="O1637" s="318" t="s">
        <v>2677</v>
      </c>
      <c r="P1637" s="339">
        <v>42570.0</v>
      </c>
      <c r="Q1637" s="318" t="str">
        <f t="array" ref="Q1637">index(Extractions!B:B, match(index(Digests!B:B, match(B1637,Digests!A:A,0)),Extractions!A:A,0))</f>
        <v>APCL13_389</v>
      </c>
    </row>
    <row r="1638" ht="20.25" customHeight="1">
      <c r="A1638" s="318" t="s">
        <v>22995</v>
      </c>
      <c r="B1638" s="319" t="s">
        <v>14351</v>
      </c>
      <c r="C1638" s="342">
        <v>42187.0</v>
      </c>
      <c r="D1638" s="331">
        <v>200.0</v>
      </c>
      <c r="E1638" s="349">
        <v>5.531830150687053</v>
      </c>
      <c r="F1638" s="323">
        <v>16.668169849312946</v>
      </c>
      <c r="G1638" s="319">
        <v>46.0</v>
      </c>
      <c r="H1638" s="324" t="s">
        <v>20465</v>
      </c>
      <c r="I1638" s="318" t="s">
        <v>22850</v>
      </c>
      <c r="J1638" s="318"/>
      <c r="K1638" s="64" t="s">
        <v>22996</v>
      </c>
      <c r="L1638" s="328" t="s">
        <v>14353</v>
      </c>
      <c r="M1638" s="318" t="s">
        <v>1375</v>
      </c>
      <c r="N1638" s="122" t="s">
        <v>22997</v>
      </c>
      <c r="O1638" s="318" t="s">
        <v>2677</v>
      </c>
      <c r="P1638" s="339">
        <v>42570.0</v>
      </c>
      <c r="Q1638" s="318" t="str">
        <f t="array" ref="Q1638">index(Extractions!B:B, match(index(Digests!B:B, match(B1638,Digests!A:A,0)),Extractions!A:A,0))</f>
        <v>APCL13_429</v>
      </c>
    </row>
    <row r="1639" ht="20.25" customHeight="1">
      <c r="A1639" s="318" t="s">
        <v>22998</v>
      </c>
      <c r="B1639" s="319" t="s">
        <v>14354</v>
      </c>
      <c r="C1639" s="342">
        <v>42187.0</v>
      </c>
      <c r="D1639" s="331">
        <v>200.0</v>
      </c>
      <c r="E1639" s="349">
        <v>6.019781000367206</v>
      </c>
      <c r="F1639" s="323">
        <v>16.180218999632793</v>
      </c>
      <c r="G1639" s="319">
        <v>47.0</v>
      </c>
      <c r="H1639" s="324" t="s">
        <v>22999</v>
      </c>
      <c r="I1639" s="318" t="s">
        <v>22850</v>
      </c>
      <c r="J1639" s="318"/>
      <c r="K1639" s="64" t="s">
        <v>23000</v>
      </c>
      <c r="L1639" s="328" t="s">
        <v>14356</v>
      </c>
      <c r="M1639" s="318" t="s">
        <v>1375</v>
      </c>
      <c r="N1639" s="122" t="s">
        <v>23001</v>
      </c>
      <c r="O1639" s="318" t="s">
        <v>2677</v>
      </c>
      <c r="P1639" s="339">
        <v>42570.0</v>
      </c>
      <c r="Q1639" s="318" t="str">
        <f t="array" ref="Q1639">index(Extractions!B:B, match(index(Digests!B:B, match(B1639,Digests!A:A,0)),Extractions!A:A,0))</f>
        <v>APCL13_430</v>
      </c>
    </row>
    <row r="1640" ht="20.25" customHeight="1">
      <c r="A1640" s="318" t="s">
        <v>23002</v>
      </c>
      <c r="B1640" s="319" t="s">
        <v>13538</v>
      </c>
      <c r="C1640" s="342">
        <v>42187.0</v>
      </c>
      <c r="D1640" s="331">
        <v>25.0</v>
      </c>
      <c r="E1640" s="349">
        <v>1.8763134193935755</v>
      </c>
      <c r="F1640" s="323">
        <v>20.323686580606424</v>
      </c>
      <c r="G1640" s="319">
        <v>1.0</v>
      </c>
      <c r="H1640" s="324" t="s">
        <v>21662</v>
      </c>
      <c r="I1640" s="318" t="s">
        <v>23003</v>
      </c>
      <c r="J1640" s="318"/>
      <c r="K1640" s="64" t="s">
        <v>23004</v>
      </c>
      <c r="L1640" s="328" t="s">
        <v>13539</v>
      </c>
      <c r="M1640" s="318"/>
      <c r="N1640" s="122"/>
      <c r="O1640" s="318"/>
      <c r="P1640" s="325"/>
      <c r="Q1640" s="318" t="str">
        <f t="array" ref="Q1640">index(Extractions!B:B, match(index(Digests!B:B, match(B1640,Digests!A:A,0)),Extractions!A:A,0))</f>
        <v>APCL13_034</v>
      </c>
    </row>
    <row r="1641" ht="20.25" customHeight="1">
      <c r="A1641" s="318" t="s">
        <v>23005</v>
      </c>
      <c r="B1641" s="319" t="s">
        <v>13540</v>
      </c>
      <c r="C1641" s="342">
        <v>42187.0</v>
      </c>
      <c r="D1641" s="331">
        <v>25.0</v>
      </c>
      <c r="E1641" s="349">
        <v>1.3339736406808602</v>
      </c>
      <c r="F1641" s="323">
        <v>20.86602635931914</v>
      </c>
      <c r="G1641" s="319">
        <v>2.0</v>
      </c>
      <c r="H1641" s="324" t="s">
        <v>21665</v>
      </c>
      <c r="I1641" s="318" t="s">
        <v>23003</v>
      </c>
      <c r="J1641" s="318"/>
      <c r="K1641" s="64" t="s">
        <v>23006</v>
      </c>
      <c r="L1641" s="328" t="s">
        <v>13541</v>
      </c>
      <c r="M1641" s="318" t="s">
        <v>1375</v>
      </c>
      <c r="N1641" s="122" t="s">
        <v>23007</v>
      </c>
      <c r="O1641" s="318" t="s">
        <v>2677</v>
      </c>
      <c r="P1641" s="339">
        <v>42570.0</v>
      </c>
      <c r="Q1641" s="318" t="str">
        <f t="array" ref="Q1641">index(Extractions!B:B, match(index(Digests!B:B, match(B1641,Digests!A:A,0)),Extractions!A:A,0))</f>
        <v>APCL13_035</v>
      </c>
    </row>
    <row r="1642" ht="20.25" customHeight="1">
      <c r="A1642" s="318" t="s">
        <v>23008</v>
      </c>
      <c r="B1642" s="319" t="s">
        <v>13594</v>
      </c>
      <c r="C1642" s="342">
        <v>42187.0</v>
      </c>
      <c r="D1642" s="331">
        <v>25.0</v>
      </c>
      <c r="E1642" s="349">
        <v>1.3290096220296634</v>
      </c>
      <c r="F1642" s="323">
        <v>20.870990377970337</v>
      </c>
      <c r="G1642" s="319">
        <v>3.0</v>
      </c>
      <c r="H1642" s="324" t="s">
        <v>20454</v>
      </c>
      <c r="I1642" s="318" t="s">
        <v>23003</v>
      </c>
      <c r="J1642" s="318"/>
      <c r="K1642" s="64" t="s">
        <v>23009</v>
      </c>
      <c r="L1642" s="328" t="s">
        <v>13595</v>
      </c>
      <c r="M1642" s="318" t="s">
        <v>1375</v>
      </c>
      <c r="N1642" s="122" t="s">
        <v>23010</v>
      </c>
      <c r="O1642" s="318" t="s">
        <v>2677</v>
      </c>
      <c r="P1642" s="339">
        <v>42570.0</v>
      </c>
      <c r="Q1642" s="318" t="str">
        <f t="array" ref="Q1642">index(Extractions!B:B, match(index(Digests!B:B, match(B1642,Digests!A:A,0)),Extractions!A:A,0))</f>
        <v>APCL13_062</v>
      </c>
    </row>
    <row r="1643" ht="20.25" customHeight="1">
      <c r="A1643" s="318" t="s">
        <v>23011</v>
      </c>
      <c r="B1643" s="319" t="s">
        <v>13598</v>
      </c>
      <c r="C1643" s="342">
        <v>42187.0</v>
      </c>
      <c r="D1643" s="331">
        <v>25.0</v>
      </c>
      <c r="E1643" s="349">
        <v>1.5537600994406464</v>
      </c>
      <c r="F1643" s="323">
        <v>20.64623990055935</v>
      </c>
      <c r="G1643" s="319">
        <v>4.0</v>
      </c>
      <c r="H1643" s="324" t="s">
        <v>21712</v>
      </c>
      <c r="I1643" s="318" t="s">
        <v>23003</v>
      </c>
      <c r="J1643" s="318"/>
      <c r="K1643" s="64" t="s">
        <v>23012</v>
      </c>
      <c r="L1643" s="328" t="s">
        <v>13599</v>
      </c>
      <c r="M1643" s="318" t="s">
        <v>1375</v>
      </c>
      <c r="N1643" s="122" t="s">
        <v>23013</v>
      </c>
      <c r="O1643" s="318" t="s">
        <v>2677</v>
      </c>
      <c r="P1643" s="339">
        <v>42570.0</v>
      </c>
      <c r="Q1643" s="318" t="str">
        <f t="array" ref="Q1643">index(Extractions!B:B, match(index(Digests!B:B, match(B1643,Digests!A:A,0)),Extractions!A:A,0))</f>
        <v>APCL13_064</v>
      </c>
    </row>
    <row r="1644" ht="20.25" customHeight="1">
      <c r="A1644" s="318" t="s">
        <v>23014</v>
      </c>
      <c r="B1644" s="319" t="s">
        <v>13757</v>
      </c>
      <c r="C1644" s="342">
        <v>42187.0</v>
      </c>
      <c r="D1644" s="331">
        <v>25.0</v>
      </c>
      <c r="E1644" s="349">
        <v>9.22509225092251</v>
      </c>
      <c r="F1644" s="323">
        <v>12.97490774907749</v>
      </c>
      <c r="G1644" s="319">
        <v>5.0</v>
      </c>
      <c r="H1644" s="324" t="s">
        <v>20465</v>
      </c>
      <c r="I1644" s="318" t="s">
        <v>23003</v>
      </c>
      <c r="J1644" s="318" t="s">
        <v>20319</v>
      </c>
      <c r="K1644" s="64" t="s">
        <v>23015</v>
      </c>
      <c r="L1644" s="328" t="s">
        <v>13758</v>
      </c>
      <c r="M1644" s="318" t="s">
        <v>1375</v>
      </c>
      <c r="N1644" s="122" t="s">
        <v>23016</v>
      </c>
      <c r="O1644" s="318" t="s">
        <v>2677</v>
      </c>
      <c r="P1644" s="339">
        <v>42570.0</v>
      </c>
      <c r="Q1644" s="318" t="str">
        <f t="array" ref="Q1644">index(Extractions!B:B, match(index(Digests!B:B, match(B1644,Digests!A:A,0)),Extractions!A:A,0))</f>
        <v>APCL13_140</v>
      </c>
    </row>
    <row r="1645" ht="20.25" customHeight="1">
      <c r="A1645" s="318" t="s">
        <v>23017</v>
      </c>
      <c r="B1645" s="319" t="s">
        <v>15897</v>
      </c>
      <c r="C1645" s="342">
        <v>42187.0</v>
      </c>
      <c r="D1645" s="331">
        <v>25.0</v>
      </c>
      <c r="E1645" s="349">
        <v>6.443298969072165</v>
      </c>
      <c r="F1645" s="323">
        <v>15.756701030927834</v>
      </c>
      <c r="G1645" s="319">
        <v>48.0</v>
      </c>
      <c r="H1645" s="324" t="s">
        <v>20465</v>
      </c>
      <c r="I1645" s="318" t="s">
        <v>23003</v>
      </c>
      <c r="J1645" s="318"/>
      <c r="K1645" s="64" t="s">
        <v>23018</v>
      </c>
      <c r="L1645" s="328" t="s">
        <v>15898</v>
      </c>
      <c r="M1645" s="318" t="s">
        <v>1375</v>
      </c>
      <c r="N1645" s="122" t="s">
        <v>23019</v>
      </c>
      <c r="O1645" s="318" t="s">
        <v>2677</v>
      </c>
      <c r="P1645" s="339">
        <v>42570.0</v>
      </c>
      <c r="Q1645" s="307" t="str">
        <f t="array" ref="Q1645">index(Extractions!B:B, match(index(Digests!B:B, match(B1645,Digests!A:A,0)),Extractions!A:A,0))</f>
        <v>APCL14_477</v>
      </c>
    </row>
    <row r="1646" ht="20.25" customHeight="1">
      <c r="A1646" s="318" t="s">
        <v>23020</v>
      </c>
      <c r="B1646" s="319" t="s">
        <v>13606</v>
      </c>
      <c r="C1646" s="342">
        <v>42187.0</v>
      </c>
      <c r="D1646" s="331">
        <v>25.0</v>
      </c>
      <c r="E1646" s="349">
        <v>1.5539532570860268</v>
      </c>
      <c r="F1646" s="323">
        <v>20.646046742913974</v>
      </c>
      <c r="G1646" s="319">
        <v>6.0</v>
      </c>
      <c r="H1646" s="324" t="s">
        <v>20465</v>
      </c>
      <c r="I1646" s="318" t="s">
        <v>23003</v>
      </c>
      <c r="J1646" s="318" t="s">
        <v>20319</v>
      </c>
      <c r="K1646" s="64" t="s">
        <v>23021</v>
      </c>
      <c r="L1646" s="328" t="s">
        <v>13607</v>
      </c>
      <c r="M1646" s="318" t="s">
        <v>1375</v>
      </c>
      <c r="N1646" s="122" t="s">
        <v>23022</v>
      </c>
      <c r="O1646" s="318" t="s">
        <v>2677</v>
      </c>
      <c r="P1646" s="339">
        <v>42570.0</v>
      </c>
      <c r="Q1646" s="318" t="str">
        <f t="array" ref="Q1646">index(Extractions!B:B, match(index(Digests!B:B, match(B1646,Digests!A:A,0)),Extractions!A:A,0))</f>
        <v>APCL13_067</v>
      </c>
    </row>
    <row r="1647" ht="20.25" customHeight="1">
      <c r="A1647" s="318" t="s">
        <v>23023</v>
      </c>
      <c r="B1647" s="319" t="s">
        <v>13614</v>
      </c>
      <c r="C1647" s="342">
        <v>42187.0</v>
      </c>
      <c r="D1647" s="331">
        <v>25.0</v>
      </c>
      <c r="E1647" s="349">
        <v>1.3087634802638466</v>
      </c>
      <c r="F1647" s="323">
        <v>20.891236519736154</v>
      </c>
      <c r="G1647" s="319">
        <v>7.0</v>
      </c>
      <c r="H1647" s="324" t="s">
        <v>21720</v>
      </c>
      <c r="I1647" s="318" t="s">
        <v>23003</v>
      </c>
      <c r="J1647" s="318"/>
      <c r="K1647" s="64" t="s">
        <v>23024</v>
      </c>
      <c r="L1647" s="328" t="s">
        <v>13615</v>
      </c>
      <c r="M1647" s="318" t="s">
        <v>1375</v>
      </c>
      <c r="N1647" s="122" t="s">
        <v>23025</v>
      </c>
      <c r="O1647" s="318" t="s">
        <v>2677</v>
      </c>
      <c r="P1647" s="339">
        <v>42570.0</v>
      </c>
      <c r="Q1647" s="318" t="str">
        <f t="array" ref="Q1647">index(Extractions!B:B, match(index(Digests!B:B, match(B1647,Digests!A:A,0)),Extractions!A:A,0))</f>
        <v>APCL13_071</v>
      </c>
    </row>
    <row r="1648" ht="20.25" customHeight="1">
      <c r="A1648" s="318" t="s">
        <v>23026</v>
      </c>
      <c r="B1648" s="319" t="s">
        <v>13622</v>
      </c>
      <c r="C1648" s="342">
        <v>42187.0</v>
      </c>
      <c r="D1648" s="331">
        <v>25.0</v>
      </c>
      <c r="E1648" s="349">
        <v>2.0081934291911</v>
      </c>
      <c r="F1648" s="323">
        <v>20.1918065708089</v>
      </c>
      <c r="G1648" s="319">
        <v>8.0</v>
      </c>
      <c r="H1648" s="324" t="s">
        <v>21729</v>
      </c>
      <c r="I1648" s="318" t="s">
        <v>23003</v>
      </c>
      <c r="J1648" s="318"/>
      <c r="K1648" s="64" t="s">
        <v>23027</v>
      </c>
      <c r="L1648" s="328" t="s">
        <v>13623</v>
      </c>
      <c r="M1648" s="318" t="s">
        <v>1375</v>
      </c>
      <c r="N1648" s="122" t="s">
        <v>23028</v>
      </c>
      <c r="O1648" s="318" t="s">
        <v>2677</v>
      </c>
      <c r="P1648" s="339">
        <v>42570.0</v>
      </c>
      <c r="Q1648" s="318" t="str">
        <f t="array" ref="Q1648">index(Extractions!B:B, match(index(Digests!B:B, match(B1648,Digests!A:A,0)),Extractions!A:A,0))</f>
        <v>APCL13_075</v>
      </c>
    </row>
    <row r="1649" ht="20.25" customHeight="1">
      <c r="A1649" s="318" t="s">
        <v>23029</v>
      </c>
      <c r="B1649" s="319" t="s">
        <v>13624</v>
      </c>
      <c r="C1649" s="342">
        <v>42187.0</v>
      </c>
      <c r="D1649" s="331">
        <v>25.0</v>
      </c>
      <c r="E1649" s="349">
        <v>1.277987935793886</v>
      </c>
      <c r="F1649" s="323">
        <v>20.922012064206115</v>
      </c>
      <c r="G1649" s="319">
        <v>9.0</v>
      </c>
      <c r="H1649" s="324" t="s">
        <v>20454</v>
      </c>
      <c r="I1649" s="318" t="s">
        <v>23003</v>
      </c>
      <c r="J1649" s="318"/>
      <c r="K1649" s="64" t="s">
        <v>23030</v>
      </c>
      <c r="L1649" s="328" t="s">
        <v>13625</v>
      </c>
      <c r="M1649" s="318" t="s">
        <v>1375</v>
      </c>
      <c r="N1649" s="122" t="s">
        <v>23031</v>
      </c>
      <c r="O1649" s="318" t="s">
        <v>2677</v>
      </c>
      <c r="P1649" s="339">
        <v>42570.0</v>
      </c>
      <c r="Q1649" s="318" t="str">
        <f t="array" ref="Q1649">index(Extractions!B:B, match(index(Digests!B:B, match(B1649,Digests!A:A,0)),Extractions!A:A,0))</f>
        <v>APCL13_076</v>
      </c>
    </row>
    <row r="1650" ht="20.25" customHeight="1">
      <c r="A1650" s="318" t="s">
        <v>23032</v>
      </c>
      <c r="B1650" s="319" t="s">
        <v>13626</v>
      </c>
      <c r="C1650" s="342">
        <v>42187.0</v>
      </c>
      <c r="D1650" s="331">
        <v>25.0</v>
      </c>
      <c r="E1650" s="349">
        <v>1.1591246290801187</v>
      </c>
      <c r="F1650" s="323">
        <v>21.04087537091988</v>
      </c>
      <c r="G1650" s="319">
        <v>10.0</v>
      </c>
      <c r="H1650" s="324" t="s">
        <v>20465</v>
      </c>
      <c r="I1650" s="318" t="s">
        <v>23003</v>
      </c>
      <c r="J1650" s="318"/>
      <c r="K1650" s="64" t="s">
        <v>23033</v>
      </c>
      <c r="L1650" s="328" t="s">
        <v>13627</v>
      </c>
      <c r="M1650" s="318" t="s">
        <v>1375</v>
      </c>
      <c r="N1650" s="122" t="s">
        <v>23034</v>
      </c>
      <c r="O1650" s="318" t="s">
        <v>2677</v>
      </c>
      <c r="P1650" s="339">
        <v>42570.0</v>
      </c>
      <c r="Q1650" s="318" t="str">
        <f t="array" ref="Q1650">index(Extractions!B:B, match(index(Digests!B:B, match(B1650,Digests!A:A,0)),Extractions!A:A,0))</f>
        <v>APCL13_077</v>
      </c>
    </row>
    <row r="1651" ht="20.25" customHeight="1">
      <c r="A1651" s="318" t="s">
        <v>23035</v>
      </c>
      <c r="B1651" s="319" t="s">
        <v>13628</v>
      </c>
      <c r="C1651" s="342">
        <v>42187.0</v>
      </c>
      <c r="D1651" s="331">
        <v>25.0</v>
      </c>
      <c r="E1651" s="349">
        <v>1.298836242726517</v>
      </c>
      <c r="F1651" s="323">
        <v>20.901163757273483</v>
      </c>
      <c r="G1651" s="319">
        <v>11.0</v>
      </c>
      <c r="H1651" s="324" t="s">
        <v>21738</v>
      </c>
      <c r="I1651" s="318" t="s">
        <v>23003</v>
      </c>
      <c r="J1651" s="318"/>
      <c r="K1651" s="64" t="s">
        <v>23036</v>
      </c>
      <c r="L1651" s="328" t="s">
        <v>13629</v>
      </c>
      <c r="M1651" s="318" t="s">
        <v>1375</v>
      </c>
      <c r="N1651" s="122" t="s">
        <v>23037</v>
      </c>
      <c r="O1651" s="318" t="s">
        <v>2677</v>
      </c>
      <c r="P1651" s="339">
        <v>42570.0</v>
      </c>
      <c r="Q1651" s="318" t="str">
        <f t="array" ref="Q1651">index(Extractions!B:B, match(index(Digests!B:B, match(B1651,Digests!A:A,0)),Extractions!A:A,0))</f>
        <v>APCL13_078</v>
      </c>
    </row>
    <row r="1652" ht="20.25" customHeight="1">
      <c r="A1652" s="318" t="s">
        <v>23038</v>
      </c>
      <c r="B1652" s="319" t="s">
        <v>13630</v>
      </c>
      <c r="C1652" s="342">
        <v>42187.0</v>
      </c>
      <c r="D1652" s="331">
        <v>25.0</v>
      </c>
      <c r="E1652" s="349">
        <v>1.1877048790916434</v>
      </c>
      <c r="F1652" s="323">
        <v>21.012295120908355</v>
      </c>
      <c r="G1652" s="319">
        <v>12.0</v>
      </c>
      <c r="H1652" s="324" t="s">
        <v>21741</v>
      </c>
      <c r="I1652" s="318" t="s">
        <v>23003</v>
      </c>
      <c r="J1652" s="318"/>
      <c r="K1652" s="64" t="s">
        <v>23039</v>
      </c>
      <c r="L1652" s="328" t="s">
        <v>13631</v>
      </c>
      <c r="M1652" s="318" t="s">
        <v>1375</v>
      </c>
      <c r="N1652" s="122" t="s">
        <v>23040</v>
      </c>
      <c r="O1652" s="318" t="s">
        <v>2677</v>
      </c>
      <c r="P1652" s="339">
        <v>42570.0</v>
      </c>
      <c r="Q1652" s="318" t="str">
        <f t="array" ref="Q1652">index(Extractions!B:B, match(index(Digests!B:B, match(B1652,Digests!A:A,0)),Extractions!A:A,0))</f>
        <v>APCL13_079</v>
      </c>
    </row>
    <row r="1653" ht="20.25" customHeight="1">
      <c r="A1653" s="318" t="s">
        <v>23041</v>
      </c>
      <c r="B1653" s="319" t="s">
        <v>14194</v>
      </c>
      <c r="C1653" s="342">
        <v>42187.0</v>
      </c>
      <c r="D1653" s="331">
        <v>25.0</v>
      </c>
      <c r="E1653" s="349">
        <v>9.796238244514106</v>
      </c>
      <c r="F1653" s="323">
        <v>12.403761755485894</v>
      </c>
      <c r="G1653" s="319">
        <v>13.0</v>
      </c>
      <c r="H1653" s="324" t="s">
        <v>21744</v>
      </c>
      <c r="I1653" s="318" t="s">
        <v>23003</v>
      </c>
      <c r="J1653" s="318"/>
      <c r="K1653" s="64" t="s">
        <v>23042</v>
      </c>
      <c r="L1653" s="328" t="s">
        <v>14195</v>
      </c>
      <c r="M1653" s="318" t="s">
        <v>1375</v>
      </c>
      <c r="N1653" s="122" t="s">
        <v>23043</v>
      </c>
      <c r="O1653" s="318" t="s">
        <v>2677</v>
      </c>
      <c r="P1653" s="339">
        <v>42570.0</v>
      </c>
      <c r="Q1653" s="318" t="str">
        <f t="array" ref="Q1653">index(Extractions!B:B, match(index(Digests!B:B, match(B1653,Digests!A:A,0)),Extractions!A:A,0))</f>
        <v>APCL13_357</v>
      </c>
    </row>
    <row r="1654" ht="20.25" customHeight="1">
      <c r="A1654" s="318" t="s">
        <v>23044</v>
      </c>
      <c r="B1654" s="319" t="s">
        <v>13640</v>
      </c>
      <c r="C1654" s="342">
        <v>42187.0</v>
      </c>
      <c r="D1654" s="331">
        <v>25.0</v>
      </c>
      <c r="E1654" s="349">
        <v>1.7912158773375366</v>
      </c>
      <c r="F1654" s="323">
        <v>20.408784122662464</v>
      </c>
      <c r="G1654" s="319">
        <v>14.0</v>
      </c>
      <c r="H1654" s="324" t="s">
        <v>20465</v>
      </c>
      <c r="I1654" s="318" t="s">
        <v>23003</v>
      </c>
      <c r="J1654" s="318"/>
      <c r="K1654" s="64" t="s">
        <v>23045</v>
      </c>
      <c r="L1654" s="328" t="s">
        <v>13641</v>
      </c>
      <c r="M1654" s="318" t="s">
        <v>1375</v>
      </c>
      <c r="N1654" s="122" t="s">
        <v>23046</v>
      </c>
      <c r="O1654" s="318" t="s">
        <v>2677</v>
      </c>
      <c r="P1654" s="339">
        <v>42570.0</v>
      </c>
      <c r="Q1654" s="318" t="str">
        <f t="array" ref="Q1654">index(Extractions!B:B, match(index(Digests!B:B, match(B1654,Digests!A:A,0)),Extractions!A:A,0))</f>
        <v>APCL13_084</v>
      </c>
    </row>
    <row r="1655" ht="20.25" customHeight="1">
      <c r="A1655" s="318" t="s">
        <v>23047</v>
      </c>
      <c r="B1655" s="319" t="s">
        <v>13642</v>
      </c>
      <c r="C1655" s="342">
        <v>42187.0</v>
      </c>
      <c r="D1655" s="331">
        <v>25.0</v>
      </c>
      <c r="E1655" s="349">
        <v>1.1176680972818314</v>
      </c>
      <c r="F1655" s="323">
        <v>21.082331902718167</v>
      </c>
      <c r="G1655" s="319">
        <v>15.0</v>
      </c>
      <c r="H1655" s="324" t="s">
        <v>21756</v>
      </c>
      <c r="I1655" s="318" t="s">
        <v>23003</v>
      </c>
      <c r="J1655" s="318"/>
      <c r="K1655" s="64" t="s">
        <v>23048</v>
      </c>
      <c r="L1655" s="328" t="s">
        <v>13643</v>
      </c>
      <c r="M1655" s="318" t="s">
        <v>1375</v>
      </c>
      <c r="N1655" s="122" t="s">
        <v>23049</v>
      </c>
      <c r="O1655" s="318" t="s">
        <v>2677</v>
      </c>
      <c r="P1655" s="339">
        <v>42570.0</v>
      </c>
      <c r="Q1655" s="318" t="str">
        <f t="array" ref="Q1655">index(Extractions!B:B, match(index(Digests!B:B, match(B1655,Digests!A:A,0)),Extractions!A:A,0))</f>
        <v>APCL13_085</v>
      </c>
    </row>
    <row r="1656" ht="20.25" customHeight="1">
      <c r="A1656" s="318" t="s">
        <v>23050</v>
      </c>
      <c r="B1656" s="319" t="s">
        <v>13644</v>
      </c>
      <c r="C1656" s="342">
        <v>42187.0</v>
      </c>
      <c r="D1656" s="331">
        <v>25.0</v>
      </c>
      <c r="E1656" s="349">
        <v>1.0080238700052417</v>
      </c>
      <c r="F1656" s="323">
        <v>21.191976129994757</v>
      </c>
      <c r="G1656" s="319">
        <v>16.0</v>
      </c>
      <c r="H1656" s="324" t="s">
        <v>21759</v>
      </c>
      <c r="I1656" s="318" t="s">
        <v>23003</v>
      </c>
      <c r="J1656" s="318"/>
      <c r="K1656" s="64" t="s">
        <v>23051</v>
      </c>
      <c r="L1656" s="328" t="s">
        <v>13645</v>
      </c>
      <c r="M1656" s="318" t="s">
        <v>1375</v>
      </c>
      <c r="N1656" s="122" t="s">
        <v>23052</v>
      </c>
      <c r="O1656" s="318" t="s">
        <v>2677</v>
      </c>
      <c r="P1656" s="339">
        <v>42570.0</v>
      </c>
      <c r="Q1656" s="318" t="str">
        <f t="array" ref="Q1656">index(Extractions!B:B, match(index(Digests!B:B, match(B1656,Digests!A:A,0)),Extractions!A:A,0))</f>
        <v>APCL13_086</v>
      </c>
    </row>
    <row r="1657" ht="20.25" customHeight="1">
      <c r="A1657" s="318" t="s">
        <v>23053</v>
      </c>
      <c r="B1657" s="319" t="s">
        <v>13655</v>
      </c>
      <c r="C1657" s="342">
        <v>42187.0</v>
      </c>
      <c r="D1657" s="331">
        <v>25.0</v>
      </c>
      <c r="E1657" s="349">
        <v>2.56910903298736</v>
      </c>
      <c r="F1657" s="323">
        <v>19.63089096701264</v>
      </c>
      <c r="G1657" s="319">
        <v>17.0</v>
      </c>
      <c r="H1657" s="324" t="s">
        <v>20454</v>
      </c>
      <c r="I1657" s="318" t="s">
        <v>23003</v>
      </c>
      <c r="J1657" s="318"/>
      <c r="K1657" s="64" t="s">
        <v>23054</v>
      </c>
      <c r="L1657" s="328" t="s">
        <v>13656</v>
      </c>
      <c r="M1657" s="318" t="s">
        <v>1375</v>
      </c>
      <c r="N1657" s="122" t="s">
        <v>23055</v>
      </c>
      <c r="O1657" s="318" t="s">
        <v>2677</v>
      </c>
      <c r="P1657" s="339">
        <v>42570.0</v>
      </c>
      <c r="Q1657" s="318" t="str">
        <f t="array" ref="Q1657">index(Extractions!B:B, match(index(Digests!B:B, match(B1657,Digests!A:A,0)),Extractions!A:A,0))</f>
        <v>APCL13_091</v>
      </c>
    </row>
    <row r="1658" ht="20.25" customHeight="1">
      <c r="A1658" s="318" t="s">
        <v>23056</v>
      </c>
      <c r="B1658" s="319" t="s">
        <v>13657</v>
      </c>
      <c r="C1658" s="342">
        <v>42187.0</v>
      </c>
      <c r="D1658" s="331">
        <v>25.0</v>
      </c>
      <c r="E1658" s="349">
        <v>1.8736416098328712</v>
      </c>
      <c r="F1658" s="323">
        <v>20.32635839016713</v>
      </c>
      <c r="G1658" s="319">
        <v>18.0</v>
      </c>
      <c r="H1658" s="324" t="s">
        <v>20465</v>
      </c>
      <c r="I1658" s="318" t="s">
        <v>23003</v>
      </c>
      <c r="J1658" s="318"/>
      <c r="K1658" s="64" t="s">
        <v>23057</v>
      </c>
      <c r="L1658" s="328" t="s">
        <v>13658</v>
      </c>
      <c r="M1658" s="318" t="s">
        <v>1375</v>
      </c>
      <c r="N1658" s="122" t="s">
        <v>23058</v>
      </c>
      <c r="O1658" s="318" t="s">
        <v>2677</v>
      </c>
      <c r="P1658" s="339">
        <v>42570.0</v>
      </c>
      <c r="Q1658" s="318" t="str">
        <f t="array" ref="Q1658">index(Extractions!B:B, match(index(Digests!B:B, match(B1658,Digests!A:A,0)),Extractions!A:A,0))</f>
        <v>APCL13_092</v>
      </c>
    </row>
    <row r="1659" ht="20.25" customHeight="1">
      <c r="A1659" s="318" t="s">
        <v>23059</v>
      </c>
      <c r="B1659" s="319" t="s">
        <v>13669</v>
      </c>
      <c r="C1659" s="342">
        <v>42187.0</v>
      </c>
      <c r="D1659" s="331">
        <v>25.0</v>
      </c>
      <c r="E1659" s="349">
        <v>1.1229898481717726</v>
      </c>
      <c r="F1659" s="323">
        <v>21.077010151828226</v>
      </c>
      <c r="G1659" s="319">
        <v>19.0</v>
      </c>
      <c r="H1659" s="324" t="s">
        <v>21767</v>
      </c>
      <c r="I1659" s="318" t="s">
        <v>23003</v>
      </c>
      <c r="J1659" s="318"/>
      <c r="K1659" s="64" t="s">
        <v>23060</v>
      </c>
      <c r="L1659" s="328" t="s">
        <v>13670</v>
      </c>
      <c r="M1659" s="318" t="s">
        <v>1375</v>
      </c>
      <c r="N1659" s="122" t="s">
        <v>23061</v>
      </c>
      <c r="O1659" s="318" t="s">
        <v>2677</v>
      </c>
      <c r="P1659" s="339">
        <v>42570.0</v>
      </c>
      <c r="Q1659" s="318" t="str">
        <f t="array" ref="Q1659">index(Extractions!B:B, match(index(Digests!B:B, match(B1659,Digests!A:A,0)),Extractions!A:A,0))</f>
        <v>APCL13_097</v>
      </c>
    </row>
    <row r="1660" ht="20.25" customHeight="1">
      <c r="A1660" s="318" t="s">
        <v>23062</v>
      </c>
      <c r="B1660" s="319" t="s">
        <v>13671</v>
      </c>
      <c r="C1660" s="342">
        <v>42187.0</v>
      </c>
      <c r="D1660" s="331">
        <v>25.0</v>
      </c>
      <c r="E1660" s="349">
        <v>1.4217470427661512</v>
      </c>
      <c r="F1660" s="323">
        <v>20.77825295723385</v>
      </c>
      <c r="G1660" s="319">
        <v>20.0</v>
      </c>
      <c r="H1660" s="324" t="s">
        <v>20465</v>
      </c>
      <c r="I1660" s="318" t="s">
        <v>23003</v>
      </c>
      <c r="J1660" s="318"/>
      <c r="K1660" s="64" t="s">
        <v>23063</v>
      </c>
      <c r="L1660" s="328" t="s">
        <v>13672</v>
      </c>
      <c r="M1660" s="318" t="s">
        <v>1375</v>
      </c>
      <c r="N1660" s="122" t="s">
        <v>23064</v>
      </c>
      <c r="O1660" s="318" t="s">
        <v>2677</v>
      </c>
      <c r="P1660" s="339">
        <v>42570.0</v>
      </c>
      <c r="Q1660" s="318" t="str">
        <f t="array" ref="Q1660">index(Extractions!B:B, match(index(Digests!B:B, match(B1660,Digests!A:A,0)),Extractions!A:A,0))</f>
        <v>APCL13_098</v>
      </c>
    </row>
    <row r="1661" ht="20.25" customHeight="1">
      <c r="A1661" s="318" t="s">
        <v>23065</v>
      </c>
      <c r="B1661" s="319" t="s">
        <v>14183</v>
      </c>
      <c r="C1661" s="342">
        <v>42187.0</v>
      </c>
      <c r="D1661" s="331">
        <v>25.0</v>
      </c>
      <c r="E1661" s="349">
        <v>9.735202492211839</v>
      </c>
      <c r="F1661" s="323">
        <v>12.46479750778816</v>
      </c>
      <c r="G1661" s="319">
        <v>21.0</v>
      </c>
      <c r="H1661" s="324" t="s">
        <v>20465</v>
      </c>
      <c r="I1661" s="318" t="s">
        <v>23003</v>
      </c>
      <c r="J1661" s="318" t="s">
        <v>20319</v>
      </c>
      <c r="K1661" s="64" t="s">
        <v>23066</v>
      </c>
      <c r="L1661" s="328" t="s">
        <v>14184</v>
      </c>
      <c r="M1661" s="318" t="s">
        <v>1375</v>
      </c>
      <c r="N1661" s="122" t="s">
        <v>23067</v>
      </c>
      <c r="O1661" s="318" t="s">
        <v>2677</v>
      </c>
      <c r="P1661" s="339">
        <v>42570.0</v>
      </c>
      <c r="Q1661" s="318" t="str">
        <f t="array" ref="Q1661">index(Extractions!B:B, match(index(Digests!B:B, match(B1661,Digests!A:A,0)),Extractions!A:A,0))</f>
        <v>APCL13_352</v>
      </c>
    </row>
    <row r="1662" ht="20.25" customHeight="1">
      <c r="A1662" s="318" t="s">
        <v>23068</v>
      </c>
      <c r="B1662" s="319" t="s">
        <v>13843</v>
      </c>
      <c r="C1662" s="342">
        <v>42187.0</v>
      </c>
      <c r="D1662" s="331">
        <v>25.0</v>
      </c>
      <c r="E1662" s="349">
        <v>6.215813028344107</v>
      </c>
      <c r="F1662" s="323">
        <v>15.984186971655891</v>
      </c>
      <c r="G1662" s="319">
        <v>22.0</v>
      </c>
      <c r="H1662" s="324" t="s">
        <v>20454</v>
      </c>
      <c r="I1662" s="318" t="s">
        <v>23003</v>
      </c>
      <c r="J1662" s="318"/>
      <c r="K1662" s="64" t="s">
        <v>23069</v>
      </c>
      <c r="L1662" s="328" t="s">
        <v>13844</v>
      </c>
      <c r="M1662" s="318" t="s">
        <v>1375</v>
      </c>
      <c r="N1662" s="122" t="s">
        <v>23070</v>
      </c>
      <c r="O1662" s="318" t="s">
        <v>2677</v>
      </c>
      <c r="P1662" s="339">
        <v>42570.0</v>
      </c>
      <c r="Q1662" s="318" t="str">
        <f t="array" ref="Q1662">index(Extractions!B:B, match(index(Digests!B:B, match(B1662,Digests!A:A,0)),Extractions!A:A,0))</f>
        <v>APCL13_183</v>
      </c>
    </row>
    <row r="1663" ht="20.25" customHeight="1">
      <c r="A1663" s="318" t="s">
        <v>23071</v>
      </c>
      <c r="B1663" s="319" t="s">
        <v>13847</v>
      </c>
      <c r="C1663" s="342">
        <v>42187.0</v>
      </c>
      <c r="D1663" s="331">
        <v>25.0</v>
      </c>
      <c r="E1663" s="349">
        <v>1.2087805821487285</v>
      </c>
      <c r="F1663" s="323">
        <v>20.99121941785127</v>
      </c>
      <c r="G1663" s="319">
        <v>23.0</v>
      </c>
      <c r="H1663" s="324" t="s">
        <v>22267</v>
      </c>
      <c r="I1663" s="318" t="s">
        <v>23003</v>
      </c>
      <c r="J1663" s="318"/>
      <c r="K1663" s="64" t="s">
        <v>23072</v>
      </c>
      <c r="L1663" s="328" t="s">
        <v>13848</v>
      </c>
      <c r="M1663" s="318" t="s">
        <v>1375</v>
      </c>
      <c r="N1663" s="122" t="s">
        <v>23073</v>
      </c>
      <c r="O1663" s="318" t="s">
        <v>2677</v>
      </c>
      <c r="P1663" s="339">
        <v>42570.0</v>
      </c>
      <c r="Q1663" s="318" t="str">
        <f t="array" ref="Q1663">index(Extractions!B:B, match(index(Digests!B:B, match(B1663,Digests!A:A,0)),Extractions!A:A,0))</f>
        <v>APCL13_185</v>
      </c>
    </row>
    <row r="1664" ht="20.25" customHeight="1">
      <c r="A1664" s="318" t="s">
        <v>23074</v>
      </c>
      <c r="B1664" s="319" t="s">
        <v>13855</v>
      </c>
      <c r="C1664" s="342">
        <v>42187.0</v>
      </c>
      <c r="D1664" s="331">
        <v>25.0</v>
      </c>
      <c r="E1664" s="349">
        <v>4.6185109920561604</v>
      </c>
      <c r="F1664" s="323">
        <v>17.581489007943837</v>
      </c>
      <c r="G1664" s="319">
        <v>24.0</v>
      </c>
      <c r="H1664" s="324" t="s">
        <v>20454</v>
      </c>
      <c r="I1664" s="318" t="s">
        <v>23003</v>
      </c>
      <c r="J1664" s="318"/>
      <c r="K1664" s="64" t="s">
        <v>23075</v>
      </c>
      <c r="L1664" s="328" t="s">
        <v>13856</v>
      </c>
      <c r="M1664" s="318" t="s">
        <v>1375</v>
      </c>
      <c r="N1664" s="122" t="s">
        <v>23076</v>
      </c>
      <c r="O1664" s="318" t="s">
        <v>2677</v>
      </c>
      <c r="P1664" s="339">
        <v>42570.0</v>
      </c>
      <c r="Q1664" s="318" t="str">
        <f t="array" ref="Q1664">index(Extractions!B:B, match(index(Digests!B:B, match(B1664,Digests!A:A,0)),Extractions!A:A,0))</f>
        <v>APCL13_189</v>
      </c>
    </row>
    <row r="1665" ht="20.25" customHeight="1">
      <c r="A1665" s="318" t="s">
        <v>23077</v>
      </c>
      <c r="B1665" s="319" t="s">
        <v>14127</v>
      </c>
      <c r="C1665" s="342">
        <v>42187.0</v>
      </c>
      <c r="D1665" s="331">
        <v>25.0</v>
      </c>
      <c r="E1665" s="349">
        <v>2.7141461296276193</v>
      </c>
      <c r="F1665" s="323">
        <v>19.48585387037238</v>
      </c>
      <c r="G1665" s="319">
        <v>25.0</v>
      </c>
      <c r="H1665" s="324" t="s">
        <v>20454</v>
      </c>
      <c r="I1665" s="318" t="s">
        <v>23003</v>
      </c>
      <c r="J1665" s="318"/>
      <c r="K1665" s="64" t="s">
        <v>23078</v>
      </c>
      <c r="L1665" s="328" t="s">
        <v>14128</v>
      </c>
      <c r="M1665" s="318" t="s">
        <v>1375</v>
      </c>
      <c r="N1665" s="122" t="s">
        <v>23079</v>
      </c>
      <c r="O1665" s="318" t="s">
        <v>2677</v>
      </c>
      <c r="P1665" s="339">
        <v>42570.0</v>
      </c>
      <c r="Q1665" s="318" t="str">
        <f t="array" ref="Q1665">index(Extractions!B:B, match(index(Digests!B:B, match(B1665,Digests!A:A,0)),Extractions!A:A,0))</f>
        <v>APCL13_324</v>
      </c>
    </row>
    <row r="1666" ht="20.25" customHeight="1">
      <c r="A1666" s="318" t="s">
        <v>23080</v>
      </c>
      <c r="B1666" s="319" t="s">
        <v>14133</v>
      </c>
      <c r="C1666" s="342">
        <v>42187.0</v>
      </c>
      <c r="D1666" s="331">
        <v>25.0</v>
      </c>
      <c r="E1666" s="349">
        <v>7.327080890973036</v>
      </c>
      <c r="F1666" s="323">
        <v>14.872919109026963</v>
      </c>
      <c r="G1666" s="319">
        <v>26.0</v>
      </c>
      <c r="H1666" s="324" t="s">
        <v>20465</v>
      </c>
      <c r="I1666" s="318" t="s">
        <v>23003</v>
      </c>
      <c r="J1666" s="318"/>
      <c r="K1666" s="64" t="s">
        <v>23081</v>
      </c>
      <c r="L1666" s="328" t="s">
        <v>14134</v>
      </c>
      <c r="M1666" s="318" t="s">
        <v>1375</v>
      </c>
      <c r="N1666" s="122" t="s">
        <v>23082</v>
      </c>
      <c r="O1666" s="318" t="s">
        <v>2677</v>
      </c>
      <c r="P1666" s="339">
        <v>42570.0</v>
      </c>
      <c r="Q1666" s="318" t="str">
        <f t="array" ref="Q1666">index(Extractions!B:B, match(index(Digests!B:B, match(B1666,Digests!A:A,0)),Extractions!A:A,0))</f>
        <v>APCL13_327</v>
      </c>
    </row>
    <row r="1667" ht="20.25" customHeight="1">
      <c r="A1667" s="318" t="s">
        <v>23083</v>
      </c>
      <c r="B1667" s="319" t="s">
        <v>14214</v>
      </c>
      <c r="C1667" s="342">
        <v>42187.0</v>
      </c>
      <c r="D1667" s="331">
        <v>25.0</v>
      </c>
      <c r="E1667" s="349">
        <v>4.504504504504505</v>
      </c>
      <c r="F1667" s="323">
        <v>17.695495495495493</v>
      </c>
      <c r="G1667" s="319">
        <v>27.0</v>
      </c>
      <c r="H1667" s="324" t="s">
        <v>20465</v>
      </c>
      <c r="I1667" s="318" t="s">
        <v>23003</v>
      </c>
      <c r="J1667" s="318"/>
      <c r="K1667" s="64" t="s">
        <v>23084</v>
      </c>
      <c r="L1667" s="328" t="s">
        <v>14215</v>
      </c>
      <c r="M1667" s="318" t="s">
        <v>1375</v>
      </c>
      <c r="N1667" s="122" t="s">
        <v>23085</v>
      </c>
      <c r="O1667" s="318" t="s">
        <v>2677</v>
      </c>
      <c r="P1667" s="339">
        <v>42570.0</v>
      </c>
      <c r="Q1667" s="318" t="str">
        <f t="array" ref="Q1667">index(Extractions!B:B, match(index(Digests!B:B, match(B1667,Digests!A:A,0)),Extractions!A:A,0))</f>
        <v>APCL13_367</v>
      </c>
    </row>
    <row r="1668" ht="20.25" customHeight="1">
      <c r="A1668" s="318" t="s">
        <v>23086</v>
      </c>
      <c r="B1668" s="319" t="s">
        <v>14218</v>
      </c>
      <c r="C1668" s="342">
        <v>42187.0</v>
      </c>
      <c r="D1668" s="331">
        <v>25.0</v>
      </c>
      <c r="E1668" s="349">
        <v>2.82326369282891</v>
      </c>
      <c r="F1668" s="323">
        <v>19.37673630717109</v>
      </c>
      <c r="G1668" s="319">
        <v>28.0</v>
      </c>
      <c r="H1668" s="324" t="s">
        <v>20465</v>
      </c>
      <c r="I1668" s="318" t="s">
        <v>23003</v>
      </c>
      <c r="J1668" s="318"/>
      <c r="K1668" s="64" t="s">
        <v>23087</v>
      </c>
      <c r="L1668" s="328" t="s">
        <v>14219</v>
      </c>
      <c r="M1668" s="318" t="s">
        <v>1375</v>
      </c>
      <c r="N1668" s="122" t="s">
        <v>23088</v>
      </c>
      <c r="O1668" s="318" t="s">
        <v>2677</v>
      </c>
      <c r="P1668" s="339">
        <v>42570.0</v>
      </c>
      <c r="Q1668" s="318" t="str">
        <f t="array" ref="Q1668">index(Extractions!B:B, match(index(Digests!B:B, match(B1668,Digests!A:A,0)),Extractions!A:A,0))</f>
        <v>APCL13_369</v>
      </c>
    </row>
    <row r="1669" ht="20.25" customHeight="1">
      <c r="A1669" s="318" t="s">
        <v>23089</v>
      </c>
      <c r="B1669" s="319" t="s">
        <v>14266</v>
      </c>
      <c r="C1669" s="342">
        <v>42187.0</v>
      </c>
      <c r="D1669" s="331">
        <v>25.0</v>
      </c>
      <c r="E1669" s="349">
        <v>9.304056568663938</v>
      </c>
      <c r="F1669" s="323">
        <v>12.895943431336061</v>
      </c>
      <c r="G1669" s="319">
        <v>29.0</v>
      </c>
      <c r="H1669" s="324" t="s">
        <v>20454</v>
      </c>
      <c r="I1669" s="318" t="s">
        <v>23003</v>
      </c>
      <c r="J1669" s="318" t="s">
        <v>20319</v>
      </c>
      <c r="K1669" s="64" t="s">
        <v>23090</v>
      </c>
      <c r="L1669" s="328" t="s">
        <v>14267</v>
      </c>
      <c r="M1669" s="318" t="s">
        <v>1375</v>
      </c>
      <c r="N1669" s="122" t="s">
        <v>23091</v>
      </c>
      <c r="O1669" s="318" t="s">
        <v>2677</v>
      </c>
      <c r="P1669" s="339">
        <v>42570.0</v>
      </c>
      <c r="Q1669" s="318" t="str">
        <f t="array" ref="Q1669">index(Extractions!B:B, match(index(Digests!B:B, match(B1669,Digests!A:A,0)),Extractions!A:A,0))</f>
        <v>APCL13_393</v>
      </c>
    </row>
    <row r="1670" ht="20.25" customHeight="1">
      <c r="A1670" s="318" t="s">
        <v>23092</v>
      </c>
      <c r="B1670" s="319" t="s">
        <v>14250</v>
      </c>
      <c r="C1670" s="342">
        <v>42187.0</v>
      </c>
      <c r="D1670" s="331">
        <v>25.0</v>
      </c>
      <c r="E1670" s="349">
        <v>2.3075503045966403</v>
      </c>
      <c r="F1670" s="323">
        <v>19.892449695403357</v>
      </c>
      <c r="G1670" s="319">
        <v>30.0</v>
      </c>
      <c r="H1670" s="324" t="s">
        <v>20465</v>
      </c>
      <c r="I1670" s="318" t="s">
        <v>23003</v>
      </c>
      <c r="J1670" s="318" t="s">
        <v>20319</v>
      </c>
      <c r="K1670" s="64" t="s">
        <v>23093</v>
      </c>
      <c r="L1670" s="328" t="s">
        <v>14251</v>
      </c>
      <c r="M1670" s="318" t="s">
        <v>1375</v>
      </c>
      <c r="N1670" s="122" t="s">
        <v>23094</v>
      </c>
      <c r="O1670" s="318" t="s">
        <v>2677</v>
      </c>
      <c r="P1670" s="339">
        <v>42570.0</v>
      </c>
      <c r="Q1670" s="318" t="str">
        <f t="array" ref="Q1670">index(Extractions!B:B, match(index(Digests!B:B, match(B1670,Digests!A:A,0)),Extractions!A:A,0))</f>
        <v>APCL13_385</v>
      </c>
    </row>
    <row r="1671" ht="20.25" customHeight="1">
      <c r="A1671" s="318" t="s">
        <v>23095</v>
      </c>
      <c r="B1671" s="319" t="s">
        <v>14270</v>
      </c>
      <c r="C1671" s="342">
        <v>42187.0</v>
      </c>
      <c r="D1671" s="331">
        <v>25.0</v>
      </c>
      <c r="E1671" s="349">
        <v>6.175889328063241</v>
      </c>
      <c r="F1671" s="323">
        <v>16.024110671936757</v>
      </c>
      <c r="G1671" s="319">
        <v>31.0</v>
      </c>
      <c r="H1671" s="324" t="s">
        <v>20465</v>
      </c>
      <c r="I1671" s="318" t="s">
        <v>23003</v>
      </c>
      <c r="J1671" s="318"/>
      <c r="K1671" s="64" t="s">
        <v>23096</v>
      </c>
      <c r="L1671" s="328" t="s">
        <v>14271</v>
      </c>
      <c r="M1671" s="318" t="s">
        <v>1375</v>
      </c>
      <c r="N1671" s="122" t="s">
        <v>23097</v>
      </c>
      <c r="O1671" s="318" t="s">
        <v>2677</v>
      </c>
      <c r="P1671" s="339">
        <v>42570.0</v>
      </c>
      <c r="Q1671" s="318" t="str">
        <f t="array" ref="Q1671">index(Extractions!B:B, match(index(Digests!B:B, match(B1671,Digests!A:A,0)),Extractions!A:A,0))</f>
        <v>APCL13_395</v>
      </c>
    </row>
    <row r="1672" ht="20.25" customHeight="1">
      <c r="A1672" s="318" t="s">
        <v>23098</v>
      </c>
      <c r="B1672" s="319" t="s">
        <v>14280</v>
      </c>
      <c r="C1672" s="342">
        <v>42187.0</v>
      </c>
      <c r="D1672" s="331">
        <v>25.0</v>
      </c>
      <c r="E1672" s="349">
        <v>5.960896518836433</v>
      </c>
      <c r="F1672" s="323">
        <v>16.239103481163568</v>
      </c>
      <c r="G1672" s="319">
        <v>32.0</v>
      </c>
      <c r="H1672" s="324" t="s">
        <v>20454</v>
      </c>
      <c r="I1672" s="318" t="s">
        <v>23003</v>
      </c>
      <c r="J1672" s="318"/>
      <c r="K1672" s="64" t="s">
        <v>23099</v>
      </c>
      <c r="L1672" s="328" t="s">
        <v>14281</v>
      </c>
      <c r="M1672" s="318" t="s">
        <v>1375</v>
      </c>
      <c r="N1672" s="122" t="s">
        <v>23100</v>
      </c>
      <c r="O1672" s="318" t="s">
        <v>2677</v>
      </c>
      <c r="P1672" s="339">
        <v>42570.0</v>
      </c>
      <c r="Q1672" s="318" t="str">
        <f t="array" ref="Q1672">index(Extractions!B:B, match(index(Digests!B:B, match(B1672,Digests!A:A,0)),Extractions!A:A,0))</f>
        <v>APCL13_400</v>
      </c>
    </row>
    <row r="1673" ht="20.25" customHeight="1">
      <c r="A1673" s="318" t="s">
        <v>23101</v>
      </c>
      <c r="B1673" s="319" t="s">
        <v>14284</v>
      </c>
      <c r="C1673" s="342">
        <v>42187.0</v>
      </c>
      <c r="D1673" s="331">
        <v>25.0</v>
      </c>
      <c r="E1673" s="349">
        <v>7.8125</v>
      </c>
      <c r="F1673" s="323">
        <v>14.3875</v>
      </c>
      <c r="G1673" s="319">
        <v>33.0</v>
      </c>
      <c r="H1673" s="324" t="s">
        <v>20454</v>
      </c>
      <c r="I1673" s="318" t="s">
        <v>23003</v>
      </c>
      <c r="J1673" s="318"/>
      <c r="K1673" s="64" t="s">
        <v>23102</v>
      </c>
      <c r="L1673" s="328" t="s">
        <v>14286</v>
      </c>
      <c r="M1673" s="318" t="s">
        <v>1375</v>
      </c>
      <c r="N1673" s="122" t="s">
        <v>23103</v>
      </c>
      <c r="O1673" s="318" t="s">
        <v>2677</v>
      </c>
      <c r="P1673" s="339">
        <v>42570.0</v>
      </c>
      <c r="Q1673" s="318" t="str">
        <f t="array" ref="Q1673">index(Extractions!B:B, match(index(Digests!B:B, match(B1673,Digests!A:A,0)),Extractions!A:A,0))</f>
        <v>APCL13_402</v>
      </c>
    </row>
    <row r="1674" ht="20.25" customHeight="1">
      <c r="A1674" s="318" t="s">
        <v>23104</v>
      </c>
      <c r="B1674" s="319" t="s">
        <v>14334</v>
      </c>
      <c r="C1674" s="342">
        <v>42187.0</v>
      </c>
      <c r="D1674" s="331">
        <v>25.0</v>
      </c>
      <c r="E1674" s="349">
        <v>1.6562324025307231</v>
      </c>
      <c r="F1674" s="323">
        <v>20.543767597469277</v>
      </c>
      <c r="G1674" s="319">
        <v>34.0</v>
      </c>
      <c r="H1674" s="324" t="s">
        <v>20465</v>
      </c>
      <c r="I1674" s="318" t="s">
        <v>23003</v>
      </c>
      <c r="J1674" s="318"/>
      <c r="K1674" s="64" t="s">
        <v>23105</v>
      </c>
      <c r="L1674" s="328" t="s">
        <v>14336</v>
      </c>
      <c r="M1674" s="318" t="s">
        <v>1375</v>
      </c>
      <c r="N1674" s="122" t="s">
        <v>23106</v>
      </c>
      <c r="O1674" s="318" t="s">
        <v>2677</v>
      </c>
      <c r="P1674" s="339">
        <v>42570.0</v>
      </c>
      <c r="Q1674" s="318" t="str">
        <f t="array" ref="Q1674">index(Extractions!B:B, match(index(Digests!B:B, match(B1674,Digests!A:A,0)),Extractions!A:A,0))</f>
        <v>APCL13_002</v>
      </c>
    </row>
    <row r="1675" ht="20.25" customHeight="1">
      <c r="A1675" s="318" t="s">
        <v>23107</v>
      </c>
      <c r="B1675" s="319" t="s">
        <v>14337</v>
      </c>
      <c r="C1675" s="342">
        <v>42187.0</v>
      </c>
      <c r="D1675" s="331">
        <v>25.0</v>
      </c>
      <c r="E1675" s="349">
        <v>1.664458485076465</v>
      </c>
      <c r="F1675" s="323">
        <v>20.535541514923533</v>
      </c>
      <c r="G1675" s="319">
        <v>35.0</v>
      </c>
      <c r="H1675" s="324" t="s">
        <v>23108</v>
      </c>
      <c r="I1675" s="318" t="s">
        <v>23003</v>
      </c>
      <c r="J1675" s="318"/>
      <c r="K1675" s="64" t="s">
        <v>23109</v>
      </c>
      <c r="L1675" s="328" t="s">
        <v>14338</v>
      </c>
      <c r="M1675" s="318" t="s">
        <v>1375</v>
      </c>
      <c r="N1675" s="122" t="s">
        <v>23110</v>
      </c>
      <c r="O1675" s="318" t="s">
        <v>2677</v>
      </c>
      <c r="P1675" s="339">
        <v>42570.0</v>
      </c>
      <c r="Q1675" s="318" t="str">
        <f t="array" ref="Q1675">index(Extractions!B:B, match(index(Digests!B:B, match(B1675,Digests!A:A,0)),Extractions!A:A,0))</f>
        <v>APCL13_003</v>
      </c>
    </row>
    <row r="1676" ht="20.25" customHeight="1">
      <c r="A1676" s="318" t="s">
        <v>23111</v>
      </c>
      <c r="B1676" s="319" t="s">
        <v>14342</v>
      </c>
      <c r="C1676" s="342">
        <v>42187.0</v>
      </c>
      <c r="D1676" s="331">
        <v>25.0</v>
      </c>
      <c r="E1676" s="349">
        <v>4.180322386462444</v>
      </c>
      <c r="F1676" s="323">
        <v>18.019677613537556</v>
      </c>
      <c r="G1676" s="319">
        <v>36.0</v>
      </c>
      <c r="H1676" s="324" t="s">
        <v>23112</v>
      </c>
      <c r="I1676" s="318" t="s">
        <v>23003</v>
      </c>
      <c r="J1676" s="318"/>
      <c r="K1676" s="64" t="s">
        <v>23113</v>
      </c>
      <c r="L1676" s="328" t="s">
        <v>14344</v>
      </c>
      <c r="M1676" s="318" t="s">
        <v>1375</v>
      </c>
      <c r="N1676" s="122" t="s">
        <v>23114</v>
      </c>
      <c r="O1676" s="318" t="s">
        <v>2677</v>
      </c>
      <c r="P1676" s="339">
        <v>42570.0</v>
      </c>
      <c r="Q1676" s="318" t="str">
        <f t="array" ref="Q1676">index(Extractions!B:B, match(index(Digests!B:B, match(B1676,Digests!A:A,0)),Extractions!A:A,0))</f>
        <v>APCL13_426</v>
      </c>
    </row>
    <row r="1677" ht="20.25" customHeight="1">
      <c r="A1677" s="318" t="s">
        <v>23115</v>
      </c>
      <c r="B1677" s="319" t="s">
        <v>14364</v>
      </c>
      <c r="C1677" s="342">
        <v>42187.0</v>
      </c>
      <c r="D1677" s="331">
        <v>25.0</v>
      </c>
      <c r="E1677" s="349">
        <v>0.904879108151151</v>
      </c>
      <c r="F1677" s="323">
        <v>21.29512089184885</v>
      </c>
      <c r="G1677" s="319">
        <v>37.0</v>
      </c>
      <c r="H1677" s="324" t="s">
        <v>23116</v>
      </c>
      <c r="I1677" s="318" t="s">
        <v>23003</v>
      </c>
      <c r="J1677" s="318"/>
      <c r="K1677" s="64" t="s">
        <v>23117</v>
      </c>
      <c r="L1677" s="328" t="s">
        <v>14365</v>
      </c>
      <c r="M1677" s="318" t="s">
        <v>1375</v>
      </c>
      <c r="N1677" s="122" t="s">
        <v>23118</v>
      </c>
      <c r="O1677" s="318" t="s">
        <v>2677</v>
      </c>
      <c r="P1677" s="339">
        <v>42570.0</v>
      </c>
      <c r="Q1677" s="318" t="str">
        <f t="array" ref="Q1677">index(Extractions!B:B, match(index(Digests!B:B, match(B1677,Digests!A:A,0)),Extractions!A:A,0))</f>
        <v>APCL13_005</v>
      </c>
    </row>
    <row r="1678" ht="20.25" customHeight="1">
      <c r="A1678" s="318" t="s">
        <v>23119</v>
      </c>
      <c r="B1678" s="319" t="s">
        <v>14433</v>
      </c>
      <c r="C1678" s="342">
        <v>42187.0</v>
      </c>
      <c r="D1678" s="331">
        <v>25.0</v>
      </c>
      <c r="E1678" s="349">
        <v>3.9548826981791714</v>
      </c>
      <c r="F1678" s="323">
        <v>18.245117301820827</v>
      </c>
      <c r="G1678" s="319">
        <v>38.0</v>
      </c>
      <c r="H1678" s="324" t="s">
        <v>23120</v>
      </c>
      <c r="I1678" s="318" t="s">
        <v>23003</v>
      </c>
      <c r="J1678" s="318"/>
      <c r="K1678" s="64" t="s">
        <v>23121</v>
      </c>
      <c r="L1678" s="328" t="s">
        <v>14435</v>
      </c>
      <c r="M1678" s="318" t="s">
        <v>1375</v>
      </c>
      <c r="N1678" s="122" t="s">
        <v>23122</v>
      </c>
      <c r="O1678" s="318" t="s">
        <v>2677</v>
      </c>
      <c r="P1678" s="339">
        <v>42570.0</v>
      </c>
      <c r="Q1678" s="318" t="str">
        <f t="array" ref="Q1678">index(Extractions!B:B, match(index(Digests!B:B, match(B1678,Digests!A:A,0)),Extractions!A:A,0))</f>
        <v>APCL13_461</v>
      </c>
    </row>
    <row r="1679" ht="20.25" customHeight="1">
      <c r="A1679" s="318" t="s">
        <v>23123</v>
      </c>
      <c r="B1679" s="319" t="s">
        <v>15899</v>
      </c>
      <c r="C1679" s="342">
        <v>42187.0</v>
      </c>
      <c r="D1679" s="331">
        <v>25.0</v>
      </c>
      <c r="E1679" s="349">
        <v>7.836990595611286</v>
      </c>
      <c r="F1679" s="323">
        <v>14.363009404388713</v>
      </c>
      <c r="G1679" s="319">
        <v>39.0</v>
      </c>
      <c r="H1679" s="324" t="s">
        <v>23124</v>
      </c>
      <c r="I1679" s="318" t="s">
        <v>23003</v>
      </c>
      <c r="J1679" s="318"/>
      <c r="K1679" s="64" t="s">
        <v>23125</v>
      </c>
      <c r="L1679" s="328" t="s">
        <v>15900</v>
      </c>
      <c r="M1679" s="318" t="s">
        <v>1375</v>
      </c>
      <c r="N1679" s="122" t="s">
        <v>23126</v>
      </c>
      <c r="O1679" s="318" t="s">
        <v>2677</v>
      </c>
      <c r="P1679" s="339">
        <v>42570.0</v>
      </c>
      <c r="Q1679" s="307" t="str">
        <f t="array" ref="Q1679">index(Extractions!B:B, match(index(Digests!B:B, match(B1679,Digests!A:A,0)),Extractions!A:A,0))</f>
        <v>APCL14_489</v>
      </c>
    </row>
    <row r="1680" ht="20.25" customHeight="1">
      <c r="A1680" s="318" t="s">
        <v>23127</v>
      </c>
      <c r="B1680" s="319" t="s">
        <v>15360</v>
      </c>
      <c r="C1680" s="342">
        <v>42187.0</v>
      </c>
      <c r="D1680" s="331">
        <v>25.0</v>
      </c>
      <c r="E1680" s="349">
        <v>7.859163784973279</v>
      </c>
      <c r="F1680" s="323">
        <v>14.34083621502672</v>
      </c>
      <c r="G1680" s="319">
        <v>40.0</v>
      </c>
      <c r="H1680" s="324" t="s">
        <v>20465</v>
      </c>
      <c r="I1680" s="318" t="s">
        <v>23003</v>
      </c>
      <c r="J1680" s="318"/>
      <c r="K1680" s="64" t="s">
        <v>23128</v>
      </c>
      <c r="L1680" s="328" t="s">
        <v>15361</v>
      </c>
      <c r="M1680" s="318" t="s">
        <v>1375</v>
      </c>
      <c r="N1680" s="122" t="s">
        <v>23129</v>
      </c>
      <c r="O1680" s="318" t="s">
        <v>2677</v>
      </c>
      <c r="P1680" s="339">
        <v>42570.0</v>
      </c>
      <c r="Q1680" s="307" t="str">
        <f t="array" ref="Q1680">index(Extractions!B:B, match(index(Digests!B:B, match(B1680,Digests!A:A,0)),Extractions!A:A,0))</f>
        <v>APCL14_501</v>
      </c>
    </row>
    <row r="1681" ht="20.25" customHeight="1">
      <c r="A1681" s="318" t="s">
        <v>23130</v>
      </c>
      <c r="B1681" s="319" t="s">
        <v>15364</v>
      </c>
      <c r="C1681" s="342">
        <v>42187.0</v>
      </c>
      <c r="D1681" s="331">
        <v>25.0</v>
      </c>
      <c r="E1681" s="349">
        <v>3.5241048773611503</v>
      </c>
      <c r="F1681" s="323">
        <v>18.67589512263885</v>
      </c>
      <c r="G1681" s="319">
        <v>41.0</v>
      </c>
      <c r="H1681" s="324" t="s">
        <v>20465</v>
      </c>
      <c r="I1681" s="318" t="s">
        <v>23003</v>
      </c>
      <c r="J1681" s="318"/>
      <c r="K1681" s="64" t="s">
        <v>23131</v>
      </c>
      <c r="L1681" s="328" t="s">
        <v>15365</v>
      </c>
      <c r="M1681" s="318" t="s">
        <v>1375</v>
      </c>
      <c r="N1681" s="122" t="s">
        <v>23132</v>
      </c>
      <c r="O1681" s="318" t="s">
        <v>2677</v>
      </c>
      <c r="P1681" s="339">
        <v>42570.0</v>
      </c>
      <c r="Q1681" s="307" t="str">
        <f t="array" ref="Q1681">index(Extractions!B:B, match(index(Digests!B:B, match(B1681,Digests!A:A,0)),Extractions!A:A,0))</f>
        <v>APCL14_504</v>
      </c>
    </row>
    <row r="1682" ht="20.25" customHeight="1">
      <c r="A1682" s="318" t="s">
        <v>23133</v>
      </c>
      <c r="B1682" s="319" t="s">
        <v>15376</v>
      </c>
      <c r="C1682" s="342">
        <v>42187.0</v>
      </c>
      <c r="D1682" s="331">
        <v>25.0</v>
      </c>
      <c r="E1682" s="349">
        <v>7.148984844152131</v>
      </c>
      <c r="F1682" s="323">
        <v>15.051015155847868</v>
      </c>
      <c r="G1682" s="319">
        <v>42.0</v>
      </c>
      <c r="H1682" s="324" t="s">
        <v>20465</v>
      </c>
      <c r="I1682" s="318" t="s">
        <v>23003</v>
      </c>
      <c r="J1682" s="318"/>
      <c r="K1682" s="64" t="s">
        <v>23134</v>
      </c>
      <c r="L1682" s="328" t="s">
        <v>15377</v>
      </c>
      <c r="M1682" s="318" t="s">
        <v>1375</v>
      </c>
      <c r="N1682" s="122" t="s">
        <v>23135</v>
      </c>
      <c r="O1682" s="318" t="s">
        <v>2677</v>
      </c>
      <c r="P1682" s="339">
        <v>42570.0</v>
      </c>
      <c r="Q1682" s="307" t="str">
        <f t="array" ref="Q1682">index(Extractions!B:B, match(index(Digests!B:B, match(B1682,Digests!A:A,0)),Extractions!A:A,0))</f>
        <v>APCL14_522</v>
      </c>
    </row>
    <row r="1683" ht="20.25" customHeight="1">
      <c r="A1683" s="318" t="s">
        <v>23136</v>
      </c>
      <c r="B1683" s="319" t="s">
        <v>15380</v>
      </c>
      <c r="C1683" s="342">
        <v>42187.0</v>
      </c>
      <c r="D1683" s="331">
        <v>25.0</v>
      </c>
      <c r="E1683" s="349">
        <v>7.78089013383131</v>
      </c>
      <c r="F1683" s="323">
        <v>14.41910986616869</v>
      </c>
      <c r="G1683" s="319">
        <v>43.0</v>
      </c>
      <c r="H1683" s="324" t="s">
        <v>20465</v>
      </c>
      <c r="I1683" s="318" t="s">
        <v>23003</v>
      </c>
      <c r="J1683" s="318"/>
      <c r="K1683" s="64" t="s">
        <v>23137</v>
      </c>
      <c r="L1683" s="328" t="s">
        <v>15381</v>
      </c>
      <c r="M1683" s="318" t="s">
        <v>1375</v>
      </c>
      <c r="N1683" s="122" t="s">
        <v>23138</v>
      </c>
      <c r="O1683" s="318" t="s">
        <v>2677</v>
      </c>
      <c r="P1683" s="339">
        <v>42570.0</v>
      </c>
      <c r="Q1683" s="307" t="str">
        <f t="array" ref="Q1683">index(Extractions!B:B, match(index(Digests!B:B, match(B1683,Digests!A:A,0)),Extractions!A:A,0))</f>
        <v>APCL14_526</v>
      </c>
    </row>
    <row r="1684" ht="20.25" customHeight="1">
      <c r="A1684" s="318" t="s">
        <v>23139</v>
      </c>
      <c r="B1684" s="319" t="s">
        <v>15809</v>
      </c>
      <c r="C1684" s="342">
        <v>42187.0</v>
      </c>
      <c r="D1684" s="331">
        <v>25.0</v>
      </c>
      <c r="E1684" s="349">
        <v>5.108295872496935</v>
      </c>
      <c r="F1684" s="323">
        <v>17.091704127503064</v>
      </c>
      <c r="G1684" s="319">
        <v>44.0</v>
      </c>
      <c r="H1684" s="324" t="s">
        <v>20465</v>
      </c>
      <c r="I1684" s="318" t="s">
        <v>23003</v>
      </c>
      <c r="J1684" s="318"/>
      <c r="K1684" s="64" t="s">
        <v>23140</v>
      </c>
      <c r="L1684" s="328" t="s">
        <v>15810</v>
      </c>
      <c r="M1684" s="318" t="s">
        <v>1375</v>
      </c>
      <c r="N1684" s="122" t="s">
        <v>23141</v>
      </c>
      <c r="O1684" s="318" t="s">
        <v>2677</v>
      </c>
      <c r="P1684" s="339">
        <v>42570.0</v>
      </c>
      <c r="Q1684" s="307" t="str">
        <f t="array" ref="Q1684">index(Extractions!B:B, match(index(Digests!B:B, match(B1684,Digests!A:A,0)),Extractions!A:A,0))</f>
        <v>APCL14_519</v>
      </c>
    </row>
    <row r="1685" ht="20.25" customHeight="1">
      <c r="A1685" s="318" t="s">
        <v>23142</v>
      </c>
      <c r="B1685" s="319" t="s">
        <v>15891</v>
      </c>
      <c r="C1685" s="342">
        <v>42187.0</v>
      </c>
      <c r="D1685" s="331">
        <v>25.0</v>
      </c>
      <c r="E1685" s="349">
        <v>5.481254110940584</v>
      </c>
      <c r="F1685" s="323">
        <v>16.718745889059416</v>
      </c>
      <c r="G1685" s="319">
        <v>45.0</v>
      </c>
      <c r="H1685" s="324" t="s">
        <v>20465</v>
      </c>
      <c r="I1685" s="318" t="s">
        <v>23003</v>
      </c>
      <c r="J1685" s="318"/>
      <c r="K1685" s="64" t="s">
        <v>23143</v>
      </c>
      <c r="L1685" s="328" t="s">
        <v>15892</v>
      </c>
      <c r="M1685" s="318" t="s">
        <v>1375</v>
      </c>
      <c r="N1685" s="122" t="s">
        <v>23144</v>
      </c>
      <c r="O1685" s="318" t="s">
        <v>2677</v>
      </c>
      <c r="P1685" s="339">
        <v>42570.0</v>
      </c>
      <c r="Q1685" s="307" t="str">
        <f t="array" ref="Q1685">index(Extractions!B:B, match(index(Digests!B:B, match(B1685,Digests!A:A,0)),Extractions!A:A,0))</f>
        <v>APCL14_466</v>
      </c>
    </row>
    <row r="1686" ht="20.25" customHeight="1">
      <c r="A1686" s="318" t="s">
        <v>23145</v>
      </c>
      <c r="B1686" s="319" t="s">
        <v>15893</v>
      </c>
      <c r="C1686" s="342">
        <v>42187.0</v>
      </c>
      <c r="D1686" s="331">
        <v>25.0</v>
      </c>
      <c r="E1686" s="349">
        <v>3.015681544028951</v>
      </c>
      <c r="F1686" s="323">
        <v>19.18431845597105</v>
      </c>
      <c r="G1686" s="319">
        <v>46.0</v>
      </c>
      <c r="H1686" s="324" t="s">
        <v>20465</v>
      </c>
      <c r="I1686" s="318" t="s">
        <v>23003</v>
      </c>
      <c r="J1686" s="318"/>
      <c r="K1686" s="64" t="s">
        <v>23146</v>
      </c>
      <c r="L1686" s="328" t="s">
        <v>15894</v>
      </c>
      <c r="M1686" s="318" t="s">
        <v>1375</v>
      </c>
      <c r="N1686" s="122" t="s">
        <v>23147</v>
      </c>
      <c r="O1686" s="318" t="s">
        <v>2677</v>
      </c>
      <c r="P1686" s="339">
        <v>42570.0</v>
      </c>
      <c r="Q1686" s="307" t="str">
        <f t="array" ref="Q1686">index(Extractions!B:B, match(index(Digests!B:B, match(B1686,Digests!A:A,0)),Extractions!A:A,0))</f>
        <v>APCL14_469</v>
      </c>
    </row>
    <row r="1687" ht="20.25" customHeight="1">
      <c r="A1687" s="318" t="s">
        <v>23148</v>
      </c>
      <c r="B1687" s="319" t="s">
        <v>15895</v>
      </c>
      <c r="C1687" s="342">
        <v>42187.0</v>
      </c>
      <c r="D1687" s="331">
        <v>25.0</v>
      </c>
      <c r="E1687" s="349">
        <v>4.105764493348661</v>
      </c>
      <c r="F1687" s="323">
        <v>18.094235506651337</v>
      </c>
      <c r="G1687" s="319">
        <v>47.0</v>
      </c>
      <c r="H1687" s="324" t="s">
        <v>20465</v>
      </c>
      <c r="I1687" s="318" t="s">
        <v>23003</v>
      </c>
      <c r="J1687" s="318"/>
      <c r="K1687" s="64" t="s">
        <v>23149</v>
      </c>
      <c r="L1687" s="328" t="s">
        <v>15896</v>
      </c>
      <c r="M1687" s="318" t="s">
        <v>1375</v>
      </c>
      <c r="N1687" s="122" t="s">
        <v>23150</v>
      </c>
      <c r="O1687" s="318" t="s">
        <v>2677</v>
      </c>
      <c r="P1687" s="339">
        <v>42570.0</v>
      </c>
      <c r="Q1687" s="307" t="str">
        <f t="array" ref="Q1687">index(Extractions!B:B, match(index(Digests!B:B, match(B1687,Digests!A:A,0)),Extractions!A:A,0))</f>
        <v>APCL14_471</v>
      </c>
    </row>
    <row r="1688" ht="20.25" customHeight="1">
      <c r="A1688" s="318" t="s">
        <v>23151</v>
      </c>
      <c r="B1688" s="319" t="s">
        <v>13556</v>
      </c>
      <c r="C1688" s="342">
        <v>42187.0</v>
      </c>
      <c r="D1688" s="331">
        <v>10.0</v>
      </c>
      <c r="E1688" s="349">
        <v>5.803830528148578</v>
      </c>
      <c r="F1688" s="323">
        <v>16.396169471851422</v>
      </c>
      <c r="G1688" s="319">
        <v>1.0</v>
      </c>
      <c r="H1688" s="324" t="s">
        <v>20465</v>
      </c>
      <c r="I1688" s="318" t="s">
        <v>23152</v>
      </c>
      <c r="J1688" s="318"/>
      <c r="K1688" s="64" t="s">
        <v>23153</v>
      </c>
      <c r="L1688" s="328" t="s">
        <v>13557</v>
      </c>
      <c r="M1688" s="318"/>
      <c r="N1688" s="318"/>
      <c r="O1688" s="318"/>
      <c r="P1688" s="325"/>
      <c r="Q1688" s="318" t="str">
        <f t="array" ref="Q1688">index(Extractions!B:B, match(index(Digests!B:B, match(B1688,Digests!A:A,0)),Extractions!A:A,0))</f>
        <v>APCL13_043</v>
      </c>
    </row>
    <row r="1689" ht="20.25" customHeight="1">
      <c r="A1689" s="318" t="s">
        <v>23154</v>
      </c>
      <c r="B1689" s="319" t="s">
        <v>13636</v>
      </c>
      <c r="C1689" s="342">
        <v>42187.0</v>
      </c>
      <c r="D1689" s="331">
        <v>10.0</v>
      </c>
      <c r="E1689" s="349">
        <v>0.7616146230007615</v>
      </c>
      <c r="F1689" s="323">
        <v>21.43838537699924</v>
      </c>
      <c r="G1689" s="319">
        <v>2.0</v>
      </c>
      <c r="H1689" s="324" t="s">
        <v>20454</v>
      </c>
      <c r="I1689" s="318" t="s">
        <v>23152</v>
      </c>
      <c r="J1689" s="318"/>
      <c r="K1689" s="64" t="s">
        <v>23155</v>
      </c>
      <c r="L1689" s="328" t="s">
        <v>13637</v>
      </c>
      <c r="M1689" s="318"/>
      <c r="N1689" s="318"/>
      <c r="O1689" s="318"/>
      <c r="P1689" s="325"/>
      <c r="Q1689" s="318" t="str">
        <f t="array" ref="Q1689">index(Extractions!B:B, match(index(Digests!B:B, match(B1689,Digests!A:A,0)),Extractions!A:A,0))</f>
        <v>APCL13_082</v>
      </c>
    </row>
    <row r="1690" ht="20.25" customHeight="1">
      <c r="A1690" s="318" t="s">
        <v>23156</v>
      </c>
      <c r="B1690" s="319" t="s">
        <v>13723</v>
      </c>
      <c r="C1690" s="342">
        <v>42187.0</v>
      </c>
      <c r="D1690" s="331">
        <v>10.0</v>
      </c>
      <c r="E1690" s="349">
        <v>1.0235414534288638</v>
      </c>
      <c r="F1690" s="323">
        <v>21.176458546571137</v>
      </c>
      <c r="G1690" s="319">
        <v>3.0</v>
      </c>
      <c r="H1690" s="324" t="s">
        <v>20465</v>
      </c>
      <c r="I1690" s="318" t="s">
        <v>23152</v>
      </c>
      <c r="J1690" s="318"/>
      <c r="K1690" s="64" t="s">
        <v>23157</v>
      </c>
      <c r="L1690" s="328" t="s">
        <v>13724</v>
      </c>
      <c r="M1690" s="318"/>
      <c r="N1690" s="318"/>
      <c r="O1690" s="318"/>
      <c r="P1690" s="325"/>
      <c r="Q1690" s="318" t="str">
        <f t="array" ref="Q1690">index(Extractions!B:B, match(index(Digests!B:B, match(B1690,Digests!A:A,0)),Extractions!A:A,0))</f>
        <v>APCL13_123</v>
      </c>
    </row>
    <row r="1691" ht="20.25" customHeight="1">
      <c r="A1691" s="318" t="s">
        <v>23158</v>
      </c>
      <c r="B1691" s="319" t="s">
        <v>13947</v>
      </c>
      <c r="C1691" s="342">
        <v>42187.0</v>
      </c>
      <c r="D1691" s="331">
        <v>10.0</v>
      </c>
      <c r="E1691" s="349">
        <v>4.892367906066536</v>
      </c>
      <c r="F1691" s="323">
        <v>17.307632093933464</v>
      </c>
      <c r="G1691" s="319">
        <v>4.0</v>
      </c>
      <c r="H1691" s="324" t="s">
        <v>20465</v>
      </c>
      <c r="I1691" s="318" t="s">
        <v>23152</v>
      </c>
      <c r="J1691" s="318"/>
      <c r="K1691" s="64" t="s">
        <v>23159</v>
      </c>
      <c r="L1691" s="328" t="s">
        <v>13948</v>
      </c>
      <c r="M1691" s="318"/>
      <c r="N1691" s="318"/>
      <c r="O1691" s="318"/>
      <c r="P1691" s="325"/>
      <c r="Q1691" s="318" t="str">
        <f t="array" ref="Q1691">index(Extractions!B:B, match(index(Digests!B:B, match(B1691,Digests!A:A,0)),Extractions!A:A,0))</f>
        <v>APCL13_235</v>
      </c>
    </row>
    <row r="1692" ht="20.25" customHeight="1">
      <c r="A1692" s="318" t="s">
        <v>23160</v>
      </c>
      <c r="B1692" s="319" t="s">
        <v>14135</v>
      </c>
      <c r="C1692" s="342">
        <v>42187.0</v>
      </c>
      <c r="D1692" s="331">
        <v>10.0</v>
      </c>
      <c r="E1692" s="349">
        <v>4.675081813931744</v>
      </c>
      <c r="F1692" s="323">
        <v>17.524918186068255</v>
      </c>
      <c r="G1692" s="319">
        <v>5.0</v>
      </c>
      <c r="H1692" s="324" t="s">
        <v>20465</v>
      </c>
      <c r="I1692" s="318" t="s">
        <v>23152</v>
      </c>
      <c r="J1692" s="318"/>
      <c r="K1692" s="64" t="s">
        <v>23161</v>
      </c>
      <c r="L1692" s="328" t="s">
        <v>14136</v>
      </c>
      <c r="M1692" s="318"/>
      <c r="N1692" s="318"/>
      <c r="O1692" s="318"/>
      <c r="P1692" s="325"/>
      <c r="Q1692" s="318" t="str">
        <f t="array" ref="Q1692">index(Extractions!B:B, match(index(Digests!B:B, match(B1692,Digests!A:A,0)),Extractions!A:A,0))</f>
        <v>APCL13_328</v>
      </c>
    </row>
    <row r="1693" ht="20.25" customHeight="1">
      <c r="A1693" s="318" t="s">
        <v>23162</v>
      </c>
      <c r="B1693" s="319" t="s">
        <v>14157</v>
      </c>
      <c r="C1693" s="342">
        <v>42187.0</v>
      </c>
      <c r="D1693" s="331">
        <v>10.0</v>
      </c>
      <c r="E1693" s="349">
        <v>6.9252077562326875</v>
      </c>
      <c r="F1693" s="323">
        <v>15.274792243767312</v>
      </c>
      <c r="G1693" s="319">
        <v>6.0</v>
      </c>
      <c r="H1693" s="324" t="s">
        <v>20465</v>
      </c>
      <c r="I1693" s="318" t="s">
        <v>23152</v>
      </c>
      <c r="J1693" s="318"/>
      <c r="K1693" s="64" t="s">
        <v>23163</v>
      </c>
      <c r="L1693" s="328" t="s">
        <v>14158</v>
      </c>
      <c r="M1693" s="318"/>
      <c r="N1693" s="318"/>
      <c r="O1693" s="318"/>
      <c r="P1693" s="325"/>
      <c r="Q1693" s="318" t="str">
        <f t="array" ref="Q1693">index(Extractions!B:B, match(index(Digests!B:B, match(B1693,Digests!A:A,0)),Extractions!A:A,0))</f>
        <v>APCL13_339</v>
      </c>
    </row>
    <row r="1694" ht="20.25" customHeight="1">
      <c r="A1694" s="318" t="s">
        <v>23164</v>
      </c>
      <c r="B1694" s="319" t="s">
        <v>14173</v>
      </c>
      <c r="C1694" s="342">
        <v>42187.0</v>
      </c>
      <c r="D1694" s="331">
        <v>10.0</v>
      </c>
      <c r="E1694" s="349">
        <v>4.675081813931744</v>
      </c>
      <c r="F1694" s="323">
        <v>17.524918186068255</v>
      </c>
      <c r="G1694" s="319">
        <v>7.0</v>
      </c>
      <c r="H1694" s="324" t="s">
        <v>20465</v>
      </c>
      <c r="I1694" s="318" t="s">
        <v>23152</v>
      </c>
      <c r="J1694" s="318"/>
      <c r="K1694" s="64" t="s">
        <v>23165</v>
      </c>
      <c r="L1694" s="328" t="s">
        <v>14174</v>
      </c>
      <c r="M1694" s="318"/>
      <c r="N1694" s="318"/>
      <c r="O1694" s="318"/>
      <c r="P1694" s="325"/>
      <c r="Q1694" s="318" t="str">
        <f t="array" ref="Q1694">index(Extractions!B:B, match(index(Digests!B:B, match(B1694,Digests!A:A,0)),Extractions!A:A,0))</f>
        <v>APCL13_347</v>
      </c>
    </row>
    <row r="1695" ht="20.25" customHeight="1">
      <c r="A1695" s="318" t="s">
        <v>23166</v>
      </c>
      <c r="B1695" s="319" t="s">
        <v>14185</v>
      </c>
      <c r="C1695" s="342">
        <v>42187.0</v>
      </c>
      <c r="D1695" s="331">
        <v>10.0</v>
      </c>
      <c r="E1695" s="349">
        <v>4.914004914004914</v>
      </c>
      <c r="F1695" s="323">
        <v>17.285995085995086</v>
      </c>
      <c r="G1695" s="319">
        <v>8.0</v>
      </c>
      <c r="H1695" s="324" t="s">
        <v>20465</v>
      </c>
      <c r="I1695" s="318" t="s">
        <v>23152</v>
      </c>
      <c r="J1695" s="318"/>
      <c r="K1695" s="64" t="s">
        <v>23167</v>
      </c>
      <c r="L1695" s="328" t="s">
        <v>14186</v>
      </c>
      <c r="M1695" s="318"/>
      <c r="N1695" s="318"/>
      <c r="O1695" s="318"/>
      <c r="P1695" s="325"/>
      <c r="Q1695" s="318" t="str">
        <f t="array" ref="Q1695">index(Extractions!B:B, match(index(Digests!B:B, match(B1695,Digests!A:A,0)),Extractions!A:A,0))</f>
        <v>APCL13_353</v>
      </c>
    </row>
    <row r="1696" ht="20.25" customHeight="1">
      <c r="A1696" s="318" t="s">
        <v>23168</v>
      </c>
      <c r="B1696" s="319" t="s">
        <v>14246</v>
      </c>
      <c r="C1696" s="342">
        <v>42187.0</v>
      </c>
      <c r="D1696" s="331">
        <v>10.0</v>
      </c>
      <c r="E1696" s="349">
        <v>2.8530670470756063</v>
      </c>
      <c r="F1696" s="323">
        <v>19.346932952924394</v>
      </c>
      <c r="G1696" s="319">
        <v>9.0</v>
      </c>
      <c r="H1696" s="324" t="s">
        <v>20465</v>
      </c>
      <c r="I1696" s="318" t="s">
        <v>23152</v>
      </c>
      <c r="J1696" s="318"/>
      <c r="K1696" s="64" t="s">
        <v>23169</v>
      </c>
      <c r="L1696" s="328" t="s">
        <v>14247</v>
      </c>
      <c r="M1696" s="318"/>
      <c r="N1696" s="318"/>
      <c r="O1696" s="318"/>
      <c r="P1696" s="325"/>
      <c r="Q1696" s="318" t="str">
        <f t="array" ref="Q1696">index(Extractions!B:B, match(index(Digests!B:B, match(B1696,Digests!A:A,0)),Extractions!A:A,0))</f>
        <v>APCL13_383</v>
      </c>
    </row>
    <row r="1697" ht="20.25" customHeight="1">
      <c r="A1697" s="318" t="s">
        <v>23170</v>
      </c>
      <c r="B1697" s="319" t="s">
        <v>14299</v>
      </c>
      <c r="C1697" s="342">
        <v>42187.0</v>
      </c>
      <c r="D1697" s="331">
        <v>10.0</v>
      </c>
      <c r="E1697" s="349">
        <v>7.032348804500703</v>
      </c>
      <c r="F1697" s="323">
        <v>15.167651195499296</v>
      </c>
      <c r="G1697" s="319">
        <v>10.0</v>
      </c>
      <c r="H1697" s="324" t="s">
        <v>20465</v>
      </c>
      <c r="I1697" s="318" t="s">
        <v>23152</v>
      </c>
      <c r="J1697" s="318"/>
      <c r="K1697" s="64" t="s">
        <v>23171</v>
      </c>
      <c r="L1697" s="328" t="s">
        <v>14300</v>
      </c>
      <c r="M1697" s="318"/>
      <c r="N1697" s="318"/>
      <c r="O1697" s="318"/>
      <c r="P1697" s="325"/>
      <c r="Q1697" s="318" t="str">
        <f t="array" ref="Q1697">index(Extractions!B:B, match(index(Digests!B:B, match(B1697,Digests!A:A,0)),Extractions!A:A,0))</f>
        <v>APCL13_409</v>
      </c>
    </row>
    <row r="1698" ht="20.25" customHeight="1">
      <c r="A1698" s="318" t="s">
        <v>23172</v>
      </c>
      <c r="B1698" s="319" t="s">
        <v>14303</v>
      </c>
      <c r="C1698" s="342">
        <v>42187.0</v>
      </c>
      <c r="D1698" s="331">
        <v>10.0</v>
      </c>
      <c r="E1698" s="349">
        <v>4.019292604501608</v>
      </c>
      <c r="F1698" s="323">
        <v>18.18070739549839</v>
      </c>
      <c r="G1698" s="319">
        <v>11.0</v>
      </c>
      <c r="H1698" s="324" t="s">
        <v>20465</v>
      </c>
      <c r="I1698" s="318" t="s">
        <v>23152</v>
      </c>
      <c r="J1698" s="318"/>
      <c r="K1698" s="64" t="s">
        <v>23173</v>
      </c>
      <c r="L1698" s="328" t="s">
        <v>14304</v>
      </c>
      <c r="M1698" s="318"/>
      <c r="N1698" s="318"/>
      <c r="O1698" s="318"/>
      <c r="P1698" s="325"/>
      <c r="Q1698" s="318" t="str">
        <f t="array" ref="Q1698">index(Extractions!B:B, match(index(Digests!B:B, match(B1698,Digests!A:A,0)),Extractions!A:A,0))</f>
        <v>APCL13_411</v>
      </c>
    </row>
    <row r="1699" ht="20.25" customHeight="1">
      <c r="A1699" s="318" t="s">
        <v>23174</v>
      </c>
      <c r="B1699" s="319" t="s">
        <v>14385</v>
      </c>
      <c r="C1699" s="342">
        <v>42187.0</v>
      </c>
      <c r="D1699" s="331">
        <v>10.0</v>
      </c>
      <c r="E1699" s="349">
        <v>6.816632583503749</v>
      </c>
      <c r="F1699" s="323">
        <v>15.38336741649625</v>
      </c>
      <c r="G1699" s="319">
        <v>12.0</v>
      </c>
      <c r="H1699" s="324" t="s">
        <v>20465</v>
      </c>
      <c r="I1699" s="318" t="s">
        <v>23152</v>
      </c>
      <c r="J1699" s="318"/>
      <c r="K1699" s="64" t="s">
        <v>23175</v>
      </c>
      <c r="L1699" s="328" t="s">
        <v>14387</v>
      </c>
      <c r="M1699" s="318"/>
      <c r="N1699" s="318"/>
      <c r="O1699" s="318"/>
      <c r="P1699" s="325"/>
      <c r="Q1699" s="318" t="str">
        <f t="array" ref="Q1699">index(Extractions!B:B, match(index(Digests!B:B, match(B1699,Digests!A:A,0)),Extractions!A:A,0))</f>
        <v>APCL13_442</v>
      </c>
    </row>
    <row r="1700" ht="20.25" customHeight="1">
      <c r="A1700" s="318" t="s">
        <v>23176</v>
      </c>
      <c r="B1700" s="319" t="s">
        <v>14406</v>
      </c>
      <c r="C1700" s="342">
        <v>42187.0</v>
      </c>
      <c r="D1700" s="331">
        <v>10.0</v>
      </c>
      <c r="E1700" s="349">
        <v>7.1311416957854945</v>
      </c>
      <c r="F1700" s="323">
        <v>15.068858304214505</v>
      </c>
      <c r="G1700" s="319">
        <v>13.0</v>
      </c>
      <c r="H1700" s="324" t="s">
        <v>20454</v>
      </c>
      <c r="I1700" s="318" t="s">
        <v>23152</v>
      </c>
      <c r="J1700" s="318"/>
      <c r="K1700" s="64" t="s">
        <v>23177</v>
      </c>
      <c r="L1700" s="328" t="s">
        <v>14408</v>
      </c>
      <c r="M1700" s="318"/>
      <c r="N1700" s="318"/>
      <c r="O1700" s="318"/>
      <c r="P1700" s="325"/>
      <c r="Q1700" s="318" t="str">
        <f t="array" ref="Q1700">index(Extractions!B:B, match(index(Digests!B:B, match(B1700,Digests!A:A,0)),Extractions!A:A,0))</f>
        <v>APCL13_450</v>
      </c>
    </row>
    <row r="1701" ht="20.25" customHeight="1">
      <c r="A1701" s="318" t="s">
        <v>23178</v>
      </c>
      <c r="B1701" s="319" t="s">
        <v>14417</v>
      </c>
      <c r="C1701" s="342">
        <v>42187.0</v>
      </c>
      <c r="D1701" s="331">
        <v>10.0</v>
      </c>
      <c r="E1701" s="349">
        <v>6.679580522343197</v>
      </c>
      <c r="F1701" s="323">
        <v>15.520419477656802</v>
      </c>
      <c r="G1701" s="319">
        <v>14.0</v>
      </c>
      <c r="H1701" s="324" t="s">
        <v>20454</v>
      </c>
      <c r="I1701" s="318" t="s">
        <v>23152</v>
      </c>
      <c r="J1701" s="318"/>
      <c r="K1701" s="64" t="s">
        <v>23179</v>
      </c>
      <c r="L1701" s="328" t="s">
        <v>14419</v>
      </c>
      <c r="M1701" s="318"/>
      <c r="N1701" s="318"/>
      <c r="O1701" s="318"/>
      <c r="P1701" s="325"/>
      <c r="Q1701" s="318" t="str">
        <f t="array" ref="Q1701">index(Extractions!B:B, match(index(Digests!B:B, match(B1701,Digests!A:A,0)),Extractions!A:A,0))</f>
        <v>APCL13_454</v>
      </c>
    </row>
    <row r="1702" ht="20.25" customHeight="1">
      <c r="A1702" s="318" t="s">
        <v>23180</v>
      </c>
      <c r="B1702" s="319" t="s">
        <v>14979</v>
      </c>
      <c r="C1702" s="342">
        <v>42187.0</v>
      </c>
      <c r="D1702" s="331">
        <v>10.0</v>
      </c>
      <c r="E1702" s="349">
        <v>7.117437722419929</v>
      </c>
      <c r="F1702" s="323">
        <v>15.08256227758007</v>
      </c>
      <c r="G1702" s="319">
        <v>15.0</v>
      </c>
      <c r="H1702" s="324" t="s">
        <v>23181</v>
      </c>
      <c r="I1702" s="318" t="s">
        <v>23152</v>
      </c>
      <c r="J1702" s="318"/>
      <c r="K1702" s="64" t="s">
        <v>23182</v>
      </c>
      <c r="L1702" s="328" t="s">
        <v>14980</v>
      </c>
      <c r="M1702" s="318"/>
      <c r="N1702" s="318"/>
      <c r="O1702" s="318"/>
      <c r="P1702" s="325"/>
      <c r="Q1702" s="307" t="str">
        <f t="array" ref="Q1702">index(Extractions!B:B, match(index(Digests!B:B, match(B1702,Digests!A:A,0)),Extractions!A:A,0))</f>
        <v>APCL14_126</v>
      </c>
    </row>
    <row r="1703" ht="20.25" customHeight="1">
      <c r="A1703" s="318" t="s">
        <v>23183</v>
      </c>
      <c r="B1703" s="319" t="s">
        <v>15168</v>
      </c>
      <c r="C1703" s="342">
        <v>42187.0</v>
      </c>
      <c r="D1703" s="331">
        <v>10.0</v>
      </c>
      <c r="E1703" s="349">
        <v>2.5926886180969664</v>
      </c>
      <c r="F1703" s="323">
        <v>19.60731138190303</v>
      </c>
      <c r="G1703" s="319">
        <v>16.0</v>
      </c>
      <c r="H1703" s="324" t="s">
        <v>20465</v>
      </c>
      <c r="I1703" s="318" t="s">
        <v>23152</v>
      </c>
      <c r="J1703" s="318"/>
      <c r="K1703" s="64" t="s">
        <v>23184</v>
      </c>
      <c r="L1703" s="328" t="s">
        <v>15169</v>
      </c>
      <c r="M1703" s="318"/>
      <c r="N1703" s="318"/>
      <c r="O1703" s="318"/>
      <c r="P1703" s="325"/>
      <c r="Q1703" s="307" t="str">
        <f t="array" ref="Q1703">index(Extractions!B:B, match(index(Digests!B:B, match(B1703,Digests!A:A,0)),Extractions!A:A,0))</f>
        <v>APCL14_503</v>
      </c>
    </row>
    <row r="1704" ht="20.25" customHeight="1">
      <c r="A1704" s="318" t="s">
        <v>23185</v>
      </c>
      <c r="B1704" s="319" t="s">
        <v>15170</v>
      </c>
      <c r="C1704" s="342">
        <v>42187.0</v>
      </c>
      <c r="D1704" s="331">
        <v>10.0</v>
      </c>
      <c r="E1704" s="349">
        <v>5.467468562055768</v>
      </c>
      <c r="F1704" s="323">
        <v>16.732531437944232</v>
      </c>
      <c r="G1704" s="319">
        <v>17.0</v>
      </c>
      <c r="H1704" s="324" t="s">
        <v>20465</v>
      </c>
      <c r="I1704" s="318" t="s">
        <v>23152</v>
      </c>
      <c r="J1704" s="318"/>
      <c r="K1704" s="64" t="s">
        <v>23186</v>
      </c>
      <c r="L1704" s="328" t="s">
        <v>15171</v>
      </c>
      <c r="M1704" s="318"/>
      <c r="N1704" s="318"/>
      <c r="O1704" s="318"/>
      <c r="P1704" s="325"/>
      <c r="Q1704" s="307" t="str">
        <f t="array" ref="Q1704">index(Extractions!B:B, match(index(Digests!B:B, match(B1704,Digests!A:A,0)),Extractions!A:A,0))</f>
        <v>APCL14_507</v>
      </c>
    </row>
    <row r="1705" ht="20.25" customHeight="1">
      <c r="A1705" s="318" t="s">
        <v>23187</v>
      </c>
      <c r="B1705" s="319" t="s">
        <v>15176</v>
      </c>
      <c r="C1705" s="342">
        <v>42187.0</v>
      </c>
      <c r="D1705" s="331">
        <v>10.0</v>
      </c>
      <c r="E1705" s="349">
        <v>6.934812760055479</v>
      </c>
      <c r="F1705" s="323">
        <v>15.26518723994452</v>
      </c>
      <c r="G1705" s="319">
        <v>18.0</v>
      </c>
      <c r="H1705" s="324" t="s">
        <v>20465</v>
      </c>
      <c r="I1705" s="318" t="s">
        <v>23152</v>
      </c>
      <c r="J1705" s="318"/>
      <c r="K1705" s="64" t="s">
        <v>23188</v>
      </c>
      <c r="L1705" s="328" t="s">
        <v>15177</v>
      </c>
      <c r="M1705" s="318"/>
      <c r="N1705" s="318"/>
      <c r="O1705" s="318"/>
      <c r="P1705" s="325"/>
      <c r="Q1705" s="307" t="str">
        <f t="array" ref="Q1705">index(Extractions!B:B, match(index(Digests!B:B, match(B1705,Digests!A:A,0)),Extractions!A:A,0))</f>
        <v>APCL14_510</v>
      </c>
    </row>
    <row r="1706" ht="20.25" customHeight="1">
      <c r="A1706" s="318" t="s">
        <v>23189</v>
      </c>
      <c r="B1706" s="319" t="s">
        <v>15178</v>
      </c>
      <c r="C1706" s="342">
        <v>42187.0</v>
      </c>
      <c r="D1706" s="331">
        <v>10.0</v>
      </c>
      <c r="E1706" s="349">
        <v>7.262164124909223</v>
      </c>
      <c r="F1706" s="323">
        <v>14.937835875090776</v>
      </c>
      <c r="G1706" s="319">
        <v>19.0</v>
      </c>
      <c r="H1706" s="324" t="s">
        <v>23190</v>
      </c>
      <c r="I1706" s="318" t="s">
        <v>23152</v>
      </c>
      <c r="J1706" s="318"/>
      <c r="K1706" s="64" t="s">
        <v>23191</v>
      </c>
      <c r="L1706" s="328" t="s">
        <v>15179</v>
      </c>
      <c r="M1706" s="318"/>
      <c r="N1706" s="351"/>
      <c r="O1706" s="318"/>
      <c r="P1706" s="325"/>
      <c r="Q1706" s="307" t="str">
        <f t="array" ref="Q1706">index(Extractions!B:B, match(index(Digests!B:B, match(B1706,Digests!A:A,0)),Extractions!A:A,0))</f>
        <v>APCL14_511</v>
      </c>
    </row>
    <row r="1707" ht="20.25" customHeight="1">
      <c r="A1707" s="318" t="s">
        <v>23192</v>
      </c>
      <c r="B1707" s="319" t="s">
        <v>15180</v>
      </c>
      <c r="C1707" s="342">
        <v>42187.0</v>
      </c>
      <c r="D1707" s="331">
        <v>10.0</v>
      </c>
      <c r="E1707" s="349">
        <v>7.776049766718507</v>
      </c>
      <c r="F1707" s="323">
        <v>14.423950233281492</v>
      </c>
      <c r="G1707" s="319">
        <v>20.0</v>
      </c>
      <c r="H1707" s="324" t="s">
        <v>20465</v>
      </c>
      <c r="I1707" s="318" t="s">
        <v>23152</v>
      </c>
      <c r="J1707" s="318"/>
      <c r="K1707" s="64" t="s">
        <v>23193</v>
      </c>
      <c r="L1707" s="328" t="s">
        <v>15181</v>
      </c>
      <c r="M1707" s="318"/>
      <c r="N1707" s="318"/>
      <c r="O1707" s="318"/>
      <c r="P1707" s="325"/>
      <c r="Q1707" s="307" t="str">
        <f t="array" ref="Q1707">index(Extractions!B:B, match(index(Digests!B:B, match(B1707,Digests!A:A,0)),Extractions!A:A,0))</f>
        <v>APCL14_513</v>
      </c>
    </row>
    <row r="1708" ht="20.25" customHeight="1">
      <c r="A1708" s="318" t="s">
        <v>23194</v>
      </c>
      <c r="B1708" s="319" t="s">
        <v>15182</v>
      </c>
      <c r="C1708" s="342">
        <v>42187.0</v>
      </c>
      <c r="D1708" s="331">
        <v>10.0</v>
      </c>
      <c r="E1708" s="349">
        <v>6.854009595613434</v>
      </c>
      <c r="F1708" s="323">
        <v>15.345990404386566</v>
      </c>
      <c r="G1708" s="319">
        <v>21.0</v>
      </c>
      <c r="H1708" s="324" t="s">
        <v>20465</v>
      </c>
      <c r="I1708" s="318" t="s">
        <v>23152</v>
      </c>
      <c r="J1708" s="318"/>
      <c r="K1708" s="64" t="s">
        <v>23195</v>
      </c>
      <c r="L1708" s="328" t="s">
        <v>15183</v>
      </c>
      <c r="M1708" s="318"/>
      <c r="N1708" s="318"/>
      <c r="O1708" s="318"/>
      <c r="P1708" s="325"/>
      <c r="Q1708" s="307" t="str">
        <f t="array" ref="Q1708">index(Extractions!B:B, match(index(Digests!B:B, match(B1708,Digests!A:A,0)),Extractions!A:A,0))</f>
        <v>APCL14_514</v>
      </c>
    </row>
    <row r="1709" ht="20.25" customHeight="1">
      <c r="A1709" s="318" t="s">
        <v>23196</v>
      </c>
      <c r="B1709" s="319" t="s">
        <v>15188</v>
      </c>
      <c r="C1709" s="342">
        <v>42187.0</v>
      </c>
      <c r="D1709" s="331">
        <v>10.0</v>
      </c>
      <c r="E1709" s="349">
        <v>6.8728522336769755</v>
      </c>
      <c r="F1709" s="323">
        <v>15.327147766323023</v>
      </c>
      <c r="G1709" s="319">
        <v>22.0</v>
      </c>
      <c r="H1709" s="324" t="s">
        <v>20465</v>
      </c>
      <c r="I1709" s="318" t="s">
        <v>23152</v>
      </c>
      <c r="J1709" s="318"/>
      <c r="K1709" s="64" t="s">
        <v>23197</v>
      </c>
      <c r="L1709" s="328" t="s">
        <v>15189</v>
      </c>
      <c r="M1709" s="318"/>
      <c r="N1709" s="318"/>
      <c r="O1709" s="318"/>
      <c r="P1709" s="325"/>
      <c r="Q1709" s="307" t="str">
        <f t="array" ref="Q1709">index(Extractions!B:B, match(index(Digests!B:B, match(B1709,Digests!A:A,0)),Extractions!A:A,0))</f>
        <v>APCL14_520</v>
      </c>
    </row>
    <row r="1710" ht="20.25" customHeight="1">
      <c r="A1710" s="318" t="s">
        <v>23198</v>
      </c>
      <c r="B1710" s="319" t="s">
        <v>15196</v>
      </c>
      <c r="C1710" s="342">
        <v>42187.0</v>
      </c>
      <c r="D1710" s="331">
        <v>10.0</v>
      </c>
      <c r="E1710" s="349">
        <v>4.4943820224719095</v>
      </c>
      <c r="F1710" s="323">
        <v>17.70561797752809</v>
      </c>
      <c r="G1710" s="319">
        <v>23.0</v>
      </c>
      <c r="H1710" s="324" t="s">
        <v>20465</v>
      </c>
      <c r="I1710" s="318" t="s">
        <v>23152</v>
      </c>
      <c r="J1710" s="318"/>
      <c r="K1710" s="64" t="s">
        <v>23199</v>
      </c>
      <c r="L1710" s="328" t="s">
        <v>15197</v>
      </c>
      <c r="M1710" s="318"/>
      <c r="N1710" s="318"/>
      <c r="O1710" s="318"/>
      <c r="P1710" s="325"/>
      <c r="Q1710" s="307" t="str">
        <f t="array" ref="Q1710">index(Extractions!B:B, match(index(Digests!B:B, match(B1710,Digests!A:A,0)),Extractions!A:A,0))</f>
        <v>APCL14_527</v>
      </c>
    </row>
    <row r="1711" ht="20.25" customHeight="1">
      <c r="A1711" s="318" t="s">
        <v>23200</v>
      </c>
      <c r="B1711" s="319" t="s">
        <v>15200</v>
      </c>
      <c r="C1711" s="342">
        <v>42187.0</v>
      </c>
      <c r="D1711" s="331">
        <v>10.0</v>
      </c>
      <c r="E1711" s="349">
        <v>5.063291139240506</v>
      </c>
      <c r="F1711" s="323">
        <v>17.136708860759494</v>
      </c>
      <c r="G1711" s="319">
        <v>24.0</v>
      </c>
      <c r="H1711" s="324" t="s">
        <v>20465</v>
      </c>
      <c r="I1711" s="318" t="s">
        <v>23152</v>
      </c>
      <c r="J1711" s="318"/>
      <c r="K1711" s="64" t="s">
        <v>23201</v>
      </c>
      <c r="L1711" s="328" t="s">
        <v>15201</v>
      </c>
      <c r="M1711" s="318"/>
      <c r="N1711" s="318"/>
      <c r="O1711" s="318"/>
      <c r="P1711" s="325"/>
      <c r="Q1711" s="307" t="str">
        <f t="array" ref="Q1711">index(Extractions!B:B, match(index(Digests!B:B, match(B1711,Digests!A:A,0)),Extractions!A:A,0))</f>
        <v>APCL14_530</v>
      </c>
    </row>
    <row r="1712" ht="20.25" customHeight="1">
      <c r="A1712" s="318" t="s">
        <v>23202</v>
      </c>
      <c r="B1712" s="319" t="s">
        <v>15204</v>
      </c>
      <c r="C1712" s="342">
        <v>42187.0</v>
      </c>
      <c r="D1712" s="331">
        <v>10.0</v>
      </c>
      <c r="E1712" s="349">
        <v>4.945598417408507</v>
      </c>
      <c r="F1712" s="323">
        <v>17.25440158259149</v>
      </c>
      <c r="G1712" s="319">
        <v>25.0</v>
      </c>
      <c r="H1712" s="324" t="s">
        <v>20465</v>
      </c>
      <c r="I1712" s="318" t="s">
        <v>23152</v>
      </c>
      <c r="J1712" s="318"/>
      <c r="K1712" s="64" t="s">
        <v>23203</v>
      </c>
      <c r="L1712" s="328" t="s">
        <v>15205</v>
      </c>
      <c r="M1712" s="318"/>
      <c r="N1712" s="318"/>
      <c r="O1712" s="318"/>
      <c r="P1712" s="325"/>
      <c r="Q1712" s="307" t="str">
        <f t="array" ref="Q1712">index(Extractions!B:B, match(index(Digests!B:B, match(B1712,Digests!A:A,0)),Extractions!A:A,0))</f>
        <v>APCL14_534</v>
      </c>
    </row>
    <row r="1713" ht="20.25" customHeight="1">
      <c r="A1713" s="318" t="s">
        <v>23204</v>
      </c>
      <c r="B1713" s="319" t="s">
        <v>15206</v>
      </c>
      <c r="C1713" s="342">
        <v>42187.0</v>
      </c>
      <c r="D1713" s="331">
        <v>10.0</v>
      </c>
      <c r="E1713" s="349">
        <v>6.784260515603799</v>
      </c>
      <c r="F1713" s="323">
        <v>15.4157394843962</v>
      </c>
      <c r="G1713" s="319">
        <v>26.0</v>
      </c>
      <c r="H1713" s="324" t="s">
        <v>20465</v>
      </c>
      <c r="I1713" s="318" t="s">
        <v>23152</v>
      </c>
      <c r="J1713" s="318"/>
      <c r="K1713" s="64" t="s">
        <v>23205</v>
      </c>
      <c r="L1713" s="328" t="s">
        <v>15207</v>
      </c>
      <c r="M1713" s="318"/>
      <c r="N1713" s="318"/>
      <c r="O1713" s="318"/>
      <c r="P1713" s="325"/>
      <c r="Q1713" s="307" t="str">
        <f t="array" ref="Q1713">index(Extractions!B:B, match(index(Digests!B:B, match(B1713,Digests!A:A,0)),Extractions!A:A,0))</f>
        <v>APCL14_535</v>
      </c>
    </row>
    <row r="1714" ht="20.25" customHeight="1">
      <c r="A1714" s="318" t="s">
        <v>23206</v>
      </c>
      <c r="B1714" s="319" t="s">
        <v>15354</v>
      </c>
      <c r="C1714" s="342">
        <v>42187.0</v>
      </c>
      <c r="D1714" s="331">
        <v>10.0</v>
      </c>
      <c r="E1714" s="349">
        <v>5.672149744753262</v>
      </c>
      <c r="F1714" s="323">
        <v>16.527850255246737</v>
      </c>
      <c r="G1714" s="319">
        <v>27.0</v>
      </c>
      <c r="H1714" s="324" t="s">
        <v>20465</v>
      </c>
      <c r="I1714" s="318" t="s">
        <v>23152</v>
      </c>
      <c r="J1714" s="318"/>
      <c r="K1714" s="64" t="s">
        <v>23207</v>
      </c>
      <c r="L1714" s="328" t="s">
        <v>15355</v>
      </c>
      <c r="M1714" s="318"/>
      <c r="N1714" s="318"/>
      <c r="O1714" s="318"/>
      <c r="P1714" s="325"/>
      <c r="Q1714" s="307" t="str">
        <f t="array" ref="Q1714">index(Extractions!B:B, match(index(Digests!B:B, match(B1714,Digests!A:A,0)),Extractions!A:A,0))</f>
        <v>APCL14_496</v>
      </c>
    </row>
    <row r="1715" ht="20.25" customHeight="1">
      <c r="A1715" s="318" t="s">
        <v>23208</v>
      </c>
      <c r="B1715" s="319" t="s">
        <v>15382</v>
      </c>
      <c r="C1715" s="342">
        <v>42187.0</v>
      </c>
      <c r="D1715" s="331">
        <v>10.0</v>
      </c>
      <c r="E1715" s="349">
        <v>5.434782608695652</v>
      </c>
      <c r="F1715" s="323">
        <v>16.765217391304347</v>
      </c>
      <c r="G1715" s="319">
        <v>28.0</v>
      </c>
      <c r="H1715" s="324" t="s">
        <v>20465</v>
      </c>
      <c r="I1715" s="318" t="s">
        <v>23152</v>
      </c>
      <c r="J1715" s="318"/>
      <c r="K1715" s="64" t="s">
        <v>23209</v>
      </c>
      <c r="L1715" s="328" t="s">
        <v>15383</v>
      </c>
      <c r="M1715" s="318"/>
      <c r="N1715" s="318"/>
      <c r="O1715" s="318"/>
      <c r="P1715" s="325"/>
      <c r="Q1715" s="307" t="str">
        <f t="array" ref="Q1715">index(Extractions!B:B, match(index(Digests!B:B, match(B1715,Digests!A:A,0)),Extractions!A:A,0))</f>
        <v>APCL14_528</v>
      </c>
    </row>
    <row r="1716" ht="20.25" customHeight="1">
      <c r="A1716" s="318" t="s">
        <v>23210</v>
      </c>
      <c r="B1716" s="319" t="s">
        <v>15384</v>
      </c>
      <c r="C1716" s="342">
        <v>42187.0</v>
      </c>
      <c r="D1716" s="331">
        <v>10.0</v>
      </c>
      <c r="E1716" s="349">
        <v>5.241090146750524</v>
      </c>
      <c r="F1716" s="323">
        <v>16.958909853249473</v>
      </c>
      <c r="G1716" s="319">
        <v>29.0</v>
      </c>
      <c r="H1716" s="324" t="s">
        <v>20465</v>
      </c>
      <c r="I1716" s="318" t="s">
        <v>23152</v>
      </c>
      <c r="J1716" s="318"/>
      <c r="K1716" s="64" t="s">
        <v>23211</v>
      </c>
      <c r="L1716" s="328" t="s">
        <v>15385</v>
      </c>
      <c r="M1716" s="318"/>
      <c r="N1716" s="318"/>
      <c r="O1716" s="318"/>
      <c r="P1716" s="325"/>
      <c r="Q1716" s="307" t="str">
        <f t="array" ref="Q1716">index(Extractions!B:B, match(index(Digests!B:B, match(B1716,Digests!A:A,0)),Extractions!A:A,0))</f>
        <v>APCL14_532</v>
      </c>
    </row>
    <row r="1717" ht="20.25" customHeight="1">
      <c r="A1717" s="318" t="s">
        <v>23212</v>
      </c>
      <c r="B1717" s="319" t="s">
        <v>15390</v>
      </c>
      <c r="C1717" s="342">
        <v>42187.0</v>
      </c>
      <c r="D1717" s="331">
        <v>10.0</v>
      </c>
      <c r="E1717" s="349">
        <v>7.980845969672786</v>
      </c>
      <c r="F1717" s="323">
        <v>14.219154030327214</v>
      </c>
      <c r="G1717" s="319">
        <v>30.0</v>
      </c>
      <c r="H1717" s="324" t="s">
        <v>20465</v>
      </c>
      <c r="I1717" s="318" t="s">
        <v>23152</v>
      </c>
      <c r="J1717" s="318"/>
      <c r="K1717" s="64" t="s">
        <v>23213</v>
      </c>
      <c r="L1717" s="328" t="s">
        <v>15391</v>
      </c>
      <c r="M1717" s="318"/>
      <c r="N1717" s="318"/>
      <c r="O1717" s="318"/>
      <c r="P1717" s="325"/>
      <c r="Q1717" s="307" t="str">
        <f t="array" ref="Q1717">index(Extractions!B:B, match(index(Digests!B:B, match(B1717,Digests!A:A,0)),Extractions!A:A,0))</f>
        <v>APCL14_538</v>
      </c>
    </row>
    <row r="1718" ht="20.25" customHeight="1">
      <c r="A1718" s="318" t="s">
        <v>23214</v>
      </c>
      <c r="B1718" s="319" t="s">
        <v>15905</v>
      </c>
      <c r="C1718" s="342">
        <v>42187.0</v>
      </c>
      <c r="D1718" s="331">
        <v>10.0</v>
      </c>
      <c r="E1718" s="349">
        <v>7.309941520467835</v>
      </c>
      <c r="F1718" s="323">
        <v>14.890058479532165</v>
      </c>
      <c r="G1718" s="319">
        <v>31.0</v>
      </c>
      <c r="H1718" s="324" t="s">
        <v>23215</v>
      </c>
      <c r="I1718" s="318" t="s">
        <v>23152</v>
      </c>
      <c r="J1718" s="318"/>
      <c r="K1718" s="64" t="s">
        <v>23216</v>
      </c>
      <c r="L1718" s="328" t="s">
        <v>15906</v>
      </c>
      <c r="M1718" s="318"/>
      <c r="N1718" s="318"/>
      <c r="O1718" s="318"/>
      <c r="P1718" s="325"/>
      <c r="Q1718" s="307" t="str">
        <f t="array" ref="Q1718">index(Extractions!B:B, match(index(Digests!B:B, match(B1718,Digests!A:A,0)),Extractions!A:A,0))</f>
        <v>APCL14_559</v>
      </c>
    </row>
    <row r="1719" ht="20.25" customHeight="1">
      <c r="A1719" s="318" t="s">
        <v>23217</v>
      </c>
      <c r="B1719" s="319" t="s">
        <v>16538</v>
      </c>
      <c r="C1719" s="342">
        <v>42187.0</v>
      </c>
      <c r="D1719" s="331">
        <v>10.0</v>
      </c>
      <c r="E1719" s="349">
        <v>6.430868167202573</v>
      </c>
      <c r="F1719" s="323">
        <v>15.769131832797427</v>
      </c>
      <c r="G1719" s="319">
        <v>32.0</v>
      </c>
      <c r="H1719" s="324" t="s">
        <v>21698</v>
      </c>
      <c r="I1719" s="318" t="s">
        <v>23152</v>
      </c>
      <c r="J1719" s="318"/>
      <c r="K1719" s="64" t="s">
        <v>23218</v>
      </c>
      <c r="L1719" s="64" t="s">
        <v>16539</v>
      </c>
      <c r="M1719" s="318"/>
      <c r="N1719" s="318"/>
      <c r="O1719" s="318"/>
      <c r="P1719" s="325"/>
      <c r="Q1719" s="318" t="str">
        <f t="array" ref="Q1719">index(Extractions!B:B, match(index(Digests!B:B, match(B1719,Digests!A:A,0)),Extractions!A:A,0))</f>
        <v>APCL13_057</v>
      </c>
    </row>
    <row r="1720" ht="20.25" customHeight="1">
      <c r="A1720" s="318" t="s">
        <v>23219</v>
      </c>
      <c r="B1720" s="319" t="s">
        <v>16540</v>
      </c>
      <c r="C1720" s="342">
        <v>42187.0</v>
      </c>
      <c r="D1720" s="331">
        <v>10.0</v>
      </c>
      <c r="E1720" s="349">
        <v>2.3132084200786487</v>
      </c>
      <c r="F1720" s="323">
        <v>19.88679157992135</v>
      </c>
      <c r="G1720" s="319">
        <v>33.0</v>
      </c>
      <c r="H1720" s="324" t="s">
        <v>20379</v>
      </c>
      <c r="I1720" s="318" t="s">
        <v>23152</v>
      </c>
      <c r="J1720" s="318"/>
      <c r="K1720" s="64" t="s">
        <v>23220</v>
      </c>
      <c r="L1720" s="64" t="s">
        <v>16541</v>
      </c>
      <c r="M1720" s="318"/>
      <c r="N1720" s="318"/>
      <c r="O1720" s="318"/>
      <c r="P1720" s="325"/>
      <c r="Q1720" s="318" t="str">
        <f t="array" ref="Q1720">index(Extractions!B:B, match(index(Digests!B:B, match(B1720,Digests!A:A,0)),Extractions!A:A,0))</f>
        <v>APCL13_087</v>
      </c>
    </row>
    <row r="1721" ht="20.25" customHeight="1">
      <c r="A1721" s="318" t="s">
        <v>23221</v>
      </c>
      <c r="B1721" s="319" t="s">
        <v>16542</v>
      </c>
      <c r="C1721" s="342">
        <v>42187.0</v>
      </c>
      <c r="D1721" s="331">
        <v>10.0</v>
      </c>
      <c r="E1721" s="349">
        <v>2.918855808523059</v>
      </c>
      <c r="F1721" s="323">
        <v>19.28114419147694</v>
      </c>
      <c r="G1721" s="319">
        <v>34.0</v>
      </c>
      <c r="H1721" s="324" t="s">
        <v>20406</v>
      </c>
      <c r="I1721" s="318" t="s">
        <v>23152</v>
      </c>
      <c r="J1721" s="318"/>
      <c r="K1721" s="64" t="s">
        <v>23222</v>
      </c>
      <c r="L1721" s="64" t="s">
        <v>16543</v>
      </c>
      <c r="M1721" s="318"/>
      <c r="N1721" s="318"/>
      <c r="O1721" s="318"/>
      <c r="P1721" s="325"/>
      <c r="Q1721" s="318" t="str">
        <f t="array" ref="Q1721">index(Extractions!B:B, match(index(Digests!B:B, match(B1721,Digests!A:A,0)),Extractions!A:A,0))</f>
        <v>APCL13_130</v>
      </c>
    </row>
    <row r="1722" ht="20.25" customHeight="1">
      <c r="A1722" s="318" t="s">
        <v>23223</v>
      </c>
      <c r="B1722" s="319" t="s">
        <v>16544</v>
      </c>
      <c r="C1722" s="342">
        <v>42187.0</v>
      </c>
      <c r="D1722" s="331">
        <v>10.0</v>
      </c>
      <c r="E1722" s="349">
        <v>17.24137931034483</v>
      </c>
      <c r="F1722" s="323">
        <v>4.95862068965517</v>
      </c>
      <c r="G1722" s="319">
        <v>35.0</v>
      </c>
      <c r="H1722" s="324" t="s">
        <v>23224</v>
      </c>
      <c r="I1722" s="318" t="s">
        <v>23152</v>
      </c>
      <c r="J1722" s="318"/>
      <c r="K1722" s="64" t="s">
        <v>23225</v>
      </c>
      <c r="L1722" s="64" t="s">
        <v>16545</v>
      </c>
      <c r="M1722" s="318"/>
      <c r="N1722" s="318"/>
      <c r="O1722" s="318"/>
      <c r="P1722" s="325"/>
      <c r="Q1722" s="318" t="str">
        <f t="array" ref="Q1722">index(Extractions!B:B, match(index(Digests!B:B, match(B1722,Digests!A:A,0)),Extractions!A:A,0))</f>
        <v>APCL13_333</v>
      </c>
    </row>
    <row r="1723" ht="20.25" customHeight="1">
      <c r="A1723" s="318" t="s">
        <v>23226</v>
      </c>
      <c r="B1723" s="319" t="s">
        <v>16546</v>
      </c>
      <c r="C1723" s="342">
        <v>42187.0</v>
      </c>
      <c r="D1723" s="331">
        <v>10.0</v>
      </c>
      <c r="E1723" s="349">
        <v>9.578544061302681</v>
      </c>
      <c r="F1723" s="323">
        <v>12.621455938697318</v>
      </c>
      <c r="G1723" s="319">
        <v>36.0</v>
      </c>
      <c r="H1723" s="324"/>
      <c r="I1723" s="318" t="s">
        <v>23152</v>
      </c>
      <c r="J1723" s="318"/>
      <c r="K1723" s="64" t="s">
        <v>23227</v>
      </c>
      <c r="L1723" s="64" t="s">
        <v>16547</v>
      </c>
      <c r="M1723" s="318"/>
      <c r="N1723" s="318"/>
      <c r="O1723" s="318"/>
      <c r="P1723" s="325"/>
      <c r="Q1723" s="318" t="str">
        <f t="array" ref="Q1723">index(Extractions!B:B, match(index(Digests!B:B, match(B1723,Digests!A:A,0)),Extractions!A:A,0))</f>
        <v>APCL13_334</v>
      </c>
    </row>
    <row r="1724" ht="20.25" customHeight="1">
      <c r="A1724" s="318" t="s">
        <v>23228</v>
      </c>
      <c r="B1724" s="319" t="s">
        <v>16551</v>
      </c>
      <c r="C1724" s="342">
        <v>42187.0</v>
      </c>
      <c r="D1724" s="331">
        <v>10.0</v>
      </c>
      <c r="E1724" s="349">
        <v>13.49527665317139</v>
      </c>
      <c r="F1724" s="323">
        <v>8.70472334682861</v>
      </c>
      <c r="G1724" s="319">
        <v>37.0</v>
      </c>
      <c r="H1724" s="324" t="s">
        <v>20330</v>
      </c>
      <c r="I1724" s="318" t="s">
        <v>23152</v>
      </c>
      <c r="J1724" s="318"/>
      <c r="K1724" s="64" t="s">
        <v>23229</v>
      </c>
      <c r="L1724" s="64" t="s">
        <v>16552</v>
      </c>
      <c r="M1724" s="318"/>
      <c r="N1724" s="318"/>
      <c r="O1724" s="318"/>
      <c r="P1724" s="325"/>
      <c r="Q1724" s="318" t="str">
        <f t="array" ref="Q1724">index(Extractions!B:B, match(index(Digests!B:B, match(B1724,Digests!A:A,0)),Extractions!A:A,0))</f>
        <v>APCL13_432</v>
      </c>
    </row>
    <row r="1725" ht="20.25" customHeight="1">
      <c r="A1725" s="318" t="s">
        <v>23230</v>
      </c>
      <c r="B1725" s="319" t="s">
        <v>16559</v>
      </c>
      <c r="C1725" s="342">
        <v>42187.0</v>
      </c>
      <c r="D1725" s="331">
        <v>10.0</v>
      </c>
      <c r="E1725" s="349">
        <v>1.6812373907195695</v>
      </c>
      <c r="F1725" s="323">
        <v>20.51876260928043</v>
      </c>
      <c r="G1725" s="319">
        <v>38.0</v>
      </c>
      <c r="H1725" s="324"/>
      <c r="I1725" s="318" t="s">
        <v>23152</v>
      </c>
      <c r="J1725" s="318"/>
      <c r="K1725" s="64" t="s">
        <v>23231</v>
      </c>
      <c r="L1725" s="64" t="s">
        <v>16560</v>
      </c>
      <c r="M1725" s="318"/>
      <c r="N1725" s="318"/>
      <c r="O1725" s="318"/>
      <c r="P1725" s="325"/>
      <c r="Q1725" s="318" t="str">
        <f t="array" ref="Q1725">index(Extractions!B:B, match(index(Digests!B:B, match(B1725,Digests!A:A,0)),Extractions!A:A,0))</f>
        <v>APCL13_639</v>
      </c>
    </row>
    <row r="1726" ht="20.25" customHeight="1">
      <c r="A1726" s="318" t="s">
        <v>23232</v>
      </c>
      <c r="B1726" s="319" t="s">
        <v>16561</v>
      </c>
      <c r="C1726" s="342">
        <v>42187.0</v>
      </c>
      <c r="D1726" s="331">
        <v>10.0</v>
      </c>
      <c r="E1726" s="349">
        <v>1.1032656663724625</v>
      </c>
      <c r="F1726" s="323">
        <v>21.096734333627538</v>
      </c>
      <c r="G1726" s="319">
        <v>39.0</v>
      </c>
      <c r="H1726" s="324" t="s">
        <v>23233</v>
      </c>
      <c r="I1726" s="318" t="s">
        <v>23152</v>
      </c>
      <c r="J1726" s="318"/>
      <c r="K1726" s="64" t="s">
        <v>23234</v>
      </c>
      <c r="L1726" s="64" t="s">
        <v>16562</v>
      </c>
      <c r="M1726" s="318"/>
      <c r="N1726" s="318"/>
      <c r="O1726" s="318"/>
      <c r="P1726" s="325"/>
      <c r="Q1726" s="318" t="str">
        <f t="array" ref="Q1726">index(Extractions!B:B, match(index(Digests!B:B, match(B1726,Digests!A:A,0)),Extractions!A:A,0))</f>
        <v>APCL13_651</v>
      </c>
    </row>
    <row r="1727" ht="20.25" customHeight="1">
      <c r="A1727" s="318" t="s">
        <v>23235</v>
      </c>
      <c r="B1727" s="319" t="s">
        <v>16563</v>
      </c>
      <c r="C1727" s="342">
        <v>42187.0</v>
      </c>
      <c r="D1727" s="331">
        <v>10.0</v>
      </c>
      <c r="E1727" s="349">
        <v>12.453300124533001</v>
      </c>
      <c r="F1727" s="323">
        <v>9.746699875466998</v>
      </c>
      <c r="G1727" s="319">
        <v>40.0</v>
      </c>
      <c r="H1727" s="324"/>
      <c r="I1727" s="318" t="s">
        <v>23152</v>
      </c>
      <c r="J1727" s="318" t="s">
        <v>1375</v>
      </c>
      <c r="K1727" s="64" t="s">
        <v>23236</v>
      </c>
      <c r="L1727" s="64" t="s">
        <v>16564</v>
      </c>
      <c r="M1727" s="318"/>
      <c r="N1727" s="318"/>
      <c r="O1727" s="318"/>
      <c r="P1727" s="325"/>
      <c r="Q1727" s="318" t="str">
        <f t="array" ref="Q1727">index(Extractions!B:B, match(index(Digests!B:B, match(B1727,Digests!A:A,0)),Extractions!A:A,0))</f>
        <v>APCL13_663</v>
      </c>
    </row>
    <row r="1728" ht="20.25" customHeight="1">
      <c r="A1728" s="318" t="s">
        <v>23237</v>
      </c>
      <c r="B1728" s="319" t="s">
        <v>16565</v>
      </c>
      <c r="C1728" s="342">
        <v>42187.0</v>
      </c>
      <c r="D1728" s="331">
        <v>10.0</v>
      </c>
      <c r="E1728" s="349">
        <v>9.606147934678194</v>
      </c>
      <c r="F1728" s="323">
        <v>12.593852065321805</v>
      </c>
      <c r="G1728" s="319">
        <v>41.0</v>
      </c>
      <c r="H1728" s="324"/>
      <c r="I1728" s="318" t="s">
        <v>23152</v>
      </c>
      <c r="J1728" s="318" t="s">
        <v>20319</v>
      </c>
      <c r="K1728" s="64" t="s">
        <v>23238</v>
      </c>
      <c r="L1728" s="64" t="s">
        <v>16566</v>
      </c>
      <c r="M1728" s="318"/>
      <c r="N1728" s="318"/>
      <c r="O1728" s="318"/>
      <c r="P1728" s="325"/>
      <c r="Q1728" s="318" t="str">
        <f t="array" ref="Q1728">index(Extractions!B:B, match(index(Digests!B:B, match(B1728,Digests!A:A,0)),Extractions!A:A,0))</f>
        <v>APCL13_664</v>
      </c>
    </row>
    <row r="1729" ht="20.25" customHeight="1">
      <c r="A1729" s="318" t="s">
        <v>23239</v>
      </c>
      <c r="B1729" s="319" t="s">
        <v>16577</v>
      </c>
      <c r="C1729" s="342">
        <v>42187.0</v>
      </c>
      <c r="D1729" s="331">
        <v>10.0</v>
      </c>
      <c r="E1729" s="349">
        <v>2.922267679719462</v>
      </c>
      <c r="F1729" s="323">
        <v>19.27773232028054</v>
      </c>
      <c r="G1729" s="319">
        <v>42.0</v>
      </c>
      <c r="H1729" s="324" t="s">
        <v>21195</v>
      </c>
      <c r="I1729" s="318" t="s">
        <v>23152</v>
      </c>
      <c r="J1729" s="318"/>
      <c r="K1729" s="64" t="s">
        <v>23240</v>
      </c>
      <c r="L1729" s="64" t="s">
        <v>16578</v>
      </c>
      <c r="M1729" s="318"/>
      <c r="N1729" s="318"/>
      <c r="O1729" s="318"/>
      <c r="P1729" s="325"/>
      <c r="Q1729" s="307" t="str">
        <f t="array" ref="Q1729">index(Extractions!B:B, match(index(Digests!B:B, match(B1729,Digests!A:A,0)),Extractions!A:A,0))</f>
        <v>APCL14_307</v>
      </c>
    </row>
    <row r="1730" ht="20.25" customHeight="1">
      <c r="A1730" s="318" t="s">
        <v>23241</v>
      </c>
      <c r="B1730" s="319" t="s">
        <v>16579</v>
      </c>
      <c r="C1730" s="342">
        <v>42187.0</v>
      </c>
      <c r="D1730" s="331">
        <v>10.0</v>
      </c>
      <c r="E1730" s="349">
        <v>1.2531328320802004</v>
      </c>
      <c r="F1730" s="323">
        <v>20.946867167919798</v>
      </c>
      <c r="G1730" s="319">
        <v>43.0</v>
      </c>
      <c r="H1730" s="324" t="s">
        <v>21611</v>
      </c>
      <c r="I1730" s="318" t="s">
        <v>23152</v>
      </c>
      <c r="J1730" s="318"/>
      <c r="K1730" s="64" t="s">
        <v>23242</v>
      </c>
      <c r="L1730" s="64" t="s">
        <v>16580</v>
      </c>
      <c r="M1730" s="318"/>
      <c r="N1730" s="318"/>
      <c r="O1730" s="318"/>
      <c r="P1730" s="325"/>
      <c r="Q1730" s="307" t="str">
        <f t="array" ref="Q1730">index(Extractions!B:B, match(index(Digests!B:B, match(B1730,Digests!A:A,0)),Extractions!A:A,0))</f>
        <v>APCL14_425</v>
      </c>
    </row>
    <row r="1731" ht="20.25" customHeight="1">
      <c r="A1731" s="318" t="s">
        <v>23243</v>
      </c>
      <c r="B1731" s="319" t="s">
        <v>16586</v>
      </c>
      <c r="C1731" s="342">
        <v>42187.0</v>
      </c>
      <c r="D1731" s="331">
        <v>10.0</v>
      </c>
      <c r="E1731" s="349">
        <v>1.8198362147406733</v>
      </c>
      <c r="F1731" s="323">
        <v>20.380163785259327</v>
      </c>
      <c r="G1731" s="319">
        <v>44.0</v>
      </c>
      <c r="H1731" s="324"/>
      <c r="I1731" s="318" t="s">
        <v>23152</v>
      </c>
      <c r="J1731" s="318"/>
      <c r="K1731" s="64" t="s">
        <v>23244</v>
      </c>
      <c r="L1731" s="64" t="s">
        <v>16587</v>
      </c>
      <c r="M1731" s="318"/>
      <c r="N1731" s="318"/>
      <c r="O1731" s="318"/>
      <c r="P1731" s="325"/>
      <c r="Q1731" s="307" t="str">
        <f t="array" ref="Q1731">index(Extractions!B:B, match(index(Digests!B:B, match(B1731,Digests!A:A,0)),Extractions!A:A,0))</f>
        <v>APCL14_399</v>
      </c>
    </row>
    <row r="1732" ht="20.25" customHeight="1">
      <c r="A1732" s="318" t="s">
        <v>23245</v>
      </c>
      <c r="B1732" s="319" t="s">
        <v>16590</v>
      </c>
      <c r="C1732" s="342">
        <v>42187.0</v>
      </c>
      <c r="D1732" s="331">
        <v>10.0</v>
      </c>
      <c r="E1732" s="349">
        <v>1.019367991845056</v>
      </c>
      <c r="F1732" s="323">
        <v>21.180632008154944</v>
      </c>
      <c r="G1732" s="319">
        <v>45.0</v>
      </c>
      <c r="H1732" s="324"/>
      <c r="I1732" s="318" t="s">
        <v>23152</v>
      </c>
      <c r="J1732" s="318"/>
      <c r="K1732" s="64" t="s">
        <v>23246</v>
      </c>
      <c r="L1732" s="64" t="s">
        <v>16591</v>
      </c>
      <c r="M1732" s="318"/>
      <c r="N1732" s="318"/>
      <c r="O1732" s="318"/>
      <c r="P1732" s="325"/>
      <c r="Q1732" s="307" t="str">
        <f t="array" ref="Q1732">index(Extractions!B:B, match(index(Digests!B:B, match(B1732,Digests!A:A,0)),Extractions!A:A,0))</f>
        <v>APCL14_401</v>
      </c>
    </row>
    <row r="1733" ht="20.25" customHeight="1">
      <c r="A1733" s="318" t="s">
        <v>23247</v>
      </c>
      <c r="B1733" s="319" t="s">
        <v>16608</v>
      </c>
      <c r="C1733" s="342">
        <v>42187.0</v>
      </c>
      <c r="D1733" s="331">
        <v>10.0</v>
      </c>
      <c r="E1733" s="349">
        <v>1.3890818169190167</v>
      </c>
      <c r="F1733" s="323">
        <v>20.810918183080982</v>
      </c>
      <c r="G1733" s="319">
        <v>46.0</v>
      </c>
      <c r="H1733" s="324"/>
      <c r="I1733" s="318" t="s">
        <v>23152</v>
      </c>
      <c r="J1733" s="318"/>
      <c r="K1733" s="64" t="s">
        <v>23248</v>
      </c>
      <c r="L1733" s="64" t="s">
        <v>16609</v>
      </c>
      <c r="M1733" s="318"/>
      <c r="N1733" s="318"/>
      <c r="O1733" s="318"/>
      <c r="P1733" s="325"/>
      <c r="Q1733" s="307" t="str">
        <f t="array" ref="Q1733">index(Extractions!B:B, match(index(Digests!B:B, match(B1733,Digests!A:A,0)),Extractions!A:A,0))</f>
        <v>APCL14_442</v>
      </c>
    </row>
    <row r="1734" ht="20.25" customHeight="1">
      <c r="A1734" s="318" t="s">
        <v>23249</v>
      </c>
      <c r="B1734" s="319" t="s">
        <v>16612</v>
      </c>
      <c r="C1734" s="342">
        <v>42187.0</v>
      </c>
      <c r="D1734" s="331">
        <v>10.0</v>
      </c>
      <c r="E1734" s="349">
        <v>1.2815583749839805</v>
      </c>
      <c r="F1734" s="323">
        <v>20.91844162501602</v>
      </c>
      <c r="G1734" s="319">
        <v>47.0</v>
      </c>
      <c r="H1734" s="324"/>
      <c r="I1734" s="318" t="s">
        <v>23152</v>
      </c>
      <c r="J1734" s="318"/>
      <c r="K1734" s="64" t="s">
        <v>23250</v>
      </c>
      <c r="L1734" s="64" t="s">
        <v>16613</v>
      </c>
      <c r="M1734" s="318"/>
      <c r="N1734" s="318"/>
      <c r="O1734" s="318"/>
      <c r="P1734" s="325"/>
      <c r="Q1734" s="318" t="str">
        <f t="array" ref="Q1734">index(Extractions!B:B, match(index(Digests!B:B, match(B1734,Digests!A:A,0)),Extractions!A:A,0))</f>
        <v>APCL12_022</v>
      </c>
    </row>
    <row r="1735" ht="20.25" customHeight="1">
      <c r="A1735" s="318" t="s">
        <v>23251</v>
      </c>
      <c r="B1735" s="319" t="s">
        <v>16618</v>
      </c>
      <c r="C1735" s="342">
        <v>42187.0</v>
      </c>
      <c r="D1735" s="331">
        <v>10.0</v>
      </c>
      <c r="E1735" s="349">
        <v>3.1007751937984493</v>
      </c>
      <c r="F1735" s="323">
        <v>19.09922480620155</v>
      </c>
      <c r="G1735" s="319">
        <v>48.0</v>
      </c>
      <c r="H1735" s="324"/>
      <c r="I1735" s="318" t="s">
        <v>23152</v>
      </c>
      <c r="J1735" s="318"/>
      <c r="K1735" s="64" t="s">
        <v>23252</v>
      </c>
      <c r="L1735" s="64" t="s">
        <v>16619</v>
      </c>
      <c r="M1735" s="318"/>
      <c r="N1735" s="318"/>
      <c r="O1735" s="318"/>
      <c r="P1735" s="325"/>
      <c r="Q1735" s="318" t="str">
        <f t="array" ref="Q1735">index(Extractions!B:B, match(index(Digests!B:B, match(B1735,Digests!A:A,0)),Extractions!A:A,0))</f>
        <v>APCL12_037</v>
      </c>
    </row>
    <row r="1736" ht="20.25" customHeight="1">
      <c r="A1736" s="318" t="s">
        <v>23253</v>
      </c>
      <c r="B1736" s="319" t="s">
        <v>16553</v>
      </c>
      <c r="C1736" s="342">
        <v>42187.0</v>
      </c>
      <c r="D1736" s="331">
        <v>200.0</v>
      </c>
      <c r="E1736" s="349">
        <v>17.298045320878742</v>
      </c>
      <c r="F1736" s="323">
        <v>4.901954679121257</v>
      </c>
      <c r="G1736" s="319">
        <v>1.0</v>
      </c>
      <c r="H1736" s="324" t="s">
        <v>20907</v>
      </c>
      <c r="I1736" s="318" t="s">
        <v>23254</v>
      </c>
      <c r="J1736" s="318"/>
      <c r="K1736" s="64" t="s">
        <v>23255</v>
      </c>
      <c r="L1736" s="64" t="s">
        <v>16554</v>
      </c>
      <c r="M1736" s="318"/>
      <c r="N1736" s="318"/>
      <c r="O1736" s="318"/>
      <c r="P1736" s="325"/>
      <c r="Q1736" s="318" t="str">
        <f t="array" ref="Q1736">index(Extractions!B:B, match(index(Digests!B:B, match(B1736,Digests!A:A,0)),Extractions!A:A,0))</f>
        <v>APCL13_565</v>
      </c>
    </row>
    <row r="1737" ht="20.25" customHeight="1">
      <c r="A1737" s="318" t="s">
        <v>23256</v>
      </c>
      <c r="B1737" s="319" t="s">
        <v>16555</v>
      </c>
      <c r="C1737" s="342">
        <v>42187.0</v>
      </c>
      <c r="D1737" s="331">
        <v>200.0</v>
      </c>
      <c r="E1737" s="349">
        <v>18.793459875963165</v>
      </c>
      <c r="F1737" s="323">
        <v>3.406540124036834</v>
      </c>
      <c r="G1737" s="319">
        <v>2.0</v>
      </c>
      <c r="H1737" s="324" t="s">
        <v>20922</v>
      </c>
      <c r="I1737" s="318" t="s">
        <v>23254</v>
      </c>
      <c r="J1737" s="318"/>
      <c r="K1737" s="64" t="s">
        <v>23257</v>
      </c>
      <c r="L1737" s="64" t="s">
        <v>16556</v>
      </c>
      <c r="M1737" s="318"/>
      <c r="N1737" s="318"/>
      <c r="O1737" s="318"/>
      <c r="P1737" s="325"/>
      <c r="Q1737" s="318" t="str">
        <f t="array" ref="Q1737">index(Extractions!B:B, match(index(Digests!B:B, match(B1737,Digests!A:A,0)),Extractions!A:A,0))</f>
        <v>APCL13_584</v>
      </c>
    </row>
    <row r="1738" ht="20.25" customHeight="1">
      <c r="A1738" s="318" t="s">
        <v>23258</v>
      </c>
      <c r="B1738" s="319" t="s">
        <v>16557</v>
      </c>
      <c r="C1738" s="342">
        <v>42187.0</v>
      </c>
      <c r="D1738" s="331">
        <v>200.0</v>
      </c>
      <c r="E1738" s="349">
        <v>7.4510096118024</v>
      </c>
      <c r="F1738" s="323">
        <v>14.7489903881976</v>
      </c>
      <c r="G1738" s="319">
        <v>3.0</v>
      </c>
      <c r="H1738" s="324" t="s">
        <v>23259</v>
      </c>
      <c r="I1738" s="318" t="s">
        <v>23254</v>
      </c>
      <c r="J1738" s="318"/>
      <c r="K1738" s="64" t="s">
        <v>23260</v>
      </c>
      <c r="L1738" s="64" t="s">
        <v>16558</v>
      </c>
      <c r="M1738" s="318"/>
      <c r="N1738" s="318"/>
      <c r="O1738" s="318"/>
      <c r="P1738" s="325"/>
      <c r="Q1738" s="318" t="str">
        <f t="array" ref="Q1738">index(Extractions!B:B, match(index(Digests!B:B, match(B1738,Digests!A:A,0)),Extractions!A:A,0))</f>
        <v>APCL13_587</v>
      </c>
    </row>
    <row r="1739" ht="20.25" customHeight="1">
      <c r="A1739" s="318" t="s">
        <v>23261</v>
      </c>
      <c r="B1739" s="319" t="s">
        <v>16567</v>
      </c>
      <c r="C1739" s="342">
        <v>42187.0</v>
      </c>
      <c r="D1739" s="331">
        <v>200.0</v>
      </c>
      <c r="E1739" s="349">
        <v>3.995285563035618</v>
      </c>
      <c r="F1739" s="323">
        <v>18.20471443696438</v>
      </c>
      <c r="G1739" s="319">
        <v>4.0</v>
      </c>
      <c r="H1739" s="324" t="s">
        <v>23262</v>
      </c>
      <c r="I1739" s="318" t="s">
        <v>23254</v>
      </c>
      <c r="J1739" s="318"/>
      <c r="K1739" s="64" t="s">
        <v>23263</v>
      </c>
      <c r="L1739" s="64" t="s">
        <v>16568</v>
      </c>
      <c r="M1739" s="318"/>
      <c r="N1739" s="318"/>
      <c r="O1739" s="318"/>
      <c r="P1739" s="325"/>
      <c r="Q1739" s="307" t="str">
        <f t="array" ref="Q1739">index(Extractions!B:B, match(index(Digests!B:B, match(B1739,Digests!A:A,0)),Extractions!A:A,0))</f>
        <v>APCL14_006</v>
      </c>
    </row>
    <row r="1740" ht="20.25" customHeight="1">
      <c r="A1740" s="318" t="s">
        <v>23264</v>
      </c>
      <c r="B1740" s="319" t="s">
        <v>16569</v>
      </c>
      <c r="C1740" s="342">
        <v>42187.0</v>
      </c>
      <c r="D1740" s="331">
        <v>200.0</v>
      </c>
      <c r="E1740" s="349">
        <v>8.950147677436677</v>
      </c>
      <c r="F1740" s="323">
        <v>13.249852322563322</v>
      </c>
      <c r="G1740" s="319">
        <v>5.0</v>
      </c>
      <c r="H1740" s="324" t="s">
        <v>23265</v>
      </c>
      <c r="I1740" s="318" t="s">
        <v>23254</v>
      </c>
      <c r="J1740" s="318"/>
      <c r="K1740" s="64" t="s">
        <v>23266</v>
      </c>
      <c r="L1740" s="64" t="s">
        <v>16570</v>
      </c>
      <c r="M1740" s="318"/>
      <c r="N1740" s="318"/>
      <c r="O1740" s="318"/>
      <c r="P1740" s="325"/>
      <c r="Q1740" s="307" t="str">
        <f t="array" ref="Q1740">index(Extractions!B:B, match(index(Digests!B:B, match(B1740,Digests!A:A,0)),Extractions!A:A,0))</f>
        <v>APCL14_032</v>
      </c>
    </row>
    <row r="1741" ht="20.25" customHeight="1">
      <c r="A1741" s="318" t="s">
        <v>23267</v>
      </c>
      <c r="B1741" s="319" t="s">
        <v>16571</v>
      </c>
      <c r="C1741" s="342">
        <v>42187.0</v>
      </c>
      <c r="D1741" s="331">
        <v>200.0</v>
      </c>
      <c r="E1741" s="349">
        <v>3.54641368915684</v>
      </c>
      <c r="F1741" s="323">
        <v>18.65358631084316</v>
      </c>
      <c r="G1741" s="319">
        <v>6.0</v>
      </c>
      <c r="H1741" s="324" t="s">
        <v>23268</v>
      </c>
      <c r="I1741" s="318" t="s">
        <v>23254</v>
      </c>
      <c r="J1741" s="318"/>
      <c r="K1741" s="64" t="s">
        <v>23269</v>
      </c>
      <c r="L1741" s="64" t="s">
        <v>16572</v>
      </c>
      <c r="M1741" s="318"/>
      <c r="N1741" s="318"/>
      <c r="O1741" s="318"/>
      <c r="P1741" s="325"/>
      <c r="Q1741" s="307" t="str">
        <f t="array" ref="Q1741">index(Extractions!B:B, match(index(Digests!B:B, match(B1741,Digests!A:A,0)),Extractions!A:A,0))</f>
        <v>APCL14_049</v>
      </c>
    </row>
    <row r="1742" ht="20.25" customHeight="1">
      <c r="A1742" s="318" t="s">
        <v>23270</v>
      </c>
      <c r="B1742" s="319" t="s">
        <v>16573</v>
      </c>
      <c r="C1742" s="342">
        <v>42187.0</v>
      </c>
      <c r="D1742" s="331">
        <v>200.0</v>
      </c>
      <c r="E1742" s="349">
        <v>4.809773459670049</v>
      </c>
      <c r="F1742" s="323">
        <v>17.390226540329948</v>
      </c>
      <c r="G1742" s="319">
        <v>7.0</v>
      </c>
      <c r="H1742" s="324"/>
      <c r="I1742" s="318" t="s">
        <v>23254</v>
      </c>
      <c r="J1742" s="318"/>
      <c r="K1742" s="64" t="s">
        <v>23271</v>
      </c>
      <c r="L1742" s="64" t="s">
        <v>16574</v>
      </c>
      <c r="M1742" s="318"/>
      <c r="N1742" s="318"/>
      <c r="O1742" s="318"/>
      <c r="P1742" s="325"/>
      <c r="Q1742" s="307" t="str">
        <f t="array" ref="Q1742">index(Extractions!B:B, match(index(Digests!B:B, match(B1742,Digests!A:A,0)),Extractions!A:A,0))</f>
        <v>APCL14_153</v>
      </c>
    </row>
    <row r="1743" ht="20.25" customHeight="1">
      <c r="A1743" s="318" t="s">
        <v>23272</v>
      </c>
      <c r="B1743" s="319" t="s">
        <v>16575</v>
      </c>
      <c r="C1743" s="342">
        <v>42187.0</v>
      </c>
      <c r="D1743" s="331">
        <v>200.0</v>
      </c>
      <c r="E1743" s="349">
        <v>4.520080457432142</v>
      </c>
      <c r="F1743" s="323">
        <v>17.67991954256786</v>
      </c>
      <c r="G1743" s="319">
        <v>8.0</v>
      </c>
      <c r="H1743" s="324" t="s">
        <v>23273</v>
      </c>
      <c r="I1743" s="318" t="s">
        <v>23254</v>
      </c>
      <c r="J1743" s="318"/>
      <c r="K1743" s="64" t="s">
        <v>23274</v>
      </c>
      <c r="L1743" s="64" t="s">
        <v>16576</v>
      </c>
      <c r="M1743" s="318"/>
      <c r="N1743" s="318"/>
      <c r="O1743" s="318"/>
      <c r="P1743" s="325"/>
      <c r="Q1743" s="307" t="str">
        <f t="array" ref="Q1743">index(Extractions!B:B, match(index(Digests!B:B, match(B1743,Digests!A:A,0)),Extractions!A:A,0))</f>
        <v>APCL14_253</v>
      </c>
    </row>
    <row r="1744" ht="20.25" customHeight="1">
      <c r="A1744" s="318" t="s">
        <v>23275</v>
      </c>
      <c r="B1744" s="319" t="s">
        <v>16581</v>
      </c>
      <c r="C1744" s="342">
        <v>42187.0</v>
      </c>
      <c r="D1744" s="331">
        <v>200.0</v>
      </c>
      <c r="E1744" s="349">
        <v>1.9706569184837766</v>
      </c>
      <c r="F1744" s="323">
        <v>20.229343081516223</v>
      </c>
      <c r="G1744" s="319">
        <v>9.0</v>
      </c>
      <c r="H1744" s="324"/>
      <c r="I1744" s="318" t="s">
        <v>23254</v>
      </c>
      <c r="J1744" s="318"/>
      <c r="K1744" s="64" t="s">
        <v>23276</v>
      </c>
      <c r="L1744" s="64" t="s">
        <v>16583</v>
      </c>
      <c r="M1744" s="318"/>
      <c r="N1744" s="318"/>
      <c r="O1744" s="318"/>
      <c r="P1744" s="325"/>
      <c r="Q1744" s="307" t="str">
        <f t="array" ref="Q1744">index(Extractions!B:B, match(index(Digests!B:B, match(B1744,Digests!A:A,0)),Extractions!A:A,0))</f>
        <v>APCL14_315</v>
      </c>
    </row>
    <row r="1745" ht="20.25" customHeight="1">
      <c r="A1745" s="318" t="s">
        <v>23277</v>
      </c>
      <c r="B1745" s="319" t="s">
        <v>16584</v>
      </c>
      <c r="C1745" s="342">
        <v>42187.0</v>
      </c>
      <c r="D1745" s="331">
        <v>200.0</v>
      </c>
      <c r="E1745" s="349">
        <v>4.834187373102582</v>
      </c>
      <c r="F1745" s="323">
        <v>17.365812626897416</v>
      </c>
      <c r="G1745" s="319">
        <v>10.0</v>
      </c>
      <c r="H1745" s="324"/>
      <c r="I1745" s="318" t="s">
        <v>23254</v>
      </c>
      <c r="J1745" s="318"/>
      <c r="K1745" s="64" t="s">
        <v>23278</v>
      </c>
      <c r="L1745" s="64" t="s">
        <v>16585</v>
      </c>
      <c r="M1745" s="318"/>
      <c r="N1745" s="318"/>
      <c r="O1745" s="318"/>
      <c r="P1745" s="325"/>
      <c r="Q1745" s="307" t="str">
        <f t="array" ref="Q1745">index(Extractions!B:B, match(index(Digests!B:B, match(B1745,Digests!A:A,0)),Extractions!A:A,0))</f>
        <v>APCL14_316</v>
      </c>
    </row>
    <row r="1746" ht="20.25" customHeight="1">
      <c r="A1746" s="318" t="s">
        <v>23279</v>
      </c>
      <c r="B1746" s="319" t="s">
        <v>16588</v>
      </c>
      <c r="C1746" s="342">
        <v>42187.0</v>
      </c>
      <c r="D1746" s="331">
        <v>200.0</v>
      </c>
      <c r="E1746" s="349">
        <v>17.168855695767878</v>
      </c>
      <c r="F1746" s="323">
        <v>5.0311443042321216</v>
      </c>
      <c r="G1746" s="319">
        <v>11.0</v>
      </c>
      <c r="H1746" s="324"/>
      <c r="I1746" s="318" t="s">
        <v>23254</v>
      </c>
      <c r="J1746" s="318"/>
      <c r="K1746" s="64" t="s">
        <v>23280</v>
      </c>
      <c r="L1746" s="64" t="s">
        <v>16589</v>
      </c>
      <c r="M1746" s="318"/>
      <c r="N1746" s="318"/>
      <c r="O1746" s="318"/>
      <c r="P1746" s="325"/>
      <c r="Q1746" s="307" t="str">
        <f t="array" ref="Q1746">index(Extractions!B:B, match(index(Digests!B:B, match(B1746,Digests!A:A,0)),Extractions!A:A,0))</f>
        <v>APCL14_400</v>
      </c>
    </row>
    <row r="1747" ht="20.25" customHeight="1">
      <c r="A1747" s="318" t="s">
        <v>23281</v>
      </c>
      <c r="B1747" s="319" t="s">
        <v>16592</v>
      </c>
      <c r="C1747" s="342">
        <v>42187.0</v>
      </c>
      <c r="D1747" s="331">
        <v>200.0</v>
      </c>
      <c r="E1747" s="349">
        <v>15.860428231562253</v>
      </c>
      <c r="F1747" s="323">
        <v>6.339571768437747</v>
      </c>
      <c r="G1747" s="319">
        <v>12.0</v>
      </c>
      <c r="H1747" s="324" t="s">
        <v>23282</v>
      </c>
      <c r="I1747" s="318" t="s">
        <v>23254</v>
      </c>
      <c r="J1747" s="318"/>
      <c r="K1747" s="64" t="s">
        <v>23283</v>
      </c>
      <c r="L1747" s="64" t="s">
        <v>16593</v>
      </c>
      <c r="M1747" s="318"/>
      <c r="N1747" s="318"/>
      <c r="O1747" s="318"/>
      <c r="P1747" s="325"/>
      <c r="Q1747" s="307" t="str">
        <f t="array" ref="Q1747">index(Extractions!B:B, match(index(Digests!B:B, match(B1747,Digests!A:A,0)),Extractions!A:A,0))</f>
        <v>APCL14_423</v>
      </c>
    </row>
    <row r="1748" ht="20.25" customHeight="1">
      <c r="A1748" s="318" t="s">
        <v>23284</v>
      </c>
      <c r="B1748" s="319" t="s">
        <v>16594</v>
      </c>
      <c r="C1748" s="342">
        <v>42187.0</v>
      </c>
      <c r="D1748" s="331">
        <v>200.0</v>
      </c>
      <c r="E1748" s="349">
        <v>16.645859342488556</v>
      </c>
      <c r="F1748" s="323">
        <v>5.554140657511443</v>
      </c>
      <c r="G1748" s="319">
        <v>13.0</v>
      </c>
      <c r="H1748" s="324" t="s">
        <v>23285</v>
      </c>
      <c r="I1748" s="318" t="s">
        <v>23254</v>
      </c>
      <c r="J1748" s="318"/>
      <c r="K1748" s="64" t="s">
        <v>23286</v>
      </c>
      <c r="L1748" s="64" t="s">
        <v>16595</v>
      </c>
      <c r="M1748" s="318"/>
      <c r="N1748" s="318"/>
      <c r="O1748" s="318"/>
      <c r="P1748" s="325"/>
      <c r="Q1748" s="307" t="str">
        <f t="array" ref="Q1748">index(Extractions!B:B, match(index(Digests!B:B, match(B1748,Digests!A:A,0)),Extractions!A:A,0))</f>
        <v>APCL14_424</v>
      </c>
    </row>
    <row r="1749" ht="20.25" customHeight="1">
      <c r="A1749" s="318" t="s">
        <v>23287</v>
      </c>
      <c r="B1749" s="319" t="s">
        <v>16596</v>
      </c>
      <c r="C1749" s="342">
        <v>42187.0</v>
      </c>
      <c r="D1749" s="331">
        <v>200.0</v>
      </c>
      <c r="E1749" s="349">
        <v>10.82485386447283</v>
      </c>
      <c r="F1749" s="323">
        <v>11.375146135527169</v>
      </c>
      <c r="G1749" s="319">
        <v>14.0</v>
      </c>
      <c r="H1749" s="324" t="s">
        <v>23288</v>
      </c>
      <c r="I1749" s="318" t="s">
        <v>23254</v>
      </c>
      <c r="J1749" s="318"/>
      <c r="K1749" s="64" t="s">
        <v>23289</v>
      </c>
      <c r="L1749" s="64" t="s">
        <v>16597</v>
      </c>
      <c r="M1749" s="318"/>
      <c r="N1749" s="318"/>
      <c r="O1749" s="318"/>
      <c r="P1749" s="325"/>
      <c r="Q1749" s="307" t="str">
        <f t="array" ref="Q1749">index(Extractions!B:B, match(index(Digests!B:B, match(B1749,Digests!A:A,0)),Extractions!A:A,0))</f>
        <v>APCL14_308</v>
      </c>
    </row>
    <row r="1750" ht="20.25" customHeight="1">
      <c r="A1750" s="318" t="s">
        <v>23290</v>
      </c>
      <c r="B1750" s="319" t="s">
        <v>16598</v>
      </c>
      <c r="C1750" s="342">
        <v>42187.0</v>
      </c>
      <c r="D1750" s="331">
        <v>200.0</v>
      </c>
      <c r="E1750" s="349">
        <v>9.667440061871616</v>
      </c>
      <c r="F1750" s="323">
        <v>12.532559938128383</v>
      </c>
      <c r="G1750" s="319">
        <v>15.0</v>
      </c>
      <c r="H1750" s="324" t="s">
        <v>20330</v>
      </c>
      <c r="I1750" s="318" t="s">
        <v>23254</v>
      </c>
      <c r="J1750" s="318"/>
      <c r="K1750" s="64" t="s">
        <v>23291</v>
      </c>
      <c r="L1750" s="64" t="s">
        <v>16599</v>
      </c>
      <c r="M1750" s="318"/>
      <c r="N1750" s="318"/>
      <c r="O1750" s="318"/>
      <c r="P1750" s="325"/>
      <c r="Q1750" s="307" t="str">
        <f t="array" ref="Q1750">index(Extractions!B:B, match(index(Digests!B:B, match(B1750,Digests!A:A,0)),Extractions!A:A,0))</f>
        <v>APCL14_497</v>
      </c>
    </row>
    <row r="1751" ht="20.25" customHeight="1">
      <c r="A1751" s="318" t="s">
        <v>23292</v>
      </c>
      <c r="B1751" s="319" t="s">
        <v>16600</v>
      </c>
      <c r="C1751" s="342">
        <v>42187.0</v>
      </c>
      <c r="D1751" s="331">
        <v>200.0</v>
      </c>
      <c r="E1751" s="349">
        <v>7.463800567248843</v>
      </c>
      <c r="F1751" s="323">
        <v>14.736199432751157</v>
      </c>
      <c r="G1751" s="319">
        <v>16.0</v>
      </c>
      <c r="H1751" s="324" t="s">
        <v>23293</v>
      </c>
      <c r="I1751" s="318" t="s">
        <v>23254</v>
      </c>
      <c r="J1751" s="318"/>
      <c r="K1751" s="64" t="s">
        <v>23294</v>
      </c>
      <c r="L1751" s="64" t="s">
        <v>16601</v>
      </c>
      <c r="M1751" s="318"/>
      <c r="N1751" s="318"/>
      <c r="O1751" s="318"/>
      <c r="P1751" s="325"/>
      <c r="Q1751" s="307" t="str">
        <f t="array" ref="Q1751">index(Extractions!B:B, match(index(Digests!B:B, match(B1751,Digests!A:A,0)),Extractions!A:A,0))</f>
        <v>APCL14_499</v>
      </c>
    </row>
    <row r="1752" ht="20.25" customHeight="1">
      <c r="A1752" s="318" t="s">
        <v>23295</v>
      </c>
      <c r="B1752" s="319" t="s">
        <v>16602</v>
      </c>
      <c r="C1752" s="342">
        <v>42187.0</v>
      </c>
      <c r="D1752" s="331">
        <v>200.0</v>
      </c>
      <c r="E1752" s="349">
        <v>9.644131545954288</v>
      </c>
      <c r="F1752" s="323">
        <v>12.555868454045712</v>
      </c>
      <c r="G1752" s="319">
        <v>17.0</v>
      </c>
      <c r="H1752" s="324" t="s">
        <v>20330</v>
      </c>
      <c r="I1752" s="318" t="s">
        <v>23254</v>
      </c>
      <c r="J1752" s="318"/>
      <c r="K1752" s="64" t="s">
        <v>23296</v>
      </c>
      <c r="L1752" s="64" t="s">
        <v>16603</v>
      </c>
      <c r="M1752" s="318"/>
      <c r="N1752" s="318"/>
      <c r="O1752" s="318"/>
      <c r="P1752" s="325"/>
      <c r="Q1752" s="307" t="str">
        <f t="array" ref="Q1752">index(Extractions!B:B, match(index(Digests!B:B, match(B1752,Digests!A:A,0)),Extractions!A:A,0))</f>
        <v>APCL14_500</v>
      </c>
    </row>
    <row r="1753" ht="20.25" customHeight="1">
      <c r="A1753" s="318" t="s">
        <v>23297</v>
      </c>
      <c r="B1753" s="319" t="s">
        <v>16604</v>
      </c>
      <c r="C1753" s="342">
        <v>42187.0</v>
      </c>
      <c r="D1753" s="331">
        <v>200.0</v>
      </c>
      <c r="E1753" s="349">
        <v>11.82382500738989</v>
      </c>
      <c r="F1753" s="323">
        <v>10.376174992610109</v>
      </c>
      <c r="G1753" s="319">
        <v>18.0</v>
      </c>
      <c r="H1753" s="324" t="s">
        <v>20330</v>
      </c>
      <c r="I1753" s="318" t="s">
        <v>23254</v>
      </c>
      <c r="J1753" s="318"/>
      <c r="K1753" s="64" t="s">
        <v>23298</v>
      </c>
      <c r="L1753" s="64" t="s">
        <v>16605</v>
      </c>
      <c r="M1753" s="318"/>
      <c r="N1753" s="318"/>
      <c r="O1753" s="318"/>
      <c r="P1753" s="325"/>
      <c r="Q1753" s="307" t="str">
        <f t="array" ref="Q1753">index(Extractions!B:B, match(index(Digests!B:B, match(B1753,Digests!A:A,0)),Extractions!A:A,0))</f>
        <v>APCL14_508</v>
      </c>
    </row>
    <row r="1754" ht="20.25" customHeight="1">
      <c r="A1754" s="318" t="s">
        <v>23299</v>
      </c>
      <c r="B1754" s="319" t="s">
        <v>16606</v>
      </c>
      <c r="C1754" s="342">
        <v>42187.0</v>
      </c>
      <c r="D1754" s="331">
        <v>200.0</v>
      </c>
      <c r="E1754" s="349">
        <v>4.642956634785031</v>
      </c>
      <c r="F1754" s="323">
        <v>17.55704336521497</v>
      </c>
      <c r="G1754" s="319">
        <v>19.0</v>
      </c>
      <c r="H1754" s="324" t="s">
        <v>20330</v>
      </c>
      <c r="I1754" s="318" t="s">
        <v>23254</v>
      </c>
      <c r="J1754" s="318"/>
      <c r="K1754" s="64" t="s">
        <v>23300</v>
      </c>
      <c r="L1754" s="64" t="s">
        <v>16607</v>
      </c>
      <c r="M1754" s="318"/>
      <c r="N1754" s="318"/>
      <c r="O1754" s="318"/>
      <c r="P1754" s="325"/>
      <c r="Q1754" s="307" t="str">
        <f t="array" ref="Q1754">index(Extractions!B:B, match(index(Digests!B:B, match(B1754,Digests!A:A,0)),Extractions!A:A,0))</f>
        <v>APCL14_531</v>
      </c>
    </row>
    <row r="1755" ht="20.25" customHeight="1">
      <c r="A1755" s="318" t="s">
        <v>23301</v>
      </c>
      <c r="B1755" s="319" t="s">
        <v>16610</v>
      </c>
      <c r="C1755" s="342">
        <v>42187.0</v>
      </c>
      <c r="D1755" s="331">
        <v>200.0</v>
      </c>
      <c r="E1755" s="349">
        <v>4.137617146285454</v>
      </c>
      <c r="F1755" s="323">
        <v>18.062382853714546</v>
      </c>
      <c r="G1755" s="319">
        <v>20.0</v>
      </c>
      <c r="H1755" s="324" t="s">
        <v>21064</v>
      </c>
      <c r="I1755" s="318" t="s">
        <v>23254</v>
      </c>
      <c r="J1755" s="318"/>
      <c r="K1755" s="64" t="s">
        <v>23302</v>
      </c>
      <c r="L1755" s="64" t="s">
        <v>16611</v>
      </c>
      <c r="M1755" s="318"/>
      <c r="N1755" s="318"/>
      <c r="O1755" s="318"/>
      <c r="P1755" s="325"/>
      <c r="Q1755" s="307" t="str">
        <f t="array" ref="Q1755">index(Extractions!B:B, match(index(Digests!B:B, match(B1755,Digests!A:A,0)),Extractions!A:A,0))</f>
        <v>APCL14_452</v>
      </c>
    </row>
    <row r="1756" ht="20.25" customHeight="1">
      <c r="A1756" s="318" t="s">
        <v>23303</v>
      </c>
      <c r="B1756" s="319" t="s">
        <v>16620</v>
      </c>
      <c r="C1756" s="342">
        <v>42187.0</v>
      </c>
      <c r="D1756" s="331">
        <v>200.0</v>
      </c>
      <c r="E1756" s="349">
        <v>5.832264084917765</v>
      </c>
      <c r="F1756" s="323">
        <v>16.367735915082235</v>
      </c>
      <c r="G1756" s="319">
        <v>21.0</v>
      </c>
      <c r="H1756" s="324"/>
      <c r="I1756" s="318" t="s">
        <v>23254</v>
      </c>
      <c r="J1756" s="318"/>
      <c r="K1756" s="64" t="s">
        <v>23304</v>
      </c>
      <c r="L1756" s="64" t="s">
        <v>16621</v>
      </c>
      <c r="M1756" s="318"/>
      <c r="N1756" s="318"/>
      <c r="O1756" s="318"/>
      <c r="P1756" s="325"/>
      <c r="Q1756" s="318" t="str">
        <f t="array" ref="Q1756">index(Extractions!B:B, match(index(Digests!B:B, match(B1756,Digests!A:A,0)),Extractions!A:A,0))</f>
        <v>APCL12_038</v>
      </c>
    </row>
    <row r="1757" ht="20.25" customHeight="1">
      <c r="A1757" s="318" t="s">
        <v>23305</v>
      </c>
      <c r="B1757" s="319" t="s">
        <v>16622</v>
      </c>
      <c r="C1757" s="342">
        <v>42187.0</v>
      </c>
      <c r="D1757" s="331">
        <v>200.0</v>
      </c>
      <c r="E1757" s="349">
        <v>4.115480379447291</v>
      </c>
      <c r="F1757" s="323">
        <v>18.084519620552708</v>
      </c>
      <c r="G1757" s="319">
        <v>22.0</v>
      </c>
      <c r="H1757" s="324"/>
      <c r="I1757" s="318" t="s">
        <v>23254</v>
      </c>
      <c r="J1757" s="318"/>
      <c r="K1757" s="64" t="s">
        <v>23306</v>
      </c>
      <c r="L1757" s="64" t="s">
        <v>16623</v>
      </c>
      <c r="M1757" s="318"/>
      <c r="N1757" s="318"/>
      <c r="O1757" s="318"/>
      <c r="P1757" s="325"/>
      <c r="Q1757" s="318" t="str">
        <f t="array" ref="Q1757">index(Extractions!B:B, match(index(Digests!B:B, match(B1757,Digests!A:A,0)),Extractions!A:A,0))</f>
        <v>APCL12_049</v>
      </c>
    </row>
    <row r="1758" ht="20.25" customHeight="1">
      <c r="A1758" s="318" t="s">
        <v>23307</v>
      </c>
      <c r="B1758" s="319" t="s">
        <v>16624</v>
      </c>
      <c r="C1758" s="342">
        <v>42187.0</v>
      </c>
      <c r="D1758" s="331">
        <v>200.0</v>
      </c>
      <c r="E1758" s="349">
        <v>4.307930900788351</v>
      </c>
      <c r="F1758" s="323">
        <v>17.892069099211646</v>
      </c>
      <c r="G1758" s="319">
        <v>23.0</v>
      </c>
      <c r="H1758" s="324"/>
      <c r="I1758" s="318" t="s">
        <v>23254</v>
      </c>
      <c r="J1758" s="318"/>
      <c r="K1758" s="64" t="s">
        <v>23308</v>
      </c>
      <c r="L1758" s="64" t="s">
        <v>16625</v>
      </c>
      <c r="M1758" s="318"/>
      <c r="N1758" s="318"/>
      <c r="O1758" s="318"/>
      <c r="P1758" s="325"/>
      <c r="Q1758" s="318" t="str">
        <f t="array" ref="Q1758">index(Extractions!B:B, match(index(Digests!B:B, match(B1758,Digests!A:A,0)),Extractions!A:A,0))</f>
        <v>APCL12_050</v>
      </c>
    </row>
    <row r="1759" ht="20.25" customHeight="1">
      <c r="A1759" s="318" t="s">
        <v>23309</v>
      </c>
      <c r="B1759" s="319" t="s">
        <v>16636</v>
      </c>
      <c r="C1759" s="342">
        <v>42187.0</v>
      </c>
      <c r="D1759" s="331">
        <v>200.0</v>
      </c>
      <c r="E1759" s="349">
        <v>4.778744146038422</v>
      </c>
      <c r="F1759" s="323">
        <v>17.421255853961576</v>
      </c>
      <c r="G1759" s="319">
        <v>24.0</v>
      </c>
      <c r="H1759" s="324"/>
      <c r="I1759" s="318" t="s">
        <v>23254</v>
      </c>
      <c r="J1759" s="318"/>
      <c r="K1759" s="64" t="s">
        <v>23310</v>
      </c>
      <c r="L1759" s="64" t="s">
        <v>16637</v>
      </c>
      <c r="M1759" s="318"/>
      <c r="N1759" s="318"/>
      <c r="O1759" s="318"/>
      <c r="P1759" s="325"/>
      <c r="Q1759" s="318" t="str">
        <f t="array" ref="Q1759">index(Extractions!B:B, match(index(Digests!B:B, match(B1759,Digests!A:A,0)),Extractions!A:A,0))</f>
        <v>APCL12_081</v>
      </c>
    </row>
    <row r="1760" ht="20.25" customHeight="1">
      <c r="A1760" s="318" t="s">
        <v>23311</v>
      </c>
      <c r="B1760" s="319" t="s">
        <v>16638</v>
      </c>
      <c r="C1760" s="342">
        <v>42187.0</v>
      </c>
      <c r="D1760" s="331">
        <v>200.0</v>
      </c>
      <c r="E1760" s="349">
        <v>3.4647033347769596</v>
      </c>
      <c r="F1760" s="323">
        <v>18.73529666522304</v>
      </c>
      <c r="G1760" s="319">
        <v>25.0</v>
      </c>
      <c r="H1760" s="324" t="s">
        <v>20330</v>
      </c>
      <c r="I1760" s="318" t="s">
        <v>23254</v>
      </c>
      <c r="J1760" s="318"/>
      <c r="K1760" s="64" t="s">
        <v>23312</v>
      </c>
      <c r="L1760" s="64" t="s">
        <v>16639</v>
      </c>
      <c r="M1760" s="318"/>
      <c r="N1760" s="318"/>
      <c r="O1760" s="318"/>
      <c r="P1760" s="325"/>
      <c r="Q1760" s="318" t="str">
        <f t="array" ref="Q1760">index(Extractions!B:B, match(index(Digests!B:B, match(B1760,Digests!A:A,0)),Extractions!A:A,0))</f>
        <v>APCL12_082</v>
      </c>
    </row>
    <row r="1761" ht="20.25" customHeight="1">
      <c r="A1761" s="318" t="s">
        <v>23313</v>
      </c>
      <c r="B1761" s="319" t="s">
        <v>16646</v>
      </c>
      <c r="C1761" s="342">
        <v>42187.0</v>
      </c>
      <c r="D1761" s="331">
        <v>200.0</v>
      </c>
      <c r="E1761" s="349">
        <v>3.683851835479177</v>
      </c>
      <c r="F1761" s="323">
        <v>18.51614816452082</v>
      </c>
      <c r="G1761" s="319">
        <v>26.0</v>
      </c>
      <c r="H1761" s="324"/>
      <c r="I1761" s="318" t="s">
        <v>23254</v>
      </c>
      <c r="J1761" s="318"/>
      <c r="K1761" s="64" t="s">
        <v>23314</v>
      </c>
      <c r="L1761" s="64" t="s">
        <v>16647</v>
      </c>
      <c r="M1761" s="318"/>
      <c r="N1761" s="318"/>
      <c r="O1761" s="318"/>
      <c r="P1761" s="325"/>
      <c r="Q1761" s="318" t="str">
        <f t="array" ref="Q1761">index(Extractions!B:B, match(index(Digests!B:B, match(B1761,Digests!A:A,0)),Extractions!A:A,0))</f>
        <v>APCL12_088</v>
      </c>
    </row>
    <row r="1762" ht="20.25" customHeight="1">
      <c r="A1762" s="318" t="s">
        <v>23315</v>
      </c>
      <c r="B1762" s="319" t="s">
        <v>16652</v>
      </c>
      <c r="C1762" s="342">
        <v>42187.0</v>
      </c>
      <c r="D1762" s="331">
        <v>200.0</v>
      </c>
      <c r="E1762" s="349">
        <v>3.470595380637548</v>
      </c>
      <c r="F1762" s="323">
        <v>18.72940461936245</v>
      </c>
      <c r="G1762" s="319">
        <v>27.0</v>
      </c>
      <c r="H1762" s="324"/>
      <c r="I1762" s="318" t="s">
        <v>23254</v>
      </c>
      <c r="J1762" s="318"/>
      <c r="K1762" s="64" t="s">
        <v>23316</v>
      </c>
      <c r="L1762" s="64" t="s">
        <v>16653</v>
      </c>
      <c r="M1762" s="318"/>
      <c r="N1762" s="318"/>
      <c r="O1762" s="318"/>
      <c r="P1762" s="325"/>
      <c r="Q1762" s="318" t="str">
        <f t="array" ref="Q1762">index(Extractions!B:B, match(index(Digests!B:B, match(B1762,Digests!A:A,0)),Extractions!A:A,0))</f>
        <v>APCL12_092</v>
      </c>
    </row>
    <row r="1763" ht="20.25" customHeight="1">
      <c r="A1763" s="318" t="s">
        <v>23317</v>
      </c>
      <c r="B1763" s="319" t="s">
        <v>16654</v>
      </c>
      <c r="C1763" s="342">
        <v>42187.0</v>
      </c>
      <c r="D1763" s="331">
        <v>200.0</v>
      </c>
      <c r="E1763" s="349">
        <v>4.826487764853516</v>
      </c>
      <c r="F1763" s="323">
        <v>17.373512235146485</v>
      </c>
      <c r="G1763" s="319">
        <v>28.0</v>
      </c>
      <c r="H1763" s="324"/>
      <c r="I1763" s="318" t="s">
        <v>23254</v>
      </c>
      <c r="J1763" s="318"/>
      <c r="K1763" s="64" t="s">
        <v>23318</v>
      </c>
      <c r="L1763" s="64" t="s">
        <v>16655</v>
      </c>
      <c r="M1763" s="318"/>
      <c r="N1763" s="318"/>
      <c r="O1763" s="318"/>
      <c r="P1763" s="325"/>
      <c r="Q1763" s="318" t="str">
        <f t="array" ref="Q1763">index(Extractions!B:B, match(index(Digests!B:B, match(B1763,Digests!A:A,0)),Extractions!A:A,0))</f>
        <v>APCL12_093</v>
      </c>
    </row>
    <row r="1764" ht="20.25" customHeight="1">
      <c r="A1764" s="318" t="s">
        <v>23319</v>
      </c>
      <c r="B1764" s="319" t="s">
        <v>16658</v>
      </c>
      <c r="C1764" s="342">
        <v>42187.0</v>
      </c>
      <c r="D1764" s="331">
        <v>200.0</v>
      </c>
      <c r="E1764" s="349">
        <v>6.19463544570402</v>
      </c>
      <c r="F1764" s="323">
        <v>16.00536455429598</v>
      </c>
      <c r="G1764" s="319">
        <v>29.0</v>
      </c>
      <c r="H1764" s="324"/>
      <c r="I1764" s="318" t="s">
        <v>23254</v>
      </c>
      <c r="J1764" s="318"/>
      <c r="K1764" s="64" t="s">
        <v>23320</v>
      </c>
      <c r="L1764" s="64" t="s">
        <v>16659</v>
      </c>
      <c r="M1764" s="318"/>
      <c r="N1764" s="318"/>
      <c r="O1764" s="318"/>
      <c r="P1764" s="325"/>
      <c r="Q1764" s="318" t="str">
        <f t="array" ref="Q1764">index(Extractions!B:B, match(index(Digests!B:B, match(B1764,Digests!A:A,0)),Extractions!A:A,0))</f>
        <v>APCL12_095</v>
      </c>
    </row>
    <row r="1765" ht="20.25" customHeight="1">
      <c r="A1765" s="318" t="s">
        <v>23321</v>
      </c>
      <c r="B1765" s="319" t="s">
        <v>16662</v>
      </c>
      <c r="C1765" s="342">
        <v>42187.0</v>
      </c>
      <c r="D1765" s="331">
        <v>200.0</v>
      </c>
      <c r="E1765" s="349">
        <v>4.278440936122877</v>
      </c>
      <c r="F1765" s="323">
        <v>17.921559063877122</v>
      </c>
      <c r="G1765" s="319">
        <v>30.0</v>
      </c>
      <c r="H1765" s="324"/>
      <c r="I1765" s="318" t="s">
        <v>23254</v>
      </c>
      <c r="J1765" s="318"/>
      <c r="K1765" s="64" t="s">
        <v>23322</v>
      </c>
      <c r="L1765" s="64" t="s">
        <v>16663</v>
      </c>
      <c r="M1765" s="318"/>
      <c r="N1765" s="318"/>
      <c r="O1765" s="318"/>
      <c r="P1765" s="325"/>
      <c r="Q1765" s="318" t="str">
        <f t="array" ref="Q1765">index(Extractions!B:B, match(index(Digests!B:B, match(B1765,Digests!A:A,0)),Extractions!A:A,0))</f>
        <v>APCL12_099</v>
      </c>
    </row>
    <row r="1766" ht="20.25" customHeight="1">
      <c r="A1766" s="318" t="s">
        <v>23323</v>
      </c>
      <c r="B1766" s="319" t="s">
        <v>16666</v>
      </c>
      <c r="C1766" s="342">
        <v>42187.0</v>
      </c>
      <c r="D1766" s="331">
        <v>200.0</v>
      </c>
      <c r="E1766" s="349">
        <v>4.427129449265096</v>
      </c>
      <c r="F1766" s="323">
        <v>17.772870550734904</v>
      </c>
      <c r="G1766" s="319">
        <v>31.0</v>
      </c>
      <c r="H1766" s="324"/>
      <c r="I1766" s="318" t="s">
        <v>23254</v>
      </c>
      <c r="J1766" s="318"/>
      <c r="K1766" s="64" t="s">
        <v>23324</v>
      </c>
      <c r="L1766" s="64" t="s">
        <v>16667</v>
      </c>
      <c r="M1766" s="318"/>
      <c r="N1766" s="318"/>
      <c r="O1766" s="318"/>
      <c r="P1766" s="325"/>
      <c r="Q1766" s="318" t="str">
        <f t="array" ref="Q1766">index(Extractions!B:B, match(index(Digests!B:B, match(B1766,Digests!A:A,0)),Extractions!A:A,0))</f>
        <v>APCL12_104</v>
      </c>
    </row>
    <row r="1767" ht="20.25" customHeight="1">
      <c r="A1767" s="318" t="s">
        <v>23325</v>
      </c>
      <c r="B1767" s="319" t="s">
        <v>16668</v>
      </c>
      <c r="C1767" s="342">
        <v>42187.0</v>
      </c>
      <c r="D1767" s="331">
        <v>200.0</v>
      </c>
      <c r="E1767" s="349">
        <v>4.053506282934738</v>
      </c>
      <c r="F1767" s="323">
        <v>18.146493717065262</v>
      </c>
      <c r="G1767" s="319">
        <v>32.0</v>
      </c>
      <c r="H1767" s="324"/>
      <c r="I1767" s="318" t="s">
        <v>23254</v>
      </c>
      <c r="J1767" s="318"/>
      <c r="K1767" s="64" t="s">
        <v>23326</v>
      </c>
      <c r="L1767" s="64" t="s">
        <v>16669</v>
      </c>
      <c r="M1767" s="318"/>
      <c r="N1767" s="318"/>
      <c r="O1767" s="318"/>
      <c r="P1767" s="325"/>
      <c r="Q1767" s="318" t="str">
        <f t="array" ref="Q1767">index(Extractions!B:B, match(index(Digests!B:B, match(B1767,Digests!A:A,0)),Extractions!A:A,0))</f>
        <v>APCL12_105</v>
      </c>
    </row>
    <row r="1768" ht="20.25" customHeight="1">
      <c r="A1768" s="318" t="s">
        <v>23327</v>
      </c>
      <c r="B1768" s="319" t="s">
        <v>16672</v>
      </c>
      <c r="C1768" s="342">
        <v>42187.0</v>
      </c>
      <c r="D1768" s="331">
        <v>200.0</v>
      </c>
      <c r="E1768" s="349">
        <v>6.024822267743102</v>
      </c>
      <c r="F1768" s="323">
        <v>16.1751777322569</v>
      </c>
      <c r="G1768" s="319">
        <v>33.0</v>
      </c>
      <c r="H1768" s="324"/>
      <c r="I1768" s="318" t="s">
        <v>23254</v>
      </c>
      <c r="J1768" s="318"/>
      <c r="K1768" s="64" t="s">
        <v>23328</v>
      </c>
      <c r="L1768" s="64" t="s">
        <v>16673</v>
      </c>
      <c r="M1768" s="318"/>
      <c r="N1768" s="318"/>
      <c r="O1768" s="318"/>
      <c r="P1768" s="325"/>
      <c r="Q1768" s="318" t="str">
        <f t="array" ref="Q1768">index(Extractions!B:B, match(index(Digests!B:B, match(B1768,Digests!A:A,0)),Extractions!A:A,0))</f>
        <v>APCL12_107</v>
      </c>
    </row>
    <row r="1769" ht="20.25" customHeight="1">
      <c r="A1769" s="318" t="s">
        <v>23329</v>
      </c>
      <c r="B1769" s="319" t="s">
        <v>16674</v>
      </c>
      <c r="C1769" s="342">
        <v>42187.0</v>
      </c>
      <c r="D1769" s="331">
        <v>200.0</v>
      </c>
      <c r="E1769" s="349">
        <v>5.469861065528936</v>
      </c>
      <c r="F1769" s="323">
        <v>16.730138934471064</v>
      </c>
      <c r="G1769" s="319">
        <v>34.0</v>
      </c>
      <c r="H1769" s="324"/>
      <c r="I1769" s="318" t="s">
        <v>23254</v>
      </c>
      <c r="J1769" s="318"/>
      <c r="K1769" s="64" t="s">
        <v>23330</v>
      </c>
      <c r="L1769" s="64" t="s">
        <v>16675</v>
      </c>
      <c r="M1769" s="318"/>
      <c r="N1769" s="318"/>
      <c r="O1769" s="318"/>
      <c r="P1769" s="325"/>
      <c r="Q1769" s="318" t="str">
        <f t="array" ref="Q1769">index(Extractions!B:B, match(index(Digests!B:B, match(B1769,Digests!A:A,0)),Extractions!A:A,0))</f>
        <v>APCL12_108</v>
      </c>
    </row>
    <row r="1770" ht="20.25" customHeight="1">
      <c r="A1770" s="318" t="s">
        <v>23331</v>
      </c>
      <c r="B1770" s="319" t="s">
        <v>16676</v>
      </c>
      <c r="C1770" s="342">
        <v>42187.0</v>
      </c>
      <c r="D1770" s="331">
        <v>200.0</v>
      </c>
      <c r="E1770" s="349">
        <v>3.5341933203746243</v>
      </c>
      <c r="F1770" s="323">
        <v>18.665806679625376</v>
      </c>
      <c r="G1770" s="319">
        <v>35.0</v>
      </c>
      <c r="H1770" s="324"/>
      <c r="I1770" s="318" t="s">
        <v>23254</v>
      </c>
      <c r="J1770" s="318"/>
      <c r="K1770" s="64" t="s">
        <v>23332</v>
      </c>
      <c r="L1770" s="64" t="s">
        <v>16677</v>
      </c>
      <c r="M1770" s="318"/>
      <c r="N1770" s="318"/>
      <c r="O1770" s="318"/>
      <c r="P1770" s="325"/>
      <c r="Q1770" s="318" t="str">
        <f t="array" ref="Q1770">index(Extractions!B:B, match(index(Digests!B:B, match(B1770,Digests!A:A,0)),Extractions!A:A,0))</f>
        <v>APCL12_109</v>
      </c>
    </row>
    <row r="1771" ht="20.25" customHeight="1">
      <c r="A1771" s="318" t="s">
        <v>23333</v>
      </c>
      <c r="B1771" s="319" t="s">
        <v>16678</v>
      </c>
      <c r="C1771" s="342">
        <v>42187.0</v>
      </c>
      <c r="D1771" s="331">
        <v>200.0</v>
      </c>
      <c r="E1771" s="349">
        <v>3.556693697538768</v>
      </c>
      <c r="F1771" s="323">
        <v>18.64330630246123</v>
      </c>
      <c r="G1771" s="319">
        <v>36.0</v>
      </c>
      <c r="H1771" s="324"/>
      <c r="I1771" s="318" t="s">
        <v>23254</v>
      </c>
      <c r="J1771" s="318"/>
      <c r="K1771" s="64" t="s">
        <v>23334</v>
      </c>
      <c r="L1771" s="64" t="s">
        <v>16679</v>
      </c>
      <c r="M1771" s="318"/>
      <c r="N1771" s="318"/>
      <c r="O1771" s="318"/>
      <c r="P1771" s="325"/>
      <c r="Q1771" s="318" t="str">
        <f t="array" ref="Q1771">index(Extractions!B:B, match(index(Digests!B:B, match(B1771,Digests!A:A,0)),Extractions!A:A,0))</f>
        <v>APCL12_110</v>
      </c>
    </row>
    <row r="1772" ht="20.25" customHeight="1">
      <c r="A1772" s="318" t="s">
        <v>23335</v>
      </c>
      <c r="B1772" s="319" t="s">
        <v>16680</v>
      </c>
      <c r="C1772" s="342">
        <v>42187.0</v>
      </c>
      <c r="D1772" s="331">
        <v>200.0</v>
      </c>
      <c r="E1772" s="349">
        <v>4.387311894002544</v>
      </c>
      <c r="F1772" s="323">
        <v>17.812688105997456</v>
      </c>
      <c r="G1772" s="319">
        <v>37.0</v>
      </c>
      <c r="H1772" s="324"/>
      <c r="I1772" s="318" t="s">
        <v>23254</v>
      </c>
      <c r="J1772" s="318"/>
      <c r="K1772" s="64" t="s">
        <v>23336</v>
      </c>
      <c r="L1772" s="64" t="s">
        <v>16681</v>
      </c>
      <c r="M1772" s="318"/>
      <c r="N1772" s="318"/>
      <c r="O1772" s="318"/>
      <c r="P1772" s="325"/>
      <c r="Q1772" s="318" t="str">
        <f t="array" ref="Q1772">index(Extractions!B:B, match(index(Digests!B:B, match(B1772,Digests!A:A,0)),Extractions!A:A,0))</f>
        <v>APCL12_111</v>
      </c>
    </row>
    <row r="1773" ht="20.25" customHeight="1">
      <c r="A1773" s="318" t="s">
        <v>23337</v>
      </c>
      <c r="B1773" s="319" t="s">
        <v>16682</v>
      </c>
      <c r="C1773" s="342">
        <v>42187.0</v>
      </c>
      <c r="D1773" s="331">
        <v>200.0</v>
      </c>
      <c r="E1773" s="349">
        <v>5.854286801510407</v>
      </c>
      <c r="F1773" s="323">
        <v>16.34571319848959</v>
      </c>
      <c r="G1773" s="319">
        <v>38.0</v>
      </c>
      <c r="H1773" s="324"/>
      <c r="I1773" s="318" t="s">
        <v>23254</v>
      </c>
      <c r="J1773" s="318"/>
      <c r="K1773" s="64" t="s">
        <v>23338</v>
      </c>
      <c r="L1773" s="64" t="s">
        <v>16683</v>
      </c>
      <c r="M1773" s="318"/>
      <c r="N1773" s="318"/>
      <c r="O1773" s="318"/>
      <c r="P1773" s="325"/>
      <c r="Q1773" s="318" t="str">
        <f t="array" ref="Q1773">index(Extractions!B:B, match(index(Digests!B:B, match(B1773,Digests!A:A,0)),Extractions!A:A,0))</f>
        <v>APCL12_113</v>
      </c>
    </row>
    <row r="1774" ht="20.25" customHeight="1">
      <c r="A1774" s="318" t="s">
        <v>23339</v>
      </c>
      <c r="B1774" s="319" t="s">
        <v>16686</v>
      </c>
      <c r="C1774" s="342">
        <v>42187.0</v>
      </c>
      <c r="D1774" s="331">
        <v>200.0</v>
      </c>
      <c r="E1774" s="349">
        <v>5.62097748798516</v>
      </c>
      <c r="F1774" s="323">
        <v>16.579022512014838</v>
      </c>
      <c r="G1774" s="319">
        <v>39.0</v>
      </c>
      <c r="H1774" s="324"/>
      <c r="I1774" s="318" t="s">
        <v>23254</v>
      </c>
      <c r="J1774" s="318"/>
      <c r="K1774" s="64" t="s">
        <v>23340</v>
      </c>
      <c r="L1774" s="64" t="s">
        <v>16687</v>
      </c>
      <c r="M1774" s="318"/>
      <c r="N1774" s="318"/>
      <c r="O1774" s="318"/>
      <c r="P1774" s="325"/>
      <c r="Q1774" s="318" t="str">
        <f t="array" ref="Q1774">index(Extractions!B:B, match(index(Digests!B:B, match(B1774,Digests!A:A,0)),Extractions!A:A,0))</f>
        <v>APCL12_116</v>
      </c>
    </row>
    <row r="1775" ht="20.25" customHeight="1">
      <c r="A1775" s="318" t="s">
        <v>23341</v>
      </c>
      <c r="B1775" s="319" t="s">
        <v>16690</v>
      </c>
      <c r="C1775" s="342">
        <v>42187.0</v>
      </c>
      <c r="D1775" s="331">
        <v>200.0</v>
      </c>
      <c r="E1775" s="349">
        <v>3.4814698765818926</v>
      </c>
      <c r="F1775" s="323">
        <v>18.718530123418105</v>
      </c>
      <c r="G1775" s="319">
        <v>40.0</v>
      </c>
      <c r="H1775" s="324"/>
      <c r="I1775" s="318" t="s">
        <v>23254</v>
      </c>
      <c r="J1775" s="318"/>
      <c r="K1775" s="64" t="s">
        <v>23342</v>
      </c>
      <c r="L1775" s="64" t="s">
        <v>16691</v>
      </c>
      <c r="M1775" s="318"/>
      <c r="N1775" s="318"/>
      <c r="O1775" s="318"/>
      <c r="P1775" s="325"/>
      <c r="Q1775" s="318" t="str">
        <f t="array" ref="Q1775">index(Extractions!B:B, match(index(Digests!B:B, match(B1775,Digests!A:A,0)),Extractions!A:A,0))</f>
        <v>APCL12_118</v>
      </c>
    </row>
    <row r="1776" ht="20.25" customHeight="1">
      <c r="A1776" s="318" t="s">
        <v>23343</v>
      </c>
      <c r="B1776" s="319" t="s">
        <v>16694</v>
      </c>
      <c r="C1776" s="342">
        <v>42187.0</v>
      </c>
      <c r="D1776" s="331">
        <v>200.0</v>
      </c>
      <c r="E1776" s="349">
        <v>3.769886149438287</v>
      </c>
      <c r="F1776" s="323">
        <v>18.43011385056171</v>
      </c>
      <c r="G1776" s="319">
        <v>41.0</v>
      </c>
      <c r="H1776" s="324"/>
      <c r="I1776" s="318" t="s">
        <v>23254</v>
      </c>
      <c r="J1776" s="318"/>
      <c r="K1776" s="64" t="s">
        <v>23344</v>
      </c>
      <c r="L1776" s="64" t="s">
        <v>16696</v>
      </c>
      <c r="M1776" s="318"/>
      <c r="N1776" s="318"/>
      <c r="O1776" s="318"/>
      <c r="P1776" s="325"/>
      <c r="Q1776" s="318" t="str">
        <f t="array" ref="Q1776">index(Extractions!B:B, match(index(Digests!B:B, match(B1776,Digests!A:A,0)),Extractions!A:A,0))</f>
        <v>APCL12_120</v>
      </c>
    </row>
    <row r="1777" ht="20.25" customHeight="1">
      <c r="A1777" s="318" t="s">
        <v>23345</v>
      </c>
      <c r="B1777" s="319" t="s">
        <v>16697</v>
      </c>
      <c r="C1777" s="342">
        <v>42187.0</v>
      </c>
      <c r="D1777" s="331">
        <v>200.0</v>
      </c>
      <c r="E1777" s="349">
        <v>5.974250978283599</v>
      </c>
      <c r="F1777" s="323">
        <v>16.2257490217164</v>
      </c>
      <c r="G1777" s="319">
        <v>42.0</v>
      </c>
      <c r="H1777" s="324" t="s">
        <v>23346</v>
      </c>
      <c r="I1777" s="318" t="s">
        <v>23254</v>
      </c>
      <c r="J1777" s="318"/>
      <c r="K1777" s="64" t="s">
        <v>23347</v>
      </c>
      <c r="L1777" s="64" t="s">
        <v>16698</v>
      </c>
      <c r="M1777" s="318"/>
      <c r="N1777" s="318"/>
      <c r="O1777" s="318"/>
      <c r="P1777" s="325"/>
      <c r="Q1777" s="318" t="str">
        <f t="array" ref="Q1777">index(Extractions!B:B, match(index(Digests!B:B, match(B1777,Digests!A:A,0)),Extractions!A:A,0))</f>
        <v>APCL12_121</v>
      </c>
    </row>
    <row r="1778" ht="20.25" customHeight="1">
      <c r="A1778" s="318" t="s">
        <v>23348</v>
      </c>
      <c r="B1778" s="319" t="s">
        <v>16713</v>
      </c>
      <c r="C1778" s="342">
        <v>42187.0</v>
      </c>
      <c r="D1778" s="331">
        <v>200.0</v>
      </c>
      <c r="E1778" s="349">
        <v>4.650081376424088</v>
      </c>
      <c r="F1778" s="323">
        <v>17.549918623575913</v>
      </c>
      <c r="G1778" s="319">
        <v>43.0</v>
      </c>
      <c r="H1778" s="324"/>
      <c r="I1778" s="318" t="s">
        <v>23254</v>
      </c>
      <c r="J1778" s="318"/>
      <c r="K1778" s="64" t="s">
        <v>23349</v>
      </c>
      <c r="L1778" s="64" t="s">
        <v>16714</v>
      </c>
      <c r="M1778" s="318"/>
      <c r="N1778" s="318"/>
      <c r="O1778" s="318"/>
      <c r="P1778" s="325"/>
      <c r="Q1778" s="318" t="str">
        <f t="array" ref="Q1778">index(Extractions!B:B, match(index(Digests!B:B, match(B1778,Digests!A:A,0)),Extractions!A:A,0))</f>
        <v>APCL12_153</v>
      </c>
    </row>
    <row r="1779" ht="20.25" customHeight="1">
      <c r="A1779" s="318" t="s">
        <v>23350</v>
      </c>
      <c r="B1779" s="319" t="s">
        <v>16715</v>
      </c>
      <c r="C1779" s="342">
        <v>42187.0</v>
      </c>
      <c r="D1779" s="331">
        <v>200.0</v>
      </c>
      <c r="E1779" s="349">
        <v>6.017028189777069</v>
      </c>
      <c r="F1779" s="323">
        <v>16.18297181022293</v>
      </c>
      <c r="G1779" s="319">
        <v>44.0</v>
      </c>
      <c r="H1779" s="324"/>
      <c r="I1779" s="318" t="s">
        <v>23254</v>
      </c>
      <c r="J1779" s="318"/>
      <c r="K1779" s="64" t="s">
        <v>23351</v>
      </c>
      <c r="L1779" s="64" t="s">
        <v>16716</v>
      </c>
      <c r="M1779" s="318"/>
      <c r="N1779" s="318"/>
      <c r="O1779" s="318"/>
      <c r="P1779" s="325"/>
      <c r="Q1779" s="318" t="str">
        <f t="array" ref="Q1779">index(Extractions!B:B, match(index(Digests!B:B, match(B1779,Digests!A:A,0)),Extractions!A:A,0))</f>
        <v>APCL12_160</v>
      </c>
    </row>
    <row r="1780" ht="20.25" customHeight="1">
      <c r="A1780" s="318" t="s">
        <v>23352</v>
      </c>
      <c r="B1780" s="319" t="s">
        <v>16719</v>
      </c>
      <c r="C1780" s="342">
        <v>42187.0</v>
      </c>
      <c r="D1780" s="331">
        <v>200.0</v>
      </c>
      <c r="E1780" s="349">
        <v>5.580980020091529</v>
      </c>
      <c r="F1780" s="323">
        <v>16.619019979908472</v>
      </c>
      <c r="G1780" s="319">
        <v>45.0</v>
      </c>
      <c r="H1780" s="324"/>
      <c r="I1780" s="318" t="s">
        <v>23254</v>
      </c>
      <c r="J1780" s="318"/>
      <c r="K1780" s="64" t="s">
        <v>23353</v>
      </c>
      <c r="L1780" s="64" t="s">
        <v>16720</v>
      </c>
      <c r="M1780" s="318"/>
      <c r="N1780" s="318"/>
      <c r="O1780" s="318"/>
      <c r="P1780" s="325"/>
      <c r="Q1780" s="318" t="str">
        <f t="array" ref="Q1780">index(Extractions!B:B, match(index(Digests!B:B, match(B1780,Digests!A:A,0)),Extractions!A:A,0))</f>
        <v>APCL12_170</v>
      </c>
    </row>
    <row r="1781" ht="20.25" customHeight="1">
      <c r="A1781" s="318" t="s">
        <v>23354</v>
      </c>
      <c r="B1781" s="319" t="s">
        <v>16721</v>
      </c>
      <c r="C1781" s="342">
        <v>42187.0</v>
      </c>
      <c r="D1781" s="331">
        <v>200.0</v>
      </c>
      <c r="E1781" s="349">
        <v>5.356042955464503</v>
      </c>
      <c r="F1781" s="323">
        <v>16.843957044535497</v>
      </c>
      <c r="G1781" s="319">
        <v>46.0</v>
      </c>
      <c r="H1781" s="324"/>
      <c r="I1781" s="318" t="s">
        <v>23254</v>
      </c>
      <c r="J1781" s="318"/>
      <c r="K1781" s="64" t="s">
        <v>23355</v>
      </c>
      <c r="L1781" s="64" t="s">
        <v>16722</v>
      </c>
      <c r="M1781" s="318"/>
      <c r="N1781" s="318"/>
      <c r="O1781" s="318"/>
      <c r="P1781" s="325"/>
      <c r="Q1781" s="318" t="str">
        <f t="array" ref="Q1781">index(Extractions!B:B, match(index(Digests!B:B, match(B1781,Digests!A:A,0)),Extractions!A:A,0))</f>
        <v>APCL12_176</v>
      </c>
    </row>
    <row r="1782" ht="20.25" customHeight="1">
      <c r="A1782" s="318" t="s">
        <v>23356</v>
      </c>
      <c r="B1782" s="319" t="s">
        <v>16723</v>
      </c>
      <c r="C1782" s="342">
        <v>42187.0</v>
      </c>
      <c r="D1782" s="331">
        <v>200.0</v>
      </c>
      <c r="E1782" s="349">
        <v>5.759539236861051</v>
      </c>
      <c r="F1782" s="323">
        <v>16.440460763138947</v>
      </c>
      <c r="G1782" s="319">
        <v>47.0</v>
      </c>
      <c r="H1782" s="324"/>
      <c r="I1782" s="318" t="s">
        <v>23254</v>
      </c>
      <c r="J1782" s="318"/>
      <c r="K1782" s="64" t="s">
        <v>23357</v>
      </c>
      <c r="L1782" s="64" t="s">
        <v>16724</v>
      </c>
      <c r="M1782" s="318"/>
      <c r="N1782" s="318"/>
      <c r="O1782" s="318"/>
      <c r="P1782" s="325"/>
      <c r="Q1782" s="318" t="str">
        <f t="array" ref="Q1782">index(Extractions!B:B, match(index(Digests!B:B, match(B1782,Digests!A:A,0)),Extractions!A:A,0))</f>
        <v>APCL12_177</v>
      </c>
    </row>
    <row r="1783" ht="20.25" customHeight="1">
      <c r="A1783" s="318" t="s">
        <v>23358</v>
      </c>
      <c r="B1783" s="319" t="s">
        <v>16725</v>
      </c>
      <c r="C1783" s="342">
        <v>42187.0</v>
      </c>
      <c r="D1783" s="331">
        <v>200.0</v>
      </c>
      <c r="E1783" s="322">
        <v>3.294730079238258</v>
      </c>
      <c r="F1783" s="323">
        <v>18.90526992076174</v>
      </c>
      <c r="G1783" s="319">
        <v>48.0</v>
      </c>
      <c r="H1783" s="324"/>
      <c r="I1783" s="318" t="s">
        <v>23254</v>
      </c>
      <c r="J1783" s="318"/>
      <c r="K1783" s="64" t="s">
        <v>23359</v>
      </c>
      <c r="L1783" s="64" t="s">
        <v>16726</v>
      </c>
      <c r="M1783" s="318"/>
      <c r="N1783" s="318"/>
      <c r="O1783" s="318"/>
      <c r="P1783" s="325"/>
      <c r="Q1783" s="318" t="str">
        <f t="array" ref="Q1783">index(Extractions!B:B, match(index(Digests!B:B, match(B1783,Digests!A:A,0)),Extractions!A:A,0))</f>
        <v>APCL12_179</v>
      </c>
    </row>
    <row r="1784" ht="20.25" customHeight="1">
      <c r="A1784" s="318" t="s">
        <v>23360</v>
      </c>
      <c r="B1784" s="330" t="s">
        <v>16933</v>
      </c>
      <c r="C1784" s="334">
        <v>42332.0</v>
      </c>
      <c r="D1784" s="331">
        <v>200.0</v>
      </c>
      <c r="E1784" s="322">
        <v>5.303632988597189</v>
      </c>
      <c r="F1784" s="323">
        <v>16.89636701140281</v>
      </c>
      <c r="G1784" s="319">
        <v>1.0</v>
      </c>
      <c r="H1784" s="324"/>
      <c r="I1784" s="318" t="s">
        <v>23361</v>
      </c>
      <c r="J1784" s="318"/>
      <c r="K1784" s="64" t="s">
        <v>23362</v>
      </c>
      <c r="L1784" s="64" t="s">
        <v>16934</v>
      </c>
      <c r="M1784" s="318"/>
      <c r="N1784" s="318"/>
      <c r="O1784" s="318"/>
      <c r="P1784" s="325"/>
      <c r="Q1784" s="318" t="str">
        <f t="array" ref="Q1784">index(Extractions!B:B, match(index(Digests!B:B, match(B1784,Digests!A:A,0)),Extractions!A:A,0))</f>
        <v>PADE10_037</v>
      </c>
    </row>
    <row r="1785" ht="20.25" customHeight="1">
      <c r="A1785" s="318" t="s">
        <v>23363</v>
      </c>
      <c r="B1785" s="330" t="s">
        <v>16935</v>
      </c>
      <c r="C1785" s="334">
        <v>42332.0</v>
      </c>
      <c r="D1785" s="331">
        <v>200.0</v>
      </c>
      <c r="E1785" s="322">
        <v>3.2356700263707108</v>
      </c>
      <c r="F1785" s="323">
        <v>18.96432997362929</v>
      </c>
      <c r="G1785" s="319">
        <v>2.0</v>
      </c>
      <c r="H1785" s="324"/>
      <c r="I1785" s="318" t="s">
        <v>23361</v>
      </c>
      <c r="J1785" s="318"/>
      <c r="K1785" s="64" t="s">
        <v>23364</v>
      </c>
      <c r="L1785" s="64" t="s">
        <v>16936</v>
      </c>
      <c r="M1785" s="318"/>
      <c r="N1785" s="318"/>
      <c r="O1785" s="318"/>
      <c r="P1785" s="325"/>
      <c r="Q1785" s="318" t="str">
        <f t="array" ref="Q1785">index(Extractions!B:B, match(index(Digests!B:B, match(B1785,Digests!A:A,0)),Extractions!A:A,0))</f>
        <v>PADE10_038</v>
      </c>
    </row>
    <row r="1786" ht="20.25" customHeight="1">
      <c r="A1786" s="318" t="s">
        <v>23365</v>
      </c>
      <c r="B1786" s="330" t="s">
        <v>16937</v>
      </c>
      <c r="C1786" s="334">
        <v>42332.0</v>
      </c>
      <c r="D1786" s="331">
        <v>200.0</v>
      </c>
      <c r="E1786" s="322">
        <v>6.520605112154408</v>
      </c>
      <c r="F1786" s="323">
        <v>15.679394887845591</v>
      </c>
      <c r="G1786" s="319">
        <v>3.0</v>
      </c>
      <c r="H1786" s="324"/>
      <c r="I1786" s="318" t="s">
        <v>23361</v>
      </c>
      <c r="J1786" s="318"/>
      <c r="K1786" s="64" t="s">
        <v>23366</v>
      </c>
      <c r="L1786" s="64" t="s">
        <v>16938</v>
      </c>
      <c r="M1786" s="318"/>
      <c r="N1786" s="318"/>
      <c r="O1786" s="318"/>
      <c r="P1786" s="325"/>
      <c r="Q1786" s="318" t="str">
        <f t="array" ref="Q1786">index(Extractions!B:B, match(index(Digests!B:B, match(B1786,Digests!A:A,0)),Extractions!A:A,0))</f>
        <v>PADE10_039</v>
      </c>
    </row>
    <row r="1787" ht="20.25" customHeight="1">
      <c r="A1787" s="318" t="s">
        <v>23367</v>
      </c>
      <c r="B1787" s="330" t="s">
        <v>16939</v>
      </c>
      <c r="C1787" s="334">
        <v>42332.0</v>
      </c>
      <c r="D1787" s="331">
        <v>200.0</v>
      </c>
      <c r="E1787" s="322">
        <v>4.303481516546887</v>
      </c>
      <c r="F1787" s="323">
        <v>17.896518483453114</v>
      </c>
      <c r="G1787" s="319">
        <v>4.0</v>
      </c>
      <c r="H1787" s="324"/>
      <c r="I1787" s="318" t="s">
        <v>23361</v>
      </c>
      <c r="J1787" s="318"/>
      <c r="K1787" s="64" t="s">
        <v>23368</v>
      </c>
      <c r="L1787" s="64" t="s">
        <v>16940</v>
      </c>
      <c r="M1787" s="318"/>
      <c r="N1787" s="318"/>
      <c r="O1787" s="318"/>
      <c r="P1787" s="325"/>
      <c r="Q1787" s="318" t="str">
        <f t="array" ref="Q1787">index(Extractions!B:B, match(index(Digests!B:B, match(B1787,Digests!A:A,0)),Extractions!A:A,0))</f>
        <v>PADE10_040</v>
      </c>
    </row>
    <row r="1788" ht="20.25" customHeight="1">
      <c r="A1788" s="318" t="s">
        <v>23369</v>
      </c>
      <c r="B1788" s="330" t="s">
        <v>16945</v>
      </c>
      <c r="C1788" s="334">
        <v>42332.0</v>
      </c>
      <c r="D1788" s="331">
        <v>200.0</v>
      </c>
      <c r="E1788" s="322">
        <v>5.955571437079388</v>
      </c>
      <c r="F1788" s="323">
        <v>16.24442856292061</v>
      </c>
      <c r="G1788" s="319">
        <v>5.0</v>
      </c>
      <c r="H1788" s="324"/>
      <c r="I1788" s="318" t="s">
        <v>23361</v>
      </c>
      <c r="J1788" s="318"/>
      <c r="K1788" s="64" t="s">
        <v>23370</v>
      </c>
      <c r="L1788" s="64" t="s">
        <v>16946</v>
      </c>
      <c r="M1788" s="318"/>
      <c r="N1788" s="318"/>
      <c r="O1788" s="318"/>
      <c r="P1788" s="325"/>
      <c r="Q1788" s="318" t="str">
        <f t="array" ref="Q1788">index(Extractions!B:B, match(index(Digests!B:B, match(B1788,Digests!A:A,0)),Extractions!A:A,0))</f>
        <v>PADE10_043</v>
      </c>
    </row>
    <row r="1789" ht="20.25" customHeight="1">
      <c r="A1789" s="318" t="s">
        <v>23371</v>
      </c>
      <c r="B1789" s="330" t="s">
        <v>16949</v>
      </c>
      <c r="C1789" s="334">
        <v>42332.0</v>
      </c>
      <c r="D1789" s="331">
        <v>200.0</v>
      </c>
      <c r="E1789" s="322">
        <v>3.677957997719666</v>
      </c>
      <c r="F1789" s="323">
        <v>18.522042002280333</v>
      </c>
      <c r="G1789" s="319">
        <v>6.0</v>
      </c>
      <c r="H1789" s="324"/>
      <c r="I1789" s="318" t="s">
        <v>23361</v>
      </c>
      <c r="J1789" s="318"/>
      <c r="K1789" s="64" t="s">
        <v>23372</v>
      </c>
      <c r="L1789" s="64" t="s">
        <v>16950</v>
      </c>
      <c r="M1789" s="318"/>
      <c r="N1789" s="318"/>
      <c r="O1789" s="318"/>
      <c r="P1789" s="325"/>
      <c r="Q1789" s="318" t="str">
        <f t="array" ref="Q1789">index(Extractions!B:B, match(index(Digests!B:B, match(B1789,Digests!A:A,0)),Extractions!A:A,0))</f>
        <v>PADE10_045</v>
      </c>
    </row>
    <row r="1790" ht="20.25" customHeight="1">
      <c r="A1790" s="318" t="s">
        <v>23373</v>
      </c>
      <c r="B1790" s="330" t="s">
        <v>16951</v>
      </c>
      <c r="C1790" s="334">
        <v>42332.0</v>
      </c>
      <c r="D1790" s="331">
        <v>200.0</v>
      </c>
      <c r="E1790" s="322">
        <v>3.329338127580237</v>
      </c>
      <c r="F1790" s="323">
        <v>18.870661872419763</v>
      </c>
      <c r="G1790" s="319">
        <v>7.0</v>
      </c>
      <c r="H1790" s="324"/>
      <c r="I1790" s="318" t="s">
        <v>23361</v>
      </c>
      <c r="J1790" s="318"/>
      <c r="K1790" s="64" t="s">
        <v>23374</v>
      </c>
      <c r="L1790" s="64" t="s">
        <v>16952</v>
      </c>
      <c r="M1790" s="318"/>
      <c r="N1790" s="318"/>
      <c r="O1790" s="318"/>
      <c r="P1790" s="325"/>
      <c r="Q1790" s="318" t="str">
        <f t="array" ref="Q1790">index(Extractions!B:B, match(index(Digests!B:B, match(B1790,Digests!A:A,0)),Extractions!A:A,0))</f>
        <v>PADE08_021</v>
      </c>
    </row>
    <row r="1791" ht="20.25" customHeight="1">
      <c r="A1791" s="318" t="s">
        <v>23375</v>
      </c>
      <c r="B1791" s="330" t="s">
        <v>16953</v>
      </c>
      <c r="C1791" s="334">
        <v>42332.0</v>
      </c>
      <c r="D1791" s="331">
        <v>200.0</v>
      </c>
      <c r="E1791" s="322">
        <v>3.9164235220396733</v>
      </c>
      <c r="F1791" s="323">
        <v>18.283576477960327</v>
      </c>
      <c r="G1791" s="319">
        <v>8.0</v>
      </c>
      <c r="H1791" s="324"/>
      <c r="I1791" s="318" t="s">
        <v>23361</v>
      </c>
      <c r="J1791" s="318"/>
      <c r="K1791" s="64" t="s">
        <v>23376</v>
      </c>
      <c r="L1791" s="64" t="s">
        <v>16954</v>
      </c>
      <c r="M1791" s="318"/>
      <c r="N1791" s="318"/>
      <c r="O1791" s="318"/>
      <c r="P1791" s="325"/>
      <c r="Q1791" s="318" t="str">
        <f t="array" ref="Q1791">index(Extractions!B:B, match(index(Digests!B:B, match(B1791,Digests!A:A,0)),Extractions!A:A,0))</f>
        <v>PADE08_022</v>
      </c>
    </row>
    <row r="1792" ht="20.25" customHeight="1">
      <c r="A1792" s="318" t="s">
        <v>23377</v>
      </c>
      <c r="B1792" s="330" t="s">
        <v>16955</v>
      </c>
      <c r="C1792" s="334">
        <v>42332.0</v>
      </c>
      <c r="D1792" s="331">
        <v>200.0</v>
      </c>
      <c r="E1792" s="322">
        <v>3.1764687197242827</v>
      </c>
      <c r="F1792" s="323">
        <v>19.023531280275716</v>
      </c>
      <c r="G1792" s="319">
        <v>9.0</v>
      </c>
      <c r="H1792" s="324"/>
      <c r="I1792" s="318" t="s">
        <v>23361</v>
      </c>
      <c r="J1792" s="318"/>
      <c r="K1792" s="64" t="s">
        <v>23378</v>
      </c>
      <c r="L1792" s="64" t="s">
        <v>16956</v>
      </c>
      <c r="M1792" s="318"/>
      <c r="N1792" s="318"/>
      <c r="O1792" s="318"/>
      <c r="P1792" s="325"/>
      <c r="Q1792" s="318" t="str">
        <f t="array" ref="Q1792">index(Extractions!B:B, match(index(Digests!B:B, match(B1792,Digests!A:A,0)),Extractions!A:A,0))</f>
        <v>PADE08_023</v>
      </c>
    </row>
    <row r="1793" ht="20.25" customHeight="1">
      <c r="A1793" s="318" t="s">
        <v>23379</v>
      </c>
      <c r="B1793" s="330" t="s">
        <v>16957</v>
      </c>
      <c r="C1793" s="334">
        <v>42332.0</v>
      </c>
      <c r="D1793" s="331">
        <v>200.0</v>
      </c>
      <c r="E1793" s="322">
        <v>4.381065036910472</v>
      </c>
      <c r="F1793" s="323">
        <v>17.818934963089525</v>
      </c>
      <c r="G1793" s="319">
        <v>10.0</v>
      </c>
      <c r="H1793" s="324"/>
      <c r="I1793" s="318" t="s">
        <v>23361</v>
      </c>
      <c r="J1793" s="318"/>
      <c r="K1793" s="64" t="s">
        <v>23380</v>
      </c>
      <c r="L1793" s="64" t="s">
        <v>16958</v>
      </c>
      <c r="M1793" s="318"/>
      <c r="N1793" s="318"/>
      <c r="O1793" s="318"/>
      <c r="P1793" s="325"/>
      <c r="Q1793" s="318" t="str">
        <f t="array" ref="Q1793">index(Extractions!B:B, match(index(Digests!B:B, match(B1793,Digests!A:A,0)),Extractions!A:A,0))</f>
        <v>PADE09_024</v>
      </c>
    </row>
    <row r="1794" ht="20.25" customHeight="1">
      <c r="A1794" s="318" t="s">
        <v>23381</v>
      </c>
      <c r="B1794" s="330" t="s">
        <v>16959</v>
      </c>
      <c r="C1794" s="334">
        <v>42332.0</v>
      </c>
      <c r="D1794" s="331">
        <v>200.0</v>
      </c>
      <c r="E1794" s="322">
        <v>3.569388920616791</v>
      </c>
      <c r="F1794" s="323">
        <v>18.630611079383208</v>
      </c>
      <c r="G1794" s="319">
        <v>11.0</v>
      </c>
      <c r="H1794" s="324"/>
      <c r="I1794" s="318" t="s">
        <v>23361</v>
      </c>
      <c r="J1794" s="318"/>
      <c r="K1794" s="64" t="s">
        <v>23382</v>
      </c>
      <c r="L1794" s="64" t="s">
        <v>16960</v>
      </c>
      <c r="M1794" s="318"/>
      <c r="N1794" s="318"/>
      <c r="O1794" s="318"/>
      <c r="P1794" s="325"/>
      <c r="Q1794" s="318" t="str">
        <f t="array" ref="Q1794">index(Extractions!B:B, match(index(Digests!B:B, match(B1794,Digests!A:A,0)),Extractions!A:A,0))</f>
        <v>PADE09_025</v>
      </c>
    </row>
    <row r="1795" ht="20.25" customHeight="1">
      <c r="A1795" s="318" t="s">
        <v>23383</v>
      </c>
      <c r="B1795" s="330" t="s">
        <v>16961</v>
      </c>
      <c r="C1795" s="334">
        <v>42332.0</v>
      </c>
      <c r="D1795" s="331">
        <v>200.0</v>
      </c>
      <c r="E1795" s="322">
        <v>3.7934827965555176</v>
      </c>
      <c r="F1795" s="323">
        <v>18.40651720344448</v>
      </c>
      <c r="G1795" s="319">
        <v>12.0</v>
      </c>
      <c r="H1795" s="324"/>
      <c r="I1795" s="318" t="s">
        <v>23361</v>
      </c>
      <c r="J1795" s="318"/>
      <c r="K1795" s="64" t="s">
        <v>23384</v>
      </c>
      <c r="L1795" s="64" t="s">
        <v>16962</v>
      </c>
      <c r="M1795" s="318"/>
      <c r="N1795" s="318"/>
      <c r="O1795" s="318"/>
      <c r="P1795" s="325"/>
      <c r="Q1795" s="318" t="str">
        <f t="array" ref="Q1795">index(Extractions!B:B, match(index(Digests!B:B, match(B1795,Digests!A:A,0)),Extractions!A:A,0))</f>
        <v>PADE09_026</v>
      </c>
    </row>
    <row r="1796" ht="20.25" customHeight="1">
      <c r="A1796" s="318" t="s">
        <v>23385</v>
      </c>
      <c r="B1796" s="330" t="s">
        <v>16963</v>
      </c>
      <c r="C1796" s="334">
        <v>42332.0</v>
      </c>
      <c r="D1796" s="331">
        <v>200.0</v>
      </c>
      <c r="E1796" s="322">
        <v>2.806151083174318</v>
      </c>
      <c r="F1796" s="323">
        <v>19.393848916825682</v>
      </c>
      <c r="G1796" s="319">
        <v>13.0</v>
      </c>
      <c r="H1796" s="324"/>
      <c r="I1796" s="318" t="s">
        <v>23361</v>
      </c>
      <c r="J1796" s="318"/>
      <c r="K1796" s="64" t="s">
        <v>23386</v>
      </c>
      <c r="L1796" s="64" t="s">
        <v>16964</v>
      </c>
      <c r="M1796" s="318"/>
      <c r="N1796" s="318"/>
      <c r="O1796" s="318"/>
      <c r="P1796" s="325"/>
      <c r="Q1796" s="318" t="str">
        <f t="array" ref="Q1796">index(Extractions!B:B, match(index(Digests!B:B, match(B1796,Digests!A:A,0)),Extractions!A:A,0))</f>
        <v>PADE08_024</v>
      </c>
    </row>
    <row r="1797" ht="20.25" customHeight="1">
      <c r="A1797" s="318" t="s">
        <v>23387</v>
      </c>
      <c r="B1797" s="330" t="s">
        <v>16965</v>
      </c>
      <c r="C1797" s="334">
        <v>42332.0</v>
      </c>
      <c r="D1797" s="331">
        <v>200.0</v>
      </c>
      <c r="E1797" s="322">
        <v>2.659114780689509</v>
      </c>
      <c r="F1797" s="323">
        <v>19.54088521931049</v>
      </c>
      <c r="G1797" s="319">
        <v>14.0</v>
      </c>
      <c r="H1797" s="324"/>
      <c r="I1797" s="318" t="s">
        <v>23361</v>
      </c>
      <c r="J1797" s="318"/>
      <c r="K1797" s="64" t="s">
        <v>23388</v>
      </c>
      <c r="L1797" s="64" t="s">
        <v>16966</v>
      </c>
      <c r="M1797" s="318"/>
      <c r="N1797" s="318"/>
      <c r="O1797" s="318"/>
      <c r="P1797" s="325"/>
      <c r="Q1797" s="318" t="str">
        <f t="array" ref="Q1797">index(Extractions!B:B, match(index(Digests!B:B, match(B1797,Digests!A:A,0)),Extractions!A:A,0))</f>
        <v>PADE08_025</v>
      </c>
    </row>
    <row r="1798" ht="20.25" customHeight="1">
      <c r="A1798" s="318" t="s">
        <v>23389</v>
      </c>
      <c r="B1798" s="330" t="s">
        <v>16967</v>
      </c>
      <c r="C1798" s="334">
        <v>42332.0</v>
      </c>
      <c r="D1798" s="331">
        <v>200.0</v>
      </c>
      <c r="E1798" s="322">
        <v>2.5119001268509566</v>
      </c>
      <c r="F1798" s="323">
        <v>19.688099873149042</v>
      </c>
      <c r="G1798" s="319">
        <v>15.0</v>
      </c>
      <c r="H1798" s="324"/>
      <c r="I1798" s="318" t="s">
        <v>23361</v>
      </c>
      <c r="J1798" s="318"/>
      <c r="K1798" s="64" t="s">
        <v>23390</v>
      </c>
      <c r="L1798" s="64" t="s">
        <v>16968</v>
      </c>
      <c r="M1798" s="318"/>
      <c r="N1798" s="318"/>
      <c r="O1798" s="318"/>
      <c r="P1798" s="325"/>
      <c r="Q1798" s="318" t="str">
        <f t="array" ref="Q1798">index(Extractions!B:B, match(index(Digests!B:B, match(B1798,Digests!A:A,0)),Extractions!A:A,0))</f>
        <v>PADE08_026</v>
      </c>
    </row>
    <row r="1799" ht="20.25" customHeight="1">
      <c r="A1799" s="318" t="s">
        <v>23391</v>
      </c>
      <c r="B1799" s="330" t="s">
        <v>16969</v>
      </c>
      <c r="C1799" s="334">
        <v>42332.0</v>
      </c>
      <c r="D1799" s="331">
        <v>200.0</v>
      </c>
      <c r="E1799" s="322">
        <v>3.5270880361173815</v>
      </c>
      <c r="F1799" s="323">
        <v>18.67291196388262</v>
      </c>
      <c r="G1799" s="319">
        <v>16.0</v>
      </c>
      <c r="H1799" s="324"/>
      <c r="I1799" s="318" t="s">
        <v>23361</v>
      </c>
      <c r="J1799" s="318"/>
      <c r="K1799" s="64" t="s">
        <v>23392</v>
      </c>
      <c r="L1799" s="64" t="s">
        <v>16970</v>
      </c>
      <c r="M1799" s="318"/>
      <c r="N1799" s="318"/>
      <c r="O1799" s="318"/>
      <c r="P1799" s="325"/>
      <c r="Q1799" s="318" t="str">
        <f t="array" ref="Q1799">index(Extractions!B:B, match(index(Digests!B:B, match(B1799,Digests!A:A,0)),Extractions!A:A,0))</f>
        <v>PADE08_027</v>
      </c>
    </row>
    <row r="1800" ht="20.25" customHeight="1">
      <c r="A1800" s="318" t="s">
        <v>23393</v>
      </c>
      <c r="B1800" s="330" t="s">
        <v>16971</v>
      </c>
      <c r="C1800" s="334">
        <v>42332.0</v>
      </c>
      <c r="D1800" s="331">
        <v>200.0</v>
      </c>
      <c r="E1800" s="322">
        <v>2.7007318983444515</v>
      </c>
      <c r="F1800" s="323">
        <v>19.49926810165555</v>
      </c>
      <c r="G1800" s="319">
        <v>17.0</v>
      </c>
      <c r="H1800" s="324"/>
      <c r="I1800" s="318" t="s">
        <v>23361</v>
      </c>
      <c r="J1800" s="318"/>
      <c r="K1800" s="64" t="s">
        <v>23394</v>
      </c>
      <c r="L1800" s="64" t="s">
        <v>16972</v>
      </c>
      <c r="M1800" s="318"/>
      <c r="N1800" s="318"/>
      <c r="O1800" s="318"/>
      <c r="P1800" s="325"/>
      <c r="Q1800" s="318" t="str">
        <f t="array" ref="Q1800">index(Extractions!B:B, match(index(Digests!B:B, match(B1800,Digests!A:A,0)),Extractions!A:A,0))</f>
        <v>PADE08_028</v>
      </c>
    </row>
    <row r="1801" ht="20.25" customHeight="1">
      <c r="A1801" s="318" t="s">
        <v>23395</v>
      </c>
      <c r="B1801" s="330" t="s">
        <v>16973</v>
      </c>
      <c r="C1801" s="334">
        <v>42332.0</v>
      </c>
      <c r="D1801" s="331">
        <v>200.0</v>
      </c>
      <c r="E1801" s="322">
        <v>3.168718411838332</v>
      </c>
      <c r="F1801" s="323">
        <v>19.03128158816167</v>
      </c>
      <c r="G1801" s="319">
        <v>18.0</v>
      </c>
      <c r="H1801" s="324"/>
      <c r="I1801" s="318" t="s">
        <v>23361</v>
      </c>
      <c r="J1801" s="318"/>
      <c r="K1801" s="64" t="s">
        <v>23396</v>
      </c>
      <c r="L1801" s="64" t="s">
        <v>16974</v>
      </c>
      <c r="M1801" s="318"/>
      <c r="N1801" s="318"/>
      <c r="O1801" s="318"/>
      <c r="P1801" s="325"/>
      <c r="Q1801" s="318" t="str">
        <f t="array" ref="Q1801">index(Extractions!B:B, match(index(Digests!B:B, match(B1801,Digests!A:A,0)),Extractions!A:A,0))</f>
        <v>PADE08_029</v>
      </c>
    </row>
    <row r="1802" ht="20.25" customHeight="1">
      <c r="A1802" s="318" t="s">
        <v>23397</v>
      </c>
      <c r="B1802" s="330" t="s">
        <v>16975</v>
      </c>
      <c r="C1802" s="334">
        <v>42332.0</v>
      </c>
      <c r="D1802" s="331">
        <v>200.0</v>
      </c>
      <c r="E1802" s="322">
        <v>3.369045212586753</v>
      </c>
      <c r="F1802" s="323">
        <v>18.830954787413248</v>
      </c>
      <c r="G1802" s="319">
        <v>19.0</v>
      </c>
      <c r="H1802" s="324"/>
      <c r="I1802" s="318" t="s">
        <v>23361</v>
      </c>
      <c r="J1802" s="318"/>
      <c r="K1802" s="64" t="s">
        <v>23398</v>
      </c>
      <c r="L1802" s="64" t="s">
        <v>16976</v>
      </c>
      <c r="M1802" s="318"/>
      <c r="N1802" s="318"/>
      <c r="O1802" s="318"/>
      <c r="P1802" s="325"/>
      <c r="Q1802" s="318" t="str">
        <f t="array" ref="Q1802">index(Extractions!B:B, match(index(Digests!B:B, match(B1802,Digests!A:A,0)),Extractions!A:A,0))</f>
        <v>PADE08_030</v>
      </c>
    </row>
    <row r="1803" ht="20.25" customHeight="1">
      <c r="A1803" s="318" t="s">
        <v>23399</v>
      </c>
      <c r="B1803" s="330" t="s">
        <v>16977</v>
      </c>
      <c r="C1803" s="334">
        <v>42332.0</v>
      </c>
      <c r="D1803" s="331">
        <v>200.0</v>
      </c>
      <c r="E1803" s="322">
        <v>4.279997432001541</v>
      </c>
      <c r="F1803" s="323">
        <v>17.92000256799846</v>
      </c>
      <c r="G1803" s="319">
        <v>20.0</v>
      </c>
      <c r="H1803" s="324"/>
      <c r="I1803" s="318" t="s">
        <v>23361</v>
      </c>
      <c r="J1803" s="318"/>
      <c r="K1803" s="64" t="s">
        <v>23400</v>
      </c>
      <c r="L1803" s="64" t="s">
        <v>16978</v>
      </c>
      <c r="M1803" s="318"/>
      <c r="N1803" s="318"/>
      <c r="O1803" s="318"/>
      <c r="P1803" s="325"/>
      <c r="Q1803" s="318" t="str">
        <f t="array" ref="Q1803">index(Extractions!B:B, match(index(Digests!B:B, match(B1803,Digests!A:A,0)),Extractions!A:A,0))</f>
        <v>PADE08_031</v>
      </c>
    </row>
    <row r="1804" ht="20.25" customHeight="1">
      <c r="A1804" s="318" t="s">
        <v>23401</v>
      </c>
      <c r="B1804" s="330" t="s">
        <v>16979</v>
      </c>
      <c r="C1804" s="334">
        <v>42332.0</v>
      </c>
      <c r="D1804" s="331">
        <v>200.0</v>
      </c>
      <c r="E1804" s="322">
        <v>3.7460900185431454</v>
      </c>
      <c r="F1804" s="323">
        <v>18.453909981456853</v>
      </c>
      <c r="G1804" s="319">
        <v>21.0</v>
      </c>
      <c r="H1804" s="324"/>
      <c r="I1804" s="318" t="s">
        <v>23361</v>
      </c>
      <c r="J1804" s="318"/>
      <c r="K1804" s="64" t="s">
        <v>23402</v>
      </c>
      <c r="L1804" s="64" t="s">
        <v>16980</v>
      </c>
      <c r="M1804" s="318"/>
      <c r="N1804" s="318"/>
      <c r="O1804" s="318"/>
      <c r="P1804" s="325"/>
      <c r="Q1804" s="318" t="str">
        <f t="array" ref="Q1804">index(Extractions!B:B, match(index(Digests!B:B, match(B1804,Digests!A:A,0)),Extractions!A:A,0))</f>
        <v>PADE08_032</v>
      </c>
    </row>
    <row r="1805" ht="20.25" customHeight="1">
      <c r="A1805" s="318" t="s">
        <v>23403</v>
      </c>
      <c r="B1805" s="330" t="s">
        <v>16981</v>
      </c>
      <c r="C1805" s="334">
        <v>42332.0</v>
      </c>
      <c r="D1805" s="331">
        <v>200.0</v>
      </c>
      <c r="E1805" s="322">
        <v>3.6703308803288617</v>
      </c>
      <c r="F1805" s="323">
        <v>18.529669119671137</v>
      </c>
      <c r="G1805" s="319">
        <v>22.0</v>
      </c>
      <c r="H1805" s="324"/>
      <c r="I1805" s="318" t="s">
        <v>23361</v>
      </c>
      <c r="J1805" s="318"/>
      <c r="K1805" s="64" t="s">
        <v>23404</v>
      </c>
      <c r="L1805" s="64" t="s">
        <v>16982</v>
      </c>
      <c r="M1805" s="318"/>
      <c r="N1805" s="318"/>
      <c r="O1805" s="318"/>
      <c r="P1805" s="325"/>
      <c r="Q1805" s="318" t="str">
        <f t="array" ref="Q1805">index(Extractions!B:B, match(index(Digests!B:B, match(B1805,Digests!A:A,0)),Extractions!A:A,0))</f>
        <v>PADE08_033</v>
      </c>
    </row>
    <row r="1806" ht="20.25" customHeight="1">
      <c r="A1806" s="318" t="s">
        <v>23405</v>
      </c>
      <c r="B1806" s="330" t="s">
        <v>16983</v>
      </c>
      <c r="C1806" s="334">
        <v>42332.0</v>
      </c>
      <c r="D1806" s="331">
        <v>200.0</v>
      </c>
      <c r="E1806" s="322">
        <v>3.111678128014438</v>
      </c>
      <c r="F1806" s="323">
        <v>19.08832187198556</v>
      </c>
      <c r="G1806" s="319">
        <v>23.0</v>
      </c>
      <c r="H1806" s="324"/>
      <c r="I1806" s="318" t="s">
        <v>23361</v>
      </c>
      <c r="J1806" s="318"/>
      <c r="K1806" s="64" t="s">
        <v>23406</v>
      </c>
      <c r="L1806" s="64" t="s">
        <v>16984</v>
      </c>
      <c r="M1806" s="318"/>
      <c r="N1806" s="318"/>
      <c r="O1806" s="318"/>
      <c r="P1806" s="325"/>
      <c r="Q1806" s="318" t="str">
        <f t="array" ref="Q1806">index(Extractions!B:B, match(index(Digests!B:B, match(B1806,Digests!A:A,0)),Extractions!A:A,0))</f>
        <v>PADE08_034</v>
      </c>
    </row>
    <row r="1807" ht="20.25" customHeight="1">
      <c r="A1807" s="318" t="s">
        <v>23407</v>
      </c>
      <c r="B1807" s="330" t="s">
        <v>16985</v>
      </c>
      <c r="C1807" s="334">
        <v>42332.0</v>
      </c>
      <c r="D1807" s="331">
        <v>200.0</v>
      </c>
      <c r="E1807" s="322">
        <v>3.907394744554068</v>
      </c>
      <c r="F1807" s="323">
        <v>18.29260525544593</v>
      </c>
      <c r="G1807" s="319">
        <v>24.0</v>
      </c>
      <c r="H1807" s="324"/>
      <c r="I1807" s="318" t="s">
        <v>23361</v>
      </c>
      <c r="J1807" s="318"/>
      <c r="K1807" s="64" t="s">
        <v>23408</v>
      </c>
      <c r="L1807" s="64" t="s">
        <v>16986</v>
      </c>
      <c r="M1807" s="318"/>
      <c r="N1807" s="318"/>
      <c r="O1807" s="318"/>
      <c r="P1807" s="325"/>
      <c r="Q1807" s="318" t="str">
        <f t="array" ref="Q1807">index(Extractions!B:B, match(index(Digests!B:B, match(B1807,Digests!A:A,0)),Extractions!A:A,0))</f>
        <v>PADE08_035</v>
      </c>
    </row>
    <row r="1808" ht="20.25" customHeight="1">
      <c r="A1808" s="318" t="s">
        <v>23409</v>
      </c>
      <c r="B1808" s="330" t="s">
        <v>16987</v>
      </c>
      <c r="C1808" s="334">
        <v>42332.0</v>
      </c>
      <c r="D1808" s="331">
        <v>200.0</v>
      </c>
      <c r="E1808" s="322">
        <v>3.9758269720101778</v>
      </c>
      <c r="F1808" s="323">
        <v>18.22417302798982</v>
      </c>
      <c r="G1808" s="319">
        <v>25.0</v>
      </c>
      <c r="H1808" s="324"/>
      <c r="I1808" s="318" t="s">
        <v>23361</v>
      </c>
      <c r="J1808" s="318"/>
      <c r="K1808" s="64" t="s">
        <v>23410</v>
      </c>
      <c r="L1808" s="64" t="s">
        <v>16988</v>
      </c>
      <c r="M1808" s="318"/>
      <c r="N1808" s="318"/>
      <c r="O1808" s="318"/>
      <c r="P1808" s="325"/>
      <c r="Q1808" s="318" t="str">
        <f t="array" ref="Q1808">index(Extractions!B:B, match(index(Digests!B:B, match(B1808,Digests!A:A,0)),Extractions!A:A,0))</f>
        <v>PADE08_036</v>
      </c>
    </row>
    <row r="1809" ht="20.25" customHeight="1">
      <c r="A1809" s="318" t="s">
        <v>23411</v>
      </c>
      <c r="B1809" s="330" t="s">
        <v>16989</v>
      </c>
      <c r="C1809" s="334">
        <v>42332.0</v>
      </c>
      <c r="D1809" s="331">
        <v>200.0</v>
      </c>
      <c r="E1809" s="322">
        <v>2.374873834827525</v>
      </c>
      <c r="F1809" s="323">
        <v>19.825126165172474</v>
      </c>
      <c r="G1809" s="319">
        <v>26.0</v>
      </c>
      <c r="H1809" s="324"/>
      <c r="I1809" s="318" t="s">
        <v>23361</v>
      </c>
      <c r="J1809" s="318"/>
      <c r="K1809" s="64" t="s">
        <v>23412</v>
      </c>
      <c r="L1809" s="64" t="s">
        <v>16990</v>
      </c>
      <c r="M1809" s="318"/>
      <c r="N1809" s="318"/>
      <c r="O1809" s="318"/>
      <c r="P1809" s="325"/>
      <c r="Q1809" s="318" t="str">
        <f t="array" ref="Q1809">index(Extractions!B:B, match(index(Digests!B:B, match(B1809,Digests!A:A,0)),Extractions!A:A,0))</f>
        <v>PADE08_037</v>
      </c>
    </row>
    <row r="1810" ht="20.25" customHeight="1">
      <c r="A1810" s="318" t="s">
        <v>23413</v>
      </c>
      <c r="B1810" s="330" t="s">
        <v>16991</v>
      </c>
      <c r="C1810" s="334">
        <v>42332.0</v>
      </c>
      <c r="D1810" s="331">
        <v>200.0</v>
      </c>
      <c r="E1810" s="322">
        <v>4.477879276374709</v>
      </c>
      <c r="F1810" s="323">
        <v>17.72212072362529</v>
      </c>
      <c r="G1810" s="319">
        <v>27.0</v>
      </c>
      <c r="H1810" s="324"/>
      <c r="I1810" s="318" t="s">
        <v>23361</v>
      </c>
      <c r="J1810" s="318"/>
      <c r="K1810" s="64" t="s">
        <v>23414</v>
      </c>
      <c r="L1810" s="64" t="s">
        <v>16992</v>
      </c>
      <c r="M1810" s="318"/>
      <c r="N1810" s="318"/>
      <c r="O1810" s="318"/>
      <c r="P1810" s="325"/>
      <c r="Q1810" s="318" t="str">
        <f t="array" ref="Q1810">index(Extractions!B:B, match(index(Digests!B:B, match(B1810,Digests!A:A,0)),Extractions!A:A,0))</f>
        <v>PADE08_038</v>
      </c>
    </row>
    <row r="1811" ht="20.25" customHeight="1">
      <c r="A1811" s="318" t="s">
        <v>23415</v>
      </c>
      <c r="B1811" s="330" t="s">
        <v>16993</v>
      </c>
      <c r="C1811" s="334">
        <v>42332.0</v>
      </c>
      <c r="D1811" s="331">
        <v>200.0</v>
      </c>
      <c r="E1811" s="322">
        <v>2.9111657763351335</v>
      </c>
      <c r="F1811" s="323">
        <v>19.288834223664864</v>
      </c>
      <c r="G1811" s="319">
        <v>28.0</v>
      </c>
      <c r="H1811" s="324"/>
      <c r="I1811" s="318" t="s">
        <v>23361</v>
      </c>
      <c r="J1811" s="318"/>
      <c r="K1811" s="64" t="s">
        <v>23416</v>
      </c>
      <c r="L1811" s="64" t="s">
        <v>16994</v>
      </c>
      <c r="M1811" s="318"/>
      <c r="N1811" s="318"/>
      <c r="O1811" s="318"/>
      <c r="P1811" s="325"/>
      <c r="Q1811" s="318" t="str">
        <f t="array" ref="Q1811">index(Extractions!B:B, match(index(Digests!B:B, match(B1811,Digests!A:A,0)),Extractions!A:A,0))</f>
        <v>PADE08_039</v>
      </c>
    </row>
    <row r="1812" ht="20.25" customHeight="1">
      <c r="A1812" s="318" t="s">
        <v>23417</v>
      </c>
      <c r="B1812" s="330" t="s">
        <v>16995</v>
      </c>
      <c r="C1812" s="334">
        <v>42332.0</v>
      </c>
      <c r="D1812" s="331">
        <v>200.0</v>
      </c>
      <c r="E1812" s="322">
        <v>2.313797172539855</v>
      </c>
      <c r="F1812" s="323">
        <v>19.886202827460146</v>
      </c>
      <c r="G1812" s="319">
        <v>29.0</v>
      </c>
      <c r="H1812" s="324"/>
      <c r="I1812" s="318" t="s">
        <v>23361</v>
      </c>
      <c r="J1812" s="318"/>
      <c r="K1812" s="64" t="s">
        <v>23418</v>
      </c>
      <c r="L1812" s="64" t="s">
        <v>16996</v>
      </c>
      <c r="M1812" s="318"/>
      <c r="N1812" s="318"/>
      <c r="O1812" s="318"/>
      <c r="P1812" s="325"/>
      <c r="Q1812" s="318" t="str">
        <f t="array" ref="Q1812">index(Extractions!B:B, match(index(Digests!B:B, match(B1812,Digests!A:A,0)),Extractions!A:A,0))</f>
        <v>PADE08_040</v>
      </c>
    </row>
    <row r="1813" ht="20.25" customHeight="1">
      <c r="A1813" s="318" t="s">
        <v>23419</v>
      </c>
      <c r="B1813" s="330" t="s">
        <v>16997</v>
      </c>
      <c r="C1813" s="334">
        <v>42332.0</v>
      </c>
      <c r="D1813" s="331">
        <v>200.0</v>
      </c>
      <c r="E1813" s="322">
        <v>4.23558313390796</v>
      </c>
      <c r="F1813" s="323">
        <v>17.964416866092037</v>
      </c>
      <c r="G1813" s="319">
        <v>30.0</v>
      </c>
      <c r="H1813" s="324"/>
      <c r="I1813" s="318" t="s">
        <v>23361</v>
      </c>
      <c r="J1813" s="318"/>
      <c r="K1813" s="64" t="s">
        <v>23420</v>
      </c>
      <c r="L1813" s="64" t="s">
        <v>16998</v>
      </c>
      <c r="M1813" s="318"/>
      <c r="N1813" s="318"/>
      <c r="O1813" s="318"/>
      <c r="P1813" s="325"/>
      <c r="Q1813" s="318" t="str">
        <f t="array" ref="Q1813">index(Extractions!B:B, match(index(Digests!B:B, match(B1813,Digests!A:A,0)),Extractions!A:A,0))</f>
        <v>PADE08_041</v>
      </c>
    </row>
    <row r="1814" ht="20.25" customHeight="1">
      <c r="A1814" s="318" t="s">
        <v>23421</v>
      </c>
      <c r="B1814" s="330" t="s">
        <v>16999</v>
      </c>
      <c r="C1814" s="334">
        <v>42332.0</v>
      </c>
      <c r="D1814" s="331">
        <v>200.0</v>
      </c>
      <c r="E1814" s="322">
        <v>3.118081756103645</v>
      </c>
      <c r="F1814" s="323">
        <v>19.081918243896354</v>
      </c>
      <c r="G1814" s="319">
        <v>31.0</v>
      </c>
      <c r="H1814" s="324"/>
      <c r="I1814" s="318" t="s">
        <v>23361</v>
      </c>
      <c r="J1814" s="318"/>
      <c r="K1814" s="64" t="s">
        <v>23422</v>
      </c>
      <c r="L1814" s="64" t="s">
        <v>17000</v>
      </c>
      <c r="M1814" s="318"/>
      <c r="N1814" s="318"/>
      <c r="O1814" s="318"/>
      <c r="P1814" s="325"/>
      <c r="Q1814" s="318" t="str">
        <f t="array" ref="Q1814">index(Extractions!B:B, match(index(Digests!B:B, match(B1814,Digests!A:A,0)),Extractions!A:A,0))</f>
        <v>PADE08_042</v>
      </c>
    </row>
    <row r="1815" ht="20.25" customHeight="1">
      <c r="A1815" s="318" t="s">
        <v>23423</v>
      </c>
      <c r="B1815" s="330" t="s">
        <v>17001</v>
      </c>
      <c r="C1815" s="334">
        <v>42332.0</v>
      </c>
      <c r="D1815" s="331">
        <v>200.0</v>
      </c>
      <c r="E1815" s="322">
        <v>5.266484095218033</v>
      </c>
      <c r="F1815" s="323">
        <v>16.933515904781967</v>
      </c>
      <c r="G1815" s="319">
        <v>32.0</v>
      </c>
      <c r="H1815" s="324"/>
      <c r="I1815" s="318" t="s">
        <v>23361</v>
      </c>
      <c r="J1815" s="318"/>
      <c r="K1815" s="64" t="s">
        <v>23424</v>
      </c>
      <c r="L1815" s="64" t="s">
        <v>17002</v>
      </c>
      <c r="M1815" s="318"/>
      <c r="N1815" s="318"/>
      <c r="O1815" s="318"/>
      <c r="P1815" s="325"/>
      <c r="Q1815" s="318" t="str">
        <f t="array" ref="Q1815">index(Extractions!B:B, match(index(Digests!B:B, match(B1815,Digests!A:A,0)),Extractions!A:A,0))</f>
        <v>PADE08_043</v>
      </c>
    </row>
    <row r="1816" ht="20.25" customHeight="1">
      <c r="A1816" s="318" t="s">
        <v>23425</v>
      </c>
      <c r="B1816" s="330" t="s">
        <v>17003</v>
      </c>
      <c r="C1816" s="334">
        <v>42332.0</v>
      </c>
      <c r="D1816" s="331">
        <v>200.0</v>
      </c>
      <c r="E1816" s="322">
        <v>3.1070857089592816</v>
      </c>
      <c r="F1816" s="323">
        <v>19.092914291040717</v>
      </c>
      <c r="G1816" s="319">
        <v>33.0</v>
      </c>
      <c r="H1816" s="324"/>
      <c r="I1816" s="318" t="s">
        <v>23361</v>
      </c>
      <c r="J1816" s="318"/>
      <c r="K1816" s="64" t="s">
        <v>23426</v>
      </c>
      <c r="L1816" s="64" t="s">
        <v>17004</v>
      </c>
      <c r="M1816" s="318"/>
      <c r="N1816" s="318"/>
      <c r="O1816" s="318"/>
      <c r="P1816" s="325"/>
      <c r="Q1816" s="318" t="str">
        <f t="array" ref="Q1816">index(Extractions!B:B, match(index(Digests!B:B, match(B1816,Digests!A:A,0)),Extractions!A:A,0))</f>
        <v>PADE08_044</v>
      </c>
    </row>
    <row r="1817" ht="20.25" customHeight="1">
      <c r="A1817" s="318" t="s">
        <v>23427</v>
      </c>
      <c r="B1817" s="330" t="s">
        <v>17005</v>
      </c>
      <c r="C1817" s="334">
        <v>42332.0</v>
      </c>
      <c r="D1817" s="331">
        <v>200.0</v>
      </c>
      <c r="E1817" s="322">
        <v>2.6191723415400734</v>
      </c>
      <c r="F1817" s="323">
        <v>19.580827658459924</v>
      </c>
      <c r="G1817" s="319">
        <v>34.0</v>
      </c>
      <c r="H1817" s="324"/>
      <c r="I1817" s="318" t="s">
        <v>23361</v>
      </c>
      <c r="J1817" s="318"/>
      <c r="K1817" s="64" t="s">
        <v>23428</v>
      </c>
      <c r="L1817" s="64" t="s">
        <v>17006</v>
      </c>
      <c r="M1817" s="318"/>
      <c r="N1817" s="318"/>
      <c r="O1817" s="318"/>
      <c r="P1817" s="325"/>
      <c r="Q1817" s="318" t="str">
        <f t="array" ref="Q1817">index(Extractions!B:B, match(index(Digests!B:B, match(B1817,Digests!A:A,0)),Extractions!A:A,0))</f>
        <v>PADE08_045</v>
      </c>
    </row>
    <row r="1818" ht="20.25" customHeight="1">
      <c r="A1818" s="318" t="s">
        <v>23429</v>
      </c>
      <c r="B1818" s="330" t="s">
        <v>17007</v>
      </c>
      <c r="C1818" s="334">
        <v>42332.0</v>
      </c>
      <c r="D1818" s="331">
        <v>200.0</v>
      </c>
      <c r="E1818" s="322">
        <v>2.235935962794026</v>
      </c>
      <c r="F1818" s="323">
        <v>19.964064037205972</v>
      </c>
      <c r="G1818" s="319">
        <v>35.0</v>
      </c>
      <c r="H1818" s="324"/>
      <c r="I1818" s="318" t="s">
        <v>23361</v>
      </c>
      <c r="J1818" s="318"/>
      <c r="K1818" s="64" t="s">
        <v>23430</v>
      </c>
      <c r="L1818" s="64" t="s">
        <v>17008</v>
      </c>
      <c r="M1818" s="318"/>
      <c r="N1818" s="318"/>
      <c r="O1818" s="318"/>
      <c r="P1818" s="325"/>
      <c r="Q1818" s="318" t="str">
        <f t="array" ref="Q1818">index(Extractions!B:B, match(index(Digests!B:B, match(B1818,Digests!A:A,0)),Extractions!A:A,0))</f>
        <v>PADE09_027</v>
      </c>
    </row>
    <row r="1819" ht="20.25" customHeight="1">
      <c r="A1819" s="318" t="s">
        <v>23431</v>
      </c>
      <c r="B1819" s="330" t="s">
        <v>17009</v>
      </c>
      <c r="C1819" s="334">
        <v>42332.0</v>
      </c>
      <c r="D1819" s="331">
        <v>200.0</v>
      </c>
      <c r="E1819" s="322">
        <v>3.1651078510500246</v>
      </c>
      <c r="F1819" s="323">
        <v>19.034892148949975</v>
      </c>
      <c r="G1819" s="319">
        <v>36.0</v>
      </c>
      <c r="H1819" s="324"/>
      <c r="I1819" s="318" t="s">
        <v>23361</v>
      </c>
      <c r="J1819" s="318"/>
      <c r="K1819" s="64" t="s">
        <v>23432</v>
      </c>
      <c r="L1819" s="64" t="s">
        <v>17010</v>
      </c>
      <c r="M1819" s="318"/>
      <c r="N1819" s="318"/>
      <c r="O1819" s="318"/>
      <c r="P1819" s="325"/>
      <c r="Q1819" s="318" t="str">
        <f t="array" ref="Q1819">index(Extractions!B:B, match(index(Digests!B:B, match(B1819,Digests!A:A,0)),Extractions!A:A,0))</f>
        <v>PADE09_028</v>
      </c>
    </row>
    <row r="1820" ht="20.25" customHeight="1">
      <c r="A1820" s="318" t="s">
        <v>23433</v>
      </c>
      <c r="B1820" s="330" t="s">
        <v>17011</v>
      </c>
      <c r="C1820" s="334">
        <v>42332.0</v>
      </c>
      <c r="D1820" s="331">
        <v>200.0</v>
      </c>
      <c r="E1820" s="322">
        <v>3.3913249906738563</v>
      </c>
      <c r="F1820" s="323">
        <v>18.808675009326144</v>
      </c>
      <c r="G1820" s="319">
        <v>37.0</v>
      </c>
      <c r="H1820" s="324"/>
      <c r="I1820" s="318" t="s">
        <v>23361</v>
      </c>
      <c r="J1820" s="318"/>
      <c r="K1820" s="64" t="s">
        <v>23434</v>
      </c>
      <c r="L1820" s="64" t="s">
        <v>17012</v>
      </c>
      <c r="M1820" s="318"/>
      <c r="N1820" s="318"/>
      <c r="O1820" s="318"/>
      <c r="P1820" s="325"/>
      <c r="Q1820" s="318" t="str">
        <f t="array" ref="Q1820">index(Extractions!B:B, match(index(Digests!B:B, match(B1820,Digests!A:A,0)),Extractions!A:A,0))</f>
        <v>PADE09_029</v>
      </c>
    </row>
    <row r="1821" ht="20.25" customHeight="1">
      <c r="A1821" s="318" t="s">
        <v>23435</v>
      </c>
      <c r="B1821" s="330" t="s">
        <v>17013</v>
      </c>
      <c r="C1821" s="334">
        <v>42332.0</v>
      </c>
      <c r="D1821" s="331">
        <v>200.0</v>
      </c>
      <c r="E1821" s="322">
        <v>3.0428895278956896</v>
      </c>
      <c r="F1821" s="323">
        <v>19.15711047210431</v>
      </c>
      <c r="G1821" s="319">
        <v>38.0</v>
      </c>
      <c r="H1821" s="324"/>
      <c r="I1821" s="318" t="s">
        <v>23361</v>
      </c>
      <c r="J1821" s="318"/>
      <c r="K1821" s="64" t="s">
        <v>23436</v>
      </c>
      <c r="L1821" s="64" t="s">
        <v>17014</v>
      </c>
      <c r="M1821" s="318"/>
      <c r="N1821" s="318"/>
      <c r="O1821" s="318"/>
      <c r="P1821" s="325"/>
      <c r="Q1821" s="318" t="str">
        <f t="array" ref="Q1821">index(Extractions!B:B, match(index(Digests!B:B, match(B1821,Digests!A:A,0)),Extractions!A:A,0))</f>
        <v>PADE09_030</v>
      </c>
    </row>
    <row r="1822" ht="20.25" customHeight="1">
      <c r="A1822" s="318" t="s">
        <v>23437</v>
      </c>
      <c r="B1822" s="330" t="s">
        <v>17015</v>
      </c>
      <c r="C1822" s="334">
        <v>42332.0</v>
      </c>
      <c r="D1822" s="331">
        <v>200.0</v>
      </c>
      <c r="E1822" s="322">
        <v>2.616773518251995</v>
      </c>
      <c r="F1822" s="323">
        <v>19.583226481748003</v>
      </c>
      <c r="G1822" s="319">
        <v>39.0</v>
      </c>
      <c r="H1822" s="324"/>
      <c r="I1822" s="318" t="s">
        <v>23361</v>
      </c>
      <c r="J1822" s="318"/>
      <c r="K1822" s="64" t="s">
        <v>23438</v>
      </c>
      <c r="L1822" s="64" t="s">
        <v>17016</v>
      </c>
      <c r="M1822" s="318"/>
      <c r="N1822" s="318"/>
      <c r="O1822" s="318"/>
      <c r="P1822" s="325"/>
      <c r="Q1822" s="318" t="str">
        <f t="array" ref="Q1822">index(Extractions!B:B, match(index(Digests!B:B, match(B1822,Digests!A:A,0)),Extractions!A:A,0))</f>
        <v>PADE09_031</v>
      </c>
    </row>
    <row r="1823" ht="20.25" customHeight="1">
      <c r="A1823" s="318" t="s">
        <v>23439</v>
      </c>
      <c r="B1823" s="330" t="s">
        <v>17017</v>
      </c>
      <c r="C1823" s="334">
        <v>42332.0</v>
      </c>
      <c r="D1823" s="331">
        <v>200.0</v>
      </c>
      <c r="E1823" s="322">
        <v>2.705664308229278</v>
      </c>
      <c r="F1823" s="323">
        <v>19.494335691770722</v>
      </c>
      <c r="G1823" s="319">
        <v>40.0</v>
      </c>
      <c r="H1823" s="324"/>
      <c r="I1823" s="318" t="s">
        <v>23361</v>
      </c>
      <c r="J1823" s="318"/>
      <c r="K1823" s="64" t="s">
        <v>23440</v>
      </c>
      <c r="L1823" s="64" t="s">
        <v>17018</v>
      </c>
      <c r="M1823" s="318"/>
      <c r="N1823" s="318"/>
      <c r="O1823" s="318"/>
      <c r="P1823" s="325"/>
      <c r="Q1823" s="318" t="str">
        <f t="array" ref="Q1823">index(Extractions!B:B, match(index(Digests!B:B, match(B1823,Digests!A:A,0)),Extractions!A:A,0))</f>
        <v>PADE09_032</v>
      </c>
    </row>
    <row r="1824" ht="20.25" customHeight="1">
      <c r="A1824" s="318" t="s">
        <v>23441</v>
      </c>
      <c r="B1824" s="330" t="s">
        <v>17019</v>
      </c>
      <c r="C1824" s="334">
        <v>42332.0</v>
      </c>
      <c r="D1824" s="331">
        <v>200.0</v>
      </c>
      <c r="E1824" s="322">
        <v>4.09970482125287</v>
      </c>
      <c r="F1824" s="323">
        <v>18.10029517874713</v>
      </c>
      <c r="G1824" s="319">
        <v>1.0</v>
      </c>
      <c r="H1824" s="324"/>
      <c r="I1824" s="318" t="s">
        <v>23442</v>
      </c>
      <c r="J1824" s="318"/>
      <c r="K1824" s="64" t="s">
        <v>23443</v>
      </c>
      <c r="L1824" s="64" t="s">
        <v>17020</v>
      </c>
      <c r="M1824" s="318"/>
      <c r="N1824" s="318"/>
      <c r="O1824" s="318"/>
      <c r="P1824" s="325"/>
      <c r="Q1824" s="318" t="str">
        <f t="array" ref="Q1824">index(Extractions!B:B, match(index(Digests!B:B, match(B1824,Digests!A:A,0)),Extractions!A:A,0))</f>
        <v>PADE09_033</v>
      </c>
    </row>
    <row r="1825" ht="20.25" customHeight="1">
      <c r="A1825" s="318" t="s">
        <v>23444</v>
      </c>
      <c r="B1825" s="330" t="s">
        <v>17021</v>
      </c>
      <c r="C1825" s="334">
        <v>42332.0</v>
      </c>
      <c r="D1825" s="331">
        <v>200.0</v>
      </c>
      <c r="E1825" s="322">
        <v>2.00758868523017</v>
      </c>
      <c r="F1825" s="323">
        <v>20.192411314769828</v>
      </c>
      <c r="G1825" s="319">
        <v>2.0</v>
      </c>
      <c r="H1825" s="324"/>
      <c r="I1825" s="318" t="s">
        <v>23442</v>
      </c>
      <c r="J1825" s="318"/>
      <c r="K1825" s="64" t="s">
        <v>23445</v>
      </c>
      <c r="L1825" s="64" t="s">
        <v>17022</v>
      </c>
      <c r="M1825" s="318"/>
      <c r="N1825" s="318"/>
      <c r="O1825" s="318"/>
      <c r="P1825" s="325"/>
      <c r="Q1825" s="318" t="str">
        <f t="array" ref="Q1825">index(Extractions!B:B, match(index(Digests!B:B, match(B1825,Digests!A:A,0)),Extractions!A:A,0))</f>
        <v>PADE09_034</v>
      </c>
    </row>
    <row r="1826" ht="20.25" customHeight="1">
      <c r="A1826" s="318" t="s">
        <v>23446</v>
      </c>
      <c r="B1826" s="330" t="s">
        <v>17023</v>
      </c>
      <c r="C1826" s="334">
        <v>42332.0</v>
      </c>
      <c r="D1826" s="331">
        <v>200.0</v>
      </c>
      <c r="E1826" s="322">
        <v>2.5916807049371515</v>
      </c>
      <c r="F1826" s="323">
        <v>19.60831929506285</v>
      </c>
      <c r="G1826" s="319">
        <v>3.0</v>
      </c>
      <c r="H1826" s="324"/>
      <c r="I1826" s="318" t="s">
        <v>23442</v>
      </c>
      <c r="J1826" s="318"/>
      <c r="K1826" s="64" t="s">
        <v>23447</v>
      </c>
      <c r="L1826" s="64" t="s">
        <v>17024</v>
      </c>
      <c r="M1826" s="318"/>
      <c r="N1826" s="318"/>
      <c r="O1826" s="318"/>
      <c r="P1826" s="325"/>
      <c r="Q1826" s="318" t="str">
        <f t="array" ref="Q1826">index(Extractions!B:B, match(index(Digests!B:B, match(B1826,Digests!A:A,0)),Extractions!A:A,0))</f>
        <v>PADE09_035</v>
      </c>
    </row>
    <row r="1827" ht="20.25" customHeight="1">
      <c r="A1827" s="318" t="s">
        <v>23448</v>
      </c>
      <c r="B1827" s="330" t="s">
        <v>17025</v>
      </c>
      <c r="C1827" s="334">
        <v>42332.0</v>
      </c>
      <c r="D1827" s="331">
        <v>200.0</v>
      </c>
      <c r="E1827" s="322">
        <v>3.064946210194011</v>
      </c>
      <c r="F1827" s="323">
        <v>19.135053789805987</v>
      </c>
      <c r="G1827" s="319">
        <v>4.0</v>
      </c>
      <c r="H1827" s="324"/>
      <c r="I1827" s="318" t="s">
        <v>23442</v>
      </c>
      <c r="J1827" s="318"/>
      <c r="K1827" s="64" t="s">
        <v>23449</v>
      </c>
      <c r="L1827" s="64" t="s">
        <v>17026</v>
      </c>
      <c r="M1827" s="318"/>
      <c r="N1827" s="318"/>
      <c r="O1827" s="318"/>
      <c r="P1827" s="325"/>
      <c r="Q1827" s="318" t="str">
        <f t="array" ref="Q1827">index(Extractions!B:B, match(index(Digests!B:B, match(B1827,Digests!A:A,0)),Extractions!A:A,0))</f>
        <v>PADE09_036</v>
      </c>
    </row>
    <row r="1828" ht="20.25" customHeight="1">
      <c r="A1828" s="318" t="s">
        <v>23450</v>
      </c>
      <c r="B1828" s="330" t="s">
        <v>17027</v>
      </c>
      <c r="C1828" s="334">
        <v>42332.0</v>
      </c>
      <c r="D1828" s="331">
        <v>200.0</v>
      </c>
      <c r="E1828" s="322">
        <v>2.849530539843561</v>
      </c>
      <c r="F1828" s="323">
        <v>19.35046946015644</v>
      </c>
      <c r="G1828" s="319">
        <v>5.0</v>
      </c>
      <c r="H1828" s="324"/>
      <c r="I1828" s="318" t="s">
        <v>23442</v>
      </c>
      <c r="J1828" s="318"/>
      <c r="K1828" s="64" t="s">
        <v>23451</v>
      </c>
      <c r="L1828" s="64" t="s">
        <v>17028</v>
      </c>
      <c r="M1828" s="318"/>
      <c r="N1828" s="318"/>
      <c r="O1828" s="318"/>
      <c r="P1828" s="325"/>
      <c r="Q1828" s="318" t="str">
        <f t="array" ref="Q1828">index(Extractions!B:B, match(index(Digests!B:B, match(B1828,Digests!A:A,0)),Extractions!A:A,0))</f>
        <v>PADE09_037</v>
      </c>
    </row>
    <row r="1829" ht="20.25" customHeight="1">
      <c r="A1829" s="318" t="s">
        <v>23452</v>
      </c>
      <c r="B1829" s="330" t="s">
        <v>17029</v>
      </c>
      <c r="C1829" s="334">
        <v>42332.0</v>
      </c>
      <c r="D1829" s="331">
        <v>200.0</v>
      </c>
      <c r="E1829" s="322">
        <v>2.570859309724275</v>
      </c>
      <c r="F1829" s="323">
        <v>19.629140690275726</v>
      </c>
      <c r="G1829" s="319">
        <v>6.0</v>
      </c>
      <c r="H1829" s="324"/>
      <c r="I1829" s="318" t="s">
        <v>23442</v>
      </c>
      <c r="J1829" s="318"/>
      <c r="K1829" s="64" t="s">
        <v>23453</v>
      </c>
      <c r="L1829" s="64" t="s">
        <v>17030</v>
      </c>
      <c r="M1829" s="318"/>
      <c r="N1829" s="318"/>
      <c r="O1829" s="318"/>
      <c r="P1829" s="325"/>
      <c r="Q1829" s="318" t="str">
        <f t="array" ref="Q1829">index(Extractions!B:B, match(index(Digests!B:B, match(B1829,Digests!A:A,0)),Extractions!A:A,0))</f>
        <v>PADE09_038</v>
      </c>
    </row>
    <row r="1830" ht="20.25" customHeight="1">
      <c r="A1830" s="318" t="s">
        <v>23454</v>
      </c>
      <c r="B1830" s="330" t="s">
        <v>17031</v>
      </c>
      <c r="C1830" s="334">
        <v>42332.0</v>
      </c>
      <c r="D1830" s="331">
        <v>200.0</v>
      </c>
      <c r="E1830" s="322">
        <v>2.487345629111893</v>
      </c>
      <c r="F1830" s="323">
        <v>19.712654370888107</v>
      </c>
      <c r="G1830" s="319">
        <v>7.0</v>
      </c>
      <c r="H1830" s="324"/>
      <c r="I1830" s="318" t="s">
        <v>23442</v>
      </c>
      <c r="J1830" s="318"/>
      <c r="K1830" s="64" t="s">
        <v>23455</v>
      </c>
      <c r="L1830" s="64" t="s">
        <v>17032</v>
      </c>
      <c r="M1830" s="318"/>
      <c r="N1830" s="318"/>
      <c r="O1830" s="318"/>
      <c r="P1830" s="325"/>
      <c r="Q1830" s="318" t="str">
        <f t="array" ref="Q1830">index(Extractions!B:B, match(index(Digests!B:B, match(B1830,Digests!A:A,0)),Extractions!A:A,0))</f>
        <v>PADE09_039</v>
      </c>
    </row>
    <row r="1831" ht="20.25" customHeight="1">
      <c r="A1831" s="318" t="s">
        <v>23456</v>
      </c>
      <c r="B1831" s="330" t="s">
        <v>17033</v>
      </c>
      <c r="C1831" s="334">
        <v>42332.0</v>
      </c>
      <c r="D1831" s="331">
        <v>200.0</v>
      </c>
      <c r="E1831" s="322">
        <v>2.938195066770483</v>
      </c>
      <c r="F1831" s="323">
        <v>19.261804933229516</v>
      </c>
      <c r="G1831" s="319">
        <v>8.0</v>
      </c>
      <c r="H1831" s="324"/>
      <c r="I1831" s="318" t="s">
        <v>23442</v>
      </c>
      <c r="J1831" s="318"/>
      <c r="K1831" s="64" t="s">
        <v>23457</v>
      </c>
      <c r="L1831" s="64" t="s">
        <v>17034</v>
      </c>
      <c r="M1831" s="318"/>
      <c r="N1831" s="318"/>
      <c r="O1831" s="318"/>
      <c r="P1831" s="325"/>
      <c r="Q1831" s="318" t="str">
        <f t="array" ref="Q1831">index(Extractions!B:B, match(index(Digests!B:B, match(B1831,Digests!A:A,0)),Extractions!A:A,0))</f>
        <v>PADE09_040</v>
      </c>
    </row>
    <row r="1832" ht="20.25" customHeight="1">
      <c r="A1832" s="318" t="s">
        <v>23458</v>
      </c>
      <c r="B1832" s="330" t="s">
        <v>17035</v>
      </c>
      <c r="C1832" s="334">
        <v>42332.0</v>
      </c>
      <c r="D1832" s="331">
        <v>200.0</v>
      </c>
      <c r="E1832" s="322">
        <v>2.9536862003780717</v>
      </c>
      <c r="F1832" s="323">
        <v>19.246313799621927</v>
      </c>
      <c r="G1832" s="319">
        <v>9.0</v>
      </c>
      <c r="H1832" s="324"/>
      <c r="I1832" s="318" t="s">
        <v>23442</v>
      </c>
      <c r="J1832" s="318"/>
      <c r="K1832" s="64" t="s">
        <v>23459</v>
      </c>
      <c r="L1832" s="64" t="s">
        <v>17036</v>
      </c>
      <c r="M1832" s="318"/>
      <c r="N1832" s="318"/>
      <c r="O1832" s="318"/>
      <c r="P1832" s="325"/>
      <c r="Q1832" s="318" t="str">
        <f t="array" ref="Q1832">index(Extractions!B:B, match(index(Digests!B:B, match(B1832,Digests!A:A,0)),Extractions!A:A,0))</f>
        <v>PADE09_041</v>
      </c>
    </row>
    <row r="1833" ht="20.25" customHeight="1">
      <c r="A1833" s="318" t="s">
        <v>23460</v>
      </c>
      <c r="B1833" s="330" t="s">
        <v>17037</v>
      </c>
      <c r="C1833" s="334">
        <v>42332.0</v>
      </c>
      <c r="D1833" s="331">
        <v>200.0</v>
      </c>
      <c r="E1833" s="322">
        <v>3.178437480134766</v>
      </c>
      <c r="F1833" s="323">
        <v>19.021562519865235</v>
      </c>
      <c r="G1833" s="319">
        <v>10.0</v>
      </c>
      <c r="H1833" s="324"/>
      <c r="I1833" s="318" t="s">
        <v>23442</v>
      </c>
      <c r="J1833" s="318"/>
      <c r="K1833" s="64" t="s">
        <v>23461</v>
      </c>
      <c r="L1833" s="64" t="s">
        <v>17038</v>
      </c>
      <c r="M1833" s="318"/>
      <c r="N1833" s="318"/>
      <c r="O1833" s="318"/>
      <c r="P1833" s="325"/>
      <c r="Q1833" s="318" t="str">
        <f t="array" ref="Q1833">index(Extractions!B:B, match(index(Digests!B:B, match(B1833,Digests!A:A,0)),Extractions!A:A,0))</f>
        <v>PADE09_042</v>
      </c>
    </row>
    <row r="1834" ht="20.25" customHeight="1">
      <c r="A1834" s="318" t="s">
        <v>23462</v>
      </c>
      <c r="B1834" s="330" t="s">
        <v>17039</v>
      </c>
      <c r="C1834" s="334">
        <v>42332.0</v>
      </c>
      <c r="D1834" s="331">
        <v>200.0</v>
      </c>
      <c r="E1834" s="322">
        <v>3.8485962245271037</v>
      </c>
      <c r="F1834" s="323">
        <v>18.351403775472896</v>
      </c>
      <c r="G1834" s="319">
        <v>11.0</v>
      </c>
      <c r="H1834" s="324"/>
      <c r="I1834" s="318" t="s">
        <v>23442</v>
      </c>
      <c r="J1834" s="318"/>
      <c r="K1834" s="64" t="s">
        <v>23463</v>
      </c>
      <c r="L1834" s="64" t="s">
        <v>17040</v>
      </c>
      <c r="M1834" s="318"/>
      <c r="N1834" s="318"/>
      <c r="O1834" s="318"/>
      <c r="P1834" s="325"/>
      <c r="Q1834" s="318" t="str">
        <f t="array" ref="Q1834">index(Extractions!B:B, match(index(Digests!B:B, match(B1834,Digests!A:A,0)),Extractions!A:A,0))</f>
        <v>PADE09_043</v>
      </c>
    </row>
    <row r="1835" ht="20.25" customHeight="1">
      <c r="A1835" s="318" t="s">
        <v>23464</v>
      </c>
      <c r="B1835" s="330" t="s">
        <v>17041</v>
      </c>
      <c r="C1835" s="334">
        <v>42332.0</v>
      </c>
      <c r="D1835" s="331">
        <v>200.0</v>
      </c>
      <c r="E1835" s="322">
        <v>4.0806333142903775</v>
      </c>
      <c r="F1835" s="323">
        <v>18.119366685709622</v>
      </c>
      <c r="G1835" s="319">
        <v>12.0</v>
      </c>
      <c r="H1835" s="324"/>
      <c r="I1835" s="318" t="s">
        <v>23442</v>
      </c>
      <c r="J1835" s="318"/>
      <c r="K1835" s="64" t="s">
        <v>23465</v>
      </c>
      <c r="L1835" s="64" t="s">
        <v>17042</v>
      </c>
      <c r="M1835" s="318"/>
      <c r="N1835" s="318"/>
      <c r="O1835" s="318"/>
      <c r="P1835" s="325"/>
      <c r="Q1835" s="318" t="str">
        <f t="array" ref="Q1835">index(Extractions!B:B, match(index(Digests!B:B, match(B1835,Digests!A:A,0)),Extractions!A:A,0))</f>
        <v>PADE09_044</v>
      </c>
    </row>
    <row r="1836" ht="20.25" customHeight="1">
      <c r="A1836" s="318" t="s">
        <v>23466</v>
      </c>
      <c r="B1836" s="330" t="s">
        <v>17043</v>
      </c>
      <c r="C1836" s="334">
        <v>42332.0</v>
      </c>
      <c r="D1836" s="331">
        <v>200.0</v>
      </c>
      <c r="E1836" s="322">
        <v>4.41598586884522</v>
      </c>
      <c r="F1836" s="323">
        <v>17.78401413115478</v>
      </c>
      <c r="G1836" s="319">
        <v>13.0</v>
      </c>
      <c r="H1836" s="324"/>
      <c r="I1836" s="318" t="s">
        <v>23442</v>
      </c>
      <c r="J1836" s="318"/>
      <c r="K1836" s="64" t="s">
        <v>23467</v>
      </c>
      <c r="L1836" s="64" t="s">
        <v>17044</v>
      </c>
      <c r="M1836" s="318"/>
      <c r="N1836" s="318"/>
      <c r="O1836" s="318"/>
      <c r="P1836" s="325"/>
      <c r="Q1836" s="318" t="str">
        <f t="array" ref="Q1836">index(Extractions!B:B, match(index(Digests!B:B, match(B1836,Digests!A:A,0)),Extractions!A:A,0))</f>
        <v>PADE09_045</v>
      </c>
    </row>
    <row r="1837" ht="20.25" customHeight="1">
      <c r="A1837" s="318" t="s">
        <v>23468</v>
      </c>
      <c r="B1837" s="330" t="s">
        <v>17045</v>
      </c>
      <c r="C1837" s="334">
        <v>42332.0</v>
      </c>
      <c r="D1837" s="331">
        <v>200.0</v>
      </c>
      <c r="E1837" s="322">
        <v>2.8396183552930485</v>
      </c>
      <c r="F1837" s="323">
        <v>19.36038164470695</v>
      </c>
      <c r="G1837" s="319">
        <v>14.0</v>
      </c>
      <c r="H1837" s="324"/>
      <c r="I1837" s="318" t="s">
        <v>23442</v>
      </c>
      <c r="J1837" s="318"/>
      <c r="K1837" s="64" t="s">
        <v>23469</v>
      </c>
      <c r="L1837" s="64" t="s">
        <v>17046</v>
      </c>
      <c r="M1837" s="318"/>
      <c r="N1837" s="318"/>
      <c r="O1837" s="318"/>
      <c r="P1837" s="325"/>
      <c r="Q1837" s="318" t="str">
        <f t="array" ref="Q1837">index(Extractions!B:B, match(index(Digests!B:B, match(B1837,Digests!A:A,0)),Extractions!A:A,0))</f>
        <v>PADE09_046</v>
      </c>
    </row>
    <row r="1838" ht="20.25" customHeight="1">
      <c r="A1838" s="318" t="s">
        <v>23470</v>
      </c>
      <c r="B1838" s="330" t="s">
        <v>17047</v>
      </c>
      <c r="C1838" s="334">
        <v>42332.0</v>
      </c>
      <c r="D1838" s="331">
        <v>200.0</v>
      </c>
      <c r="E1838" s="322">
        <v>3.981763523064365</v>
      </c>
      <c r="F1838" s="323">
        <v>18.218236476935633</v>
      </c>
      <c r="G1838" s="319">
        <v>15.0</v>
      </c>
      <c r="H1838" s="324"/>
      <c r="I1838" s="318" t="s">
        <v>23442</v>
      </c>
      <c r="J1838" s="318"/>
      <c r="K1838" s="64" t="s">
        <v>23471</v>
      </c>
      <c r="L1838" s="64" t="s">
        <v>17048</v>
      </c>
      <c r="M1838" s="318"/>
      <c r="N1838" s="318"/>
      <c r="O1838" s="318"/>
      <c r="P1838" s="325"/>
      <c r="Q1838" s="318" t="str">
        <f t="array" ref="Q1838">index(Extractions!B:B, match(index(Digests!B:B, match(B1838,Digests!A:A,0)),Extractions!A:A,0))</f>
        <v>PADE09_047</v>
      </c>
    </row>
    <row r="1839" ht="20.25" customHeight="1">
      <c r="A1839" s="318" t="s">
        <v>23472</v>
      </c>
      <c r="B1839" s="330" t="s">
        <v>17049</v>
      </c>
      <c r="C1839" s="334">
        <v>42332.0</v>
      </c>
      <c r="D1839" s="331">
        <v>200.0</v>
      </c>
      <c r="E1839" s="322">
        <v>3.2615786040443573</v>
      </c>
      <c r="F1839" s="323">
        <v>18.938421395955643</v>
      </c>
      <c r="G1839" s="319">
        <v>16.0</v>
      </c>
      <c r="H1839" s="324"/>
      <c r="I1839" s="318" t="s">
        <v>23442</v>
      </c>
      <c r="J1839" s="318"/>
      <c r="K1839" s="64" t="s">
        <v>23473</v>
      </c>
      <c r="L1839" s="64" t="s">
        <v>17050</v>
      </c>
      <c r="M1839" s="318"/>
      <c r="N1839" s="318"/>
      <c r="O1839" s="318"/>
      <c r="P1839" s="325"/>
      <c r="Q1839" s="318" t="str">
        <f t="array" ref="Q1839">index(Extractions!B:B, match(index(Digests!B:B, match(B1839,Digests!A:A,0)),Extractions!A:A,0))</f>
        <v>PADE09_048</v>
      </c>
    </row>
    <row r="1840" ht="20.25" customHeight="1">
      <c r="A1840" s="318" t="s">
        <v>23474</v>
      </c>
      <c r="B1840" s="330" t="s">
        <v>17051</v>
      </c>
      <c r="C1840" s="334">
        <v>42332.0</v>
      </c>
      <c r="D1840" s="331">
        <v>200.0</v>
      </c>
      <c r="E1840" s="322">
        <v>3.522615189516697</v>
      </c>
      <c r="F1840" s="323">
        <v>18.677384810483304</v>
      </c>
      <c r="G1840" s="319">
        <v>17.0</v>
      </c>
      <c r="H1840" s="324"/>
      <c r="I1840" s="318" t="s">
        <v>23442</v>
      </c>
      <c r="J1840" s="318"/>
      <c r="K1840" s="64" t="s">
        <v>23475</v>
      </c>
      <c r="L1840" s="64" t="s">
        <v>17052</v>
      </c>
      <c r="M1840" s="318"/>
      <c r="N1840" s="318"/>
      <c r="O1840" s="318"/>
      <c r="P1840" s="325"/>
      <c r="Q1840" s="318" t="str">
        <f t="array" ref="Q1840">index(Extractions!B:B, match(index(Digests!B:B, match(B1840,Digests!A:A,0)),Extractions!A:A,0))</f>
        <v>PADE09_049</v>
      </c>
    </row>
    <row r="1841" ht="20.25" customHeight="1">
      <c r="A1841" s="318" t="s">
        <v>23476</v>
      </c>
      <c r="B1841" s="330" t="s">
        <v>17053</v>
      </c>
      <c r="C1841" s="334">
        <v>42332.0</v>
      </c>
      <c r="D1841" s="331">
        <v>200.0</v>
      </c>
      <c r="E1841" s="322">
        <v>3.008740390835377</v>
      </c>
      <c r="F1841" s="323">
        <v>19.19125960916462</v>
      </c>
      <c r="G1841" s="319">
        <v>18.0</v>
      </c>
      <c r="H1841" s="324"/>
      <c r="I1841" s="318" t="s">
        <v>23442</v>
      </c>
      <c r="J1841" s="318"/>
      <c r="K1841" s="64" t="s">
        <v>23477</v>
      </c>
      <c r="L1841" s="64" t="s">
        <v>17054</v>
      </c>
      <c r="M1841" s="318"/>
      <c r="N1841" s="318"/>
      <c r="O1841" s="318"/>
      <c r="P1841" s="325"/>
      <c r="Q1841" s="318" t="str">
        <f t="array" ref="Q1841">index(Extractions!B:B, match(index(Digests!B:B, match(B1841,Digests!A:A,0)),Extractions!A:A,0))</f>
        <v>PADE10_013</v>
      </c>
    </row>
    <row r="1842" ht="20.25" customHeight="1">
      <c r="A1842" s="318" t="s">
        <v>23478</v>
      </c>
      <c r="B1842" s="330" t="s">
        <v>17055</v>
      </c>
      <c r="C1842" s="334">
        <v>42332.0</v>
      </c>
      <c r="D1842" s="331">
        <v>200.0</v>
      </c>
      <c r="E1842" s="322">
        <v>3.251450959990896</v>
      </c>
      <c r="F1842" s="323">
        <v>18.948549040009105</v>
      </c>
      <c r="G1842" s="319">
        <v>19.0</v>
      </c>
      <c r="H1842" s="324"/>
      <c r="I1842" s="318" t="s">
        <v>23442</v>
      </c>
      <c r="J1842" s="318"/>
      <c r="K1842" s="64" t="s">
        <v>23479</v>
      </c>
      <c r="L1842" s="64" t="s">
        <v>17056</v>
      </c>
      <c r="M1842" s="318"/>
      <c r="N1842" s="318"/>
      <c r="O1842" s="318"/>
      <c r="P1842" s="325"/>
      <c r="Q1842" s="318" t="str">
        <f t="array" ref="Q1842">index(Extractions!B:B, match(index(Digests!B:B, match(B1842,Digests!A:A,0)),Extractions!A:A,0))</f>
        <v>PADE10_014</v>
      </c>
    </row>
    <row r="1843" ht="20.25" customHeight="1">
      <c r="A1843" s="318" t="s">
        <v>23480</v>
      </c>
      <c r="B1843" s="330" t="s">
        <v>17057</v>
      </c>
      <c r="C1843" s="334">
        <v>42332.0</v>
      </c>
      <c r="D1843" s="331">
        <v>200.0</v>
      </c>
      <c r="E1843" s="322">
        <v>2.7775077423028316</v>
      </c>
      <c r="F1843" s="323">
        <v>19.42249225769717</v>
      </c>
      <c r="G1843" s="319">
        <v>20.0</v>
      </c>
      <c r="H1843" s="324"/>
      <c r="I1843" s="318" t="s">
        <v>23442</v>
      </c>
      <c r="J1843" s="318"/>
      <c r="K1843" s="64" t="s">
        <v>23481</v>
      </c>
      <c r="L1843" s="64" t="s">
        <v>17058</v>
      </c>
      <c r="M1843" s="318"/>
      <c r="N1843" s="318"/>
      <c r="O1843" s="318"/>
      <c r="P1843" s="325"/>
      <c r="Q1843" s="318" t="str">
        <f t="array" ref="Q1843">index(Extractions!B:B, match(index(Digests!B:B, match(B1843,Digests!A:A,0)),Extractions!A:A,0))</f>
        <v>PADE10_015</v>
      </c>
    </row>
    <row r="1844" ht="20.25" customHeight="1">
      <c r="A1844" s="318" t="s">
        <v>23482</v>
      </c>
      <c r="B1844" s="330" t="s">
        <v>17059</v>
      </c>
      <c r="C1844" s="334">
        <v>42332.0</v>
      </c>
      <c r="D1844" s="331">
        <v>200.0</v>
      </c>
      <c r="E1844" s="322">
        <v>2.7936862690319875</v>
      </c>
      <c r="F1844" s="323">
        <v>19.406313730968012</v>
      </c>
      <c r="G1844" s="319">
        <v>21.0</v>
      </c>
      <c r="H1844" s="324"/>
      <c r="I1844" s="318" t="s">
        <v>23442</v>
      </c>
      <c r="J1844" s="318"/>
      <c r="K1844" s="64" t="s">
        <v>23483</v>
      </c>
      <c r="L1844" s="64" t="s">
        <v>17060</v>
      </c>
      <c r="M1844" s="318"/>
      <c r="N1844" s="318"/>
      <c r="O1844" s="318"/>
      <c r="P1844" s="325"/>
      <c r="Q1844" s="318" t="str">
        <f t="array" ref="Q1844">index(Extractions!B:B, match(index(Digests!B:B, match(B1844,Digests!A:A,0)),Extractions!A:A,0))</f>
        <v>PADE10_016</v>
      </c>
    </row>
    <row r="1845" ht="20.25" customHeight="1">
      <c r="A1845" s="318" t="s">
        <v>23484</v>
      </c>
      <c r="B1845" s="330" t="s">
        <v>17061</v>
      </c>
      <c r="C1845" s="334">
        <v>42332.0</v>
      </c>
      <c r="D1845" s="331">
        <v>200.0</v>
      </c>
      <c r="E1845" s="322">
        <v>2.819601872215643</v>
      </c>
      <c r="F1845" s="323">
        <v>19.380398127784357</v>
      </c>
      <c r="G1845" s="319">
        <v>22.0</v>
      </c>
      <c r="H1845" s="324"/>
      <c r="I1845" s="318" t="s">
        <v>23442</v>
      </c>
      <c r="J1845" s="318"/>
      <c r="K1845" s="64" t="s">
        <v>23485</v>
      </c>
      <c r="L1845" s="64" t="s">
        <v>17062</v>
      </c>
      <c r="M1845" s="318"/>
      <c r="N1845" s="318"/>
      <c r="O1845" s="318"/>
      <c r="P1845" s="325"/>
      <c r="Q1845" s="318" t="str">
        <f t="array" ref="Q1845">index(Extractions!B:B, match(index(Digests!B:B, match(B1845,Digests!A:A,0)),Extractions!A:A,0))</f>
        <v>PADE10_017</v>
      </c>
    </row>
    <row r="1846" ht="20.25" customHeight="1">
      <c r="A1846" s="318" t="s">
        <v>23486</v>
      </c>
      <c r="B1846" s="330" t="s">
        <v>17069</v>
      </c>
      <c r="C1846" s="334">
        <v>42332.0</v>
      </c>
      <c r="D1846" s="331">
        <v>200.0</v>
      </c>
      <c r="E1846" s="322">
        <v>6.2790405626020345</v>
      </c>
      <c r="F1846" s="323">
        <v>15.920959437397965</v>
      </c>
      <c r="G1846" s="319">
        <v>23.0</v>
      </c>
      <c r="H1846" s="324"/>
      <c r="I1846" s="318" t="s">
        <v>23442</v>
      </c>
      <c r="J1846" s="318"/>
      <c r="K1846" s="64" t="s">
        <v>23487</v>
      </c>
      <c r="L1846" s="64" t="s">
        <v>17070</v>
      </c>
      <c r="M1846" s="318"/>
      <c r="N1846" s="318"/>
      <c r="O1846" s="318"/>
      <c r="P1846" s="325"/>
      <c r="Q1846" s="318" t="str">
        <f t="array" ref="Q1846">index(Extractions!B:B, match(index(Digests!B:B, match(B1846,Digests!A:A,0)),Extractions!A:A,0))</f>
        <v>PADE08_049</v>
      </c>
    </row>
    <row r="1847" ht="20.25" customHeight="1">
      <c r="A1847" s="318" t="s">
        <v>23488</v>
      </c>
      <c r="B1847" s="330" t="s">
        <v>17073</v>
      </c>
      <c r="C1847" s="334">
        <v>42332.0</v>
      </c>
      <c r="D1847" s="331">
        <v>200.0</v>
      </c>
      <c r="E1847" s="322">
        <v>3.2580718730655196</v>
      </c>
      <c r="F1847" s="323">
        <v>18.941928126934478</v>
      </c>
      <c r="G1847" s="319">
        <v>24.0</v>
      </c>
      <c r="H1847" s="324"/>
      <c r="I1847" s="318" t="s">
        <v>23442</v>
      </c>
      <c r="J1847" s="318"/>
      <c r="K1847" s="64" t="s">
        <v>23489</v>
      </c>
      <c r="L1847" s="64" t="s">
        <v>17074</v>
      </c>
      <c r="M1847" s="318"/>
      <c r="N1847" s="318"/>
      <c r="O1847" s="318"/>
      <c r="P1847" s="325"/>
      <c r="Q1847" s="318" t="str">
        <f t="array" ref="Q1847">index(Extractions!B:B, match(index(Digests!B:B, match(B1847,Digests!A:A,0)),Extractions!A:A,0))</f>
        <v>PADE08_051</v>
      </c>
    </row>
    <row r="1848" ht="20.25" customHeight="1">
      <c r="A1848" s="318" t="s">
        <v>23490</v>
      </c>
      <c r="B1848" s="330" t="s">
        <v>17075</v>
      </c>
      <c r="C1848" s="334">
        <v>42332.0</v>
      </c>
      <c r="D1848" s="331">
        <v>200.0</v>
      </c>
      <c r="E1848" s="322">
        <v>2.958842500813682</v>
      </c>
      <c r="F1848" s="323">
        <v>19.24115749918632</v>
      </c>
      <c r="G1848" s="319">
        <v>25.0</v>
      </c>
      <c r="H1848" s="324"/>
      <c r="I1848" s="318" t="s">
        <v>23442</v>
      </c>
      <c r="J1848" s="318"/>
      <c r="K1848" s="64" t="s">
        <v>23491</v>
      </c>
      <c r="L1848" s="64" t="s">
        <v>17076</v>
      </c>
      <c r="M1848" s="318"/>
      <c r="N1848" s="318"/>
      <c r="O1848" s="318"/>
      <c r="P1848" s="325"/>
      <c r="Q1848" s="318" t="str">
        <f t="array" ref="Q1848">index(Extractions!B:B, match(index(Digests!B:B, match(B1848,Digests!A:A,0)),Extractions!A:A,0))</f>
        <v>PADE08_052</v>
      </c>
    </row>
    <row r="1849" ht="20.25" customHeight="1">
      <c r="A1849" s="318" t="s">
        <v>23492</v>
      </c>
      <c r="B1849" s="330" t="s">
        <v>17077</v>
      </c>
      <c r="C1849" s="334">
        <v>42332.0</v>
      </c>
      <c r="D1849" s="331">
        <v>200.0</v>
      </c>
      <c r="E1849" s="322">
        <v>2.6490066225165565</v>
      </c>
      <c r="F1849" s="323">
        <v>19.550993377483444</v>
      </c>
      <c r="G1849" s="319">
        <v>26.0</v>
      </c>
      <c r="H1849" s="324"/>
      <c r="I1849" s="318" t="s">
        <v>23442</v>
      </c>
      <c r="J1849" s="318"/>
      <c r="K1849" s="64" t="s">
        <v>23493</v>
      </c>
      <c r="L1849" s="64" t="s">
        <v>17078</v>
      </c>
      <c r="M1849" s="318"/>
      <c r="N1849" s="318"/>
      <c r="O1849" s="318"/>
      <c r="P1849" s="325"/>
      <c r="Q1849" s="318" t="str">
        <f t="array" ref="Q1849">index(Extractions!B:B, match(index(Digests!B:B, match(B1849,Digests!A:A,0)),Extractions!A:A,0))</f>
        <v>PADE08_053</v>
      </c>
    </row>
    <row r="1850" ht="20.25" customHeight="1">
      <c r="A1850" s="318" t="s">
        <v>23494</v>
      </c>
      <c r="B1850" s="330" t="s">
        <v>17079</v>
      </c>
      <c r="C1850" s="334">
        <v>42332.0</v>
      </c>
      <c r="D1850" s="331">
        <v>200.0</v>
      </c>
      <c r="E1850" s="322">
        <v>4.190500136191255</v>
      </c>
      <c r="F1850" s="323">
        <v>18.009499863808745</v>
      </c>
      <c r="G1850" s="319">
        <v>27.0</v>
      </c>
      <c r="H1850" s="324"/>
      <c r="I1850" s="318" t="s">
        <v>23442</v>
      </c>
      <c r="J1850" s="318"/>
      <c r="K1850" s="64" t="s">
        <v>23495</v>
      </c>
      <c r="L1850" s="64" t="s">
        <v>17080</v>
      </c>
      <c r="M1850" s="318"/>
      <c r="N1850" s="318"/>
      <c r="O1850" s="318"/>
      <c r="P1850" s="325"/>
      <c r="Q1850" s="318" t="str">
        <f t="array" ref="Q1850">index(Extractions!B:B, match(index(Digests!B:B, match(B1850,Digests!A:A,0)),Extractions!A:A,0))</f>
        <v>PADE08_054</v>
      </c>
    </row>
    <row r="1851" ht="20.25" customHeight="1">
      <c r="A1851" s="318" t="s">
        <v>23496</v>
      </c>
      <c r="B1851" s="330" t="s">
        <v>17081</v>
      </c>
      <c r="C1851" s="334">
        <v>42332.0</v>
      </c>
      <c r="D1851" s="331">
        <v>200.0</v>
      </c>
      <c r="E1851" s="322">
        <v>3.602629919841484</v>
      </c>
      <c r="F1851" s="323">
        <v>18.597370080158516</v>
      </c>
      <c r="G1851" s="319">
        <v>28.0</v>
      </c>
      <c r="H1851" s="324"/>
      <c r="I1851" s="318" t="s">
        <v>23442</v>
      </c>
      <c r="J1851" s="318"/>
      <c r="K1851" s="64" t="s">
        <v>23497</v>
      </c>
      <c r="L1851" s="64" t="s">
        <v>17082</v>
      </c>
      <c r="M1851" s="318"/>
      <c r="N1851" s="318"/>
      <c r="O1851" s="318"/>
      <c r="P1851" s="325"/>
      <c r="Q1851" s="318" t="str">
        <f t="array" ref="Q1851">index(Extractions!B:B, match(index(Digests!B:B, match(B1851,Digests!A:A,0)),Extractions!A:A,0))</f>
        <v>PADE08_055</v>
      </c>
    </row>
    <row r="1852" ht="20.25" customHeight="1">
      <c r="A1852" s="318" t="s">
        <v>23498</v>
      </c>
      <c r="B1852" s="330" t="s">
        <v>17085</v>
      </c>
      <c r="C1852" s="334">
        <v>42332.0</v>
      </c>
      <c r="D1852" s="331">
        <v>200.0</v>
      </c>
      <c r="E1852" s="322">
        <v>3.0967901769815587</v>
      </c>
      <c r="F1852" s="323">
        <v>19.10320982301844</v>
      </c>
      <c r="G1852" s="319">
        <v>29.0</v>
      </c>
      <c r="H1852" s="324"/>
      <c r="I1852" s="318" t="s">
        <v>23442</v>
      </c>
      <c r="J1852" s="318"/>
      <c r="K1852" s="64" t="s">
        <v>23499</v>
      </c>
      <c r="L1852" s="64" t="s">
        <v>17086</v>
      </c>
      <c r="M1852" s="318"/>
      <c r="N1852" s="318"/>
      <c r="O1852" s="318"/>
      <c r="P1852" s="325"/>
      <c r="Q1852" s="318" t="str">
        <f t="array" ref="Q1852">index(Extractions!B:B, match(index(Digests!B:B, match(B1852,Digests!A:A,0)),Extractions!A:A,0))</f>
        <v>PADE09_051</v>
      </c>
    </row>
    <row r="1853" ht="20.25" customHeight="1">
      <c r="A1853" s="318" t="s">
        <v>23500</v>
      </c>
      <c r="B1853" s="330" t="s">
        <v>17087</v>
      </c>
      <c r="C1853" s="334">
        <v>42332.0</v>
      </c>
      <c r="D1853" s="331">
        <v>200.0</v>
      </c>
      <c r="E1853" s="322">
        <v>2.4758910112776835</v>
      </c>
      <c r="F1853" s="323">
        <v>19.724108988722314</v>
      </c>
      <c r="G1853" s="319">
        <v>30.0</v>
      </c>
      <c r="H1853" s="324"/>
      <c r="I1853" s="318" t="s">
        <v>23442</v>
      </c>
      <c r="J1853" s="318"/>
      <c r="K1853" s="64" t="s">
        <v>23501</v>
      </c>
      <c r="L1853" s="64" t="s">
        <v>17088</v>
      </c>
      <c r="M1853" s="318"/>
      <c r="N1853" s="318"/>
      <c r="O1853" s="318"/>
      <c r="P1853" s="325"/>
      <c r="Q1853" s="318" t="str">
        <f t="array" ref="Q1853">index(Extractions!B:B, match(index(Digests!B:B, match(B1853,Digests!A:A,0)),Extractions!A:A,0))</f>
        <v>PADE09_052</v>
      </c>
    </row>
    <row r="1854" ht="20.25" customHeight="1">
      <c r="A1854" s="318" t="s">
        <v>23502</v>
      </c>
      <c r="B1854" s="330" t="s">
        <v>17089</v>
      </c>
      <c r="C1854" s="334">
        <v>42332.0</v>
      </c>
      <c r="D1854" s="331">
        <v>200.0</v>
      </c>
      <c r="E1854" s="322">
        <v>2.6894734011080628</v>
      </c>
      <c r="F1854" s="323">
        <v>19.510526598891936</v>
      </c>
      <c r="G1854" s="319">
        <v>31.0</v>
      </c>
      <c r="H1854" s="324"/>
      <c r="I1854" s="318" t="s">
        <v>23442</v>
      </c>
      <c r="J1854" s="318"/>
      <c r="K1854" s="64" t="s">
        <v>23503</v>
      </c>
      <c r="L1854" s="64" t="s">
        <v>17090</v>
      </c>
      <c r="M1854" s="318"/>
      <c r="N1854" s="318"/>
      <c r="O1854" s="318"/>
      <c r="P1854" s="325"/>
      <c r="Q1854" s="318" t="str">
        <f t="array" ref="Q1854">index(Extractions!B:B, match(index(Digests!B:B, match(B1854,Digests!A:A,0)),Extractions!A:A,0))</f>
        <v>PADE09_053</v>
      </c>
    </row>
    <row r="1855" ht="20.25" customHeight="1">
      <c r="A1855" s="318" t="s">
        <v>23504</v>
      </c>
      <c r="B1855" s="330" t="s">
        <v>17091</v>
      </c>
      <c r="C1855" s="334">
        <v>42332.0</v>
      </c>
      <c r="D1855" s="331">
        <v>200.0</v>
      </c>
      <c r="E1855" s="322">
        <v>2.6626194850493916</v>
      </c>
      <c r="F1855" s="323">
        <v>19.53738051495061</v>
      </c>
      <c r="G1855" s="319">
        <v>32.0</v>
      </c>
      <c r="H1855" s="324"/>
      <c r="I1855" s="318" t="s">
        <v>23442</v>
      </c>
      <c r="J1855" s="318"/>
      <c r="K1855" s="64" t="s">
        <v>23505</v>
      </c>
      <c r="L1855" s="64" t="s">
        <v>17092</v>
      </c>
      <c r="M1855" s="318"/>
      <c r="N1855" s="318"/>
      <c r="O1855" s="318"/>
      <c r="P1855" s="325"/>
      <c r="Q1855" s="318" t="str">
        <f t="array" ref="Q1855">index(Extractions!B:B, match(index(Digests!B:B, match(B1855,Digests!A:A,0)),Extractions!A:A,0))</f>
        <v>PADE09_054</v>
      </c>
    </row>
    <row r="1856" ht="20.25" customHeight="1">
      <c r="A1856" s="318" t="s">
        <v>23506</v>
      </c>
      <c r="B1856" s="330" t="s">
        <v>17093</v>
      </c>
      <c r="C1856" s="334">
        <v>42332.0</v>
      </c>
      <c r="D1856" s="331">
        <v>200.0</v>
      </c>
      <c r="E1856" s="322">
        <v>2.7266902070921213</v>
      </c>
      <c r="F1856" s="323">
        <v>19.473309792907877</v>
      </c>
      <c r="G1856" s="319">
        <v>33.0</v>
      </c>
      <c r="H1856" s="324"/>
      <c r="I1856" s="318" t="s">
        <v>23442</v>
      </c>
      <c r="J1856" s="318"/>
      <c r="K1856" s="64" t="s">
        <v>23507</v>
      </c>
      <c r="L1856" s="64" t="s">
        <v>17094</v>
      </c>
      <c r="M1856" s="318"/>
      <c r="N1856" s="318"/>
      <c r="O1856" s="318"/>
      <c r="P1856" s="325"/>
      <c r="Q1856" s="318" t="str">
        <f t="array" ref="Q1856">index(Extractions!B:B, match(index(Digests!B:B, match(B1856,Digests!A:A,0)),Extractions!A:A,0))</f>
        <v>PADE09_055</v>
      </c>
    </row>
    <row r="1857" ht="20.25" customHeight="1">
      <c r="A1857" s="318" t="s">
        <v>23508</v>
      </c>
      <c r="B1857" s="330" t="s">
        <v>17095</v>
      </c>
      <c r="C1857" s="334">
        <v>42332.0</v>
      </c>
      <c r="D1857" s="331">
        <v>200.0</v>
      </c>
      <c r="E1857" s="322">
        <v>2.731270313822959</v>
      </c>
      <c r="F1857" s="323">
        <v>19.468729686177042</v>
      </c>
      <c r="G1857" s="319">
        <v>34.0</v>
      </c>
      <c r="H1857" s="324"/>
      <c r="I1857" s="318" t="s">
        <v>23442</v>
      </c>
      <c r="J1857" s="318"/>
      <c r="K1857" s="64" t="s">
        <v>23509</v>
      </c>
      <c r="L1857" s="64" t="s">
        <v>17096</v>
      </c>
      <c r="M1857" s="318"/>
      <c r="N1857" s="318"/>
      <c r="O1857" s="318"/>
      <c r="P1857" s="325"/>
      <c r="Q1857" s="318" t="str">
        <f t="array" ref="Q1857">index(Extractions!B:B, match(index(Digests!B:B, match(B1857,Digests!A:A,0)),Extractions!A:A,0))</f>
        <v>PADE09_056</v>
      </c>
    </row>
    <row r="1858" ht="20.25" customHeight="1">
      <c r="A1858" s="318" t="s">
        <v>23510</v>
      </c>
      <c r="B1858" s="330" t="s">
        <v>17097</v>
      </c>
      <c r="C1858" s="334">
        <v>42332.0</v>
      </c>
      <c r="D1858" s="331">
        <v>200.0</v>
      </c>
      <c r="E1858" s="322">
        <v>4.266666666666667</v>
      </c>
      <c r="F1858" s="323">
        <v>17.933333333333334</v>
      </c>
      <c r="G1858" s="319">
        <v>35.0</v>
      </c>
      <c r="H1858" s="324"/>
      <c r="I1858" s="318" t="s">
        <v>23442</v>
      </c>
      <c r="J1858" s="318"/>
      <c r="K1858" s="64" t="s">
        <v>23511</v>
      </c>
      <c r="L1858" s="64" t="s">
        <v>17098</v>
      </c>
      <c r="M1858" s="318"/>
      <c r="N1858" s="318"/>
      <c r="O1858" s="318"/>
      <c r="P1858" s="325"/>
      <c r="Q1858" s="318" t="str">
        <f t="array" ref="Q1858">index(Extractions!B:B, match(index(Digests!B:B, match(B1858,Digests!A:A,0)),Extractions!A:A,0))</f>
        <v>PADE09_057</v>
      </c>
    </row>
    <row r="1859" ht="20.25" customHeight="1">
      <c r="A1859" s="318" t="s">
        <v>23512</v>
      </c>
      <c r="B1859" s="330" t="s">
        <v>17099</v>
      </c>
      <c r="C1859" s="334">
        <v>42332.0</v>
      </c>
      <c r="D1859" s="331">
        <v>200.0</v>
      </c>
      <c r="E1859" s="322">
        <v>3.093676525182527</v>
      </c>
      <c r="F1859" s="323">
        <v>19.106323474817472</v>
      </c>
      <c r="G1859" s="319">
        <v>36.0</v>
      </c>
      <c r="H1859" s="324"/>
      <c r="I1859" s="318" t="s">
        <v>23442</v>
      </c>
      <c r="J1859" s="318"/>
      <c r="K1859" s="64" t="s">
        <v>23513</v>
      </c>
      <c r="L1859" s="64" t="s">
        <v>17100</v>
      </c>
      <c r="M1859" s="318"/>
      <c r="N1859" s="318"/>
      <c r="O1859" s="318"/>
      <c r="P1859" s="325"/>
      <c r="Q1859" s="318" t="str">
        <f t="array" ref="Q1859">index(Extractions!B:B, match(index(Digests!B:B, match(B1859,Digests!A:A,0)),Extractions!A:A,0))</f>
        <v>PADE09_058</v>
      </c>
    </row>
    <row r="1860" ht="20.25" customHeight="1">
      <c r="A1860" s="318" t="s">
        <v>23514</v>
      </c>
      <c r="B1860" s="330" t="s">
        <v>17101</v>
      </c>
      <c r="C1860" s="334">
        <v>42332.0</v>
      </c>
      <c r="D1860" s="331">
        <v>200.0</v>
      </c>
      <c r="E1860" s="322">
        <v>3.28337136571832</v>
      </c>
      <c r="F1860" s="323">
        <v>18.91662863428168</v>
      </c>
      <c r="G1860" s="319">
        <v>37.0</v>
      </c>
      <c r="H1860" s="324"/>
      <c r="I1860" s="318" t="s">
        <v>23442</v>
      </c>
      <c r="J1860" s="318"/>
      <c r="K1860" s="64" t="s">
        <v>23515</v>
      </c>
      <c r="L1860" s="64" t="s">
        <v>17102</v>
      </c>
      <c r="M1860" s="318"/>
      <c r="N1860" s="318"/>
      <c r="O1860" s="318"/>
      <c r="P1860" s="325"/>
      <c r="Q1860" s="318" t="str">
        <f t="array" ref="Q1860">index(Extractions!B:B, match(index(Digests!B:B, match(B1860,Digests!A:A,0)),Extractions!A:A,0))</f>
        <v>PADE09_059</v>
      </c>
    </row>
    <row r="1861" ht="20.25" customHeight="1">
      <c r="A1861" s="318" t="s">
        <v>23516</v>
      </c>
      <c r="B1861" s="330" t="s">
        <v>17103</v>
      </c>
      <c r="C1861" s="334">
        <v>42332.0</v>
      </c>
      <c r="D1861" s="331">
        <v>200.0</v>
      </c>
      <c r="E1861" s="322">
        <v>4.410046084981588</v>
      </c>
      <c r="F1861" s="323">
        <v>17.789953915018412</v>
      </c>
      <c r="G1861" s="319">
        <v>38.0</v>
      </c>
      <c r="H1861" s="324"/>
      <c r="I1861" s="318" t="s">
        <v>23442</v>
      </c>
      <c r="J1861" s="318"/>
      <c r="K1861" s="64" t="s">
        <v>23517</v>
      </c>
      <c r="L1861" s="64" t="s">
        <v>17104</v>
      </c>
      <c r="M1861" s="318"/>
      <c r="N1861" s="318"/>
      <c r="O1861" s="318"/>
      <c r="P1861" s="325"/>
      <c r="Q1861" s="318" t="str">
        <f t="array" ref="Q1861">index(Extractions!B:B, match(index(Digests!B:B, match(B1861,Digests!A:A,0)),Extractions!A:A,0))</f>
        <v>PADE09_060</v>
      </c>
    </row>
    <row r="1862" ht="20.25" customHeight="1">
      <c r="A1862" s="318" t="s">
        <v>23518</v>
      </c>
      <c r="B1862" s="330" t="s">
        <v>17105</v>
      </c>
      <c r="C1862" s="334">
        <v>42332.0</v>
      </c>
      <c r="D1862" s="331">
        <v>200.0</v>
      </c>
      <c r="E1862" s="322">
        <v>4.939247258717772</v>
      </c>
      <c r="F1862" s="323">
        <v>17.26075274128223</v>
      </c>
      <c r="G1862" s="319">
        <v>39.0</v>
      </c>
      <c r="H1862" s="324"/>
      <c r="I1862" s="318" t="s">
        <v>23442</v>
      </c>
      <c r="J1862" s="318"/>
      <c r="K1862" s="64" t="s">
        <v>23519</v>
      </c>
      <c r="L1862" s="64" t="s">
        <v>17106</v>
      </c>
      <c r="M1862" s="318"/>
      <c r="N1862" s="318"/>
      <c r="O1862" s="318"/>
      <c r="P1862" s="325"/>
      <c r="Q1862" s="318" t="str">
        <f t="array" ref="Q1862">index(Extractions!B:B, match(index(Digests!B:B, match(B1862,Digests!A:A,0)),Extractions!A:A,0))</f>
        <v>PADE09_061</v>
      </c>
    </row>
    <row r="1863" ht="20.25" customHeight="1">
      <c r="A1863" s="318" t="s">
        <v>23520</v>
      </c>
      <c r="B1863" s="330" t="s">
        <v>17117</v>
      </c>
      <c r="C1863" s="334">
        <v>42332.0</v>
      </c>
      <c r="D1863" s="331">
        <v>200.0</v>
      </c>
      <c r="E1863" s="322">
        <v>4.221635883905013</v>
      </c>
      <c r="F1863" s="323">
        <v>17.978364116094987</v>
      </c>
      <c r="G1863" s="319">
        <v>40.0</v>
      </c>
      <c r="H1863" s="324"/>
      <c r="I1863" s="318" t="s">
        <v>23442</v>
      </c>
      <c r="J1863" s="318"/>
      <c r="K1863" s="64" t="s">
        <v>23521</v>
      </c>
      <c r="L1863" s="64" t="s">
        <v>17118</v>
      </c>
      <c r="M1863" s="318"/>
      <c r="N1863" s="318"/>
      <c r="O1863" s="318"/>
      <c r="P1863" s="325"/>
      <c r="Q1863" s="318" t="str">
        <f t="array" ref="Q1863">index(Extractions!B:B, match(index(Digests!B:B, match(B1863,Digests!A:A,0)),Extractions!A:A,0))</f>
        <v>PADE10_023</v>
      </c>
    </row>
    <row r="1864" ht="20.25" customHeight="1">
      <c r="A1864" s="318" t="s">
        <v>23522</v>
      </c>
      <c r="B1864" s="330" t="s">
        <v>17121</v>
      </c>
      <c r="C1864" s="334">
        <v>42332.0</v>
      </c>
      <c r="D1864" s="331">
        <v>200.0</v>
      </c>
      <c r="E1864" s="322">
        <v>2.7884280237016386</v>
      </c>
      <c r="F1864" s="323">
        <v>19.41157197629836</v>
      </c>
      <c r="G1864" s="319">
        <v>1.0</v>
      </c>
      <c r="H1864" s="324"/>
      <c r="I1864" s="318" t="s">
        <v>23523</v>
      </c>
      <c r="J1864" s="318"/>
      <c r="K1864" s="64" t="s">
        <v>23524</v>
      </c>
      <c r="L1864" s="64" t="s">
        <v>17122</v>
      </c>
      <c r="M1864" s="318"/>
      <c r="N1864" s="318"/>
      <c r="O1864" s="318"/>
      <c r="P1864" s="325"/>
      <c r="Q1864" s="318" t="str">
        <f t="array" ref="Q1864">index(Extractions!B:B, match(index(Digests!B:B, match(B1864,Digests!A:A,0)),Extractions!A:A,0))</f>
        <v>PADE10_025</v>
      </c>
    </row>
    <row r="1865" ht="20.25" customHeight="1">
      <c r="A1865" s="318" t="s">
        <v>23525</v>
      </c>
      <c r="B1865" s="330" t="s">
        <v>17123</v>
      </c>
      <c r="C1865" s="334">
        <v>42332.0</v>
      </c>
      <c r="D1865" s="331">
        <v>200.0</v>
      </c>
      <c r="E1865" s="322">
        <v>6.307556452630251</v>
      </c>
      <c r="F1865" s="323">
        <v>15.892443547369748</v>
      </c>
      <c r="G1865" s="319">
        <v>2.0</v>
      </c>
      <c r="H1865" s="324"/>
      <c r="I1865" s="318" t="s">
        <v>23523</v>
      </c>
      <c r="J1865" s="318"/>
      <c r="K1865" s="64" t="s">
        <v>23526</v>
      </c>
      <c r="L1865" s="64" t="s">
        <v>17124</v>
      </c>
      <c r="M1865" s="318"/>
      <c r="N1865" s="318"/>
      <c r="O1865" s="318"/>
      <c r="P1865" s="325"/>
      <c r="Q1865" s="318" t="str">
        <f t="array" ref="Q1865">index(Extractions!B:B, match(index(Digests!B:B, match(B1865,Digests!A:A,0)),Extractions!A:A,0))</f>
        <v>PADE10_026</v>
      </c>
    </row>
    <row r="1866" ht="20.25" customHeight="1">
      <c r="A1866" s="318" t="s">
        <v>23527</v>
      </c>
      <c r="B1866" s="330" t="s">
        <v>17125</v>
      </c>
      <c r="C1866" s="334">
        <v>42332.0</v>
      </c>
      <c r="D1866" s="331">
        <v>200.0</v>
      </c>
      <c r="E1866" s="322">
        <v>6.971070059254095</v>
      </c>
      <c r="F1866" s="323">
        <v>15.228929940745903</v>
      </c>
      <c r="G1866" s="319">
        <v>3.0</v>
      </c>
      <c r="H1866" s="324"/>
      <c r="I1866" s="318" t="s">
        <v>23523</v>
      </c>
      <c r="J1866" s="318"/>
      <c r="K1866" s="64" t="s">
        <v>23528</v>
      </c>
      <c r="L1866" s="64" t="s">
        <v>17126</v>
      </c>
      <c r="M1866" s="318"/>
      <c r="N1866" s="318"/>
      <c r="O1866" s="318"/>
      <c r="P1866" s="325"/>
      <c r="Q1866" s="318" t="str">
        <f t="array" ref="Q1866">index(Extractions!B:B, match(index(Digests!B:B, match(B1866,Digests!A:A,0)),Extractions!A:A,0))</f>
        <v>PADE10_027</v>
      </c>
    </row>
    <row r="1867" ht="20.25" customHeight="1">
      <c r="A1867" s="318" t="s">
        <v>23529</v>
      </c>
      <c r="B1867" s="330" t="s">
        <v>17129</v>
      </c>
      <c r="C1867" s="334">
        <v>42332.0</v>
      </c>
      <c r="D1867" s="331">
        <v>200.0</v>
      </c>
      <c r="E1867" s="322">
        <v>5.8186896310950775</v>
      </c>
      <c r="F1867" s="323">
        <v>16.38131036890492</v>
      </c>
      <c r="G1867" s="319">
        <v>4.0</v>
      </c>
      <c r="H1867" s="324"/>
      <c r="I1867" s="318" t="s">
        <v>23523</v>
      </c>
      <c r="J1867" s="318"/>
      <c r="K1867" s="64" t="s">
        <v>23530</v>
      </c>
      <c r="L1867" s="64" t="s">
        <v>17130</v>
      </c>
      <c r="M1867" s="318"/>
      <c r="N1867" s="318"/>
      <c r="O1867" s="318"/>
      <c r="P1867" s="325"/>
      <c r="Q1867" s="318" t="str">
        <f t="array" ref="Q1867">index(Extractions!B:B, match(index(Digests!B:B, match(B1867,Digests!A:A,0)),Extractions!A:A,0))</f>
        <v>PADE10_029</v>
      </c>
    </row>
    <row r="1868" ht="20.25" customHeight="1">
      <c r="A1868" s="318" t="s">
        <v>23531</v>
      </c>
      <c r="B1868" s="330" t="s">
        <v>17131</v>
      </c>
      <c r="C1868" s="334">
        <v>42332.0</v>
      </c>
      <c r="D1868" s="331">
        <v>200.0</v>
      </c>
      <c r="E1868" s="322">
        <v>6.145714900285776</v>
      </c>
      <c r="F1868" s="323">
        <v>16.054285099714225</v>
      </c>
      <c r="G1868" s="319">
        <v>5.0</v>
      </c>
      <c r="H1868" s="324"/>
      <c r="I1868" s="318" t="s">
        <v>23523</v>
      </c>
      <c r="J1868" s="318"/>
      <c r="K1868" s="64" t="s">
        <v>23532</v>
      </c>
      <c r="L1868" s="64" t="s">
        <v>17132</v>
      </c>
      <c r="M1868" s="318"/>
      <c r="N1868" s="318"/>
      <c r="O1868" s="318"/>
      <c r="P1868" s="325"/>
      <c r="Q1868" s="318" t="str">
        <f t="array" ref="Q1868">index(Extractions!B:B, match(index(Digests!B:B, match(B1868,Digests!A:A,0)),Extractions!A:A,0))</f>
        <v>PADE10_030</v>
      </c>
    </row>
    <row r="1869" ht="20.25" customHeight="1">
      <c r="A1869" s="318" t="s">
        <v>23533</v>
      </c>
      <c r="B1869" s="330" t="s">
        <v>17133</v>
      </c>
      <c r="C1869" s="334">
        <v>42332.0</v>
      </c>
      <c r="D1869" s="331">
        <v>200.0</v>
      </c>
      <c r="E1869" s="322">
        <v>2.2597593356307555</v>
      </c>
      <c r="F1869" s="323">
        <v>19.940240664369245</v>
      </c>
      <c r="G1869" s="319">
        <v>6.0</v>
      </c>
      <c r="H1869" s="324"/>
      <c r="I1869" s="318" t="s">
        <v>23523</v>
      </c>
      <c r="J1869" s="318"/>
      <c r="K1869" s="64" t="s">
        <v>23534</v>
      </c>
      <c r="L1869" s="64" t="s">
        <v>17134</v>
      </c>
      <c r="M1869" s="318"/>
      <c r="N1869" s="318"/>
      <c r="O1869" s="318"/>
      <c r="P1869" s="325"/>
      <c r="Q1869" s="318" t="str">
        <f t="array" ref="Q1869">index(Extractions!B:B, match(index(Digests!B:B, match(B1869,Digests!A:A,0)),Extractions!A:A,0))</f>
        <v>PADE10_031</v>
      </c>
    </row>
    <row r="1870" ht="20.25" customHeight="1">
      <c r="A1870" s="318" t="s">
        <v>23535</v>
      </c>
      <c r="B1870" s="330" t="s">
        <v>17135</v>
      </c>
      <c r="C1870" s="334">
        <v>42332.0</v>
      </c>
      <c r="D1870" s="331">
        <v>200.0</v>
      </c>
      <c r="E1870" s="322">
        <v>3.762014935199293</v>
      </c>
      <c r="F1870" s="323">
        <v>18.437985064800706</v>
      </c>
      <c r="G1870" s="319">
        <v>7.0</v>
      </c>
      <c r="H1870" s="324"/>
      <c r="I1870" s="318" t="s">
        <v>23523</v>
      </c>
      <c r="J1870" s="318"/>
      <c r="K1870" s="64" t="s">
        <v>23536</v>
      </c>
      <c r="L1870" s="64" t="s">
        <v>17136</v>
      </c>
      <c r="M1870" s="318"/>
      <c r="N1870" s="318"/>
      <c r="O1870" s="318"/>
      <c r="P1870" s="325"/>
      <c r="Q1870" s="318" t="str">
        <f t="array" ref="Q1870">index(Extractions!B:B, match(index(Digests!B:B, match(B1870,Digests!A:A,0)),Extractions!A:A,0))</f>
        <v>PADE10_032</v>
      </c>
    </row>
    <row r="1871" ht="20.25" customHeight="1">
      <c r="A1871" s="318" t="s">
        <v>23537</v>
      </c>
      <c r="B1871" s="330" t="s">
        <v>17137</v>
      </c>
      <c r="C1871" s="334">
        <v>42332.0</v>
      </c>
      <c r="D1871" s="331">
        <v>200.0</v>
      </c>
      <c r="E1871" s="322">
        <v>4.017677782241864</v>
      </c>
      <c r="F1871" s="323">
        <v>18.182322217758134</v>
      </c>
      <c r="G1871" s="319">
        <v>8.0</v>
      </c>
      <c r="H1871" s="324"/>
      <c r="I1871" s="318" t="s">
        <v>23523</v>
      </c>
      <c r="J1871" s="318"/>
      <c r="K1871" s="64" t="s">
        <v>23538</v>
      </c>
      <c r="L1871" s="64" t="s">
        <v>17138</v>
      </c>
      <c r="M1871" s="318"/>
      <c r="N1871" s="318"/>
      <c r="O1871" s="318"/>
      <c r="P1871" s="325"/>
      <c r="Q1871" s="318" t="str">
        <f t="array" ref="Q1871">index(Extractions!B:B, match(index(Digests!B:B, match(B1871,Digests!A:A,0)),Extractions!A:A,0))</f>
        <v>PADE10_033</v>
      </c>
    </row>
    <row r="1872" ht="20.25" customHeight="1">
      <c r="A1872" s="318" t="s">
        <v>23539</v>
      </c>
      <c r="B1872" s="330" t="s">
        <v>17139</v>
      </c>
      <c r="C1872" s="334">
        <v>42332.0</v>
      </c>
      <c r="D1872" s="331">
        <v>200.0</v>
      </c>
      <c r="E1872" s="322">
        <v>5.747787101965743</v>
      </c>
      <c r="F1872" s="323">
        <v>16.452212898034254</v>
      </c>
      <c r="G1872" s="319">
        <v>9.0</v>
      </c>
      <c r="H1872" s="324"/>
      <c r="I1872" s="318" t="s">
        <v>23523</v>
      </c>
      <c r="J1872" s="318"/>
      <c r="K1872" s="64" t="s">
        <v>23540</v>
      </c>
      <c r="L1872" s="64" t="s">
        <v>17140</v>
      </c>
      <c r="M1872" s="318"/>
      <c r="N1872" s="318"/>
      <c r="O1872" s="318"/>
      <c r="P1872" s="325"/>
      <c r="Q1872" s="318" t="str">
        <f t="array" ref="Q1872">index(Extractions!B:B, match(index(Digests!B:B, match(B1872,Digests!A:A,0)),Extractions!A:A,0))</f>
        <v>PADE10_034</v>
      </c>
    </row>
    <row r="1873" ht="20.25" customHeight="1">
      <c r="A1873" s="318" t="s">
        <v>23541</v>
      </c>
      <c r="B1873" s="330" t="s">
        <v>17141</v>
      </c>
      <c r="C1873" s="334">
        <v>42332.0</v>
      </c>
      <c r="D1873" s="331">
        <v>200.0</v>
      </c>
      <c r="E1873" s="322">
        <v>6.128389765589092</v>
      </c>
      <c r="F1873" s="323">
        <v>16.071610234410908</v>
      </c>
      <c r="G1873" s="319">
        <v>10.0</v>
      </c>
      <c r="H1873" s="324"/>
      <c r="I1873" s="318" t="s">
        <v>23523</v>
      </c>
      <c r="J1873" s="318"/>
      <c r="K1873" s="64" t="s">
        <v>23542</v>
      </c>
      <c r="L1873" s="64" t="s">
        <v>17142</v>
      </c>
      <c r="M1873" s="318"/>
      <c r="N1873" s="318"/>
      <c r="O1873" s="318"/>
      <c r="P1873" s="325"/>
      <c r="Q1873" s="318" t="str">
        <f t="array" ref="Q1873">index(Extractions!B:B, match(index(Digests!B:B, match(B1873,Digests!A:A,0)),Extractions!A:A,0))</f>
        <v>PADE10_035</v>
      </c>
    </row>
    <row r="1874" ht="20.25" customHeight="1">
      <c r="A1874" s="318" t="s">
        <v>23543</v>
      </c>
      <c r="B1874" s="330" t="s">
        <v>17143</v>
      </c>
      <c r="C1874" s="334">
        <v>42332.0</v>
      </c>
      <c r="D1874" s="331">
        <v>200.0</v>
      </c>
      <c r="E1874" s="322">
        <v>5.126759119222783</v>
      </c>
      <c r="F1874" s="323">
        <v>17.073240880777217</v>
      </c>
      <c r="G1874" s="319">
        <v>11.0</v>
      </c>
      <c r="H1874" s="324"/>
      <c r="I1874" s="318" t="s">
        <v>23523</v>
      </c>
      <c r="J1874" s="318"/>
      <c r="K1874" s="64" t="s">
        <v>23544</v>
      </c>
      <c r="L1874" s="64" t="s">
        <v>17144</v>
      </c>
      <c r="M1874" s="318"/>
      <c r="N1874" s="318"/>
      <c r="O1874" s="318"/>
      <c r="P1874" s="325"/>
      <c r="Q1874" s="318" t="str">
        <f t="array" ref="Q1874">index(Extractions!B:B, match(index(Digests!B:B, match(B1874,Digests!A:A,0)),Extractions!A:A,0))</f>
        <v>PADE10_036</v>
      </c>
    </row>
    <row r="1875" ht="20.25" customHeight="1">
      <c r="A1875" s="318" t="s">
        <v>23545</v>
      </c>
      <c r="B1875" s="330" t="s">
        <v>17147</v>
      </c>
      <c r="C1875" s="334">
        <v>42332.0</v>
      </c>
      <c r="D1875" s="331">
        <v>200.0</v>
      </c>
      <c r="E1875" s="322">
        <v>2.2910819634572426</v>
      </c>
      <c r="F1875" s="323">
        <v>19.908918036542758</v>
      </c>
      <c r="G1875" s="319">
        <v>12.0</v>
      </c>
      <c r="H1875" s="324"/>
      <c r="I1875" s="318" t="s">
        <v>23523</v>
      </c>
      <c r="J1875" s="318"/>
      <c r="K1875" s="64" t="s">
        <v>23546</v>
      </c>
      <c r="L1875" s="64" t="s">
        <v>17148</v>
      </c>
      <c r="M1875" s="318"/>
      <c r="N1875" s="318"/>
      <c r="O1875" s="318"/>
      <c r="P1875" s="325"/>
      <c r="Q1875" s="318" t="str">
        <f t="array" ref="Q1875">index(Extractions!B:B, match(index(Digests!B:B, match(B1875,Digests!A:A,0)),Extractions!A:A,0))</f>
        <v>PADE08_057</v>
      </c>
    </row>
    <row r="1876" ht="20.25" customHeight="1">
      <c r="A1876" s="318" t="s">
        <v>23547</v>
      </c>
      <c r="B1876" s="330" t="s">
        <v>17149</v>
      </c>
      <c r="C1876" s="334">
        <v>42332.0</v>
      </c>
      <c r="D1876" s="331">
        <v>200.0</v>
      </c>
      <c r="E1876" s="322">
        <v>2.9804926754392502</v>
      </c>
      <c r="F1876" s="323">
        <v>19.219507324560748</v>
      </c>
      <c r="G1876" s="319">
        <v>13.0</v>
      </c>
      <c r="H1876" s="324"/>
      <c r="I1876" s="318" t="s">
        <v>23523</v>
      </c>
      <c r="J1876" s="318"/>
      <c r="K1876" s="64" t="s">
        <v>23548</v>
      </c>
      <c r="L1876" s="64" t="s">
        <v>17150</v>
      </c>
      <c r="M1876" s="318"/>
      <c r="N1876" s="318"/>
      <c r="O1876" s="318"/>
      <c r="P1876" s="325"/>
      <c r="Q1876" s="318" t="str">
        <f t="array" ref="Q1876">index(Extractions!B:B, match(index(Digests!B:B, match(B1876,Digests!A:A,0)),Extractions!A:A,0))</f>
        <v>PADE08_058</v>
      </c>
    </row>
    <row r="1877" ht="20.25" customHeight="1">
      <c r="A1877" s="318" t="s">
        <v>23549</v>
      </c>
      <c r="B1877" s="330" t="s">
        <v>17151</v>
      </c>
      <c r="C1877" s="334">
        <v>42332.0</v>
      </c>
      <c r="D1877" s="331">
        <v>200.0</v>
      </c>
      <c r="E1877" s="322">
        <v>2.3801589946208406</v>
      </c>
      <c r="F1877" s="323">
        <v>19.81984100537916</v>
      </c>
      <c r="G1877" s="319">
        <v>14.0</v>
      </c>
      <c r="H1877" s="324"/>
      <c r="I1877" s="318" t="s">
        <v>23523</v>
      </c>
      <c r="J1877" s="318"/>
      <c r="K1877" s="64" t="s">
        <v>23550</v>
      </c>
      <c r="L1877" s="64" t="s">
        <v>17152</v>
      </c>
      <c r="M1877" s="318"/>
      <c r="N1877" s="318"/>
      <c r="O1877" s="318"/>
      <c r="P1877" s="325"/>
      <c r="Q1877" s="318" t="str">
        <f t="array" ref="Q1877">index(Extractions!B:B, match(index(Digests!B:B, match(B1877,Digests!A:A,0)),Extractions!A:A,0))</f>
        <v>PADE08_059</v>
      </c>
    </row>
    <row r="1878" ht="20.25" customHeight="1">
      <c r="A1878" s="318" t="s">
        <v>23551</v>
      </c>
      <c r="B1878" s="330" t="s">
        <v>17153</v>
      </c>
      <c r="C1878" s="334">
        <v>42332.0</v>
      </c>
      <c r="D1878" s="331">
        <v>200.0</v>
      </c>
      <c r="E1878" s="322">
        <v>2.085070892410342</v>
      </c>
      <c r="F1878" s="323">
        <v>20.114929107589656</v>
      </c>
      <c r="G1878" s="319">
        <v>15.0</v>
      </c>
      <c r="H1878" s="324"/>
      <c r="I1878" s="318" t="s">
        <v>23523</v>
      </c>
      <c r="J1878" s="318"/>
      <c r="K1878" s="64" t="s">
        <v>23552</v>
      </c>
      <c r="L1878" s="64" t="s">
        <v>17154</v>
      </c>
      <c r="M1878" s="318"/>
      <c r="N1878" s="318"/>
      <c r="O1878" s="318"/>
      <c r="P1878" s="325"/>
      <c r="Q1878" s="318" t="str">
        <f t="array" ref="Q1878">index(Extractions!B:B, match(index(Digests!B:B, match(B1878,Digests!A:A,0)),Extractions!A:A,0))</f>
        <v>PADE08_060</v>
      </c>
    </row>
    <row r="1879" ht="20.25" customHeight="1">
      <c r="A1879" s="318" t="s">
        <v>23553</v>
      </c>
      <c r="B1879" s="330" t="s">
        <v>17155</v>
      </c>
      <c r="C1879" s="334">
        <v>42332.0</v>
      </c>
      <c r="D1879" s="331">
        <v>200.0</v>
      </c>
      <c r="E1879" s="322">
        <v>2.2758047814658457</v>
      </c>
      <c r="F1879" s="323">
        <v>19.92419521853415</v>
      </c>
      <c r="G1879" s="319">
        <v>16.0</v>
      </c>
      <c r="H1879" s="324"/>
      <c r="I1879" s="318" t="s">
        <v>23523</v>
      </c>
      <c r="J1879" s="318"/>
      <c r="K1879" s="64" t="s">
        <v>23554</v>
      </c>
      <c r="L1879" s="64" t="s">
        <v>17156</v>
      </c>
      <c r="M1879" s="318"/>
      <c r="N1879" s="318"/>
      <c r="O1879" s="318"/>
      <c r="P1879" s="325"/>
      <c r="Q1879" s="318" t="str">
        <f t="array" ref="Q1879">index(Extractions!B:B, match(index(Digests!B:B, match(B1879,Digests!A:A,0)),Extractions!A:A,0))</f>
        <v>PADE08_061</v>
      </c>
    </row>
    <row r="1880" ht="20.25" customHeight="1">
      <c r="A1880" s="318" t="s">
        <v>23555</v>
      </c>
      <c r="B1880" s="330" t="s">
        <v>17157</v>
      </c>
      <c r="C1880" s="334">
        <v>42332.0</v>
      </c>
      <c r="D1880" s="331">
        <v>200.0</v>
      </c>
      <c r="E1880" s="322">
        <v>3.959847149900014</v>
      </c>
      <c r="F1880" s="323">
        <v>18.240152850099985</v>
      </c>
      <c r="G1880" s="319">
        <v>17.0</v>
      </c>
      <c r="H1880" s="324"/>
      <c r="I1880" s="318" t="s">
        <v>23523</v>
      </c>
      <c r="J1880" s="318"/>
      <c r="K1880" s="64" t="s">
        <v>23556</v>
      </c>
      <c r="L1880" s="64" t="s">
        <v>17158</v>
      </c>
      <c r="M1880" s="318"/>
      <c r="N1880" s="318"/>
      <c r="O1880" s="318"/>
      <c r="P1880" s="325"/>
      <c r="Q1880" s="318" t="str">
        <f t="array" ref="Q1880">index(Extractions!B:B, match(index(Digests!B:B, match(B1880,Digests!A:A,0)),Extractions!A:A,0))</f>
        <v>PADE08_062</v>
      </c>
    </row>
    <row r="1881" ht="20.25" customHeight="1">
      <c r="A1881" s="318" t="s">
        <v>23557</v>
      </c>
      <c r="B1881" s="330" t="s">
        <v>17159</v>
      </c>
      <c r="C1881" s="334">
        <v>42332.0</v>
      </c>
      <c r="D1881" s="331">
        <v>200.0</v>
      </c>
      <c r="E1881" s="322">
        <v>3.5349429106719925</v>
      </c>
      <c r="F1881" s="323">
        <v>18.665057089328005</v>
      </c>
      <c r="G1881" s="319">
        <v>18.0</v>
      </c>
      <c r="H1881" s="324"/>
      <c r="I1881" s="318" t="s">
        <v>23523</v>
      </c>
      <c r="J1881" s="318"/>
      <c r="K1881" s="64" t="s">
        <v>23558</v>
      </c>
      <c r="L1881" s="64" t="s">
        <v>17160</v>
      </c>
      <c r="M1881" s="318"/>
      <c r="N1881" s="318"/>
      <c r="O1881" s="318"/>
      <c r="P1881" s="325"/>
      <c r="Q1881" s="318" t="str">
        <f t="array" ref="Q1881">index(Extractions!B:B, match(index(Digests!B:B, match(B1881,Digests!A:A,0)),Extractions!A:A,0))</f>
        <v>PADE08_063</v>
      </c>
    </row>
    <row r="1882" ht="20.25" customHeight="1">
      <c r="A1882" s="318" t="s">
        <v>23559</v>
      </c>
      <c r="B1882" s="330" t="s">
        <v>17161</v>
      </c>
      <c r="C1882" s="334">
        <v>42332.0</v>
      </c>
      <c r="D1882" s="331">
        <v>200.0</v>
      </c>
      <c r="E1882" s="322">
        <v>2.1498210273994687</v>
      </c>
      <c r="F1882" s="323">
        <v>20.05017897260053</v>
      </c>
      <c r="G1882" s="319">
        <v>19.0</v>
      </c>
      <c r="H1882" s="324"/>
      <c r="I1882" s="318" t="s">
        <v>23523</v>
      </c>
      <c r="J1882" s="318"/>
      <c r="K1882" s="64" t="s">
        <v>23560</v>
      </c>
      <c r="L1882" s="64" t="s">
        <v>17162</v>
      </c>
      <c r="M1882" s="318"/>
      <c r="N1882" s="318"/>
      <c r="O1882" s="318"/>
      <c r="P1882" s="325"/>
      <c r="Q1882" s="318" t="str">
        <f t="array" ref="Q1882">index(Extractions!B:B, match(index(Digests!B:B, match(B1882,Digests!A:A,0)),Extractions!A:A,0))</f>
        <v>PADE08_064</v>
      </c>
    </row>
    <row r="1883" ht="20.25" customHeight="1">
      <c r="A1883" s="318" t="s">
        <v>23561</v>
      </c>
      <c r="B1883" s="330" t="s">
        <v>17163</v>
      </c>
      <c r="C1883" s="334">
        <v>42332.0</v>
      </c>
      <c r="D1883" s="331">
        <v>200.0</v>
      </c>
      <c r="E1883" s="322">
        <v>6.103701895199438</v>
      </c>
      <c r="F1883" s="323">
        <v>16.09629810480056</v>
      </c>
      <c r="G1883" s="319">
        <v>20.0</v>
      </c>
      <c r="H1883" s="324"/>
      <c r="I1883" s="318" t="s">
        <v>23523</v>
      </c>
      <c r="J1883" s="318"/>
      <c r="K1883" s="64" t="s">
        <v>23562</v>
      </c>
      <c r="L1883" s="64" t="s">
        <v>17164</v>
      </c>
      <c r="M1883" s="318"/>
      <c r="N1883" s="318"/>
      <c r="O1883" s="318"/>
      <c r="P1883" s="325"/>
      <c r="Q1883" s="318" t="str">
        <f t="array" ref="Q1883">index(Extractions!B:B, match(index(Digests!B:B, match(B1883,Digests!A:A,0)),Extractions!A:A,0))</f>
        <v>PADE08_065</v>
      </c>
    </row>
    <row r="1884" ht="20.25" customHeight="1">
      <c r="A1884" s="318" t="s">
        <v>23563</v>
      </c>
      <c r="B1884" s="330" t="s">
        <v>17165</v>
      </c>
      <c r="C1884" s="334">
        <v>42332.0</v>
      </c>
      <c r="D1884" s="331">
        <v>200.0</v>
      </c>
      <c r="E1884" s="322">
        <v>3.5202590910691027</v>
      </c>
      <c r="F1884" s="323">
        <v>18.679740908930896</v>
      </c>
      <c r="G1884" s="319">
        <v>21.0</v>
      </c>
      <c r="H1884" s="324"/>
      <c r="I1884" s="318" t="s">
        <v>23523</v>
      </c>
      <c r="J1884" s="318"/>
      <c r="K1884" s="64" t="s">
        <v>23564</v>
      </c>
      <c r="L1884" s="64" t="s">
        <v>17166</v>
      </c>
      <c r="M1884" s="318"/>
      <c r="N1884" s="318"/>
      <c r="O1884" s="318"/>
      <c r="P1884" s="325"/>
      <c r="Q1884" s="318" t="str">
        <f t="array" ref="Q1884">index(Extractions!B:B, match(index(Digests!B:B, match(B1884,Digests!A:A,0)),Extractions!A:A,0))</f>
        <v>PADE08_066</v>
      </c>
    </row>
    <row r="1885" ht="20.25" customHeight="1">
      <c r="A1885" s="318" t="s">
        <v>23565</v>
      </c>
      <c r="B1885" s="330" t="s">
        <v>17167</v>
      </c>
      <c r="C1885" s="334">
        <v>42332.0</v>
      </c>
      <c r="D1885" s="331">
        <v>200.0</v>
      </c>
      <c r="E1885" s="322">
        <v>4.094836411285369</v>
      </c>
      <c r="F1885" s="323">
        <v>18.105163588714632</v>
      </c>
      <c r="G1885" s="319">
        <v>22.0</v>
      </c>
      <c r="H1885" s="324"/>
      <c r="I1885" s="318" t="s">
        <v>23523</v>
      </c>
      <c r="J1885" s="318"/>
      <c r="K1885" s="64" t="s">
        <v>23566</v>
      </c>
      <c r="L1885" s="64" t="s">
        <v>17168</v>
      </c>
      <c r="M1885" s="318"/>
      <c r="N1885" s="318"/>
      <c r="O1885" s="318"/>
      <c r="P1885" s="325"/>
      <c r="Q1885" s="318" t="str">
        <f t="array" ref="Q1885">index(Extractions!B:B, match(index(Digests!B:B, match(B1885,Digests!A:A,0)),Extractions!A:A,0))</f>
        <v>PADE08_067</v>
      </c>
    </row>
    <row r="1886" ht="20.25" customHeight="1">
      <c r="A1886" s="318" t="s">
        <v>23567</v>
      </c>
      <c r="B1886" s="330" t="s">
        <v>17171</v>
      </c>
      <c r="C1886" s="334">
        <v>42332.0</v>
      </c>
      <c r="D1886" s="331">
        <v>200.0</v>
      </c>
      <c r="E1886" s="322">
        <v>3.177679975849632</v>
      </c>
      <c r="F1886" s="323">
        <v>19.022320024150368</v>
      </c>
      <c r="G1886" s="319">
        <v>23.0</v>
      </c>
      <c r="H1886" s="324"/>
      <c r="I1886" s="318" t="s">
        <v>23523</v>
      </c>
      <c r="J1886" s="318"/>
      <c r="K1886" s="64" t="s">
        <v>23568</v>
      </c>
      <c r="L1886" s="64" t="s">
        <v>17172</v>
      </c>
      <c r="M1886" s="318"/>
      <c r="N1886" s="318"/>
      <c r="O1886" s="318"/>
      <c r="P1886" s="325"/>
      <c r="Q1886" s="318" t="str">
        <f t="array" ref="Q1886">index(Extractions!B:B, match(index(Digests!B:B, match(B1886,Digests!A:A,0)),Extractions!A:A,0))</f>
        <v>PADE09_063</v>
      </c>
    </row>
    <row r="1887" ht="20.25" customHeight="1">
      <c r="A1887" s="318" t="s">
        <v>23569</v>
      </c>
      <c r="B1887" s="330" t="s">
        <v>17175</v>
      </c>
      <c r="C1887" s="334">
        <v>42332.0</v>
      </c>
      <c r="D1887" s="331">
        <v>200.0</v>
      </c>
      <c r="E1887" s="322">
        <v>6.7442252571235874</v>
      </c>
      <c r="F1887" s="323">
        <v>15.455774742876411</v>
      </c>
      <c r="G1887" s="319">
        <v>24.0</v>
      </c>
      <c r="H1887" s="324"/>
      <c r="I1887" s="318" t="s">
        <v>23523</v>
      </c>
      <c r="J1887" s="318"/>
      <c r="K1887" s="64" t="s">
        <v>23570</v>
      </c>
      <c r="L1887" s="64" t="s">
        <v>17176</v>
      </c>
      <c r="M1887" s="318"/>
      <c r="N1887" s="318"/>
      <c r="O1887" s="318"/>
      <c r="P1887" s="325"/>
      <c r="Q1887" s="318" t="str">
        <f t="array" ref="Q1887">index(Extractions!B:B, match(index(Digests!B:B, match(B1887,Digests!A:A,0)),Extractions!A:A,0))</f>
        <v>PADE09_065</v>
      </c>
    </row>
    <row r="1888" ht="20.25" customHeight="1">
      <c r="A1888" s="318" t="s">
        <v>23571</v>
      </c>
      <c r="B1888" s="330" t="s">
        <v>17177</v>
      </c>
      <c r="C1888" s="334">
        <v>42332.0</v>
      </c>
      <c r="D1888" s="331">
        <v>200.0</v>
      </c>
      <c r="E1888" s="322">
        <v>6.372267890142102</v>
      </c>
      <c r="F1888" s="323">
        <v>15.827732109857898</v>
      </c>
      <c r="G1888" s="319">
        <v>25.0</v>
      </c>
      <c r="H1888" s="324"/>
      <c r="I1888" s="318" t="s">
        <v>23523</v>
      </c>
      <c r="J1888" s="318"/>
      <c r="K1888" s="64" t="s">
        <v>23572</v>
      </c>
      <c r="L1888" s="64" t="s">
        <v>17178</v>
      </c>
      <c r="M1888" s="318"/>
      <c r="N1888" s="318"/>
      <c r="O1888" s="318"/>
      <c r="P1888" s="325"/>
      <c r="Q1888" s="318" t="str">
        <f t="array" ref="Q1888">index(Extractions!B:B, match(index(Digests!B:B, match(B1888,Digests!A:A,0)),Extractions!A:A,0))</f>
        <v>PADE09_066</v>
      </c>
    </row>
    <row r="1889" ht="20.25" customHeight="1">
      <c r="A1889" s="318" t="s">
        <v>23573</v>
      </c>
      <c r="B1889" s="330" t="s">
        <v>17179</v>
      </c>
      <c r="C1889" s="334">
        <v>42332.0</v>
      </c>
      <c r="D1889" s="331">
        <v>200.0</v>
      </c>
      <c r="E1889" s="322">
        <v>4.553837746761083</v>
      </c>
      <c r="F1889" s="323">
        <v>17.646162253238916</v>
      </c>
      <c r="G1889" s="319">
        <v>26.0</v>
      </c>
      <c r="H1889" s="324"/>
      <c r="I1889" s="318" t="s">
        <v>23523</v>
      </c>
      <c r="J1889" s="318"/>
      <c r="K1889" s="64" t="s">
        <v>23574</v>
      </c>
      <c r="L1889" s="64" t="s">
        <v>17180</v>
      </c>
      <c r="M1889" s="318"/>
      <c r="N1889" s="318"/>
      <c r="O1889" s="318"/>
      <c r="P1889" s="325"/>
      <c r="Q1889" s="318" t="str">
        <f t="array" ref="Q1889">index(Extractions!B:B, match(index(Digests!B:B, match(B1889,Digests!A:A,0)),Extractions!A:A,0))</f>
        <v>PADE09_067</v>
      </c>
    </row>
    <row r="1890" ht="20.25" customHeight="1">
      <c r="A1890" s="318" t="s">
        <v>23575</v>
      </c>
      <c r="B1890" s="330" t="s">
        <v>17181</v>
      </c>
      <c r="C1890" s="334">
        <v>42332.0</v>
      </c>
      <c r="D1890" s="331">
        <v>200.0</v>
      </c>
      <c r="E1890" s="322">
        <v>7.615276244145756</v>
      </c>
      <c r="F1890" s="323">
        <v>14.584723755854244</v>
      </c>
      <c r="G1890" s="319">
        <v>27.0</v>
      </c>
      <c r="H1890" s="324"/>
      <c r="I1890" s="318" t="s">
        <v>23523</v>
      </c>
      <c r="J1890" s="318"/>
      <c r="K1890" s="64" t="s">
        <v>23576</v>
      </c>
      <c r="L1890" s="64" t="s">
        <v>17182</v>
      </c>
      <c r="M1890" s="318"/>
      <c r="N1890" s="318"/>
      <c r="O1890" s="318"/>
      <c r="P1890" s="325"/>
      <c r="Q1890" s="318" t="str">
        <f t="array" ref="Q1890">index(Extractions!B:B, match(index(Digests!B:B, match(B1890,Digests!A:A,0)),Extractions!A:A,0))</f>
        <v>PADE09_068</v>
      </c>
    </row>
    <row r="1891" ht="20.25" customHeight="1">
      <c r="A1891" s="318" t="s">
        <v>23577</v>
      </c>
      <c r="B1891" s="330" t="s">
        <v>17183</v>
      </c>
      <c r="C1891" s="334">
        <v>42332.0</v>
      </c>
      <c r="D1891" s="331">
        <v>200.0</v>
      </c>
      <c r="E1891" s="322">
        <v>3.0076544806532626</v>
      </c>
      <c r="F1891" s="323">
        <v>19.192345519346738</v>
      </c>
      <c r="G1891" s="319">
        <v>28.0</v>
      </c>
      <c r="H1891" s="324"/>
      <c r="I1891" s="318" t="s">
        <v>23523</v>
      </c>
      <c r="J1891" s="318"/>
      <c r="K1891" s="64" t="s">
        <v>23578</v>
      </c>
      <c r="L1891" s="64" t="s">
        <v>17184</v>
      </c>
      <c r="M1891" s="318"/>
      <c r="N1891" s="318"/>
      <c r="O1891" s="318"/>
      <c r="P1891" s="325"/>
      <c r="Q1891" s="318" t="str">
        <f t="array" ref="Q1891">index(Extractions!B:B, match(index(Digests!B:B, match(B1891,Digests!A:A,0)),Extractions!A:A,0))</f>
        <v>PADE09_069</v>
      </c>
    </row>
    <row r="1892" ht="20.25" customHeight="1">
      <c r="A1892" s="318" t="s">
        <v>23579</v>
      </c>
      <c r="B1892" s="330" t="s">
        <v>17185</v>
      </c>
      <c r="C1892" s="334">
        <v>42332.0</v>
      </c>
      <c r="D1892" s="331">
        <v>200.0</v>
      </c>
      <c r="E1892" s="322">
        <v>2.0678246484698097</v>
      </c>
      <c r="F1892" s="323">
        <v>20.13217535153019</v>
      </c>
      <c r="G1892" s="319">
        <v>29.0</v>
      </c>
      <c r="H1892" s="324"/>
      <c r="I1892" s="318" t="s">
        <v>23523</v>
      </c>
      <c r="J1892" s="318"/>
      <c r="K1892" s="64" t="s">
        <v>23580</v>
      </c>
      <c r="L1892" s="64" t="s">
        <v>17186</v>
      </c>
      <c r="M1892" s="318"/>
      <c r="N1892" s="318"/>
      <c r="O1892" s="318"/>
      <c r="P1892" s="325"/>
      <c r="Q1892" s="318" t="str">
        <f t="array" ref="Q1892">index(Extractions!B:B, match(index(Digests!B:B, match(B1892,Digests!A:A,0)),Extractions!A:A,0))</f>
        <v>PADE09_070</v>
      </c>
    </row>
    <row r="1893" ht="20.25" customHeight="1">
      <c r="A1893" s="318" t="s">
        <v>23581</v>
      </c>
      <c r="B1893" s="330" t="s">
        <v>17187</v>
      </c>
      <c r="C1893" s="334">
        <v>42332.0</v>
      </c>
      <c r="D1893" s="331">
        <v>200.0</v>
      </c>
      <c r="E1893" s="322">
        <v>1.8262338492443957</v>
      </c>
      <c r="F1893" s="323">
        <v>20.373766150755603</v>
      </c>
      <c r="G1893" s="319">
        <v>30.0</v>
      </c>
      <c r="H1893" s="324"/>
      <c r="I1893" s="318" t="s">
        <v>23523</v>
      </c>
      <c r="J1893" s="318"/>
      <c r="K1893" s="64" t="s">
        <v>23582</v>
      </c>
      <c r="L1893" s="64" t="s">
        <v>17188</v>
      </c>
      <c r="M1893" s="318"/>
      <c r="N1893" s="318"/>
      <c r="O1893" s="318"/>
      <c r="P1893" s="325"/>
      <c r="Q1893" s="318" t="str">
        <f t="array" ref="Q1893">index(Extractions!B:B, match(index(Digests!B:B, match(B1893,Digests!A:A,0)),Extractions!A:A,0))</f>
        <v>PADE09_071</v>
      </c>
    </row>
    <row r="1894" ht="20.25" customHeight="1">
      <c r="A1894" s="318" t="s">
        <v>23583</v>
      </c>
      <c r="B1894" s="330" t="s">
        <v>17189</v>
      </c>
      <c r="C1894" s="334">
        <v>42332.0</v>
      </c>
      <c r="D1894" s="331">
        <v>200.0</v>
      </c>
      <c r="E1894" s="322">
        <v>2.1130034230655452</v>
      </c>
      <c r="F1894" s="323">
        <v>20.086996576934453</v>
      </c>
      <c r="G1894" s="319">
        <v>31.0</v>
      </c>
      <c r="H1894" s="324"/>
      <c r="I1894" s="318" t="s">
        <v>23523</v>
      </c>
      <c r="J1894" s="318"/>
      <c r="K1894" s="64" t="s">
        <v>23584</v>
      </c>
      <c r="L1894" s="64" t="s">
        <v>17190</v>
      </c>
      <c r="M1894" s="318"/>
      <c r="N1894" s="318"/>
      <c r="O1894" s="318"/>
      <c r="P1894" s="325"/>
      <c r="Q1894" s="318" t="str">
        <f t="array" ref="Q1894">index(Extractions!B:B, match(index(Digests!B:B, match(B1894,Digests!A:A,0)),Extractions!A:A,0))</f>
        <v>PADE09_072</v>
      </c>
    </row>
    <row r="1895" ht="20.25" customHeight="1">
      <c r="A1895" s="318" t="s">
        <v>23585</v>
      </c>
      <c r="B1895" s="330" t="s">
        <v>17191</v>
      </c>
      <c r="C1895" s="334">
        <v>42332.0</v>
      </c>
      <c r="D1895" s="331">
        <v>200.0</v>
      </c>
      <c r="E1895" s="322">
        <v>2.746045694200352</v>
      </c>
      <c r="F1895" s="323">
        <v>19.45395430579965</v>
      </c>
      <c r="G1895" s="319">
        <v>32.0</v>
      </c>
      <c r="H1895" s="324"/>
      <c r="I1895" s="318" t="s">
        <v>23523</v>
      </c>
      <c r="J1895" s="318"/>
      <c r="K1895" s="64" t="s">
        <v>23586</v>
      </c>
      <c r="L1895" s="64" t="s">
        <v>17192</v>
      </c>
      <c r="M1895" s="318"/>
      <c r="N1895" s="318"/>
      <c r="O1895" s="318"/>
      <c r="P1895" s="325"/>
      <c r="Q1895" s="318" t="str">
        <f t="array" ref="Q1895">index(Extractions!B:B, match(index(Digests!B:B, match(B1895,Digests!A:A,0)),Extractions!A:A,0))</f>
        <v>PADE09_073</v>
      </c>
    </row>
    <row r="1896" ht="20.25" customHeight="1">
      <c r="A1896" s="318" t="s">
        <v>23587</v>
      </c>
      <c r="B1896" s="330" t="s">
        <v>17199</v>
      </c>
      <c r="C1896" s="334">
        <v>42332.0</v>
      </c>
      <c r="D1896" s="331">
        <v>200.0</v>
      </c>
      <c r="E1896" s="322">
        <v>6.251172094767769</v>
      </c>
      <c r="F1896" s="323">
        <v>15.94882790523223</v>
      </c>
      <c r="G1896" s="319">
        <v>33.0</v>
      </c>
      <c r="H1896" s="324"/>
      <c r="I1896" s="318" t="s">
        <v>23523</v>
      </c>
      <c r="J1896" s="318"/>
      <c r="K1896" s="64" t="s">
        <v>23588</v>
      </c>
      <c r="L1896" s="64" t="s">
        <v>17200</v>
      </c>
      <c r="M1896" s="318"/>
      <c r="N1896" s="318"/>
      <c r="O1896" s="318"/>
      <c r="P1896" s="325"/>
      <c r="Q1896" s="318" t="str">
        <f t="array" ref="Q1896">index(Extractions!B:B, match(index(Digests!B:B, match(B1896,Digests!A:A,0)),Extractions!A:A,0))</f>
        <v>PADE10_049</v>
      </c>
    </row>
    <row r="1897" ht="20.25" customHeight="1">
      <c r="A1897" s="318" t="s">
        <v>23589</v>
      </c>
      <c r="B1897" s="330" t="s">
        <v>17201</v>
      </c>
      <c r="C1897" s="334">
        <v>42332.0</v>
      </c>
      <c r="D1897" s="331">
        <v>200.0</v>
      </c>
      <c r="E1897" s="322">
        <v>5.54139421478444</v>
      </c>
      <c r="F1897" s="323">
        <v>16.65860578521556</v>
      </c>
      <c r="G1897" s="319">
        <v>34.0</v>
      </c>
      <c r="H1897" s="324"/>
      <c r="I1897" s="318" t="s">
        <v>23523</v>
      </c>
      <c r="J1897" s="318"/>
      <c r="K1897" s="64" t="s">
        <v>23590</v>
      </c>
      <c r="L1897" s="64" t="s">
        <v>17202</v>
      </c>
      <c r="M1897" s="318"/>
      <c r="N1897" s="318"/>
      <c r="O1897" s="318"/>
      <c r="P1897" s="325"/>
      <c r="Q1897" s="318" t="str">
        <f t="array" ref="Q1897">index(Extractions!B:B, match(index(Digests!B:B, match(B1897,Digests!A:A,0)),Extractions!A:A,0))</f>
        <v>PADE10_050</v>
      </c>
    </row>
    <row r="1898" ht="20.25" customHeight="1">
      <c r="A1898" s="318" t="s">
        <v>23591</v>
      </c>
      <c r="B1898" s="330" t="s">
        <v>17203</v>
      </c>
      <c r="C1898" s="334">
        <v>42332.0</v>
      </c>
      <c r="D1898" s="331">
        <v>200.0</v>
      </c>
      <c r="E1898" s="322">
        <v>3.2677068866922636</v>
      </c>
      <c r="F1898" s="323">
        <v>18.932293113307736</v>
      </c>
      <c r="G1898" s="319">
        <v>35.0</v>
      </c>
      <c r="H1898" s="324"/>
      <c r="I1898" s="318" t="s">
        <v>23523</v>
      </c>
      <c r="J1898" s="318"/>
      <c r="K1898" s="64" t="s">
        <v>23592</v>
      </c>
      <c r="L1898" s="64" t="s">
        <v>17204</v>
      </c>
      <c r="M1898" s="318"/>
      <c r="N1898" s="318"/>
      <c r="O1898" s="318"/>
      <c r="P1898" s="325"/>
      <c r="Q1898" s="318" t="str">
        <f t="array" ref="Q1898">index(Extractions!B:B, match(index(Digests!B:B, match(B1898,Digests!A:A,0)),Extractions!A:A,0))</f>
        <v>PADE10_051</v>
      </c>
    </row>
    <row r="1899" ht="20.25" customHeight="1">
      <c r="A1899" s="318" t="s">
        <v>23593</v>
      </c>
      <c r="B1899" s="330" t="s">
        <v>17205</v>
      </c>
      <c r="C1899" s="334">
        <v>42332.0</v>
      </c>
      <c r="D1899" s="331">
        <v>200.0</v>
      </c>
      <c r="E1899" s="322">
        <v>4.7762334622916365</v>
      </c>
      <c r="F1899" s="323">
        <v>17.423766537708364</v>
      </c>
      <c r="G1899" s="319">
        <v>36.0</v>
      </c>
      <c r="H1899" s="324"/>
      <c r="I1899" s="318" t="s">
        <v>23523</v>
      </c>
      <c r="J1899" s="318"/>
      <c r="K1899" s="64" t="s">
        <v>23594</v>
      </c>
      <c r="L1899" s="64" t="s">
        <v>17206</v>
      </c>
      <c r="M1899" s="318"/>
      <c r="N1899" s="318"/>
      <c r="O1899" s="318"/>
      <c r="P1899" s="325"/>
      <c r="Q1899" s="318" t="str">
        <f t="array" ref="Q1899">index(Extractions!B:B, match(index(Digests!B:B, match(B1899,Digests!A:A,0)),Extractions!A:A,0))</f>
        <v>PADE10_052</v>
      </c>
    </row>
    <row r="1900" ht="20.25" customHeight="1">
      <c r="A1900" s="318" t="s">
        <v>23595</v>
      </c>
      <c r="B1900" s="330" t="s">
        <v>17207</v>
      </c>
      <c r="C1900" s="334">
        <v>42332.0</v>
      </c>
      <c r="D1900" s="331">
        <v>200.0</v>
      </c>
      <c r="E1900" s="322">
        <v>7.046471479406687</v>
      </c>
      <c r="F1900" s="323">
        <v>15.153528520593312</v>
      </c>
      <c r="G1900" s="319">
        <v>37.0</v>
      </c>
      <c r="H1900" s="324"/>
      <c r="I1900" s="318" t="s">
        <v>23523</v>
      </c>
      <c r="J1900" s="318"/>
      <c r="K1900" s="64" t="s">
        <v>23596</v>
      </c>
      <c r="L1900" s="64" t="s">
        <v>17208</v>
      </c>
      <c r="M1900" s="318"/>
      <c r="N1900" s="318"/>
      <c r="O1900" s="318"/>
      <c r="P1900" s="325"/>
      <c r="Q1900" s="318" t="str">
        <f t="array" ref="Q1900">index(Extractions!B:B, match(index(Digests!B:B, match(B1900,Digests!A:A,0)),Extractions!A:A,0))</f>
        <v>PADE10_053</v>
      </c>
    </row>
    <row r="1901" ht="20.25" customHeight="1">
      <c r="A1901" s="318" t="s">
        <v>23597</v>
      </c>
      <c r="B1901" s="330" t="s">
        <v>17211</v>
      </c>
      <c r="C1901" s="334">
        <v>42332.0</v>
      </c>
      <c r="D1901" s="331">
        <v>200.0</v>
      </c>
      <c r="E1901" s="322">
        <v>3.513086246267346</v>
      </c>
      <c r="F1901" s="323">
        <v>18.686913753732654</v>
      </c>
      <c r="G1901" s="319">
        <v>38.0</v>
      </c>
      <c r="H1901" s="324"/>
      <c r="I1901" s="318" t="s">
        <v>23523</v>
      </c>
      <c r="J1901" s="318"/>
      <c r="K1901" s="64" t="s">
        <v>23598</v>
      </c>
      <c r="L1901" s="64" t="s">
        <v>17212</v>
      </c>
      <c r="M1901" s="318"/>
      <c r="N1901" s="318"/>
      <c r="O1901" s="318"/>
      <c r="P1901" s="325"/>
      <c r="Q1901" s="318" t="str">
        <f t="array" ref="Q1901">index(Extractions!B:B, match(index(Digests!B:B, match(B1901,Digests!A:A,0)),Extractions!A:A,0))</f>
        <v>PADE10_055</v>
      </c>
    </row>
    <row r="1902" ht="20.25" customHeight="1">
      <c r="A1902" s="318" t="s">
        <v>23599</v>
      </c>
      <c r="B1902" s="330" t="s">
        <v>17213</v>
      </c>
      <c r="C1902" s="334">
        <v>42332.0</v>
      </c>
      <c r="D1902" s="331">
        <v>200.0</v>
      </c>
      <c r="E1902" s="322">
        <v>5.14363603631407</v>
      </c>
      <c r="F1902" s="323">
        <v>17.05636396368593</v>
      </c>
      <c r="G1902" s="319">
        <v>39.0</v>
      </c>
      <c r="H1902" s="324"/>
      <c r="I1902" s="318" t="s">
        <v>23523</v>
      </c>
      <c r="J1902" s="318"/>
      <c r="K1902" s="64" t="s">
        <v>23600</v>
      </c>
      <c r="L1902" s="64" t="s">
        <v>17214</v>
      </c>
      <c r="M1902" s="318"/>
      <c r="N1902" s="318"/>
      <c r="O1902" s="318"/>
      <c r="P1902" s="325"/>
      <c r="Q1902" s="318" t="str">
        <f t="array" ref="Q1902">index(Extractions!B:B, match(index(Digests!B:B, match(B1902,Digests!A:A,0)),Extractions!A:A,0))</f>
        <v>PADE10_056</v>
      </c>
    </row>
    <row r="1903" ht="20.25" customHeight="1">
      <c r="A1903" s="318" t="s">
        <v>23601</v>
      </c>
      <c r="B1903" s="330" t="s">
        <v>17215</v>
      </c>
      <c r="C1903" s="334">
        <v>42332.0</v>
      </c>
      <c r="D1903" s="331">
        <v>200.0</v>
      </c>
      <c r="E1903" s="322">
        <v>5.250308455621767</v>
      </c>
      <c r="F1903" s="323">
        <v>16.949691544378233</v>
      </c>
      <c r="G1903" s="319">
        <v>40.0</v>
      </c>
      <c r="H1903" s="324"/>
      <c r="I1903" s="318" t="s">
        <v>23523</v>
      </c>
      <c r="J1903" s="318"/>
      <c r="K1903" s="64" t="s">
        <v>23602</v>
      </c>
      <c r="L1903" s="64" t="s">
        <v>17216</v>
      </c>
      <c r="M1903" s="318"/>
      <c r="N1903" s="318"/>
      <c r="O1903" s="318"/>
      <c r="P1903" s="325"/>
      <c r="Q1903" s="318" t="str">
        <f t="array" ref="Q1903">index(Extractions!B:B, match(index(Digests!B:B, match(B1903,Digests!A:A,0)),Extractions!A:A,0))</f>
        <v>PADE11_015</v>
      </c>
    </row>
    <row r="1904" ht="20.25" customHeight="1">
      <c r="A1904" s="318" t="s">
        <v>23603</v>
      </c>
      <c r="B1904" s="330" t="s">
        <v>17217</v>
      </c>
      <c r="C1904" s="334">
        <v>42332.0</v>
      </c>
      <c r="D1904" s="331">
        <v>200.0</v>
      </c>
      <c r="E1904" s="322">
        <v>4.282655246252676</v>
      </c>
      <c r="F1904" s="323">
        <v>17.917344753747322</v>
      </c>
      <c r="G1904" s="319">
        <v>1.0</v>
      </c>
      <c r="H1904" s="324"/>
      <c r="I1904" s="318" t="s">
        <v>23604</v>
      </c>
      <c r="J1904" s="318"/>
      <c r="K1904" s="64" t="s">
        <v>23605</v>
      </c>
      <c r="L1904" s="64" t="s">
        <v>17218</v>
      </c>
      <c r="M1904" s="318"/>
      <c r="N1904" s="318"/>
      <c r="O1904" s="318"/>
      <c r="P1904" s="325"/>
      <c r="Q1904" s="318" t="str">
        <f t="array" ref="Q1904">index(Extractions!B:B, match(index(Digests!B:B, match(B1904,Digests!A:A,0)),Extractions!A:A,0))</f>
        <v>PADE11_016</v>
      </c>
    </row>
    <row r="1905" ht="20.25" customHeight="1">
      <c r="A1905" s="318" t="s">
        <v>23606</v>
      </c>
      <c r="B1905" s="330" t="s">
        <v>17219</v>
      </c>
      <c r="C1905" s="334">
        <v>42332.0</v>
      </c>
      <c r="D1905" s="331">
        <v>200.0</v>
      </c>
      <c r="E1905" s="322">
        <v>5.5372518619009385</v>
      </c>
      <c r="F1905" s="323">
        <v>16.66274813809906</v>
      </c>
      <c r="G1905" s="319">
        <v>2.0</v>
      </c>
      <c r="H1905" s="324"/>
      <c r="I1905" s="318" t="s">
        <v>23604</v>
      </c>
      <c r="J1905" s="318"/>
      <c r="K1905" s="64" t="s">
        <v>23607</v>
      </c>
      <c r="L1905" s="64" t="s">
        <v>17220</v>
      </c>
      <c r="M1905" s="318"/>
      <c r="N1905" s="318"/>
      <c r="O1905" s="318"/>
      <c r="P1905" s="325"/>
      <c r="Q1905" s="318" t="str">
        <f t="array" ref="Q1905">index(Extractions!B:B, match(index(Digests!B:B, match(B1905,Digests!A:A,0)),Extractions!A:A,0))</f>
        <v>PADE11_017</v>
      </c>
    </row>
    <row r="1906" ht="20.25" customHeight="1">
      <c r="A1906" s="318" t="s">
        <v>23608</v>
      </c>
      <c r="B1906" s="330" t="s">
        <v>17221</v>
      </c>
      <c r="C1906" s="334">
        <v>42332.0</v>
      </c>
      <c r="D1906" s="331">
        <v>200.0</v>
      </c>
      <c r="E1906" s="322">
        <v>3.250975292587776</v>
      </c>
      <c r="F1906" s="323">
        <v>18.949024707412224</v>
      </c>
      <c r="G1906" s="319">
        <v>3.0</v>
      </c>
      <c r="H1906" s="324"/>
      <c r="I1906" s="318" t="s">
        <v>23604</v>
      </c>
      <c r="J1906" s="318"/>
      <c r="K1906" s="64" t="s">
        <v>23609</v>
      </c>
      <c r="L1906" s="64" t="s">
        <v>17222</v>
      </c>
      <c r="M1906" s="318"/>
      <c r="N1906" s="318"/>
      <c r="O1906" s="318"/>
      <c r="P1906" s="325"/>
      <c r="Q1906" s="318" t="str">
        <f t="array" ref="Q1906">index(Extractions!B:B, match(index(Digests!B:B, match(B1906,Digests!A:A,0)),Extractions!A:A,0))</f>
        <v>PADE11_018</v>
      </c>
    </row>
    <row r="1907" ht="20.25" customHeight="1">
      <c r="A1907" s="318" t="s">
        <v>23610</v>
      </c>
      <c r="B1907" s="330" t="s">
        <v>17223</v>
      </c>
      <c r="C1907" s="334">
        <v>42332.0</v>
      </c>
      <c r="D1907" s="331">
        <v>200.0</v>
      </c>
      <c r="E1907" s="322">
        <v>6.11396429444852</v>
      </c>
      <c r="F1907" s="323">
        <v>16.08603570555148</v>
      </c>
      <c r="G1907" s="319">
        <v>4.0</v>
      </c>
      <c r="H1907" s="324"/>
      <c r="I1907" s="318" t="s">
        <v>23604</v>
      </c>
      <c r="J1907" s="318"/>
      <c r="K1907" s="64" t="s">
        <v>23611</v>
      </c>
      <c r="L1907" s="64" t="s">
        <v>17224</v>
      </c>
      <c r="M1907" s="318"/>
      <c r="N1907" s="318"/>
      <c r="O1907" s="318"/>
      <c r="P1907" s="325"/>
      <c r="Q1907" s="318" t="str">
        <f t="array" ref="Q1907">index(Extractions!B:B, match(index(Digests!B:B, match(B1907,Digests!A:A,0)),Extractions!A:A,0))</f>
        <v>PADE11_019</v>
      </c>
    </row>
    <row r="1908" ht="20.25" customHeight="1">
      <c r="A1908" s="318" t="s">
        <v>23612</v>
      </c>
      <c r="B1908" s="330" t="s">
        <v>17227</v>
      </c>
      <c r="C1908" s="334">
        <v>42332.0</v>
      </c>
      <c r="D1908" s="331">
        <v>200.0</v>
      </c>
      <c r="E1908" s="322">
        <v>2.714367145300073</v>
      </c>
      <c r="F1908" s="323">
        <v>19.485632854699926</v>
      </c>
      <c r="G1908" s="319">
        <v>5.0</v>
      </c>
      <c r="H1908" s="324"/>
      <c r="I1908" s="318" t="s">
        <v>23604</v>
      </c>
      <c r="J1908" s="318"/>
      <c r="K1908" s="64" t="s">
        <v>23613</v>
      </c>
      <c r="L1908" s="64" t="s">
        <v>17228</v>
      </c>
      <c r="M1908" s="318"/>
      <c r="N1908" s="318"/>
      <c r="O1908" s="318"/>
      <c r="P1908" s="325"/>
      <c r="Q1908" s="318" t="str">
        <f t="array" ref="Q1908">index(Extractions!B:B, match(index(Digests!B:B, match(B1908,Digests!A:A,0)),Extractions!A:A,0))</f>
        <v>PADE12_016</v>
      </c>
    </row>
    <row r="1909" ht="20.25" customHeight="1">
      <c r="A1909" s="318" t="s">
        <v>23614</v>
      </c>
      <c r="B1909" s="330" t="s">
        <v>17229</v>
      </c>
      <c r="C1909" s="334">
        <v>42332.0</v>
      </c>
      <c r="D1909" s="331">
        <v>200.0</v>
      </c>
      <c r="E1909" s="322">
        <v>2.798886043354745</v>
      </c>
      <c r="F1909" s="323">
        <v>19.401113956645254</v>
      </c>
      <c r="G1909" s="319">
        <v>6.0</v>
      </c>
      <c r="H1909" s="324"/>
      <c r="I1909" s="318" t="s">
        <v>23604</v>
      </c>
      <c r="J1909" s="318"/>
      <c r="K1909" s="64" t="s">
        <v>23615</v>
      </c>
      <c r="L1909" s="64" t="s">
        <v>17230</v>
      </c>
      <c r="M1909" s="318"/>
      <c r="N1909" s="318"/>
      <c r="O1909" s="318"/>
      <c r="P1909" s="325"/>
      <c r="Q1909" s="318" t="str">
        <f t="array" ref="Q1909">index(Extractions!B:B, match(index(Digests!B:B, match(B1909,Digests!A:A,0)),Extractions!A:A,0))</f>
        <v>PADE12_017</v>
      </c>
    </row>
    <row r="1910" ht="20.25" customHeight="1">
      <c r="A1910" s="318" t="s">
        <v>23616</v>
      </c>
      <c r="B1910" s="330" t="s">
        <v>17231</v>
      </c>
      <c r="C1910" s="334">
        <v>42332.0</v>
      </c>
      <c r="D1910" s="331">
        <v>200.0</v>
      </c>
      <c r="E1910" s="322">
        <v>2.4562179156534767</v>
      </c>
      <c r="F1910" s="323">
        <v>19.743782084346524</v>
      </c>
      <c r="G1910" s="319">
        <v>7.0</v>
      </c>
      <c r="H1910" s="324"/>
      <c r="I1910" s="318" t="s">
        <v>23604</v>
      </c>
      <c r="J1910" s="318"/>
      <c r="K1910" s="64" t="s">
        <v>23617</v>
      </c>
      <c r="L1910" s="64" t="s">
        <v>17232</v>
      </c>
      <c r="M1910" s="318"/>
      <c r="N1910" s="318"/>
      <c r="O1910" s="318"/>
      <c r="P1910" s="325"/>
      <c r="Q1910" s="318" t="str">
        <f t="array" ref="Q1910">index(Extractions!B:B, match(index(Digests!B:B, match(B1910,Digests!A:A,0)),Extractions!A:A,0))</f>
        <v>PADE12_018</v>
      </c>
    </row>
    <row r="1911" ht="20.25" customHeight="1">
      <c r="A1911" s="318" t="s">
        <v>23618</v>
      </c>
      <c r="B1911" s="330" t="s">
        <v>17233</v>
      </c>
      <c r="C1911" s="334">
        <v>42332.0</v>
      </c>
      <c r="D1911" s="331">
        <v>200.0</v>
      </c>
      <c r="E1911" s="322">
        <v>2.542685329976989</v>
      </c>
      <c r="F1911" s="323">
        <v>19.65731467002301</v>
      </c>
      <c r="G1911" s="319">
        <v>8.0</v>
      </c>
      <c r="H1911" s="324"/>
      <c r="I1911" s="318" t="s">
        <v>23604</v>
      </c>
      <c r="J1911" s="318"/>
      <c r="K1911" s="64" t="s">
        <v>23619</v>
      </c>
      <c r="L1911" s="64" t="s">
        <v>17234</v>
      </c>
      <c r="M1911" s="318"/>
      <c r="N1911" s="318"/>
      <c r="O1911" s="318"/>
      <c r="P1911" s="325"/>
      <c r="Q1911" s="318" t="str">
        <f t="array" ref="Q1911">index(Extractions!B:B, match(index(Digests!B:B, match(B1911,Digests!A:A,0)),Extractions!A:A,0))</f>
        <v>PADE12_019</v>
      </c>
    </row>
    <row r="1912" ht="20.25" customHeight="1">
      <c r="A1912" s="318" t="s">
        <v>23620</v>
      </c>
      <c r="B1912" s="330" t="s">
        <v>17235</v>
      </c>
      <c r="C1912" s="334">
        <v>42332.0</v>
      </c>
      <c r="D1912" s="331">
        <v>200.0</v>
      </c>
      <c r="E1912" s="322">
        <v>2.1352693108418297</v>
      </c>
      <c r="F1912" s="323">
        <v>20.064730689158168</v>
      </c>
      <c r="G1912" s="319">
        <v>9.0</v>
      </c>
      <c r="H1912" s="324"/>
      <c r="I1912" s="318" t="s">
        <v>23604</v>
      </c>
      <c r="J1912" s="318"/>
      <c r="K1912" s="64" t="s">
        <v>23621</v>
      </c>
      <c r="L1912" s="64" t="s">
        <v>17236</v>
      </c>
      <c r="M1912" s="318"/>
      <c r="N1912" s="318"/>
      <c r="O1912" s="318"/>
      <c r="P1912" s="325"/>
      <c r="Q1912" s="318" t="str">
        <f t="array" ref="Q1912">index(Extractions!B:B, match(index(Digests!B:B, match(B1912,Digests!A:A,0)),Extractions!A:A,0))</f>
        <v>PADE12_020</v>
      </c>
    </row>
    <row r="1913" ht="20.25" customHeight="1">
      <c r="A1913" s="318" t="s">
        <v>23622</v>
      </c>
      <c r="B1913" s="330" t="s">
        <v>17237</v>
      </c>
      <c r="C1913" s="334">
        <v>42332.0</v>
      </c>
      <c r="D1913" s="331">
        <v>200.0</v>
      </c>
      <c r="E1913" s="322">
        <v>2.2449460651707844</v>
      </c>
      <c r="F1913" s="323">
        <v>19.955053934829216</v>
      </c>
      <c r="G1913" s="319">
        <v>10.0</v>
      </c>
      <c r="H1913" s="324"/>
      <c r="I1913" s="318" t="s">
        <v>23604</v>
      </c>
      <c r="J1913" s="318"/>
      <c r="K1913" s="64" t="s">
        <v>23623</v>
      </c>
      <c r="L1913" s="64" t="s">
        <v>17238</v>
      </c>
      <c r="M1913" s="318"/>
      <c r="N1913" s="318"/>
      <c r="O1913" s="318"/>
      <c r="P1913" s="325"/>
      <c r="Q1913" s="318" t="str">
        <f t="array" ref="Q1913">index(Extractions!B:B, match(index(Digests!B:B, match(B1913,Digests!A:A,0)),Extractions!A:A,0))</f>
        <v>PADE12_021</v>
      </c>
    </row>
    <row r="1914" ht="20.25" customHeight="1">
      <c r="A1914" s="318" t="s">
        <v>23624</v>
      </c>
      <c r="B1914" s="330" t="s">
        <v>17239</v>
      </c>
      <c r="C1914" s="334">
        <v>42332.0</v>
      </c>
      <c r="D1914" s="331">
        <v>200.0</v>
      </c>
      <c r="E1914" s="322">
        <v>1.9471542340868822</v>
      </c>
      <c r="F1914" s="323">
        <v>20.25284576591312</v>
      </c>
      <c r="G1914" s="319">
        <v>11.0</v>
      </c>
      <c r="H1914" s="324"/>
      <c r="I1914" s="318" t="s">
        <v>23604</v>
      </c>
      <c r="J1914" s="318"/>
      <c r="K1914" s="64" t="s">
        <v>23625</v>
      </c>
      <c r="L1914" s="64" t="s">
        <v>17240</v>
      </c>
      <c r="M1914" s="318"/>
      <c r="N1914" s="318"/>
      <c r="O1914" s="318"/>
      <c r="P1914" s="325"/>
      <c r="Q1914" s="318" t="str">
        <f t="array" ref="Q1914">index(Extractions!B:B, match(index(Digests!B:B, match(B1914,Digests!A:A,0)),Extractions!A:A,0))</f>
        <v>PADE12_022</v>
      </c>
    </row>
    <row r="1915" ht="20.25" customHeight="1">
      <c r="A1915" s="318" t="s">
        <v>23626</v>
      </c>
      <c r="B1915" s="330" t="s">
        <v>17241</v>
      </c>
      <c r="C1915" s="334">
        <v>42332.0</v>
      </c>
      <c r="D1915" s="331">
        <v>200.0</v>
      </c>
      <c r="E1915" s="322">
        <v>3.8155560219012914</v>
      </c>
      <c r="F1915" s="323">
        <v>18.38444397809871</v>
      </c>
      <c r="G1915" s="319">
        <v>12.0</v>
      </c>
      <c r="H1915" s="324"/>
      <c r="I1915" s="318" t="s">
        <v>23604</v>
      </c>
      <c r="J1915" s="318"/>
      <c r="K1915" s="64" t="s">
        <v>23627</v>
      </c>
      <c r="L1915" s="64" t="s">
        <v>17242</v>
      </c>
      <c r="M1915" s="318"/>
      <c r="N1915" s="318"/>
      <c r="O1915" s="318"/>
      <c r="P1915" s="325"/>
      <c r="Q1915" s="318" t="str">
        <f t="array" ref="Q1915">index(Extractions!B:B, match(index(Digests!B:B, match(B1915,Digests!A:A,0)),Extractions!A:A,0))</f>
        <v>PADE12_023</v>
      </c>
    </row>
    <row r="1916" ht="20.25" customHeight="1">
      <c r="A1916" s="318" t="s">
        <v>23628</v>
      </c>
      <c r="B1916" s="330" t="s">
        <v>17243</v>
      </c>
      <c r="C1916" s="334">
        <v>42332.0</v>
      </c>
      <c r="D1916" s="331">
        <v>200.0</v>
      </c>
      <c r="E1916" s="322">
        <v>2.427891618918131</v>
      </c>
      <c r="F1916" s="323">
        <v>19.772108381081868</v>
      </c>
      <c r="G1916" s="319">
        <v>13.0</v>
      </c>
      <c r="H1916" s="324"/>
      <c r="I1916" s="318" t="s">
        <v>23604</v>
      </c>
      <c r="J1916" s="318"/>
      <c r="K1916" s="64" t="s">
        <v>23629</v>
      </c>
      <c r="L1916" s="64" t="s">
        <v>17244</v>
      </c>
      <c r="M1916" s="318"/>
      <c r="N1916" s="318"/>
      <c r="O1916" s="318"/>
      <c r="P1916" s="325"/>
      <c r="Q1916" s="318" t="str">
        <f t="array" ref="Q1916">index(Extractions!B:B, match(index(Digests!B:B, match(B1916,Digests!A:A,0)),Extractions!A:A,0))</f>
        <v>PADE12_024</v>
      </c>
    </row>
    <row r="1917" ht="20.25" customHeight="1">
      <c r="A1917" s="318" t="s">
        <v>23630</v>
      </c>
      <c r="B1917" s="330" t="s">
        <v>17245</v>
      </c>
      <c r="C1917" s="334">
        <v>42332.0</v>
      </c>
      <c r="D1917" s="331">
        <v>200.0</v>
      </c>
      <c r="E1917" s="322">
        <v>2.6427759718808637</v>
      </c>
      <c r="F1917" s="323">
        <v>19.557224028119137</v>
      </c>
      <c r="G1917" s="319">
        <v>14.0</v>
      </c>
      <c r="H1917" s="324"/>
      <c r="I1917" s="318" t="s">
        <v>23604</v>
      </c>
      <c r="J1917" s="318"/>
      <c r="K1917" s="64" t="s">
        <v>23631</v>
      </c>
      <c r="L1917" s="64" t="s">
        <v>17246</v>
      </c>
      <c r="M1917" s="318"/>
      <c r="N1917" s="318"/>
      <c r="O1917" s="318"/>
      <c r="P1917" s="325"/>
      <c r="Q1917" s="318" t="str">
        <f t="array" ref="Q1917">index(Extractions!B:B, match(index(Digests!B:B, match(B1917,Digests!A:A,0)),Extractions!A:A,0))</f>
        <v>PADE12_025</v>
      </c>
    </row>
    <row r="1918" ht="20.25" customHeight="1">
      <c r="A1918" s="318" t="s">
        <v>23632</v>
      </c>
      <c r="B1918" s="330" t="s">
        <v>17281</v>
      </c>
      <c r="C1918" s="334">
        <v>42332.0</v>
      </c>
      <c r="D1918" s="331">
        <v>200.0</v>
      </c>
      <c r="E1918" s="322">
        <v>1.5875661816651983</v>
      </c>
      <c r="F1918" s="323">
        <v>20.6124338183348</v>
      </c>
      <c r="G1918" s="319">
        <v>15.0</v>
      </c>
      <c r="H1918" s="324"/>
      <c r="I1918" s="318" t="s">
        <v>23604</v>
      </c>
      <c r="J1918" s="318"/>
      <c r="K1918" s="64" t="s">
        <v>23633</v>
      </c>
      <c r="L1918" s="64" t="s">
        <v>17282</v>
      </c>
      <c r="M1918" s="318"/>
      <c r="N1918" s="318"/>
      <c r="O1918" s="318"/>
      <c r="P1918" s="325"/>
      <c r="Q1918" s="318" t="str">
        <f t="array" ref="Q1918">index(Extractions!B:B, match(index(Digests!B:B, match(B1918,Digests!A:A,0)),Extractions!A:A,0))</f>
        <v>PADE08_001</v>
      </c>
    </row>
    <row r="1919" ht="20.25" customHeight="1">
      <c r="A1919" s="318" t="s">
        <v>23634</v>
      </c>
      <c r="B1919" s="330" t="s">
        <v>17283</v>
      </c>
      <c r="C1919" s="334">
        <v>42332.0</v>
      </c>
      <c r="D1919" s="331">
        <v>200.0</v>
      </c>
      <c r="E1919" s="322">
        <v>1.2774573488927639</v>
      </c>
      <c r="F1919" s="323">
        <v>20.922542651107236</v>
      </c>
      <c r="G1919" s="319">
        <v>16.0</v>
      </c>
      <c r="H1919" s="324"/>
      <c r="I1919" s="318" t="s">
        <v>23604</v>
      </c>
      <c r="J1919" s="318"/>
      <c r="K1919" s="64" t="s">
        <v>23635</v>
      </c>
      <c r="L1919" s="64" t="s">
        <v>17284</v>
      </c>
      <c r="M1919" s="318"/>
      <c r="N1919" s="318"/>
      <c r="O1919" s="318"/>
      <c r="P1919" s="325"/>
      <c r="Q1919" s="318" t="str">
        <f t="array" ref="Q1919">index(Extractions!B:B, match(index(Digests!B:B, match(B1919,Digests!A:A,0)),Extractions!A:A,0))</f>
        <v>PADE08_012</v>
      </c>
    </row>
    <row r="1920" ht="20.25" customHeight="1">
      <c r="A1920" s="318" t="s">
        <v>23636</v>
      </c>
      <c r="B1920" s="330" t="s">
        <v>17285</v>
      </c>
      <c r="C1920" s="334">
        <v>42332.0</v>
      </c>
      <c r="D1920" s="331">
        <v>200.0</v>
      </c>
      <c r="E1920" s="322">
        <v>1.6658615002748671</v>
      </c>
      <c r="F1920" s="323">
        <v>20.53413849972513</v>
      </c>
      <c r="G1920" s="319">
        <v>17.0</v>
      </c>
      <c r="H1920" s="324"/>
      <c r="I1920" s="318" t="s">
        <v>23604</v>
      </c>
      <c r="J1920" s="318"/>
      <c r="K1920" s="64" t="s">
        <v>23637</v>
      </c>
      <c r="L1920" s="64" t="s">
        <v>17286</v>
      </c>
      <c r="M1920" s="318"/>
      <c r="N1920" s="318"/>
      <c r="O1920" s="318"/>
      <c r="P1920" s="325"/>
      <c r="Q1920" s="318" t="str">
        <f t="array" ref="Q1920">index(Extractions!B:B, match(index(Digests!B:B, match(B1920,Digests!A:A,0)),Extractions!A:A,0))</f>
        <v>PADE08_013</v>
      </c>
    </row>
    <row r="1921" ht="20.25" customHeight="1">
      <c r="A1921" s="318" t="s">
        <v>23638</v>
      </c>
      <c r="B1921" s="330" t="s">
        <v>17287</v>
      </c>
      <c r="C1921" s="334">
        <v>42332.0</v>
      </c>
      <c r="D1921" s="331">
        <v>200.0</v>
      </c>
      <c r="E1921" s="322">
        <v>7.468817686160281</v>
      </c>
      <c r="F1921" s="323">
        <v>14.731182313839717</v>
      </c>
      <c r="G1921" s="319">
        <v>18.0</v>
      </c>
      <c r="H1921" s="324"/>
      <c r="I1921" s="318" t="s">
        <v>23604</v>
      </c>
      <c r="J1921" s="318"/>
      <c r="K1921" s="64" t="s">
        <v>23639</v>
      </c>
      <c r="L1921" s="64" t="s">
        <v>17288</v>
      </c>
      <c r="M1921" s="318"/>
      <c r="N1921" s="318"/>
      <c r="O1921" s="318"/>
      <c r="P1921" s="325"/>
      <c r="Q1921" s="318" t="str">
        <f t="array" ref="Q1921">index(Extractions!B:B, match(index(Digests!B:B, match(B1921,Digests!A:A,0)),Extractions!A:A,0))</f>
        <v>PADE08_002</v>
      </c>
    </row>
    <row r="1922" ht="20.25" customHeight="1">
      <c r="A1922" s="318" t="s">
        <v>23640</v>
      </c>
      <c r="B1922" s="330" t="s">
        <v>17291</v>
      </c>
      <c r="C1922" s="334">
        <v>42332.0</v>
      </c>
      <c r="D1922" s="331">
        <v>200.0</v>
      </c>
      <c r="E1922" s="322">
        <v>3.682359656067608</v>
      </c>
      <c r="F1922" s="323">
        <v>18.517640343932392</v>
      </c>
      <c r="G1922" s="319">
        <v>19.0</v>
      </c>
      <c r="H1922" s="324"/>
      <c r="I1922" s="318" t="s">
        <v>23604</v>
      </c>
      <c r="J1922" s="318"/>
      <c r="K1922" s="64" t="s">
        <v>23641</v>
      </c>
      <c r="L1922" s="64" t="s">
        <v>17292</v>
      </c>
      <c r="M1922" s="318"/>
      <c r="N1922" s="318"/>
      <c r="O1922" s="318"/>
      <c r="P1922" s="325"/>
      <c r="Q1922" s="318" t="str">
        <f t="array" ref="Q1922">index(Extractions!B:B, match(index(Digests!B:B, match(B1922,Digests!A:A,0)),Extractions!A:A,0))</f>
        <v>PADE08_004</v>
      </c>
    </row>
    <row r="1923" ht="20.25" customHeight="1">
      <c r="A1923" s="318" t="s">
        <v>23642</v>
      </c>
      <c r="B1923" s="330" t="s">
        <v>17297</v>
      </c>
      <c r="C1923" s="334">
        <v>42332.0</v>
      </c>
      <c r="D1923" s="331">
        <v>200.0</v>
      </c>
      <c r="E1923" s="322">
        <v>3.541766278843259</v>
      </c>
      <c r="F1923" s="323">
        <v>18.65823372115674</v>
      </c>
      <c r="G1923" s="319">
        <v>20.0</v>
      </c>
      <c r="H1923" s="324"/>
      <c r="I1923" s="318" t="s">
        <v>23604</v>
      </c>
      <c r="J1923" s="318"/>
      <c r="K1923" s="64" t="s">
        <v>23643</v>
      </c>
      <c r="L1923" s="64" t="s">
        <v>17298</v>
      </c>
      <c r="M1923" s="318"/>
      <c r="N1923" s="318"/>
      <c r="O1923" s="318"/>
      <c r="P1923" s="325"/>
      <c r="Q1923" s="318" t="str">
        <f t="array" ref="Q1923">index(Extractions!B:B, match(index(Digests!B:B, match(B1923,Digests!A:A,0)),Extractions!A:A,0))</f>
        <v>PADE08_018</v>
      </c>
    </row>
    <row r="1924" ht="20.25" customHeight="1">
      <c r="A1924" s="318" t="s">
        <v>23644</v>
      </c>
      <c r="B1924" s="330" t="s">
        <v>17303</v>
      </c>
      <c r="C1924" s="334">
        <v>42332.0</v>
      </c>
      <c r="D1924" s="331">
        <v>200.0</v>
      </c>
      <c r="E1924" s="322">
        <v>1.5388758511907052</v>
      </c>
      <c r="F1924" s="323">
        <v>20.661124148809293</v>
      </c>
      <c r="G1924" s="319">
        <v>21.0</v>
      </c>
      <c r="H1924" s="324"/>
      <c r="I1924" s="318" t="s">
        <v>23604</v>
      </c>
      <c r="J1924" s="318"/>
      <c r="K1924" s="64" t="s">
        <v>23645</v>
      </c>
      <c r="L1924" s="64" t="s">
        <v>17304</v>
      </c>
      <c r="M1924" s="318"/>
      <c r="N1924" s="318"/>
      <c r="O1924" s="318"/>
      <c r="P1924" s="325"/>
      <c r="Q1924" s="318" t="str">
        <f t="array" ref="Q1924">index(Extractions!B:B, match(index(Digests!B:B, match(B1924,Digests!A:A,0)),Extractions!A:A,0))</f>
        <v>PADE09_002</v>
      </c>
    </row>
    <row r="1925" ht="20.25" customHeight="1">
      <c r="A1925" s="318" t="s">
        <v>23646</v>
      </c>
      <c r="B1925" s="330" t="s">
        <v>17311</v>
      </c>
      <c r="C1925" s="334">
        <v>42332.0</v>
      </c>
      <c r="D1925" s="331">
        <v>200.0</v>
      </c>
      <c r="E1925" s="322">
        <v>2.7612486366334856</v>
      </c>
      <c r="F1925" s="323">
        <v>19.438751363366514</v>
      </c>
      <c r="G1925" s="319">
        <v>22.0</v>
      </c>
      <c r="H1925" s="324"/>
      <c r="I1925" s="318" t="s">
        <v>23604</v>
      </c>
      <c r="J1925" s="318"/>
      <c r="K1925" s="64" t="s">
        <v>23647</v>
      </c>
      <c r="L1925" s="64" t="s">
        <v>17312</v>
      </c>
      <c r="M1925" s="318"/>
      <c r="N1925" s="318"/>
      <c r="O1925" s="318"/>
      <c r="P1925" s="325"/>
      <c r="Q1925" s="318" t="str">
        <f t="array" ref="Q1925">index(Extractions!B:B, match(index(Digests!B:B, match(B1925,Digests!A:A,0)),Extractions!A:A,0))</f>
        <v>PADE09_004</v>
      </c>
    </row>
    <row r="1926" ht="20.25" customHeight="1">
      <c r="A1926" s="318" t="s">
        <v>23648</v>
      </c>
      <c r="B1926" s="330" t="s">
        <v>17313</v>
      </c>
      <c r="C1926" s="334">
        <v>42332.0</v>
      </c>
      <c r="D1926" s="331">
        <v>200.0</v>
      </c>
      <c r="E1926" s="322">
        <v>3.102266205463091</v>
      </c>
      <c r="F1926" s="323">
        <v>19.097733794536907</v>
      </c>
      <c r="G1926" s="319">
        <v>23.0</v>
      </c>
      <c r="H1926" s="324"/>
      <c r="I1926" s="318" t="s">
        <v>23604</v>
      </c>
      <c r="J1926" s="318"/>
      <c r="K1926" s="64" t="s">
        <v>23649</v>
      </c>
      <c r="L1926" s="64" t="s">
        <v>17314</v>
      </c>
      <c r="M1926" s="318"/>
      <c r="N1926" s="318"/>
      <c r="O1926" s="318"/>
      <c r="P1926" s="325"/>
      <c r="Q1926" s="318" t="str">
        <f t="array" ref="Q1926">index(Extractions!B:B, match(index(Digests!B:B, match(B1926,Digests!A:A,0)),Extractions!A:A,0))</f>
        <v>PADE09_018</v>
      </c>
    </row>
    <row r="1927" ht="20.25" customHeight="1">
      <c r="A1927" s="318" t="s">
        <v>23650</v>
      </c>
      <c r="B1927" s="330" t="s">
        <v>17315</v>
      </c>
      <c r="C1927" s="334">
        <v>42332.0</v>
      </c>
      <c r="D1927" s="331">
        <v>200.0</v>
      </c>
      <c r="E1927" s="322">
        <v>7.635044855888529</v>
      </c>
      <c r="F1927" s="323">
        <v>14.56495514411147</v>
      </c>
      <c r="G1927" s="319">
        <v>24.0</v>
      </c>
      <c r="H1927" s="324"/>
      <c r="I1927" s="318" t="s">
        <v>23604</v>
      </c>
      <c r="J1927" s="318"/>
      <c r="K1927" s="64" t="s">
        <v>23651</v>
      </c>
      <c r="L1927" s="64" t="s">
        <v>17316</v>
      </c>
      <c r="M1927" s="318"/>
      <c r="N1927" s="318"/>
      <c r="O1927" s="318"/>
      <c r="P1927" s="325"/>
      <c r="Q1927" s="318" t="str">
        <f t="array" ref="Q1927">index(Extractions!B:B, match(index(Digests!B:B, match(B1927,Digests!A:A,0)),Extractions!A:A,0))</f>
        <v>PADE09_005</v>
      </c>
    </row>
    <row r="1928" ht="20.25" customHeight="1">
      <c r="A1928" s="318" t="s">
        <v>23652</v>
      </c>
      <c r="B1928" s="330" t="s">
        <v>17319</v>
      </c>
      <c r="C1928" s="334">
        <v>42332.0</v>
      </c>
      <c r="D1928" s="331">
        <v>200.0</v>
      </c>
      <c r="E1928" s="322">
        <v>3.504836674610963</v>
      </c>
      <c r="F1928" s="323">
        <v>18.695163325389036</v>
      </c>
      <c r="G1928" s="319">
        <v>25.0</v>
      </c>
      <c r="H1928" s="324"/>
      <c r="I1928" s="318" t="s">
        <v>23604</v>
      </c>
      <c r="J1928" s="318"/>
      <c r="K1928" s="64" t="s">
        <v>23653</v>
      </c>
      <c r="L1928" s="64" t="s">
        <v>17320</v>
      </c>
      <c r="M1928" s="318"/>
      <c r="N1928" s="318"/>
      <c r="O1928" s="318"/>
      <c r="P1928" s="325"/>
      <c r="Q1928" s="318" t="str">
        <f t="array" ref="Q1928">index(Extractions!B:B, match(index(Digests!B:B, match(B1928,Digests!A:A,0)),Extractions!A:A,0))</f>
        <v>PADE09_007</v>
      </c>
    </row>
    <row r="1929" ht="20.25" customHeight="1">
      <c r="A1929" s="318" t="s">
        <v>23654</v>
      </c>
      <c r="B1929" s="330" t="s">
        <v>17321</v>
      </c>
      <c r="C1929" s="334">
        <v>42332.0</v>
      </c>
      <c r="D1929" s="331">
        <v>200.0</v>
      </c>
      <c r="E1929" s="322">
        <v>3.839950848629137</v>
      </c>
      <c r="F1929" s="323">
        <v>18.360049151370863</v>
      </c>
      <c r="G1929" s="319">
        <v>26.0</v>
      </c>
      <c r="H1929" s="324"/>
      <c r="I1929" s="318" t="s">
        <v>23604</v>
      </c>
      <c r="J1929" s="318"/>
      <c r="K1929" s="64" t="s">
        <v>23655</v>
      </c>
      <c r="L1929" s="64" t="s">
        <v>17322</v>
      </c>
      <c r="M1929" s="318"/>
      <c r="N1929" s="318"/>
      <c r="O1929" s="318"/>
      <c r="P1929" s="325"/>
      <c r="Q1929" s="318" t="str">
        <f t="array" ref="Q1929">index(Extractions!B:B, match(index(Digests!B:B, match(B1929,Digests!A:A,0)),Extractions!A:A,0))</f>
        <v>PADE09_010</v>
      </c>
    </row>
    <row r="1930" ht="20.25" customHeight="1">
      <c r="A1930" s="318" t="s">
        <v>23656</v>
      </c>
      <c r="B1930" s="330" t="s">
        <v>17325</v>
      </c>
      <c r="C1930" s="334">
        <v>42332.0</v>
      </c>
      <c r="D1930" s="331">
        <v>200.0</v>
      </c>
      <c r="E1930" s="322">
        <v>1.9781806672403393</v>
      </c>
      <c r="F1930" s="323">
        <v>20.22181933275966</v>
      </c>
      <c r="G1930" s="319">
        <v>27.0</v>
      </c>
      <c r="H1930" s="324"/>
      <c r="I1930" s="318" t="s">
        <v>23604</v>
      </c>
      <c r="J1930" s="318"/>
      <c r="K1930" s="64" t="s">
        <v>23657</v>
      </c>
      <c r="L1930" s="64" t="s">
        <v>17326</v>
      </c>
      <c r="M1930" s="318"/>
      <c r="N1930" s="318"/>
      <c r="O1930" s="318"/>
      <c r="P1930" s="325"/>
      <c r="Q1930" s="318" t="str">
        <f t="array" ref="Q1930">index(Extractions!B:B, match(index(Digests!B:B, match(B1930,Digests!A:A,0)),Extractions!A:A,0))</f>
        <v>PADE10_002</v>
      </c>
    </row>
    <row r="1931" ht="20.25" customHeight="1">
      <c r="A1931" s="318" t="s">
        <v>23658</v>
      </c>
      <c r="B1931" s="330" t="s">
        <v>17329</v>
      </c>
      <c r="C1931" s="334">
        <v>42332.0</v>
      </c>
      <c r="D1931" s="331">
        <v>200.0</v>
      </c>
      <c r="E1931" s="322">
        <v>2.8438984159485825</v>
      </c>
      <c r="F1931" s="323">
        <v>19.356101584051416</v>
      </c>
      <c r="G1931" s="319">
        <v>28.0</v>
      </c>
      <c r="H1931" s="324"/>
      <c r="I1931" s="318" t="s">
        <v>23604</v>
      </c>
      <c r="J1931" s="318"/>
      <c r="K1931" s="64" t="s">
        <v>23659</v>
      </c>
      <c r="L1931" s="64" t="s">
        <v>17330</v>
      </c>
      <c r="M1931" s="318"/>
      <c r="N1931" s="318"/>
      <c r="O1931" s="318"/>
      <c r="P1931" s="325"/>
      <c r="Q1931" s="318" t="str">
        <f t="array" ref="Q1931">index(Extractions!B:B, match(index(Digests!B:B, match(B1931,Digests!A:A,0)),Extractions!A:A,0))</f>
        <v>PADE10_004</v>
      </c>
    </row>
    <row r="1932" ht="20.25" customHeight="1">
      <c r="A1932" s="318" t="s">
        <v>23660</v>
      </c>
      <c r="B1932" s="330" t="s">
        <v>17331</v>
      </c>
      <c r="C1932" s="334">
        <v>42332.0</v>
      </c>
      <c r="D1932" s="331">
        <v>200.0</v>
      </c>
      <c r="E1932" s="322">
        <v>3.6118033734243506</v>
      </c>
      <c r="F1932" s="323">
        <v>18.588196626575648</v>
      </c>
      <c r="G1932" s="319">
        <v>29.0</v>
      </c>
      <c r="H1932" s="324"/>
      <c r="I1932" s="318" t="s">
        <v>23604</v>
      </c>
      <c r="J1932" s="318"/>
      <c r="K1932" s="64" t="s">
        <v>23661</v>
      </c>
      <c r="L1932" s="64" t="s">
        <v>17332</v>
      </c>
      <c r="M1932" s="318"/>
      <c r="N1932" s="318"/>
      <c r="O1932" s="318"/>
      <c r="P1932" s="325"/>
      <c r="Q1932" s="318" t="str">
        <f t="array" ref="Q1932">index(Extractions!B:B, match(index(Digests!B:B, match(B1932,Digests!A:A,0)),Extractions!A:A,0))</f>
        <v>PADE10_005</v>
      </c>
    </row>
    <row r="1933" ht="20.25" customHeight="1">
      <c r="A1933" s="318" t="s">
        <v>23662</v>
      </c>
      <c r="B1933" s="330" t="s">
        <v>17335</v>
      </c>
      <c r="C1933" s="334">
        <v>42332.0</v>
      </c>
      <c r="D1933" s="331">
        <v>200.0</v>
      </c>
      <c r="E1933" s="322">
        <v>1.4304719126839944</v>
      </c>
      <c r="F1933" s="323">
        <v>20.769528087316004</v>
      </c>
      <c r="G1933" s="319">
        <v>30.0</v>
      </c>
      <c r="H1933" s="324"/>
      <c r="I1933" s="318" t="s">
        <v>23604</v>
      </c>
      <c r="J1933" s="318"/>
      <c r="K1933" s="64" t="s">
        <v>23663</v>
      </c>
      <c r="L1933" s="64" t="s">
        <v>17336</v>
      </c>
      <c r="M1933" s="318"/>
      <c r="N1933" s="318"/>
      <c r="O1933" s="318"/>
      <c r="P1933" s="325"/>
      <c r="Q1933" s="318" t="str">
        <f t="array" ref="Q1933">index(Extractions!B:B, match(index(Digests!B:B, match(B1933,Digests!A:A,0)),Extractions!A:A,0))</f>
        <v>PADE10_009</v>
      </c>
    </row>
    <row r="1934" ht="20.25" customHeight="1">
      <c r="A1934" s="318" t="s">
        <v>23664</v>
      </c>
      <c r="B1934" s="330" t="s">
        <v>17337</v>
      </c>
      <c r="C1934" s="334">
        <v>42332.0</v>
      </c>
      <c r="D1934" s="331">
        <v>200.0</v>
      </c>
      <c r="E1934" s="322">
        <v>4.283022100394038</v>
      </c>
      <c r="F1934" s="323">
        <v>17.91697789960596</v>
      </c>
      <c r="G1934" s="319">
        <v>31.0</v>
      </c>
      <c r="H1934" s="324"/>
      <c r="I1934" s="318" t="s">
        <v>23604</v>
      </c>
      <c r="J1934" s="318"/>
      <c r="K1934" s="64" t="s">
        <v>23665</v>
      </c>
      <c r="L1934" s="64" t="s">
        <v>17338</v>
      </c>
      <c r="M1934" s="318"/>
      <c r="N1934" s="318"/>
      <c r="O1934" s="318"/>
      <c r="P1934" s="325"/>
      <c r="Q1934" s="318" t="str">
        <f t="array" ref="Q1934">index(Extractions!B:B, match(index(Digests!B:B, match(B1934,Digests!A:A,0)),Extractions!A:A,0))</f>
        <v>PADE11_001</v>
      </c>
    </row>
    <row r="1935" ht="20.25" customHeight="1">
      <c r="A1935" s="318" t="s">
        <v>23666</v>
      </c>
      <c r="B1935" s="330" t="s">
        <v>17339</v>
      </c>
      <c r="C1935" s="334">
        <v>42332.0</v>
      </c>
      <c r="D1935" s="331">
        <v>200.0</v>
      </c>
      <c r="E1935" s="322">
        <v>3.623582273435518</v>
      </c>
      <c r="F1935" s="323">
        <v>18.576417726564483</v>
      </c>
      <c r="G1935" s="319">
        <v>32.0</v>
      </c>
      <c r="H1935" s="324"/>
      <c r="I1935" s="318" t="s">
        <v>23604</v>
      </c>
      <c r="J1935" s="318"/>
      <c r="K1935" s="64" t="s">
        <v>23667</v>
      </c>
      <c r="L1935" s="64" t="s">
        <v>17340</v>
      </c>
      <c r="M1935" s="318"/>
      <c r="N1935" s="318"/>
      <c r="O1935" s="318"/>
      <c r="P1935" s="325"/>
      <c r="Q1935" s="318" t="str">
        <f t="array" ref="Q1935">index(Extractions!B:B, match(index(Digests!B:B, match(B1935,Digests!A:A,0)),Extractions!A:A,0))</f>
        <v>PADE11_002</v>
      </c>
    </row>
    <row r="1936" ht="20.25" customHeight="1">
      <c r="A1936" s="318" t="s">
        <v>23668</v>
      </c>
      <c r="B1936" s="330" t="s">
        <v>17341</v>
      </c>
      <c r="C1936" s="334">
        <v>42332.0</v>
      </c>
      <c r="D1936" s="331">
        <v>200.0</v>
      </c>
      <c r="E1936" s="322">
        <v>2.3839891290095716</v>
      </c>
      <c r="F1936" s="323">
        <v>19.81601087099043</v>
      </c>
      <c r="G1936" s="319">
        <v>33.0</v>
      </c>
      <c r="H1936" s="324"/>
      <c r="I1936" s="318" t="s">
        <v>23604</v>
      </c>
      <c r="J1936" s="318"/>
      <c r="K1936" s="64" t="s">
        <v>23669</v>
      </c>
      <c r="L1936" s="64" t="s">
        <v>17342</v>
      </c>
      <c r="M1936" s="318"/>
      <c r="N1936" s="318"/>
      <c r="O1936" s="318"/>
      <c r="P1936" s="325"/>
      <c r="Q1936" s="318" t="str">
        <f t="array" ref="Q1936">index(Extractions!B:B, match(index(Digests!B:B, match(B1936,Digests!A:A,0)),Extractions!A:A,0))</f>
        <v>PADE11_006</v>
      </c>
    </row>
    <row r="1937" ht="20.25" customHeight="1">
      <c r="A1937" s="318" t="s">
        <v>23670</v>
      </c>
      <c r="B1937" s="330" t="s">
        <v>17345</v>
      </c>
      <c r="C1937" s="334">
        <v>42332.0</v>
      </c>
      <c r="D1937" s="331">
        <v>200.0</v>
      </c>
      <c r="E1937" s="322">
        <v>1.8637070997921965</v>
      </c>
      <c r="F1937" s="323">
        <v>20.336292900207802</v>
      </c>
      <c r="G1937" s="319">
        <v>34.0</v>
      </c>
      <c r="H1937" s="324"/>
      <c r="I1937" s="318" t="s">
        <v>23604</v>
      </c>
      <c r="J1937" s="318"/>
      <c r="K1937" s="64" t="s">
        <v>23671</v>
      </c>
      <c r="L1937" s="64" t="s">
        <v>17346</v>
      </c>
      <c r="M1937" s="318"/>
      <c r="N1937" s="318"/>
      <c r="O1937" s="318"/>
      <c r="P1937" s="325"/>
      <c r="Q1937" s="318" t="str">
        <f t="array" ref="Q1937">index(Extractions!B:B, match(index(Digests!B:B, match(B1937,Digests!A:A,0)),Extractions!A:A,0))</f>
        <v>PADE11_008</v>
      </c>
    </row>
    <row r="1938" ht="20.25" customHeight="1">
      <c r="A1938" s="318" t="s">
        <v>23672</v>
      </c>
      <c r="B1938" s="330" t="s">
        <v>17347</v>
      </c>
      <c r="C1938" s="334">
        <v>42332.0</v>
      </c>
      <c r="D1938" s="331">
        <v>200.0</v>
      </c>
      <c r="E1938" s="322">
        <v>1.4932616567738082</v>
      </c>
      <c r="F1938" s="323">
        <v>20.706738343226192</v>
      </c>
      <c r="G1938" s="319">
        <v>35.0</v>
      </c>
      <c r="H1938" s="324"/>
      <c r="I1938" s="318" t="s">
        <v>23604</v>
      </c>
      <c r="J1938" s="318"/>
      <c r="K1938" s="64" t="s">
        <v>23673</v>
      </c>
      <c r="L1938" s="64" t="s">
        <v>17348</v>
      </c>
      <c r="M1938" s="318"/>
      <c r="N1938" s="318"/>
      <c r="O1938" s="318"/>
      <c r="P1938" s="325"/>
      <c r="Q1938" s="318" t="str">
        <f t="array" ref="Q1938">index(Extractions!B:B, match(index(Digests!B:B, match(B1938,Digests!A:A,0)),Extractions!A:A,0))</f>
        <v>PADE11_011</v>
      </c>
    </row>
    <row r="1939" ht="20.25" customHeight="1">
      <c r="A1939" s="318" t="s">
        <v>23674</v>
      </c>
      <c r="B1939" s="330" t="s">
        <v>17349</v>
      </c>
      <c r="C1939" s="334">
        <v>42332.0</v>
      </c>
      <c r="D1939" s="331">
        <v>200.0</v>
      </c>
      <c r="E1939" s="322">
        <v>1.8786575113423947</v>
      </c>
      <c r="F1939" s="323">
        <v>20.321342488657606</v>
      </c>
      <c r="G1939" s="319">
        <v>36.0</v>
      </c>
      <c r="H1939" s="324"/>
      <c r="I1939" s="318" t="s">
        <v>23604</v>
      </c>
      <c r="J1939" s="318"/>
      <c r="K1939" s="64" t="s">
        <v>23675</v>
      </c>
      <c r="L1939" s="64" t="s">
        <v>17350</v>
      </c>
      <c r="M1939" s="318"/>
      <c r="N1939" s="318"/>
      <c r="O1939" s="318"/>
      <c r="P1939" s="325"/>
      <c r="Q1939" s="318" t="str">
        <f t="array" ref="Q1939">index(Extractions!B:B, match(index(Digests!B:B, match(B1939,Digests!A:A,0)),Extractions!A:A,0))</f>
        <v>PADE12_001</v>
      </c>
    </row>
    <row r="1940" ht="20.25" customHeight="1">
      <c r="A1940" s="318" t="s">
        <v>23676</v>
      </c>
      <c r="B1940" s="330" t="s">
        <v>17355</v>
      </c>
      <c r="C1940" s="334">
        <v>42332.0</v>
      </c>
      <c r="D1940" s="331">
        <v>200.0</v>
      </c>
      <c r="E1940" s="322">
        <v>1.9218572828781735</v>
      </c>
      <c r="F1940" s="323">
        <v>20.278142717121824</v>
      </c>
      <c r="G1940" s="319">
        <v>37.0</v>
      </c>
      <c r="H1940" s="324"/>
      <c r="I1940" s="318" t="s">
        <v>23604</v>
      </c>
      <c r="J1940" s="318"/>
      <c r="K1940" s="64" t="s">
        <v>23677</v>
      </c>
      <c r="L1940" s="64" t="s">
        <v>17356</v>
      </c>
      <c r="M1940" s="318"/>
      <c r="N1940" s="318"/>
      <c r="O1940" s="318"/>
      <c r="P1940" s="325"/>
      <c r="Q1940" s="318" t="str">
        <f t="array" ref="Q1940">index(Extractions!B:B, match(index(Digests!B:B, match(B1940,Digests!A:A,0)),Extractions!A:A,0))</f>
        <v>PADE12_003</v>
      </c>
    </row>
    <row r="1941" ht="20.25" customHeight="1">
      <c r="A1941" s="318" t="s">
        <v>23678</v>
      </c>
      <c r="B1941" s="330" t="s">
        <v>17361</v>
      </c>
      <c r="C1941" s="334">
        <v>42332.0</v>
      </c>
      <c r="D1941" s="331">
        <v>200.0</v>
      </c>
      <c r="E1941" s="322">
        <v>6.107616197398155</v>
      </c>
      <c r="F1941" s="323">
        <v>16.092383802601844</v>
      </c>
      <c r="G1941" s="319">
        <v>38.0</v>
      </c>
      <c r="H1941" s="324"/>
      <c r="I1941" s="318" t="s">
        <v>23604</v>
      </c>
      <c r="J1941" s="318"/>
      <c r="K1941" s="64" t="s">
        <v>23679</v>
      </c>
      <c r="L1941" s="64" t="s">
        <v>17362</v>
      </c>
      <c r="M1941" s="318"/>
      <c r="N1941" s="318"/>
      <c r="O1941" s="318"/>
      <c r="P1941" s="325"/>
      <c r="Q1941" s="318" t="str">
        <f t="array" ref="Q1941">index(Extractions!B:B, match(index(Digests!B:B, match(B1941,Digests!A:A,0)),Extractions!A:A,0))</f>
        <v>PADE12_005</v>
      </c>
    </row>
    <row r="1942" ht="20.25" customHeight="1">
      <c r="A1942" s="318" t="s">
        <v>23680</v>
      </c>
      <c r="B1942" s="330" t="s">
        <v>17365</v>
      </c>
      <c r="C1942" s="334">
        <v>42332.0</v>
      </c>
      <c r="D1942" s="331">
        <v>200.0</v>
      </c>
      <c r="E1942" s="322">
        <v>4.447013830213012</v>
      </c>
      <c r="F1942" s="323">
        <v>17.752986169786986</v>
      </c>
      <c r="G1942" s="319">
        <v>39.0</v>
      </c>
      <c r="H1942" s="324"/>
      <c r="I1942" s="318" t="s">
        <v>23604</v>
      </c>
      <c r="J1942" s="318"/>
      <c r="K1942" s="64" t="s">
        <v>23681</v>
      </c>
      <c r="L1942" s="64" t="s">
        <v>17366</v>
      </c>
      <c r="M1942" s="318"/>
      <c r="N1942" s="318"/>
      <c r="O1942" s="318"/>
      <c r="P1942" s="325"/>
      <c r="Q1942" s="318" t="str">
        <f t="array" ref="Q1942">index(Extractions!B:B, match(index(Digests!B:B, match(B1942,Digests!A:A,0)),Extractions!A:A,0))</f>
        <v>PADE12_007</v>
      </c>
    </row>
    <row r="1943" ht="20.25" customHeight="1">
      <c r="A1943" s="318" t="s">
        <v>23682</v>
      </c>
      <c r="B1943" s="330" t="s">
        <v>17367</v>
      </c>
      <c r="C1943" s="334">
        <v>42332.0</v>
      </c>
      <c r="D1943" s="331">
        <v>200.0</v>
      </c>
      <c r="E1943" s="322">
        <v>1.8919506957648684</v>
      </c>
      <c r="F1943" s="323">
        <v>20.30804930423513</v>
      </c>
      <c r="G1943" s="319">
        <v>40.0</v>
      </c>
      <c r="H1943" s="324"/>
      <c r="I1943" s="318" t="s">
        <v>23604</v>
      </c>
      <c r="J1943" s="318"/>
      <c r="K1943" s="64" t="s">
        <v>23683</v>
      </c>
      <c r="L1943" s="64" t="s">
        <v>17368</v>
      </c>
      <c r="M1943" s="318"/>
      <c r="N1943" s="318"/>
      <c r="O1943" s="318"/>
      <c r="P1943" s="325"/>
      <c r="Q1943" s="318" t="str">
        <f t="array" ref="Q1943">index(Extractions!B:B, match(index(Digests!B:B, match(B1943,Digests!A:A,0)),Extractions!A:A,0))</f>
        <v>PADE12_008</v>
      </c>
    </row>
    <row r="1944" ht="20.25" customHeight="1">
      <c r="A1944" s="318" t="s">
        <v>23684</v>
      </c>
      <c r="B1944" s="330" t="s">
        <v>16941</v>
      </c>
      <c r="C1944" s="334">
        <v>42333.0</v>
      </c>
      <c r="D1944" s="331">
        <v>60.0</v>
      </c>
      <c r="E1944" s="322">
        <v>10.615711252653927</v>
      </c>
      <c r="F1944" s="323">
        <v>11.584288747346072</v>
      </c>
      <c r="G1944" s="319">
        <v>1.0</v>
      </c>
      <c r="H1944" s="324"/>
      <c r="I1944" s="318" t="s">
        <v>23685</v>
      </c>
      <c r="J1944" s="318"/>
      <c r="K1944" s="64" t="s">
        <v>23686</v>
      </c>
      <c r="L1944" s="64" t="s">
        <v>16942</v>
      </c>
      <c r="M1944" s="318"/>
      <c r="N1944" s="318"/>
      <c r="O1944" s="318"/>
      <c r="P1944" s="325"/>
      <c r="Q1944" s="318" t="str">
        <f t="array" ref="Q1944">index(Extractions!B:B, match(index(Digests!B:B, match(B1944,Digests!A:A,0)),Extractions!A:A,0))</f>
        <v>PADE10_041</v>
      </c>
    </row>
    <row r="1945" ht="20.25" customHeight="1">
      <c r="A1945" s="318" t="s">
        <v>23687</v>
      </c>
      <c r="B1945" s="330" t="s">
        <v>16943</v>
      </c>
      <c r="C1945" s="334">
        <v>42333.0</v>
      </c>
      <c r="D1945" s="331">
        <v>60.0</v>
      </c>
      <c r="E1945" s="322">
        <v>16.137708445400754</v>
      </c>
      <c r="F1945" s="323">
        <v>6.062291554599245</v>
      </c>
      <c r="G1945" s="319">
        <v>2.0</v>
      </c>
      <c r="H1945" s="324"/>
      <c r="I1945" s="318" t="s">
        <v>23685</v>
      </c>
      <c r="J1945" s="318"/>
      <c r="K1945" s="64" t="s">
        <v>23688</v>
      </c>
      <c r="L1945" s="64" t="s">
        <v>16944</v>
      </c>
      <c r="M1945" s="318"/>
      <c r="N1945" s="318"/>
      <c r="O1945" s="318"/>
      <c r="P1945" s="325"/>
      <c r="Q1945" s="318" t="str">
        <f t="array" ref="Q1945">index(Extractions!B:B, match(index(Digests!B:B, match(B1945,Digests!A:A,0)),Extractions!A:A,0))</f>
        <v>PADE10_042</v>
      </c>
    </row>
    <row r="1946" ht="20.25" customHeight="1">
      <c r="A1946" s="318" t="s">
        <v>23689</v>
      </c>
      <c r="B1946" s="330" t="s">
        <v>16947</v>
      </c>
      <c r="C1946" s="334">
        <v>42333.0</v>
      </c>
      <c r="D1946" s="331">
        <v>60.0</v>
      </c>
      <c r="E1946" s="322">
        <v>19.26782273603083</v>
      </c>
      <c r="F1946" s="323">
        <v>2.9321772639691694</v>
      </c>
      <c r="G1946" s="319">
        <v>3.0</v>
      </c>
      <c r="H1946" s="324"/>
      <c r="I1946" s="318" t="s">
        <v>23685</v>
      </c>
      <c r="J1946" s="318"/>
      <c r="K1946" s="64" t="s">
        <v>23690</v>
      </c>
      <c r="L1946" s="64" t="s">
        <v>16948</v>
      </c>
      <c r="M1946" s="318"/>
      <c r="N1946" s="318"/>
      <c r="O1946" s="318"/>
      <c r="P1946" s="325"/>
      <c r="Q1946" s="318" t="str">
        <f t="array" ref="Q1946">index(Extractions!B:B, match(index(Digests!B:B, match(B1946,Digests!A:A,0)),Extractions!A:A,0))</f>
        <v>PADE10_044</v>
      </c>
    </row>
    <row r="1947" ht="20.25" customHeight="1">
      <c r="A1947" s="318" t="s">
        <v>23691</v>
      </c>
      <c r="B1947" s="330" t="s">
        <v>17063</v>
      </c>
      <c r="C1947" s="334">
        <v>42333.0</v>
      </c>
      <c r="D1947" s="331">
        <v>60.0</v>
      </c>
      <c r="E1947" s="322">
        <v>3.0111412225233365</v>
      </c>
      <c r="F1947" s="323">
        <v>19.188858777476664</v>
      </c>
      <c r="G1947" s="319">
        <v>4.0</v>
      </c>
      <c r="H1947" s="324"/>
      <c r="I1947" s="318" t="s">
        <v>23685</v>
      </c>
      <c r="J1947" s="318"/>
      <c r="K1947" s="64" t="s">
        <v>23692</v>
      </c>
      <c r="L1947" s="64" t="s">
        <v>17064</v>
      </c>
      <c r="M1947" s="318"/>
      <c r="N1947" s="318"/>
      <c r="O1947" s="318"/>
      <c r="P1947" s="325"/>
      <c r="Q1947" s="318" t="str">
        <f t="array" ref="Q1947">index(Extractions!B:B, match(index(Digests!B:B, match(B1947,Digests!A:A,0)),Extractions!A:A,0))</f>
        <v>PADE08_046</v>
      </c>
    </row>
    <row r="1948" ht="20.25" customHeight="1">
      <c r="A1948" s="318" t="s">
        <v>23693</v>
      </c>
      <c r="B1948" s="330" t="s">
        <v>17065</v>
      </c>
      <c r="C1948" s="334">
        <v>42333.0</v>
      </c>
      <c r="D1948" s="331">
        <v>60.0</v>
      </c>
      <c r="E1948" s="322">
        <v>13.236267372600926</v>
      </c>
      <c r="F1948" s="323">
        <v>8.963732627399073</v>
      </c>
      <c r="G1948" s="319">
        <v>5.0</v>
      </c>
      <c r="H1948" s="324"/>
      <c r="I1948" s="318" t="s">
        <v>23685</v>
      </c>
      <c r="J1948" s="318"/>
      <c r="K1948" s="64" t="s">
        <v>23694</v>
      </c>
      <c r="L1948" s="64" t="s">
        <v>17066</v>
      </c>
      <c r="M1948" s="318"/>
      <c r="N1948" s="318"/>
      <c r="O1948" s="318"/>
      <c r="P1948" s="325"/>
      <c r="Q1948" s="318" t="str">
        <f t="array" ref="Q1948">index(Extractions!B:B, match(index(Digests!B:B, match(B1948,Digests!A:A,0)),Extractions!A:A,0))</f>
        <v>PADE08_047</v>
      </c>
    </row>
    <row r="1949" ht="20.25" customHeight="1">
      <c r="A1949" s="318" t="s">
        <v>23695</v>
      </c>
      <c r="B1949" s="330" t="s">
        <v>17067</v>
      </c>
      <c r="C1949" s="334">
        <v>42333.0</v>
      </c>
      <c r="D1949" s="331">
        <v>60.0</v>
      </c>
      <c r="E1949" s="322">
        <v>2.487355940635105</v>
      </c>
      <c r="F1949" s="323">
        <v>19.712644059364894</v>
      </c>
      <c r="G1949" s="319">
        <v>6.0</v>
      </c>
      <c r="H1949" s="324"/>
      <c r="I1949" s="318" t="s">
        <v>23685</v>
      </c>
      <c r="J1949" s="318"/>
      <c r="K1949" s="64" t="s">
        <v>23696</v>
      </c>
      <c r="L1949" s="64" t="s">
        <v>17068</v>
      </c>
      <c r="M1949" s="318"/>
      <c r="N1949" s="318"/>
      <c r="O1949" s="318"/>
      <c r="P1949" s="325"/>
      <c r="Q1949" s="318" t="str">
        <f t="array" ref="Q1949">index(Extractions!B:B, match(index(Digests!B:B, match(B1949,Digests!A:A,0)),Extractions!A:A,0))</f>
        <v>PADE08_048</v>
      </c>
    </row>
    <row r="1950" ht="20.25" customHeight="1">
      <c r="A1950" s="318" t="s">
        <v>23697</v>
      </c>
      <c r="B1950" s="330" t="s">
        <v>17071</v>
      </c>
      <c r="C1950" s="334">
        <v>42333.0</v>
      </c>
      <c r="D1950" s="331">
        <v>60.0</v>
      </c>
      <c r="E1950" s="322">
        <v>2.5067892208063505</v>
      </c>
      <c r="F1950" s="323">
        <v>19.69321077919365</v>
      </c>
      <c r="G1950" s="319">
        <v>7.0</v>
      </c>
      <c r="H1950" s="324"/>
      <c r="I1950" s="318" t="s">
        <v>23685</v>
      </c>
      <c r="J1950" s="318"/>
      <c r="K1950" s="64" t="s">
        <v>23698</v>
      </c>
      <c r="L1950" s="64" t="s">
        <v>17072</v>
      </c>
      <c r="M1950" s="318"/>
      <c r="N1950" s="318"/>
      <c r="O1950" s="318"/>
      <c r="P1950" s="325"/>
      <c r="Q1950" s="318" t="str">
        <f t="array" ref="Q1950">index(Extractions!B:B, match(index(Digests!B:B, match(B1950,Digests!A:A,0)),Extractions!A:A,0))</f>
        <v>PADE08_050</v>
      </c>
    </row>
    <row r="1951" ht="20.25" customHeight="1">
      <c r="A1951" s="318" t="s">
        <v>23699</v>
      </c>
      <c r="B1951" s="330" t="s">
        <v>17083</v>
      </c>
      <c r="C1951" s="334">
        <v>42333.0</v>
      </c>
      <c r="D1951" s="331">
        <v>60.0</v>
      </c>
      <c r="E1951" s="322">
        <v>13.160780872998464</v>
      </c>
      <c r="F1951" s="323">
        <v>9.039219127001536</v>
      </c>
      <c r="G1951" s="319">
        <v>8.0</v>
      </c>
      <c r="H1951" s="324"/>
      <c r="I1951" s="318" t="s">
        <v>23685</v>
      </c>
      <c r="J1951" s="318"/>
      <c r="K1951" s="64" t="s">
        <v>23700</v>
      </c>
      <c r="L1951" s="64" t="s">
        <v>17084</v>
      </c>
      <c r="M1951" s="318"/>
      <c r="N1951" s="318"/>
      <c r="O1951" s="318"/>
      <c r="P1951" s="325"/>
      <c r="Q1951" s="318" t="str">
        <f t="array" ref="Q1951">index(Extractions!B:B, match(index(Digests!B:B, match(B1951,Digests!A:A,0)),Extractions!A:A,0))</f>
        <v>PADE09_050</v>
      </c>
    </row>
    <row r="1952" ht="20.25" customHeight="1">
      <c r="A1952" s="318" t="s">
        <v>23701</v>
      </c>
      <c r="B1952" s="330" t="s">
        <v>17107</v>
      </c>
      <c r="C1952" s="334">
        <v>42333.0</v>
      </c>
      <c r="D1952" s="331">
        <v>60.0</v>
      </c>
      <c r="E1952" s="322">
        <v>6.509710317890853</v>
      </c>
      <c r="F1952" s="323">
        <v>15.690289682109146</v>
      </c>
      <c r="G1952" s="319">
        <v>9.0</v>
      </c>
      <c r="H1952" s="324"/>
      <c r="I1952" s="318" t="s">
        <v>23685</v>
      </c>
      <c r="J1952" s="318"/>
      <c r="K1952" s="64" t="s">
        <v>23702</v>
      </c>
      <c r="L1952" s="64" t="s">
        <v>17108</v>
      </c>
      <c r="M1952" s="318"/>
      <c r="N1952" s="318"/>
      <c r="O1952" s="318"/>
      <c r="P1952" s="325"/>
      <c r="Q1952" s="318" t="str">
        <f t="array" ref="Q1952">index(Extractions!B:B, match(index(Digests!B:B, match(B1952,Digests!A:A,0)),Extractions!A:A,0))</f>
        <v>PADE10_018</v>
      </c>
    </row>
    <row r="1953" ht="20.25" customHeight="1">
      <c r="A1953" s="318" t="s">
        <v>23703</v>
      </c>
      <c r="B1953" s="330" t="s">
        <v>17109</v>
      </c>
      <c r="C1953" s="334">
        <v>42333.0</v>
      </c>
      <c r="D1953" s="331">
        <v>60.0</v>
      </c>
      <c r="E1953" s="322">
        <v>4.87012987012987</v>
      </c>
      <c r="F1953" s="323">
        <v>17.32987012987013</v>
      </c>
      <c r="G1953" s="319">
        <v>10.0</v>
      </c>
      <c r="H1953" s="324"/>
      <c r="I1953" s="318" t="s">
        <v>23685</v>
      </c>
      <c r="J1953" s="318"/>
      <c r="K1953" s="64" t="s">
        <v>23704</v>
      </c>
      <c r="L1953" s="64" t="s">
        <v>17110</v>
      </c>
      <c r="M1953" s="318"/>
      <c r="N1953" s="318"/>
      <c r="O1953" s="318"/>
      <c r="P1953" s="325"/>
      <c r="Q1953" s="318" t="str">
        <f t="array" ref="Q1953">index(Extractions!B:B, match(index(Digests!B:B, match(B1953,Digests!A:A,0)),Extractions!A:A,0))</f>
        <v>PADE10_019</v>
      </c>
    </row>
    <row r="1954" ht="20.25" customHeight="1">
      <c r="A1954" s="318" t="s">
        <v>23705</v>
      </c>
      <c r="B1954" s="330" t="s">
        <v>17111</v>
      </c>
      <c r="C1954" s="334">
        <v>42333.0</v>
      </c>
      <c r="D1954" s="331">
        <v>60.0</v>
      </c>
      <c r="E1954" s="322">
        <v>14.374700527072351</v>
      </c>
      <c r="F1954" s="323">
        <v>7.825299472927648</v>
      </c>
      <c r="G1954" s="319">
        <v>11.0</v>
      </c>
      <c r="H1954" s="324"/>
      <c r="I1954" s="318" t="s">
        <v>23685</v>
      </c>
      <c r="J1954" s="318"/>
      <c r="K1954" s="64" t="s">
        <v>23706</v>
      </c>
      <c r="L1954" s="64" t="s">
        <v>17112</v>
      </c>
      <c r="M1954" s="318"/>
      <c r="N1954" s="318"/>
      <c r="O1954" s="318"/>
      <c r="P1954" s="325"/>
      <c r="Q1954" s="318" t="str">
        <f t="array" ref="Q1954">index(Extractions!B:B, match(index(Digests!B:B, match(B1954,Digests!A:A,0)),Extractions!A:A,0))</f>
        <v>PADE10_020</v>
      </c>
    </row>
    <row r="1955" ht="20.25" customHeight="1">
      <c r="A1955" s="318" t="s">
        <v>23707</v>
      </c>
      <c r="B1955" s="330" t="s">
        <v>17113</v>
      </c>
      <c r="C1955" s="334">
        <v>42333.0</v>
      </c>
      <c r="D1955" s="331">
        <v>60.0</v>
      </c>
      <c r="E1955" s="322">
        <v>5.194355467059129</v>
      </c>
      <c r="F1955" s="323">
        <v>17.00564453294087</v>
      </c>
      <c r="G1955" s="319">
        <v>12.0</v>
      </c>
      <c r="H1955" s="324"/>
      <c r="I1955" s="318" t="s">
        <v>23685</v>
      </c>
      <c r="J1955" s="318"/>
      <c r="K1955" s="64" t="s">
        <v>23708</v>
      </c>
      <c r="L1955" s="64" t="s">
        <v>17114</v>
      </c>
      <c r="M1955" s="318"/>
      <c r="N1955" s="318"/>
      <c r="O1955" s="318"/>
      <c r="P1955" s="325"/>
      <c r="Q1955" s="318" t="str">
        <f t="array" ref="Q1955">index(Extractions!B:B, match(index(Digests!B:B, match(B1955,Digests!A:A,0)),Extractions!A:A,0))</f>
        <v>PADE10_021</v>
      </c>
    </row>
    <row r="1956" ht="20.25" customHeight="1">
      <c r="A1956" s="318" t="s">
        <v>23709</v>
      </c>
      <c r="B1956" s="330" t="s">
        <v>17115</v>
      </c>
      <c r="C1956" s="334">
        <v>42333.0</v>
      </c>
      <c r="D1956" s="331">
        <v>60.0</v>
      </c>
      <c r="E1956" s="322">
        <v>6.382978723404255</v>
      </c>
      <c r="F1956" s="323">
        <v>15.817021276595744</v>
      </c>
      <c r="G1956" s="319">
        <v>13.0</v>
      </c>
      <c r="H1956" s="324"/>
      <c r="I1956" s="318" t="s">
        <v>23685</v>
      </c>
      <c r="J1956" s="318"/>
      <c r="K1956" s="64" t="s">
        <v>23710</v>
      </c>
      <c r="L1956" s="64" t="s">
        <v>17116</v>
      </c>
      <c r="M1956" s="318"/>
      <c r="N1956" s="318"/>
      <c r="O1956" s="318"/>
      <c r="P1956" s="325"/>
      <c r="Q1956" s="318" t="str">
        <f t="array" ref="Q1956">index(Extractions!B:B, match(index(Digests!B:B, match(B1956,Digests!A:A,0)),Extractions!A:A,0))</f>
        <v>PADE10_022</v>
      </c>
    </row>
    <row r="1957" ht="20.25" customHeight="1">
      <c r="A1957" s="318" t="s">
        <v>23711</v>
      </c>
      <c r="B1957" s="330" t="s">
        <v>17119</v>
      </c>
      <c r="C1957" s="334">
        <v>42333.0</v>
      </c>
      <c r="D1957" s="331">
        <v>60.0</v>
      </c>
      <c r="E1957" s="322">
        <v>3.953089998682303</v>
      </c>
      <c r="F1957" s="323">
        <v>18.246910001317698</v>
      </c>
      <c r="G1957" s="319">
        <v>14.0</v>
      </c>
      <c r="H1957" s="324"/>
      <c r="I1957" s="318" t="s">
        <v>23685</v>
      </c>
      <c r="J1957" s="318"/>
      <c r="K1957" s="64" t="s">
        <v>23712</v>
      </c>
      <c r="L1957" s="64" t="s">
        <v>17120</v>
      </c>
      <c r="M1957" s="318"/>
      <c r="N1957" s="318"/>
      <c r="O1957" s="318"/>
      <c r="P1957" s="325"/>
      <c r="Q1957" s="318" t="str">
        <f t="array" ref="Q1957">index(Extractions!B:B, match(index(Digests!B:B, match(B1957,Digests!A:A,0)),Extractions!A:A,0))</f>
        <v>PADE10_024</v>
      </c>
    </row>
    <row r="1958" ht="20.25" customHeight="1">
      <c r="A1958" s="318" t="s">
        <v>23713</v>
      </c>
      <c r="B1958" s="330" t="s">
        <v>17127</v>
      </c>
      <c r="C1958" s="334">
        <v>42333.0</v>
      </c>
      <c r="D1958" s="331">
        <v>60.0</v>
      </c>
      <c r="E1958" s="322">
        <v>2.3759553320397577</v>
      </c>
      <c r="F1958" s="323">
        <v>19.82404466796024</v>
      </c>
      <c r="G1958" s="319">
        <v>15.0</v>
      </c>
      <c r="H1958" s="324"/>
      <c r="I1958" s="318" t="s">
        <v>23685</v>
      </c>
      <c r="J1958" s="318"/>
      <c r="K1958" s="64" t="s">
        <v>23714</v>
      </c>
      <c r="L1958" s="64" t="s">
        <v>17128</v>
      </c>
      <c r="M1958" s="318"/>
      <c r="N1958" s="318"/>
      <c r="O1958" s="318"/>
      <c r="P1958" s="325"/>
      <c r="Q1958" s="318" t="str">
        <f t="array" ref="Q1958">index(Extractions!B:B, match(index(Digests!B:B, match(B1958,Digests!A:A,0)),Extractions!A:A,0))</f>
        <v>PADE10_028</v>
      </c>
    </row>
    <row r="1959" ht="20.25" customHeight="1">
      <c r="A1959" s="318" t="s">
        <v>23715</v>
      </c>
      <c r="B1959" s="330" t="s">
        <v>17145</v>
      </c>
      <c r="C1959" s="334">
        <v>42333.0</v>
      </c>
      <c r="D1959" s="331">
        <v>60.0</v>
      </c>
      <c r="E1959" s="322">
        <v>8.055853920515574</v>
      </c>
      <c r="F1959" s="323">
        <v>14.144146079484425</v>
      </c>
      <c r="G1959" s="319">
        <v>16.0</v>
      </c>
      <c r="H1959" s="324"/>
      <c r="I1959" s="318" t="s">
        <v>23685</v>
      </c>
      <c r="J1959" s="318"/>
      <c r="K1959" s="64" t="s">
        <v>23716</v>
      </c>
      <c r="L1959" s="64" t="s">
        <v>17146</v>
      </c>
      <c r="M1959" s="318"/>
      <c r="N1959" s="318"/>
      <c r="O1959" s="318"/>
      <c r="P1959" s="325"/>
      <c r="Q1959" s="318" t="str">
        <f t="array" ref="Q1959">index(Extractions!B:B, match(index(Digests!B:B, match(B1959,Digests!A:A,0)),Extractions!A:A,0))</f>
        <v>PADE08_056</v>
      </c>
    </row>
    <row r="1960" ht="20.25" customHeight="1">
      <c r="A1960" s="318" t="s">
        <v>23717</v>
      </c>
      <c r="B1960" s="330" t="s">
        <v>17169</v>
      </c>
      <c r="C1960" s="334">
        <v>42333.0</v>
      </c>
      <c r="D1960" s="331">
        <v>60.0</v>
      </c>
      <c r="E1960" s="322">
        <v>2.766379270597999</v>
      </c>
      <c r="F1960" s="323">
        <v>19.433620729402</v>
      </c>
      <c r="G1960" s="319">
        <v>17.0</v>
      </c>
      <c r="H1960" s="324"/>
      <c r="I1960" s="318" t="s">
        <v>23685</v>
      </c>
      <c r="J1960" s="318"/>
      <c r="K1960" s="64" t="s">
        <v>23718</v>
      </c>
      <c r="L1960" s="64" t="s">
        <v>17170</v>
      </c>
      <c r="M1960" s="318"/>
      <c r="N1960" s="318"/>
      <c r="O1960" s="318"/>
      <c r="P1960" s="325"/>
      <c r="Q1960" s="318" t="str">
        <f t="array" ref="Q1960">index(Extractions!B:B, match(index(Digests!B:B, match(B1960,Digests!A:A,0)),Extractions!A:A,0))</f>
        <v>PADE09_062</v>
      </c>
    </row>
    <row r="1961" ht="20.25" customHeight="1">
      <c r="A1961" s="318" t="s">
        <v>23719</v>
      </c>
      <c r="B1961" s="330" t="s">
        <v>17173</v>
      </c>
      <c r="C1961" s="334">
        <v>42333.0</v>
      </c>
      <c r="D1961" s="331">
        <v>60.0</v>
      </c>
      <c r="E1961" s="322">
        <v>2.4022100332305723</v>
      </c>
      <c r="F1961" s="323">
        <v>19.79778996676943</v>
      </c>
      <c r="G1961" s="319">
        <v>18.0</v>
      </c>
      <c r="H1961" s="324"/>
      <c r="I1961" s="318" t="s">
        <v>23685</v>
      </c>
      <c r="J1961" s="318"/>
      <c r="K1961" s="64" t="s">
        <v>23720</v>
      </c>
      <c r="L1961" s="64" t="s">
        <v>17174</v>
      </c>
      <c r="M1961" s="318"/>
      <c r="N1961" s="318"/>
      <c r="O1961" s="318"/>
      <c r="P1961" s="325"/>
      <c r="Q1961" s="318" t="str">
        <f t="array" ref="Q1961">index(Extractions!B:B, match(index(Digests!B:B, match(B1961,Digests!A:A,0)),Extractions!A:A,0))</f>
        <v>PADE09_064</v>
      </c>
    </row>
    <row r="1962" ht="20.25" customHeight="1">
      <c r="A1962" s="318" t="s">
        <v>23721</v>
      </c>
      <c r="B1962" s="330" t="s">
        <v>17193</v>
      </c>
      <c r="C1962" s="334">
        <v>42333.0</v>
      </c>
      <c r="D1962" s="331">
        <v>60.0</v>
      </c>
      <c r="E1962" s="322">
        <v>2.681444404719342</v>
      </c>
      <c r="F1962" s="323">
        <v>19.518555595280656</v>
      </c>
      <c r="G1962" s="319">
        <v>19.0</v>
      </c>
      <c r="H1962" s="324"/>
      <c r="I1962" s="318" t="s">
        <v>23685</v>
      </c>
      <c r="J1962" s="318"/>
      <c r="K1962" s="64" t="s">
        <v>23722</v>
      </c>
      <c r="L1962" s="64" t="s">
        <v>17194</v>
      </c>
      <c r="M1962" s="318"/>
      <c r="N1962" s="318"/>
      <c r="O1962" s="318"/>
      <c r="P1962" s="325"/>
      <c r="Q1962" s="318" t="str">
        <f t="array" ref="Q1962">index(Extractions!B:B, match(index(Digests!B:B, match(B1962,Digests!A:A,0)),Extractions!A:A,0))</f>
        <v>PADE10_046</v>
      </c>
    </row>
    <row r="1963" ht="20.25" customHeight="1">
      <c r="A1963" s="318" t="s">
        <v>23723</v>
      </c>
      <c r="B1963" s="330" t="s">
        <v>17195</v>
      </c>
      <c r="C1963" s="334">
        <v>42333.0</v>
      </c>
      <c r="D1963" s="331">
        <v>60.0</v>
      </c>
      <c r="E1963" s="322">
        <v>2.83661119515885</v>
      </c>
      <c r="F1963" s="323">
        <v>19.36338880484115</v>
      </c>
      <c r="G1963" s="319">
        <v>20.0</v>
      </c>
      <c r="H1963" s="324"/>
      <c r="I1963" s="318" t="s">
        <v>23685</v>
      </c>
      <c r="J1963" s="318"/>
      <c r="K1963" s="64" t="s">
        <v>23724</v>
      </c>
      <c r="L1963" s="64" t="s">
        <v>17196</v>
      </c>
      <c r="M1963" s="318"/>
      <c r="N1963" s="318"/>
      <c r="O1963" s="318"/>
      <c r="P1963" s="325"/>
      <c r="Q1963" s="318" t="str">
        <f t="array" ref="Q1963">index(Extractions!B:B, match(index(Digests!B:B, match(B1963,Digests!A:A,0)),Extractions!A:A,0))</f>
        <v>PADE10_047</v>
      </c>
    </row>
    <row r="1964" ht="20.25" customHeight="1">
      <c r="A1964" s="318" t="s">
        <v>23725</v>
      </c>
      <c r="B1964" s="330" t="s">
        <v>17197</v>
      </c>
      <c r="C1964" s="334">
        <v>42333.0</v>
      </c>
      <c r="D1964" s="331">
        <v>60.0</v>
      </c>
      <c r="E1964" s="322">
        <v>4.844178911674471</v>
      </c>
      <c r="F1964" s="323">
        <v>17.355821088325527</v>
      </c>
      <c r="G1964" s="319">
        <v>21.0</v>
      </c>
      <c r="H1964" s="324"/>
      <c r="I1964" s="318" t="s">
        <v>23685</v>
      </c>
      <c r="J1964" s="318"/>
      <c r="K1964" s="64" t="s">
        <v>23726</v>
      </c>
      <c r="L1964" s="64" t="s">
        <v>17198</v>
      </c>
      <c r="M1964" s="318"/>
      <c r="N1964" s="318"/>
      <c r="O1964" s="318"/>
      <c r="P1964" s="325"/>
      <c r="Q1964" s="318" t="str">
        <f t="array" ref="Q1964">index(Extractions!B:B, match(index(Digests!B:B, match(B1964,Digests!A:A,0)),Extractions!A:A,0))</f>
        <v>PADE10_048</v>
      </c>
    </row>
    <row r="1965" ht="20.25" customHeight="1">
      <c r="A1965" s="318" t="s">
        <v>23727</v>
      </c>
      <c r="B1965" s="330" t="s">
        <v>17209</v>
      </c>
      <c r="C1965" s="334">
        <v>42333.0</v>
      </c>
      <c r="D1965" s="331">
        <v>60.0</v>
      </c>
      <c r="E1965" s="322">
        <v>2.363321254135812</v>
      </c>
      <c r="F1965" s="323">
        <v>19.836678745864187</v>
      </c>
      <c r="G1965" s="319">
        <v>22.0</v>
      </c>
      <c r="H1965" s="324"/>
      <c r="I1965" s="318" t="s">
        <v>23685</v>
      </c>
      <c r="J1965" s="318"/>
      <c r="K1965" s="64" t="s">
        <v>23728</v>
      </c>
      <c r="L1965" s="64" t="s">
        <v>17210</v>
      </c>
      <c r="M1965" s="318"/>
      <c r="N1965" s="318"/>
      <c r="O1965" s="318"/>
      <c r="P1965" s="325"/>
      <c r="Q1965" s="318" t="str">
        <f t="array" ref="Q1965">index(Extractions!B:B, match(index(Digests!B:B, match(B1965,Digests!A:A,0)),Extractions!A:A,0))</f>
        <v>PADE10_054</v>
      </c>
    </row>
    <row r="1966" ht="20.25" customHeight="1">
      <c r="A1966" s="318" t="s">
        <v>23729</v>
      </c>
      <c r="B1966" s="330" t="s">
        <v>17225</v>
      </c>
      <c r="C1966" s="334">
        <v>42333.0</v>
      </c>
      <c r="D1966" s="331">
        <v>60.0</v>
      </c>
      <c r="E1966" s="322">
        <v>5.217845030002609</v>
      </c>
      <c r="F1966" s="323">
        <v>16.98215496999739</v>
      </c>
      <c r="G1966" s="319">
        <v>23.0</v>
      </c>
      <c r="H1966" s="324"/>
      <c r="I1966" s="318" t="s">
        <v>23685</v>
      </c>
      <c r="J1966" s="318"/>
      <c r="K1966" s="64" t="s">
        <v>23730</v>
      </c>
      <c r="L1966" s="64" t="s">
        <v>17226</v>
      </c>
      <c r="M1966" s="318"/>
      <c r="N1966" s="318"/>
      <c r="O1966" s="318"/>
      <c r="P1966" s="325"/>
      <c r="Q1966" s="318" t="str">
        <f t="array" ref="Q1966">index(Extractions!B:B, match(index(Digests!B:B, match(B1966,Digests!A:A,0)),Extractions!A:A,0))</f>
        <v>PADE11_020</v>
      </c>
    </row>
    <row r="1967" ht="20.25" customHeight="1">
      <c r="A1967" s="318" t="s">
        <v>23731</v>
      </c>
      <c r="B1967" s="330" t="s">
        <v>17289</v>
      </c>
      <c r="C1967" s="334">
        <v>42333.0</v>
      </c>
      <c r="D1967" s="331">
        <v>60.0</v>
      </c>
      <c r="E1967" s="322">
        <v>2.4342745861733204</v>
      </c>
      <c r="F1967" s="323">
        <v>19.76572541382668</v>
      </c>
      <c r="G1967" s="319">
        <v>24.0</v>
      </c>
      <c r="H1967" s="324"/>
      <c r="I1967" s="318" t="s">
        <v>23685</v>
      </c>
      <c r="J1967" s="318"/>
      <c r="K1967" s="64" t="s">
        <v>23732</v>
      </c>
      <c r="L1967" s="64" t="s">
        <v>17290</v>
      </c>
      <c r="M1967" s="318"/>
      <c r="N1967" s="318"/>
      <c r="O1967" s="318"/>
      <c r="P1967" s="325"/>
      <c r="Q1967" s="318" t="str">
        <f t="array" ref="Q1967">index(Extractions!B:B, match(index(Digests!B:B, match(B1967,Digests!A:A,0)),Extractions!A:A,0))</f>
        <v>PADE08_003</v>
      </c>
    </row>
    <row r="1968" ht="20.25" customHeight="1">
      <c r="A1968" s="318" t="s">
        <v>23733</v>
      </c>
      <c r="B1968" s="330" t="s">
        <v>17293</v>
      </c>
      <c r="C1968" s="334">
        <v>42333.0</v>
      </c>
      <c r="D1968" s="331">
        <v>60.0</v>
      </c>
      <c r="E1968" s="322">
        <v>13.686131386861312</v>
      </c>
      <c r="F1968" s="323">
        <v>8.513868613138687</v>
      </c>
      <c r="G1968" s="319">
        <v>25.0</v>
      </c>
      <c r="H1968" s="324"/>
      <c r="I1968" s="318" t="s">
        <v>23685</v>
      </c>
      <c r="J1968" s="318"/>
      <c r="K1968" s="64" t="s">
        <v>23734</v>
      </c>
      <c r="L1968" s="64" t="s">
        <v>17294</v>
      </c>
      <c r="M1968" s="318"/>
      <c r="N1968" s="318"/>
      <c r="O1968" s="318"/>
      <c r="P1968" s="325"/>
      <c r="Q1968" s="318" t="str">
        <f t="array" ref="Q1968">index(Extractions!B:B, match(index(Digests!B:B, match(B1968,Digests!A:A,0)),Extractions!A:A,0))</f>
        <v>PADE08_005</v>
      </c>
    </row>
    <row r="1969" ht="20.25" customHeight="1">
      <c r="A1969" s="318" t="s">
        <v>23735</v>
      </c>
      <c r="B1969" s="330" t="s">
        <v>17295</v>
      </c>
      <c r="C1969" s="334">
        <v>42333.0</v>
      </c>
      <c r="D1969" s="331">
        <v>60.0</v>
      </c>
      <c r="E1969" s="322">
        <v>4.44609114486847</v>
      </c>
      <c r="F1969" s="323">
        <v>17.753908855131527</v>
      </c>
      <c r="G1969" s="319">
        <v>26.0</v>
      </c>
      <c r="H1969" s="324"/>
      <c r="I1969" s="318" t="s">
        <v>23685</v>
      </c>
      <c r="J1969" s="318"/>
      <c r="K1969" s="64" t="s">
        <v>23736</v>
      </c>
      <c r="L1969" s="64" t="s">
        <v>17296</v>
      </c>
      <c r="M1969" s="318"/>
      <c r="N1969" s="318"/>
      <c r="O1969" s="318"/>
      <c r="P1969" s="325"/>
      <c r="Q1969" s="318" t="str">
        <f t="array" ref="Q1969">index(Extractions!B:B, match(index(Digests!B:B, match(B1969,Digests!A:A,0)),Extractions!A:A,0))</f>
        <v>PADE08_011</v>
      </c>
    </row>
    <row r="1970" ht="20.25" customHeight="1">
      <c r="A1970" s="318" t="s">
        <v>23737</v>
      </c>
      <c r="B1970" s="330" t="s">
        <v>17299</v>
      </c>
      <c r="C1970" s="334">
        <v>42333.0</v>
      </c>
      <c r="D1970" s="331">
        <v>60.0</v>
      </c>
      <c r="E1970" s="322">
        <v>2.347417840375587</v>
      </c>
      <c r="F1970" s="323">
        <v>19.85258215962441</v>
      </c>
      <c r="G1970" s="319">
        <v>27.0</v>
      </c>
      <c r="H1970" s="324"/>
      <c r="I1970" s="318" t="s">
        <v>23685</v>
      </c>
      <c r="J1970" s="318"/>
      <c r="K1970" s="64" t="s">
        <v>23738</v>
      </c>
      <c r="L1970" s="64" t="s">
        <v>17300</v>
      </c>
      <c r="M1970" s="318"/>
      <c r="N1970" s="318"/>
      <c r="O1970" s="318"/>
      <c r="P1970" s="325"/>
      <c r="Q1970" s="318" t="str">
        <f t="array" ref="Q1970">index(Extractions!B:B, match(index(Digests!B:B, match(B1970,Digests!A:A,0)),Extractions!A:A,0))</f>
        <v>PADE09_001</v>
      </c>
    </row>
    <row r="1971" ht="20.25" customHeight="1">
      <c r="A1971" s="318" t="s">
        <v>23739</v>
      </c>
      <c r="B1971" s="330" t="s">
        <v>17301</v>
      </c>
      <c r="C1971" s="334">
        <v>42333.0</v>
      </c>
      <c r="D1971" s="331">
        <v>60.0</v>
      </c>
      <c r="E1971" s="322">
        <v>4.542013626040878</v>
      </c>
      <c r="F1971" s="323">
        <v>17.657986373959123</v>
      </c>
      <c r="G1971" s="319">
        <v>28.0</v>
      </c>
      <c r="H1971" s="324"/>
      <c r="I1971" s="318" t="s">
        <v>23685</v>
      </c>
      <c r="J1971" s="318"/>
      <c r="K1971" s="64" t="s">
        <v>23740</v>
      </c>
      <c r="L1971" s="64" t="s">
        <v>17302</v>
      </c>
      <c r="M1971" s="318"/>
      <c r="N1971" s="318"/>
      <c r="O1971" s="318"/>
      <c r="P1971" s="325"/>
      <c r="Q1971" s="318" t="str">
        <f t="array" ref="Q1971">index(Extractions!B:B, match(index(Digests!B:B, match(B1971,Digests!A:A,0)),Extractions!A:A,0))</f>
        <v>PADE09_011</v>
      </c>
    </row>
    <row r="1972" ht="20.25" customHeight="1">
      <c r="A1972" s="318" t="s">
        <v>23741</v>
      </c>
      <c r="B1972" s="330" t="s">
        <v>17305</v>
      </c>
      <c r="C1972" s="334">
        <v>42333.0</v>
      </c>
      <c r="D1972" s="331">
        <v>60.0</v>
      </c>
      <c r="E1972" s="322">
        <v>10.434782608695652</v>
      </c>
      <c r="F1972" s="323">
        <v>11.765217391304347</v>
      </c>
      <c r="G1972" s="319">
        <v>29.0</v>
      </c>
      <c r="H1972" s="324"/>
      <c r="I1972" s="318" t="s">
        <v>23685</v>
      </c>
      <c r="J1972" s="318"/>
      <c r="K1972" s="64" t="s">
        <v>23742</v>
      </c>
      <c r="L1972" s="64" t="s">
        <v>17306</v>
      </c>
      <c r="M1972" s="318"/>
      <c r="N1972" s="318"/>
      <c r="O1972" s="318"/>
      <c r="P1972" s="325"/>
      <c r="Q1972" s="318" t="str">
        <f t="array" ref="Q1972">index(Extractions!B:B, match(index(Digests!B:B, match(B1972,Digests!A:A,0)),Extractions!A:A,0))</f>
        <v>PADE09_012</v>
      </c>
    </row>
    <row r="1973" ht="20.25" customHeight="1">
      <c r="A1973" s="318" t="s">
        <v>23743</v>
      </c>
      <c r="B1973" s="330" t="s">
        <v>17307</v>
      </c>
      <c r="C1973" s="334">
        <v>42333.0</v>
      </c>
      <c r="D1973" s="331">
        <v>60.0</v>
      </c>
      <c r="E1973" s="322">
        <v>2.798246432235799</v>
      </c>
      <c r="F1973" s="323">
        <v>19.4017535677642</v>
      </c>
      <c r="G1973" s="319">
        <v>30.0</v>
      </c>
      <c r="H1973" s="324"/>
      <c r="I1973" s="318" t="s">
        <v>23685</v>
      </c>
      <c r="J1973" s="318"/>
      <c r="K1973" s="64" t="s">
        <v>23744</v>
      </c>
      <c r="L1973" s="64" t="s">
        <v>17308</v>
      </c>
      <c r="M1973" s="318"/>
      <c r="N1973" s="318"/>
      <c r="O1973" s="318"/>
      <c r="P1973" s="325"/>
      <c r="Q1973" s="318" t="str">
        <f t="array" ref="Q1973">index(Extractions!B:B, match(index(Digests!B:B, match(B1973,Digests!A:A,0)),Extractions!A:A,0))</f>
        <v>PADE09_013</v>
      </c>
    </row>
    <row r="1974" ht="20.25" customHeight="1">
      <c r="A1974" s="318" t="s">
        <v>23745</v>
      </c>
      <c r="B1974" s="330" t="s">
        <v>17309</v>
      </c>
      <c r="C1974" s="334">
        <v>42333.0</v>
      </c>
      <c r="D1974" s="331">
        <v>60.0</v>
      </c>
      <c r="E1974" s="322">
        <v>5.145797598627787</v>
      </c>
      <c r="F1974" s="323">
        <v>17.054202401372212</v>
      </c>
      <c r="G1974" s="319">
        <v>31.0</v>
      </c>
      <c r="H1974" s="324"/>
      <c r="I1974" s="318" t="s">
        <v>23685</v>
      </c>
      <c r="J1974" s="318"/>
      <c r="K1974" s="64" t="s">
        <v>23746</v>
      </c>
      <c r="L1974" s="64" t="s">
        <v>17310</v>
      </c>
      <c r="M1974" s="318"/>
      <c r="N1974" s="318"/>
      <c r="O1974" s="318"/>
      <c r="P1974" s="325"/>
      <c r="Q1974" s="318" t="str">
        <f t="array" ref="Q1974">index(Extractions!B:B, match(index(Digests!B:B, match(B1974,Digests!A:A,0)),Extractions!A:A,0))</f>
        <v>PADE09_014</v>
      </c>
    </row>
    <row r="1975" ht="20.25" customHeight="1">
      <c r="A1975" s="318" t="s">
        <v>23747</v>
      </c>
      <c r="B1975" s="330" t="s">
        <v>17317</v>
      </c>
      <c r="C1975" s="334">
        <v>42333.0</v>
      </c>
      <c r="D1975" s="331">
        <v>60.0</v>
      </c>
      <c r="E1975" s="322">
        <v>13.698630136986301</v>
      </c>
      <c r="F1975" s="323">
        <v>8.501369863013698</v>
      </c>
      <c r="G1975" s="319">
        <v>32.0</v>
      </c>
      <c r="H1975" s="324"/>
      <c r="I1975" s="318" t="s">
        <v>23685</v>
      </c>
      <c r="J1975" s="318"/>
      <c r="K1975" s="64" t="s">
        <v>23748</v>
      </c>
      <c r="L1975" s="64" t="s">
        <v>17318</v>
      </c>
      <c r="M1975" s="318"/>
      <c r="N1975" s="318"/>
      <c r="O1975" s="318"/>
      <c r="P1975" s="325"/>
      <c r="Q1975" s="318" t="str">
        <f t="array" ref="Q1975">index(Extractions!B:B, match(index(Digests!B:B, match(B1975,Digests!A:A,0)),Extractions!A:A,0))</f>
        <v>PADE09_006</v>
      </c>
    </row>
    <row r="1976" ht="20.25" customHeight="1">
      <c r="A1976" s="318" t="s">
        <v>23749</v>
      </c>
      <c r="B1976" s="330" t="s">
        <v>17323</v>
      </c>
      <c r="C1976" s="334">
        <v>42333.0</v>
      </c>
      <c r="D1976" s="331">
        <v>60.0</v>
      </c>
      <c r="E1976" s="322">
        <v>2.39769820971867</v>
      </c>
      <c r="F1976" s="323">
        <v>19.80230179028133</v>
      </c>
      <c r="G1976" s="319">
        <v>33.0</v>
      </c>
      <c r="H1976" s="324"/>
      <c r="I1976" s="318" t="s">
        <v>23685</v>
      </c>
      <c r="J1976" s="318"/>
      <c r="K1976" s="64" t="s">
        <v>23750</v>
      </c>
      <c r="L1976" s="64" t="s">
        <v>17324</v>
      </c>
      <c r="M1976" s="318"/>
      <c r="N1976" s="318"/>
      <c r="O1976" s="318"/>
      <c r="P1976" s="325"/>
      <c r="Q1976" s="318" t="str">
        <f t="array" ref="Q1976">index(Extractions!B:B, match(index(Digests!B:B, match(B1976,Digests!A:A,0)),Extractions!A:A,0))</f>
        <v>PADE10_001</v>
      </c>
    </row>
    <row r="1977" ht="20.25" customHeight="1">
      <c r="A1977" s="318" t="s">
        <v>23751</v>
      </c>
      <c r="B1977" s="330" t="s">
        <v>17327</v>
      </c>
      <c r="C1977" s="334">
        <v>42333.0</v>
      </c>
      <c r="D1977" s="331">
        <v>60.0</v>
      </c>
      <c r="E1977" s="322">
        <v>3.824091778202677</v>
      </c>
      <c r="F1977" s="323">
        <v>18.37590822179732</v>
      </c>
      <c r="G1977" s="319">
        <v>34.0</v>
      </c>
      <c r="H1977" s="324"/>
      <c r="I1977" s="318" t="s">
        <v>23685</v>
      </c>
      <c r="J1977" s="318"/>
      <c r="K1977" s="64" t="s">
        <v>23752</v>
      </c>
      <c r="L1977" s="64" t="s">
        <v>17328</v>
      </c>
      <c r="M1977" s="318"/>
      <c r="N1977" s="318"/>
      <c r="O1977" s="318"/>
      <c r="P1977" s="325"/>
      <c r="Q1977" s="318" t="str">
        <f t="array" ref="Q1977">index(Extractions!B:B, match(index(Digests!B:B, match(B1977,Digests!A:A,0)),Extractions!A:A,0))</f>
        <v>PADE10_003</v>
      </c>
    </row>
    <row r="1978" ht="20.25" customHeight="1">
      <c r="A1978" s="318" t="s">
        <v>23753</v>
      </c>
      <c r="B1978" s="330" t="s">
        <v>17333</v>
      </c>
      <c r="C1978" s="334">
        <v>42333.0</v>
      </c>
      <c r="D1978" s="331">
        <v>60.0</v>
      </c>
      <c r="E1978" s="322">
        <v>8.007473642065928</v>
      </c>
      <c r="F1978" s="323">
        <v>14.19252635793407</v>
      </c>
      <c r="G1978" s="319">
        <v>35.0</v>
      </c>
      <c r="H1978" s="324"/>
      <c r="I1978" s="318" t="s">
        <v>23685</v>
      </c>
      <c r="J1978" s="318"/>
      <c r="K1978" s="64" t="s">
        <v>23754</v>
      </c>
      <c r="L1978" s="64" t="s">
        <v>17334</v>
      </c>
      <c r="M1978" s="318"/>
      <c r="N1978" s="318"/>
      <c r="O1978" s="318"/>
      <c r="P1978" s="325"/>
      <c r="Q1978" s="318" t="str">
        <f t="array" ref="Q1978">index(Extractions!B:B, match(index(Digests!B:B, match(B1978,Digests!A:A,0)),Extractions!A:A,0))</f>
        <v>PADE10_006</v>
      </c>
    </row>
    <row r="1979" ht="20.25" customHeight="1">
      <c r="A1979" s="318" t="s">
        <v>23755</v>
      </c>
      <c r="B1979" s="330" t="s">
        <v>17343</v>
      </c>
      <c r="C1979" s="334">
        <v>42333.0</v>
      </c>
      <c r="D1979" s="331">
        <v>60.0</v>
      </c>
      <c r="E1979" s="322">
        <v>8.067769261799112</v>
      </c>
      <c r="F1979" s="323">
        <v>14.132230738200887</v>
      </c>
      <c r="G1979" s="319">
        <v>36.0</v>
      </c>
      <c r="H1979" s="324"/>
      <c r="I1979" s="318" t="s">
        <v>23685</v>
      </c>
      <c r="J1979" s="318"/>
      <c r="K1979" s="64" t="s">
        <v>23756</v>
      </c>
      <c r="L1979" s="64" t="s">
        <v>17344</v>
      </c>
      <c r="M1979" s="318"/>
      <c r="N1979" s="318"/>
      <c r="O1979" s="318"/>
      <c r="P1979" s="325"/>
      <c r="Q1979" s="318" t="str">
        <f t="array" ref="Q1979">index(Extractions!B:B, match(index(Digests!B:B, match(B1979,Digests!A:A,0)),Extractions!A:A,0))</f>
        <v>PADE11_007</v>
      </c>
    </row>
    <row r="1980" ht="20.25" customHeight="1">
      <c r="A1980" s="318" t="s">
        <v>23757</v>
      </c>
      <c r="B1980" s="330" t="s">
        <v>17351</v>
      </c>
      <c r="C1980" s="334">
        <v>42333.0</v>
      </c>
      <c r="D1980" s="331">
        <v>60.0</v>
      </c>
      <c r="E1980" s="322">
        <v>5.590756615728663</v>
      </c>
      <c r="F1980" s="323">
        <v>16.609243384271338</v>
      </c>
      <c r="G1980" s="319">
        <v>37.0</v>
      </c>
      <c r="H1980" s="324"/>
      <c r="I1980" s="318" t="s">
        <v>23685</v>
      </c>
      <c r="J1980" s="318"/>
      <c r="K1980" s="64" t="s">
        <v>23758</v>
      </c>
      <c r="L1980" s="64" t="s">
        <v>17352</v>
      </c>
      <c r="M1980" s="318"/>
      <c r="N1980" s="318"/>
      <c r="O1980" s="318"/>
      <c r="P1980" s="325"/>
      <c r="Q1980" s="318" t="str">
        <f t="array" ref="Q1980">index(Extractions!B:B, match(index(Digests!B:B, match(B1980,Digests!A:A,0)),Extractions!A:A,0))</f>
        <v>PADE12_015</v>
      </c>
    </row>
    <row r="1981" ht="20.25" customHeight="1">
      <c r="A1981" s="318" t="s">
        <v>23759</v>
      </c>
      <c r="B1981" s="330" t="s">
        <v>17353</v>
      </c>
      <c r="C1981" s="334">
        <v>42333.0</v>
      </c>
      <c r="D1981" s="331">
        <v>60.0</v>
      </c>
      <c r="E1981" s="322">
        <v>2.734357198195324</v>
      </c>
      <c r="F1981" s="323">
        <v>19.465642801804677</v>
      </c>
      <c r="G1981" s="319">
        <v>38.0</v>
      </c>
      <c r="H1981" s="324"/>
      <c r="I1981" s="318" t="s">
        <v>23685</v>
      </c>
      <c r="J1981" s="318"/>
      <c r="K1981" s="64" t="s">
        <v>23760</v>
      </c>
      <c r="L1981" s="64" t="s">
        <v>17354</v>
      </c>
      <c r="M1981" s="318"/>
      <c r="N1981" s="318"/>
      <c r="O1981" s="318"/>
      <c r="P1981" s="325"/>
      <c r="Q1981" s="318" t="str">
        <f t="array" ref="Q1981">index(Extractions!B:B, match(index(Digests!B:B, match(B1981,Digests!A:A,0)),Extractions!A:A,0))</f>
        <v>PADE12_002</v>
      </c>
    </row>
    <row r="1982" ht="20.25" customHeight="1">
      <c r="A1982" s="318" t="s">
        <v>23761</v>
      </c>
      <c r="B1982" s="330" t="s">
        <v>17357</v>
      </c>
      <c r="C1982" s="334">
        <v>42333.0</v>
      </c>
      <c r="D1982" s="331">
        <v>60.0</v>
      </c>
      <c r="E1982" s="322">
        <v>3.049865297616022</v>
      </c>
      <c r="F1982" s="323">
        <v>19.150134702383976</v>
      </c>
      <c r="G1982" s="319">
        <v>39.0</v>
      </c>
      <c r="H1982" s="324"/>
      <c r="I1982" s="318" t="s">
        <v>23685</v>
      </c>
      <c r="J1982" s="318"/>
      <c r="K1982" s="64" t="s">
        <v>23762</v>
      </c>
      <c r="L1982" s="64" t="s">
        <v>17358</v>
      </c>
      <c r="M1982" s="318"/>
      <c r="N1982" s="318"/>
      <c r="O1982" s="318"/>
      <c r="P1982" s="325"/>
      <c r="Q1982" s="318" t="str">
        <f t="array" ref="Q1982">index(Extractions!B:B, match(index(Digests!B:B, match(B1982,Digests!A:A,0)),Extractions!A:A,0))</f>
        <v>PADE12_014</v>
      </c>
    </row>
    <row r="1983" ht="20.25" customHeight="1">
      <c r="A1983" s="318" t="s">
        <v>23763</v>
      </c>
      <c r="B1983" s="330" t="s">
        <v>17359</v>
      </c>
      <c r="C1983" s="334">
        <v>42333.0</v>
      </c>
      <c r="D1983" s="331">
        <v>60.0</v>
      </c>
      <c r="E1983" s="322">
        <v>6.841505131128849</v>
      </c>
      <c r="F1983" s="323">
        <v>15.358494868871151</v>
      </c>
      <c r="G1983" s="319">
        <v>40.0</v>
      </c>
      <c r="H1983" s="324"/>
      <c r="I1983" s="318" t="s">
        <v>23685</v>
      </c>
      <c r="J1983" s="318"/>
      <c r="K1983" s="64" t="s">
        <v>23764</v>
      </c>
      <c r="L1983" s="64" t="s">
        <v>17360</v>
      </c>
      <c r="M1983" s="318"/>
      <c r="N1983" s="318"/>
      <c r="O1983" s="318"/>
      <c r="P1983" s="325"/>
      <c r="Q1983" s="318" t="str">
        <f t="array" ref="Q1983">index(Extractions!B:B, match(index(Digests!B:B, match(B1983,Digests!A:A,0)),Extractions!A:A,0))</f>
        <v>PADE12_004</v>
      </c>
    </row>
    <row r="1984" ht="20.25" customHeight="1">
      <c r="A1984" s="318" t="s">
        <v>23765</v>
      </c>
      <c r="B1984" s="330" t="s">
        <v>17363</v>
      </c>
      <c r="C1984" s="334">
        <v>42333.0</v>
      </c>
      <c r="D1984" s="331">
        <v>60.0</v>
      </c>
      <c r="E1984" s="322">
        <v>2.8329949478256764</v>
      </c>
      <c r="F1984" s="323">
        <v>19.367005052174324</v>
      </c>
      <c r="G1984" s="319">
        <v>41.0</v>
      </c>
      <c r="H1984" s="324"/>
      <c r="I1984" s="318" t="s">
        <v>23685</v>
      </c>
      <c r="J1984" s="318"/>
      <c r="K1984" s="64" t="s">
        <v>23766</v>
      </c>
      <c r="L1984" s="64" t="s">
        <v>17364</v>
      </c>
      <c r="M1984" s="318"/>
      <c r="N1984" s="318"/>
      <c r="O1984" s="318"/>
      <c r="P1984" s="325"/>
      <c r="Q1984" s="318" t="str">
        <f t="array" ref="Q1984">index(Extractions!B:B, match(index(Digests!B:B, match(B1984,Digests!A:A,0)),Extractions!A:A,0))</f>
        <v>PADE12_006</v>
      </c>
    </row>
    <row r="1985" ht="20.25" customHeight="1">
      <c r="A1985" s="318" t="s">
        <v>23767</v>
      </c>
      <c r="B1985" s="352" t="s">
        <v>17566</v>
      </c>
      <c r="C1985" s="334">
        <v>42348.0</v>
      </c>
      <c r="D1985" s="331">
        <v>200.0</v>
      </c>
      <c r="E1985" s="322">
        <v>5.978894502406505</v>
      </c>
      <c r="F1985" s="323">
        <v>16.221105497593495</v>
      </c>
      <c r="G1985" s="319">
        <v>49.0</v>
      </c>
      <c r="H1985" s="324"/>
      <c r="I1985" s="318" t="s">
        <v>23768</v>
      </c>
      <c r="J1985" s="318"/>
      <c r="K1985" s="353" t="s">
        <v>23769</v>
      </c>
      <c r="L1985" s="354" t="s">
        <v>17567</v>
      </c>
      <c r="M1985" s="318"/>
      <c r="N1985" s="318"/>
      <c r="O1985" s="318"/>
      <c r="P1985" s="325"/>
      <c r="Q1985" s="318" t="str">
        <f t="array" ref="Q1985">index(Extractions!B:B, match(index(Digests!B:B, match(B1985,Digests!A:A,0)),Extractions!A:A,0))</f>
        <v>PADE90_009</v>
      </c>
    </row>
    <row r="1986" ht="20.25" customHeight="1">
      <c r="A1986" s="318" t="s">
        <v>23770</v>
      </c>
      <c r="B1986" s="352" t="s">
        <v>17568</v>
      </c>
      <c r="C1986" s="334">
        <v>42348.0</v>
      </c>
      <c r="D1986" s="331">
        <v>200.0</v>
      </c>
      <c r="E1986" s="322">
        <v>5.758046870501525</v>
      </c>
      <c r="F1986" s="323">
        <v>16.441953129498472</v>
      </c>
      <c r="G1986" s="319">
        <v>50.0</v>
      </c>
      <c r="H1986" s="324"/>
      <c r="I1986" s="318" t="s">
        <v>23768</v>
      </c>
      <c r="J1986" s="318"/>
      <c r="K1986" s="353" t="s">
        <v>23771</v>
      </c>
      <c r="L1986" s="354" t="s">
        <v>17569</v>
      </c>
      <c r="M1986" s="318"/>
      <c r="N1986" s="318"/>
      <c r="O1986" s="318"/>
      <c r="P1986" s="325"/>
      <c r="Q1986" s="318" t="str">
        <f t="array" ref="Q1986">index(Extractions!B:B, match(index(Digests!B:B, match(B1986,Digests!A:A,0)),Extractions!A:A,0))</f>
        <v>PADE90_010</v>
      </c>
    </row>
    <row r="1987" ht="20.25" customHeight="1">
      <c r="A1987" s="318" t="s">
        <v>23772</v>
      </c>
      <c r="B1987" s="352" t="s">
        <v>17625</v>
      </c>
      <c r="C1987" s="334">
        <v>42348.0</v>
      </c>
      <c r="D1987" s="331">
        <v>200.0</v>
      </c>
      <c r="E1987" s="322">
        <v>7.311544929443592</v>
      </c>
      <c r="F1987" s="323">
        <v>14.888455070556407</v>
      </c>
      <c r="G1987" s="319">
        <v>51.0</v>
      </c>
      <c r="H1987" s="324"/>
      <c r="I1987" s="318" t="s">
        <v>23768</v>
      </c>
      <c r="J1987" s="318"/>
      <c r="K1987" s="353" t="s">
        <v>23773</v>
      </c>
      <c r="L1987" s="354" t="s">
        <v>17626</v>
      </c>
      <c r="M1987" s="318"/>
      <c r="N1987" s="318"/>
      <c r="O1987" s="318"/>
      <c r="P1987" s="325"/>
      <c r="Q1987" s="318" t="str">
        <f t="array" ref="Q1987">index(Extractions!B:B, match(index(Digests!B:B, match(B1987,Digests!A:A,0)),Extractions!A:A,0))</f>
        <v>PADE91_016</v>
      </c>
    </row>
    <row r="1988" ht="20.25" customHeight="1">
      <c r="A1988" s="318" t="s">
        <v>23774</v>
      </c>
      <c r="B1988" s="352" t="s">
        <v>17641</v>
      </c>
      <c r="C1988" s="334">
        <v>42348.0</v>
      </c>
      <c r="D1988" s="331">
        <v>200.0</v>
      </c>
      <c r="E1988" s="322">
        <v>7.498500299940011</v>
      </c>
      <c r="F1988" s="323">
        <v>14.701499700059987</v>
      </c>
      <c r="G1988" s="319">
        <v>52.0</v>
      </c>
      <c r="H1988" s="324"/>
      <c r="I1988" s="318" t="s">
        <v>23768</v>
      </c>
      <c r="J1988" s="318"/>
      <c r="K1988" s="353" t="s">
        <v>23775</v>
      </c>
      <c r="L1988" s="354" t="s">
        <v>17642</v>
      </c>
      <c r="M1988" s="318"/>
      <c r="N1988" s="318"/>
      <c r="O1988" s="318"/>
      <c r="P1988" s="325"/>
      <c r="Q1988" s="318" t="str">
        <f t="array" ref="Q1988">index(Extractions!B:B, match(index(Digests!B:B, match(B1988,Digests!A:A,0)),Extractions!A:A,0))</f>
        <v>PADE91_023</v>
      </c>
    </row>
    <row r="1989" ht="20.25" customHeight="1">
      <c r="A1989" s="318" t="s">
        <v>23776</v>
      </c>
      <c r="B1989" s="352" t="s">
        <v>17643</v>
      </c>
      <c r="C1989" s="334">
        <v>42348.0</v>
      </c>
      <c r="D1989" s="331">
        <v>200.0</v>
      </c>
      <c r="E1989" s="322">
        <v>7.96781004740847</v>
      </c>
      <c r="F1989" s="323">
        <v>14.23218995259153</v>
      </c>
      <c r="G1989" s="319">
        <v>53.0</v>
      </c>
      <c r="H1989" s="324"/>
      <c r="I1989" s="318" t="s">
        <v>23768</v>
      </c>
      <c r="J1989" s="318"/>
      <c r="K1989" s="353" t="s">
        <v>23777</v>
      </c>
      <c r="L1989" s="354" t="s">
        <v>17644</v>
      </c>
      <c r="M1989" s="318"/>
      <c r="N1989" s="318"/>
      <c r="O1989" s="318"/>
      <c r="P1989" s="325"/>
      <c r="Q1989" s="318" t="str">
        <f t="array" ref="Q1989">index(Extractions!B:B, match(index(Digests!B:B, match(B1989,Digests!A:A,0)),Extractions!A:A,0))</f>
        <v>PADE92_006</v>
      </c>
    </row>
    <row r="1990" ht="20.25" customHeight="1">
      <c r="A1990" s="318" t="s">
        <v>23778</v>
      </c>
      <c r="B1990" s="352" t="s">
        <v>17669</v>
      </c>
      <c r="C1990" s="334">
        <v>42348.0</v>
      </c>
      <c r="D1990" s="331">
        <v>200.0</v>
      </c>
      <c r="E1990" s="322">
        <v>8.452013692262181</v>
      </c>
      <c r="F1990" s="323">
        <v>13.747986307737818</v>
      </c>
      <c r="G1990" s="319">
        <v>54.0</v>
      </c>
      <c r="H1990" s="324"/>
      <c r="I1990" s="318" t="s">
        <v>23768</v>
      </c>
      <c r="J1990" s="318"/>
      <c r="K1990" s="353" t="s">
        <v>23779</v>
      </c>
      <c r="L1990" s="354" t="s">
        <v>17670</v>
      </c>
      <c r="M1990" s="318"/>
      <c r="N1990" s="318"/>
      <c r="O1990" s="318"/>
      <c r="P1990" s="325"/>
      <c r="Q1990" s="318" t="str">
        <f t="array" ref="Q1990">index(Extractions!B:B, match(index(Digests!B:B, match(B1990,Digests!A:A,0)),Extractions!A:A,0))</f>
        <v>PADE92_019</v>
      </c>
    </row>
    <row r="1991" ht="20.25" customHeight="1">
      <c r="A1991" s="318" t="s">
        <v>23780</v>
      </c>
      <c r="B1991" s="352" t="s">
        <v>17671</v>
      </c>
      <c r="C1991" s="334">
        <v>42348.0</v>
      </c>
      <c r="D1991" s="331">
        <v>200.0</v>
      </c>
      <c r="E1991" s="322">
        <v>7.22621671423926</v>
      </c>
      <c r="F1991" s="323">
        <v>14.973783285760739</v>
      </c>
      <c r="G1991" s="319">
        <v>55.0</v>
      </c>
      <c r="H1991" s="324"/>
      <c r="I1991" s="318" t="s">
        <v>23768</v>
      </c>
      <c r="J1991" s="318"/>
      <c r="K1991" s="353" t="s">
        <v>23781</v>
      </c>
      <c r="L1991" s="354" t="s">
        <v>17672</v>
      </c>
      <c r="M1991" s="318"/>
      <c r="N1991" s="318"/>
      <c r="O1991" s="318"/>
      <c r="P1991" s="325"/>
      <c r="Q1991" s="318" t="str">
        <f t="array" ref="Q1991">index(Extractions!B:B, match(index(Digests!B:B, match(B1991,Digests!A:A,0)),Extractions!A:A,0))</f>
        <v>PADE92_020</v>
      </c>
    </row>
    <row r="1992" ht="20.25" customHeight="1">
      <c r="A1992" s="318" t="s">
        <v>23782</v>
      </c>
      <c r="B1992" s="352" t="s">
        <v>17691</v>
      </c>
      <c r="C1992" s="334">
        <v>42348.0</v>
      </c>
      <c r="D1992" s="331">
        <v>200.0</v>
      </c>
      <c r="E1992" s="322">
        <v>7.073136228603763</v>
      </c>
      <c r="F1992" s="323">
        <v>15.126863771396236</v>
      </c>
      <c r="G1992" s="319">
        <v>56.0</v>
      </c>
      <c r="H1992" s="324"/>
      <c r="I1992" s="318" t="s">
        <v>23768</v>
      </c>
      <c r="J1992" s="318"/>
      <c r="K1992" s="353" t="s">
        <v>23783</v>
      </c>
      <c r="L1992" s="354" t="s">
        <v>17692</v>
      </c>
      <c r="M1992" s="318"/>
      <c r="N1992" s="318"/>
      <c r="O1992" s="318"/>
      <c r="P1992" s="325"/>
      <c r="Q1992" s="318" t="str">
        <f t="array" ref="Q1992">index(Extractions!B:B, match(index(Digests!B:B, match(B1992,Digests!A:A,0)),Extractions!A:A,0))</f>
        <v>PADE98_014</v>
      </c>
    </row>
    <row r="1993" ht="20.25" customHeight="1">
      <c r="A1993" s="318" t="s">
        <v>23784</v>
      </c>
      <c r="B1993" s="352" t="s">
        <v>17737</v>
      </c>
      <c r="C1993" s="334">
        <v>42348.0</v>
      </c>
      <c r="D1993" s="331">
        <v>200.0</v>
      </c>
      <c r="E1993" s="322">
        <v>6.988852779816193</v>
      </c>
      <c r="F1993" s="323">
        <v>15.211147220183808</v>
      </c>
      <c r="G1993" s="319">
        <v>57.0</v>
      </c>
      <c r="H1993" s="324"/>
      <c r="I1993" s="318" t="s">
        <v>23768</v>
      </c>
      <c r="J1993" s="318"/>
      <c r="K1993" s="353" t="s">
        <v>23785</v>
      </c>
      <c r="L1993" s="354" t="s">
        <v>17738</v>
      </c>
      <c r="M1993" s="318"/>
      <c r="N1993" s="318"/>
      <c r="O1993" s="318"/>
      <c r="P1993" s="325"/>
      <c r="Q1993" s="318" t="str">
        <f t="array" ref="Q1993">index(Extractions!B:B, match(index(Digests!B:B, match(B1993,Digests!A:A,0)),Extractions!A:A,0))</f>
        <v>PADE00_013</v>
      </c>
    </row>
    <row r="1994" ht="20.25" customHeight="1">
      <c r="A1994" s="318" t="s">
        <v>23786</v>
      </c>
      <c r="B1994" s="352" t="s">
        <v>17739</v>
      </c>
      <c r="C1994" s="334">
        <v>42348.0</v>
      </c>
      <c r="D1994" s="331">
        <v>200.0</v>
      </c>
      <c r="E1994" s="322">
        <v>8.266512358435977</v>
      </c>
      <c r="F1994" s="323">
        <v>13.933487641564023</v>
      </c>
      <c r="G1994" s="319">
        <v>58.0</v>
      </c>
      <c r="H1994" s="324"/>
      <c r="I1994" s="318" t="s">
        <v>23768</v>
      </c>
      <c r="J1994" s="318"/>
      <c r="K1994" s="353" t="s">
        <v>23787</v>
      </c>
      <c r="L1994" s="354" t="s">
        <v>17740</v>
      </c>
      <c r="M1994" s="318"/>
      <c r="N1994" s="318"/>
      <c r="O1994" s="318"/>
      <c r="P1994" s="325"/>
      <c r="Q1994" s="318" t="str">
        <f t="array" ref="Q1994">index(Extractions!B:B, match(index(Digests!B:B, match(B1994,Digests!A:A,0)),Extractions!A:A,0))</f>
        <v>PADE00_014</v>
      </c>
    </row>
    <row r="1995" ht="20.25" customHeight="1">
      <c r="A1995" s="318" t="s">
        <v>23788</v>
      </c>
      <c r="B1995" s="352" t="s">
        <v>17745</v>
      </c>
      <c r="C1995" s="334">
        <v>42348.0</v>
      </c>
      <c r="D1995" s="331">
        <v>200.0</v>
      </c>
      <c r="E1995" s="322">
        <v>7.33971888876656</v>
      </c>
      <c r="F1995" s="323">
        <v>14.860281111233439</v>
      </c>
      <c r="G1995" s="319">
        <v>59.0</v>
      </c>
      <c r="H1995" s="324"/>
      <c r="I1995" s="318" t="s">
        <v>23768</v>
      </c>
      <c r="J1995" s="318"/>
      <c r="K1995" s="353" t="s">
        <v>23789</v>
      </c>
      <c r="L1995" s="354" t="s">
        <v>17746</v>
      </c>
      <c r="M1995" s="318"/>
      <c r="N1995" s="318"/>
      <c r="O1995" s="318"/>
      <c r="P1995" s="325"/>
      <c r="Q1995" s="318" t="str">
        <f t="array" ref="Q1995">index(Extractions!B:B, match(index(Digests!B:B, match(B1995,Digests!A:A,0)),Extractions!A:A,0))</f>
        <v>PADE01_018</v>
      </c>
    </row>
    <row r="1996" ht="20.25" customHeight="1">
      <c r="A1996" s="318" t="s">
        <v>23790</v>
      </c>
      <c r="B1996" s="352" t="s">
        <v>17751</v>
      </c>
      <c r="C1996" s="334">
        <v>42348.0</v>
      </c>
      <c r="D1996" s="331">
        <v>200.0</v>
      </c>
      <c r="E1996" s="322">
        <v>6.958215913439794</v>
      </c>
      <c r="F1996" s="323">
        <v>15.241784086560205</v>
      </c>
      <c r="G1996" s="319">
        <v>60.0</v>
      </c>
      <c r="H1996" s="324"/>
      <c r="I1996" s="318" t="s">
        <v>23768</v>
      </c>
      <c r="J1996" s="318"/>
      <c r="K1996" s="353" t="s">
        <v>23791</v>
      </c>
      <c r="L1996" s="354" t="s">
        <v>17752</v>
      </c>
      <c r="M1996" s="318"/>
      <c r="N1996" s="318"/>
      <c r="O1996" s="318"/>
      <c r="P1996" s="325"/>
      <c r="Q1996" s="318" t="str">
        <f t="array" ref="Q1996">index(Extractions!B:B, match(index(Digests!B:B, match(B1996,Digests!A:A,0)),Extractions!A:A,0))</f>
        <v>PADE01_021</v>
      </c>
    </row>
    <row r="1997" ht="20.25" customHeight="1">
      <c r="A1997" s="318" t="s">
        <v>23792</v>
      </c>
      <c r="B1997" s="352" t="s">
        <v>17753</v>
      </c>
      <c r="C1997" s="334">
        <v>42348.0</v>
      </c>
      <c r="D1997" s="331">
        <v>200.0</v>
      </c>
      <c r="E1997" s="322">
        <v>5.30082162735224</v>
      </c>
      <c r="F1997" s="323">
        <v>16.89917837264776</v>
      </c>
      <c r="G1997" s="319">
        <v>61.0</v>
      </c>
      <c r="H1997" s="324"/>
      <c r="I1997" s="318" t="s">
        <v>23768</v>
      </c>
      <c r="J1997" s="318"/>
      <c r="K1997" s="353" t="s">
        <v>23793</v>
      </c>
      <c r="L1997" s="354" t="s">
        <v>17754</v>
      </c>
      <c r="M1997" s="318"/>
      <c r="N1997" s="318"/>
      <c r="O1997" s="318"/>
      <c r="P1997" s="325"/>
      <c r="Q1997" s="318" t="str">
        <f t="array" ref="Q1997">index(Extractions!B:B, match(index(Digests!B:B, match(B1997,Digests!A:A,0)),Extractions!A:A,0))</f>
        <v>PADE01_022</v>
      </c>
    </row>
    <row r="1998" ht="20.25" customHeight="1">
      <c r="A1998" s="318" t="s">
        <v>23794</v>
      </c>
      <c r="B1998" s="352" t="s">
        <v>17762</v>
      </c>
      <c r="C1998" s="334">
        <v>42348.0</v>
      </c>
      <c r="D1998" s="331">
        <v>200.0</v>
      </c>
      <c r="E1998" s="322">
        <v>8.168599901976801</v>
      </c>
      <c r="F1998" s="323">
        <v>14.031400098023198</v>
      </c>
      <c r="G1998" s="319">
        <v>62.0</v>
      </c>
      <c r="H1998" s="324"/>
      <c r="I1998" s="318" t="s">
        <v>23768</v>
      </c>
      <c r="J1998" s="318"/>
      <c r="K1998" s="353" t="s">
        <v>23795</v>
      </c>
      <c r="L1998" s="354" t="s">
        <v>17763</v>
      </c>
      <c r="M1998" s="318"/>
      <c r="N1998" s="318"/>
      <c r="O1998" s="318"/>
      <c r="P1998" s="325"/>
      <c r="Q1998" s="318" t="str">
        <f t="array" ref="Q1998">index(Extractions!B:B, match(index(Digests!B:B, match(B1998,Digests!A:A,0)),Extractions!A:A,0))</f>
        <v>PADE01_025</v>
      </c>
    </row>
    <row r="1999" ht="20.25" customHeight="1">
      <c r="A1999" s="318" t="s">
        <v>23796</v>
      </c>
      <c r="B1999" s="352" t="s">
        <v>17766</v>
      </c>
      <c r="C1999" s="334">
        <v>42348.0</v>
      </c>
      <c r="D1999" s="331">
        <v>200.0</v>
      </c>
      <c r="E1999" s="322">
        <v>6.389980510559443</v>
      </c>
      <c r="F1999" s="323">
        <v>15.810019489440556</v>
      </c>
      <c r="G1999" s="319">
        <v>63.0</v>
      </c>
      <c r="H1999" s="324"/>
      <c r="I1999" s="318" t="s">
        <v>23768</v>
      </c>
      <c r="J1999" s="318"/>
      <c r="K1999" s="353" t="s">
        <v>23797</v>
      </c>
      <c r="L1999" s="354" t="s">
        <v>17767</v>
      </c>
      <c r="M1999" s="318"/>
      <c r="N1999" s="318"/>
      <c r="O1999" s="318"/>
      <c r="P1999" s="325"/>
      <c r="Q1999" s="318" t="str">
        <f t="array" ref="Q1999">index(Extractions!B:B, match(index(Digests!B:B, match(B1999,Digests!A:A,0)),Extractions!A:A,0))</f>
        <v>PADE01_027</v>
      </c>
    </row>
    <row r="2000" ht="20.25" customHeight="1">
      <c r="A2000" s="318" t="s">
        <v>23798</v>
      </c>
      <c r="B2000" s="352" t="s">
        <v>17768</v>
      </c>
      <c r="C2000" s="334">
        <v>42348.0</v>
      </c>
      <c r="D2000" s="331">
        <v>200.0</v>
      </c>
      <c r="E2000" s="322">
        <v>3.527585720333004</v>
      </c>
      <c r="F2000" s="323">
        <v>18.672414279666995</v>
      </c>
      <c r="G2000" s="319">
        <v>64.0</v>
      </c>
      <c r="H2000" s="324"/>
      <c r="I2000" s="318" t="s">
        <v>23768</v>
      </c>
      <c r="J2000" s="318"/>
      <c r="K2000" s="353" t="s">
        <v>23799</v>
      </c>
      <c r="L2000" s="354" t="s">
        <v>17769</v>
      </c>
      <c r="M2000" s="318"/>
      <c r="N2000" s="318"/>
      <c r="O2000" s="318"/>
      <c r="P2000" s="325"/>
      <c r="Q2000" s="318" t="str">
        <f t="array" ref="Q2000">index(Extractions!B:B, match(index(Digests!B:B, match(B2000,Digests!A:A,0)),Extractions!A:A,0))</f>
        <v>PADE01_028</v>
      </c>
    </row>
    <row r="2001" ht="20.25" customHeight="1">
      <c r="A2001" s="318" t="s">
        <v>23800</v>
      </c>
      <c r="B2001" s="352" t="s">
        <v>17770</v>
      </c>
      <c r="C2001" s="334">
        <v>42348.0</v>
      </c>
      <c r="D2001" s="331">
        <v>200.0</v>
      </c>
      <c r="E2001" s="322">
        <v>6.533812479581836</v>
      </c>
      <c r="F2001" s="323">
        <v>15.666187520418163</v>
      </c>
      <c r="G2001" s="319">
        <v>65.0</v>
      </c>
      <c r="H2001" s="324"/>
      <c r="I2001" s="318" t="s">
        <v>23768</v>
      </c>
      <c r="J2001" s="318"/>
      <c r="K2001" s="353" t="s">
        <v>23801</v>
      </c>
      <c r="L2001" s="354" t="s">
        <v>17771</v>
      </c>
      <c r="M2001" s="318"/>
      <c r="N2001" s="318"/>
      <c r="O2001" s="318"/>
      <c r="P2001" s="325"/>
      <c r="Q2001" s="318" t="str">
        <f t="array" ref="Q2001">index(Extractions!B:B, match(index(Digests!B:B, match(B2001,Digests!A:A,0)),Extractions!A:A,0))</f>
        <v>PADE01_029</v>
      </c>
    </row>
    <row r="2002" ht="20.25" customHeight="1">
      <c r="A2002" s="318" t="s">
        <v>23802</v>
      </c>
      <c r="B2002" s="352" t="s">
        <v>17772</v>
      </c>
      <c r="C2002" s="334">
        <v>42348.0</v>
      </c>
      <c r="D2002" s="331">
        <v>200.0</v>
      </c>
      <c r="E2002" s="322">
        <v>3.6082846214909434</v>
      </c>
      <c r="F2002" s="323">
        <v>18.591715378509058</v>
      </c>
      <c r="G2002" s="319">
        <v>66.0</v>
      </c>
      <c r="H2002" s="324"/>
      <c r="I2002" s="318" t="s">
        <v>23768</v>
      </c>
      <c r="J2002" s="318"/>
      <c r="K2002" s="353" t="s">
        <v>23803</v>
      </c>
      <c r="L2002" s="354" t="s">
        <v>17773</v>
      </c>
      <c r="M2002" s="318"/>
      <c r="N2002" s="318"/>
      <c r="O2002" s="318"/>
      <c r="P2002" s="325"/>
      <c r="Q2002" s="318" t="str">
        <f t="array" ref="Q2002">index(Extractions!B:B, match(index(Digests!B:B, match(B2002,Digests!A:A,0)),Extractions!A:A,0))</f>
        <v>PADE01_030</v>
      </c>
    </row>
    <row r="2003" ht="20.25" customHeight="1">
      <c r="A2003" s="318" t="s">
        <v>23804</v>
      </c>
      <c r="B2003" s="352" t="s">
        <v>17782</v>
      </c>
      <c r="C2003" s="334">
        <v>42348.0</v>
      </c>
      <c r="D2003" s="331">
        <v>200.0</v>
      </c>
      <c r="E2003" s="322">
        <v>4.660809582624502</v>
      </c>
      <c r="F2003" s="323">
        <v>17.539190417375497</v>
      </c>
      <c r="G2003" s="319">
        <v>67.0</v>
      </c>
      <c r="H2003" s="324"/>
      <c r="I2003" s="318" t="s">
        <v>23768</v>
      </c>
      <c r="J2003" s="318"/>
      <c r="K2003" s="353" t="s">
        <v>23805</v>
      </c>
      <c r="L2003" s="354" t="s">
        <v>17783</v>
      </c>
      <c r="M2003" s="318"/>
      <c r="N2003" s="318"/>
      <c r="O2003" s="318"/>
      <c r="P2003" s="325"/>
      <c r="Q2003" s="318" t="str">
        <f t="array" ref="Q2003">index(Extractions!B:B, match(index(Digests!B:B, match(B2003,Digests!A:A,0)),Extractions!A:A,0))</f>
        <v>PADE98_005</v>
      </c>
    </row>
    <row r="2004" ht="20.25" customHeight="1">
      <c r="A2004" s="318" t="s">
        <v>23806</v>
      </c>
      <c r="B2004" s="352" t="s">
        <v>17784</v>
      </c>
      <c r="C2004" s="334">
        <v>42348.0</v>
      </c>
      <c r="D2004" s="331">
        <v>200.0</v>
      </c>
      <c r="E2004" s="322">
        <v>5.6840788950150625</v>
      </c>
      <c r="F2004" s="323">
        <v>16.515921104984937</v>
      </c>
      <c r="G2004" s="319">
        <v>68.0</v>
      </c>
      <c r="H2004" s="324"/>
      <c r="I2004" s="318" t="s">
        <v>23768</v>
      </c>
      <c r="J2004" s="318"/>
      <c r="K2004" s="353" t="s">
        <v>23807</v>
      </c>
      <c r="L2004" s="354" t="s">
        <v>17785</v>
      </c>
      <c r="M2004" s="318"/>
      <c r="N2004" s="318"/>
      <c r="O2004" s="318"/>
      <c r="P2004" s="325"/>
      <c r="Q2004" s="318" t="str">
        <f t="array" ref="Q2004">index(Extractions!B:B, match(index(Digests!B:B, match(B2004,Digests!A:A,0)),Extractions!A:A,0))</f>
        <v>PADE98_006</v>
      </c>
    </row>
    <row r="2005" ht="20.25" customHeight="1">
      <c r="A2005" s="318" t="s">
        <v>23808</v>
      </c>
      <c r="B2005" s="352" t="s">
        <v>17786</v>
      </c>
      <c r="C2005" s="334">
        <v>42348.0</v>
      </c>
      <c r="D2005" s="331">
        <v>200.0</v>
      </c>
      <c r="E2005" s="322">
        <v>4.978715989146399</v>
      </c>
      <c r="F2005" s="323">
        <v>17.2212840108536</v>
      </c>
      <c r="G2005" s="319">
        <v>69.0</v>
      </c>
      <c r="H2005" s="324"/>
      <c r="I2005" s="318" t="s">
        <v>23768</v>
      </c>
      <c r="J2005" s="318"/>
      <c r="K2005" s="353" t="s">
        <v>23809</v>
      </c>
      <c r="L2005" s="354" t="s">
        <v>17787</v>
      </c>
      <c r="M2005" s="318"/>
      <c r="N2005" s="318"/>
      <c r="O2005" s="318"/>
      <c r="P2005" s="325"/>
      <c r="Q2005" s="318" t="str">
        <f t="array" ref="Q2005">index(Extractions!B:B, match(index(Digests!B:B, match(B2005,Digests!A:A,0)),Extractions!A:A,0))</f>
        <v>PADE98_007</v>
      </c>
    </row>
    <row r="2006" ht="20.25" customHeight="1">
      <c r="A2006" s="318" t="s">
        <v>23810</v>
      </c>
      <c r="B2006" s="352" t="s">
        <v>17788</v>
      </c>
      <c r="C2006" s="334">
        <v>42348.0</v>
      </c>
      <c r="D2006" s="331">
        <v>200.0</v>
      </c>
      <c r="E2006" s="322">
        <v>5.929439667951379</v>
      </c>
      <c r="F2006" s="323">
        <v>16.27056033204862</v>
      </c>
      <c r="G2006" s="319">
        <v>70.0</v>
      </c>
      <c r="H2006" s="324"/>
      <c r="I2006" s="318" t="s">
        <v>23768</v>
      </c>
      <c r="J2006" s="318"/>
      <c r="K2006" s="353" t="s">
        <v>23811</v>
      </c>
      <c r="L2006" s="354" t="s">
        <v>17789</v>
      </c>
      <c r="M2006" s="318"/>
      <c r="N2006" s="318"/>
      <c r="O2006" s="318"/>
      <c r="P2006" s="325"/>
      <c r="Q2006" s="318" t="str">
        <f t="array" ref="Q2006">index(Extractions!B:B, match(index(Digests!B:B, match(B2006,Digests!A:A,0)),Extractions!A:A,0))</f>
        <v>PADE98_008</v>
      </c>
    </row>
    <row r="2007" ht="20.25" customHeight="1">
      <c r="A2007" s="318" t="s">
        <v>23812</v>
      </c>
      <c r="B2007" s="352" t="s">
        <v>17790</v>
      </c>
      <c r="C2007" s="334">
        <v>42348.0</v>
      </c>
      <c r="D2007" s="331">
        <v>200.0</v>
      </c>
      <c r="E2007" s="322">
        <v>5.668291576918717</v>
      </c>
      <c r="F2007" s="323">
        <v>16.531708423081284</v>
      </c>
      <c r="G2007" s="319">
        <v>71.0</v>
      </c>
      <c r="H2007" s="324"/>
      <c r="I2007" s="318" t="s">
        <v>23768</v>
      </c>
      <c r="J2007" s="318"/>
      <c r="K2007" s="353" t="s">
        <v>23813</v>
      </c>
      <c r="L2007" s="354" t="s">
        <v>17791</v>
      </c>
      <c r="M2007" s="318"/>
      <c r="N2007" s="318"/>
      <c r="O2007" s="318"/>
      <c r="P2007" s="325"/>
      <c r="Q2007" s="318" t="str">
        <f t="array" ref="Q2007">index(Extractions!B:B, match(index(Digests!B:B, match(B2007,Digests!A:A,0)),Extractions!A:A,0))</f>
        <v>PADE98_009</v>
      </c>
    </row>
    <row r="2008" ht="20.25" customHeight="1">
      <c r="A2008" s="318" t="s">
        <v>23814</v>
      </c>
      <c r="B2008" s="352" t="s">
        <v>17792</v>
      </c>
      <c r="C2008" s="334">
        <v>42348.0</v>
      </c>
      <c r="D2008" s="331">
        <v>200.0</v>
      </c>
      <c r="E2008" s="322">
        <v>7.220477273547781</v>
      </c>
      <c r="F2008" s="323">
        <v>14.979522726452219</v>
      </c>
      <c r="G2008" s="319">
        <v>72.0</v>
      </c>
      <c r="H2008" s="324"/>
      <c r="I2008" s="318" t="s">
        <v>23768</v>
      </c>
      <c r="J2008" s="318"/>
      <c r="K2008" s="353" t="s">
        <v>23815</v>
      </c>
      <c r="L2008" s="354" t="s">
        <v>17793</v>
      </c>
      <c r="M2008" s="318"/>
      <c r="N2008" s="318"/>
      <c r="O2008" s="318"/>
      <c r="P2008" s="325"/>
      <c r="Q2008" s="318" t="str">
        <f t="array" ref="Q2008">index(Extractions!B:B, match(index(Digests!B:B, match(B2008,Digests!A:A,0)),Extractions!A:A,0))</f>
        <v>PADE99_001</v>
      </c>
    </row>
    <row r="2009" ht="20.25" customHeight="1">
      <c r="A2009" s="318" t="s">
        <v>23816</v>
      </c>
      <c r="B2009" s="352" t="s">
        <v>17794</v>
      </c>
      <c r="C2009" s="334">
        <v>42348.0</v>
      </c>
      <c r="D2009" s="331">
        <v>200.0</v>
      </c>
      <c r="E2009" s="322">
        <v>6.183909467565395</v>
      </c>
      <c r="F2009" s="323">
        <v>16.016090532434603</v>
      </c>
      <c r="G2009" s="319">
        <v>73.0</v>
      </c>
      <c r="H2009" s="324"/>
      <c r="I2009" s="318" t="s">
        <v>23768</v>
      </c>
      <c r="J2009" s="318"/>
      <c r="K2009" s="353" t="s">
        <v>23817</v>
      </c>
      <c r="L2009" s="354" t="s">
        <v>17795</v>
      </c>
      <c r="M2009" s="318"/>
      <c r="N2009" s="318"/>
      <c r="O2009" s="318"/>
      <c r="P2009" s="325"/>
      <c r="Q2009" s="318" t="str">
        <f t="array" ref="Q2009">index(Extractions!B:B, match(index(Digests!B:B, match(B2009,Digests!A:A,0)),Extractions!A:A,0))</f>
        <v>PADE99_002</v>
      </c>
    </row>
    <row r="2010" ht="20.25" customHeight="1">
      <c r="A2010" s="318" t="s">
        <v>23818</v>
      </c>
      <c r="B2010" s="352" t="s">
        <v>17806</v>
      </c>
      <c r="C2010" s="334">
        <v>42348.0</v>
      </c>
      <c r="D2010" s="331">
        <v>200.0</v>
      </c>
      <c r="E2010" s="322">
        <v>5.494052687965278</v>
      </c>
      <c r="F2010" s="323">
        <v>16.705947312034723</v>
      </c>
      <c r="G2010" s="319">
        <v>74.0</v>
      </c>
      <c r="H2010" s="324"/>
      <c r="I2010" s="318" t="s">
        <v>23768</v>
      </c>
      <c r="J2010" s="318"/>
      <c r="K2010" s="353" t="s">
        <v>23819</v>
      </c>
      <c r="L2010" s="354" t="s">
        <v>17807</v>
      </c>
      <c r="M2010" s="318"/>
      <c r="N2010" s="318"/>
      <c r="O2010" s="318"/>
      <c r="P2010" s="325"/>
      <c r="Q2010" s="318" t="str">
        <f t="array" ref="Q2010">index(Extractions!B:B, match(index(Digests!B:B, match(B2010,Digests!A:A,0)),Extractions!A:A,0))</f>
        <v>PADE00_001</v>
      </c>
    </row>
    <row r="2011" ht="20.25" customHeight="1">
      <c r="A2011" s="318" t="s">
        <v>23820</v>
      </c>
      <c r="B2011" s="352" t="s">
        <v>17808</v>
      </c>
      <c r="C2011" s="334">
        <v>42348.0</v>
      </c>
      <c r="D2011" s="331">
        <v>200.0</v>
      </c>
      <c r="E2011" s="322">
        <v>2.143530823973249</v>
      </c>
      <c r="F2011" s="323">
        <v>20.056469176026752</v>
      </c>
      <c r="G2011" s="319">
        <v>75.0</v>
      </c>
      <c r="H2011" s="324"/>
      <c r="I2011" s="318" t="s">
        <v>23768</v>
      </c>
      <c r="J2011" s="318"/>
      <c r="K2011" s="353" t="s">
        <v>23821</v>
      </c>
      <c r="L2011" s="354" t="s">
        <v>17809</v>
      </c>
      <c r="M2011" s="318"/>
      <c r="N2011" s="318"/>
      <c r="O2011" s="318"/>
      <c r="P2011" s="325"/>
      <c r="Q2011" s="318" t="str">
        <f t="array" ref="Q2011">index(Extractions!B:B, match(index(Digests!B:B, match(B2011,Digests!A:A,0)),Extractions!A:A,0))</f>
        <v>PADE00_002</v>
      </c>
    </row>
    <row r="2012" ht="20.25" customHeight="1">
      <c r="A2012" s="318" t="s">
        <v>23822</v>
      </c>
      <c r="B2012" s="352" t="s">
        <v>17810</v>
      </c>
      <c r="C2012" s="334">
        <v>42348.0</v>
      </c>
      <c r="D2012" s="331">
        <v>200.0</v>
      </c>
      <c r="E2012" s="322">
        <v>2.139334880785564</v>
      </c>
      <c r="F2012" s="323">
        <v>20.060665119214434</v>
      </c>
      <c r="G2012" s="319">
        <v>76.0</v>
      </c>
      <c r="H2012" s="324"/>
      <c r="I2012" s="318" t="s">
        <v>23768</v>
      </c>
      <c r="J2012" s="318"/>
      <c r="K2012" s="353" t="s">
        <v>23823</v>
      </c>
      <c r="L2012" s="354" t="s">
        <v>17811</v>
      </c>
      <c r="M2012" s="318"/>
      <c r="N2012" s="318"/>
      <c r="O2012" s="318"/>
      <c r="P2012" s="325"/>
      <c r="Q2012" s="318" t="str">
        <f t="array" ref="Q2012">index(Extractions!B:B, match(index(Digests!B:B, match(B2012,Digests!A:A,0)),Extractions!A:A,0))</f>
        <v>PADE00_003</v>
      </c>
    </row>
    <row r="2013" ht="20.25" customHeight="1">
      <c r="A2013" s="318" t="s">
        <v>23824</v>
      </c>
      <c r="B2013" s="352" t="s">
        <v>17812</v>
      </c>
      <c r="C2013" s="334">
        <v>42348.0</v>
      </c>
      <c r="D2013" s="331">
        <v>200.0</v>
      </c>
      <c r="E2013" s="322">
        <v>7.9923273657289</v>
      </c>
      <c r="F2013" s="323">
        <v>14.207672634271098</v>
      </c>
      <c r="G2013" s="319">
        <v>77.0</v>
      </c>
      <c r="H2013" s="324"/>
      <c r="I2013" s="318" t="s">
        <v>23768</v>
      </c>
      <c r="J2013" s="318"/>
      <c r="K2013" s="353" t="s">
        <v>23825</v>
      </c>
      <c r="L2013" s="354" t="s">
        <v>17813</v>
      </c>
      <c r="M2013" s="318"/>
      <c r="N2013" s="318"/>
      <c r="O2013" s="318"/>
      <c r="P2013" s="325"/>
      <c r="Q2013" s="318" t="str">
        <f t="array" ref="Q2013">index(Extractions!B:B, match(index(Digests!B:B, match(B2013,Digests!A:A,0)),Extractions!A:A,0))</f>
        <v>PADE00_004</v>
      </c>
    </row>
    <row r="2014" ht="20.25" customHeight="1">
      <c r="A2014" s="318" t="s">
        <v>23826</v>
      </c>
      <c r="B2014" s="319" t="s">
        <v>17814</v>
      </c>
      <c r="C2014" s="334">
        <v>42348.0</v>
      </c>
      <c r="D2014" s="331">
        <v>200.0</v>
      </c>
      <c r="E2014" s="322">
        <v>22.2</v>
      </c>
      <c r="F2014" s="323">
        <v>0.0</v>
      </c>
      <c r="G2014" s="319">
        <v>78.0</v>
      </c>
      <c r="H2014" s="324"/>
      <c r="I2014" s="318" t="s">
        <v>23768</v>
      </c>
      <c r="J2014" s="318"/>
      <c r="K2014" s="353" t="s">
        <v>23827</v>
      </c>
      <c r="L2014" s="354" t="s">
        <v>17815</v>
      </c>
      <c r="M2014" s="318"/>
      <c r="N2014" s="318"/>
      <c r="O2014" s="318"/>
      <c r="P2014" s="325"/>
      <c r="Q2014" s="318" t="str">
        <f t="array" ref="Q2014">index(Extractions!B:B, match(index(Digests!B:B, match(B2014,Digests!A:A,0)),Extractions!A:A,0))</f>
        <v>#N/A</v>
      </c>
    </row>
    <row r="2015" ht="20.25" customHeight="1">
      <c r="A2015" s="318" t="s">
        <v>23828</v>
      </c>
      <c r="B2015" s="352" t="s">
        <v>17818</v>
      </c>
      <c r="C2015" s="334">
        <v>42348.0</v>
      </c>
      <c r="D2015" s="331">
        <v>200.0</v>
      </c>
      <c r="E2015" s="322">
        <v>6.888001102080176</v>
      </c>
      <c r="F2015" s="323">
        <v>15.311998897919823</v>
      </c>
      <c r="G2015" s="319">
        <v>79.0</v>
      </c>
      <c r="H2015" s="324"/>
      <c r="I2015" s="318" t="s">
        <v>23768</v>
      </c>
      <c r="J2015" s="318"/>
      <c r="K2015" s="353" t="s">
        <v>23829</v>
      </c>
      <c r="L2015" s="354" t="s">
        <v>17819</v>
      </c>
      <c r="M2015" s="318"/>
      <c r="N2015" s="318"/>
      <c r="O2015" s="318"/>
      <c r="P2015" s="325"/>
      <c r="Q2015" s="318" t="str">
        <f t="array" ref="Q2015">index(Extractions!B:B, match(index(Digests!B:B, match(B2015,Digests!A:A,0)),Extractions!A:A,0))</f>
        <v>PADE00_006</v>
      </c>
    </row>
    <row r="2016" ht="20.25" customHeight="1">
      <c r="A2016" s="318" t="s">
        <v>23830</v>
      </c>
      <c r="B2016" s="352" t="s">
        <v>17820</v>
      </c>
      <c r="C2016" s="334">
        <v>42348.0</v>
      </c>
      <c r="D2016" s="331">
        <v>200.0</v>
      </c>
      <c r="E2016" s="322">
        <v>7.412348973389667</v>
      </c>
      <c r="F2016" s="323">
        <v>14.787651026610332</v>
      </c>
      <c r="G2016" s="319">
        <v>80.0</v>
      </c>
      <c r="H2016" s="324"/>
      <c r="I2016" s="318" t="s">
        <v>23768</v>
      </c>
      <c r="J2016" s="318"/>
      <c r="K2016" s="353" t="s">
        <v>23831</v>
      </c>
      <c r="L2016" s="354" t="s">
        <v>17821</v>
      </c>
      <c r="M2016" s="318"/>
      <c r="N2016" s="318"/>
      <c r="O2016" s="318"/>
      <c r="P2016" s="325"/>
      <c r="Q2016" s="318" t="str">
        <f t="array" ref="Q2016">index(Extractions!B:B, match(index(Digests!B:B, match(B2016,Digests!A:A,0)),Extractions!A:A,0))</f>
        <v>PADE00_007</v>
      </c>
    </row>
    <row r="2017" ht="20.25" customHeight="1">
      <c r="A2017" s="318" t="s">
        <v>23832</v>
      </c>
      <c r="B2017" s="352" t="s">
        <v>17824</v>
      </c>
      <c r="C2017" s="334">
        <v>42348.0</v>
      </c>
      <c r="D2017" s="331">
        <v>200.0</v>
      </c>
      <c r="E2017" s="322">
        <v>5.284015852047556</v>
      </c>
      <c r="F2017" s="323">
        <v>16.915984147952443</v>
      </c>
      <c r="G2017" s="319">
        <v>81.0</v>
      </c>
      <c r="H2017" s="324"/>
      <c r="I2017" s="318" t="s">
        <v>23768</v>
      </c>
      <c r="J2017" s="318"/>
      <c r="K2017" s="353" t="s">
        <v>23833</v>
      </c>
      <c r="L2017" s="354" t="s">
        <v>17825</v>
      </c>
      <c r="M2017" s="318"/>
      <c r="N2017" s="318"/>
      <c r="O2017" s="318"/>
      <c r="P2017" s="325"/>
      <c r="Q2017" s="318" t="str">
        <f t="array" ref="Q2017">index(Extractions!B:B, match(index(Digests!B:B, match(B2017,Digests!A:A,0)),Extractions!A:A,0))</f>
        <v>PADE00_008</v>
      </c>
    </row>
    <row r="2018" ht="20.25" customHeight="1">
      <c r="A2018" s="318" t="s">
        <v>23834</v>
      </c>
      <c r="B2018" s="352" t="s">
        <v>17832</v>
      </c>
      <c r="C2018" s="334">
        <v>42348.0</v>
      </c>
      <c r="D2018" s="331">
        <v>200.0</v>
      </c>
      <c r="E2018" s="322">
        <v>7.3806184958299506</v>
      </c>
      <c r="F2018" s="323">
        <v>14.81938150417005</v>
      </c>
      <c r="G2018" s="319">
        <v>82.0</v>
      </c>
      <c r="H2018" s="324"/>
      <c r="I2018" s="318" t="s">
        <v>23768</v>
      </c>
      <c r="J2018" s="318"/>
      <c r="K2018" s="353" t="s">
        <v>23835</v>
      </c>
      <c r="L2018" s="354" t="s">
        <v>17833</v>
      </c>
      <c r="M2018" s="318"/>
      <c r="N2018" s="318"/>
      <c r="O2018" s="318"/>
      <c r="P2018" s="325"/>
      <c r="Q2018" s="318" t="str">
        <f t="array" ref="Q2018">index(Extractions!B:B, match(index(Digests!B:B, match(B2018,Digests!A:A,0)),Extractions!A:A,0))</f>
        <v>PADE01_004</v>
      </c>
    </row>
    <row r="2019" ht="20.25" customHeight="1">
      <c r="A2019" s="318" t="s">
        <v>23836</v>
      </c>
      <c r="B2019" s="352" t="s">
        <v>17836</v>
      </c>
      <c r="C2019" s="334">
        <v>42348.0</v>
      </c>
      <c r="D2019" s="331">
        <v>200.0</v>
      </c>
      <c r="E2019" s="322">
        <v>6.018838965963465</v>
      </c>
      <c r="F2019" s="323">
        <v>16.181161034036535</v>
      </c>
      <c r="G2019" s="319">
        <v>83.0</v>
      </c>
      <c r="H2019" s="324"/>
      <c r="I2019" s="318" t="s">
        <v>23768</v>
      </c>
      <c r="J2019" s="318"/>
      <c r="K2019" s="353" t="s">
        <v>23837</v>
      </c>
      <c r="L2019" s="354" t="s">
        <v>17837</v>
      </c>
      <c r="M2019" s="318"/>
      <c r="N2019" s="318"/>
      <c r="O2019" s="318"/>
      <c r="P2019" s="325"/>
      <c r="Q2019" s="318" t="str">
        <f t="array" ref="Q2019">index(Extractions!B:B, match(index(Digests!B:B, match(B2019,Digests!A:A,0)),Extractions!A:A,0))</f>
        <v>PADE01_005</v>
      </c>
    </row>
    <row r="2020" ht="20.25" customHeight="1">
      <c r="A2020" s="318" t="s">
        <v>23838</v>
      </c>
      <c r="B2020" s="352" t="s">
        <v>17842</v>
      </c>
      <c r="C2020" s="334">
        <v>42348.0</v>
      </c>
      <c r="D2020" s="331">
        <v>200.0</v>
      </c>
      <c r="E2020" s="322">
        <v>8.266512358435977</v>
      </c>
      <c r="F2020" s="323">
        <v>13.933487641564023</v>
      </c>
      <c r="G2020" s="319">
        <v>84.0</v>
      </c>
      <c r="H2020" s="324"/>
      <c r="I2020" s="318" t="s">
        <v>23768</v>
      </c>
      <c r="J2020" s="318"/>
      <c r="K2020" s="353" t="s">
        <v>23839</v>
      </c>
      <c r="L2020" s="354" t="s">
        <v>17843</v>
      </c>
      <c r="M2020" s="318"/>
      <c r="N2020" s="318"/>
      <c r="O2020" s="318"/>
      <c r="P2020" s="325"/>
      <c r="Q2020" s="318" t="str">
        <f t="array" ref="Q2020">index(Extractions!B:B, match(index(Digests!B:B, match(B2020,Digests!A:A,0)),Extractions!A:A,0))</f>
        <v>PADE01_008</v>
      </c>
    </row>
    <row r="2021" ht="20.25" customHeight="1">
      <c r="A2021" s="318" t="s">
        <v>23840</v>
      </c>
      <c r="B2021" s="352" t="s">
        <v>17844</v>
      </c>
      <c r="C2021" s="334">
        <v>42348.0</v>
      </c>
      <c r="D2021" s="331">
        <v>200.0</v>
      </c>
      <c r="E2021" s="322">
        <v>7.652280379553107</v>
      </c>
      <c r="F2021" s="323">
        <v>14.547719620446891</v>
      </c>
      <c r="G2021" s="319">
        <v>85.0</v>
      </c>
      <c r="H2021" s="324"/>
      <c r="I2021" s="318" t="s">
        <v>23768</v>
      </c>
      <c r="J2021" s="318"/>
      <c r="K2021" s="353" t="s">
        <v>23841</v>
      </c>
      <c r="L2021" s="354" t="s">
        <v>17845</v>
      </c>
      <c r="M2021" s="318"/>
      <c r="N2021" s="318"/>
      <c r="O2021" s="318"/>
      <c r="P2021" s="325"/>
      <c r="Q2021" s="318" t="str">
        <f t="array" ref="Q2021">index(Extractions!B:B, match(index(Digests!B:B, match(B2021,Digests!A:A,0)),Extractions!A:A,0))</f>
        <v>PADE01_009</v>
      </c>
    </row>
    <row r="2022" ht="20.25" customHeight="1">
      <c r="A2022" s="318" t="s">
        <v>23842</v>
      </c>
      <c r="B2022" s="352" t="s">
        <v>17858</v>
      </c>
      <c r="C2022" s="334">
        <v>42348.0</v>
      </c>
      <c r="D2022" s="331">
        <v>200.0</v>
      </c>
      <c r="E2022" s="322">
        <v>6.345177664974619</v>
      </c>
      <c r="F2022" s="323">
        <v>15.85482233502538</v>
      </c>
      <c r="G2022" s="319">
        <v>86.0</v>
      </c>
      <c r="H2022" s="324"/>
      <c r="I2022" s="318" t="s">
        <v>23768</v>
      </c>
      <c r="J2022" s="318"/>
      <c r="K2022" s="353" t="s">
        <v>23843</v>
      </c>
      <c r="L2022" s="354" t="s">
        <v>17859</v>
      </c>
      <c r="M2022" s="318"/>
      <c r="N2022" s="318"/>
      <c r="O2022" s="318"/>
      <c r="P2022" s="325"/>
      <c r="Q2022" s="318" t="str">
        <f t="array" ref="Q2022">index(Extractions!B:B, match(index(Digests!B:B, match(B2022,Digests!A:A,0)),Extractions!A:A,0))</f>
        <v>PADE01_016</v>
      </c>
    </row>
    <row r="2023" ht="20.25" customHeight="1">
      <c r="A2023" s="318" t="s">
        <v>23844</v>
      </c>
      <c r="B2023" s="352" t="s">
        <v>17862</v>
      </c>
      <c r="C2023" s="334">
        <v>42348.0</v>
      </c>
      <c r="D2023" s="331">
        <v>200.0</v>
      </c>
      <c r="E2023" s="322">
        <v>5.194400436329636</v>
      </c>
      <c r="F2023" s="323">
        <v>17.005599563670362</v>
      </c>
      <c r="G2023" s="319">
        <v>87.0</v>
      </c>
      <c r="H2023" s="324"/>
      <c r="I2023" s="318" t="s">
        <v>23768</v>
      </c>
      <c r="J2023" s="318"/>
      <c r="K2023" s="353" t="s">
        <v>23845</v>
      </c>
      <c r="L2023" s="354" t="s">
        <v>17863</v>
      </c>
      <c r="M2023" s="318"/>
      <c r="N2023" s="318"/>
      <c r="O2023" s="318"/>
      <c r="P2023" s="325"/>
      <c r="Q2023" s="318" t="str">
        <f t="array" ref="Q2023">index(Extractions!B:B, match(index(Digests!B:B, match(B2023,Digests!A:A,0)),Extractions!A:A,0))</f>
        <v>PADE02_001</v>
      </c>
    </row>
    <row r="2024" ht="20.25" customHeight="1">
      <c r="A2024" s="318" t="s">
        <v>23846</v>
      </c>
      <c r="B2024" s="352" t="s">
        <v>17864</v>
      </c>
      <c r="C2024" s="334">
        <v>42348.0</v>
      </c>
      <c r="D2024" s="331">
        <v>200.0</v>
      </c>
      <c r="E2024" s="322">
        <v>5.583628800357352</v>
      </c>
      <c r="F2024" s="323">
        <v>16.616371199642646</v>
      </c>
      <c r="G2024" s="319">
        <v>88.0</v>
      </c>
      <c r="H2024" s="324"/>
      <c r="I2024" s="318" t="s">
        <v>23768</v>
      </c>
      <c r="J2024" s="318"/>
      <c r="K2024" s="353" t="s">
        <v>23847</v>
      </c>
      <c r="L2024" s="354" t="s">
        <v>17865</v>
      </c>
      <c r="M2024" s="318"/>
      <c r="N2024" s="318"/>
      <c r="O2024" s="318"/>
      <c r="P2024" s="325"/>
      <c r="Q2024" s="318" t="str">
        <f t="array" ref="Q2024">index(Extractions!B:B, match(index(Digests!B:B, match(B2024,Digests!A:A,0)),Extractions!A:A,0))</f>
        <v>PADE02_002</v>
      </c>
    </row>
    <row r="2025" ht="20.25" customHeight="1">
      <c r="A2025" s="318" t="s">
        <v>23848</v>
      </c>
      <c r="B2025" s="352" t="s">
        <v>17872</v>
      </c>
      <c r="C2025" s="334">
        <v>42348.0</v>
      </c>
      <c r="D2025" s="331">
        <v>200.0</v>
      </c>
      <c r="E2025" s="322">
        <v>7.758854793032548</v>
      </c>
      <c r="F2025" s="323">
        <v>14.441145206967452</v>
      </c>
      <c r="G2025" s="319">
        <v>89.0</v>
      </c>
      <c r="H2025" s="324"/>
      <c r="I2025" s="318" t="s">
        <v>23768</v>
      </c>
      <c r="J2025" s="318"/>
      <c r="K2025" s="353" t="s">
        <v>23849</v>
      </c>
      <c r="L2025" s="354" t="s">
        <v>17873</v>
      </c>
      <c r="M2025" s="318"/>
      <c r="N2025" s="318"/>
      <c r="O2025" s="318"/>
      <c r="P2025" s="325"/>
      <c r="Q2025" s="318" t="str">
        <f t="array" ref="Q2025">index(Extractions!B:B, match(index(Digests!B:B, match(B2025,Digests!A:A,0)),Extractions!A:A,0))</f>
        <v>PADE02_005</v>
      </c>
    </row>
    <row r="2026" ht="20.25" customHeight="1">
      <c r="A2026" s="318" t="s">
        <v>23850</v>
      </c>
      <c r="B2026" s="352" t="s">
        <v>17874</v>
      </c>
      <c r="C2026" s="334">
        <v>42348.0</v>
      </c>
      <c r="D2026" s="331">
        <v>200.0</v>
      </c>
      <c r="E2026" s="322">
        <v>5.3300642272739385</v>
      </c>
      <c r="F2026" s="323">
        <v>16.86993577272606</v>
      </c>
      <c r="G2026" s="319">
        <v>90.0</v>
      </c>
      <c r="H2026" s="324"/>
      <c r="I2026" s="318" t="s">
        <v>23768</v>
      </c>
      <c r="J2026" s="318"/>
      <c r="K2026" s="353" t="s">
        <v>23851</v>
      </c>
      <c r="L2026" s="354" t="s">
        <v>17875</v>
      </c>
      <c r="M2026" s="318"/>
      <c r="N2026" s="318"/>
      <c r="O2026" s="318"/>
      <c r="P2026" s="325"/>
      <c r="Q2026" s="318" t="str">
        <f t="array" ref="Q2026">index(Extractions!B:B, match(index(Digests!B:B, match(B2026,Digests!A:A,0)),Extractions!A:A,0))</f>
        <v>PADE02_006</v>
      </c>
    </row>
    <row r="2027" ht="20.25" customHeight="1">
      <c r="A2027" s="318" t="s">
        <v>23852</v>
      </c>
      <c r="B2027" s="352" t="s">
        <v>17876</v>
      </c>
      <c r="C2027" s="334">
        <v>42348.0</v>
      </c>
      <c r="D2027" s="331">
        <v>200.0</v>
      </c>
      <c r="E2027" s="322">
        <v>7.931472081218274</v>
      </c>
      <c r="F2027" s="323">
        <v>14.268527918781725</v>
      </c>
      <c r="G2027" s="319">
        <v>91.0</v>
      </c>
      <c r="H2027" s="324"/>
      <c r="I2027" s="318" t="s">
        <v>23768</v>
      </c>
      <c r="J2027" s="318"/>
      <c r="K2027" s="353" t="s">
        <v>23853</v>
      </c>
      <c r="L2027" s="354" t="s">
        <v>17877</v>
      </c>
      <c r="M2027" s="318"/>
      <c r="N2027" s="318"/>
      <c r="O2027" s="318"/>
      <c r="P2027" s="325"/>
      <c r="Q2027" s="318" t="str">
        <f t="array" ref="Q2027">index(Extractions!B:B, match(index(Digests!B:B, match(B2027,Digests!A:A,0)),Extractions!A:A,0))</f>
        <v>PADE02_007</v>
      </c>
    </row>
    <row r="2028" ht="20.25" customHeight="1">
      <c r="A2028" s="318" t="s">
        <v>23854</v>
      </c>
      <c r="B2028" s="319" t="s">
        <v>17878</v>
      </c>
      <c r="C2028" s="334">
        <v>42348.0</v>
      </c>
      <c r="D2028" s="331">
        <v>200.0</v>
      </c>
      <c r="E2028" s="322">
        <v>22.2</v>
      </c>
      <c r="F2028" s="323">
        <v>0.0</v>
      </c>
      <c r="G2028" s="319">
        <v>92.0</v>
      </c>
      <c r="H2028" s="324"/>
      <c r="I2028" s="318" t="s">
        <v>23768</v>
      </c>
      <c r="J2028" s="318"/>
      <c r="K2028" s="353" t="s">
        <v>23855</v>
      </c>
      <c r="L2028" s="354" t="s">
        <v>17879</v>
      </c>
      <c r="M2028" s="318"/>
      <c r="N2028" s="318"/>
      <c r="O2028" s="318"/>
      <c r="P2028" s="325"/>
      <c r="Q2028" s="318" t="str">
        <f t="array" ref="Q2028">index(Extractions!B:B, match(index(Digests!B:B, match(B2028,Digests!A:A,0)),Extractions!A:A,0))</f>
        <v>#N/A</v>
      </c>
    </row>
    <row r="2029" ht="20.25" customHeight="1">
      <c r="A2029" s="318" t="s">
        <v>23856</v>
      </c>
      <c r="B2029" s="352" t="s">
        <v>17880</v>
      </c>
      <c r="C2029" s="334">
        <v>42348.0</v>
      </c>
      <c r="D2029" s="331">
        <v>200.0</v>
      </c>
      <c r="E2029" s="322">
        <v>4.658204262256899</v>
      </c>
      <c r="F2029" s="323">
        <v>17.5417957377431</v>
      </c>
      <c r="G2029" s="319">
        <v>93.0</v>
      </c>
      <c r="H2029" s="324"/>
      <c r="I2029" s="318" t="s">
        <v>23768</v>
      </c>
      <c r="J2029" s="318"/>
      <c r="K2029" s="353" t="s">
        <v>23857</v>
      </c>
      <c r="L2029" s="354" t="s">
        <v>17881</v>
      </c>
      <c r="M2029" s="318"/>
      <c r="N2029" s="318"/>
      <c r="O2029" s="318"/>
      <c r="P2029" s="325"/>
      <c r="Q2029" s="318" t="str">
        <f t="array" ref="Q2029">index(Extractions!B:B, match(index(Digests!B:B, match(B2029,Digests!A:A,0)),Extractions!A:A,0))</f>
        <v>PADE02_008</v>
      </c>
    </row>
    <row r="2030" ht="20.25" customHeight="1">
      <c r="A2030" s="318" t="s">
        <v>23858</v>
      </c>
      <c r="B2030" s="352" t="s">
        <v>17882</v>
      </c>
      <c r="C2030" s="334">
        <v>42348.0</v>
      </c>
      <c r="D2030" s="331">
        <v>200.0</v>
      </c>
      <c r="E2030" s="322">
        <v>8.52260621297993</v>
      </c>
      <c r="F2030" s="323">
        <v>13.677393787020069</v>
      </c>
      <c r="G2030" s="319">
        <v>94.0</v>
      </c>
      <c r="H2030" s="324"/>
      <c r="I2030" s="318" t="s">
        <v>23768</v>
      </c>
      <c r="J2030" s="318"/>
      <c r="K2030" s="353" t="s">
        <v>23859</v>
      </c>
      <c r="L2030" s="354" t="s">
        <v>17883</v>
      </c>
      <c r="M2030" s="318"/>
      <c r="N2030" s="318"/>
      <c r="O2030" s="318"/>
      <c r="P2030" s="325"/>
      <c r="Q2030" s="318" t="str">
        <f t="array" ref="Q2030">index(Extractions!B:B, match(index(Digests!B:B, match(B2030,Digests!A:A,0)),Extractions!A:A,0))</f>
        <v>PADE02_009</v>
      </c>
    </row>
    <row r="2031" ht="20.25" customHeight="1">
      <c r="A2031" s="318" t="s">
        <v>23860</v>
      </c>
      <c r="B2031" s="319" t="s">
        <v>17934</v>
      </c>
      <c r="C2031" s="334">
        <v>42348.0</v>
      </c>
      <c r="D2031" s="331">
        <v>200.0</v>
      </c>
      <c r="E2031" s="322">
        <v>22.2</v>
      </c>
      <c r="F2031" s="323">
        <v>0.0</v>
      </c>
      <c r="G2031" s="319">
        <v>95.0</v>
      </c>
      <c r="H2031" s="324"/>
      <c r="I2031" s="318" t="s">
        <v>23768</v>
      </c>
      <c r="J2031" s="318"/>
      <c r="K2031" s="353" t="s">
        <v>23861</v>
      </c>
      <c r="L2031" s="354" t="s">
        <v>17935</v>
      </c>
      <c r="M2031" s="318"/>
      <c r="N2031" s="318"/>
      <c r="O2031" s="318"/>
      <c r="P2031" s="325"/>
      <c r="Q2031" s="318" t="str">
        <f t="array" ref="Q2031">index(Extractions!B:B, match(index(Digests!B:B, match(B2031,Digests!A:A,0)),Extractions!A:A,0))</f>
        <v>XXXX_</v>
      </c>
    </row>
    <row r="2032" ht="20.25" customHeight="1">
      <c r="A2032" s="318" t="s">
        <v>23862</v>
      </c>
      <c r="B2032" s="319" t="s">
        <v>17946</v>
      </c>
      <c r="C2032" s="334">
        <v>42348.0</v>
      </c>
      <c r="D2032" s="331">
        <v>200.0</v>
      </c>
      <c r="E2032" s="322">
        <v>22.2</v>
      </c>
      <c r="F2032" s="323">
        <v>0.0</v>
      </c>
      <c r="G2032" s="319">
        <v>96.0</v>
      </c>
      <c r="H2032" s="324"/>
      <c r="I2032" s="318" t="s">
        <v>23768</v>
      </c>
      <c r="J2032" s="318"/>
      <c r="K2032" s="353" t="s">
        <v>23863</v>
      </c>
      <c r="L2032" s="354" t="s">
        <v>17947</v>
      </c>
      <c r="M2032" s="318"/>
      <c r="N2032" s="318"/>
      <c r="O2032" s="318"/>
      <c r="P2032" s="325"/>
      <c r="Q2032" s="318" t="str">
        <f t="array" ref="Q2032">index(Extractions!B:B, match(index(Digests!B:B, match(B2032,Digests!A:A,0)),Extractions!A:A,0))</f>
        <v>XXXX_</v>
      </c>
    </row>
    <row r="2033" ht="20.25" customHeight="1">
      <c r="A2033" s="318" t="s">
        <v>23864</v>
      </c>
      <c r="B2033" s="352" t="s">
        <v>17581</v>
      </c>
      <c r="C2033" s="334">
        <v>42348.0</v>
      </c>
      <c r="D2033" s="331">
        <v>200.0</v>
      </c>
      <c r="E2033" s="322">
        <v>12.536826929104244</v>
      </c>
      <c r="F2033" s="323">
        <v>9.663173070895756</v>
      </c>
      <c r="G2033" s="319">
        <v>49.0</v>
      </c>
      <c r="H2033" s="324"/>
      <c r="I2033" s="318" t="s">
        <v>23865</v>
      </c>
      <c r="J2033" s="318"/>
      <c r="K2033" s="353" t="s">
        <v>23866</v>
      </c>
      <c r="L2033" s="354" t="s">
        <v>17582</v>
      </c>
      <c r="M2033" s="318"/>
      <c r="N2033" s="318"/>
      <c r="O2033" s="318"/>
      <c r="P2033" s="325"/>
      <c r="Q2033" s="318" t="str">
        <f t="array" ref="Q2033">index(Extractions!B:B, match(index(Digests!B:B, match(B2033,Digests!A:A,0)),Extractions!A:A,0))</f>
        <v>PADE89_005</v>
      </c>
    </row>
    <row r="2034" ht="20.25" customHeight="1">
      <c r="A2034" s="318" t="s">
        <v>23867</v>
      </c>
      <c r="B2034" s="319" t="s">
        <v>17587</v>
      </c>
      <c r="C2034" s="334">
        <v>42348.0</v>
      </c>
      <c r="D2034" s="331">
        <v>200.0</v>
      </c>
      <c r="E2034" s="322">
        <v>22.2</v>
      </c>
      <c r="F2034" s="323">
        <v>0.0</v>
      </c>
      <c r="G2034" s="319">
        <v>50.0</v>
      </c>
      <c r="H2034" s="324"/>
      <c r="I2034" s="318" t="s">
        <v>23865</v>
      </c>
      <c r="J2034" s="318"/>
      <c r="K2034" s="353" t="s">
        <v>23868</v>
      </c>
      <c r="L2034" s="354" t="s">
        <v>17588</v>
      </c>
      <c r="M2034" s="318"/>
      <c r="N2034" s="318"/>
      <c r="O2034" s="318"/>
      <c r="P2034" s="325"/>
      <c r="Q2034" s="318" t="str">
        <f t="array" ref="Q2034">index(Extractions!B:B, match(index(Digests!B:B, match(B2034,Digests!A:A,0)),Extractions!A:A,0))</f>
        <v>XXXX_</v>
      </c>
    </row>
    <row r="2035" ht="20.25" customHeight="1">
      <c r="A2035" s="318" t="s">
        <v>23869</v>
      </c>
      <c r="B2035" s="352" t="s">
        <v>17589</v>
      </c>
      <c r="C2035" s="334">
        <v>42348.0</v>
      </c>
      <c r="D2035" s="331">
        <v>200.0</v>
      </c>
      <c r="E2035" s="322">
        <v>9.955697147692767</v>
      </c>
      <c r="F2035" s="323">
        <v>12.244302852307232</v>
      </c>
      <c r="G2035" s="319">
        <v>51.0</v>
      </c>
      <c r="H2035" s="324"/>
      <c r="I2035" s="318" t="s">
        <v>23865</v>
      </c>
      <c r="J2035" s="318"/>
      <c r="K2035" s="353" t="s">
        <v>23870</v>
      </c>
      <c r="L2035" s="354" t="s">
        <v>17590</v>
      </c>
      <c r="M2035" s="318"/>
      <c r="N2035" s="318"/>
      <c r="O2035" s="318"/>
      <c r="P2035" s="325"/>
      <c r="Q2035" s="318" t="str">
        <f t="array" ref="Q2035">index(Extractions!B:B, match(index(Digests!B:B, match(B2035,Digests!A:A,0)),Extractions!A:A,0))</f>
        <v>PADE89_008</v>
      </c>
    </row>
    <row r="2036" ht="20.25" customHeight="1">
      <c r="A2036" s="318" t="s">
        <v>23871</v>
      </c>
      <c r="B2036" s="352" t="s">
        <v>17599</v>
      </c>
      <c r="C2036" s="334">
        <v>42348.0</v>
      </c>
      <c r="D2036" s="331">
        <v>200.0</v>
      </c>
      <c r="E2036" s="322">
        <v>12.23391240518718</v>
      </c>
      <c r="F2036" s="323">
        <v>9.96608759481282</v>
      </c>
      <c r="G2036" s="319">
        <v>52.0</v>
      </c>
      <c r="H2036" s="324"/>
      <c r="I2036" s="318" t="s">
        <v>23865</v>
      </c>
      <c r="J2036" s="318"/>
      <c r="K2036" s="353" t="s">
        <v>23872</v>
      </c>
      <c r="L2036" s="354" t="s">
        <v>17600</v>
      </c>
      <c r="M2036" s="318"/>
      <c r="N2036" s="318"/>
      <c r="O2036" s="318"/>
      <c r="P2036" s="325"/>
      <c r="Q2036" s="318" t="str">
        <f t="array" ref="Q2036">index(Extractions!B:B, match(index(Digests!B:B, match(B2036,Digests!A:A,0)),Extractions!A:A,0))</f>
        <v>PADE89_013</v>
      </c>
    </row>
    <row r="2037" ht="20.25" customHeight="1">
      <c r="A2037" s="318" t="s">
        <v>23873</v>
      </c>
      <c r="B2037" s="352" t="s">
        <v>17631</v>
      </c>
      <c r="C2037" s="334">
        <v>42348.0</v>
      </c>
      <c r="D2037" s="331">
        <v>200.0</v>
      </c>
      <c r="E2037" s="322">
        <v>12.281240405280933</v>
      </c>
      <c r="F2037" s="323">
        <v>9.918759594719067</v>
      </c>
      <c r="G2037" s="319">
        <v>53.0</v>
      </c>
      <c r="H2037" s="324"/>
      <c r="I2037" s="318" t="s">
        <v>23865</v>
      </c>
      <c r="J2037" s="318"/>
      <c r="K2037" s="353" t="s">
        <v>23874</v>
      </c>
      <c r="L2037" s="354" t="s">
        <v>17632</v>
      </c>
      <c r="M2037" s="318"/>
      <c r="N2037" s="318"/>
      <c r="O2037" s="318"/>
      <c r="P2037" s="325"/>
      <c r="Q2037" s="318" t="str">
        <f t="array" ref="Q2037">index(Extractions!B:B, match(index(Digests!B:B, match(B2037,Digests!A:A,0)),Extractions!A:A,0))</f>
        <v>PADE91_018</v>
      </c>
    </row>
    <row r="2038" ht="20.25" customHeight="1">
      <c r="A2038" s="318" t="s">
        <v>23875</v>
      </c>
      <c r="B2038" s="352" t="s">
        <v>17633</v>
      </c>
      <c r="C2038" s="334">
        <v>42348.0</v>
      </c>
      <c r="D2038" s="331">
        <v>200.0</v>
      </c>
      <c r="E2038" s="322">
        <v>11.743291644647996</v>
      </c>
      <c r="F2038" s="323">
        <v>10.456708355352003</v>
      </c>
      <c r="G2038" s="319">
        <v>54.0</v>
      </c>
      <c r="H2038" s="324"/>
      <c r="I2038" s="318" t="s">
        <v>23865</v>
      </c>
      <c r="J2038" s="318"/>
      <c r="K2038" s="353" t="s">
        <v>23876</v>
      </c>
      <c r="L2038" s="354" t="s">
        <v>17634</v>
      </c>
      <c r="M2038" s="318"/>
      <c r="N2038" s="318"/>
      <c r="O2038" s="318"/>
      <c r="P2038" s="325"/>
      <c r="Q2038" s="318" t="str">
        <f t="array" ref="Q2038">index(Extractions!B:B, match(index(Digests!B:B, match(B2038,Digests!A:A,0)),Extractions!A:A,0))</f>
        <v>PADE91_019</v>
      </c>
    </row>
    <row r="2039" ht="20.25" customHeight="1">
      <c r="A2039" s="318" t="s">
        <v>23877</v>
      </c>
      <c r="B2039" s="352" t="s">
        <v>17635</v>
      </c>
      <c r="C2039" s="334">
        <v>42348.0</v>
      </c>
      <c r="D2039" s="331">
        <v>200.0</v>
      </c>
      <c r="E2039" s="322">
        <v>12.424675405355034</v>
      </c>
      <c r="F2039" s="323">
        <v>9.775324594644966</v>
      </c>
      <c r="G2039" s="319">
        <v>55.0</v>
      </c>
      <c r="H2039" s="324"/>
      <c r="I2039" s="318" t="s">
        <v>23865</v>
      </c>
      <c r="J2039" s="318"/>
      <c r="K2039" s="353" t="s">
        <v>23878</v>
      </c>
      <c r="L2039" s="354" t="s">
        <v>17636</v>
      </c>
      <c r="M2039" s="318"/>
      <c r="N2039" s="318"/>
      <c r="O2039" s="318"/>
      <c r="P2039" s="325"/>
      <c r="Q2039" s="318" t="str">
        <f t="array" ref="Q2039">index(Extractions!B:B, match(index(Digests!B:B, match(B2039,Digests!A:A,0)),Extractions!A:A,0))</f>
        <v>PADE91_020</v>
      </c>
    </row>
    <row r="2040" ht="20.25" customHeight="1">
      <c r="A2040" s="318" t="s">
        <v>23879</v>
      </c>
      <c r="B2040" s="352" t="s">
        <v>17639</v>
      </c>
      <c r="C2040" s="334">
        <v>42348.0</v>
      </c>
      <c r="D2040" s="331">
        <v>200.0</v>
      </c>
      <c r="E2040" s="322">
        <v>12.370113805047007</v>
      </c>
      <c r="F2040" s="323">
        <v>9.829886194952993</v>
      </c>
      <c r="G2040" s="319">
        <v>56.0</v>
      </c>
      <c r="H2040" s="324"/>
      <c r="I2040" s="318" t="s">
        <v>23865</v>
      </c>
      <c r="J2040" s="318"/>
      <c r="K2040" s="353" t="s">
        <v>23880</v>
      </c>
      <c r="L2040" s="354" t="s">
        <v>17640</v>
      </c>
      <c r="M2040" s="318"/>
      <c r="N2040" s="318"/>
      <c r="O2040" s="318"/>
      <c r="P2040" s="325"/>
      <c r="Q2040" s="318" t="str">
        <f t="array" ref="Q2040">index(Extractions!B:B, match(index(Digests!B:B, match(B2040,Digests!A:A,0)),Extractions!A:A,0))</f>
        <v>PADE91_022</v>
      </c>
    </row>
    <row r="2041" ht="20.25" customHeight="1">
      <c r="A2041" s="318" t="s">
        <v>23881</v>
      </c>
      <c r="B2041" s="352" t="s">
        <v>17645</v>
      </c>
      <c r="C2041" s="334">
        <v>42348.0</v>
      </c>
      <c r="D2041" s="331">
        <v>200.0</v>
      </c>
      <c r="E2041" s="322">
        <v>9.264835317552231</v>
      </c>
      <c r="F2041" s="323">
        <v>12.935164682447768</v>
      </c>
      <c r="G2041" s="319">
        <v>57.0</v>
      </c>
      <c r="H2041" s="324"/>
      <c r="I2041" s="318" t="s">
        <v>23865</v>
      </c>
      <c r="J2041" s="318"/>
      <c r="K2041" s="353" t="s">
        <v>23882</v>
      </c>
      <c r="L2041" s="354" t="s">
        <v>17646</v>
      </c>
      <c r="M2041" s="318"/>
      <c r="N2041" s="318"/>
      <c r="O2041" s="318"/>
      <c r="P2041" s="325"/>
      <c r="Q2041" s="318" t="str">
        <f t="array" ref="Q2041">index(Extractions!B:B, match(index(Digests!B:B, match(B2041,Digests!A:A,0)),Extractions!A:A,0))</f>
        <v>PADE92_007</v>
      </c>
    </row>
    <row r="2042" ht="20.25" customHeight="1">
      <c r="A2042" s="318" t="s">
        <v>23883</v>
      </c>
      <c r="B2042" s="352" t="s">
        <v>17647</v>
      </c>
      <c r="C2042" s="334">
        <v>42348.0</v>
      </c>
      <c r="D2042" s="331">
        <v>200.0</v>
      </c>
      <c r="E2042" s="322">
        <v>9.793360101850945</v>
      </c>
      <c r="F2042" s="323">
        <v>12.406639898149054</v>
      </c>
      <c r="G2042" s="319">
        <v>58.0</v>
      </c>
      <c r="H2042" s="324"/>
      <c r="I2042" s="318" t="s">
        <v>23865</v>
      </c>
      <c r="J2042" s="318"/>
      <c r="K2042" s="353" t="s">
        <v>23884</v>
      </c>
      <c r="L2042" s="354" t="s">
        <v>17648</v>
      </c>
      <c r="M2042" s="318"/>
      <c r="N2042" s="318"/>
      <c r="O2042" s="318"/>
      <c r="P2042" s="325"/>
      <c r="Q2042" s="318" t="str">
        <f t="array" ref="Q2042">index(Extractions!B:B, match(index(Digests!B:B, match(B2042,Digests!A:A,0)),Extractions!A:A,0))</f>
        <v>PADE92_008</v>
      </c>
    </row>
    <row r="2043" ht="20.25" customHeight="1">
      <c r="A2043" s="318" t="s">
        <v>23885</v>
      </c>
      <c r="B2043" s="352" t="s">
        <v>17649</v>
      </c>
      <c r="C2043" s="334">
        <v>42348.0</v>
      </c>
      <c r="D2043" s="331">
        <v>200.0</v>
      </c>
      <c r="E2043" s="322">
        <v>11.72607879924953</v>
      </c>
      <c r="F2043" s="323">
        <v>10.47392120075047</v>
      </c>
      <c r="G2043" s="319">
        <v>59.0</v>
      </c>
      <c r="H2043" s="324"/>
      <c r="I2043" s="318" t="s">
        <v>23865</v>
      </c>
      <c r="J2043" s="318"/>
      <c r="K2043" s="353" t="s">
        <v>23886</v>
      </c>
      <c r="L2043" s="354" t="s">
        <v>17650</v>
      </c>
      <c r="M2043" s="318"/>
      <c r="N2043" s="318"/>
      <c r="O2043" s="318"/>
      <c r="P2043" s="325"/>
      <c r="Q2043" s="318" t="str">
        <f t="array" ref="Q2043">index(Extractions!B:B, match(index(Digests!B:B, match(B2043,Digests!A:A,0)),Extractions!A:A,0))</f>
        <v>PADE92_009</v>
      </c>
    </row>
    <row r="2044" ht="20.25" customHeight="1">
      <c r="A2044" s="318" t="s">
        <v>23887</v>
      </c>
      <c r="B2044" s="352" t="s">
        <v>17653</v>
      </c>
      <c r="C2044" s="334">
        <v>42348.0</v>
      </c>
      <c r="D2044" s="331">
        <v>200.0</v>
      </c>
      <c r="E2044" s="322">
        <v>11.793148180906893</v>
      </c>
      <c r="F2044" s="323">
        <v>10.406851819093106</v>
      </c>
      <c r="G2044" s="319">
        <v>60.0</v>
      </c>
      <c r="H2044" s="324"/>
      <c r="I2044" s="318" t="s">
        <v>23865</v>
      </c>
      <c r="J2044" s="318"/>
      <c r="K2044" s="353" t="s">
        <v>23888</v>
      </c>
      <c r="L2044" s="354" t="s">
        <v>17654</v>
      </c>
      <c r="M2044" s="318"/>
      <c r="N2044" s="318"/>
      <c r="O2044" s="318"/>
      <c r="P2044" s="325"/>
      <c r="Q2044" s="318" t="str">
        <f t="array" ref="Q2044">index(Extractions!B:B, match(index(Digests!B:B, match(B2044,Digests!A:A,0)),Extractions!A:A,0))</f>
        <v>PADE92_011</v>
      </c>
    </row>
    <row r="2045" ht="20.25" customHeight="1">
      <c r="A2045" s="318" t="s">
        <v>23889</v>
      </c>
      <c r="B2045" s="352" t="s">
        <v>17655</v>
      </c>
      <c r="C2045" s="334">
        <v>42348.0</v>
      </c>
      <c r="D2045" s="331">
        <v>200.0</v>
      </c>
      <c r="E2045" s="322">
        <v>11.394712853236099</v>
      </c>
      <c r="F2045" s="323">
        <v>10.8052871467639</v>
      </c>
      <c r="G2045" s="319">
        <v>61.0</v>
      </c>
      <c r="H2045" s="324"/>
      <c r="I2045" s="318" t="s">
        <v>23865</v>
      </c>
      <c r="J2045" s="318"/>
      <c r="K2045" s="353" t="s">
        <v>23890</v>
      </c>
      <c r="L2045" s="354" t="s">
        <v>17656</v>
      </c>
      <c r="M2045" s="318"/>
      <c r="N2045" s="318"/>
      <c r="O2045" s="318"/>
      <c r="P2045" s="325"/>
      <c r="Q2045" s="318" t="str">
        <f t="array" ref="Q2045">index(Extractions!B:B, match(index(Digests!B:B, match(B2045,Digests!A:A,0)),Extractions!A:A,0))</f>
        <v>PADE92_012</v>
      </c>
    </row>
    <row r="2046" ht="20.25" customHeight="1">
      <c r="A2046" s="318" t="s">
        <v>23891</v>
      </c>
      <c r="B2046" s="352" t="s">
        <v>17659</v>
      </c>
      <c r="C2046" s="334">
        <v>42348.0</v>
      </c>
      <c r="D2046" s="331">
        <v>200.0</v>
      </c>
      <c r="E2046" s="322">
        <v>11.204481792717086</v>
      </c>
      <c r="F2046" s="323">
        <v>10.995518207282913</v>
      </c>
      <c r="G2046" s="319">
        <v>62.0</v>
      </c>
      <c r="H2046" s="324"/>
      <c r="I2046" s="318" t="s">
        <v>23865</v>
      </c>
      <c r="J2046" s="318"/>
      <c r="K2046" s="353" t="s">
        <v>23892</v>
      </c>
      <c r="L2046" s="354" t="s">
        <v>17660</v>
      </c>
      <c r="M2046" s="318"/>
      <c r="N2046" s="318"/>
      <c r="O2046" s="318"/>
      <c r="P2046" s="325"/>
      <c r="Q2046" s="318" t="str">
        <f t="array" ref="Q2046">index(Extractions!B:B, match(index(Digests!B:B, match(B2046,Digests!A:A,0)),Extractions!A:A,0))</f>
        <v>PADE92_014</v>
      </c>
    </row>
    <row r="2047" ht="20.25" customHeight="1">
      <c r="A2047" s="318" t="s">
        <v>23893</v>
      </c>
      <c r="B2047" s="352" t="s">
        <v>17663</v>
      </c>
      <c r="C2047" s="334">
        <v>42348.0</v>
      </c>
      <c r="D2047" s="331">
        <v>200.0</v>
      </c>
      <c r="E2047" s="322">
        <v>12.44322777328439</v>
      </c>
      <c r="F2047" s="323">
        <v>9.75677222671561</v>
      </c>
      <c r="G2047" s="319">
        <v>63.0</v>
      </c>
      <c r="H2047" s="324"/>
      <c r="I2047" s="318" t="s">
        <v>23865</v>
      </c>
      <c r="J2047" s="318"/>
      <c r="K2047" s="353" t="s">
        <v>23894</v>
      </c>
      <c r="L2047" s="354" t="s">
        <v>17664</v>
      </c>
      <c r="M2047" s="318"/>
      <c r="N2047" s="318"/>
      <c r="O2047" s="318"/>
      <c r="P2047" s="325"/>
      <c r="Q2047" s="318" t="str">
        <f t="array" ref="Q2047">index(Extractions!B:B, match(index(Digests!B:B, match(B2047,Digests!A:A,0)),Extractions!A:A,0))</f>
        <v>PADE92_016</v>
      </c>
    </row>
    <row r="2048" ht="20.25" customHeight="1">
      <c r="A2048" s="318" t="s">
        <v>23895</v>
      </c>
      <c r="B2048" s="352" t="s">
        <v>17665</v>
      </c>
      <c r="C2048" s="334">
        <v>42348.0</v>
      </c>
      <c r="D2048" s="331">
        <v>200.0</v>
      </c>
      <c r="E2048" s="322">
        <v>10.611205432937183</v>
      </c>
      <c r="F2048" s="323">
        <v>11.588794567062816</v>
      </c>
      <c r="G2048" s="319">
        <v>64.0</v>
      </c>
      <c r="H2048" s="324"/>
      <c r="I2048" s="318" t="s">
        <v>23865</v>
      </c>
      <c r="J2048" s="318"/>
      <c r="K2048" s="353" t="s">
        <v>23896</v>
      </c>
      <c r="L2048" s="354" t="s">
        <v>17666</v>
      </c>
      <c r="M2048" s="318"/>
      <c r="N2048" s="318"/>
      <c r="O2048" s="318"/>
      <c r="P2048" s="325"/>
      <c r="Q2048" s="318" t="str">
        <f t="array" ref="Q2048">index(Extractions!B:B, match(index(Digests!B:B, match(B2048,Digests!A:A,0)),Extractions!A:A,0))</f>
        <v>PADE92_017</v>
      </c>
    </row>
    <row r="2049" ht="20.25" customHeight="1">
      <c r="A2049" s="318" t="s">
        <v>23897</v>
      </c>
      <c r="B2049" s="352" t="s">
        <v>17667</v>
      </c>
      <c r="C2049" s="334">
        <v>42348.0</v>
      </c>
      <c r="D2049" s="331">
        <v>200.0</v>
      </c>
      <c r="E2049" s="322">
        <v>11.045452035124537</v>
      </c>
      <c r="F2049" s="323">
        <v>11.154547964875462</v>
      </c>
      <c r="G2049" s="319">
        <v>65.0</v>
      </c>
      <c r="H2049" s="324"/>
      <c r="I2049" s="318" t="s">
        <v>23865</v>
      </c>
      <c r="J2049" s="318"/>
      <c r="K2049" s="353" t="s">
        <v>23898</v>
      </c>
      <c r="L2049" s="354" t="s">
        <v>17668</v>
      </c>
      <c r="M2049" s="318"/>
      <c r="N2049" s="318"/>
      <c r="O2049" s="318"/>
      <c r="P2049" s="325"/>
      <c r="Q2049" s="318" t="str">
        <f t="array" ref="Q2049">index(Extractions!B:B, match(index(Digests!B:B, match(B2049,Digests!A:A,0)),Extractions!A:A,0))</f>
        <v>PADE92_018</v>
      </c>
    </row>
    <row r="2050" ht="20.25" customHeight="1">
      <c r="A2050" s="318" t="s">
        <v>23899</v>
      </c>
      <c r="B2050" s="352" t="s">
        <v>17673</v>
      </c>
      <c r="C2050" s="334">
        <v>42348.0</v>
      </c>
      <c r="D2050" s="331">
        <v>200.0</v>
      </c>
      <c r="E2050" s="322">
        <v>8.782715615668366</v>
      </c>
      <c r="F2050" s="323">
        <v>13.417284384331634</v>
      </c>
      <c r="G2050" s="319">
        <v>66.0</v>
      </c>
      <c r="H2050" s="324"/>
      <c r="I2050" s="318" t="s">
        <v>23865</v>
      </c>
      <c r="J2050" s="318"/>
      <c r="K2050" s="353" t="s">
        <v>23900</v>
      </c>
      <c r="L2050" s="354" t="s">
        <v>17674</v>
      </c>
      <c r="M2050" s="318"/>
      <c r="N2050" s="318"/>
      <c r="O2050" s="318"/>
      <c r="P2050" s="325"/>
      <c r="Q2050" s="318" t="str">
        <f t="array" ref="Q2050">index(Extractions!B:B, match(index(Digests!B:B, match(B2050,Digests!A:A,0)),Extractions!A:A,0))</f>
        <v>PADE92_021</v>
      </c>
    </row>
    <row r="2051" ht="20.25" customHeight="1">
      <c r="A2051" s="318" t="s">
        <v>23901</v>
      </c>
      <c r="B2051" s="352" t="s">
        <v>17675</v>
      </c>
      <c r="C2051" s="334">
        <v>42348.0</v>
      </c>
      <c r="D2051" s="331">
        <v>200.0</v>
      </c>
      <c r="E2051" s="322">
        <v>10.094891984655764</v>
      </c>
      <c r="F2051" s="323">
        <v>12.105108015344236</v>
      </c>
      <c r="G2051" s="319">
        <v>67.0</v>
      </c>
      <c r="H2051" s="324"/>
      <c r="I2051" s="318" t="s">
        <v>23865</v>
      </c>
      <c r="J2051" s="318"/>
      <c r="K2051" s="353" t="s">
        <v>23902</v>
      </c>
      <c r="L2051" s="354" t="s">
        <v>17676</v>
      </c>
      <c r="M2051" s="318"/>
      <c r="N2051" s="318"/>
      <c r="O2051" s="318"/>
      <c r="P2051" s="325"/>
      <c r="Q2051" s="318" t="str">
        <f t="array" ref="Q2051">index(Extractions!B:B, match(index(Digests!B:B, match(B2051,Digests!A:A,0)),Extractions!A:A,0))</f>
        <v>PADE92_022</v>
      </c>
    </row>
    <row r="2052" ht="20.25" customHeight="1">
      <c r="A2052" s="318" t="s">
        <v>23903</v>
      </c>
      <c r="B2052" s="352" t="s">
        <v>17681</v>
      </c>
      <c r="C2052" s="334">
        <v>42348.0</v>
      </c>
      <c r="D2052" s="331">
        <v>200.0</v>
      </c>
      <c r="E2052" s="322">
        <v>11.362345188046813</v>
      </c>
      <c r="F2052" s="323">
        <v>10.837654811953186</v>
      </c>
      <c r="G2052" s="319">
        <v>68.0</v>
      </c>
      <c r="H2052" s="324"/>
      <c r="I2052" s="318" t="s">
        <v>23865</v>
      </c>
      <c r="J2052" s="318"/>
      <c r="K2052" s="353" t="s">
        <v>23904</v>
      </c>
      <c r="L2052" s="354" t="s">
        <v>17682</v>
      </c>
      <c r="M2052" s="318"/>
      <c r="N2052" s="318"/>
      <c r="O2052" s="318"/>
      <c r="P2052" s="325"/>
      <c r="Q2052" s="318" t="str">
        <f t="array" ref="Q2052">index(Extractions!B:B, match(index(Digests!B:B, match(B2052,Digests!A:A,0)),Extractions!A:A,0))</f>
        <v>PADE98_010</v>
      </c>
    </row>
    <row r="2053" ht="20.25" customHeight="1">
      <c r="A2053" s="318" t="s">
        <v>23905</v>
      </c>
      <c r="B2053" s="319" t="s">
        <v>17683</v>
      </c>
      <c r="C2053" s="334">
        <v>42348.0</v>
      </c>
      <c r="D2053" s="331">
        <v>200.0</v>
      </c>
      <c r="E2053" s="322">
        <v>22.2</v>
      </c>
      <c r="F2053" s="323">
        <v>0.0</v>
      </c>
      <c r="G2053" s="319">
        <v>69.0</v>
      </c>
      <c r="H2053" s="324"/>
      <c r="I2053" s="318" t="s">
        <v>23865</v>
      </c>
      <c r="J2053" s="318"/>
      <c r="K2053" s="353" t="s">
        <v>23906</v>
      </c>
      <c r="L2053" s="354" t="s">
        <v>17684</v>
      </c>
      <c r="M2053" s="318"/>
      <c r="N2053" s="318"/>
      <c r="O2053" s="318"/>
      <c r="P2053" s="325"/>
      <c r="Q2053" s="318" t="str">
        <f t="array" ref="Q2053">index(Extractions!B:B, match(index(Digests!B:B, match(B2053,Digests!A:A,0)),Extractions!A:A,0))</f>
        <v>#N/A</v>
      </c>
    </row>
    <row r="2054" ht="20.25" customHeight="1">
      <c r="A2054" s="318" t="s">
        <v>23907</v>
      </c>
      <c r="B2054" s="352" t="s">
        <v>17685</v>
      </c>
      <c r="C2054" s="334">
        <v>42348.0</v>
      </c>
      <c r="D2054" s="331">
        <v>200.0</v>
      </c>
      <c r="E2054" s="322">
        <v>8.848382958014422</v>
      </c>
      <c r="F2054" s="323">
        <v>13.351617041985577</v>
      </c>
      <c r="G2054" s="319">
        <v>70.0</v>
      </c>
      <c r="H2054" s="324"/>
      <c r="I2054" s="318" t="s">
        <v>23865</v>
      </c>
      <c r="J2054" s="318"/>
      <c r="K2054" s="353" t="s">
        <v>23908</v>
      </c>
      <c r="L2054" s="354" t="s">
        <v>17686</v>
      </c>
      <c r="M2054" s="318"/>
      <c r="N2054" s="318"/>
      <c r="O2054" s="318"/>
      <c r="P2054" s="325"/>
      <c r="Q2054" s="318" t="str">
        <f t="array" ref="Q2054">index(Extractions!B:B, match(index(Digests!B:B, match(B2054,Digests!A:A,0)),Extractions!A:A,0))</f>
        <v>PADE98_011</v>
      </c>
    </row>
    <row r="2055" ht="20.25" customHeight="1">
      <c r="A2055" s="318" t="s">
        <v>23909</v>
      </c>
      <c r="B2055" s="352" t="s">
        <v>17687</v>
      </c>
      <c r="C2055" s="334">
        <v>42348.0</v>
      </c>
      <c r="D2055" s="331">
        <v>200.0</v>
      </c>
      <c r="E2055" s="322">
        <v>11.880717595342759</v>
      </c>
      <c r="F2055" s="323">
        <v>10.31928240465724</v>
      </c>
      <c r="G2055" s="319">
        <v>71.0</v>
      </c>
      <c r="H2055" s="324"/>
      <c r="I2055" s="318" t="s">
        <v>23865</v>
      </c>
      <c r="J2055" s="318"/>
      <c r="K2055" s="353" t="s">
        <v>23910</v>
      </c>
      <c r="L2055" s="354" t="s">
        <v>17688</v>
      </c>
      <c r="M2055" s="318"/>
      <c r="N2055" s="318"/>
      <c r="O2055" s="318"/>
      <c r="P2055" s="325"/>
      <c r="Q2055" s="318" t="str">
        <f t="array" ref="Q2055">index(Extractions!B:B, match(index(Digests!B:B, match(B2055,Digests!A:A,0)),Extractions!A:A,0))</f>
        <v>PADE98_012</v>
      </c>
    </row>
    <row r="2056" ht="20.25" customHeight="1">
      <c r="A2056" s="318" t="s">
        <v>23911</v>
      </c>
      <c r="B2056" s="352" t="s">
        <v>17689</v>
      </c>
      <c r="C2056" s="334">
        <v>42348.0</v>
      </c>
      <c r="D2056" s="331">
        <v>200.0</v>
      </c>
      <c r="E2056" s="322">
        <v>9.231479344564967</v>
      </c>
      <c r="F2056" s="323">
        <v>12.968520655435032</v>
      </c>
      <c r="G2056" s="319">
        <v>72.0</v>
      </c>
      <c r="H2056" s="324"/>
      <c r="I2056" s="318" t="s">
        <v>23865</v>
      </c>
      <c r="J2056" s="318"/>
      <c r="K2056" s="353" t="s">
        <v>23912</v>
      </c>
      <c r="L2056" s="354" t="s">
        <v>17690</v>
      </c>
      <c r="M2056" s="318"/>
      <c r="N2056" s="318"/>
      <c r="O2056" s="318"/>
      <c r="P2056" s="325"/>
      <c r="Q2056" s="318" t="str">
        <f t="array" ref="Q2056">index(Extractions!B:B, match(index(Digests!B:B, match(B2056,Digests!A:A,0)),Extractions!A:A,0))</f>
        <v>PADE98_013</v>
      </c>
    </row>
    <row r="2057" ht="20.25" customHeight="1">
      <c r="A2057" s="318" t="s">
        <v>23913</v>
      </c>
      <c r="B2057" s="352" t="s">
        <v>17701</v>
      </c>
      <c r="C2057" s="334">
        <v>42348.0</v>
      </c>
      <c r="D2057" s="331">
        <v>200.0</v>
      </c>
      <c r="E2057" s="322">
        <v>10.694043417816275</v>
      </c>
      <c r="F2057" s="323">
        <v>11.505956582183725</v>
      </c>
      <c r="G2057" s="319">
        <v>73.0</v>
      </c>
      <c r="H2057" s="324"/>
      <c r="I2057" s="318" t="s">
        <v>23865</v>
      </c>
      <c r="J2057" s="318"/>
      <c r="K2057" s="353" t="s">
        <v>23914</v>
      </c>
      <c r="L2057" s="354" t="s">
        <v>17702</v>
      </c>
      <c r="M2057" s="318"/>
      <c r="N2057" s="318"/>
      <c r="O2057" s="318"/>
      <c r="P2057" s="325"/>
      <c r="Q2057" s="318" t="str">
        <f t="array" ref="Q2057">index(Extractions!B:B, match(index(Digests!B:B, match(B2057,Digests!A:A,0)),Extractions!A:A,0))</f>
        <v>PADE98_018</v>
      </c>
    </row>
    <row r="2058" ht="20.25" customHeight="1">
      <c r="A2058" s="318" t="s">
        <v>23915</v>
      </c>
      <c r="B2058" s="352" t="s">
        <v>17731</v>
      </c>
      <c r="C2058" s="334">
        <v>42348.0</v>
      </c>
      <c r="D2058" s="331">
        <v>200.0</v>
      </c>
      <c r="E2058" s="322">
        <v>12.088974854932301</v>
      </c>
      <c r="F2058" s="323">
        <v>10.111025145067698</v>
      </c>
      <c r="G2058" s="319">
        <v>74.0</v>
      </c>
      <c r="H2058" s="324"/>
      <c r="I2058" s="318" t="s">
        <v>23865</v>
      </c>
      <c r="J2058" s="318"/>
      <c r="K2058" s="353" t="s">
        <v>23916</v>
      </c>
      <c r="L2058" s="354" t="s">
        <v>17732</v>
      </c>
      <c r="M2058" s="318"/>
      <c r="N2058" s="318"/>
      <c r="O2058" s="318"/>
      <c r="P2058" s="325"/>
      <c r="Q2058" s="318" t="str">
        <f t="array" ref="Q2058">index(Extractions!B:B, match(index(Digests!B:B, match(B2058,Digests!A:A,0)),Extractions!A:A,0))</f>
        <v>PADE00_011</v>
      </c>
    </row>
    <row r="2059" ht="20.25" customHeight="1">
      <c r="A2059" s="318" t="s">
        <v>23917</v>
      </c>
      <c r="B2059" s="352" t="s">
        <v>17733</v>
      </c>
      <c r="C2059" s="334">
        <v>42348.0</v>
      </c>
      <c r="D2059" s="331">
        <v>200.0</v>
      </c>
      <c r="E2059" s="322">
        <v>8.71497668743736</v>
      </c>
      <c r="F2059" s="323">
        <v>13.485023312562639</v>
      </c>
      <c r="G2059" s="319">
        <v>75.0</v>
      </c>
      <c r="H2059" s="324"/>
      <c r="I2059" s="318" t="s">
        <v>23865</v>
      </c>
      <c r="J2059" s="318"/>
      <c r="K2059" s="353" t="s">
        <v>23918</v>
      </c>
      <c r="L2059" s="354" t="s">
        <v>17734</v>
      </c>
      <c r="M2059" s="318"/>
      <c r="N2059" s="318"/>
      <c r="O2059" s="318"/>
      <c r="P2059" s="325"/>
      <c r="Q2059" s="318" t="str">
        <f t="array" ref="Q2059">index(Extractions!B:B, match(index(Digests!B:B, match(B2059,Digests!A:A,0)),Extractions!A:A,0))</f>
        <v>PADE00_012</v>
      </c>
    </row>
    <row r="2060" ht="20.25" customHeight="1">
      <c r="A2060" s="318" t="s">
        <v>23919</v>
      </c>
      <c r="B2060" s="352" t="s">
        <v>17741</v>
      </c>
      <c r="C2060" s="334">
        <v>42348.0</v>
      </c>
      <c r="D2060" s="331">
        <v>200.0</v>
      </c>
      <c r="E2060" s="322">
        <v>9.633911368015413</v>
      </c>
      <c r="F2060" s="323">
        <v>12.566088631984586</v>
      </c>
      <c r="G2060" s="319">
        <v>76.0</v>
      </c>
      <c r="H2060" s="324"/>
      <c r="I2060" s="318" t="s">
        <v>23865</v>
      </c>
      <c r="J2060" s="318"/>
      <c r="K2060" s="353" t="s">
        <v>23920</v>
      </c>
      <c r="L2060" s="354" t="s">
        <v>17742</v>
      </c>
      <c r="M2060" s="318"/>
      <c r="N2060" s="318"/>
      <c r="O2060" s="318"/>
      <c r="P2060" s="325"/>
      <c r="Q2060" s="318" t="str">
        <f t="array" ref="Q2060">index(Extractions!B:B, match(index(Digests!B:B, match(B2060,Digests!A:A,0)),Extractions!A:A,0))</f>
        <v>PADE00_015</v>
      </c>
    </row>
    <row r="2061" ht="20.25" customHeight="1">
      <c r="A2061" s="318" t="s">
        <v>23921</v>
      </c>
      <c r="B2061" s="352" t="s">
        <v>17743</v>
      </c>
      <c r="C2061" s="334">
        <v>42348.0</v>
      </c>
      <c r="D2061" s="331">
        <v>200.0</v>
      </c>
      <c r="E2061" s="322">
        <v>8.61697544161999</v>
      </c>
      <c r="F2061" s="323">
        <v>13.583024558380009</v>
      </c>
      <c r="G2061" s="319">
        <v>77.0</v>
      </c>
      <c r="H2061" s="324"/>
      <c r="I2061" s="318" t="s">
        <v>23865</v>
      </c>
      <c r="J2061" s="318"/>
      <c r="K2061" s="353" t="s">
        <v>23922</v>
      </c>
      <c r="L2061" s="354" t="s">
        <v>17744</v>
      </c>
      <c r="M2061" s="318"/>
      <c r="N2061" s="318"/>
      <c r="O2061" s="318"/>
      <c r="P2061" s="325"/>
      <c r="Q2061" s="318" t="str">
        <f t="array" ref="Q2061">index(Extractions!B:B, match(index(Digests!B:B, match(B2061,Digests!A:A,0)),Extractions!A:A,0))</f>
        <v>PADE00_016</v>
      </c>
    </row>
    <row r="2062" ht="20.25" customHeight="1">
      <c r="A2062" s="318" t="s">
        <v>23923</v>
      </c>
      <c r="B2062" s="352" t="s">
        <v>17764</v>
      </c>
      <c r="C2062" s="334">
        <v>42348.0</v>
      </c>
      <c r="D2062" s="331">
        <v>200.0</v>
      </c>
      <c r="E2062" s="322">
        <v>8.855042946958294</v>
      </c>
      <c r="F2062" s="323">
        <v>13.344957053041705</v>
      </c>
      <c r="G2062" s="319">
        <v>78.0</v>
      </c>
      <c r="H2062" s="324"/>
      <c r="I2062" s="318" t="s">
        <v>23865</v>
      </c>
      <c r="J2062" s="318"/>
      <c r="K2062" s="353" t="s">
        <v>23924</v>
      </c>
      <c r="L2062" s="354" t="s">
        <v>17765</v>
      </c>
      <c r="M2062" s="318"/>
      <c r="N2062" s="318"/>
      <c r="O2062" s="318"/>
      <c r="P2062" s="325"/>
      <c r="Q2062" s="318" t="str">
        <f t="array" ref="Q2062">index(Extractions!B:B, match(index(Digests!B:B, match(B2062,Digests!A:A,0)),Extractions!A:A,0))</f>
        <v>PADE01_026</v>
      </c>
    </row>
    <row r="2063" ht="20.25" customHeight="1">
      <c r="A2063" s="318" t="s">
        <v>23925</v>
      </c>
      <c r="B2063" s="352" t="s">
        <v>17774</v>
      </c>
      <c r="C2063" s="334">
        <v>42348.0</v>
      </c>
      <c r="D2063" s="331">
        <v>200.0</v>
      </c>
      <c r="E2063" s="322">
        <v>8.737821661059899</v>
      </c>
      <c r="F2063" s="323">
        <v>13.4621783389401</v>
      </c>
      <c r="G2063" s="319">
        <v>79.0</v>
      </c>
      <c r="H2063" s="324"/>
      <c r="I2063" s="318" t="s">
        <v>23865</v>
      </c>
      <c r="J2063" s="318"/>
      <c r="K2063" s="353" t="s">
        <v>23926</v>
      </c>
      <c r="L2063" s="354" t="s">
        <v>17775</v>
      </c>
      <c r="M2063" s="318"/>
      <c r="N2063" s="318"/>
      <c r="O2063" s="318"/>
      <c r="P2063" s="325"/>
      <c r="Q2063" s="318" t="str">
        <f t="array" ref="Q2063">index(Extractions!B:B, match(index(Digests!B:B, match(B2063,Digests!A:A,0)),Extractions!A:A,0))</f>
        <v>PADE98_001</v>
      </c>
    </row>
    <row r="2064" ht="20.25" customHeight="1">
      <c r="A2064" s="318" t="s">
        <v>23927</v>
      </c>
      <c r="B2064" s="352" t="s">
        <v>17778</v>
      </c>
      <c r="C2064" s="334">
        <v>42348.0</v>
      </c>
      <c r="D2064" s="331">
        <v>200.0</v>
      </c>
      <c r="E2064" s="322">
        <v>11.36945028707862</v>
      </c>
      <c r="F2064" s="323">
        <v>10.83054971292138</v>
      </c>
      <c r="G2064" s="319">
        <v>80.0</v>
      </c>
      <c r="H2064" s="324"/>
      <c r="I2064" s="318" t="s">
        <v>23865</v>
      </c>
      <c r="J2064" s="318"/>
      <c r="K2064" s="353" t="s">
        <v>23928</v>
      </c>
      <c r="L2064" s="354" t="s">
        <v>17779</v>
      </c>
      <c r="M2064" s="318"/>
      <c r="N2064" s="318"/>
      <c r="O2064" s="318"/>
      <c r="P2064" s="325"/>
      <c r="Q2064" s="318" t="str">
        <f t="array" ref="Q2064">index(Extractions!B:B, match(index(Digests!B:B, match(B2064,Digests!A:A,0)),Extractions!A:A,0))</f>
        <v>PADE98_003</v>
      </c>
    </row>
    <row r="2065" ht="20.25" customHeight="1">
      <c r="A2065" s="318" t="s">
        <v>23929</v>
      </c>
      <c r="B2065" s="352" t="s">
        <v>17780</v>
      </c>
      <c r="C2065" s="334">
        <v>42348.0</v>
      </c>
      <c r="D2065" s="331">
        <v>200.0</v>
      </c>
      <c r="E2065" s="322">
        <v>9.117016912066372</v>
      </c>
      <c r="F2065" s="323">
        <v>13.082983087933627</v>
      </c>
      <c r="G2065" s="319">
        <v>81.0</v>
      </c>
      <c r="H2065" s="324"/>
      <c r="I2065" s="318" t="s">
        <v>23865</v>
      </c>
      <c r="J2065" s="318"/>
      <c r="K2065" s="353" t="s">
        <v>23930</v>
      </c>
      <c r="L2065" s="354" t="s">
        <v>17781</v>
      </c>
      <c r="M2065" s="318"/>
      <c r="N2065" s="318"/>
      <c r="O2065" s="318"/>
      <c r="P2065" s="325"/>
      <c r="Q2065" s="318" t="str">
        <f t="array" ref="Q2065">index(Extractions!B:B, match(index(Digests!B:B, match(B2065,Digests!A:A,0)),Extractions!A:A,0))</f>
        <v>PADE98_004</v>
      </c>
    </row>
    <row r="2066" ht="20.25" customHeight="1">
      <c r="A2066" s="318" t="s">
        <v>23931</v>
      </c>
      <c r="B2066" s="352" t="s">
        <v>17804</v>
      </c>
      <c r="C2066" s="334">
        <v>42348.0</v>
      </c>
      <c r="D2066" s="331">
        <v>200.0</v>
      </c>
      <c r="E2066" s="322">
        <v>10.19835806435164</v>
      </c>
      <c r="F2066" s="323">
        <v>12.00164193564836</v>
      </c>
      <c r="G2066" s="319">
        <v>82.0</v>
      </c>
      <c r="H2066" s="324"/>
      <c r="I2066" s="318" t="s">
        <v>23865</v>
      </c>
      <c r="J2066" s="318"/>
      <c r="K2066" s="353" t="s">
        <v>23932</v>
      </c>
      <c r="L2066" s="354" t="s">
        <v>17805</v>
      </c>
      <c r="M2066" s="318"/>
      <c r="N2066" s="318"/>
      <c r="O2066" s="318"/>
      <c r="P2066" s="325"/>
      <c r="Q2066" s="318" t="str">
        <f t="array" ref="Q2066">index(Extractions!B:B, match(index(Digests!B:B, match(B2066,Digests!A:A,0)),Extractions!A:A,0))</f>
        <v>PADE99_007</v>
      </c>
    </row>
    <row r="2067" ht="20.25" customHeight="1">
      <c r="A2067" s="318" t="s">
        <v>23933</v>
      </c>
      <c r="B2067" s="352" t="s">
        <v>17816</v>
      </c>
      <c r="C2067" s="334">
        <v>42348.0</v>
      </c>
      <c r="D2067" s="331">
        <v>200.0</v>
      </c>
      <c r="E2067" s="322">
        <v>11.914690813773381</v>
      </c>
      <c r="F2067" s="323">
        <v>10.285309186226618</v>
      </c>
      <c r="G2067" s="319">
        <v>83.0</v>
      </c>
      <c r="H2067" s="324"/>
      <c r="I2067" s="318" t="s">
        <v>23865</v>
      </c>
      <c r="J2067" s="318"/>
      <c r="K2067" s="353" t="s">
        <v>23934</v>
      </c>
      <c r="L2067" s="354" t="s">
        <v>17817</v>
      </c>
      <c r="M2067" s="318"/>
      <c r="N2067" s="318"/>
      <c r="O2067" s="318"/>
      <c r="P2067" s="325"/>
      <c r="Q2067" s="318" t="str">
        <f t="array" ref="Q2067">index(Extractions!B:B, match(index(Digests!B:B, match(B2067,Digests!A:A,0)),Extractions!A:A,0))</f>
        <v>PADE00_005</v>
      </c>
    </row>
    <row r="2068" ht="20.25" customHeight="1">
      <c r="A2068" s="318" t="s">
        <v>23935</v>
      </c>
      <c r="B2068" s="319" t="s">
        <v>17822</v>
      </c>
      <c r="C2068" s="334">
        <v>42348.0</v>
      </c>
      <c r="D2068" s="331">
        <v>200.0</v>
      </c>
      <c r="E2068" s="322">
        <v>22.2</v>
      </c>
      <c r="F2068" s="323">
        <v>0.0</v>
      </c>
      <c r="G2068" s="319">
        <v>84.0</v>
      </c>
      <c r="H2068" s="324"/>
      <c r="I2068" s="318" t="s">
        <v>23865</v>
      </c>
      <c r="J2068" s="318"/>
      <c r="K2068" s="353" t="s">
        <v>23936</v>
      </c>
      <c r="L2068" s="354" t="s">
        <v>17823</v>
      </c>
      <c r="M2068" s="318"/>
      <c r="N2068" s="318"/>
      <c r="O2068" s="318"/>
      <c r="P2068" s="325"/>
      <c r="Q2068" s="318" t="str">
        <f t="array" ref="Q2068">index(Extractions!B:B, match(index(Digests!B:B, match(B2068,Digests!A:A,0)),Extractions!A:A,0))</f>
        <v>XXXX_</v>
      </c>
    </row>
    <row r="2069" ht="20.25" customHeight="1">
      <c r="A2069" s="318" t="s">
        <v>23937</v>
      </c>
      <c r="B2069" s="352" t="s">
        <v>17840</v>
      </c>
      <c r="C2069" s="334">
        <v>42348.0</v>
      </c>
      <c r="D2069" s="331">
        <v>200.0</v>
      </c>
      <c r="E2069" s="322">
        <v>12.378535619236244</v>
      </c>
      <c r="F2069" s="323">
        <v>9.821464380763755</v>
      </c>
      <c r="G2069" s="319">
        <v>85.0</v>
      </c>
      <c r="H2069" s="324"/>
      <c r="I2069" s="318" t="s">
        <v>23865</v>
      </c>
      <c r="J2069" s="318"/>
      <c r="K2069" s="353" t="s">
        <v>23938</v>
      </c>
      <c r="L2069" s="354" t="s">
        <v>17841</v>
      </c>
      <c r="M2069" s="318"/>
      <c r="N2069" s="318"/>
      <c r="O2069" s="318"/>
      <c r="P2069" s="325"/>
      <c r="Q2069" s="318" t="str">
        <f t="array" ref="Q2069">index(Extractions!B:B, match(index(Digests!B:B, match(B2069,Digests!A:A,0)),Extractions!A:A,0))</f>
        <v>PADE01_007</v>
      </c>
    </row>
    <row r="2070" ht="20.25" customHeight="1">
      <c r="A2070" s="318" t="s">
        <v>23939</v>
      </c>
      <c r="B2070" s="352" t="s">
        <v>17846</v>
      </c>
      <c r="C2070" s="334">
        <v>42348.0</v>
      </c>
      <c r="D2070" s="331">
        <v>200.0</v>
      </c>
      <c r="E2070" s="322">
        <v>9.870206780832058</v>
      </c>
      <c r="F2070" s="323">
        <v>12.329793219167941</v>
      </c>
      <c r="G2070" s="319">
        <v>86.0</v>
      </c>
      <c r="H2070" s="324"/>
      <c r="I2070" s="318" t="s">
        <v>23865</v>
      </c>
      <c r="J2070" s="318"/>
      <c r="K2070" s="353" t="s">
        <v>23940</v>
      </c>
      <c r="L2070" s="354" t="s">
        <v>17847</v>
      </c>
      <c r="M2070" s="318"/>
      <c r="N2070" s="318"/>
      <c r="O2070" s="318"/>
      <c r="P2070" s="325"/>
      <c r="Q2070" s="318" t="str">
        <f t="array" ref="Q2070">index(Extractions!B:B, match(index(Digests!B:B, match(B2070,Digests!A:A,0)),Extractions!A:A,0))</f>
        <v>PADE01_010</v>
      </c>
    </row>
    <row r="2071" ht="20.25" customHeight="1">
      <c r="A2071" s="318" t="s">
        <v>23941</v>
      </c>
      <c r="B2071" s="352" t="s">
        <v>17848</v>
      </c>
      <c r="C2071" s="334">
        <v>42348.0</v>
      </c>
      <c r="D2071" s="331">
        <v>200.0</v>
      </c>
      <c r="E2071" s="322">
        <v>11.63602513381429</v>
      </c>
      <c r="F2071" s="323">
        <v>10.56397486618571</v>
      </c>
      <c r="G2071" s="319">
        <v>87.0</v>
      </c>
      <c r="H2071" s="324"/>
      <c r="I2071" s="318" t="s">
        <v>23865</v>
      </c>
      <c r="J2071" s="318"/>
      <c r="K2071" s="353" t="s">
        <v>23942</v>
      </c>
      <c r="L2071" s="354" t="s">
        <v>17849</v>
      </c>
      <c r="M2071" s="318"/>
      <c r="N2071" s="318"/>
      <c r="O2071" s="318"/>
      <c r="P2071" s="325"/>
      <c r="Q2071" s="318" t="str">
        <f t="array" ref="Q2071">index(Extractions!B:B, match(index(Digests!B:B, match(B2071,Digests!A:A,0)),Extractions!A:A,0))</f>
        <v>PADE01_011</v>
      </c>
    </row>
    <row r="2072" ht="20.25" customHeight="1">
      <c r="A2072" s="318" t="s">
        <v>23943</v>
      </c>
      <c r="B2072" s="352" t="s">
        <v>17850</v>
      </c>
      <c r="C2072" s="334">
        <v>42348.0</v>
      </c>
      <c r="D2072" s="331">
        <v>200.0</v>
      </c>
      <c r="E2072" s="322">
        <v>10.456422857740368</v>
      </c>
      <c r="F2072" s="323">
        <v>11.743577142259632</v>
      </c>
      <c r="G2072" s="319">
        <v>88.0</v>
      </c>
      <c r="H2072" s="324"/>
      <c r="I2072" s="318" t="s">
        <v>23865</v>
      </c>
      <c r="J2072" s="318"/>
      <c r="K2072" s="353" t="s">
        <v>23944</v>
      </c>
      <c r="L2072" s="354" t="s">
        <v>17851</v>
      </c>
      <c r="M2072" s="318"/>
      <c r="N2072" s="318"/>
      <c r="O2072" s="318"/>
      <c r="P2072" s="325"/>
      <c r="Q2072" s="318" t="str">
        <f t="array" ref="Q2072">index(Extractions!B:B, match(index(Digests!B:B, match(B2072,Digests!A:A,0)),Extractions!A:A,0))</f>
        <v>PADE01_012</v>
      </c>
    </row>
    <row r="2073" ht="20.25" customHeight="1">
      <c r="A2073" s="318" t="s">
        <v>23945</v>
      </c>
      <c r="B2073" s="352" t="s">
        <v>17852</v>
      </c>
      <c r="C2073" s="334">
        <v>42348.0</v>
      </c>
      <c r="D2073" s="331">
        <v>200.0</v>
      </c>
      <c r="E2073" s="322">
        <v>9.217864220860028</v>
      </c>
      <c r="F2073" s="323">
        <v>12.982135779139972</v>
      </c>
      <c r="G2073" s="319">
        <v>89.0</v>
      </c>
      <c r="H2073" s="324"/>
      <c r="I2073" s="318" t="s">
        <v>23865</v>
      </c>
      <c r="J2073" s="318"/>
      <c r="K2073" s="353" t="s">
        <v>23946</v>
      </c>
      <c r="L2073" s="354" t="s">
        <v>17853</v>
      </c>
      <c r="M2073" s="318"/>
      <c r="N2073" s="318"/>
      <c r="O2073" s="318"/>
      <c r="P2073" s="325"/>
      <c r="Q2073" s="318" t="str">
        <f t="array" ref="Q2073">index(Extractions!B:B, match(index(Digests!B:B, match(B2073,Digests!A:A,0)),Extractions!A:A,0))</f>
        <v>PADE01_013</v>
      </c>
    </row>
    <row r="2074" ht="20.25" customHeight="1">
      <c r="A2074" s="318" t="s">
        <v>23947</v>
      </c>
      <c r="B2074" s="352" t="s">
        <v>17860</v>
      </c>
      <c r="C2074" s="334">
        <v>42348.0</v>
      </c>
      <c r="D2074" s="331">
        <v>200.0</v>
      </c>
      <c r="E2074" s="322">
        <v>12.300879512885171</v>
      </c>
      <c r="F2074" s="323">
        <v>9.899120487114828</v>
      </c>
      <c r="G2074" s="319">
        <v>90.0</v>
      </c>
      <c r="H2074" s="324"/>
      <c r="I2074" s="318" t="s">
        <v>23865</v>
      </c>
      <c r="J2074" s="318"/>
      <c r="K2074" s="353" t="s">
        <v>23948</v>
      </c>
      <c r="L2074" s="354" t="s">
        <v>17861</v>
      </c>
      <c r="M2074" s="318"/>
      <c r="N2074" s="318"/>
      <c r="O2074" s="318"/>
      <c r="P2074" s="325"/>
      <c r="Q2074" s="318" t="str">
        <f t="array" ref="Q2074">index(Extractions!B:B, match(index(Digests!B:B, match(B2074,Digests!A:A,0)),Extractions!A:A,0))</f>
        <v>PADE01_017</v>
      </c>
    </row>
    <row r="2075" ht="20.25" customHeight="1">
      <c r="A2075" s="318" t="s">
        <v>23949</v>
      </c>
      <c r="B2075" s="352" t="s">
        <v>17910</v>
      </c>
      <c r="C2075" s="334">
        <v>42348.0</v>
      </c>
      <c r="D2075" s="331">
        <v>200.0</v>
      </c>
      <c r="E2075" s="322">
        <v>11.997600479904017</v>
      </c>
      <c r="F2075" s="323">
        <v>10.202399520095982</v>
      </c>
      <c r="G2075" s="319">
        <v>91.0</v>
      </c>
      <c r="H2075" s="324"/>
      <c r="I2075" s="318" t="s">
        <v>23865</v>
      </c>
      <c r="J2075" s="318"/>
      <c r="K2075" s="353" t="s">
        <v>23950</v>
      </c>
      <c r="L2075" s="354" t="s">
        <v>17911</v>
      </c>
      <c r="M2075" s="318"/>
      <c r="N2075" s="318"/>
      <c r="O2075" s="318"/>
      <c r="P2075" s="325"/>
      <c r="Q2075" s="318" t="str">
        <f t="array" ref="Q2075">index(Extractions!B:B, match(index(Digests!B:B, match(B2075,Digests!A:A,0)),Extractions!A:A,0))</f>
        <v>PADE92_001</v>
      </c>
    </row>
    <row r="2076" ht="20.25" customHeight="1">
      <c r="A2076" s="318" t="s">
        <v>23951</v>
      </c>
      <c r="B2076" s="352" t="s">
        <v>17914</v>
      </c>
      <c r="C2076" s="334">
        <v>42348.0</v>
      </c>
      <c r="D2076" s="331">
        <v>200.0</v>
      </c>
      <c r="E2076" s="322">
        <v>9.24513474783895</v>
      </c>
      <c r="F2076" s="323">
        <v>12.95486525216105</v>
      </c>
      <c r="G2076" s="319">
        <v>92.0</v>
      </c>
      <c r="H2076" s="324"/>
      <c r="I2076" s="318" t="s">
        <v>23865</v>
      </c>
      <c r="J2076" s="318"/>
      <c r="K2076" s="353" t="s">
        <v>23952</v>
      </c>
      <c r="L2076" s="354" t="s">
        <v>17915</v>
      </c>
      <c r="M2076" s="318"/>
      <c r="N2076" s="318"/>
      <c r="O2076" s="318"/>
      <c r="P2076" s="325"/>
      <c r="Q2076" s="318" t="str">
        <f t="array" ref="Q2076">index(Extractions!B:B, match(index(Digests!B:B, match(B2076,Digests!A:A,0)),Extractions!A:A,0))</f>
        <v>PADE92_003</v>
      </c>
    </row>
    <row r="2077" ht="20.25" customHeight="1">
      <c r="A2077" s="318" t="s">
        <v>23953</v>
      </c>
      <c r="B2077" s="319" t="s">
        <v>17944</v>
      </c>
      <c r="C2077" s="334">
        <v>42348.0</v>
      </c>
      <c r="D2077" s="331">
        <v>200.0</v>
      </c>
      <c r="E2077" s="322">
        <v>22.2</v>
      </c>
      <c r="F2077" s="323">
        <v>0.0</v>
      </c>
      <c r="G2077" s="319">
        <v>93.0</v>
      </c>
      <c r="H2077" s="324"/>
      <c r="I2077" s="318" t="s">
        <v>23865</v>
      </c>
      <c r="J2077" s="318"/>
      <c r="K2077" s="353" t="s">
        <v>23954</v>
      </c>
      <c r="L2077" s="354" t="s">
        <v>17945</v>
      </c>
      <c r="M2077" s="318"/>
      <c r="N2077" s="318"/>
      <c r="O2077" s="318"/>
      <c r="P2077" s="325"/>
      <c r="Q2077" s="318" t="str">
        <f t="array" ref="Q2077">index(Extractions!B:B, match(index(Digests!B:B, match(B2077,Digests!A:A,0)),Extractions!A:A,0))</f>
        <v>#N/A</v>
      </c>
    </row>
    <row r="2078" ht="20.25" customHeight="1">
      <c r="A2078" s="318" t="s">
        <v>23955</v>
      </c>
      <c r="B2078" s="352" t="s">
        <v>17968</v>
      </c>
      <c r="C2078" s="334">
        <v>42348.0</v>
      </c>
      <c r="D2078" s="331">
        <v>200.0</v>
      </c>
      <c r="E2078" s="322">
        <v>10.721561059290233</v>
      </c>
      <c r="F2078" s="323">
        <v>11.478438940709767</v>
      </c>
      <c r="G2078" s="319">
        <v>94.0</v>
      </c>
      <c r="H2078" s="324"/>
      <c r="I2078" s="318" t="s">
        <v>23865</v>
      </c>
      <c r="J2078" s="318"/>
      <c r="K2078" s="353" t="s">
        <v>23956</v>
      </c>
      <c r="L2078" s="354" t="s">
        <v>17969</v>
      </c>
      <c r="M2078" s="318"/>
      <c r="N2078" s="318"/>
      <c r="O2078" s="318"/>
      <c r="P2078" s="325"/>
      <c r="Q2078" s="318" t="str">
        <f t="array" ref="Q2078">index(Extractions!B:B, match(index(Digests!B:B, match(B2078,Digests!A:A,0)),Extractions!A:A,0))</f>
        <v>PADE91_024</v>
      </c>
    </row>
    <row r="2079" ht="20.25" customHeight="1">
      <c r="A2079" s="318" t="s">
        <v>23957</v>
      </c>
      <c r="B2079" s="352" t="s">
        <v>17970</v>
      </c>
      <c r="C2079" s="334">
        <v>42348.0</v>
      </c>
      <c r="D2079" s="331">
        <v>200.0</v>
      </c>
      <c r="E2079" s="322">
        <v>11.832919181161992</v>
      </c>
      <c r="F2079" s="323">
        <v>10.367080818838007</v>
      </c>
      <c r="G2079" s="319">
        <v>95.0</v>
      </c>
      <c r="H2079" s="324"/>
      <c r="I2079" s="318" t="s">
        <v>23865</v>
      </c>
      <c r="J2079" s="318"/>
      <c r="K2079" s="353" t="s">
        <v>23958</v>
      </c>
      <c r="L2079" s="354" t="s">
        <v>17971</v>
      </c>
      <c r="M2079" s="318"/>
      <c r="N2079" s="318"/>
      <c r="O2079" s="318"/>
      <c r="P2079" s="325"/>
      <c r="Q2079" s="318" t="str">
        <f t="array" ref="Q2079">index(Extractions!B:B, match(index(Digests!B:B, match(B2079,Digests!A:A,0)),Extractions!A:A,0))</f>
        <v>PADE00_017</v>
      </c>
    </row>
    <row r="2080" ht="20.25" customHeight="1">
      <c r="A2080" s="318" t="s">
        <v>23959</v>
      </c>
      <c r="B2080" s="352" t="s">
        <v>17972</v>
      </c>
      <c r="C2080" s="334">
        <v>42348.0</v>
      </c>
      <c r="D2080" s="331">
        <v>200.0</v>
      </c>
      <c r="E2080" s="322">
        <v>9.784257130277384</v>
      </c>
      <c r="F2080" s="323">
        <v>12.415742869722616</v>
      </c>
      <c r="G2080" s="319">
        <v>96.0</v>
      </c>
      <c r="H2080" s="324"/>
      <c r="I2080" s="318" t="s">
        <v>23865</v>
      </c>
      <c r="J2080" s="318"/>
      <c r="K2080" s="353" t="s">
        <v>23960</v>
      </c>
      <c r="L2080" s="354" t="s">
        <v>17973</v>
      </c>
      <c r="M2080" s="318"/>
      <c r="N2080" s="318"/>
      <c r="O2080" s="318"/>
      <c r="P2080" s="325"/>
      <c r="Q2080" s="318" t="str">
        <f t="array" ref="Q2080">index(Extractions!B:B, match(index(Digests!B:B, match(B2080,Digests!A:A,0)),Extractions!A:A,0))</f>
        <v>PADE01_031</v>
      </c>
    </row>
    <row r="2081" ht="20.25" customHeight="1">
      <c r="A2081" s="318" t="s">
        <v>23961</v>
      </c>
      <c r="B2081" s="352" t="s">
        <v>17579</v>
      </c>
      <c r="C2081" s="334">
        <v>42349.0</v>
      </c>
      <c r="D2081" s="331">
        <v>200.0</v>
      </c>
      <c r="E2081" s="322">
        <v>12.581781580271766</v>
      </c>
      <c r="F2081" s="323">
        <v>9.618218419728233</v>
      </c>
      <c r="G2081" s="319">
        <v>49.0</v>
      </c>
      <c r="H2081" s="324"/>
      <c r="I2081" s="318" t="s">
        <v>23962</v>
      </c>
      <c r="J2081" s="318"/>
      <c r="K2081" s="353" t="s">
        <v>23963</v>
      </c>
      <c r="L2081" s="354" t="s">
        <v>17580</v>
      </c>
      <c r="M2081" s="318"/>
      <c r="N2081" s="318"/>
      <c r="O2081" s="318"/>
      <c r="P2081" s="325"/>
      <c r="Q2081" s="318" t="str">
        <f t="array" ref="Q2081">index(Extractions!B:B, match(index(Digests!B:B, match(B2081,Digests!A:A,0)),Extractions!A:A,0))</f>
        <v>PADE89_004</v>
      </c>
    </row>
    <row r="2082" ht="20.25" customHeight="1">
      <c r="A2082" s="318" t="s">
        <v>23964</v>
      </c>
      <c r="B2082" s="352" t="s">
        <v>17583</v>
      </c>
      <c r="C2082" s="334">
        <v>42349.0</v>
      </c>
      <c r="D2082" s="331">
        <v>200.0</v>
      </c>
      <c r="E2082" s="322">
        <v>21.45462347135808</v>
      </c>
      <c r="F2082" s="323">
        <v>0.7453765286419198</v>
      </c>
      <c r="G2082" s="319">
        <v>50.0</v>
      </c>
      <c r="H2082" s="324"/>
      <c r="I2082" s="318" t="s">
        <v>23962</v>
      </c>
      <c r="J2082" s="318"/>
      <c r="K2082" s="353" t="s">
        <v>23965</v>
      </c>
      <c r="L2082" s="354" t="s">
        <v>17584</v>
      </c>
      <c r="M2082" s="318"/>
      <c r="N2082" s="318"/>
      <c r="O2082" s="318"/>
      <c r="P2082" s="325"/>
      <c r="Q2082" s="318" t="str">
        <f t="array" ref="Q2082">index(Extractions!B:B, match(index(Digests!B:B, match(B2082,Digests!A:A,0)),Extractions!A:A,0))</f>
        <v>PADE89_006</v>
      </c>
    </row>
    <row r="2083" ht="20.25" customHeight="1">
      <c r="A2083" s="318" t="s">
        <v>23966</v>
      </c>
      <c r="B2083" s="352" t="s">
        <v>17585</v>
      </c>
      <c r="C2083" s="334">
        <v>42349.0</v>
      </c>
      <c r="D2083" s="331">
        <v>200.0</v>
      </c>
      <c r="E2083" s="322">
        <v>13.714599190838648</v>
      </c>
      <c r="F2083" s="323">
        <v>8.485400809161352</v>
      </c>
      <c r="G2083" s="319">
        <v>51.0</v>
      </c>
      <c r="H2083" s="324"/>
      <c r="I2083" s="318" t="s">
        <v>23962</v>
      </c>
      <c r="J2083" s="318"/>
      <c r="K2083" s="353" t="s">
        <v>23967</v>
      </c>
      <c r="L2083" s="354" t="s">
        <v>17586</v>
      </c>
      <c r="M2083" s="318"/>
      <c r="N2083" s="318"/>
      <c r="O2083" s="318"/>
      <c r="P2083" s="325"/>
      <c r="Q2083" s="318" t="str">
        <f t="array" ref="Q2083">index(Extractions!B:B, match(index(Digests!B:B, match(B2083,Digests!A:A,0)),Extractions!A:A,0))</f>
        <v>PADE89_007</v>
      </c>
    </row>
    <row r="2084" ht="20.25" customHeight="1">
      <c r="A2084" s="318" t="s">
        <v>23968</v>
      </c>
      <c r="B2084" s="352" t="s">
        <v>17593</v>
      </c>
      <c r="C2084" s="334">
        <v>42349.0</v>
      </c>
      <c r="D2084" s="331">
        <v>200.0</v>
      </c>
      <c r="E2084" s="322">
        <v>17.975912277548087</v>
      </c>
      <c r="F2084" s="323">
        <v>4.224087722451912</v>
      </c>
      <c r="G2084" s="319">
        <v>52.0</v>
      </c>
      <c r="H2084" s="324"/>
      <c r="I2084" s="318" t="s">
        <v>23962</v>
      </c>
      <c r="J2084" s="318"/>
      <c r="K2084" s="353" t="s">
        <v>23969</v>
      </c>
      <c r="L2084" s="354" t="s">
        <v>17594</v>
      </c>
      <c r="M2084" s="318"/>
      <c r="N2084" s="318"/>
      <c r="O2084" s="318"/>
      <c r="P2084" s="325"/>
      <c r="Q2084" s="318" t="str">
        <f t="array" ref="Q2084">index(Extractions!B:B, match(index(Digests!B:B, match(B2084,Digests!A:A,0)),Extractions!A:A,0))</f>
        <v>PADE89_010</v>
      </c>
    </row>
    <row r="2085" ht="20.25" customHeight="1">
      <c r="A2085" s="318" t="s">
        <v>23970</v>
      </c>
      <c r="B2085" s="352" t="s">
        <v>17597</v>
      </c>
      <c r="C2085" s="334">
        <v>42349.0</v>
      </c>
      <c r="D2085" s="331">
        <v>200.0</v>
      </c>
      <c r="E2085" s="322">
        <v>14.964459408903853</v>
      </c>
      <c r="F2085" s="323">
        <v>7.235540591096147</v>
      </c>
      <c r="G2085" s="319">
        <v>53.0</v>
      </c>
      <c r="H2085" s="324"/>
      <c r="I2085" s="318" t="s">
        <v>23962</v>
      </c>
      <c r="J2085" s="318"/>
      <c r="K2085" s="353" t="s">
        <v>23971</v>
      </c>
      <c r="L2085" s="354" t="s">
        <v>17598</v>
      </c>
      <c r="M2085" s="318"/>
      <c r="N2085" s="318"/>
      <c r="O2085" s="318"/>
      <c r="P2085" s="325"/>
      <c r="Q2085" s="318" t="str">
        <f t="array" ref="Q2085">index(Extractions!B:B, match(index(Digests!B:B, match(B2085,Digests!A:A,0)),Extractions!A:A,0))</f>
        <v>PADE89_012</v>
      </c>
    </row>
    <row r="2086" ht="20.25" customHeight="1">
      <c r="A2086" s="318" t="s">
        <v>23972</v>
      </c>
      <c r="B2086" s="352" t="s">
        <v>17601</v>
      </c>
      <c r="C2086" s="334">
        <v>42349.0</v>
      </c>
      <c r="D2086" s="331">
        <v>200.0</v>
      </c>
      <c r="E2086" s="322">
        <v>14.115322182228809</v>
      </c>
      <c r="F2086" s="323">
        <v>8.08467781777119</v>
      </c>
      <c r="G2086" s="319">
        <v>54.0</v>
      </c>
      <c r="H2086" s="324"/>
      <c r="I2086" s="318" t="s">
        <v>23962</v>
      </c>
      <c r="J2086" s="318"/>
      <c r="K2086" s="353" t="s">
        <v>23973</v>
      </c>
      <c r="L2086" s="354" t="s">
        <v>17602</v>
      </c>
      <c r="M2086" s="318"/>
      <c r="N2086" s="318"/>
      <c r="O2086" s="318"/>
      <c r="P2086" s="325"/>
      <c r="Q2086" s="318" t="str">
        <f t="array" ref="Q2086">index(Extractions!B:B, match(index(Digests!B:B, match(B2086,Digests!A:A,0)),Extractions!A:A,0))</f>
        <v>PADE89_014</v>
      </c>
    </row>
    <row r="2087" ht="20.25" customHeight="1">
      <c r="A2087" s="318" t="s">
        <v>23974</v>
      </c>
      <c r="B2087" s="352" t="s">
        <v>17603</v>
      </c>
      <c r="C2087" s="334">
        <v>42349.0</v>
      </c>
      <c r="D2087" s="331">
        <v>200.0</v>
      </c>
      <c r="E2087" s="322">
        <v>16.21665450417579</v>
      </c>
      <c r="F2087" s="323">
        <v>5.98334549582421</v>
      </c>
      <c r="G2087" s="319">
        <v>55.0</v>
      </c>
      <c r="H2087" s="324"/>
      <c r="I2087" s="318" t="s">
        <v>23962</v>
      </c>
      <c r="J2087" s="318"/>
      <c r="K2087" s="353" t="s">
        <v>23975</v>
      </c>
      <c r="L2087" s="354" t="s">
        <v>17604</v>
      </c>
      <c r="M2087" s="318"/>
      <c r="N2087" s="318"/>
      <c r="O2087" s="318"/>
      <c r="P2087" s="325"/>
      <c r="Q2087" s="318" t="str">
        <f t="array" ref="Q2087">index(Extractions!B:B, match(index(Digests!B:B, match(B2087,Digests!A:A,0)),Extractions!A:A,0))</f>
        <v>PADE89_015</v>
      </c>
    </row>
    <row r="2088" ht="20.25" customHeight="1">
      <c r="A2088" s="318" t="s">
        <v>23976</v>
      </c>
      <c r="B2088" s="352" t="s">
        <v>17605</v>
      </c>
      <c r="C2088" s="334">
        <v>42349.0</v>
      </c>
      <c r="D2088" s="331">
        <v>200.0</v>
      </c>
      <c r="E2088" s="322">
        <v>17.929179740026896</v>
      </c>
      <c r="F2088" s="323">
        <v>4.270820259973103</v>
      </c>
      <c r="G2088" s="319">
        <v>56.0</v>
      </c>
      <c r="H2088" s="324"/>
      <c r="I2088" s="318" t="s">
        <v>23962</v>
      </c>
      <c r="J2088" s="318"/>
      <c r="K2088" s="353" t="s">
        <v>23977</v>
      </c>
      <c r="L2088" s="354" t="s">
        <v>17606</v>
      </c>
      <c r="M2088" s="318"/>
      <c r="N2088" s="318"/>
      <c r="O2088" s="318"/>
      <c r="P2088" s="325"/>
      <c r="Q2088" s="318" t="str">
        <f t="array" ref="Q2088">index(Extractions!B:B, match(index(Digests!B:B, match(B2088,Digests!A:A,0)),Extractions!A:A,0))</f>
        <v>PADE89_016</v>
      </c>
    </row>
    <row r="2089" ht="20.25" customHeight="1">
      <c r="A2089" s="318" t="s">
        <v>23978</v>
      </c>
      <c r="B2089" s="352" t="s">
        <v>17607</v>
      </c>
      <c r="C2089" s="334">
        <v>42349.0</v>
      </c>
      <c r="D2089" s="331">
        <v>200.0</v>
      </c>
      <c r="E2089" s="322">
        <v>14.677821811243213</v>
      </c>
      <c r="F2089" s="323">
        <v>7.5221781887567865</v>
      </c>
      <c r="G2089" s="319">
        <v>57.0</v>
      </c>
      <c r="H2089" s="324"/>
      <c r="I2089" s="318" t="s">
        <v>23962</v>
      </c>
      <c r="J2089" s="318"/>
      <c r="K2089" s="353" t="s">
        <v>23979</v>
      </c>
      <c r="L2089" s="354" t="s">
        <v>17608</v>
      </c>
      <c r="M2089" s="318"/>
      <c r="N2089" s="318"/>
      <c r="O2089" s="318"/>
      <c r="P2089" s="325"/>
      <c r="Q2089" s="318" t="str">
        <f t="array" ref="Q2089">index(Extractions!B:B, match(index(Digests!B:B, match(B2089,Digests!A:A,0)),Extractions!A:A,0))</f>
        <v>PADE89_017</v>
      </c>
    </row>
    <row r="2090" ht="20.25" customHeight="1">
      <c r="A2090" s="318" t="s">
        <v>23980</v>
      </c>
      <c r="B2090" s="352" t="s">
        <v>17611</v>
      </c>
      <c r="C2090" s="334">
        <v>42349.0</v>
      </c>
      <c r="D2090" s="331">
        <v>200.0</v>
      </c>
      <c r="E2090" s="322">
        <v>21.544759237315525</v>
      </c>
      <c r="F2090" s="323">
        <v>0.6552407626844747</v>
      </c>
      <c r="G2090" s="319">
        <v>58.0</v>
      </c>
      <c r="H2090" s="324"/>
      <c r="I2090" s="318" t="s">
        <v>23962</v>
      </c>
      <c r="J2090" s="318"/>
      <c r="K2090" s="353" t="s">
        <v>23981</v>
      </c>
      <c r="L2090" s="354" t="s">
        <v>17612</v>
      </c>
      <c r="M2090" s="318"/>
      <c r="N2090" s="318"/>
      <c r="O2090" s="318"/>
      <c r="P2090" s="325"/>
      <c r="Q2090" s="318" t="str">
        <f t="array" ref="Q2090">index(Extractions!B:B, match(index(Digests!B:B, match(B2090,Digests!A:A,0)),Extractions!A:A,0))</f>
        <v>PADE89_019</v>
      </c>
    </row>
    <row r="2091" ht="20.25" customHeight="1">
      <c r="A2091" s="318" t="s">
        <v>23982</v>
      </c>
      <c r="B2091" s="352" t="s">
        <v>17623</v>
      </c>
      <c r="C2091" s="334">
        <v>42349.0</v>
      </c>
      <c r="D2091" s="331">
        <v>200.0</v>
      </c>
      <c r="E2091" s="322">
        <v>16.825103053756205</v>
      </c>
      <c r="F2091" s="323">
        <v>5.374896946243794</v>
      </c>
      <c r="G2091" s="319">
        <v>59.0</v>
      </c>
      <c r="H2091" s="324"/>
      <c r="I2091" s="318" t="s">
        <v>23962</v>
      </c>
      <c r="J2091" s="318"/>
      <c r="K2091" s="353" t="s">
        <v>23983</v>
      </c>
      <c r="L2091" s="354" t="s">
        <v>17624</v>
      </c>
      <c r="M2091" s="318"/>
      <c r="N2091" s="318"/>
      <c r="O2091" s="318"/>
      <c r="P2091" s="325"/>
      <c r="Q2091" s="318" t="str">
        <f t="array" ref="Q2091">index(Extractions!B:B, match(index(Digests!B:B, match(B2091,Digests!A:A,0)),Extractions!A:A,0))</f>
        <v>PADE91_015</v>
      </c>
    </row>
    <row r="2092" ht="20.25" customHeight="1">
      <c r="A2092" s="318" t="s">
        <v>23984</v>
      </c>
      <c r="B2092" s="319" t="s">
        <v>17629</v>
      </c>
      <c r="C2092" s="334">
        <v>42349.0</v>
      </c>
      <c r="D2092" s="331">
        <v>200.0</v>
      </c>
      <c r="E2092" s="322">
        <v>22.2</v>
      </c>
      <c r="F2092" s="323">
        <v>0.0</v>
      </c>
      <c r="G2092" s="319">
        <v>60.0</v>
      </c>
      <c r="H2092" s="324"/>
      <c r="I2092" s="318" t="s">
        <v>23962</v>
      </c>
      <c r="J2092" s="318"/>
      <c r="K2092" s="353" t="s">
        <v>23985</v>
      </c>
      <c r="L2092" s="354" t="s">
        <v>17630</v>
      </c>
      <c r="M2092" s="318"/>
      <c r="N2092" s="318"/>
      <c r="O2092" s="318"/>
      <c r="P2092" s="325"/>
      <c r="Q2092" s="318" t="str">
        <f t="array" ref="Q2092">index(Extractions!B:B, match(index(Digests!B:B, match(B2092,Digests!A:A,0)),Extractions!A:A,0))</f>
        <v>XXXX_</v>
      </c>
    </row>
    <row r="2093" ht="20.25" customHeight="1">
      <c r="A2093" s="318" t="s">
        <v>23986</v>
      </c>
      <c r="B2093" s="352" t="s">
        <v>17637</v>
      </c>
      <c r="C2093" s="334">
        <v>42349.0</v>
      </c>
      <c r="D2093" s="331">
        <v>200.0</v>
      </c>
      <c r="E2093" s="322">
        <v>12.898232942086933</v>
      </c>
      <c r="F2093" s="323">
        <v>9.301767057913066</v>
      </c>
      <c r="G2093" s="319">
        <v>61.0</v>
      </c>
      <c r="H2093" s="324"/>
      <c r="I2093" s="318" t="s">
        <v>23962</v>
      </c>
      <c r="J2093" s="318"/>
      <c r="K2093" s="353" t="s">
        <v>23987</v>
      </c>
      <c r="L2093" s="354" t="s">
        <v>17638</v>
      </c>
      <c r="M2093" s="318"/>
      <c r="N2093" s="318"/>
      <c r="O2093" s="318"/>
      <c r="P2093" s="325"/>
      <c r="Q2093" s="318" t="str">
        <f t="array" ref="Q2093">index(Extractions!B:B, match(index(Digests!B:B, match(B2093,Digests!A:A,0)),Extractions!A:A,0))</f>
        <v>PADE91_021</v>
      </c>
    </row>
    <row r="2094" ht="20.25" customHeight="1">
      <c r="A2094" s="318" t="s">
        <v>23988</v>
      </c>
      <c r="B2094" s="352" t="s">
        <v>17651</v>
      </c>
      <c r="C2094" s="334">
        <v>42349.0</v>
      </c>
      <c r="D2094" s="331">
        <v>200.0</v>
      </c>
      <c r="E2094" s="322">
        <v>15.827793605571385</v>
      </c>
      <c r="F2094" s="323">
        <v>6.3722063944286145</v>
      </c>
      <c r="G2094" s="319">
        <v>62.0</v>
      </c>
      <c r="H2094" s="324"/>
      <c r="I2094" s="318" t="s">
        <v>23962</v>
      </c>
      <c r="J2094" s="318"/>
      <c r="K2094" s="353" t="s">
        <v>23989</v>
      </c>
      <c r="L2094" s="354" t="s">
        <v>17652</v>
      </c>
      <c r="M2094" s="318"/>
      <c r="N2094" s="318"/>
      <c r="O2094" s="318"/>
      <c r="P2094" s="325"/>
      <c r="Q2094" s="318" t="str">
        <f t="array" ref="Q2094">index(Extractions!B:B, match(index(Digests!B:B, match(B2094,Digests!A:A,0)),Extractions!A:A,0))</f>
        <v>PADE92_010</v>
      </c>
    </row>
    <row r="2095" ht="20.25" customHeight="1">
      <c r="A2095" s="318" t="s">
        <v>23990</v>
      </c>
      <c r="B2095" s="352" t="s">
        <v>17657</v>
      </c>
      <c r="C2095" s="334">
        <v>42349.0</v>
      </c>
      <c r="D2095" s="331">
        <v>200.0</v>
      </c>
      <c r="E2095" s="322">
        <v>20.008003201280513</v>
      </c>
      <c r="F2095" s="323">
        <v>2.1919967987194866</v>
      </c>
      <c r="G2095" s="319">
        <v>63.0</v>
      </c>
      <c r="H2095" s="324"/>
      <c r="I2095" s="318" t="s">
        <v>23962</v>
      </c>
      <c r="J2095" s="318"/>
      <c r="K2095" s="353" t="s">
        <v>23991</v>
      </c>
      <c r="L2095" s="354" t="s">
        <v>17658</v>
      </c>
      <c r="M2095" s="318"/>
      <c r="N2095" s="318"/>
      <c r="O2095" s="318"/>
      <c r="P2095" s="325"/>
      <c r="Q2095" s="318" t="str">
        <f t="array" ref="Q2095">index(Extractions!B:B, match(index(Digests!B:B, match(B2095,Digests!A:A,0)),Extractions!A:A,0))</f>
        <v>PADE92_013</v>
      </c>
    </row>
    <row r="2096" ht="20.25" customHeight="1">
      <c r="A2096" s="318" t="s">
        <v>23992</v>
      </c>
      <c r="B2096" s="352" t="s">
        <v>17661</v>
      </c>
      <c r="C2096" s="334">
        <v>42349.0</v>
      </c>
      <c r="D2096" s="331">
        <v>200.0</v>
      </c>
      <c r="E2096" s="322">
        <v>17.871503887052093</v>
      </c>
      <c r="F2096" s="323">
        <v>4.3284961129479065</v>
      </c>
      <c r="G2096" s="319">
        <v>64.0</v>
      </c>
      <c r="H2096" s="324"/>
      <c r="I2096" s="318" t="s">
        <v>23962</v>
      </c>
      <c r="J2096" s="318"/>
      <c r="K2096" s="353" t="s">
        <v>23993</v>
      </c>
      <c r="L2096" s="354" t="s">
        <v>17662</v>
      </c>
      <c r="M2096" s="318"/>
      <c r="N2096" s="318"/>
      <c r="O2096" s="318"/>
      <c r="P2096" s="325"/>
      <c r="Q2096" s="318" t="str">
        <f t="array" ref="Q2096">index(Extractions!B:B, match(index(Digests!B:B, match(B2096,Digests!A:A,0)),Extractions!A:A,0))</f>
        <v>PADE92_015</v>
      </c>
    </row>
    <row r="2097" ht="20.25" customHeight="1">
      <c r="A2097" s="318" t="s">
        <v>23994</v>
      </c>
      <c r="B2097" s="352" t="s">
        <v>17677</v>
      </c>
      <c r="C2097" s="334">
        <v>42349.0</v>
      </c>
      <c r="D2097" s="331">
        <v>200.0</v>
      </c>
      <c r="E2097" s="322">
        <v>13.809293654629565</v>
      </c>
      <c r="F2097" s="323">
        <v>8.390706345370434</v>
      </c>
      <c r="G2097" s="319">
        <v>65.0</v>
      </c>
      <c r="H2097" s="324"/>
      <c r="I2097" s="318" t="s">
        <v>23962</v>
      </c>
      <c r="J2097" s="318"/>
      <c r="K2097" s="353" t="s">
        <v>23995</v>
      </c>
      <c r="L2097" s="354" t="s">
        <v>17678</v>
      </c>
      <c r="M2097" s="318"/>
      <c r="N2097" s="318"/>
      <c r="O2097" s="318"/>
      <c r="P2097" s="325"/>
      <c r="Q2097" s="318" t="str">
        <f t="array" ref="Q2097">index(Extractions!B:B, match(index(Digests!B:B, match(B2097,Digests!A:A,0)),Extractions!A:A,0))</f>
        <v>PADE92_023</v>
      </c>
    </row>
    <row r="2098" ht="20.25" customHeight="1">
      <c r="A2098" s="318" t="s">
        <v>23996</v>
      </c>
      <c r="B2098" s="352" t="s">
        <v>17679</v>
      </c>
      <c r="C2098" s="334">
        <v>42349.0</v>
      </c>
      <c r="D2098" s="331">
        <v>200.0</v>
      </c>
      <c r="E2098" s="322">
        <v>17.798344753937883</v>
      </c>
      <c r="F2098" s="323">
        <v>4.401655246062116</v>
      </c>
      <c r="G2098" s="319">
        <v>66.0</v>
      </c>
      <c r="H2098" s="324"/>
      <c r="I2098" s="318" t="s">
        <v>23962</v>
      </c>
      <c r="J2098" s="318"/>
      <c r="K2098" s="353" t="s">
        <v>23997</v>
      </c>
      <c r="L2098" s="354" t="s">
        <v>17680</v>
      </c>
      <c r="M2098" s="318"/>
      <c r="N2098" s="318"/>
      <c r="O2098" s="318"/>
      <c r="P2098" s="325"/>
      <c r="Q2098" s="318" t="str">
        <f t="array" ref="Q2098">index(Extractions!B:B, match(index(Digests!B:B, match(B2098,Digests!A:A,0)),Extractions!A:A,0))</f>
        <v>PADE92_024</v>
      </c>
    </row>
    <row r="2099" ht="20.25" customHeight="1">
      <c r="A2099" s="318" t="s">
        <v>23998</v>
      </c>
      <c r="B2099" s="352" t="s">
        <v>17695</v>
      </c>
      <c r="C2099" s="334">
        <v>42349.0</v>
      </c>
      <c r="D2099" s="331">
        <v>200.0</v>
      </c>
      <c r="E2099" s="322">
        <v>12.80901754835404</v>
      </c>
      <c r="F2099" s="323">
        <v>9.390982451645959</v>
      </c>
      <c r="G2099" s="319">
        <v>67.0</v>
      </c>
      <c r="H2099" s="324"/>
      <c r="I2099" s="318" t="s">
        <v>23962</v>
      </c>
      <c r="J2099" s="318"/>
      <c r="K2099" s="353" t="s">
        <v>23999</v>
      </c>
      <c r="L2099" s="354" t="s">
        <v>17696</v>
      </c>
      <c r="M2099" s="318"/>
      <c r="N2099" s="318"/>
      <c r="O2099" s="318"/>
      <c r="P2099" s="325"/>
      <c r="Q2099" s="318" t="str">
        <f t="array" ref="Q2099">index(Extractions!B:B, match(index(Digests!B:B, match(B2099,Digests!A:A,0)),Extractions!A:A,0))</f>
        <v>PADE98_016</v>
      </c>
    </row>
    <row r="2100" ht="20.25" customHeight="1">
      <c r="A2100" s="318" t="s">
        <v>24000</v>
      </c>
      <c r="B2100" s="319" t="s">
        <v>17697</v>
      </c>
      <c r="C2100" s="334">
        <v>42349.0</v>
      </c>
      <c r="D2100" s="331">
        <v>200.0</v>
      </c>
      <c r="E2100" s="322">
        <v>22.2</v>
      </c>
      <c r="F2100" s="323">
        <v>0.0</v>
      </c>
      <c r="G2100" s="319">
        <v>68.0</v>
      </c>
      <c r="H2100" s="324"/>
      <c r="I2100" s="318" t="s">
        <v>23962</v>
      </c>
      <c r="J2100" s="318"/>
      <c r="K2100" s="353" t="s">
        <v>24001</v>
      </c>
      <c r="L2100" s="354" t="s">
        <v>17698</v>
      </c>
      <c r="M2100" s="318"/>
      <c r="N2100" s="318"/>
      <c r="O2100" s="318"/>
      <c r="P2100" s="325"/>
      <c r="Q2100" s="318" t="str">
        <f t="array" ref="Q2100">index(Extractions!B:B, match(index(Digests!B:B, match(B2100,Digests!A:A,0)),Extractions!A:A,0))</f>
        <v>XXXX_</v>
      </c>
    </row>
    <row r="2101" ht="20.25" customHeight="1">
      <c r="A2101" s="318" t="s">
        <v>24002</v>
      </c>
      <c r="B2101" s="352" t="s">
        <v>17699</v>
      </c>
      <c r="C2101" s="334">
        <v>42349.0</v>
      </c>
      <c r="D2101" s="331">
        <v>200.0</v>
      </c>
      <c r="E2101" s="322">
        <v>13.274042609676776</v>
      </c>
      <c r="F2101" s="323">
        <v>8.925957390323223</v>
      </c>
      <c r="G2101" s="319">
        <v>69.0</v>
      </c>
      <c r="H2101" s="324"/>
      <c r="I2101" s="318" t="s">
        <v>23962</v>
      </c>
      <c r="J2101" s="318"/>
      <c r="K2101" s="353" t="s">
        <v>24003</v>
      </c>
      <c r="L2101" s="354" t="s">
        <v>17700</v>
      </c>
      <c r="M2101" s="318"/>
      <c r="N2101" s="318"/>
      <c r="O2101" s="318"/>
      <c r="P2101" s="325"/>
      <c r="Q2101" s="318" t="str">
        <f t="array" ref="Q2101">index(Extractions!B:B, match(index(Digests!B:B, match(B2101,Digests!A:A,0)),Extractions!A:A,0))</f>
        <v>PADE98_017</v>
      </c>
    </row>
    <row r="2102" ht="20.25" customHeight="1">
      <c r="A2102" s="318" t="s">
        <v>24004</v>
      </c>
      <c r="B2102" s="352" t="s">
        <v>17729</v>
      </c>
      <c r="C2102" s="334">
        <v>42349.0</v>
      </c>
      <c r="D2102" s="331">
        <v>200.0</v>
      </c>
      <c r="E2102" s="322">
        <v>16.594756057085963</v>
      </c>
      <c r="F2102" s="323">
        <v>5.605243942914036</v>
      </c>
      <c r="G2102" s="319">
        <v>70.0</v>
      </c>
      <c r="H2102" s="324"/>
      <c r="I2102" s="318" t="s">
        <v>23962</v>
      </c>
      <c r="J2102" s="318"/>
      <c r="K2102" s="353" t="s">
        <v>24005</v>
      </c>
      <c r="L2102" s="354" t="s">
        <v>17730</v>
      </c>
      <c r="M2102" s="318"/>
      <c r="N2102" s="318"/>
      <c r="O2102" s="318"/>
      <c r="P2102" s="325"/>
      <c r="Q2102" s="318" t="str">
        <f t="array" ref="Q2102">index(Extractions!B:B, match(index(Digests!B:B, match(B2102,Digests!A:A,0)),Extractions!A:A,0))</f>
        <v>PADE00_010</v>
      </c>
    </row>
    <row r="2103" ht="20.25" customHeight="1">
      <c r="A2103" s="318" t="s">
        <v>24006</v>
      </c>
      <c r="B2103" s="319" t="s">
        <v>17735</v>
      </c>
      <c r="C2103" s="334">
        <v>42349.0</v>
      </c>
      <c r="D2103" s="331">
        <v>200.0</v>
      </c>
      <c r="E2103" s="322">
        <v>22.2</v>
      </c>
      <c r="F2103" s="323">
        <v>0.0</v>
      </c>
      <c r="G2103" s="319">
        <v>71.0</v>
      </c>
      <c r="H2103" s="324"/>
      <c r="I2103" s="318" t="s">
        <v>23962</v>
      </c>
      <c r="J2103" s="318"/>
      <c r="K2103" s="353" t="s">
        <v>24007</v>
      </c>
      <c r="L2103" s="354" t="s">
        <v>17736</v>
      </c>
      <c r="M2103" s="318"/>
      <c r="N2103" s="318"/>
      <c r="O2103" s="318"/>
      <c r="P2103" s="325"/>
      <c r="Q2103" s="318" t="str">
        <f t="array" ref="Q2103">index(Extractions!B:B, match(index(Digests!B:B, match(B2103,Digests!A:A,0)),Extractions!A:A,0))</f>
        <v>#N/A</v>
      </c>
    </row>
    <row r="2104" ht="20.25" customHeight="1">
      <c r="A2104" s="318" t="s">
        <v>24008</v>
      </c>
      <c r="B2104" s="352" t="s">
        <v>17749</v>
      </c>
      <c r="C2104" s="334">
        <v>42349.0</v>
      </c>
      <c r="D2104" s="331">
        <v>200.0</v>
      </c>
      <c r="E2104" s="322">
        <v>15.54001554001554</v>
      </c>
      <c r="F2104" s="323">
        <v>6.659984459984459</v>
      </c>
      <c r="G2104" s="319">
        <v>72.0</v>
      </c>
      <c r="H2104" s="324"/>
      <c r="I2104" s="318" t="s">
        <v>23962</v>
      </c>
      <c r="J2104" s="318"/>
      <c r="K2104" s="353" t="s">
        <v>24009</v>
      </c>
      <c r="L2104" s="354" t="s">
        <v>17750</v>
      </c>
      <c r="M2104" s="318"/>
      <c r="N2104" s="318"/>
      <c r="O2104" s="318"/>
      <c r="P2104" s="325"/>
      <c r="Q2104" s="318" t="str">
        <f t="array" ref="Q2104">index(Extractions!B:B, match(index(Digests!B:B, match(B2104,Digests!A:A,0)),Extractions!A:A,0))</f>
        <v>PADE01_020</v>
      </c>
    </row>
    <row r="2105" ht="20.25" customHeight="1">
      <c r="A2105" s="318" t="s">
        <v>24010</v>
      </c>
      <c r="B2105" s="352" t="s">
        <v>17758</v>
      </c>
      <c r="C2105" s="334">
        <v>42349.0</v>
      </c>
      <c r="D2105" s="331">
        <v>200.0</v>
      </c>
      <c r="E2105" s="322">
        <v>17.307026652821047</v>
      </c>
      <c r="F2105" s="323">
        <v>4.892973347178952</v>
      </c>
      <c r="G2105" s="319">
        <v>73.0</v>
      </c>
      <c r="H2105" s="324"/>
      <c r="I2105" s="318" t="s">
        <v>23962</v>
      </c>
      <c r="J2105" s="318"/>
      <c r="K2105" s="353" t="s">
        <v>24011</v>
      </c>
      <c r="L2105" s="354" t="s">
        <v>17759</v>
      </c>
      <c r="M2105" s="318"/>
      <c r="N2105" s="318"/>
      <c r="O2105" s="318"/>
      <c r="P2105" s="325"/>
      <c r="Q2105" s="318" t="str">
        <f t="array" ref="Q2105">index(Extractions!B:B, match(index(Digests!B:B, match(B2105,Digests!A:A,0)),Extractions!A:A,0))</f>
        <v>PADE01_023</v>
      </c>
    </row>
    <row r="2106" ht="20.25" customHeight="1">
      <c r="A2106" s="318" t="s">
        <v>24012</v>
      </c>
      <c r="B2106" s="352" t="s">
        <v>17760</v>
      </c>
      <c r="C2106" s="334">
        <v>42349.0</v>
      </c>
      <c r="D2106" s="331">
        <v>200.0</v>
      </c>
      <c r="E2106" s="322">
        <v>16.890465332319906</v>
      </c>
      <c r="F2106" s="323">
        <v>5.309534667680094</v>
      </c>
      <c r="G2106" s="319">
        <v>74.0</v>
      </c>
      <c r="H2106" s="324"/>
      <c r="I2106" s="318" t="s">
        <v>23962</v>
      </c>
      <c r="J2106" s="318"/>
      <c r="K2106" s="353" t="s">
        <v>24013</v>
      </c>
      <c r="L2106" s="354" t="s">
        <v>17761</v>
      </c>
      <c r="M2106" s="318"/>
      <c r="N2106" s="318"/>
      <c r="O2106" s="318"/>
      <c r="P2106" s="325"/>
      <c r="Q2106" s="318" t="str">
        <f t="array" ref="Q2106">index(Extractions!B:B, match(index(Digests!B:B, match(B2106,Digests!A:A,0)),Extractions!A:A,0))</f>
        <v>PADE01_024</v>
      </c>
    </row>
    <row r="2107" ht="20.25" customHeight="1">
      <c r="A2107" s="318" t="s">
        <v>24014</v>
      </c>
      <c r="B2107" s="352" t="s">
        <v>17796</v>
      </c>
      <c r="C2107" s="334">
        <v>42349.0</v>
      </c>
      <c r="D2107" s="331">
        <v>200.0</v>
      </c>
      <c r="E2107" s="322">
        <v>16.301247045398974</v>
      </c>
      <c r="F2107" s="323">
        <v>5.898752954601026</v>
      </c>
      <c r="G2107" s="319">
        <v>75.0</v>
      </c>
      <c r="H2107" s="324"/>
      <c r="I2107" s="318" t="s">
        <v>23962</v>
      </c>
      <c r="J2107" s="318"/>
      <c r="K2107" s="353" t="s">
        <v>24015</v>
      </c>
      <c r="L2107" s="354" t="s">
        <v>17797</v>
      </c>
      <c r="M2107" s="318"/>
      <c r="N2107" s="318"/>
      <c r="O2107" s="318"/>
      <c r="P2107" s="325"/>
      <c r="Q2107" s="318" t="str">
        <f t="array" ref="Q2107">index(Extractions!B:B, match(index(Digests!B:B, match(B2107,Digests!A:A,0)),Extractions!A:A,0))</f>
        <v>PADE99_003</v>
      </c>
    </row>
    <row r="2108" ht="20.25" customHeight="1">
      <c r="A2108" s="318" t="s">
        <v>24016</v>
      </c>
      <c r="B2108" s="352" t="s">
        <v>17828</v>
      </c>
      <c r="C2108" s="334">
        <v>42349.0</v>
      </c>
      <c r="D2108" s="331">
        <v>200.0</v>
      </c>
      <c r="E2108" s="322">
        <v>17.650692789691995</v>
      </c>
      <c r="F2108" s="323">
        <v>4.549307210308005</v>
      </c>
      <c r="G2108" s="319">
        <v>76.0</v>
      </c>
      <c r="H2108" s="324"/>
      <c r="I2108" s="318" t="s">
        <v>23962</v>
      </c>
      <c r="J2108" s="318"/>
      <c r="K2108" s="353" t="s">
        <v>24017</v>
      </c>
      <c r="L2108" s="354" t="s">
        <v>17829</v>
      </c>
      <c r="M2108" s="318"/>
      <c r="N2108" s="318"/>
      <c r="O2108" s="318"/>
      <c r="P2108" s="325"/>
      <c r="Q2108" s="318" t="str">
        <f t="array" ref="Q2108">index(Extractions!B:B, match(index(Digests!B:B, match(B2108,Digests!A:A,0)),Extractions!A:A,0))</f>
        <v>PADE01_002</v>
      </c>
    </row>
    <row r="2109" ht="20.25" customHeight="1">
      <c r="A2109" s="318" t="s">
        <v>24018</v>
      </c>
      <c r="B2109" s="352" t="s">
        <v>17830</v>
      </c>
      <c r="C2109" s="334">
        <v>42349.0</v>
      </c>
      <c r="D2109" s="331">
        <v>200.0</v>
      </c>
      <c r="E2109" s="322">
        <v>18.44337882700111</v>
      </c>
      <c r="F2109" s="323">
        <v>3.7566211729988908</v>
      </c>
      <c r="G2109" s="319">
        <v>77.0</v>
      </c>
      <c r="H2109" s="324"/>
      <c r="I2109" s="318" t="s">
        <v>23962</v>
      </c>
      <c r="J2109" s="318"/>
      <c r="K2109" s="353" t="s">
        <v>24019</v>
      </c>
      <c r="L2109" s="354" t="s">
        <v>17831</v>
      </c>
      <c r="M2109" s="318"/>
      <c r="N2109" s="318"/>
      <c r="O2109" s="318"/>
      <c r="P2109" s="325"/>
      <c r="Q2109" s="318" t="str">
        <f t="array" ref="Q2109">index(Extractions!B:B, match(index(Digests!B:B, match(B2109,Digests!A:A,0)),Extractions!A:A,0))</f>
        <v>PADE01_003</v>
      </c>
    </row>
    <row r="2110" ht="20.25" customHeight="1">
      <c r="A2110" s="318" t="s">
        <v>24020</v>
      </c>
      <c r="B2110" s="352" t="s">
        <v>17838</v>
      </c>
      <c r="C2110" s="334">
        <v>42349.0</v>
      </c>
      <c r="D2110" s="331">
        <v>200.0</v>
      </c>
      <c r="E2110" s="322">
        <v>15.436863229391788</v>
      </c>
      <c r="F2110" s="323">
        <v>6.763136770608211</v>
      </c>
      <c r="G2110" s="319">
        <v>78.0</v>
      </c>
      <c r="H2110" s="324"/>
      <c r="I2110" s="318" t="s">
        <v>23962</v>
      </c>
      <c r="J2110" s="318"/>
      <c r="K2110" s="353" t="s">
        <v>24021</v>
      </c>
      <c r="L2110" s="354" t="s">
        <v>17839</v>
      </c>
      <c r="M2110" s="318"/>
      <c r="N2110" s="318"/>
      <c r="O2110" s="318"/>
      <c r="P2110" s="325"/>
      <c r="Q2110" s="318" t="str">
        <f t="array" ref="Q2110">index(Extractions!B:B, match(index(Digests!B:B, match(B2110,Digests!A:A,0)),Extractions!A:A,0))</f>
        <v>PADE01_006</v>
      </c>
    </row>
    <row r="2111" ht="20.25" customHeight="1">
      <c r="A2111" s="318" t="s">
        <v>24022</v>
      </c>
      <c r="B2111" s="352" t="s">
        <v>17856</v>
      </c>
      <c r="C2111" s="334">
        <v>42349.0</v>
      </c>
      <c r="D2111" s="331">
        <v>200.0</v>
      </c>
      <c r="E2111" s="322">
        <v>21.152829190904285</v>
      </c>
      <c r="F2111" s="323">
        <v>1.0471708090957144</v>
      </c>
      <c r="G2111" s="319">
        <v>79.0</v>
      </c>
      <c r="H2111" s="324"/>
      <c r="I2111" s="318" t="s">
        <v>23962</v>
      </c>
      <c r="J2111" s="318"/>
      <c r="K2111" s="353" t="s">
        <v>24023</v>
      </c>
      <c r="L2111" s="354" t="s">
        <v>17857</v>
      </c>
      <c r="M2111" s="318"/>
      <c r="N2111" s="318"/>
      <c r="O2111" s="318"/>
      <c r="P2111" s="325"/>
      <c r="Q2111" s="318" t="str">
        <f t="array" ref="Q2111">index(Extractions!B:B, match(index(Digests!B:B, match(B2111,Digests!A:A,0)),Extractions!A:A,0))</f>
        <v>PADE01_015</v>
      </c>
    </row>
    <row r="2112" ht="20.25" customHeight="1">
      <c r="A2112" s="318" t="s">
        <v>24024</v>
      </c>
      <c r="B2112" s="352" t="s">
        <v>17866</v>
      </c>
      <c r="C2112" s="334">
        <v>42349.0</v>
      </c>
      <c r="D2112" s="331">
        <v>200.0</v>
      </c>
      <c r="E2112" s="322">
        <v>12.596838193613403</v>
      </c>
      <c r="F2112" s="323">
        <v>9.603161806386597</v>
      </c>
      <c r="G2112" s="319">
        <v>80.0</v>
      </c>
      <c r="H2112" s="324"/>
      <c r="I2112" s="318" t="s">
        <v>23962</v>
      </c>
      <c r="J2112" s="318"/>
      <c r="K2112" s="353" t="s">
        <v>24025</v>
      </c>
      <c r="L2112" s="354" t="s">
        <v>17867</v>
      </c>
      <c r="M2112" s="318"/>
      <c r="N2112" s="318"/>
      <c r="O2112" s="318"/>
      <c r="P2112" s="325"/>
      <c r="Q2112" s="318" t="str">
        <f t="array" ref="Q2112">index(Extractions!B:B, match(index(Digests!B:B, match(B2112,Digests!A:A,0)),Extractions!A:A,0))</f>
        <v>PADE02_003</v>
      </c>
    </row>
    <row r="2113" ht="20.25" customHeight="1">
      <c r="A2113" s="318" t="s">
        <v>24026</v>
      </c>
      <c r="B2113" s="352" t="s">
        <v>17868</v>
      </c>
      <c r="C2113" s="334">
        <v>42349.0</v>
      </c>
      <c r="D2113" s="331">
        <v>200.0</v>
      </c>
      <c r="E2113" s="322">
        <v>13.952839402818475</v>
      </c>
      <c r="F2113" s="323">
        <v>8.247160597181525</v>
      </c>
      <c r="G2113" s="319">
        <v>81.0</v>
      </c>
      <c r="H2113" s="324"/>
      <c r="I2113" s="318" t="s">
        <v>23962</v>
      </c>
      <c r="J2113" s="318"/>
      <c r="K2113" s="353" t="s">
        <v>24027</v>
      </c>
      <c r="L2113" s="354" t="s">
        <v>17869</v>
      </c>
      <c r="M2113" s="318"/>
      <c r="N2113" s="318"/>
      <c r="O2113" s="318"/>
      <c r="P2113" s="325"/>
      <c r="Q2113" s="318" t="str">
        <f t="array" ref="Q2113">index(Extractions!B:B, match(index(Digests!B:B, match(B2113,Digests!A:A,0)),Extractions!A:A,0))</f>
        <v>PADE02_004</v>
      </c>
    </row>
    <row r="2114" ht="20.25" customHeight="1">
      <c r="A2114" s="318" t="s">
        <v>24028</v>
      </c>
      <c r="B2114" s="352" t="s">
        <v>17902</v>
      </c>
      <c r="C2114" s="334">
        <v>42349.0</v>
      </c>
      <c r="D2114" s="331">
        <v>200.0</v>
      </c>
      <c r="E2114" s="322">
        <v>21.204410517387615</v>
      </c>
      <c r="F2114" s="323">
        <v>0.9955894826123846</v>
      </c>
      <c r="G2114" s="319">
        <v>82.0</v>
      </c>
      <c r="H2114" s="324"/>
      <c r="I2114" s="318" t="s">
        <v>23962</v>
      </c>
      <c r="J2114" s="318"/>
      <c r="K2114" s="353" t="s">
        <v>24029</v>
      </c>
      <c r="L2114" s="354" t="s">
        <v>17903</v>
      </c>
      <c r="M2114" s="318"/>
      <c r="N2114" s="318"/>
      <c r="O2114" s="318"/>
      <c r="P2114" s="325"/>
      <c r="Q2114" s="318" t="str">
        <f t="array" ref="Q2114">index(Extractions!B:B, match(index(Digests!B:B, match(B2114,Digests!A:A,0)),Extractions!A:A,0))</f>
        <v>PADE91_007</v>
      </c>
    </row>
    <row r="2115" ht="20.25" customHeight="1">
      <c r="A2115" s="318" t="s">
        <v>24030</v>
      </c>
      <c r="B2115" s="352" t="s">
        <v>17906</v>
      </c>
      <c r="C2115" s="334">
        <v>42349.0</v>
      </c>
      <c r="D2115" s="331">
        <v>200.0</v>
      </c>
      <c r="E2115" s="322">
        <v>18.439977872026553</v>
      </c>
      <c r="F2115" s="323">
        <v>3.7600221279734463</v>
      </c>
      <c r="G2115" s="319">
        <v>83.0</v>
      </c>
      <c r="H2115" s="324"/>
      <c r="I2115" s="318" t="s">
        <v>23962</v>
      </c>
      <c r="J2115" s="318"/>
      <c r="K2115" s="353" t="s">
        <v>24031</v>
      </c>
      <c r="L2115" s="354" t="s">
        <v>17907</v>
      </c>
      <c r="M2115" s="318"/>
      <c r="N2115" s="318"/>
      <c r="O2115" s="318"/>
      <c r="P2115" s="325"/>
      <c r="Q2115" s="318" t="str">
        <f t="array" ref="Q2115">index(Extractions!B:B, match(index(Digests!B:B, match(B2115,Digests!A:A,0)),Extractions!A:A,0))</f>
        <v>PADE91_009</v>
      </c>
    </row>
    <row r="2116" ht="20.25" customHeight="1">
      <c r="A2116" s="318" t="s">
        <v>24032</v>
      </c>
      <c r="B2116" s="352" t="s">
        <v>17916</v>
      </c>
      <c r="C2116" s="334">
        <v>42349.0</v>
      </c>
      <c r="D2116" s="331">
        <v>200.0</v>
      </c>
      <c r="E2116" s="322">
        <v>17.031422975389592</v>
      </c>
      <c r="F2116" s="323">
        <v>5.168577024610407</v>
      </c>
      <c r="G2116" s="319">
        <v>84.0</v>
      </c>
      <c r="H2116" s="324"/>
      <c r="I2116" s="318" t="s">
        <v>23962</v>
      </c>
      <c r="J2116" s="318"/>
      <c r="K2116" s="353" t="s">
        <v>24033</v>
      </c>
      <c r="L2116" s="354" t="s">
        <v>17917</v>
      </c>
      <c r="M2116" s="318"/>
      <c r="N2116" s="318"/>
      <c r="O2116" s="318"/>
      <c r="P2116" s="325"/>
      <c r="Q2116" s="318" t="str">
        <f t="array" ref="Q2116">index(Extractions!B:B, match(index(Digests!B:B, match(B2116,Digests!A:A,0)),Extractions!A:A,0))</f>
        <v>PADE92_004</v>
      </c>
    </row>
    <row r="2117" ht="20.25" customHeight="1">
      <c r="A2117" s="318" t="s">
        <v>24034</v>
      </c>
      <c r="B2117" s="352" t="s">
        <v>17922</v>
      </c>
      <c r="C2117" s="334">
        <v>42349.0</v>
      </c>
      <c r="D2117" s="331">
        <v>200.0</v>
      </c>
      <c r="E2117" s="322">
        <v>20.12274876748164</v>
      </c>
      <c r="F2117" s="323">
        <v>2.0772512325183605</v>
      </c>
      <c r="G2117" s="319">
        <v>85.0</v>
      </c>
      <c r="H2117" s="324"/>
      <c r="I2117" s="318" t="s">
        <v>23962</v>
      </c>
      <c r="J2117" s="318"/>
      <c r="K2117" s="353" t="s">
        <v>24035</v>
      </c>
      <c r="L2117" s="354" t="s">
        <v>17923</v>
      </c>
      <c r="M2117" s="318"/>
      <c r="N2117" s="318"/>
      <c r="O2117" s="318"/>
      <c r="P2117" s="325"/>
      <c r="Q2117" s="318" t="str">
        <f t="array" ref="Q2117">index(Extractions!B:B, match(index(Digests!B:B, match(B2117,Digests!A:A,0)),Extractions!A:A,0))</f>
        <v>PADE93_003</v>
      </c>
    </row>
    <row r="2118" ht="20.25" customHeight="1">
      <c r="A2118" s="318" t="s">
        <v>24036</v>
      </c>
      <c r="B2118" s="352" t="s">
        <v>17928</v>
      </c>
      <c r="C2118" s="334">
        <v>42349.0</v>
      </c>
      <c r="D2118" s="331">
        <v>200.0</v>
      </c>
      <c r="E2118" s="322">
        <v>18.261504747991236</v>
      </c>
      <c r="F2118" s="323">
        <v>3.9384952520087637</v>
      </c>
      <c r="G2118" s="319">
        <v>86.0</v>
      </c>
      <c r="H2118" s="324"/>
      <c r="I2118" s="318" t="s">
        <v>23962</v>
      </c>
      <c r="J2118" s="318"/>
      <c r="K2118" s="353" t="s">
        <v>24037</v>
      </c>
      <c r="L2118" s="354" t="s">
        <v>17929</v>
      </c>
      <c r="M2118" s="318"/>
      <c r="N2118" s="318"/>
      <c r="O2118" s="318"/>
      <c r="P2118" s="325"/>
      <c r="Q2118" s="318" t="str">
        <f t="array" ref="Q2118">index(Extractions!B:B, match(index(Digests!B:B, match(B2118,Digests!A:A,0)),Extractions!A:A,0))</f>
        <v>PADE93_006</v>
      </c>
    </row>
    <row r="2119" ht="20.25" customHeight="1">
      <c r="A2119" s="318" t="s">
        <v>24038</v>
      </c>
      <c r="B2119" s="352" t="s">
        <v>17930</v>
      </c>
      <c r="C2119" s="334">
        <v>42349.0</v>
      </c>
      <c r="D2119" s="331">
        <v>200.0</v>
      </c>
      <c r="E2119" s="322">
        <v>19.13143294432753</v>
      </c>
      <c r="F2119" s="323">
        <v>3.068567055672471</v>
      </c>
      <c r="G2119" s="319">
        <v>87.0</v>
      </c>
      <c r="H2119" s="324"/>
      <c r="I2119" s="318" t="s">
        <v>23962</v>
      </c>
      <c r="J2119" s="318"/>
      <c r="K2119" s="353" t="s">
        <v>24039</v>
      </c>
      <c r="L2119" s="354" t="s">
        <v>17931</v>
      </c>
      <c r="M2119" s="318"/>
      <c r="N2119" s="318"/>
      <c r="O2119" s="318"/>
      <c r="P2119" s="325"/>
      <c r="Q2119" s="318" t="str">
        <f t="array" ref="Q2119">index(Extractions!B:B, match(index(Digests!B:B, match(B2119,Digests!A:A,0)),Extractions!A:A,0))</f>
        <v>PADE90_020</v>
      </c>
    </row>
    <row r="2120" ht="20.25" customHeight="1">
      <c r="A2120" s="318" t="s">
        <v>24040</v>
      </c>
      <c r="B2120" s="352" t="s">
        <v>17932</v>
      </c>
      <c r="C2120" s="334">
        <v>42349.0</v>
      </c>
      <c r="D2120" s="331">
        <v>200.0</v>
      </c>
      <c r="E2120" s="322">
        <v>18.065215427693975</v>
      </c>
      <c r="F2120" s="323">
        <v>4.134784572306025</v>
      </c>
      <c r="G2120" s="319">
        <v>88.0</v>
      </c>
      <c r="H2120" s="324"/>
      <c r="I2120" s="318" t="s">
        <v>23962</v>
      </c>
      <c r="J2120" s="318"/>
      <c r="K2120" s="353" t="s">
        <v>24041</v>
      </c>
      <c r="L2120" s="354" t="s">
        <v>17933</v>
      </c>
      <c r="M2120" s="318"/>
      <c r="N2120" s="318"/>
      <c r="O2120" s="318"/>
      <c r="P2120" s="325"/>
      <c r="Q2120" s="318" t="str">
        <f t="array" ref="Q2120">index(Extractions!B:B, match(index(Digests!B:B, match(B2120,Digests!A:A,0)),Extractions!A:A,0))</f>
        <v>PADE90_021</v>
      </c>
    </row>
    <row r="2121" ht="20.25" customHeight="1">
      <c r="A2121" s="318" t="s">
        <v>24042</v>
      </c>
      <c r="B2121" s="352" t="s">
        <v>17958</v>
      </c>
      <c r="C2121" s="334">
        <v>42349.0</v>
      </c>
      <c r="D2121" s="331">
        <v>200.0</v>
      </c>
      <c r="E2121" s="322">
        <v>18.551154809386883</v>
      </c>
      <c r="F2121" s="323">
        <v>3.648845190613116</v>
      </c>
      <c r="G2121" s="319">
        <v>89.0</v>
      </c>
      <c r="H2121" s="324"/>
      <c r="I2121" s="318" t="s">
        <v>23962</v>
      </c>
      <c r="J2121" s="318"/>
      <c r="K2121" s="353" t="s">
        <v>24043</v>
      </c>
      <c r="L2121" s="354" t="s">
        <v>17959</v>
      </c>
      <c r="M2121" s="318"/>
      <c r="N2121" s="318"/>
      <c r="O2121" s="318"/>
      <c r="P2121" s="325"/>
      <c r="Q2121" s="318" t="str">
        <f t="array" ref="Q2121">index(Extractions!B:B, match(index(Digests!B:B, match(B2121,Digests!A:A,0)),Extractions!A:A,0))</f>
        <v>PADE92_005</v>
      </c>
    </row>
    <row r="2122" ht="20.25" customHeight="1">
      <c r="A2122" s="318" t="s">
        <v>24044</v>
      </c>
      <c r="B2122" s="352" t="s">
        <v>17964</v>
      </c>
      <c r="C2122" s="334">
        <v>42349.0</v>
      </c>
      <c r="D2122" s="331">
        <v>200.0</v>
      </c>
      <c r="E2122" s="322">
        <v>16.570008285004143</v>
      </c>
      <c r="F2122" s="323">
        <v>5.629991714995857</v>
      </c>
      <c r="G2122" s="319">
        <v>90.0</v>
      </c>
      <c r="H2122" s="324"/>
      <c r="I2122" s="318" t="s">
        <v>23962</v>
      </c>
      <c r="J2122" s="318"/>
      <c r="K2122" s="353" t="s">
        <v>24045</v>
      </c>
      <c r="L2122" s="354" t="s">
        <v>17965</v>
      </c>
      <c r="M2122" s="318"/>
      <c r="N2122" s="318"/>
      <c r="O2122" s="318"/>
      <c r="P2122" s="325"/>
      <c r="Q2122" s="318" t="str">
        <f t="array" ref="Q2122">index(Extractions!B:B, match(index(Digests!B:B, match(B2122,Digests!A:A,0)),Extractions!A:A,0))</f>
        <v>PADE90_036</v>
      </c>
    </row>
    <row r="2123" ht="20.25" customHeight="1">
      <c r="A2123" s="318" t="s">
        <v>24046</v>
      </c>
      <c r="B2123" s="352" t="s">
        <v>17966</v>
      </c>
      <c r="C2123" s="334">
        <v>42349.0</v>
      </c>
      <c r="D2123" s="331">
        <v>200.0</v>
      </c>
      <c r="E2123" s="322">
        <v>17.945266935845673</v>
      </c>
      <c r="F2123" s="323">
        <v>4.254733064154326</v>
      </c>
      <c r="G2123" s="319">
        <v>91.0</v>
      </c>
      <c r="H2123" s="324"/>
      <c r="I2123" s="318" t="s">
        <v>23962</v>
      </c>
      <c r="J2123" s="318"/>
      <c r="K2123" s="353" t="s">
        <v>24047</v>
      </c>
      <c r="L2123" s="354" t="s">
        <v>17967</v>
      </c>
      <c r="M2123" s="318"/>
      <c r="N2123" s="318"/>
      <c r="O2123" s="318"/>
      <c r="P2123" s="325"/>
      <c r="Q2123" s="318" t="str">
        <f t="array" ref="Q2123">index(Extractions!B:B, match(index(Digests!B:B, match(B2123,Digests!A:A,0)),Extractions!A:A,0))</f>
        <v>PADE90_037</v>
      </c>
    </row>
    <row r="2124" ht="20.25" customHeight="1">
      <c r="A2124" s="318" t="s">
        <v>24048</v>
      </c>
      <c r="B2124" s="352" t="s">
        <v>17974</v>
      </c>
      <c r="C2124" s="334">
        <v>42349.0</v>
      </c>
      <c r="D2124" s="331">
        <v>200.0</v>
      </c>
      <c r="E2124" s="322">
        <v>15.826541109440532</v>
      </c>
      <c r="F2124" s="323">
        <v>6.373458890559467</v>
      </c>
      <c r="G2124" s="319">
        <v>92.0</v>
      </c>
      <c r="H2124" s="324"/>
      <c r="I2124" s="318" t="s">
        <v>23962</v>
      </c>
      <c r="J2124" s="318"/>
      <c r="K2124" s="353" t="s">
        <v>24049</v>
      </c>
      <c r="L2124" s="354" t="s">
        <v>17975</v>
      </c>
      <c r="M2124" s="318"/>
      <c r="N2124" s="318"/>
      <c r="O2124" s="318"/>
      <c r="P2124" s="325"/>
      <c r="Q2124" s="318" t="str">
        <f t="array" ref="Q2124">index(Extractions!B:B, match(index(Digests!B:B, match(B2124,Digests!A:A,0)),Extractions!A:A,0))</f>
        <v>PADE02_010</v>
      </c>
    </row>
    <row r="2125" ht="20.25" customHeight="1">
      <c r="A2125" s="318" t="s">
        <v>24050</v>
      </c>
      <c r="B2125" s="352" t="s">
        <v>17976</v>
      </c>
      <c r="C2125" s="334">
        <v>42349.0</v>
      </c>
      <c r="D2125" s="331">
        <v>200.0</v>
      </c>
      <c r="E2125" s="322">
        <v>20.835503698301906</v>
      </c>
      <c r="F2125" s="323">
        <v>1.364496301698093</v>
      </c>
      <c r="G2125" s="319">
        <v>93.0</v>
      </c>
      <c r="H2125" s="324"/>
      <c r="I2125" s="318" t="s">
        <v>23962</v>
      </c>
      <c r="J2125" s="318"/>
      <c r="K2125" s="353" t="s">
        <v>24051</v>
      </c>
      <c r="L2125" s="354" t="s">
        <v>17977</v>
      </c>
      <c r="M2125" s="318"/>
      <c r="N2125" s="318"/>
      <c r="O2125" s="318"/>
      <c r="P2125" s="325"/>
      <c r="Q2125" s="318" t="str">
        <f t="array" ref="Q2125">index(Extractions!B:B, match(index(Digests!B:B, match(B2125,Digests!A:A,0)),Extractions!A:A,0))</f>
        <v>PADE02_011</v>
      </c>
    </row>
    <row r="2126" ht="20.25" customHeight="1">
      <c r="A2126" s="318" t="s">
        <v>24052</v>
      </c>
      <c r="B2126" s="352" t="s">
        <v>17990</v>
      </c>
      <c r="C2126" s="334">
        <v>42349.0</v>
      </c>
      <c r="D2126" s="331">
        <v>200.0</v>
      </c>
      <c r="E2126" s="322">
        <v>14.136273678258412</v>
      </c>
      <c r="F2126" s="323">
        <v>8.063726321741587</v>
      </c>
      <c r="G2126" s="319">
        <v>94.0</v>
      </c>
      <c r="H2126" s="324"/>
      <c r="I2126" s="318" t="s">
        <v>23962</v>
      </c>
      <c r="J2126" s="318"/>
      <c r="K2126" s="353" t="s">
        <v>24053</v>
      </c>
      <c r="L2126" s="354" t="s">
        <v>17991</v>
      </c>
      <c r="M2126" s="318"/>
      <c r="N2126" s="318"/>
      <c r="O2126" s="318"/>
      <c r="P2126" s="325"/>
      <c r="Q2126" s="318" t="str">
        <f t="array" ref="Q2126">index(Extractions!B:B, match(index(Digests!B:B, match(B2126,Digests!A:A,0)),Extractions!A:A,0))</f>
        <v>PADE02_018</v>
      </c>
    </row>
    <row r="2127" ht="20.25" customHeight="1">
      <c r="A2127" s="318" t="s">
        <v>24054</v>
      </c>
      <c r="B2127" s="352" t="s">
        <v>17992</v>
      </c>
      <c r="C2127" s="334">
        <v>42349.0</v>
      </c>
      <c r="D2127" s="331">
        <v>200.0</v>
      </c>
      <c r="E2127" s="322">
        <v>15.975716910296349</v>
      </c>
      <c r="F2127" s="323">
        <v>6.2242830897036505</v>
      </c>
      <c r="G2127" s="319">
        <v>95.0</v>
      </c>
      <c r="H2127" s="324"/>
      <c r="I2127" s="318" t="s">
        <v>23962</v>
      </c>
      <c r="J2127" s="318"/>
      <c r="K2127" s="353" t="s">
        <v>24055</v>
      </c>
      <c r="L2127" s="354" t="s">
        <v>17993</v>
      </c>
      <c r="M2127" s="318"/>
      <c r="N2127" s="318"/>
      <c r="O2127" s="318"/>
      <c r="P2127" s="325"/>
      <c r="Q2127" s="318" t="str">
        <f t="array" ref="Q2127">index(Extractions!B:B, match(index(Digests!B:B, match(B2127,Digests!A:A,0)),Extractions!A:A,0))</f>
        <v>PADE02_019</v>
      </c>
    </row>
    <row r="2128" ht="20.25" customHeight="1">
      <c r="A2128" s="318" t="s">
        <v>24056</v>
      </c>
      <c r="B2128" s="319" t="s">
        <v>18383</v>
      </c>
      <c r="C2128" s="334">
        <v>42349.0</v>
      </c>
      <c r="D2128" s="331">
        <v>200.0</v>
      </c>
      <c r="E2128" s="322">
        <v>22.2</v>
      </c>
      <c r="F2128" s="323">
        <v>0.0</v>
      </c>
      <c r="G2128" s="319">
        <v>96.0</v>
      </c>
      <c r="H2128" s="324"/>
      <c r="I2128" s="318" t="s">
        <v>23962</v>
      </c>
      <c r="J2128" s="318"/>
      <c r="K2128" s="353" t="s">
        <v>24057</v>
      </c>
      <c r="L2128" s="354" t="s">
        <v>18385</v>
      </c>
      <c r="M2128" s="318"/>
      <c r="N2128" s="318"/>
      <c r="O2128" s="318"/>
      <c r="P2128" s="325"/>
      <c r="Q2128" s="318" t="str">
        <f t="array" ref="Q2128">index(Extractions!B:B, match(index(Digests!B:B, match(B2128,Digests!A:A,0)),Extractions!A:A,0))</f>
        <v>#N/A</v>
      </c>
    </row>
    <row r="2129" ht="20.25" customHeight="1">
      <c r="A2129" s="318" t="s">
        <v>24058</v>
      </c>
      <c r="B2129" s="352" t="s">
        <v>17572</v>
      </c>
      <c r="C2129" s="334">
        <v>42349.0</v>
      </c>
      <c r="D2129" s="331">
        <v>60.0</v>
      </c>
      <c r="E2129" s="322">
        <v>19.563090968373</v>
      </c>
      <c r="F2129" s="323">
        <v>2.636909031626999</v>
      </c>
      <c r="G2129" s="319">
        <v>49.0</v>
      </c>
      <c r="H2129" s="324"/>
      <c r="I2129" s="318" t="s">
        <v>24059</v>
      </c>
      <c r="J2129" s="318"/>
      <c r="K2129" s="353" t="s">
        <v>24060</v>
      </c>
      <c r="L2129" s="354" t="s">
        <v>17573</v>
      </c>
      <c r="M2129" s="318"/>
      <c r="N2129" s="318"/>
      <c r="O2129" s="318"/>
      <c r="P2129" s="325"/>
      <c r="Q2129" s="318" t="str">
        <f t="array" ref="Q2129">index(Extractions!B:B, match(index(Digests!B:B, match(B2129,Digests!A:A,0)),Extractions!A:A,0))</f>
        <v>PADE89_002</v>
      </c>
    </row>
    <row r="2130" ht="20.25" customHeight="1">
      <c r="A2130" s="318" t="s">
        <v>24061</v>
      </c>
      <c r="B2130" s="319" t="s">
        <v>17574</v>
      </c>
      <c r="C2130" s="334">
        <v>42349.0</v>
      </c>
      <c r="D2130" s="331">
        <v>60.0</v>
      </c>
      <c r="E2130" s="322">
        <v>22.2</v>
      </c>
      <c r="F2130" s="323">
        <v>0.0</v>
      </c>
      <c r="G2130" s="319">
        <v>50.0</v>
      </c>
      <c r="H2130" s="324"/>
      <c r="I2130" s="318" t="s">
        <v>24059</v>
      </c>
      <c r="J2130" s="318"/>
      <c r="K2130" s="353" t="s">
        <v>24062</v>
      </c>
      <c r="L2130" s="354" t="s">
        <v>17576</v>
      </c>
      <c r="M2130" s="318"/>
      <c r="N2130" s="318"/>
      <c r="O2130" s="318"/>
      <c r="P2130" s="325"/>
      <c r="Q2130" s="318" t="str">
        <f t="array" ref="Q2130">index(Extractions!B:B, match(index(Digests!B:B, match(B2130,Digests!A:A,0)),Extractions!A:A,0))</f>
        <v>#N/A</v>
      </c>
    </row>
    <row r="2131" ht="20.25" customHeight="1">
      <c r="A2131" s="318" t="s">
        <v>24063</v>
      </c>
      <c r="B2131" s="352" t="s">
        <v>17577</v>
      </c>
      <c r="C2131" s="334">
        <v>42349.0</v>
      </c>
      <c r="D2131" s="331">
        <v>60.0</v>
      </c>
      <c r="E2131" s="322">
        <v>16.61589587371919</v>
      </c>
      <c r="F2131" s="323">
        <v>5.58410412628081</v>
      </c>
      <c r="G2131" s="319">
        <v>51.0</v>
      </c>
      <c r="H2131" s="324"/>
      <c r="I2131" s="318" t="s">
        <v>24059</v>
      </c>
      <c r="J2131" s="318"/>
      <c r="K2131" s="353" t="s">
        <v>24064</v>
      </c>
      <c r="L2131" s="354" t="s">
        <v>17578</v>
      </c>
      <c r="M2131" s="318"/>
      <c r="N2131" s="318"/>
      <c r="O2131" s="318"/>
      <c r="P2131" s="325"/>
      <c r="Q2131" s="318" t="str">
        <f t="array" ref="Q2131">index(Extractions!B:B, match(index(Digests!B:B, match(B2131,Digests!A:A,0)),Extractions!A:A,0))</f>
        <v>PADE89_003</v>
      </c>
    </row>
    <row r="2132" ht="20.25" customHeight="1">
      <c r="A2132" s="318" t="s">
        <v>24065</v>
      </c>
      <c r="B2132" s="352" t="s">
        <v>17591</v>
      </c>
      <c r="C2132" s="334">
        <v>42349.0</v>
      </c>
      <c r="D2132" s="331">
        <v>60.0</v>
      </c>
      <c r="E2132" s="322">
        <v>7.520681875156681</v>
      </c>
      <c r="F2132" s="323">
        <v>14.679318124843318</v>
      </c>
      <c r="G2132" s="319">
        <v>52.0</v>
      </c>
      <c r="H2132" s="324"/>
      <c r="I2132" s="318" t="s">
        <v>24059</v>
      </c>
      <c r="J2132" s="318"/>
      <c r="K2132" s="353" t="s">
        <v>24066</v>
      </c>
      <c r="L2132" s="354" t="s">
        <v>17592</v>
      </c>
      <c r="M2132" s="318"/>
      <c r="N2132" s="318"/>
      <c r="O2132" s="318"/>
      <c r="P2132" s="325"/>
      <c r="Q2132" s="318" t="str">
        <f t="array" ref="Q2132">index(Extractions!B:B, match(index(Digests!B:B, match(B2132,Digests!A:A,0)),Extractions!A:A,0))</f>
        <v>PADE89_009</v>
      </c>
    </row>
    <row r="2133" ht="20.25" customHeight="1">
      <c r="A2133" s="318" t="s">
        <v>24067</v>
      </c>
      <c r="B2133" s="352" t="s">
        <v>17595</v>
      </c>
      <c r="C2133" s="334">
        <v>42349.0</v>
      </c>
      <c r="D2133" s="331">
        <v>60.0</v>
      </c>
      <c r="E2133" s="322">
        <v>6.562397462539647</v>
      </c>
      <c r="F2133" s="323">
        <v>15.637602537460353</v>
      </c>
      <c r="G2133" s="319">
        <v>53.0</v>
      </c>
      <c r="H2133" s="324"/>
      <c r="I2133" s="318" t="s">
        <v>24059</v>
      </c>
      <c r="J2133" s="318"/>
      <c r="K2133" s="353" t="s">
        <v>24068</v>
      </c>
      <c r="L2133" s="354" t="s">
        <v>17596</v>
      </c>
      <c r="M2133" s="318"/>
      <c r="N2133" s="318"/>
      <c r="O2133" s="318"/>
      <c r="P2133" s="325"/>
      <c r="Q2133" s="318" t="str">
        <f t="array" ref="Q2133">index(Extractions!B:B, match(index(Digests!B:B, match(B2133,Digests!A:A,0)),Extractions!A:A,0))</f>
        <v>PADE89_011</v>
      </c>
    </row>
    <row r="2134" ht="20.25" customHeight="1">
      <c r="A2134" s="318" t="s">
        <v>24069</v>
      </c>
      <c r="B2134" s="352" t="s">
        <v>17609</v>
      </c>
      <c r="C2134" s="334">
        <v>42349.0</v>
      </c>
      <c r="D2134" s="331">
        <v>60.0</v>
      </c>
      <c r="E2134" s="322">
        <v>6.562397462539647</v>
      </c>
      <c r="F2134" s="323">
        <v>15.637602537460353</v>
      </c>
      <c r="G2134" s="319">
        <v>54.0</v>
      </c>
      <c r="H2134" s="324"/>
      <c r="I2134" s="318" t="s">
        <v>24059</v>
      </c>
      <c r="J2134" s="318"/>
      <c r="K2134" s="353" t="s">
        <v>24070</v>
      </c>
      <c r="L2134" s="354" t="s">
        <v>17610</v>
      </c>
      <c r="M2134" s="318"/>
      <c r="N2134" s="318"/>
      <c r="O2134" s="318"/>
      <c r="P2134" s="325"/>
      <c r="Q2134" s="318" t="str">
        <f t="array" ref="Q2134">index(Extractions!B:B, match(index(Digests!B:B, match(B2134,Digests!A:A,0)),Extractions!A:A,0))</f>
        <v>PADE89_018</v>
      </c>
    </row>
    <row r="2135" ht="20.25" customHeight="1">
      <c r="A2135" s="318" t="s">
        <v>24071</v>
      </c>
      <c r="B2135" s="352" t="s">
        <v>17613</v>
      </c>
      <c r="C2135" s="334">
        <v>42349.0</v>
      </c>
      <c r="D2135" s="331">
        <v>60.0</v>
      </c>
      <c r="E2135" s="322">
        <v>7.822685788787484</v>
      </c>
      <c r="F2135" s="323">
        <v>14.377314211212514</v>
      </c>
      <c r="G2135" s="319">
        <v>55.0</v>
      </c>
      <c r="H2135" s="324"/>
      <c r="I2135" s="318" t="s">
        <v>24059</v>
      </c>
      <c r="J2135" s="318"/>
      <c r="K2135" s="353" t="s">
        <v>24072</v>
      </c>
      <c r="L2135" s="354" t="s">
        <v>17614</v>
      </c>
      <c r="M2135" s="318"/>
      <c r="N2135" s="318"/>
      <c r="O2135" s="318"/>
      <c r="P2135" s="325"/>
      <c r="Q2135" s="318" t="str">
        <f t="array" ref="Q2135">index(Extractions!B:B, match(index(Digests!B:B, match(B2135,Digests!A:A,0)),Extractions!A:A,0))</f>
        <v>PADE89_020</v>
      </c>
    </row>
    <row r="2136" ht="20.25" customHeight="1">
      <c r="A2136" s="318" t="s">
        <v>24073</v>
      </c>
      <c r="B2136" s="319" t="s">
        <v>17615</v>
      </c>
      <c r="C2136" s="334">
        <v>42349.0</v>
      </c>
      <c r="D2136" s="331">
        <v>60.0</v>
      </c>
      <c r="E2136" s="322">
        <v>22.2</v>
      </c>
      <c r="F2136" s="323">
        <v>0.0</v>
      </c>
      <c r="G2136" s="319">
        <v>56.0</v>
      </c>
      <c r="H2136" s="324"/>
      <c r="I2136" s="318" t="s">
        <v>24059</v>
      </c>
      <c r="J2136" s="318"/>
      <c r="K2136" s="353" t="s">
        <v>24074</v>
      </c>
      <c r="L2136" s="354" t="s">
        <v>17616</v>
      </c>
      <c r="M2136" s="318"/>
      <c r="N2136" s="318"/>
      <c r="O2136" s="318"/>
      <c r="P2136" s="325"/>
      <c r="Q2136" s="318" t="str">
        <f t="array" ref="Q2136">index(Extractions!B:B, match(index(Digests!B:B, match(B2136,Digests!A:A,0)),Extractions!A:A,0))</f>
        <v>#N/A</v>
      </c>
    </row>
    <row r="2137" ht="20.25" customHeight="1">
      <c r="A2137" s="318" t="s">
        <v>24075</v>
      </c>
      <c r="B2137" s="352" t="s">
        <v>17617</v>
      </c>
      <c r="C2137" s="334">
        <v>42349.0</v>
      </c>
      <c r="D2137" s="331">
        <v>60.0</v>
      </c>
      <c r="E2137" s="322">
        <v>12.055455093429776</v>
      </c>
      <c r="F2137" s="323">
        <v>10.144544906570223</v>
      </c>
      <c r="G2137" s="319">
        <v>57.0</v>
      </c>
      <c r="H2137" s="324"/>
      <c r="I2137" s="318" t="s">
        <v>24059</v>
      </c>
      <c r="J2137" s="318"/>
      <c r="K2137" s="353" t="s">
        <v>24076</v>
      </c>
      <c r="L2137" s="354" t="s">
        <v>17618</v>
      </c>
      <c r="M2137" s="318"/>
      <c r="N2137" s="318"/>
      <c r="O2137" s="318"/>
      <c r="P2137" s="325"/>
      <c r="Q2137" s="318" t="str">
        <f t="array" ref="Q2137">index(Extractions!B:B, match(index(Digests!B:B, match(B2137,Digests!A:A,0)),Extractions!A:A,0))</f>
        <v>PADE90_031</v>
      </c>
    </row>
    <row r="2138" ht="20.25" customHeight="1">
      <c r="A2138" s="318" t="s">
        <v>24077</v>
      </c>
      <c r="B2138" s="352" t="s">
        <v>17619</v>
      </c>
      <c r="C2138" s="334">
        <v>42349.0</v>
      </c>
      <c r="D2138" s="331">
        <v>60.0</v>
      </c>
      <c r="E2138" s="322">
        <v>19.717384160368056</v>
      </c>
      <c r="F2138" s="323">
        <v>2.4826158396319435</v>
      </c>
      <c r="G2138" s="319">
        <v>58.0</v>
      </c>
      <c r="H2138" s="324"/>
      <c r="I2138" s="318" t="s">
        <v>24059</v>
      </c>
      <c r="J2138" s="318"/>
      <c r="K2138" s="353" t="s">
        <v>24078</v>
      </c>
      <c r="L2138" s="354" t="s">
        <v>17620</v>
      </c>
      <c r="M2138" s="318"/>
      <c r="N2138" s="318"/>
      <c r="O2138" s="318"/>
      <c r="P2138" s="325"/>
      <c r="Q2138" s="318" t="str">
        <f t="array" ref="Q2138">index(Extractions!B:B, match(index(Digests!B:B, match(B2138,Digests!A:A,0)),Extractions!A:A,0))</f>
        <v>PADE90_032</v>
      </c>
    </row>
    <row r="2139" ht="20.25" customHeight="1">
      <c r="A2139" s="318" t="s">
        <v>24079</v>
      </c>
      <c r="B2139" s="352" t="s">
        <v>17627</v>
      </c>
      <c r="C2139" s="334">
        <v>42349.0</v>
      </c>
      <c r="D2139" s="331">
        <v>60.0</v>
      </c>
      <c r="E2139" s="322">
        <v>9.093664746892998</v>
      </c>
      <c r="F2139" s="323">
        <v>13.106335253107002</v>
      </c>
      <c r="G2139" s="319">
        <v>59.0</v>
      </c>
      <c r="H2139" s="324"/>
      <c r="I2139" s="318" t="s">
        <v>24059</v>
      </c>
      <c r="J2139" s="318"/>
      <c r="K2139" s="353" t="s">
        <v>24080</v>
      </c>
      <c r="L2139" s="354" t="s">
        <v>17628</v>
      </c>
      <c r="M2139" s="318"/>
      <c r="N2139" s="318"/>
      <c r="O2139" s="318"/>
      <c r="P2139" s="325"/>
      <c r="Q2139" s="318" t="str">
        <f t="array" ref="Q2139">index(Extractions!B:B, match(index(Digests!B:B, match(B2139,Digests!A:A,0)),Extractions!A:A,0))</f>
        <v>PADE91_017</v>
      </c>
    </row>
    <row r="2140" ht="20.25" customHeight="1">
      <c r="A2140" s="318" t="s">
        <v>24081</v>
      </c>
      <c r="B2140" s="352" t="s">
        <v>17693</v>
      </c>
      <c r="C2140" s="334">
        <v>42349.0</v>
      </c>
      <c r="D2140" s="331">
        <v>60.0</v>
      </c>
      <c r="E2140" s="322">
        <v>8.766803039158386</v>
      </c>
      <c r="F2140" s="323">
        <v>13.433196960841613</v>
      </c>
      <c r="G2140" s="319">
        <v>60.0</v>
      </c>
      <c r="H2140" s="324"/>
      <c r="I2140" s="318" t="s">
        <v>24059</v>
      </c>
      <c r="J2140" s="318"/>
      <c r="K2140" s="353" t="s">
        <v>24082</v>
      </c>
      <c r="L2140" s="354" t="s">
        <v>17694</v>
      </c>
      <c r="M2140" s="318"/>
      <c r="N2140" s="318"/>
      <c r="O2140" s="318"/>
      <c r="P2140" s="325"/>
      <c r="Q2140" s="318" t="str">
        <f t="array" ref="Q2140">index(Extractions!B:B, match(index(Digests!B:B, match(B2140,Digests!A:A,0)),Extractions!A:A,0))</f>
        <v>PADE98_015</v>
      </c>
    </row>
    <row r="2141" ht="20.25" customHeight="1">
      <c r="A2141" s="318" t="s">
        <v>24083</v>
      </c>
      <c r="B2141" s="352" t="s">
        <v>17703</v>
      </c>
      <c r="C2141" s="334">
        <v>42349.0</v>
      </c>
      <c r="D2141" s="331">
        <v>60.0</v>
      </c>
      <c r="E2141" s="322">
        <v>10.442046641141664</v>
      </c>
      <c r="F2141" s="323">
        <v>11.757953358858336</v>
      </c>
      <c r="G2141" s="319">
        <v>61.0</v>
      </c>
      <c r="H2141" s="324"/>
      <c r="I2141" s="318" t="s">
        <v>24059</v>
      </c>
      <c r="J2141" s="318"/>
      <c r="K2141" s="353" t="s">
        <v>24084</v>
      </c>
      <c r="L2141" s="354" t="s">
        <v>17704</v>
      </c>
      <c r="M2141" s="318"/>
      <c r="N2141" s="318"/>
      <c r="O2141" s="318"/>
      <c r="P2141" s="325"/>
      <c r="Q2141" s="318" t="str">
        <f t="array" ref="Q2141">index(Extractions!B:B, match(index(Digests!B:B, match(B2141,Digests!A:A,0)),Extractions!A:A,0))</f>
        <v>PADE98_019</v>
      </c>
    </row>
    <row r="2142" ht="20.25" customHeight="1">
      <c r="A2142" s="318" t="s">
        <v>24085</v>
      </c>
      <c r="B2142" s="352" t="s">
        <v>17705</v>
      </c>
      <c r="C2142" s="334">
        <v>42349.0</v>
      </c>
      <c r="D2142" s="331">
        <v>60.0</v>
      </c>
      <c r="E2142" s="322">
        <v>9.90916597853014</v>
      </c>
      <c r="F2142" s="323">
        <v>12.290834021469859</v>
      </c>
      <c r="G2142" s="319">
        <v>62.0</v>
      </c>
      <c r="H2142" s="324"/>
      <c r="I2142" s="318" t="s">
        <v>24059</v>
      </c>
      <c r="J2142" s="318"/>
      <c r="K2142" s="353" t="s">
        <v>24086</v>
      </c>
      <c r="L2142" s="354" t="s">
        <v>17706</v>
      </c>
      <c r="M2142" s="318"/>
      <c r="N2142" s="318"/>
      <c r="O2142" s="318"/>
      <c r="P2142" s="325"/>
      <c r="Q2142" s="318" t="str">
        <f t="array" ref="Q2142">index(Extractions!B:B, match(index(Digests!B:B, match(B2142,Digests!A:A,0)),Extractions!A:A,0))</f>
        <v>PADE98_020</v>
      </c>
    </row>
    <row r="2143" ht="20.25" customHeight="1">
      <c r="A2143" s="318" t="s">
        <v>24087</v>
      </c>
      <c r="B2143" s="352" t="s">
        <v>17707</v>
      </c>
      <c r="C2143" s="334">
        <v>42349.0</v>
      </c>
      <c r="D2143" s="331">
        <v>60.0</v>
      </c>
      <c r="E2143" s="322">
        <v>19.243104554201413</v>
      </c>
      <c r="F2143" s="323">
        <v>2.9568954457985868</v>
      </c>
      <c r="G2143" s="319">
        <v>63.0</v>
      </c>
      <c r="H2143" s="324"/>
      <c r="I2143" s="318" t="s">
        <v>24059</v>
      </c>
      <c r="J2143" s="318"/>
      <c r="K2143" s="353" t="s">
        <v>24088</v>
      </c>
      <c r="L2143" s="354" t="s">
        <v>17708</v>
      </c>
      <c r="M2143" s="318"/>
      <c r="N2143" s="318"/>
      <c r="O2143" s="318"/>
      <c r="P2143" s="325"/>
      <c r="Q2143" s="318" t="str">
        <f t="array" ref="Q2143">index(Extractions!B:B, match(index(Digests!B:B, match(B2143,Digests!A:A,0)),Extractions!A:A,0))</f>
        <v>PADE98_021</v>
      </c>
    </row>
    <row r="2144" ht="20.25" customHeight="1">
      <c r="A2144" s="318" t="s">
        <v>24089</v>
      </c>
      <c r="B2144" s="352" t="s">
        <v>17709</v>
      </c>
      <c r="C2144" s="334">
        <v>42349.0</v>
      </c>
      <c r="D2144" s="331">
        <v>60.0</v>
      </c>
      <c r="E2144" s="322">
        <v>8.635578583765112</v>
      </c>
      <c r="F2144" s="323">
        <v>13.564421416234888</v>
      </c>
      <c r="G2144" s="319">
        <v>64.0</v>
      </c>
      <c r="H2144" s="324"/>
      <c r="I2144" s="318" t="s">
        <v>24059</v>
      </c>
      <c r="J2144" s="318"/>
      <c r="K2144" s="353" t="s">
        <v>24090</v>
      </c>
      <c r="L2144" s="354" t="s">
        <v>17710</v>
      </c>
      <c r="M2144" s="318"/>
      <c r="N2144" s="318"/>
      <c r="O2144" s="318"/>
      <c r="P2144" s="325"/>
      <c r="Q2144" s="318" t="str">
        <f t="array" ref="Q2144">index(Extractions!B:B, match(index(Digests!B:B, match(B2144,Digests!A:A,0)),Extractions!A:A,0))</f>
        <v>PADE98_022</v>
      </c>
    </row>
    <row r="2145" ht="20.25" customHeight="1">
      <c r="A2145" s="318" t="s">
        <v>24091</v>
      </c>
      <c r="B2145" s="352" t="s">
        <v>17713</v>
      </c>
      <c r="C2145" s="334">
        <v>42349.0</v>
      </c>
      <c r="D2145" s="331">
        <v>60.0</v>
      </c>
      <c r="E2145" s="322">
        <v>18.558614290133004</v>
      </c>
      <c r="F2145" s="323">
        <v>3.641385709866995</v>
      </c>
      <c r="G2145" s="319">
        <v>65.0</v>
      </c>
      <c r="H2145" s="324"/>
      <c r="I2145" s="318" t="s">
        <v>24059</v>
      </c>
      <c r="J2145" s="318"/>
      <c r="K2145" s="353" t="s">
        <v>24092</v>
      </c>
      <c r="L2145" s="354" t="s">
        <v>17714</v>
      </c>
      <c r="M2145" s="318"/>
      <c r="N2145" s="318"/>
      <c r="O2145" s="318"/>
      <c r="P2145" s="325"/>
      <c r="Q2145" s="318" t="str">
        <f t="array" ref="Q2145">index(Extractions!B:B, match(index(Digests!B:B, match(B2145,Digests!A:A,0)),Extractions!A:A,0))</f>
        <v>PADE98_024</v>
      </c>
    </row>
    <row r="2146" ht="20.25" customHeight="1">
      <c r="A2146" s="318" t="s">
        <v>24093</v>
      </c>
      <c r="B2146" s="352" t="s">
        <v>17717</v>
      </c>
      <c r="C2146" s="334">
        <v>42349.0</v>
      </c>
      <c r="D2146" s="331">
        <v>60.0</v>
      </c>
      <c r="E2146" s="322">
        <v>11.441647597254006</v>
      </c>
      <c r="F2146" s="323">
        <v>10.758352402745993</v>
      </c>
      <c r="G2146" s="319">
        <v>66.0</v>
      </c>
      <c r="H2146" s="324"/>
      <c r="I2146" s="318" t="s">
        <v>24059</v>
      </c>
      <c r="J2146" s="318"/>
      <c r="K2146" s="353" t="s">
        <v>24094</v>
      </c>
      <c r="L2146" s="354" t="s">
        <v>17718</v>
      </c>
      <c r="M2146" s="318"/>
      <c r="N2146" s="318"/>
      <c r="O2146" s="318"/>
      <c r="P2146" s="325"/>
      <c r="Q2146" s="318" t="str">
        <f t="array" ref="Q2146">index(Extractions!B:B, match(index(Digests!B:B, match(B2146,Digests!A:A,0)),Extractions!A:A,0))</f>
        <v>PADE98_026</v>
      </c>
    </row>
    <row r="2147" ht="20.25" customHeight="1">
      <c r="A2147" s="318" t="s">
        <v>24095</v>
      </c>
      <c r="B2147" s="352" t="s">
        <v>17719</v>
      </c>
      <c r="C2147" s="334">
        <v>42349.0</v>
      </c>
      <c r="D2147" s="331">
        <v>60.0</v>
      </c>
      <c r="E2147" s="322">
        <v>8.216926869350862</v>
      </c>
      <c r="F2147" s="323">
        <v>13.983073130649137</v>
      </c>
      <c r="G2147" s="319">
        <v>67.0</v>
      </c>
      <c r="H2147" s="324"/>
      <c r="I2147" s="318" t="s">
        <v>24059</v>
      </c>
      <c r="J2147" s="318"/>
      <c r="K2147" s="353" t="s">
        <v>24096</v>
      </c>
      <c r="L2147" s="354" t="s">
        <v>17720</v>
      </c>
      <c r="M2147" s="318"/>
      <c r="N2147" s="318"/>
      <c r="O2147" s="318"/>
      <c r="P2147" s="325"/>
      <c r="Q2147" s="318" t="str">
        <f t="array" ref="Q2147">index(Extractions!B:B, match(index(Digests!B:B, match(B2147,Digests!A:A,0)),Extractions!A:A,0))</f>
        <v>PADE98_027</v>
      </c>
    </row>
    <row r="2148" ht="20.25" customHeight="1">
      <c r="A2148" s="318" t="s">
        <v>24097</v>
      </c>
      <c r="B2148" s="352" t="s">
        <v>17721</v>
      </c>
      <c r="C2148" s="334">
        <v>42349.0</v>
      </c>
      <c r="D2148" s="331">
        <v>60.0</v>
      </c>
      <c r="E2148" s="322">
        <v>12.04335608189482</v>
      </c>
      <c r="F2148" s="323">
        <v>10.156643918105178</v>
      </c>
      <c r="G2148" s="319">
        <v>68.0</v>
      </c>
      <c r="H2148" s="324"/>
      <c r="I2148" s="318" t="s">
        <v>24059</v>
      </c>
      <c r="J2148" s="318"/>
      <c r="K2148" s="353" t="s">
        <v>24098</v>
      </c>
      <c r="L2148" s="354" t="s">
        <v>17722</v>
      </c>
      <c r="M2148" s="318"/>
      <c r="N2148" s="318"/>
      <c r="O2148" s="318"/>
      <c r="P2148" s="325"/>
      <c r="Q2148" s="318" t="str">
        <f t="array" ref="Q2148">index(Extractions!B:B, match(index(Digests!B:B, match(B2148,Digests!A:A,0)),Extractions!A:A,0))</f>
        <v>PADE98_028</v>
      </c>
    </row>
    <row r="2149" ht="20.25" customHeight="1">
      <c r="A2149" s="318" t="s">
        <v>24099</v>
      </c>
      <c r="B2149" s="352" t="s">
        <v>17723</v>
      </c>
      <c r="C2149" s="334">
        <v>42349.0</v>
      </c>
      <c r="D2149" s="331">
        <v>60.0</v>
      </c>
      <c r="E2149" s="322">
        <v>6.892590465249857</v>
      </c>
      <c r="F2149" s="323">
        <v>15.307409534750143</v>
      </c>
      <c r="G2149" s="319">
        <v>69.0</v>
      </c>
      <c r="H2149" s="324"/>
      <c r="I2149" s="318" t="s">
        <v>24059</v>
      </c>
      <c r="J2149" s="318"/>
      <c r="K2149" s="353" t="s">
        <v>24100</v>
      </c>
      <c r="L2149" s="354" t="s">
        <v>17724</v>
      </c>
      <c r="M2149" s="318"/>
      <c r="N2149" s="318"/>
      <c r="O2149" s="318"/>
      <c r="P2149" s="325"/>
      <c r="Q2149" s="318" t="str">
        <f t="array" ref="Q2149">index(Extractions!B:B, match(index(Digests!B:B, match(B2149,Digests!A:A,0)),Extractions!A:A,0))</f>
        <v>PADE99_008</v>
      </c>
    </row>
    <row r="2150" ht="20.25" customHeight="1">
      <c r="A2150" s="318" t="s">
        <v>24101</v>
      </c>
      <c r="B2150" s="352" t="s">
        <v>17725</v>
      </c>
      <c r="C2150" s="334">
        <v>42349.0</v>
      </c>
      <c r="D2150" s="331">
        <v>60.0</v>
      </c>
      <c r="E2150" s="322">
        <v>17.006802721088434</v>
      </c>
      <c r="F2150" s="323">
        <v>5.1931972789115655</v>
      </c>
      <c r="G2150" s="319">
        <v>70.0</v>
      </c>
      <c r="H2150" s="324"/>
      <c r="I2150" s="318" t="s">
        <v>24059</v>
      </c>
      <c r="J2150" s="318"/>
      <c r="K2150" s="353" t="s">
        <v>24102</v>
      </c>
      <c r="L2150" s="354" t="s">
        <v>17726</v>
      </c>
      <c r="M2150" s="318"/>
      <c r="N2150" s="318"/>
      <c r="O2150" s="318"/>
      <c r="P2150" s="325"/>
      <c r="Q2150" s="318" t="str">
        <f t="array" ref="Q2150">index(Extractions!B:B, match(index(Digests!B:B, match(B2150,Digests!A:A,0)),Extractions!A:A,0))</f>
        <v>PADE99_009</v>
      </c>
    </row>
    <row r="2151" ht="20.25" customHeight="1">
      <c r="A2151" s="318" t="s">
        <v>24103</v>
      </c>
      <c r="B2151" s="352" t="s">
        <v>17727</v>
      </c>
      <c r="C2151" s="334">
        <v>42349.0</v>
      </c>
      <c r="D2151" s="331">
        <v>60.0</v>
      </c>
      <c r="E2151" s="322">
        <v>8.681811604688178</v>
      </c>
      <c r="F2151" s="323">
        <v>13.518188395311821</v>
      </c>
      <c r="G2151" s="319">
        <v>71.0</v>
      </c>
      <c r="H2151" s="324"/>
      <c r="I2151" s="318" t="s">
        <v>24059</v>
      </c>
      <c r="J2151" s="318"/>
      <c r="K2151" s="353" t="s">
        <v>24104</v>
      </c>
      <c r="L2151" s="354" t="s">
        <v>17728</v>
      </c>
      <c r="M2151" s="318"/>
      <c r="N2151" s="318"/>
      <c r="O2151" s="318"/>
      <c r="P2151" s="325"/>
      <c r="Q2151" s="318" t="str">
        <f t="array" ref="Q2151">index(Extractions!B:B, match(index(Digests!B:B, match(B2151,Digests!A:A,0)),Extractions!A:A,0))</f>
        <v>PADE00_009</v>
      </c>
    </row>
    <row r="2152" ht="20.25" customHeight="1">
      <c r="A2152" s="318" t="s">
        <v>24105</v>
      </c>
      <c r="B2152" s="352" t="s">
        <v>17747</v>
      </c>
      <c r="C2152" s="334">
        <v>42349.0</v>
      </c>
      <c r="D2152" s="331">
        <v>60.0</v>
      </c>
      <c r="E2152" s="322">
        <v>6.476683937823835</v>
      </c>
      <c r="F2152" s="323">
        <v>15.723316062176163</v>
      </c>
      <c r="G2152" s="319">
        <v>72.0</v>
      </c>
      <c r="H2152" s="324"/>
      <c r="I2152" s="318" t="s">
        <v>24059</v>
      </c>
      <c r="J2152" s="318"/>
      <c r="K2152" s="353" t="s">
        <v>24106</v>
      </c>
      <c r="L2152" s="354" t="s">
        <v>17748</v>
      </c>
      <c r="M2152" s="318"/>
      <c r="N2152" s="318"/>
      <c r="O2152" s="318"/>
      <c r="P2152" s="325"/>
      <c r="Q2152" s="318" t="str">
        <f t="array" ref="Q2152">index(Extractions!B:B, match(index(Digests!B:B, match(B2152,Digests!A:A,0)),Extractions!A:A,0))</f>
        <v>PADE01_019</v>
      </c>
    </row>
    <row r="2153" ht="20.25" customHeight="1">
      <c r="A2153" s="318" t="s">
        <v>24107</v>
      </c>
      <c r="B2153" s="319" t="s">
        <v>17755</v>
      </c>
      <c r="C2153" s="334">
        <v>42349.0</v>
      </c>
      <c r="D2153" s="331">
        <v>60.0</v>
      </c>
      <c r="E2153" s="322">
        <v>22.2</v>
      </c>
      <c r="F2153" s="323">
        <v>0.0</v>
      </c>
      <c r="G2153" s="319">
        <v>73.0</v>
      </c>
      <c r="H2153" s="324"/>
      <c r="I2153" s="318" t="s">
        <v>24059</v>
      </c>
      <c r="J2153" s="318"/>
      <c r="K2153" s="353" t="s">
        <v>24108</v>
      </c>
      <c r="L2153" s="354" t="s">
        <v>17757</v>
      </c>
      <c r="M2153" s="318"/>
      <c r="N2153" s="318"/>
      <c r="O2153" s="318"/>
      <c r="P2153" s="325"/>
      <c r="Q2153" s="318" t="str">
        <f t="array" ref="Q2153">index(Extractions!B:B, match(index(Digests!B:B, match(B2153,Digests!A:A,0)),Extractions!A:A,0))</f>
        <v>XXXX_</v>
      </c>
    </row>
    <row r="2154" ht="20.25" customHeight="1">
      <c r="A2154" s="318" t="s">
        <v>24109</v>
      </c>
      <c r="B2154" s="352" t="s">
        <v>17776</v>
      </c>
      <c r="C2154" s="334">
        <v>42349.0</v>
      </c>
      <c r="D2154" s="331">
        <v>60.0</v>
      </c>
      <c r="E2154" s="322">
        <v>14.644862094215277</v>
      </c>
      <c r="F2154" s="323">
        <v>7.555137905784722</v>
      </c>
      <c r="G2154" s="319">
        <v>74.0</v>
      </c>
      <c r="H2154" s="324"/>
      <c r="I2154" s="318" t="s">
        <v>24059</v>
      </c>
      <c r="J2154" s="318"/>
      <c r="K2154" s="353" t="s">
        <v>24110</v>
      </c>
      <c r="L2154" s="354" t="s">
        <v>17777</v>
      </c>
      <c r="M2154" s="318"/>
      <c r="N2154" s="318"/>
      <c r="O2154" s="318"/>
      <c r="P2154" s="325"/>
      <c r="Q2154" s="318" t="str">
        <f t="array" ref="Q2154">index(Extractions!B:B, match(index(Digests!B:B, match(B2154,Digests!A:A,0)),Extractions!A:A,0))</f>
        <v>PADE98_002</v>
      </c>
    </row>
    <row r="2155" ht="20.25" customHeight="1">
      <c r="A2155" s="318" t="s">
        <v>24111</v>
      </c>
      <c r="B2155" s="352" t="s">
        <v>17798</v>
      </c>
      <c r="C2155" s="334">
        <v>42349.0</v>
      </c>
      <c r="D2155" s="331">
        <v>60.0</v>
      </c>
      <c r="E2155" s="322">
        <v>10.924981791697014</v>
      </c>
      <c r="F2155" s="323">
        <v>11.275018208302985</v>
      </c>
      <c r="G2155" s="319">
        <v>75.0</v>
      </c>
      <c r="H2155" s="324"/>
      <c r="I2155" s="318" t="s">
        <v>24059</v>
      </c>
      <c r="J2155" s="318"/>
      <c r="K2155" s="353" t="s">
        <v>24112</v>
      </c>
      <c r="L2155" s="354" t="s">
        <v>17799</v>
      </c>
      <c r="M2155" s="318"/>
      <c r="N2155" s="318"/>
      <c r="O2155" s="318"/>
      <c r="P2155" s="325"/>
      <c r="Q2155" s="318" t="str">
        <f t="array" ref="Q2155">index(Extractions!B:B, match(index(Digests!B:B, match(B2155,Digests!A:A,0)),Extractions!A:A,0))</f>
        <v>PADE99_004</v>
      </c>
    </row>
    <row r="2156" ht="20.25" customHeight="1">
      <c r="A2156" s="318" t="s">
        <v>24113</v>
      </c>
      <c r="B2156" s="352" t="s">
        <v>17800</v>
      </c>
      <c r="C2156" s="334">
        <v>42349.0</v>
      </c>
      <c r="D2156" s="331">
        <v>60.0</v>
      </c>
      <c r="E2156" s="322">
        <v>15.592515592515593</v>
      </c>
      <c r="F2156" s="323">
        <v>6.607484407484407</v>
      </c>
      <c r="G2156" s="319">
        <v>76.0</v>
      </c>
      <c r="H2156" s="324"/>
      <c r="I2156" s="318" t="s">
        <v>24059</v>
      </c>
      <c r="J2156" s="318"/>
      <c r="K2156" s="353" t="s">
        <v>24114</v>
      </c>
      <c r="L2156" s="354" t="s">
        <v>17801</v>
      </c>
      <c r="M2156" s="318"/>
      <c r="N2156" s="318"/>
      <c r="O2156" s="318"/>
      <c r="P2156" s="325"/>
      <c r="Q2156" s="318" t="str">
        <f t="array" ref="Q2156">index(Extractions!B:B, match(index(Digests!B:B, match(B2156,Digests!A:A,0)),Extractions!A:A,0))</f>
        <v>PADE99_005</v>
      </c>
    </row>
    <row r="2157" ht="20.25" customHeight="1">
      <c r="A2157" s="318" t="s">
        <v>24115</v>
      </c>
      <c r="B2157" s="352" t="s">
        <v>17802</v>
      </c>
      <c r="C2157" s="334">
        <v>42349.0</v>
      </c>
      <c r="D2157" s="331">
        <v>60.0</v>
      </c>
      <c r="E2157" s="322">
        <v>13.221683561040106</v>
      </c>
      <c r="F2157" s="323">
        <v>8.978316438959894</v>
      </c>
      <c r="G2157" s="319">
        <v>77.0</v>
      </c>
      <c r="H2157" s="324"/>
      <c r="I2157" s="318" t="s">
        <v>24059</v>
      </c>
      <c r="J2157" s="318"/>
      <c r="K2157" s="353" t="s">
        <v>24116</v>
      </c>
      <c r="L2157" s="354" t="s">
        <v>17803</v>
      </c>
      <c r="M2157" s="318"/>
      <c r="N2157" s="318"/>
      <c r="O2157" s="318"/>
      <c r="P2157" s="325"/>
      <c r="Q2157" s="318" t="str">
        <f t="array" ref="Q2157">index(Extractions!B:B, match(index(Digests!B:B, match(B2157,Digests!A:A,0)),Extractions!A:A,0))</f>
        <v>PADE99_006</v>
      </c>
    </row>
    <row r="2158" ht="20.25" customHeight="1">
      <c r="A2158" s="318" t="s">
        <v>24117</v>
      </c>
      <c r="B2158" s="352" t="s">
        <v>17826</v>
      </c>
      <c r="C2158" s="334">
        <v>42349.0</v>
      </c>
      <c r="D2158" s="331">
        <v>60.0</v>
      </c>
      <c r="E2158" s="322">
        <v>8.426966292134832</v>
      </c>
      <c r="F2158" s="323">
        <v>13.773033707865167</v>
      </c>
      <c r="G2158" s="319">
        <v>78.0</v>
      </c>
      <c r="H2158" s="324"/>
      <c r="I2158" s="318" t="s">
        <v>24059</v>
      </c>
      <c r="J2158" s="318"/>
      <c r="K2158" s="353" t="s">
        <v>24118</v>
      </c>
      <c r="L2158" s="354" t="s">
        <v>17827</v>
      </c>
      <c r="M2158" s="318"/>
      <c r="N2158" s="318"/>
      <c r="O2158" s="318"/>
      <c r="P2158" s="325"/>
      <c r="Q2158" s="318" t="str">
        <f t="array" ref="Q2158">index(Extractions!B:B, match(index(Digests!B:B, match(B2158,Digests!A:A,0)),Extractions!A:A,0))</f>
        <v>PADE01_001</v>
      </c>
    </row>
    <row r="2159" ht="20.25" customHeight="1">
      <c r="A2159" s="318" t="s">
        <v>24119</v>
      </c>
      <c r="B2159" s="352" t="s">
        <v>17894</v>
      </c>
      <c r="C2159" s="334">
        <v>42349.0</v>
      </c>
      <c r="D2159" s="331">
        <v>60.0</v>
      </c>
      <c r="E2159" s="322">
        <v>12.180267965895249</v>
      </c>
      <c r="F2159" s="323">
        <v>10.01973203410475</v>
      </c>
      <c r="G2159" s="319">
        <v>79.0</v>
      </c>
      <c r="H2159" s="324"/>
      <c r="I2159" s="318" t="s">
        <v>24059</v>
      </c>
      <c r="J2159" s="318"/>
      <c r="K2159" s="353" t="s">
        <v>24120</v>
      </c>
      <c r="L2159" s="354" t="s">
        <v>17895</v>
      </c>
      <c r="M2159" s="318"/>
      <c r="N2159" s="318"/>
      <c r="O2159" s="318"/>
      <c r="P2159" s="325"/>
      <c r="Q2159" s="318" t="str">
        <f t="array" ref="Q2159">index(Extractions!B:B, match(index(Digests!B:B, match(B2159,Digests!A:A,0)),Extractions!A:A,0))</f>
        <v>PADE90_019</v>
      </c>
    </row>
    <row r="2160" ht="20.25" customHeight="1">
      <c r="A2160" s="318" t="s">
        <v>24121</v>
      </c>
      <c r="B2160" s="352" t="s">
        <v>17896</v>
      </c>
      <c r="C2160" s="334">
        <v>42349.0</v>
      </c>
      <c r="D2160" s="331">
        <v>60.0</v>
      </c>
      <c r="E2160" s="322">
        <v>16.44286105782406</v>
      </c>
      <c r="F2160" s="323">
        <v>5.7571389421759385</v>
      </c>
      <c r="G2160" s="319">
        <v>80.0</v>
      </c>
      <c r="H2160" s="324"/>
      <c r="I2160" s="318" t="s">
        <v>24059</v>
      </c>
      <c r="J2160" s="318"/>
      <c r="K2160" s="353" t="s">
        <v>24122</v>
      </c>
      <c r="L2160" s="354" t="s">
        <v>17897</v>
      </c>
      <c r="M2160" s="318"/>
      <c r="N2160" s="318"/>
      <c r="O2160" s="318"/>
      <c r="P2160" s="325"/>
      <c r="Q2160" s="318" t="str">
        <f t="array" ref="Q2160">index(Extractions!B:B, match(index(Digests!B:B, match(B2160,Digests!A:A,0)),Extractions!A:A,0))</f>
        <v>PADE91_001</v>
      </c>
    </row>
    <row r="2161" ht="20.25" customHeight="1">
      <c r="A2161" s="318" t="s">
        <v>24123</v>
      </c>
      <c r="B2161" s="352" t="s">
        <v>17898</v>
      </c>
      <c r="C2161" s="334">
        <v>42349.0</v>
      </c>
      <c r="D2161" s="331">
        <v>60.0</v>
      </c>
      <c r="E2161" s="322">
        <v>15.201418799087914</v>
      </c>
      <c r="F2161" s="323">
        <v>6.998581200912085</v>
      </c>
      <c r="G2161" s="319">
        <v>81.0</v>
      </c>
      <c r="H2161" s="324"/>
      <c r="I2161" s="318" t="s">
        <v>24059</v>
      </c>
      <c r="J2161" s="318"/>
      <c r="K2161" s="353" t="s">
        <v>24124</v>
      </c>
      <c r="L2161" s="354" t="s">
        <v>17899</v>
      </c>
      <c r="M2161" s="318"/>
      <c r="N2161" s="318"/>
      <c r="O2161" s="318"/>
      <c r="P2161" s="325"/>
      <c r="Q2161" s="318" t="str">
        <f t="array" ref="Q2161">index(Extractions!B:B, match(index(Digests!B:B, match(B2161,Digests!A:A,0)),Extractions!A:A,0))</f>
        <v>PADE91_002</v>
      </c>
    </row>
    <row r="2162" ht="20.25" customHeight="1">
      <c r="A2162" s="318" t="s">
        <v>24125</v>
      </c>
      <c r="B2162" s="352" t="s">
        <v>17900</v>
      </c>
      <c r="C2162" s="334">
        <v>42349.0</v>
      </c>
      <c r="D2162" s="331">
        <v>60.0</v>
      </c>
      <c r="E2162" s="322">
        <v>19.607843137254903</v>
      </c>
      <c r="F2162" s="323">
        <v>2.592156862745096</v>
      </c>
      <c r="G2162" s="319">
        <v>82.0</v>
      </c>
      <c r="H2162" s="324"/>
      <c r="I2162" s="318" t="s">
        <v>24059</v>
      </c>
      <c r="J2162" s="318"/>
      <c r="K2162" s="353" t="s">
        <v>24126</v>
      </c>
      <c r="L2162" s="354" t="s">
        <v>17901</v>
      </c>
      <c r="M2162" s="318"/>
      <c r="N2162" s="318"/>
      <c r="O2162" s="318"/>
      <c r="P2162" s="325"/>
      <c r="Q2162" s="318" t="str">
        <f t="array" ref="Q2162">index(Extractions!B:B, match(index(Digests!B:B, match(B2162,Digests!A:A,0)),Extractions!A:A,0))</f>
        <v>PADE91_006</v>
      </c>
    </row>
    <row r="2163" ht="20.25" customHeight="1">
      <c r="A2163" s="318" t="s">
        <v>24127</v>
      </c>
      <c r="B2163" s="352" t="s">
        <v>17904</v>
      </c>
      <c r="C2163" s="334">
        <v>42349.0</v>
      </c>
      <c r="D2163" s="331">
        <v>60.0</v>
      </c>
      <c r="E2163" s="322">
        <v>18.444512757454657</v>
      </c>
      <c r="F2163" s="323">
        <v>3.7554872425453425</v>
      </c>
      <c r="G2163" s="319">
        <v>83.0</v>
      </c>
      <c r="H2163" s="324"/>
      <c r="I2163" s="318" t="s">
        <v>24059</v>
      </c>
      <c r="J2163" s="318"/>
      <c r="K2163" s="353" t="s">
        <v>24128</v>
      </c>
      <c r="L2163" s="354" t="s">
        <v>17905</v>
      </c>
      <c r="M2163" s="318"/>
      <c r="N2163" s="318"/>
      <c r="O2163" s="318"/>
      <c r="P2163" s="325"/>
      <c r="Q2163" s="318" t="str">
        <f t="array" ref="Q2163">index(Extractions!B:B, match(index(Digests!B:B, match(B2163,Digests!A:A,0)),Extractions!A:A,0))</f>
        <v>PADE91_008</v>
      </c>
    </row>
    <row r="2164" ht="20.25" customHeight="1">
      <c r="A2164" s="318" t="s">
        <v>24129</v>
      </c>
      <c r="B2164" s="352" t="s">
        <v>17908</v>
      </c>
      <c r="C2164" s="334">
        <v>42349.0</v>
      </c>
      <c r="D2164" s="331">
        <v>60.0</v>
      </c>
      <c r="E2164" s="322">
        <v>9.511731135066583</v>
      </c>
      <c r="F2164" s="323">
        <v>12.688268864933416</v>
      </c>
      <c r="G2164" s="319">
        <v>84.0</v>
      </c>
      <c r="H2164" s="324"/>
      <c r="I2164" s="318" t="s">
        <v>24059</v>
      </c>
      <c r="J2164" s="318"/>
      <c r="K2164" s="353" t="s">
        <v>24130</v>
      </c>
      <c r="L2164" s="354" t="s">
        <v>17909</v>
      </c>
      <c r="M2164" s="318"/>
      <c r="N2164" s="318"/>
      <c r="O2164" s="318"/>
      <c r="P2164" s="325"/>
      <c r="Q2164" s="318" t="str">
        <f t="array" ref="Q2164">index(Extractions!B:B, match(index(Digests!B:B, match(B2164,Digests!A:A,0)),Extractions!A:A,0))</f>
        <v>PADE91_010</v>
      </c>
    </row>
    <row r="2165" ht="20.25" customHeight="1">
      <c r="A2165" s="318" t="s">
        <v>24131</v>
      </c>
      <c r="B2165" s="352" t="s">
        <v>17912</v>
      </c>
      <c r="C2165" s="334">
        <v>42349.0</v>
      </c>
      <c r="D2165" s="331">
        <v>60.0</v>
      </c>
      <c r="E2165" s="322">
        <v>6.6956812855708066</v>
      </c>
      <c r="F2165" s="323">
        <v>15.504318714429193</v>
      </c>
      <c r="G2165" s="319">
        <v>85.0</v>
      </c>
      <c r="H2165" s="324"/>
      <c r="I2165" s="318" t="s">
        <v>24059</v>
      </c>
      <c r="J2165" s="318"/>
      <c r="K2165" s="353" t="s">
        <v>24132</v>
      </c>
      <c r="L2165" s="354" t="s">
        <v>17913</v>
      </c>
      <c r="M2165" s="318"/>
      <c r="N2165" s="318"/>
      <c r="O2165" s="318"/>
      <c r="P2165" s="325"/>
      <c r="Q2165" s="318" t="str">
        <f t="array" ref="Q2165">index(Extractions!B:B, match(index(Digests!B:B, match(B2165,Digests!A:A,0)),Extractions!A:A,0))</f>
        <v>PADE92_002</v>
      </c>
    </row>
    <row r="2166" ht="20.25" customHeight="1">
      <c r="A2166" s="318" t="s">
        <v>24133</v>
      </c>
      <c r="B2166" s="352" t="s">
        <v>17918</v>
      </c>
      <c r="C2166" s="334">
        <v>42349.0</v>
      </c>
      <c r="D2166" s="331">
        <v>60.0</v>
      </c>
      <c r="E2166" s="322">
        <v>9.668063164679342</v>
      </c>
      <c r="F2166" s="323">
        <v>12.531936835320657</v>
      </c>
      <c r="G2166" s="319">
        <v>86.0</v>
      </c>
      <c r="H2166" s="324"/>
      <c r="I2166" s="318" t="s">
        <v>24059</v>
      </c>
      <c r="J2166" s="318"/>
      <c r="K2166" s="353" t="s">
        <v>24134</v>
      </c>
      <c r="L2166" s="354" t="s">
        <v>17919</v>
      </c>
      <c r="M2166" s="318"/>
      <c r="N2166" s="318"/>
      <c r="O2166" s="318"/>
      <c r="P2166" s="325"/>
      <c r="Q2166" s="318" t="str">
        <f t="array" ref="Q2166">index(Extractions!B:B, match(index(Digests!B:B, match(B2166,Digests!A:A,0)),Extractions!A:A,0))</f>
        <v>PADE93_001</v>
      </c>
    </row>
    <row r="2167" ht="20.25" customHeight="1">
      <c r="A2167" s="318" t="s">
        <v>24135</v>
      </c>
      <c r="B2167" s="352" t="s">
        <v>17920</v>
      </c>
      <c r="C2167" s="334">
        <v>42349.0</v>
      </c>
      <c r="D2167" s="331">
        <v>60.0</v>
      </c>
      <c r="E2167" s="322">
        <v>9.081277433025578</v>
      </c>
      <c r="F2167" s="323">
        <v>13.118722566974421</v>
      </c>
      <c r="G2167" s="319">
        <v>87.0</v>
      </c>
      <c r="H2167" s="324"/>
      <c r="I2167" s="318" t="s">
        <v>24059</v>
      </c>
      <c r="J2167" s="318"/>
      <c r="K2167" s="353" t="s">
        <v>24136</v>
      </c>
      <c r="L2167" s="354" t="s">
        <v>17921</v>
      </c>
      <c r="M2167" s="318"/>
      <c r="N2167" s="318"/>
      <c r="O2167" s="318"/>
      <c r="P2167" s="325"/>
      <c r="Q2167" s="318" t="str">
        <f t="array" ref="Q2167">index(Extractions!B:B, match(index(Digests!B:B, match(B2167,Digests!A:A,0)),Extractions!A:A,0))</f>
        <v>PADE93_002</v>
      </c>
    </row>
    <row r="2168" ht="20.25" customHeight="1">
      <c r="A2168" s="318" t="s">
        <v>24137</v>
      </c>
      <c r="B2168" s="352" t="s">
        <v>17924</v>
      </c>
      <c r="C2168" s="334">
        <v>42349.0</v>
      </c>
      <c r="D2168" s="331">
        <v>60.0</v>
      </c>
      <c r="E2168" s="322">
        <v>8.860011813349084</v>
      </c>
      <c r="F2168" s="323">
        <v>13.339988186650915</v>
      </c>
      <c r="G2168" s="319">
        <v>88.0</v>
      </c>
      <c r="H2168" s="324"/>
      <c r="I2168" s="318" t="s">
        <v>24059</v>
      </c>
      <c r="J2168" s="318"/>
      <c r="K2168" s="353" t="s">
        <v>24138</v>
      </c>
      <c r="L2168" s="354" t="s">
        <v>17925</v>
      </c>
      <c r="M2168" s="318"/>
      <c r="N2168" s="318"/>
      <c r="O2168" s="318"/>
      <c r="P2168" s="325"/>
      <c r="Q2168" s="318" t="str">
        <f t="array" ref="Q2168">index(Extractions!B:B, match(index(Digests!B:B, match(B2168,Digests!A:A,0)),Extractions!A:A,0))</f>
        <v>PADE93_004</v>
      </c>
    </row>
    <row r="2169" ht="20.25" customHeight="1">
      <c r="A2169" s="318" t="s">
        <v>24139</v>
      </c>
      <c r="B2169" s="352" t="s">
        <v>17926</v>
      </c>
      <c r="C2169" s="334">
        <v>42349.0</v>
      </c>
      <c r="D2169" s="331">
        <v>60.0</v>
      </c>
      <c r="E2169" s="322">
        <v>10.398613518197575</v>
      </c>
      <c r="F2169" s="323">
        <v>11.801386481802425</v>
      </c>
      <c r="G2169" s="319">
        <v>89.0</v>
      </c>
      <c r="H2169" s="324"/>
      <c r="I2169" s="318" t="s">
        <v>24059</v>
      </c>
      <c r="J2169" s="318"/>
      <c r="K2169" s="353" t="s">
        <v>24140</v>
      </c>
      <c r="L2169" s="354" t="s">
        <v>17927</v>
      </c>
      <c r="M2169" s="318"/>
      <c r="N2169" s="318"/>
      <c r="O2169" s="318"/>
      <c r="P2169" s="325"/>
      <c r="Q2169" s="318" t="str">
        <f t="array" ref="Q2169">index(Extractions!B:B, match(index(Digests!B:B, match(B2169,Digests!A:A,0)),Extractions!A:A,0))</f>
        <v>PADE93_005</v>
      </c>
    </row>
    <row r="2170" ht="20.25" customHeight="1">
      <c r="A2170" s="318" t="s">
        <v>24141</v>
      </c>
      <c r="B2170" s="352" t="s">
        <v>17960</v>
      </c>
      <c r="C2170" s="334">
        <v>42349.0</v>
      </c>
      <c r="D2170" s="331">
        <v>60.0</v>
      </c>
      <c r="E2170" s="322">
        <v>6.566706796541534</v>
      </c>
      <c r="F2170" s="323">
        <v>15.633293203458464</v>
      </c>
      <c r="G2170" s="319">
        <v>90.0</v>
      </c>
      <c r="H2170" s="324"/>
      <c r="I2170" s="318" t="s">
        <v>24059</v>
      </c>
      <c r="J2170" s="318"/>
      <c r="K2170" s="353" t="s">
        <v>24142</v>
      </c>
      <c r="L2170" s="354" t="s">
        <v>17961</v>
      </c>
      <c r="M2170" s="318"/>
      <c r="N2170" s="318"/>
      <c r="O2170" s="318"/>
      <c r="P2170" s="325"/>
      <c r="Q2170" s="318" t="str">
        <f t="array" ref="Q2170">index(Extractions!B:B, match(index(Digests!B:B, match(B2170,Digests!A:A,0)),Extractions!A:A,0))</f>
        <v>PADE90_034</v>
      </c>
    </row>
    <row r="2171" ht="20.25" customHeight="1">
      <c r="A2171" s="318" t="s">
        <v>24143</v>
      </c>
      <c r="B2171" s="352" t="s">
        <v>17978</v>
      </c>
      <c r="C2171" s="334">
        <v>42349.0</v>
      </c>
      <c r="D2171" s="331">
        <v>60.0</v>
      </c>
      <c r="E2171" s="322">
        <v>9.025270758122744</v>
      </c>
      <c r="F2171" s="323">
        <v>13.174729241877255</v>
      </c>
      <c r="G2171" s="319">
        <v>91.0</v>
      </c>
      <c r="H2171" s="324"/>
      <c r="I2171" s="318" t="s">
        <v>24059</v>
      </c>
      <c r="J2171" s="318"/>
      <c r="K2171" s="353" t="s">
        <v>24144</v>
      </c>
      <c r="L2171" s="354" t="s">
        <v>17979</v>
      </c>
      <c r="M2171" s="318"/>
      <c r="N2171" s="318"/>
      <c r="O2171" s="318"/>
      <c r="P2171" s="325"/>
      <c r="Q2171" s="318" t="str">
        <f t="array" ref="Q2171">index(Extractions!B:B, match(index(Digests!B:B, match(B2171,Digests!A:A,0)),Extractions!A:A,0))</f>
        <v>PADE02_012</v>
      </c>
    </row>
    <row r="2172" ht="20.25" customHeight="1">
      <c r="A2172" s="318" t="s">
        <v>24145</v>
      </c>
      <c r="B2172" s="352" t="s">
        <v>17980</v>
      </c>
      <c r="C2172" s="334">
        <v>42349.0</v>
      </c>
      <c r="D2172" s="331">
        <v>60.0</v>
      </c>
      <c r="E2172" s="322">
        <v>9.273570324574962</v>
      </c>
      <c r="F2172" s="323">
        <v>12.926429675425037</v>
      </c>
      <c r="G2172" s="319">
        <v>92.0</v>
      </c>
      <c r="H2172" s="324"/>
      <c r="I2172" s="318" t="s">
        <v>24059</v>
      </c>
      <c r="J2172" s="318"/>
      <c r="K2172" s="353" t="s">
        <v>24146</v>
      </c>
      <c r="L2172" s="354" t="s">
        <v>17981</v>
      </c>
      <c r="M2172" s="318"/>
      <c r="N2172" s="318"/>
      <c r="O2172" s="318"/>
      <c r="P2172" s="325"/>
      <c r="Q2172" s="318" t="str">
        <f t="array" ref="Q2172">index(Extractions!B:B, match(index(Digests!B:B, match(B2172,Digests!A:A,0)),Extractions!A:A,0))</f>
        <v>PADE02_013</v>
      </c>
    </row>
    <row r="2173" ht="20.25" customHeight="1">
      <c r="A2173" s="318" t="s">
        <v>24147</v>
      </c>
      <c r="B2173" s="352" t="s">
        <v>17982</v>
      </c>
      <c r="C2173" s="334">
        <v>42349.0</v>
      </c>
      <c r="D2173" s="331">
        <v>60.0</v>
      </c>
      <c r="E2173" s="322">
        <v>11.516314779270633</v>
      </c>
      <c r="F2173" s="323">
        <v>10.683685220729366</v>
      </c>
      <c r="G2173" s="319">
        <v>93.0</v>
      </c>
      <c r="H2173" s="324"/>
      <c r="I2173" s="318" t="s">
        <v>24059</v>
      </c>
      <c r="J2173" s="318"/>
      <c r="K2173" s="353" t="s">
        <v>24148</v>
      </c>
      <c r="L2173" s="354" t="s">
        <v>17983</v>
      </c>
      <c r="M2173" s="318"/>
      <c r="N2173" s="318"/>
      <c r="O2173" s="318"/>
      <c r="P2173" s="325"/>
      <c r="Q2173" s="318" t="str">
        <f t="array" ref="Q2173">index(Extractions!B:B, match(index(Digests!B:B, match(B2173,Digests!A:A,0)),Extractions!A:A,0))</f>
        <v>PADE02_014</v>
      </c>
    </row>
    <row r="2174" ht="20.25" customHeight="1">
      <c r="A2174" s="318" t="s">
        <v>24149</v>
      </c>
      <c r="B2174" s="352" t="s">
        <v>17986</v>
      </c>
      <c r="C2174" s="334">
        <v>42349.0</v>
      </c>
      <c r="D2174" s="331">
        <v>60.0</v>
      </c>
      <c r="E2174" s="322">
        <v>7.880220646178093</v>
      </c>
      <c r="F2174" s="323">
        <v>14.319779353821907</v>
      </c>
      <c r="G2174" s="319">
        <v>94.0</v>
      </c>
      <c r="H2174" s="324"/>
      <c r="I2174" s="318" t="s">
        <v>24059</v>
      </c>
      <c r="J2174" s="318"/>
      <c r="K2174" s="353" t="s">
        <v>24150</v>
      </c>
      <c r="L2174" s="354" t="s">
        <v>17987</v>
      </c>
      <c r="M2174" s="318"/>
      <c r="N2174" s="318"/>
      <c r="O2174" s="318"/>
      <c r="P2174" s="325"/>
      <c r="Q2174" s="318" t="str">
        <f t="array" ref="Q2174">index(Extractions!B:B, match(index(Digests!B:B, match(B2174,Digests!A:A,0)),Extractions!A:A,0))</f>
        <v>PADE02_016</v>
      </c>
    </row>
    <row r="2175" ht="20.25" customHeight="1">
      <c r="A2175" s="318" t="s">
        <v>24151</v>
      </c>
      <c r="B2175" s="352" t="s">
        <v>17988</v>
      </c>
      <c r="C2175" s="334">
        <v>42349.0</v>
      </c>
      <c r="D2175" s="331">
        <v>60.0</v>
      </c>
      <c r="E2175" s="322">
        <v>9.309542280837858</v>
      </c>
      <c r="F2175" s="323">
        <v>12.890457719162141</v>
      </c>
      <c r="G2175" s="319">
        <v>95.0</v>
      </c>
      <c r="H2175" s="324"/>
      <c r="I2175" s="318" t="s">
        <v>24059</v>
      </c>
      <c r="J2175" s="318"/>
      <c r="K2175" s="353" t="s">
        <v>24152</v>
      </c>
      <c r="L2175" s="354" t="s">
        <v>17989</v>
      </c>
      <c r="M2175" s="318"/>
      <c r="N2175" s="318"/>
      <c r="O2175" s="318"/>
      <c r="P2175" s="325"/>
      <c r="Q2175" s="318" t="str">
        <f t="array" ref="Q2175">index(Extractions!B:B, match(index(Digests!B:B, match(B2175,Digests!A:A,0)),Extractions!A:A,0))</f>
        <v>PADE02_017</v>
      </c>
    </row>
    <row r="2176" ht="20.25" customHeight="1">
      <c r="A2176" s="318" t="s">
        <v>24153</v>
      </c>
      <c r="B2176" s="319" t="s">
        <v>17994</v>
      </c>
      <c r="C2176" s="334">
        <v>42349.0</v>
      </c>
      <c r="D2176" s="331">
        <v>60.0</v>
      </c>
      <c r="E2176" s="322">
        <v>22.2</v>
      </c>
      <c r="F2176" s="323">
        <v>0.0</v>
      </c>
      <c r="G2176" s="319">
        <v>96.0</v>
      </c>
      <c r="H2176" s="324"/>
      <c r="I2176" s="318" t="s">
        <v>24059</v>
      </c>
      <c r="J2176" s="318"/>
      <c r="K2176" s="353" t="s">
        <v>24154</v>
      </c>
      <c r="L2176" s="354" t="s">
        <v>17996</v>
      </c>
      <c r="M2176" s="318"/>
      <c r="N2176" s="318"/>
      <c r="O2176" s="318"/>
      <c r="P2176" s="325"/>
      <c r="Q2176" s="318" t="str">
        <f t="array" ref="Q2176">index(Extractions!B:B, match(index(Digests!B:B, match(B2176,Digests!A:A,0)),Extractions!A:A,0))</f>
        <v>XXXX_</v>
      </c>
    </row>
    <row r="2177" ht="20.25" customHeight="1">
      <c r="A2177" s="318" t="s">
        <v>24155</v>
      </c>
      <c r="B2177" s="352" t="s">
        <v>17564</v>
      </c>
      <c r="C2177" s="334">
        <v>42348.0</v>
      </c>
      <c r="D2177" s="331">
        <v>10.0</v>
      </c>
      <c r="E2177" s="322">
        <v>3.785011355034065</v>
      </c>
      <c r="F2177" s="323">
        <v>18.414988644965934</v>
      </c>
      <c r="G2177" s="319">
        <v>49.0</v>
      </c>
      <c r="H2177" s="324"/>
      <c r="I2177" s="318" t="s">
        <v>24156</v>
      </c>
      <c r="J2177" s="318"/>
      <c r="K2177" s="353" t="s">
        <v>24157</v>
      </c>
      <c r="L2177" s="354" t="s">
        <v>17565</v>
      </c>
      <c r="M2177" s="318"/>
      <c r="N2177" s="318"/>
      <c r="O2177" s="318"/>
      <c r="P2177" s="325"/>
      <c r="Q2177" s="318" t="str">
        <f t="array" ref="Q2177">index(Extractions!B:B, match(index(Digests!B:B, match(B2177,Digests!A:A,0)),Extractions!A:A,0))</f>
        <v>PADE90_008</v>
      </c>
    </row>
    <row r="2178" ht="20.25" customHeight="1">
      <c r="A2178" s="318" t="s">
        <v>24158</v>
      </c>
      <c r="B2178" s="352" t="s">
        <v>17570</v>
      </c>
      <c r="C2178" s="334">
        <v>42348.0</v>
      </c>
      <c r="D2178" s="331">
        <v>10.0</v>
      </c>
      <c r="E2178" s="322">
        <v>4.108463434675431</v>
      </c>
      <c r="F2178" s="323">
        <v>18.091536565324567</v>
      </c>
      <c r="G2178" s="319">
        <v>50.0</v>
      </c>
      <c r="H2178" s="324"/>
      <c r="I2178" s="318" t="s">
        <v>24156</v>
      </c>
      <c r="J2178" s="318"/>
      <c r="K2178" s="353" t="s">
        <v>24159</v>
      </c>
      <c r="L2178" s="354" t="s">
        <v>17571</v>
      </c>
      <c r="M2178" s="318"/>
      <c r="N2178" s="318"/>
      <c r="O2178" s="318"/>
      <c r="P2178" s="325"/>
      <c r="Q2178" s="318" t="str">
        <f t="array" ref="Q2178">index(Extractions!B:B, match(index(Digests!B:B, match(B2178,Digests!A:A,0)),Extractions!A:A,0))</f>
        <v>PADE90_006</v>
      </c>
    </row>
    <row r="2179" ht="20.25" customHeight="1">
      <c r="A2179" s="318" t="s">
        <v>24160</v>
      </c>
      <c r="B2179" s="352" t="s">
        <v>17621</v>
      </c>
      <c r="C2179" s="334">
        <v>42348.0</v>
      </c>
      <c r="D2179" s="331">
        <v>10.0</v>
      </c>
      <c r="E2179" s="322">
        <v>5.443658138268916</v>
      </c>
      <c r="F2179" s="323">
        <v>16.756341861731084</v>
      </c>
      <c r="G2179" s="319">
        <v>51.0</v>
      </c>
      <c r="H2179" s="324"/>
      <c r="I2179" s="318" t="s">
        <v>24156</v>
      </c>
      <c r="J2179" s="318"/>
      <c r="K2179" s="353" t="s">
        <v>24161</v>
      </c>
      <c r="L2179" s="354" t="s">
        <v>17622</v>
      </c>
      <c r="M2179" s="318"/>
      <c r="N2179" s="318"/>
      <c r="O2179" s="318"/>
      <c r="P2179" s="325"/>
      <c r="Q2179" s="318" t="str">
        <f t="array" ref="Q2179">index(Extractions!B:B, match(index(Digests!B:B, match(B2179,Digests!A:A,0)),Extractions!A:A,0))</f>
        <v>PADE90_033</v>
      </c>
    </row>
    <row r="2180" ht="20.25" customHeight="1">
      <c r="A2180" s="318" t="s">
        <v>24162</v>
      </c>
      <c r="B2180" s="352" t="s">
        <v>17711</v>
      </c>
      <c r="C2180" s="334">
        <v>42348.0</v>
      </c>
      <c r="D2180" s="331">
        <v>10.0</v>
      </c>
      <c r="E2180" s="322">
        <v>3.389830508474576</v>
      </c>
      <c r="F2180" s="323">
        <v>18.81016949152542</v>
      </c>
      <c r="G2180" s="319">
        <v>52.0</v>
      </c>
      <c r="H2180" s="324"/>
      <c r="I2180" s="318" t="s">
        <v>24156</v>
      </c>
      <c r="J2180" s="318"/>
      <c r="K2180" s="353" t="s">
        <v>24163</v>
      </c>
      <c r="L2180" s="354" t="s">
        <v>17712</v>
      </c>
      <c r="M2180" s="318"/>
      <c r="N2180" s="318"/>
      <c r="O2180" s="318"/>
      <c r="P2180" s="325"/>
      <c r="Q2180" s="318" t="str">
        <f t="array" ref="Q2180">index(Extractions!B:B, match(index(Digests!B:B, match(B2180,Digests!A:A,0)),Extractions!A:A,0))</f>
        <v>PADE98_023</v>
      </c>
    </row>
    <row r="2181" ht="20.25" customHeight="1">
      <c r="A2181" s="318" t="s">
        <v>24164</v>
      </c>
      <c r="B2181" s="352" t="s">
        <v>17715</v>
      </c>
      <c r="C2181" s="334">
        <v>42348.0</v>
      </c>
      <c r="D2181" s="331">
        <v>10.0</v>
      </c>
      <c r="E2181" s="322">
        <v>3.875968992248062</v>
      </c>
      <c r="F2181" s="323">
        <v>18.324031007751937</v>
      </c>
      <c r="G2181" s="319">
        <v>53.0</v>
      </c>
      <c r="H2181" s="324"/>
      <c r="I2181" s="318" t="s">
        <v>24156</v>
      </c>
      <c r="J2181" s="318"/>
      <c r="K2181" s="353" t="s">
        <v>24165</v>
      </c>
      <c r="L2181" s="354" t="s">
        <v>17716</v>
      </c>
      <c r="M2181" s="318"/>
      <c r="N2181" s="318"/>
      <c r="O2181" s="318"/>
      <c r="P2181" s="325"/>
      <c r="Q2181" s="318" t="str">
        <f t="array" ref="Q2181">index(Extractions!B:B, match(index(Digests!B:B, match(B2181,Digests!A:A,0)),Extractions!A:A,0))</f>
        <v>PADE98_025</v>
      </c>
    </row>
    <row r="2182" ht="20.25" customHeight="1">
      <c r="A2182" s="318" t="s">
        <v>24166</v>
      </c>
      <c r="B2182" s="319" t="s">
        <v>17834</v>
      </c>
      <c r="C2182" s="334">
        <v>42348.0</v>
      </c>
      <c r="D2182" s="331">
        <v>10.0</v>
      </c>
      <c r="E2182" s="322">
        <v>13.49527665317139</v>
      </c>
      <c r="F2182" s="323">
        <v>8.70472334682861</v>
      </c>
      <c r="G2182" s="319">
        <v>54.0</v>
      </c>
      <c r="H2182" s="324"/>
      <c r="I2182" s="318" t="s">
        <v>24156</v>
      </c>
      <c r="J2182" s="318"/>
      <c r="K2182" s="353" t="s">
        <v>24167</v>
      </c>
      <c r="L2182" s="354" t="s">
        <v>17835</v>
      </c>
      <c r="M2182" s="318"/>
      <c r="N2182" s="318"/>
      <c r="O2182" s="318"/>
      <c r="P2182" s="325"/>
      <c r="Q2182" s="318" t="str">
        <f t="array" ref="Q2182">index(Extractions!B:B, match(index(Digests!B:B, match(B2182,Digests!A:A,0)),Extractions!A:A,0))</f>
        <v>#N/A</v>
      </c>
    </row>
    <row r="2183" ht="20.25" customHeight="1">
      <c r="A2183" s="318" t="s">
        <v>24168</v>
      </c>
      <c r="B2183" s="352" t="s">
        <v>17854</v>
      </c>
      <c r="C2183" s="334">
        <v>42348.0</v>
      </c>
      <c r="D2183" s="331">
        <v>10.0</v>
      </c>
      <c r="E2183" s="322">
        <v>3.849114703618168</v>
      </c>
      <c r="F2183" s="323">
        <v>18.350885296381833</v>
      </c>
      <c r="G2183" s="319">
        <v>55.0</v>
      </c>
      <c r="H2183" s="324"/>
      <c r="I2183" s="318" t="s">
        <v>24156</v>
      </c>
      <c r="J2183" s="318"/>
      <c r="K2183" s="353" t="s">
        <v>24169</v>
      </c>
      <c r="L2183" s="354" t="s">
        <v>17855</v>
      </c>
      <c r="M2183" s="318"/>
      <c r="N2183" s="318"/>
      <c r="O2183" s="318"/>
      <c r="P2183" s="325"/>
      <c r="Q2183" s="318" t="str">
        <f t="array" ref="Q2183">index(Extractions!B:B, match(index(Digests!B:B, match(B2183,Digests!A:A,0)),Extractions!A:A,0))</f>
        <v>PADE01_014</v>
      </c>
    </row>
    <row r="2184" ht="20.25" customHeight="1">
      <c r="A2184" s="318" t="s">
        <v>24170</v>
      </c>
      <c r="B2184" s="319" t="s">
        <v>17870</v>
      </c>
      <c r="C2184" s="334">
        <v>42348.0</v>
      </c>
      <c r="D2184" s="331">
        <v>10.0</v>
      </c>
      <c r="E2184" s="322">
        <v>13.66120218579235</v>
      </c>
      <c r="F2184" s="323">
        <v>8.53879781420765</v>
      </c>
      <c r="G2184" s="319">
        <v>56.0</v>
      </c>
      <c r="H2184" s="324"/>
      <c r="I2184" s="318" t="s">
        <v>24156</v>
      </c>
      <c r="J2184" s="318"/>
      <c r="K2184" s="353" t="s">
        <v>24171</v>
      </c>
      <c r="L2184" s="354" t="s">
        <v>17871</v>
      </c>
      <c r="M2184" s="318"/>
      <c r="N2184" s="318"/>
      <c r="O2184" s="318"/>
      <c r="P2184" s="325"/>
      <c r="Q2184" s="318" t="str">
        <f t="array" ref="Q2184">index(Extractions!B:B, match(index(Digests!B:B, match(B2184,Digests!A:A,0)),Extractions!A:A,0))</f>
        <v>XXXX_</v>
      </c>
    </row>
    <row r="2185" ht="20.25" customHeight="1">
      <c r="A2185" s="318" t="s">
        <v>24172</v>
      </c>
      <c r="B2185" s="352" t="s">
        <v>17884</v>
      </c>
      <c r="C2185" s="334">
        <v>42348.0</v>
      </c>
      <c r="D2185" s="331">
        <v>10.0</v>
      </c>
      <c r="E2185" s="322">
        <v>3.780718336483932</v>
      </c>
      <c r="F2185" s="323">
        <v>18.419281663516067</v>
      </c>
      <c r="G2185" s="319">
        <v>57.0</v>
      </c>
      <c r="H2185" s="324"/>
      <c r="I2185" s="318" t="s">
        <v>24156</v>
      </c>
      <c r="J2185" s="318"/>
      <c r="K2185" s="353" t="s">
        <v>24173</v>
      </c>
      <c r="L2185" s="354" t="s">
        <v>17885</v>
      </c>
      <c r="M2185" s="318"/>
      <c r="N2185" s="318"/>
      <c r="O2185" s="318"/>
      <c r="P2185" s="325"/>
      <c r="Q2185" s="318" t="str">
        <f t="array" ref="Q2185">index(Extractions!B:B, match(index(Digests!B:B, match(B2185,Digests!A:A,0)),Extractions!A:A,0))</f>
        <v>PADE90_012</v>
      </c>
    </row>
    <row r="2186" ht="20.25" customHeight="1">
      <c r="A2186" s="318" t="s">
        <v>24174</v>
      </c>
      <c r="B2186" s="352" t="s">
        <v>17886</v>
      </c>
      <c r="C2186" s="334">
        <v>42348.0</v>
      </c>
      <c r="D2186" s="331">
        <v>10.0</v>
      </c>
      <c r="E2186" s="322">
        <v>4.178854993731718</v>
      </c>
      <c r="F2186" s="323">
        <v>18.02114500626828</v>
      </c>
      <c r="G2186" s="319">
        <v>58.0</v>
      </c>
      <c r="H2186" s="324"/>
      <c r="I2186" s="318" t="s">
        <v>24156</v>
      </c>
      <c r="J2186" s="318"/>
      <c r="K2186" s="353" t="s">
        <v>24175</v>
      </c>
      <c r="L2186" s="354" t="s">
        <v>17887</v>
      </c>
      <c r="M2186" s="318"/>
      <c r="N2186" s="318"/>
      <c r="O2186" s="318"/>
      <c r="P2186" s="325"/>
      <c r="Q2186" s="318" t="str">
        <f t="array" ref="Q2186">index(Extractions!B:B, match(index(Digests!B:B, match(B2186,Digests!A:A,0)),Extractions!A:A,0))</f>
        <v>PADE90_013</v>
      </c>
    </row>
    <row r="2187" ht="20.25" customHeight="1">
      <c r="A2187" s="318" t="s">
        <v>24176</v>
      </c>
      <c r="B2187" s="352" t="s">
        <v>17888</v>
      </c>
      <c r="C2187" s="334">
        <v>42348.0</v>
      </c>
      <c r="D2187" s="331">
        <v>10.0</v>
      </c>
      <c r="E2187" s="322">
        <v>4.582951420714941</v>
      </c>
      <c r="F2187" s="323">
        <v>17.617048579285058</v>
      </c>
      <c r="G2187" s="319">
        <v>59.0</v>
      </c>
      <c r="H2187" s="324"/>
      <c r="I2187" s="318" t="s">
        <v>24156</v>
      </c>
      <c r="J2187" s="318"/>
      <c r="K2187" s="353" t="s">
        <v>24177</v>
      </c>
      <c r="L2187" s="354" t="s">
        <v>17889</v>
      </c>
      <c r="M2187" s="318"/>
      <c r="N2187" s="318"/>
      <c r="O2187" s="318"/>
      <c r="P2187" s="325"/>
      <c r="Q2187" s="318" t="str">
        <f t="array" ref="Q2187">index(Extractions!B:B, match(index(Digests!B:B, match(B2187,Digests!A:A,0)),Extractions!A:A,0))</f>
        <v>PADE90_014</v>
      </c>
    </row>
    <row r="2188" ht="20.25" customHeight="1">
      <c r="A2188" s="318" t="s">
        <v>24178</v>
      </c>
      <c r="B2188" s="352" t="s">
        <v>17890</v>
      </c>
      <c r="C2188" s="334">
        <v>42348.0</v>
      </c>
      <c r="D2188" s="331">
        <v>10.0</v>
      </c>
      <c r="E2188" s="322">
        <v>4.591368227731865</v>
      </c>
      <c r="F2188" s="323">
        <v>17.608631772268133</v>
      </c>
      <c r="G2188" s="319">
        <v>60.0</v>
      </c>
      <c r="H2188" s="324"/>
      <c r="I2188" s="318" t="s">
        <v>24156</v>
      </c>
      <c r="J2188" s="318"/>
      <c r="K2188" s="353" t="s">
        <v>24179</v>
      </c>
      <c r="L2188" s="354" t="s">
        <v>17891</v>
      </c>
      <c r="M2188" s="318"/>
      <c r="N2188" s="318"/>
      <c r="O2188" s="318"/>
      <c r="P2188" s="325"/>
      <c r="Q2188" s="318" t="str">
        <f t="array" ref="Q2188">index(Extractions!B:B, match(index(Digests!B:B, match(B2188,Digests!A:A,0)),Extractions!A:A,0))</f>
        <v>PADE90_015</v>
      </c>
    </row>
    <row r="2189" ht="20.25" customHeight="1">
      <c r="A2189" s="318" t="s">
        <v>24180</v>
      </c>
      <c r="B2189" s="352" t="s">
        <v>17892</v>
      </c>
      <c r="C2189" s="334">
        <v>42348.0</v>
      </c>
      <c r="D2189" s="331">
        <v>10.0</v>
      </c>
      <c r="E2189" s="322">
        <v>4.587155963302752</v>
      </c>
      <c r="F2189" s="323">
        <v>17.612844036697247</v>
      </c>
      <c r="G2189" s="319">
        <v>61.0</v>
      </c>
      <c r="H2189" s="324"/>
      <c r="I2189" s="318" t="s">
        <v>24156</v>
      </c>
      <c r="J2189" s="318"/>
      <c r="K2189" s="353" t="s">
        <v>24181</v>
      </c>
      <c r="L2189" s="354" t="s">
        <v>17893</v>
      </c>
      <c r="M2189" s="318"/>
      <c r="N2189" s="318"/>
      <c r="O2189" s="318"/>
      <c r="P2189" s="325"/>
      <c r="Q2189" s="318" t="str">
        <f t="array" ref="Q2189">index(Extractions!B:B, match(index(Digests!B:B, match(B2189,Digests!A:A,0)),Extractions!A:A,0))</f>
        <v>PADE90_016</v>
      </c>
    </row>
    <row r="2190" ht="20.25" customHeight="1">
      <c r="A2190" s="318" t="s">
        <v>24182</v>
      </c>
      <c r="B2190" s="352" t="s">
        <v>17936</v>
      </c>
      <c r="C2190" s="334">
        <v>42348.0</v>
      </c>
      <c r="D2190" s="331">
        <v>10.0</v>
      </c>
      <c r="E2190" s="322">
        <v>7.473841554559043</v>
      </c>
      <c r="F2190" s="323">
        <v>14.726158445440955</v>
      </c>
      <c r="G2190" s="319">
        <v>62.0</v>
      </c>
      <c r="H2190" s="324"/>
      <c r="I2190" s="318" t="s">
        <v>24156</v>
      </c>
      <c r="J2190" s="318"/>
      <c r="K2190" s="353" t="s">
        <v>24183</v>
      </c>
      <c r="L2190" s="354" t="s">
        <v>17937</v>
      </c>
      <c r="M2190" s="318"/>
      <c r="N2190" s="318"/>
      <c r="O2190" s="318"/>
      <c r="P2190" s="325"/>
      <c r="Q2190" s="318" t="str">
        <f t="array" ref="Q2190">index(Extractions!B:B, match(index(Digests!B:B, match(B2190,Digests!A:A,0)),Extractions!A:A,0))</f>
        <v>PADE91_011</v>
      </c>
    </row>
    <row r="2191" ht="20.25" customHeight="1">
      <c r="A2191" s="318" t="s">
        <v>24184</v>
      </c>
      <c r="B2191" s="352" t="s">
        <v>17938</v>
      </c>
      <c r="C2191" s="334">
        <v>42348.0</v>
      </c>
      <c r="D2191" s="331">
        <v>10.0</v>
      </c>
      <c r="E2191" s="322">
        <v>5.580357142857142</v>
      </c>
      <c r="F2191" s="323">
        <v>16.619642857142857</v>
      </c>
      <c r="G2191" s="319">
        <v>63.0</v>
      </c>
      <c r="H2191" s="324"/>
      <c r="I2191" s="318" t="s">
        <v>24156</v>
      </c>
      <c r="J2191" s="318"/>
      <c r="K2191" s="353" t="s">
        <v>24185</v>
      </c>
      <c r="L2191" s="354" t="s">
        <v>17939</v>
      </c>
      <c r="M2191" s="318"/>
      <c r="N2191" s="318"/>
      <c r="O2191" s="318"/>
      <c r="P2191" s="325"/>
      <c r="Q2191" s="318" t="str">
        <f t="array" ref="Q2191">index(Extractions!B:B, match(index(Digests!B:B, match(B2191,Digests!A:A,0)),Extractions!A:A,0))</f>
        <v>PADE91_012</v>
      </c>
    </row>
    <row r="2192" ht="20.25" customHeight="1">
      <c r="A2192" s="318" t="s">
        <v>24186</v>
      </c>
      <c r="B2192" s="352" t="s">
        <v>17940</v>
      </c>
      <c r="C2192" s="334">
        <v>42348.0</v>
      </c>
      <c r="D2192" s="331">
        <v>10.0</v>
      </c>
      <c r="E2192" s="322">
        <v>10.245901639344263</v>
      </c>
      <c r="F2192" s="323">
        <v>11.954098360655736</v>
      </c>
      <c r="G2192" s="319">
        <v>64.0</v>
      </c>
      <c r="H2192" s="324"/>
      <c r="I2192" s="318" t="s">
        <v>24156</v>
      </c>
      <c r="J2192" s="318"/>
      <c r="K2192" s="353" t="s">
        <v>24187</v>
      </c>
      <c r="L2192" s="354" t="s">
        <v>17941</v>
      </c>
      <c r="M2192" s="318"/>
      <c r="N2192" s="318"/>
      <c r="O2192" s="318"/>
      <c r="P2192" s="325"/>
      <c r="Q2192" s="318" t="str">
        <f t="array" ref="Q2192">index(Extractions!B:B, match(index(Digests!B:B, match(B2192,Digests!A:A,0)),Extractions!A:A,0))</f>
        <v>PADE90_022</v>
      </c>
    </row>
    <row r="2193" ht="20.25" customHeight="1">
      <c r="A2193" s="318" t="s">
        <v>24188</v>
      </c>
      <c r="B2193" s="352" t="s">
        <v>17942</v>
      </c>
      <c r="C2193" s="334">
        <v>42348.0</v>
      </c>
      <c r="D2193" s="331">
        <v>10.0</v>
      </c>
      <c r="E2193" s="322">
        <v>3.288391976323578</v>
      </c>
      <c r="F2193" s="323">
        <v>18.911608023676422</v>
      </c>
      <c r="G2193" s="319">
        <v>65.0</v>
      </c>
      <c r="H2193" s="324"/>
      <c r="I2193" s="318" t="s">
        <v>24156</v>
      </c>
      <c r="J2193" s="318"/>
      <c r="K2193" s="353" t="s">
        <v>24189</v>
      </c>
      <c r="L2193" s="354" t="s">
        <v>17943</v>
      </c>
      <c r="M2193" s="318"/>
      <c r="N2193" s="318"/>
      <c r="O2193" s="318"/>
      <c r="P2193" s="325"/>
      <c r="Q2193" s="318" t="str">
        <f t="array" ref="Q2193">index(Extractions!B:B, match(index(Digests!B:B, match(B2193,Digests!A:A,0)),Extractions!A:A,0))</f>
        <v>PADE90_025</v>
      </c>
    </row>
    <row r="2194" ht="20.25" customHeight="1">
      <c r="A2194" s="318" t="s">
        <v>24190</v>
      </c>
      <c r="B2194" s="352" t="s">
        <v>17948</v>
      </c>
      <c r="C2194" s="334">
        <v>42348.0</v>
      </c>
      <c r="D2194" s="331">
        <v>10.0</v>
      </c>
      <c r="E2194" s="322">
        <v>7.374631268436578</v>
      </c>
      <c r="F2194" s="323">
        <v>14.825368731563422</v>
      </c>
      <c r="G2194" s="319">
        <v>66.0</v>
      </c>
      <c r="H2194" s="324"/>
      <c r="I2194" s="318" t="s">
        <v>24156</v>
      </c>
      <c r="J2194" s="318"/>
      <c r="K2194" s="353" t="s">
        <v>24191</v>
      </c>
      <c r="L2194" s="354" t="s">
        <v>17949</v>
      </c>
      <c r="M2194" s="318"/>
      <c r="N2194" s="318"/>
      <c r="O2194" s="318"/>
      <c r="P2194" s="325"/>
      <c r="Q2194" s="318" t="str">
        <f t="array" ref="Q2194">index(Extractions!B:B, match(index(Digests!B:B, match(B2194,Digests!A:A,0)),Extractions!A:A,0))</f>
        <v>PADE90_026</v>
      </c>
    </row>
    <row r="2195" ht="20.25" customHeight="1">
      <c r="A2195" s="318" t="s">
        <v>24192</v>
      </c>
      <c r="B2195" s="352" t="s">
        <v>17950</v>
      </c>
      <c r="C2195" s="334">
        <v>42348.0</v>
      </c>
      <c r="D2195" s="331">
        <v>10.0</v>
      </c>
      <c r="E2195" s="322">
        <v>12.674271229404308</v>
      </c>
      <c r="F2195" s="323">
        <v>9.525728770595691</v>
      </c>
      <c r="G2195" s="319">
        <v>67.0</v>
      </c>
      <c r="H2195" s="324"/>
      <c r="I2195" s="318" t="s">
        <v>24156</v>
      </c>
      <c r="J2195" s="318"/>
      <c r="K2195" s="353" t="s">
        <v>24193</v>
      </c>
      <c r="L2195" s="354" t="s">
        <v>17951</v>
      </c>
      <c r="M2195" s="318"/>
      <c r="N2195" s="318"/>
      <c r="O2195" s="318"/>
      <c r="P2195" s="325"/>
      <c r="Q2195" s="318" t="str">
        <f t="array" ref="Q2195">index(Extractions!B:B, match(index(Digests!B:B, match(B2195,Digests!A:A,0)),Extractions!A:A,0))</f>
        <v>PADE90_027</v>
      </c>
    </row>
    <row r="2196" ht="20.25" customHeight="1">
      <c r="A2196" s="318" t="s">
        <v>24194</v>
      </c>
      <c r="B2196" s="352" t="s">
        <v>17952</v>
      </c>
      <c r="C2196" s="334">
        <v>42348.0</v>
      </c>
      <c r="D2196" s="331">
        <v>10.0</v>
      </c>
      <c r="E2196" s="322">
        <v>15.57632398753894</v>
      </c>
      <c r="F2196" s="323">
        <v>6.623676012461059</v>
      </c>
      <c r="G2196" s="319">
        <v>68.0</v>
      </c>
      <c r="H2196" s="324"/>
      <c r="I2196" s="318" t="s">
        <v>24156</v>
      </c>
      <c r="J2196" s="318"/>
      <c r="K2196" s="353" t="s">
        <v>24195</v>
      </c>
      <c r="L2196" s="354" t="s">
        <v>17953</v>
      </c>
      <c r="M2196" s="318"/>
      <c r="N2196" s="318"/>
      <c r="O2196" s="318"/>
      <c r="P2196" s="325"/>
      <c r="Q2196" s="318" t="str">
        <f t="array" ref="Q2196">index(Extractions!B:B, match(index(Digests!B:B, match(B2196,Digests!A:A,0)),Extractions!A:A,0))</f>
        <v>PADE90_028</v>
      </c>
    </row>
    <row r="2197" ht="20.25" customHeight="1">
      <c r="A2197" s="318" t="s">
        <v>24196</v>
      </c>
      <c r="B2197" s="352" t="s">
        <v>17954</v>
      </c>
      <c r="C2197" s="334">
        <v>42348.0</v>
      </c>
      <c r="D2197" s="331">
        <v>10.0</v>
      </c>
      <c r="E2197" s="322">
        <v>7.342143906020557</v>
      </c>
      <c r="F2197" s="323">
        <v>14.857856093979443</v>
      </c>
      <c r="G2197" s="319">
        <v>69.0</v>
      </c>
      <c r="H2197" s="324"/>
      <c r="I2197" s="318" t="s">
        <v>24156</v>
      </c>
      <c r="J2197" s="318"/>
      <c r="K2197" s="353" t="s">
        <v>24197</v>
      </c>
      <c r="L2197" s="354" t="s">
        <v>17955</v>
      </c>
      <c r="M2197" s="318"/>
      <c r="N2197" s="318"/>
      <c r="O2197" s="318"/>
      <c r="P2197" s="325"/>
      <c r="Q2197" s="318" t="str">
        <f t="array" ref="Q2197">index(Extractions!B:B, match(index(Digests!B:B, match(B2197,Digests!A:A,0)),Extractions!A:A,0))</f>
        <v>PADE90_029</v>
      </c>
    </row>
    <row r="2198" ht="20.25" customHeight="1">
      <c r="A2198" s="318" t="s">
        <v>24198</v>
      </c>
      <c r="B2198" s="352" t="s">
        <v>17956</v>
      </c>
      <c r="C2198" s="334">
        <v>42348.0</v>
      </c>
      <c r="D2198" s="331">
        <v>10.0</v>
      </c>
      <c r="E2198" s="322">
        <v>15.455950540958268</v>
      </c>
      <c r="F2198" s="323">
        <v>6.744049459041731</v>
      </c>
      <c r="G2198" s="319">
        <v>70.0</v>
      </c>
      <c r="H2198" s="324"/>
      <c r="I2198" s="318" t="s">
        <v>24156</v>
      </c>
      <c r="J2198" s="318"/>
      <c r="K2198" s="353" t="s">
        <v>24199</v>
      </c>
      <c r="L2198" s="354" t="s">
        <v>17957</v>
      </c>
      <c r="M2198" s="318"/>
      <c r="N2198" s="318"/>
      <c r="O2198" s="318"/>
      <c r="P2198" s="325"/>
      <c r="Q2198" s="318" t="str">
        <f t="array" ref="Q2198">index(Extractions!B:B, match(index(Digests!B:B, match(B2198,Digests!A:A,0)),Extractions!A:A,0))</f>
        <v>PADE90_030</v>
      </c>
    </row>
    <row r="2199" ht="20.25" customHeight="1">
      <c r="A2199" s="318" t="s">
        <v>24200</v>
      </c>
      <c r="B2199" s="352" t="s">
        <v>17962</v>
      </c>
      <c r="C2199" s="334">
        <v>42348.0</v>
      </c>
      <c r="D2199" s="331">
        <v>10.0</v>
      </c>
      <c r="E2199" s="322">
        <v>4.424778761061948</v>
      </c>
      <c r="F2199" s="323">
        <v>17.77522123893805</v>
      </c>
      <c r="G2199" s="319">
        <v>71.0</v>
      </c>
      <c r="H2199" s="324"/>
      <c r="I2199" s="318" t="s">
        <v>24156</v>
      </c>
      <c r="J2199" s="318"/>
      <c r="K2199" s="353" t="s">
        <v>24201</v>
      </c>
      <c r="L2199" s="354" t="s">
        <v>17963</v>
      </c>
      <c r="M2199" s="318"/>
      <c r="N2199" s="318"/>
      <c r="O2199" s="318"/>
      <c r="P2199" s="325"/>
      <c r="Q2199" s="318" t="str">
        <f t="array" ref="Q2199">index(Extractions!B:B, match(index(Digests!B:B, match(B2199,Digests!A:A,0)),Extractions!A:A,0))</f>
        <v>PADE90_035</v>
      </c>
    </row>
    <row r="2200" ht="20.25" customHeight="1">
      <c r="A2200" s="318" t="s">
        <v>24202</v>
      </c>
      <c r="B2200" s="352" t="s">
        <v>17984</v>
      </c>
      <c r="C2200" s="334">
        <v>42348.0</v>
      </c>
      <c r="D2200" s="331">
        <v>10.0</v>
      </c>
      <c r="E2200" s="322">
        <v>6.451612903225806</v>
      </c>
      <c r="F2200" s="323">
        <v>15.748387096774193</v>
      </c>
      <c r="G2200" s="319">
        <v>72.0</v>
      </c>
      <c r="H2200" s="324"/>
      <c r="I2200" s="318" t="s">
        <v>24156</v>
      </c>
      <c r="J2200" s="318"/>
      <c r="K2200" s="353" t="s">
        <v>24203</v>
      </c>
      <c r="L2200" s="354" t="s">
        <v>17985</v>
      </c>
      <c r="M2200" s="318"/>
      <c r="N2200" s="318"/>
      <c r="O2200" s="318"/>
      <c r="P2200" s="325"/>
      <c r="Q2200" s="318" t="str">
        <f t="array" ref="Q2200">index(Extractions!B:B, match(index(Digests!B:B, match(B2200,Digests!A:A,0)),Extractions!A:A,0))</f>
        <v>PADE02_015</v>
      </c>
    </row>
    <row r="2201" ht="20.25" customHeight="1">
      <c r="A2201" s="318" t="s">
        <v>24204</v>
      </c>
      <c r="B2201" s="319" t="s">
        <v>14878</v>
      </c>
      <c r="C2201" s="334">
        <v>42352.0</v>
      </c>
      <c r="D2201" s="331">
        <v>200.0</v>
      </c>
      <c r="E2201" s="322">
        <v>10.427528675703858</v>
      </c>
      <c r="F2201" s="323">
        <v>11.772471324296141</v>
      </c>
      <c r="G2201" s="319">
        <v>1.0</v>
      </c>
      <c r="H2201" s="324"/>
      <c r="I2201" s="318" t="s">
        <v>24205</v>
      </c>
      <c r="J2201" s="318"/>
      <c r="K2201" s="64" t="s">
        <v>24206</v>
      </c>
      <c r="L2201" s="64" t="s">
        <v>14880</v>
      </c>
      <c r="M2201" s="318"/>
      <c r="N2201" s="318"/>
      <c r="O2201" s="318"/>
      <c r="P2201" s="325"/>
      <c r="Q2201" s="318" t="str">
        <f t="array" ref="Q2201">index(Extractions!B:B, match(index(Digests!B:B, match(B2201,Digests!A:A,0)),Extractions!A:A,0))</f>
        <v>APCL13_643</v>
      </c>
    </row>
    <row r="2202" ht="20.25" customHeight="1">
      <c r="A2202" s="318" t="s">
        <v>24207</v>
      </c>
      <c r="B2202" s="319" t="s">
        <v>16600</v>
      </c>
      <c r="C2202" s="334">
        <v>42352.0</v>
      </c>
      <c r="D2202" s="331">
        <v>200.0</v>
      </c>
      <c r="E2202" s="322">
        <v>7.463800567248843</v>
      </c>
      <c r="F2202" s="323">
        <v>14.736199432751157</v>
      </c>
      <c r="G2202" s="319">
        <v>2.0</v>
      </c>
      <c r="H2202" s="324" t="s">
        <v>24208</v>
      </c>
      <c r="I2202" s="318" t="s">
        <v>24205</v>
      </c>
      <c r="J2202" s="318"/>
      <c r="K2202" s="64" t="s">
        <v>24209</v>
      </c>
      <c r="L2202" s="64" t="s">
        <v>16601</v>
      </c>
      <c r="M2202" s="318"/>
      <c r="N2202" s="318"/>
      <c r="O2202" s="318"/>
      <c r="P2202" s="325"/>
      <c r="Q2202" s="307" t="str">
        <f t="array" ref="Q2202">index(Extractions!B:B, match(index(Digests!B:B, match(B2202,Digests!A:A,0)),Extractions!A:A,0))</f>
        <v>APCL14_499</v>
      </c>
    </row>
    <row r="2203" ht="20.25" customHeight="1">
      <c r="A2203" s="318" t="s">
        <v>24210</v>
      </c>
      <c r="B2203" s="319" t="s">
        <v>16626</v>
      </c>
      <c r="C2203" s="334">
        <v>42352.0</v>
      </c>
      <c r="D2203" s="331">
        <v>200.0</v>
      </c>
      <c r="E2203" s="322">
        <v>7.580351728320194</v>
      </c>
      <c r="F2203" s="323">
        <v>14.619648271679806</v>
      </c>
      <c r="G2203" s="319">
        <v>3.0</v>
      </c>
      <c r="H2203" s="324"/>
      <c r="I2203" s="318" t="s">
        <v>24205</v>
      </c>
      <c r="J2203" s="318"/>
      <c r="K2203" s="64" t="s">
        <v>24211</v>
      </c>
      <c r="L2203" s="64" t="s">
        <v>16627</v>
      </c>
      <c r="M2203" s="318"/>
      <c r="N2203" s="318"/>
      <c r="O2203" s="318"/>
      <c r="P2203" s="325"/>
      <c r="Q2203" s="318" t="str">
        <f t="array" ref="Q2203">index(Extractions!B:B, match(index(Digests!B:B, match(B2203,Digests!A:A,0)),Extractions!A:A,0))</f>
        <v>APCL12_051</v>
      </c>
    </row>
    <row r="2204" ht="20.25" customHeight="1">
      <c r="A2204" s="318" t="s">
        <v>24212</v>
      </c>
      <c r="B2204" s="319" t="s">
        <v>16628</v>
      </c>
      <c r="C2204" s="334">
        <v>42352.0</v>
      </c>
      <c r="D2204" s="331">
        <v>200.0</v>
      </c>
      <c r="E2204" s="322">
        <v>7.79483981604178</v>
      </c>
      <c r="F2204" s="323">
        <v>14.40516018395822</v>
      </c>
      <c r="G2204" s="319">
        <v>4.0</v>
      </c>
      <c r="H2204" s="324"/>
      <c r="I2204" s="318" t="s">
        <v>24205</v>
      </c>
      <c r="J2204" s="318"/>
      <c r="K2204" s="64" t="s">
        <v>24213</v>
      </c>
      <c r="L2204" s="64" t="s">
        <v>16629</v>
      </c>
      <c r="M2204" s="318"/>
      <c r="N2204" s="318"/>
      <c r="O2204" s="318"/>
      <c r="P2204" s="325"/>
      <c r="Q2204" s="318" t="str">
        <f t="array" ref="Q2204">index(Extractions!B:B, match(index(Digests!B:B, match(B2204,Digests!A:A,0)),Extractions!A:A,0))</f>
        <v>APCL12_052</v>
      </c>
    </row>
    <row r="2205" ht="20.25" customHeight="1">
      <c r="A2205" s="318" t="s">
        <v>24214</v>
      </c>
      <c r="B2205" s="319" t="s">
        <v>16630</v>
      </c>
      <c r="C2205" s="334">
        <v>42352.0</v>
      </c>
      <c r="D2205" s="331">
        <v>200.0</v>
      </c>
      <c r="E2205" s="322">
        <v>6.918260749247639</v>
      </c>
      <c r="F2205" s="323">
        <v>15.28173925075236</v>
      </c>
      <c r="G2205" s="319">
        <v>5.0</v>
      </c>
      <c r="H2205" s="324"/>
      <c r="I2205" s="318" t="s">
        <v>24205</v>
      </c>
      <c r="J2205" s="318"/>
      <c r="K2205" s="64" t="s">
        <v>24215</v>
      </c>
      <c r="L2205" s="64" t="s">
        <v>16631</v>
      </c>
      <c r="M2205" s="318"/>
      <c r="N2205" s="318"/>
      <c r="O2205" s="318"/>
      <c r="P2205" s="325"/>
      <c r="Q2205" s="318" t="str">
        <f t="array" ref="Q2205">index(Extractions!B:B, match(index(Digests!B:B, match(B2205,Digests!A:A,0)),Extractions!A:A,0))</f>
        <v>APCL12_053</v>
      </c>
    </row>
    <row r="2206" ht="20.25" customHeight="1">
      <c r="A2206" s="318" t="s">
        <v>24216</v>
      </c>
      <c r="B2206" s="319" t="s">
        <v>16632</v>
      </c>
      <c r="C2206" s="334">
        <v>42352.0</v>
      </c>
      <c r="D2206" s="331">
        <v>200.0</v>
      </c>
      <c r="E2206" s="322">
        <v>8.54920064973925</v>
      </c>
      <c r="F2206" s="323">
        <v>13.65079935026075</v>
      </c>
      <c r="G2206" s="319">
        <v>6.0</v>
      </c>
      <c r="H2206" s="324"/>
      <c r="I2206" s="318" t="s">
        <v>24205</v>
      </c>
      <c r="J2206" s="318"/>
      <c r="K2206" s="64" t="s">
        <v>24217</v>
      </c>
      <c r="L2206" s="64" t="s">
        <v>16633</v>
      </c>
      <c r="M2206" s="318"/>
      <c r="N2206" s="318"/>
      <c r="O2206" s="318"/>
      <c r="P2206" s="325"/>
      <c r="Q2206" s="318" t="str">
        <f t="array" ref="Q2206">index(Extractions!B:B, match(index(Digests!B:B, match(B2206,Digests!A:A,0)),Extractions!A:A,0))</f>
        <v>APCL12_071</v>
      </c>
    </row>
    <row r="2207" ht="20.25" customHeight="1">
      <c r="A2207" s="318" t="s">
        <v>24218</v>
      </c>
      <c r="B2207" s="319" t="s">
        <v>16634</v>
      </c>
      <c r="C2207" s="334">
        <v>42352.0</v>
      </c>
      <c r="D2207" s="331">
        <v>200.0</v>
      </c>
      <c r="E2207" s="322">
        <v>6.976419701409237</v>
      </c>
      <c r="F2207" s="323">
        <v>15.223580298590761</v>
      </c>
      <c r="G2207" s="319">
        <v>7.0</v>
      </c>
      <c r="H2207" s="324"/>
      <c r="I2207" s="318" t="s">
        <v>24205</v>
      </c>
      <c r="J2207" s="318"/>
      <c r="K2207" s="64" t="s">
        <v>24219</v>
      </c>
      <c r="L2207" s="64" t="s">
        <v>16635</v>
      </c>
      <c r="M2207" s="318"/>
      <c r="N2207" s="318"/>
      <c r="O2207" s="318"/>
      <c r="P2207" s="325"/>
      <c r="Q2207" s="318" t="str">
        <f t="array" ref="Q2207">index(Extractions!B:B, match(index(Digests!B:B, match(B2207,Digests!A:A,0)),Extractions!A:A,0))</f>
        <v>APCL12_074</v>
      </c>
    </row>
    <row r="2208" ht="20.25" customHeight="1">
      <c r="A2208" s="318" t="s">
        <v>24220</v>
      </c>
      <c r="B2208" s="319" t="s">
        <v>16640</v>
      </c>
      <c r="C2208" s="334">
        <v>42352.0</v>
      </c>
      <c r="D2208" s="331">
        <v>200.0</v>
      </c>
      <c r="E2208" s="322">
        <v>10.10049997474875</v>
      </c>
      <c r="F2208" s="323">
        <v>12.099500025251249</v>
      </c>
      <c r="G2208" s="319">
        <v>8.0</v>
      </c>
      <c r="H2208" s="324"/>
      <c r="I2208" s="318" t="s">
        <v>24205</v>
      </c>
      <c r="J2208" s="318"/>
      <c r="K2208" s="64" t="s">
        <v>24221</v>
      </c>
      <c r="L2208" s="64" t="s">
        <v>16641</v>
      </c>
      <c r="M2208" s="318"/>
      <c r="N2208" s="318"/>
      <c r="O2208" s="318"/>
      <c r="P2208" s="325"/>
      <c r="Q2208" s="318" t="str">
        <f t="array" ref="Q2208">index(Extractions!B:B, match(index(Digests!B:B, match(B2208,Digests!A:A,0)),Extractions!A:A,0))</f>
        <v>APCL12_083</v>
      </c>
    </row>
    <row r="2209" ht="20.25" customHeight="1">
      <c r="A2209" s="318" t="s">
        <v>24222</v>
      </c>
      <c r="B2209" s="319" t="s">
        <v>16642</v>
      </c>
      <c r="C2209" s="334">
        <v>42352.0</v>
      </c>
      <c r="D2209" s="331">
        <v>200.0</v>
      </c>
      <c r="E2209" s="322">
        <v>8.471345673260197</v>
      </c>
      <c r="F2209" s="323">
        <v>13.728654326739802</v>
      </c>
      <c r="G2209" s="319">
        <v>9.0</v>
      </c>
      <c r="H2209" s="324"/>
      <c r="I2209" s="318" t="s">
        <v>24205</v>
      </c>
      <c r="J2209" s="318"/>
      <c r="K2209" s="64" t="s">
        <v>24223</v>
      </c>
      <c r="L2209" s="64" t="s">
        <v>16643</v>
      </c>
      <c r="M2209" s="318"/>
      <c r="N2209" s="318"/>
      <c r="O2209" s="318"/>
      <c r="P2209" s="325"/>
      <c r="Q2209" s="318" t="str">
        <f t="array" ref="Q2209">index(Extractions!B:B, match(index(Digests!B:B, match(B2209,Digests!A:A,0)),Extractions!A:A,0))</f>
        <v>APCL12_084</v>
      </c>
    </row>
    <row r="2210" ht="20.25" customHeight="1">
      <c r="A2210" s="318" t="s">
        <v>24224</v>
      </c>
      <c r="B2210" s="319" t="s">
        <v>16644</v>
      </c>
      <c r="C2210" s="334">
        <v>42352.0</v>
      </c>
      <c r="D2210" s="331">
        <v>200.0</v>
      </c>
      <c r="E2210" s="322">
        <v>7.8231957754742805</v>
      </c>
      <c r="F2210" s="323">
        <v>14.376804224525719</v>
      </c>
      <c r="G2210" s="319">
        <v>10.0</v>
      </c>
      <c r="H2210" s="324"/>
      <c r="I2210" s="318" t="s">
        <v>24205</v>
      </c>
      <c r="J2210" s="318"/>
      <c r="K2210" s="64" t="s">
        <v>24225</v>
      </c>
      <c r="L2210" s="64" t="s">
        <v>16645</v>
      </c>
      <c r="M2210" s="318"/>
      <c r="N2210" s="318"/>
      <c r="O2210" s="318"/>
      <c r="P2210" s="325"/>
      <c r="Q2210" s="318" t="str">
        <f t="array" ref="Q2210">index(Extractions!B:B, match(index(Digests!B:B, match(B2210,Digests!A:A,0)),Extractions!A:A,0))</f>
        <v>APCL12_085</v>
      </c>
    </row>
    <row r="2211" ht="20.25" customHeight="1">
      <c r="A2211" s="318" t="s">
        <v>24226</v>
      </c>
      <c r="B2211" s="319" t="s">
        <v>16648</v>
      </c>
      <c r="C2211" s="334">
        <v>42352.0</v>
      </c>
      <c r="D2211" s="331">
        <v>200.0</v>
      </c>
      <c r="E2211" s="322">
        <v>7.143367383384527</v>
      </c>
      <c r="F2211" s="323">
        <v>15.056632616615472</v>
      </c>
      <c r="G2211" s="319">
        <v>11.0</v>
      </c>
      <c r="H2211" s="324"/>
      <c r="I2211" s="318" t="s">
        <v>24205</v>
      </c>
      <c r="J2211" s="318"/>
      <c r="K2211" s="64" t="s">
        <v>24227</v>
      </c>
      <c r="L2211" s="64" t="s">
        <v>16649</v>
      </c>
      <c r="M2211" s="318"/>
      <c r="N2211" s="318"/>
      <c r="O2211" s="318"/>
      <c r="P2211" s="325"/>
      <c r="Q2211" s="318" t="str">
        <f t="array" ref="Q2211">index(Extractions!B:B, match(index(Digests!B:B, match(B2211,Digests!A:A,0)),Extractions!A:A,0))</f>
        <v>APCL12_090</v>
      </c>
    </row>
    <row r="2212" ht="20.25" customHeight="1">
      <c r="A2212" s="318" t="s">
        <v>24228</v>
      </c>
      <c r="B2212" s="319" t="s">
        <v>16650</v>
      </c>
      <c r="C2212" s="334">
        <v>42352.0</v>
      </c>
      <c r="D2212" s="331">
        <v>200.0</v>
      </c>
      <c r="E2212" s="322">
        <v>7.658140603461479</v>
      </c>
      <c r="F2212" s="323">
        <v>14.54185939653852</v>
      </c>
      <c r="G2212" s="319">
        <v>12.0</v>
      </c>
      <c r="H2212" s="324"/>
      <c r="I2212" s="318" t="s">
        <v>24205</v>
      </c>
      <c r="J2212" s="318"/>
      <c r="K2212" s="64" t="s">
        <v>24229</v>
      </c>
      <c r="L2212" s="64" t="s">
        <v>16651</v>
      </c>
      <c r="M2212" s="318"/>
      <c r="N2212" s="318"/>
      <c r="O2212" s="318"/>
      <c r="P2212" s="325"/>
      <c r="Q2212" s="318" t="str">
        <f t="array" ref="Q2212">index(Extractions!B:B, match(index(Digests!B:B, match(B2212,Digests!A:A,0)),Extractions!A:A,0))</f>
        <v>APCL12_091</v>
      </c>
    </row>
    <row r="2213" ht="20.25" customHeight="1">
      <c r="A2213" s="318" t="s">
        <v>24230</v>
      </c>
      <c r="B2213" s="319" t="s">
        <v>16656</v>
      </c>
      <c r="C2213" s="334">
        <v>42352.0</v>
      </c>
      <c r="D2213" s="331">
        <v>200.0</v>
      </c>
      <c r="E2213" s="322">
        <v>10.071507704703393</v>
      </c>
      <c r="F2213" s="323">
        <v>12.128492295296606</v>
      </c>
      <c r="G2213" s="319">
        <v>13.0</v>
      </c>
      <c r="H2213" s="324"/>
      <c r="I2213" s="318" t="s">
        <v>24205</v>
      </c>
      <c r="J2213" s="318"/>
      <c r="K2213" s="64" t="s">
        <v>24231</v>
      </c>
      <c r="L2213" s="64" t="s">
        <v>16657</v>
      </c>
      <c r="M2213" s="318"/>
      <c r="N2213" s="318"/>
      <c r="O2213" s="318"/>
      <c r="P2213" s="325"/>
      <c r="Q2213" s="318" t="str">
        <f t="array" ref="Q2213">index(Extractions!B:B, match(index(Digests!B:B, match(B2213,Digests!A:A,0)),Extractions!A:A,0))</f>
        <v>APCL12_094</v>
      </c>
    </row>
    <row r="2214" ht="20.25" customHeight="1">
      <c r="A2214" s="318" t="s">
        <v>24232</v>
      </c>
      <c r="B2214" s="319" t="s">
        <v>16660</v>
      </c>
      <c r="C2214" s="334">
        <v>42352.0</v>
      </c>
      <c r="D2214" s="331">
        <v>200.0</v>
      </c>
      <c r="E2214" s="322">
        <v>8.337849668570476</v>
      </c>
      <c r="F2214" s="323">
        <v>13.862150331429524</v>
      </c>
      <c r="G2214" s="319">
        <v>14.0</v>
      </c>
      <c r="H2214" s="324"/>
      <c r="I2214" s="318" t="s">
        <v>24205</v>
      </c>
      <c r="J2214" s="318"/>
      <c r="K2214" s="64" t="s">
        <v>24233</v>
      </c>
      <c r="L2214" s="64" t="s">
        <v>16661</v>
      </c>
      <c r="M2214" s="318"/>
      <c r="N2214" s="318"/>
      <c r="O2214" s="318"/>
      <c r="P2214" s="325"/>
      <c r="Q2214" s="318" t="str">
        <f t="array" ref="Q2214">index(Extractions!B:B, match(index(Digests!B:B, match(B2214,Digests!A:A,0)),Extractions!A:A,0))</f>
        <v>APCL12_098</v>
      </c>
    </row>
    <row r="2215" ht="20.25" customHeight="1">
      <c r="A2215" s="318" t="s">
        <v>24234</v>
      </c>
      <c r="B2215" s="319" t="s">
        <v>16664</v>
      </c>
      <c r="C2215" s="334">
        <v>42352.0</v>
      </c>
      <c r="D2215" s="331">
        <v>200.0</v>
      </c>
      <c r="E2215" s="322">
        <v>7.13852303958311</v>
      </c>
      <c r="F2215" s="323">
        <v>15.06147696041689</v>
      </c>
      <c r="G2215" s="319">
        <v>15.0</v>
      </c>
      <c r="H2215" s="324"/>
      <c r="I2215" s="318" t="s">
        <v>24205</v>
      </c>
      <c r="J2215" s="318"/>
      <c r="K2215" s="64" t="s">
        <v>24235</v>
      </c>
      <c r="L2215" s="64" t="s">
        <v>16665</v>
      </c>
      <c r="M2215" s="318"/>
      <c r="N2215" s="318"/>
      <c r="O2215" s="318"/>
      <c r="P2215" s="325"/>
      <c r="Q2215" s="318" t="str">
        <f t="array" ref="Q2215">index(Extractions!B:B, match(index(Digests!B:B, match(B2215,Digests!A:A,0)),Extractions!A:A,0))</f>
        <v>APCL12_102</v>
      </c>
    </row>
    <row r="2216" ht="20.25" customHeight="1">
      <c r="A2216" s="318" t="s">
        <v>24236</v>
      </c>
      <c r="B2216" s="319" t="s">
        <v>16670</v>
      </c>
      <c r="C2216" s="334">
        <v>42352.0</v>
      </c>
      <c r="D2216" s="331">
        <v>200.0</v>
      </c>
      <c r="E2216" s="322">
        <v>7.751937984496124</v>
      </c>
      <c r="F2216" s="323">
        <v>14.448062015503876</v>
      </c>
      <c r="G2216" s="319">
        <v>16.0</v>
      </c>
      <c r="H2216" s="324"/>
      <c r="I2216" s="318" t="s">
        <v>24205</v>
      </c>
      <c r="J2216" s="318"/>
      <c r="K2216" s="64" t="s">
        <v>24237</v>
      </c>
      <c r="L2216" s="64" t="s">
        <v>16671</v>
      </c>
      <c r="M2216" s="318"/>
      <c r="N2216" s="318"/>
      <c r="O2216" s="318"/>
      <c r="P2216" s="325"/>
      <c r="Q2216" s="318" t="str">
        <f t="array" ref="Q2216">index(Extractions!B:B, match(index(Digests!B:B, match(B2216,Digests!A:A,0)),Extractions!A:A,0))</f>
        <v>APCL12_106</v>
      </c>
    </row>
    <row r="2217" ht="20.25" customHeight="1">
      <c r="A2217" s="318" t="s">
        <v>24238</v>
      </c>
      <c r="B2217" s="319" t="s">
        <v>16684</v>
      </c>
      <c r="C2217" s="334">
        <v>42352.0</v>
      </c>
      <c r="D2217" s="331">
        <v>200.0</v>
      </c>
      <c r="E2217" s="322">
        <v>6.7778229632641995</v>
      </c>
      <c r="F2217" s="323">
        <v>15.4221770367358</v>
      </c>
      <c r="G2217" s="319">
        <v>17.0</v>
      </c>
      <c r="H2217" s="324"/>
      <c r="I2217" s="318" t="s">
        <v>24205</v>
      </c>
      <c r="J2217" s="318"/>
      <c r="K2217" s="64" t="s">
        <v>24239</v>
      </c>
      <c r="L2217" s="64" t="s">
        <v>16685</v>
      </c>
      <c r="M2217" s="318"/>
      <c r="N2217" s="318"/>
      <c r="O2217" s="318"/>
      <c r="P2217" s="325"/>
      <c r="Q2217" s="318" t="str">
        <f t="array" ref="Q2217">index(Extractions!B:B, match(index(Digests!B:B, match(B2217,Digests!A:A,0)),Extractions!A:A,0))</f>
        <v>APCL12_115</v>
      </c>
    </row>
    <row r="2218" ht="20.25" customHeight="1">
      <c r="A2218" s="318" t="s">
        <v>24240</v>
      </c>
      <c r="B2218" s="319" t="s">
        <v>16688</v>
      </c>
      <c r="C2218" s="334">
        <v>42352.0</v>
      </c>
      <c r="D2218" s="331">
        <v>200.0</v>
      </c>
      <c r="E2218" s="322">
        <v>7.4443534579021815</v>
      </c>
      <c r="F2218" s="323">
        <v>14.755646542097818</v>
      </c>
      <c r="G2218" s="319">
        <v>18.0</v>
      </c>
      <c r="H2218" s="324"/>
      <c r="I2218" s="318" t="s">
        <v>24205</v>
      </c>
      <c r="J2218" s="318"/>
      <c r="K2218" s="64" t="s">
        <v>24241</v>
      </c>
      <c r="L2218" s="64" t="s">
        <v>16689</v>
      </c>
      <c r="M2218" s="318"/>
      <c r="N2218" s="318"/>
      <c r="O2218" s="318"/>
      <c r="P2218" s="325"/>
      <c r="Q2218" s="318" t="str">
        <f t="array" ref="Q2218">index(Extractions!B:B, match(index(Digests!B:B, match(B2218,Digests!A:A,0)),Extractions!A:A,0))</f>
        <v>APCL12_117</v>
      </c>
    </row>
    <row r="2219" ht="20.25" customHeight="1">
      <c r="A2219" s="318" t="s">
        <v>24242</v>
      </c>
      <c r="B2219" s="319" t="s">
        <v>16692</v>
      </c>
      <c r="C2219" s="334">
        <v>42352.0</v>
      </c>
      <c r="D2219" s="331">
        <v>200.0</v>
      </c>
      <c r="E2219" s="322">
        <v>13.108736973192633</v>
      </c>
      <c r="F2219" s="323">
        <v>9.091263026807367</v>
      </c>
      <c r="G2219" s="319">
        <v>19.0</v>
      </c>
      <c r="H2219" s="324"/>
      <c r="I2219" s="318" t="s">
        <v>24205</v>
      </c>
      <c r="J2219" s="318"/>
      <c r="K2219" s="64" t="s">
        <v>24243</v>
      </c>
      <c r="L2219" s="64" t="s">
        <v>16693</v>
      </c>
      <c r="M2219" s="318"/>
      <c r="N2219" s="318"/>
      <c r="O2219" s="318"/>
      <c r="P2219" s="325"/>
      <c r="Q2219" s="318" t="str">
        <f t="array" ref="Q2219">index(Extractions!B:B, match(index(Digests!B:B, match(B2219,Digests!A:A,0)),Extractions!A:A,0))</f>
        <v>APCL12_119</v>
      </c>
    </row>
    <row r="2220" ht="20.25" customHeight="1">
      <c r="A2220" s="318" t="s">
        <v>24244</v>
      </c>
      <c r="B2220" s="319" t="s">
        <v>16697</v>
      </c>
      <c r="C2220" s="334">
        <v>42352.0</v>
      </c>
      <c r="D2220" s="331">
        <v>200.0</v>
      </c>
      <c r="E2220" s="322">
        <v>5.974250978283599</v>
      </c>
      <c r="F2220" s="323">
        <v>16.2257490217164</v>
      </c>
      <c r="G2220" s="319">
        <v>20.0</v>
      </c>
      <c r="H2220" s="324" t="s">
        <v>23346</v>
      </c>
      <c r="I2220" s="318" t="s">
        <v>24205</v>
      </c>
      <c r="J2220" s="318"/>
      <c r="K2220" s="64" t="s">
        <v>24245</v>
      </c>
      <c r="L2220" s="64" t="s">
        <v>16698</v>
      </c>
      <c r="M2220" s="318"/>
      <c r="N2220" s="318"/>
      <c r="O2220" s="318"/>
      <c r="P2220" s="325"/>
      <c r="Q2220" s="318" t="str">
        <f t="array" ref="Q2220">index(Extractions!B:B, match(index(Digests!B:B, match(B2220,Digests!A:A,0)),Extractions!A:A,0))</f>
        <v>APCL12_121</v>
      </c>
    </row>
    <row r="2221" ht="20.25" customHeight="1">
      <c r="A2221" s="318" t="s">
        <v>24246</v>
      </c>
      <c r="B2221" s="319" t="s">
        <v>16699</v>
      </c>
      <c r="C2221" s="334">
        <v>42352.0</v>
      </c>
      <c r="D2221" s="331">
        <v>200.0</v>
      </c>
      <c r="E2221" s="322">
        <v>11.055831951354339</v>
      </c>
      <c r="F2221" s="323">
        <v>11.14416804864566</v>
      </c>
      <c r="G2221" s="319">
        <v>21.0</v>
      </c>
      <c r="H2221" s="324"/>
      <c r="I2221" s="318" t="s">
        <v>24205</v>
      </c>
      <c r="J2221" s="318"/>
      <c r="K2221" s="64" t="s">
        <v>24247</v>
      </c>
      <c r="L2221" s="64" t="s">
        <v>16700</v>
      </c>
      <c r="M2221" s="318"/>
      <c r="N2221" s="318"/>
      <c r="O2221" s="318"/>
      <c r="P2221" s="325"/>
      <c r="Q2221" s="318" t="str">
        <f t="array" ref="Q2221">index(Extractions!B:B, match(index(Digests!B:B, match(B2221,Digests!A:A,0)),Extractions!A:A,0))</f>
        <v>APCL12_122</v>
      </c>
    </row>
    <row r="2222" ht="20.25" customHeight="1">
      <c r="A2222" s="318" t="s">
        <v>24248</v>
      </c>
      <c r="B2222" s="319" t="s">
        <v>16701</v>
      </c>
      <c r="C2222" s="334">
        <v>42352.0</v>
      </c>
      <c r="D2222" s="331">
        <v>200.0</v>
      </c>
      <c r="E2222" s="322">
        <v>10.142502155281708</v>
      </c>
      <c r="F2222" s="323">
        <v>12.057497844718291</v>
      </c>
      <c r="G2222" s="319">
        <v>22.0</v>
      </c>
      <c r="H2222" s="324"/>
      <c r="I2222" s="318" t="s">
        <v>24205</v>
      </c>
      <c r="J2222" s="318"/>
      <c r="K2222" s="64" t="s">
        <v>24249</v>
      </c>
      <c r="L2222" s="64" t="s">
        <v>16702</v>
      </c>
      <c r="M2222" s="318"/>
      <c r="N2222" s="318"/>
      <c r="O2222" s="318"/>
      <c r="P2222" s="325"/>
      <c r="Q2222" s="318" t="str">
        <f t="array" ref="Q2222">index(Extractions!B:B, match(index(Digests!B:B, match(B2222,Digests!A:A,0)),Extractions!A:A,0))</f>
        <v>APCL12_123</v>
      </c>
    </row>
    <row r="2223" ht="20.25" customHeight="1">
      <c r="A2223" s="318" t="s">
        <v>24250</v>
      </c>
      <c r="B2223" s="319" t="s">
        <v>16705</v>
      </c>
      <c r="C2223" s="334">
        <v>42352.0</v>
      </c>
      <c r="D2223" s="331">
        <v>200.0</v>
      </c>
      <c r="E2223" s="322">
        <v>7.288629737609329</v>
      </c>
      <c r="F2223" s="323">
        <v>14.911370262390669</v>
      </c>
      <c r="G2223" s="319">
        <v>23.0</v>
      </c>
      <c r="H2223" s="324"/>
      <c r="I2223" s="318" t="s">
        <v>24205</v>
      </c>
      <c r="J2223" s="318"/>
      <c r="K2223" s="64" t="s">
        <v>24251</v>
      </c>
      <c r="L2223" s="64" t="s">
        <v>16706</v>
      </c>
      <c r="M2223" s="318"/>
      <c r="N2223" s="318"/>
      <c r="O2223" s="318"/>
      <c r="P2223" s="325"/>
      <c r="Q2223" s="318" t="str">
        <f t="array" ref="Q2223">index(Extractions!B:B, match(index(Digests!B:B, match(B2223,Digests!A:A,0)),Extractions!A:A,0))</f>
        <v>APCL12_125</v>
      </c>
    </row>
    <row r="2224" ht="20.25" customHeight="1">
      <c r="A2224" s="318" t="s">
        <v>24252</v>
      </c>
      <c r="B2224" s="319" t="s">
        <v>16707</v>
      </c>
      <c r="C2224" s="334">
        <v>42352.0</v>
      </c>
      <c r="D2224" s="331">
        <v>200.0</v>
      </c>
      <c r="E2224" s="322">
        <v>8.191014457140517</v>
      </c>
      <c r="F2224" s="323">
        <v>14.008985542859483</v>
      </c>
      <c r="G2224" s="319">
        <v>24.0</v>
      </c>
      <c r="H2224" s="324"/>
      <c r="I2224" s="318" t="s">
        <v>24205</v>
      </c>
      <c r="J2224" s="318"/>
      <c r="K2224" s="64" t="s">
        <v>24253</v>
      </c>
      <c r="L2224" s="64" t="s">
        <v>16708</v>
      </c>
      <c r="M2224" s="318"/>
      <c r="N2224" s="318"/>
      <c r="O2224" s="318"/>
      <c r="P2224" s="325"/>
      <c r="Q2224" s="318" t="str">
        <f t="array" ref="Q2224">index(Extractions!B:B, match(index(Digests!B:B, match(B2224,Digests!A:A,0)),Extractions!A:A,0))</f>
        <v>APCL12_138</v>
      </c>
    </row>
    <row r="2225" ht="20.25" customHeight="1">
      <c r="A2225" s="318" t="s">
        <v>24254</v>
      </c>
      <c r="B2225" s="319" t="s">
        <v>16709</v>
      </c>
      <c r="C2225" s="334">
        <v>42352.0</v>
      </c>
      <c r="D2225" s="331">
        <v>200.0</v>
      </c>
      <c r="E2225" s="322">
        <v>9.06823849467241</v>
      </c>
      <c r="F2225" s="323">
        <v>13.131761505327589</v>
      </c>
      <c r="G2225" s="319">
        <v>25.0</v>
      </c>
      <c r="H2225" s="324"/>
      <c r="I2225" s="318" t="s">
        <v>24205</v>
      </c>
      <c r="J2225" s="318"/>
      <c r="K2225" s="64" t="s">
        <v>24255</v>
      </c>
      <c r="L2225" s="64" t="s">
        <v>16710</v>
      </c>
      <c r="M2225" s="318"/>
      <c r="N2225" s="318"/>
      <c r="O2225" s="318"/>
      <c r="P2225" s="325"/>
      <c r="Q2225" s="318" t="str">
        <f t="array" ref="Q2225">index(Extractions!B:B, match(index(Digests!B:B, match(B2225,Digests!A:A,0)),Extractions!A:A,0))</f>
        <v>APCL12_144</v>
      </c>
    </row>
    <row r="2226" ht="20.25" customHeight="1">
      <c r="A2226" s="318" t="s">
        <v>24256</v>
      </c>
      <c r="B2226" s="319" t="s">
        <v>16711</v>
      </c>
      <c r="C2226" s="334">
        <v>42352.0</v>
      </c>
      <c r="D2226" s="331">
        <v>200.0</v>
      </c>
      <c r="E2226" s="322">
        <v>9.948763866089637</v>
      </c>
      <c r="F2226" s="323">
        <v>12.251236133910362</v>
      </c>
      <c r="G2226" s="319">
        <v>26.0</v>
      </c>
      <c r="H2226" s="324"/>
      <c r="I2226" s="318" t="s">
        <v>24205</v>
      </c>
      <c r="J2226" s="318"/>
      <c r="K2226" s="64" t="s">
        <v>24257</v>
      </c>
      <c r="L2226" s="64" t="s">
        <v>16712</v>
      </c>
      <c r="M2226" s="318"/>
      <c r="N2226" s="318"/>
      <c r="O2226" s="318"/>
      <c r="P2226" s="325"/>
      <c r="Q2226" s="318" t="str">
        <f t="array" ref="Q2226">index(Extractions!B:B, match(index(Digests!B:B, match(B2226,Digests!A:A,0)),Extractions!A:A,0))</f>
        <v>APCL12_150</v>
      </c>
    </row>
    <row r="2227" ht="20.25" customHeight="1">
      <c r="A2227" s="318" t="s">
        <v>24258</v>
      </c>
      <c r="B2227" s="319" t="s">
        <v>16717</v>
      </c>
      <c r="C2227" s="334">
        <v>42352.0</v>
      </c>
      <c r="D2227" s="331">
        <v>200.0</v>
      </c>
      <c r="E2227" s="322">
        <v>8.881783462119193</v>
      </c>
      <c r="F2227" s="323">
        <v>13.318216537880806</v>
      </c>
      <c r="G2227" s="319">
        <v>27.0</v>
      </c>
      <c r="H2227" s="324"/>
      <c r="I2227" s="318" t="s">
        <v>24205</v>
      </c>
      <c r="J2227" s="318"/>
      <c r="K2227" s="64" t="s">
        <v>24259</v>
      </c>
      <c r="L2227" s="64" t="s">
        <v>16718</v>
      </c>
      <c r="M2227" s="318"/>
      <c r="N2227" s="318"/>
      <c r="O2227" s="318"/>
      <c r="P2227" s="325"/>
      <c r="Q2227" s="318" t="str">
        <f t="array" ref="Q2227">index(Extractions!B:B, match(index(Digests!B:B, match(B2227,Digests!A:A,0)),Extractions!A:A,0))</f>
        <v>APCL12_167</v>
      </c>
    </row>
    <row r="2228" ht="20.25" customHeight="1">
      <c r="A2228" s="318" t="s">
        <v>24260</v>
      </c>
      <c r="B2228" s="319" t="s">
        <v>16727</v>
      </c>
      <c r="C2228" s="334">
        <v>42352.0</v>
      </c>
      <c r="D2228" s="331">
        <v>200.0</v>
      </c>
      <c r="E2228" s="322">
        <v>7.783009689847064</v>
      </c>
      <c r="F2228" s="323">
        <v>14.416990310152936</v>
      </c>
      <c r="G2228" s="319">
        <v>28.0</v>
      </c>
      <c r="H2228" s="324"/>
      <c r="I2228" s="318" t="s">
        <v>24205</v>
      </c>
      <c r="J2228" s="318"/>
      <c r="K2228" s="64" t="s">
        <v>24261</v>
      </c>
      <c r="L2228" s="64" t="s">
        <v>16728</v>
      </c>
      <c r="M2228" s="318"/>
      <c r="N2228" s="318"/>
      <c r="O2228" s="318"/>
      <c r="P2228" s="325"/>
      <c r="Q2228" s="318" t="str">
        <f t="array" ref="Q2228">index(Extractions!B:B, match(index(Digests!B:B, match(B2228,Digests!A:A,0)),Extractions!A:A,0))</f>
        <v>APCL12_205</v>
      </c>
    </row>
    <row r="2229" ht="20.25" customHeight="1">
      <c r="A2229" s="318" t="s">
        <v>24262</v>
      </c>
      <c r="B2229" s="319" t="s">
        <v>16729</v>
      </c>
      <c r="C2229" s="334">
        <v>42352.0</v>
      </c>
      <c r="D2229" s="331">
        <v>200.0</v>
      </c>
      <c r="E2229" s="322">
        <v>7.12326815542971</v>
      </c>
      <c r="F2229" s="323">
        <v>15.07673184457029</v>
      </c>
      <c r="G2229" s="319">
        <v>29.0</v>
      </c>
      <c r="H2229" s="324"/>
      <c r="I2229" s="318" t="s">
        <v>24205</v>
      </c>
      <c r="J2229" s="318"/>
      <c r="K2229" s="64" t="s">
        <v>24263</v>
      </c>
      <c r="L2229" s="64" t="s">
        <v>16730</v>
      </c>
      <c r="M2229" s="318"/>
      <c r="N2229" s="318"/>
      <c r="O2229" s="318"/>
      <c r="P2229" s="325"/>
      <c r="Q2229" s="318" t="str">
        <f t="array" ref="Q2229">index(Extractions!B:B, match(index(Digests!B:B, match(B2229,Digests!A:A,0)),Extractions!A:A,0))</f>
        <v>APCL12_209</v>
      </c>
    </row>
    <row r="2230" ht="20.25" customHeight="1">
      <c r="A2230" s="318" t="s">
        <v>24264</v>
      </c>
      <c r="B2230" s="319" t="s">
        <v>16731</v>
      </c>
      <c r="C2230" s="334">
        <v>42352.0</v>
      </c>
      <c r="D2230" s="331">
        <v>200.0</v>
      </c>
      <c r="E2230" s="322">
        <v>6.558237145855195</v>
      </c>
      <c r="F2230" s="323">
        <v>15.641762854144805</v>
      </c>
      <c r="G2230" s="319">
        <v>30.0</v>
      </c>
      <c r="H2230" s="324"/>
      <c r="I2230" s="318" t="s">
        <v>24205</v>
      </c>
      <c r="J2230" s="318"/>
      <c r="K2230" s="64" t="s">
        <v>24265</v>
      </c>
      <c r="L2230" s="64" t="s">
        <v>16732</v>
      </c>
      <c r="M2230" s="318"/>
      <c r="N2230" s="318"/>
      <c r="O2230" s="318"/>
      <c r="P2230" s="325"/>
      <c r="Q2230" s="318" t="str">
        <f t="array" ref="Q2230">index(Extractions!B:B, match(index(Digests!B:B, match(B2230,Digests!A:A,0)),Extractions!A:A,0))</f>
        <v>APCL12_210</v>
      </c>
    </row>
    <row r="2231" ht="20.25" customHeight="1">
      <c r="A2231" s="318" t="s">
        <v>24266</v>
      </c>
      <c r="B2231" s="319" t="s">
        <v>16793</v>
      </c>
      <c r="C2231" s="334">
        <v>42352.0</v>
      </c>
      <c r="D2231" s="331">
        <v>200.0</v>
      </c>
      <c r="E2231" s="322">
        <v>11.406410402646287</v>
      </c>
      <c r="F2231" s="323">
        <v>10.793589597353712</v>
      </c>
      <c r="G2231" s="319">
        <v>31.0</v>
      </c>
      <c r="H2231" s="324"/>
      <c r="I2231" s="318" t="s">
        <v>24205</v>
      </c>
      <c r="J2231" s="318"/>
      <c r="K2231" s="64" t="s">
        <v>24267</v>
      </c>
      <c r="L2231" s="64" t="s">
        <v>16794</v>
      </c>
      <c r="M2231" s="318"/>
      <c r="N2231" s="318"/>
      <c r="O2231" s="318"/>
      <c r="P2231" s="325"/>
      <c r="Q2231" s="318" t="str">
        <f t="array" ref="Q2231">index(Extractions!B:B, match(index(Digests!B:B, match(B2231,Digests!A:A,0)),Extractions!A:A,0))</f>
        <v>APCL13_414</v>
      </c>
    </row>
    <row r="2232" ht="20.25" customHeight="1">
      <c r="A2232" s="318" t="s">
        <v>24268</v>
      </c>
      <c r="B2232" s="319" t="s">
        <v>16821</v>
      </c>
      <c r="C2232" s="334">
        <v>42352.0</v>
      </c>
      <c r="D2232" s="331">
        <v>200.0</v>
      </c>
      <c r="E2232" s="322">
        <v>8.338544923910778</v>
      </c>
      <c r="F2232" s="323">
        <v>13.861455076089221</v>
      </c>
      <c r="G2232" s="319">
        <v>32.0</v>
      </c>
      <c r="H2232" s="324"/>
      <c r="I2232" s="318" t="s">
        <v>24205</v>
      </c>
      <c r="J2232" s="318"/>
      <c r="K2232" s="64" t="s">
        <v>24269</v>
      </c>
      <c r="L2232" s="64" t="s">
        <v>16822</v>
      </c>
      <c r="M2232" s="318"/>
      <c r="N2232" s="318"/>
      <c r="O2232" s="318"/>
      <c r="P2232" s="325"/>
      <c r="Q2232" s="318" t="str">
        <f t="array" ref="Q2232">index(Extractions!B:B, match(index(Digests!B:B, match(B2232,Digests!A:A,0)),Extractions!A:A,0))</f>
        <v>APCL13_501</v>
      </c>
    </row>
    <row r="2233" ht="20.25" customHeight="1">
      <c r="A2233" s="318" t="s">
        <v>24270</v>
      </c>
      <c r="B2233" s="319" t="s">
        <v>16825</v>
      </c>
      <c r="C2233" s="334">
        <v>42352.0</v>
      </c>
      <c r="D2233" s="331">
        <v>200.0</v>
      </c>
      <c r="E2233" s="322">
        <v>5.048465266558966</v>
      </c>
      <c r="F2233" s="323">
        <v>17.151534733441032</v>
      </c>
      <c r="G2233" s="319">
        <v>33.0</v>
      </c>
      <c r="H2233" s="324"/>
      <c r="I2233" s="318" t="s">
        <v>24205</v>
      </c>
      <c r="J2233" s="318"/>
      <c r="K2233" s="64" t="s">
        <v>24271</v>
      </c>
      <c r="L2233" s="64" t="s">
        <v>16826</v>
      </c>
      <c r="M2233" s="318"/>
      <c r="N2233" s="318"/>
      <c r="O2233" s="318"/>
      <c r="P2233" s="325"/>
      <c r="Q2233" s="318" t="str">
        <f t="array" ref="Q2233">index(Extractions!B:B, match(index(Digests!B:B, match(B2233,Digests!A:A,0)),Extractions!A:A,0))</f>
        <v>APCL13_503</v>
      </c>
    </row>
    <row r="2234" ht="20.25" customHeight="1">
      <c r="A2234" s="318" t="s">
        <v>24272</v>
      </c>
      <c r="B2234" s="319" t="s">
        <v>16827</v>
      </c>
      <c r="C2234" s="334">
        <v>42352.0</v>
      </c>
      <c r="D2234" s="331">
        <v>200.0</v>
      </c>
      <c r="E2234" s="322">
        <v>4.3175096604278655</v>
      </c>
      <c r="F2234" s="323">
        <v>17.882490339572133</v>
      </c>
      <c r="G2234" s="319">
        <v>34.0</v>
      </c>
      <c r="H2234" s="324"/>
      <c r="I2234" s="318" t="s">
        <v>24205</v>
      </c>
      <c r="J2234" s="318"/>
      <c r="K2234" s="64" t="s">
        <v>24273</v>
      </c>
      <c r="L2234" s="64" t="s">
        <v>16828</v>
      </c>
      <c r="M2234" s="318"/>
      <c r="N2234" s="318"/>
      <c r="O2234" s="318"/>
      <c r="P2234" s="325"/>
      <c r="Q2234" s="318" t="str">
        <f t="array" ref="Q2234">index(Extractions!B:B, match(index(Digests!B:B, match(B2234,Digests!A:A,0)),Extractions!A:A,0))</f>
        <v>APCL13_504</v>
      </c>
    </row>
    <row r="2235" ht="20.25" customHeight="1">
      <c r="A2235" s="318" t="s">
        <v>24274</v>
      </c>
      <c r="B2235" s="319" t="s">
        <v>16829</v>
      </c>
      <c r="C2235" s="334">
        <v>42352.0</v>
      </c>
      <c r="D2235" s="331">
        <v>200.0</v>
      </c>
      <c r="E2235" s="322">
        <v>3.120368203448007</v>
      </c>
      <c r="F2235" s="323">
        <v>19.079631796551993</v>
      </c>
      <c r="G2235" s="319">
        <v>35.0</v>
      </c>
      <c r="H2235" s="324"/>
      <c r="I2235" s="318" t="s">
        <v>24205</v>
      </c>
      <c r="J2235" s="318"/>
      <c r="K2235" s="64" t="s">
        <v>24275</v>
      </c>
      <c r="L2235" s="64" t="s">
        <v>16830</v>
      </c>
      <c r="M2235" s="318"/>
      <c r="N2235" s="318"/>
      <c r="O2235" s="318"/>
      <c r="P2235" s="325"/>
      <c r="Q2235" s="318" t="str">
        <f t="array" ref="Q2235">index(Extractions!B:B, match(index(Digests!B:B, match(B2235,Digests!A:A,0)),Extractions!A:A,0))</f>
        <v>APCL13_505</v>
      </c>
    </row>
    <row r="2236" ht="20.25" customHeight="1">
      <c r="A2236" s="318" t="s">
        <v>24276</v>
      </c>
      <c r="B2236" s="319" t="s">
        <v>16831</v>
      </c>
      <c r="C2236" s="334">
        <v>42352.0</v>
      </c>
      <c r="D2236" s="331">
        <v>200.0</v>
      </c>
      <c r="E2236" s="322">
        <v>3.410292262046857</v>
      </c>
      <c r="F2236" s="323">
        <v>18.789707737953144</v>
      </c>
      <c r="G2236" s="319">
        <v>36.0</v>
      </c>
      <c r="H2236" s="324"/>
      <c r="I2236" s="318" t="s">
        <v>24205</v>
      </c>
      <c r="J2236" s="318"/>
      <c r="K2236" s="64" t="s">
        <v>24277</v>
      </c>
      <c r="L2236" s="64" t="s">
        <v>16832</v>
      </c>
      <c r="M2236" s="318"/>
      <c r="N2236" s="318"/>
      <c r="O2236" s="318"/>
      <c r="P2236" s="325"/>
      <c r="Q2236" s="318" t="str">
        <f t="array" ref="Q2236">index(Extractions!B:B, match(index(Digests!B:B, match(B2236,Digests!A:A,0)),Extractions!A:A,0))</f>
        <v>APCL13_506</v>
      </c>
    </row>
    <row r="2237" ht="20.25" customHeight="1">
      <c r="A2237" s="318" t="s">
        <v>24278</v>
      </c>
      <c r="B2237" s="319" t="s">
        <v>16835</v>
      </c>
      <c r="C2237" s="334">
        <v>42352.0</v>
      </c>
      <c r="D2237" s="331">
        <v>200.0</v>
      </c>
      <c r="E2237" s="322">
        <v>5.4147714966428415</v>
      </c>
      <c r="F2237" s="323">
        <v>16.785228503357157</v>
      </c>
      <c r="G2237" s="319">
        <v>37.0</v>
      </c>
      <c r="H2237" s="324"/>
      <c r="I2237" s="318" t="s">
        <v>24205</v>
      </c>
      <c r="J2237" s="318"/>
      <c r="K2237" s="64" t="s">
        <v>24279</v>
      </c>
      <c r="L2237" s="64" t="s">
        <v>16836</v>
      </c>
      <c r="M2237" s="318"/>
      <c r="N2237" s="318"/>
      <c r="O2237" s="318"/>
      <c r="P2237" s="325"/>
      <c r="Q2237" s="318" t="str">
        <f t="array" ref="Q2237">index(Extractions!B:B, match(index(Digests!B:B, match(B2237,Digests!A:A,0)),Extractions!A:A,0))</f>
        <v>APCL13_508</v>
      </c>
    </row>
    <row r="2238" ht="20.25" customHeight="1">
      <c r="A2238" s="318" t="s">
        <v>24280</v>
      </c>
      <c r="B2238" s="319" t="s">
        <v>16837</v>
      </c>
      <c r="C2238" s="334">
        <v>42352.0</v>
      </c>
      <c r="D2238" s="331">
        <v>200.0</v>
      </c>
      <c r="E2238" s="322">
        <v>10.181744132769943</v>
      </c>
      <c r="F2238" s="323">
        <v>12.018255867230057</v>
      </c>
      <c r="G2238" s="319">
        <v>38.0</v>
      </c>
      <c r="H2238" s="324"/>
      <c r="I2238" s="318" t="s">
        <v>24205</v>
      </c>
      <c r="J2238" s="318"/>
      <c r="K2238" s="64" t="s">
        <v>24281</v>
      </c>
      <c r="L2238" s="64" t="s">
        <v>16838</v>
      </c>
      <c r="M2238" s="318"/>
      <c r="N2238" s="318"/>
      <c r="O2238" s="318"/>
      <c r="P2238" s="325"/>
      <c r="Q2238" s="318" t="str">
        <f t="array" ref="Q2238">index(Extractions!B:B, match(index(Digests!B:B, match(B2238,Digests!A:A,0)),Extractions!A:A,0))</f>
        <v>APCL13_509</v>
      </c>
    </row>
    <row r="2239" ht="20.25" customHeight="1">
      <c r="A2239" s="318" t="s">
        <v>24282</v>
      </c>
      <c r="B2239" s="319" t="s">
        <v>16839</v>
      </c>
      <c r="C2239" s="334">
        <v>42352.0</v>
      </c>
      <c r="D2239" s="331">
        <v>200.0</v>
      </c>
      <c r="E2239" s="322">
        <v>2.1238637329028967</v>
      </c>
      <c r="F2239" s="323">
        <v>20.0761362670971</v>
      </c>
      <c r="G2239" s="319">
        <v>39.0</v>
      </c>
      <c r="H2239" s="324"/>
      <c r="I2239" s="318" t="s">
        <v>24205</v>
      </c>
      <c r="J2239" s="318"/>
      <c r="K2239" s="64" t="s">
        <v>24283</v>
      </c>
      <c r="L2239" s="64" t="s">
        <v>16840</v>
      </c>
      <c r="M2239" s="318"/>
      <c r="N2239" s="318"/>
      <c r="O2239" s="318"/>
      <c r="P2239" s="325"/>
      <c r="Q2239" s="318" t="str">
        <f t="array" ref="Q2239">index(Extractions!B:B, match(index(Digests!B:B, match(B2239,Digests!A:A,0)),Extractions!A:A,0))</f>
        <v>APCL13_510</v>
      </c>
    </row>
    <row r="2240" ht="20.25" customHeight="1">
      <c r="A2240" s="318" t="s">
        <v>24284</v>
      </c>
      <c r="B2240" s="319" t="s">
        <v>16841</v>
      </c>
      <c r="C2240" s="334">
        <v>42352.0</v>
      </c>
      <c r="D2240" s="331">
        <v>200.0</v>
      </c>
      <c r="E2240" s="322">
        <v>1.438507404716866</v>
      </c>
      <c r="F2240" s="323">
        <v>20.761492595283134</v>
      </c>
      <c r="G2240" s="319">
        <v>40.0</v>
      </c>
      <c r="H2240" s="324"/>
      <c r="I2240" s="318" t="s">
        <v>24205</v>
      </c>
      <c r="J2240" s="318"/>
      <c r="K2240" s="64" t="s">
        <v>24285</v>
      </c>
      <c r="L2240" s="64" t="s">
        <v>16842</v>
      </c>
      <c r="M2240" s="318"/>
      <c r="N2240" s="318"/>
      <c r="O2240" s="318"/>
      <c r="P2240" s="325"/>
      <c r="Q2240" s="318" t="str">
        <f t="array" ref="Q2240">index(Extractions!B:B, match(index(Digests!B:B, match(B2240,Digests!A:A,0)),Extractions!A:A,0))</f>
        <v>APCL13_511</v>
      </c>
    </row>
    <row r="2241" ht="20.25" customHeight="1">
      <c r="A2241" s="318" t="s">
        <v>24286</v>
      </c>
      <c r="B2241" s="319" t="s">
        <v>16843</v>
      </c>
      <c r="C2241" s="334">
        <v>42352.0</v>
      </c>
      <c r="D2241" s="331">
        <v>200.0</v>
      </c>
      <c r="E2241" s="322">
        <v>5.252928507643011</v>
      </c>
      <c r="F2241" s="323">
        <v>16.94707149235699</v>
      </c>
      <c r="G2241" s="319">
        <v>41.0</v>
      </c>
      <c r="H2241" s="324"/>
      <c r="I2241" s="318" t="s">
        <v>24205</v>
      </c>
      <c r="J2241" s="318"/>
      <c r="K2241" s="64" t="s">
        <v>24287</v>
      </c>
      <c r="L2241" s="64" t="s">
        <v>16844</v>
      </c>
      <c r="M2241" s="318"/>
      <c r="N2241" s="318"/>
      <c r="O2241" s="318"/>
      <c r="P2241" s="325"/>
      <c r="Q2241" s="318" t="str">
        <f t="array" ref="Q2241">index(Extractions!B:B, match(index(Digests!B:B, match(B2241,Digests!A:A,0)),Extractions!A:A,0))</f>
        <v>APCL13_512</v>
      </c>
    </row>
    <row r="2242" ht="20.25" customHeight="1">
      <c r="A2242" s="318" t="s">
        <v>24288</v>
      </c>
      <c r="B2242" s="319" t="s">
        <v>16883</v>
      </c>
      <c r="C2242" s="334">
        <v>42352.0</v>
      </c>
      <c r="D2242" s="331">
        <v>200.0</v>
      </c>
      <c r="E2242" s="322">
        <v>5.667327854916407</v>
      </c>
      <c r="F2242" s="323">
        <v>16.53267214508359</v>
      </c>
      <c r="G2242" s="319">
        <v>42.0</v>
      </c>
      <c r="H2242" s="324"/>
      <c r="I2242" s="318" t="s">
        <v>24205</v>
      </c>
      <c r="J2242" s="318"/>
      <c r="K2242" s="64" t="s">
        <v>24289</v>
      </c>
      <c r="L2242" s="64" t="s">
        <v>16884</v>
      </c>
      <c r="M2242" s="318"/>
      <c r="N2242" s="318"/>
      <c r="O2242" s="318"/>
      <c r="P2242" s="325"/>
      <c r="Q2242" s="307" t="str">
        <f t="array" ref="Q2242">index(Extractions!B:B, match(index(Digests!B:B, match(B2242,Digests!A:A,0)),Extractions!A:A,0))</f>
        <v>APCL14_109</v>
      </c>
    </row>
    <row r="2243" ht="20.25" customHeight="1">
      <c r="A2243" s="318" t="s">
        <v>24290</v>
      </c>
      <c r="B2243" s="319" t="s">
        <v>16893</v>
      </c>
      <c r="C2243" s="334">
        <v>42352.0</v>
      </c>
      <c r="D2243" s="331">
        <v>200.0</v>
      </c>
      <c r="E2243" s="322">
        <v>13.209167162010436</v>
      </c>
      <c r="F2243" s="323">
        <v>8.990832837989563</v>
      </c>
      <c r="G2243" s="319">
        <v>43.0</v>
      </c>
      <c r="H2243" s="324"/>
      <c r="I2243" s="318" t="s">
        <v>24205</v>
      </c>
      <c r="J2243" s="318"/>
      <c r="K2243" s="64" t="s">
        <v>24291</v>
      </c>
      <c r="L2243" s="64" t="s">
        <v>16894</v>
      </c>
      <c r="M2243" s="318"/>
      <c r="N2243" s="318"/>
      <c r="O2243" s="318"/>
      <c r="P2243" s="325"/>
      <c r="Q2243" s="307" t="str">
        <f t="array" ref="Q2243">index(Extractions!B:B, match(index(Digests!B:B, match(B2243,Digests!A:A,0)),Extractions!A:A,0))</f>
        <v>APCL14_124</v>
      </c>
    </row>
    <row r="2244" ht="20.25" customHeight="1">
      <c r="A2244" s="318" t="s">
        <v>24292</v>
      </c>
      <c r="B2244" s="319" t="s">
        <v>16897</v>
      </c>
      <c r="C2244" s="334">
        <v>42352.0</v>
      </c>
      <c r="D2244" s="331">
        <v>200.0</v>
      </c>
      <c r="E2244" s="322">
        <v>7.856385277133991</v>
      </c>
      <c r="F2244" s="323">
        <v>14.343614722866008</v>
      </c>
      <c r="G2244" s="319">
        <v>44.0</v>
      </c>
      <c r="H2244" s="324"/>
      <c r="I2244" s="318" t="s">
        <v>24205</v>
      </c>
      <c r="J2244" s="318"/>
      <c r="K2244" s="64" t="s">
        <v>24293</v>
      </c>
      <c r="L2244" s="64" t="s">
        <v>16898</v>
      </c>
      <c r="M2244" s="318"/>
      <c r="N2244" s="318"/>
      <c r="O2244" s="318"/>
      <c r="P2244" s="325"/>
      <c r="Q2244" s="307" t="str">
        <f t="array" ref="Q2244">index(Extractions!B:B, match(index(Digests!B:B, match(B2244,Digests!A:A,0)),Extractions!A:A,0))</f>
        <v>APCL14_128</v>
      </c>
    </row>
    <row r="2245" ht="20.25" customHeight="1">
      <c r="A2245" s="318" t="s">
        <v>24294</v>
      </c>
      <c r="B2245" s="319" t="s">
        <v>16899</v>
      </c>
      <c r="C2245" s="334">
        <v>42352.0</v>
      </c>
      <c r="D2245" s="331">
        <v>200.0</v>
      </c>
      <c r="E2245" s="322">
        <v>11.830819284235433</v>
      </c>
      <c r="F2245" s="323">
        <v>10.369180715764566</v>
      </c>
      <c r="G2245" s="319">
        <v>45.0</v>
      </c>
      <c r="H2245" s="324"/>
      <c r="I2245" s="318" t="s">
        <v>24205</v>
      </c>
      <c r="J2245" s="318"/>
      <c r="K2245" s="64" t="s">
        <v>24295</v>
      </c>
      <c r="L2245" s="64" t="s">
        <v>16900</v>
      </c>
      <c r="M2245" s="318"/>
      <c r="N2245" s="318"/>
      <c r="O2245" s="318"/>
      <c r="P2245" s="325"/>
      <c r="Q2245" s="307" t="str">
        <f t="array" ref="Q2245">index(Extractions!B:B, match(index(Digests!B:B, match(B2245,Digests!A:A,0)),Extractions!A:A,0))</f>
        <v>APCL14_130</v>
      </c>
    </row>
    <row r="2246" ht="20.25" customHeight="1">
      <c r="A2246" s="318" t="s">
        <v>24296</v>
      </c>
      <c r="B2246" s="319" t="s">
        <v>16901</v>
      </c>
      <c r="C2246" s="334">
        <v>42352.0</v>
      </c>
      <c r="D2246" s="331">
        <v>200.0</v>
      </c>
      <c r="E2246" s="322">
        <v>10.486027368531431</v>
      </c>
      <c r="F2246" s="323">
        <v>11.713972631468568</v>
      </c>
      <c r="G2246" s="319">
        <v>46.0</v>
      </c>
      <c r="H2246" s="324"/>
      <c r="I2246" s="318" t="s">
        <v>24205</v>
      </c>
      <c r="J2246" s="318"/>
      <c r="K2246" s="64" t="s">
        <v>24297</v>
      </c>
      <c r="L2246" s="64" t="s">
        <v>16902</v>
      </c>
      <c r="M2246" s="318"/>
      <c r="N2246" s="318"/>
      <c r="O2246" s="318"/>
      <c r="P2246" s="325"/>
      <c r="Q2246" s="307" t="str">
        <f t="array" ref="Q2246">index(Extractions!B:B, match(index(Digests!B:B, match(B2246,Digests!A:A,0)),Extractions!A:A,0))</f>
        <v>APCL14_131</v>
      </c>
    </row>
    <row r="2247" ht="20.25" customHeight="1">
      <c r="A2247" s="318" t="s">
        <v>24298</v>
      </c>
      <c r="B2247" s="319" t="s">
        <v>16903</v>
      </c>
      <c r="C2247" s="334">
        <v>42352.0</v>
      </c>
      <c r="D2247" s="331">
        <v>200.0</v>
      </c>
      <c r="E2247" s="322">
        <v>5.039941536678175</v>
      </c>
      <c r="F2247" s="323">
        <v>17.160058463321825</v>
      </c>
      <c r="G2247" s="319">
        <v>47.0</v>
      </c>
      <c r="H2247" s="324"/>
      <c r="I2247" s="318" t="s">
        <v>24205</v>
      </c>
      <c r="J2247" s="318"/>
      <c r="K2247" s="64" t="s">
        <v>24299</v>
      </c>
      <c r="L2247" s="64" t="s">
        <v>16904</v>
      </c>
      <c r="M2247" s="318"/>
      <c r="N2247" s="318"/>
      <c r="O2247" s="318"/>
      <c r="P2247" s="325"/>
      <c r="Q2247" s="307" t="str">
        <f t="array" ref="Q2247">index(Extractions!B:B, match(index(Digests!B:B, match(B2247,Digests!A:A,0)),Extractions!A:A,0))</f>
        <v>APCL14_138</v>
      </c>
    </row>
    <row r="2248" ht="20.25" customHeight="1">
      <c r="A2248" s="318" t="s">
        <v>24300</v>
      </c>
      <c r="B2248" s="319" t="s">
        <v>16905</v>
      </c>
      <c r="C2248" s="334">
        <v>42352.0</v>
      </c>
      <c r="D2248" s="331">
        <v>200.0</v>
      </c>
      <c r="E2248" s="322">
        <v>9.285913269570061</v>
      </c>
      <c r="F2248" s="323">
        <v>12.914086730429938</v>
      </c>
      <c r="G2248" s="319">
        <v>48.0</v>
      </c>
      <c r="H2248" s="324"/>
      <c r="I2248" s="318" t="s">
        <v>24205</v>
      </c>
      <c r="J2248" s="318"/>
      <c r="K2248" s="64" t="s">
        <v>24301</v>
      </c>
      <c r="L2248" s="64" t="s">
        <v>16906</v>
      </c>
      <c r="M2248" s="318"/>
      <c r="N2248" s="318"/>
      <c r="O2248" s="318"/>
      <c r="P2248" s="325"/>
      <c r="Q2248" s="307" t="str">
        <f t="array" ref="Q2248">index(Extractions!B:B, match(index(Digests!B:B, match(B2248,Digests!A:A,0)),Extractions!A:A,0))</f>
        <v>APCL14_139</v>
      </c>
    </row>
    <row r="2249" ht="20.25" customHeight="1">
      <c r="A2249" s="318" t="s">
        <v>24302</v>
      </c>
      <c r="B2249" s="319" t="s">
        <v>16907</v>
      </c>
      <c r="C2249" s="334">
        <v>42352.0</v>
      </c>
      <c r="D2249" s="331">
        <v>200.0</v>
      </c>
      <c r="E2249" s="322">
        <v>9.070706154474125</v>
      </c>
      <c r="F2249" s="323">
        <v>13.129293845525874</v>
      </c>
      <c r="G2249" s="319">
        <v>1.0</v>
      </c>
      <c r="H2249" s="324"/>
      <c r="I2249" s="318" t="s">
        <v>24303</v>
      </c>
      <c r="J2249" s="318"/>
      <c r="K2249" s="64" t="s">
        <v>24304</v>
      </c>
      <c r="L2249" s="64" t="s">
        <v>16908</v>
      </c>
      <c r="M2249" s="318"/>
      <c r="N2249" s="318"/>
      <c r="O2249" s="318"/>
      <c r="P2249" s="325"/>
      <c r="Q2249" s="307" t="str">
        <f t="array" ref="Q2249">index(Extractions!B:B, match(index(Digests!B:B, match(B2249,Digests!A:A,0)),Extractions!A:A,0))</f>
        <v>APCL14_186</v>
      </c>
    </row>
    <row r="2250" ht="20.25" customHeight="1">
      <c r="A2250" s="318" t="s">
        <v>24305</v>
      </c>
      <c r="B2250" s="319" t="s">
        <v>17418</v>
      </c>
      <c r="C2250" s="334">
        <v>42352.0</v>
      </c>
      <c r="D2250" s="331">
        <v>200.0</v>
      </c>
      <c r="E2250" s="322">
        <v>8.979885057471265</v>
      </c>
      <c r="F2250" s="323">
        <v>13.220114942528735</v>
      </c>
      <c r="G2250" s="319">
        <v>2.0</v>
      </c>
      <c r="H2250" s="324" t="s">
        <v>20784</v>
      </c>
      <c r="I2250" s="318" t="s">
        <v>24303</v>
      </c>
      <c r="J2250" s="318"/>
      <c r="K2250" s="64" t="s">
        <v>24306</v>
      </c>
      <c r="L2250" s="354" t="s">
        <v>17419</v>
      </c>
      <c r="M2250" s="318"/>
      <c r="N2250" s="318"/>
      <c r="O2250" s="318"/>
      <c r="P2250" s="325"/>
      <c r="Q2250" s="307" t="str">
        <f t="array" ref="Q2250">index(Extractions!B:B, match(index(Digests!B:B, match(B2250,Digests!A:A,0)),Extractions!A:A,0))</f>
        <v>APCL14_383</v>
      </c>
    </row>
    <row r="2251" ht="20.25" customHeight="1">
      <c r="A2251" s="318" t="s">
        <v>24307</v>
      </c>
      <c r="B2251" s="319" t="s">
        <v>17420</v>
      </c>
      <c r="C2251" s="334">
        <v>42352.0</v>
      </c>
      <c r="D2251" s="331">
        <v>200.0</v>
      </c>
      <c r="E2251" s="322">
        <v>4.702452328889516</v>
      </c>
      <c r="F2251" s="323">
        <v>17.497547671110482</v>
      </c>
      <c r="G2251" s="319">
        <v>3.0</v>
      </c>
      <c r="H2251" s="324" t="s">
        <v>21051</v>
      </c>
      <c r="I2251" s="318" t="s">
        <v>24303</v>
      </c>
      <c r="J2251" s="318"/>
      <c r="K2251" s="64" t="s">
        <v>24308</v>
      </c>
      <c r="L2251" s="354" t="s">
        <v>17421</v>
      </c>
      <c r="M2251" s="318"/>
      <c r="N2251" s="318"/>
      <c r="O2251" s="318"/>
      <c r="P2251" s="325"/>
      <c r="Q2251" s="307" t="str">
        <f t="array" ref="Q2251">index(Extractions!B:B, match(index(Digests!B:B, match(B2251,Digests!A:A,0)),Extractions!A:A,0))</f>
        <v>APCL14_384</v>
      </c>
    </row>
    <row r="2252" ht="20.25" customHeight="1">
      <c r="A2252" s="318" t="s">
        <v>24309</v>
      </c>
      <c r="B2252" s="319" t="s">
        <v>17426</v>
      </c>
      <c r="C2252" s="334">
        <v>42352.0</v>
      </c>
      <c r="D2252" s="331">
        <v>200.0</v>
      </c>
      <c r="E2252" s="322">
        <v>7.51625389905671</v>
      </c>
      <c r="F2252" s="323">
        <v>14.683746100943289</v>
      </c>
      <c r="G2252" s="319">
        <v>4.0</v>
      </c>
      <c r="H2252" s="324" t="s">
        <v>22215</v>
      </c>
      <c r="I2252" s="318" t="s">
        <v>24303</v>
      </c>
      <c r="J2252" s="318"/>
      <c r="K2252" s="64" t="s">
        <v>24310</v>
      </c>
      <c r="L2252" s="354" t="s">
        <v>17427</v>
      </c>
      <c r="M2252" s="318"/>
      <c r="N2252" s="318"/>
      <c r="O2252" s="318"/>
      <c r="P2252" s="325"/>
      <c r="Q2252" s="307" t="str">
        <f t="array" ref="Q2252">index(Extractions!B:B, match(index(Digests!B:B, match(B2252,Digests!A:A,0)),Extractions!A:A,0))</f>
        <v>APCL14_387</v>
      </c>
    </row>
    <row r="2253" ht="20.25" customHeight="1">
      <c r="A2253" s="318" t="s">
        <v>24311</v>
      </c>
      <c r="B2253" s="319" t="s">
        <v>17428</v>
      </c>
      <c r="C2253" s="334">
        <v>42352.0</v>
      </c>
      <c r="D2253" s="331">
        <v>200.0</v>
      </c>
      <c r="E2253" s="322">
        <v>3.6224665374653604</v>
      </c>
      <c r="F2253" s="323">
        <v>18.57753346253464</v>
      </c>
      <c r="G2253" s="319">
        <v>5.0</v>
      </c>
      <c r="H2253" s="324" t="s">
        <v>22121</v>
      </c>
      <c r="I2253" s="318" t="s">
        <v>24303</v>
      </c>
      <c r="J2253" s="318"/>
      <c r="K2253" s="64" t="s">
        <v>24312</v>
      </c>
      <c r="L2253" s="354" t="s">
        <v>17429</v>
      </c>
      <c r="M2253" s="318"/>
      <c r="N2253" s="318"/>
      <c r="O2253" s="318"/>
      <c r="P2253" s="325"/>
      <c r="Q2253" s="307" t="str">
        <f t="array" ref="Q2253">index(Extractions!B:B, match(index(Digests!B:B, match(B2253,Digests!A:A,0)),Extractions!A:A,0))</f>
        <v>APCL14_388</v>
      </c>
    </row>
    <row r="2254" ht="20.25" customHeight="1">
      <c r="A2254" s="318" t="s">
        <v>24313</v>
      </c>
      <c r="B2254" s="319" t="s">
        <v>17432</v>
      </c>
      <c r="C2254" s="334">
        <v>42352.0</v>
      </c>
      <c r="D2254" s="331">
        <v>200.0</v>
      </c>
      <c r="E2254" s="322">
        <v>2.097095522701059</v>
      </c>
      <c r="F2254" s="323">
        <v>20.102904477298942</v>
      </c>
      <c r="G2254" s="319">
        <v>6.0</v>
      </c>
      <c r="H2254" s="324" t="s">
        <v>22218</v>
      </c>
      <c r="I2254" s="318" t="s">
        <v>24303</v>
      </c>
      <c r="J2254" s="318"/>
      <c r="K2254" s="64" t="s">
        <v>24314</v>
      </c>
      <c r="L2254" s="354" t="s">
        <v>17433</v>
      </c>
      <c r="M2254" s="318"/>
      <c r="N2254" s="318"/>
      <c r="O2254" s="318"/>
      <c r="P2254" s="325"/>
      <c r="Q2254" s="307" t="str">
        <f t="array" ref="Q2254">index(Extractions!B:B, match(index(Digests!B:B, match(B2254,Digests!A:A,0)),Extractions!A:A,0))</f>
        <v>APCL14_390</v>
      </c>
    </row>
    <row r="2255" ht="20.25" customHeight="1">
      <c r="A2255" s="318" t="s">
        <v>24315</v>
      </c>
      <c r="B2255" s="319" t="s">
        <v>17434</v>
      </c>
      <c r="C2255" s="334">
        <v>42352.0</v>
      </c>
      <c r="D2255" s="331">
        <v>200.0</v>
      </c>
      <c r="E2255" s="322">
        <v>6.18773590743147</v>
      </c>
      <c r="F2255" s="323">
        <v>16.01226409256853</v>
      </c>
      <c r="G2255" s="319">
        <v>7.0</v>
      </c>
      <c r="H2255" s="324" t="s">
        <v>21463</v>
      </c>
      <c r="I2255" s="318" t="s">
        <v>24303</v>
      </c>
      <c r="J2255" s="318"/>
      <c r="K2255" s="64" t="s">
        <v>24316</v>
      </c>
      <c r="L2255" s="354" t="s">
        <v>17435</v>
      </c>
      <c r="M2255" s="318"/>
      <c r="N2255" s="318"/>
      <c r="O2255" s="318"/>
      <c r="P2255" s="325"/>
      <c r="Q2255" s="307" t="str">
        <f t="array" ref="Q2255">index(Extractions!B:B, match(index(Digests!B:B, match(B2255,Digests!A:A,0)),Extractions!A:A,0))</f>
        <v>APCL14_391</v>
      </c>
    </row>
    <row r="2256" ht="20.25" customHeight="1">
      <c r="A2256" s="318" t="s">
        <v>24317</v>
      </c>
      <c r="B2256" s="319" t="s">
        <v>17484</v>
      </c>
      <c r="C2256" s="334">
        <v>42352.0</v>
      </c>
      <c r="D2256" s="331">
        <v>200.0</v>
      </c>
      <c r="E2256" s="322">
        <v>14.003640946646128</v>
      </c>
      <c r="F2256" s="323">
        <v>8.196359053353872</v>
      </c>
      <c r="G2256" s="319">
        <v>8.0</v>
      </c>
      <c r="H2256" s="324"/>
      <c r="I2256" s="318" t="s">
        <v>24303</v>
      </c>
      <c r="J2256" s="318"/>
      <c r="K2256" s="64" t="s">
        <v>24318</v>
      </c>
      <c r="L2256" s="354" t="s">
        <v>17485</v>
      </c>
      <c r="M2256" s="318"/>
      <c r="N2256" s="318"/>
      <c r="O2256" s="318"/>
      <c r="P2256" s="325"/>
      <c r="Q2256" s="307" t="str">
        <f t="array" ref="Q2256">index(Extractions!B:B, match(index(Digests!B:B, match(B2256,Digests!A:A,0)),Extractions!A:A,0))</f>
        <v>APCL14_505</v>
      </c>
    </row>
    <row r="2257" ht="20.25" customHeight="1">
      <c r="A2257" s="318" t="s">
        <v>24319</v>
      </c>
      <c r="B2257" s="319" t="s">
        <v>17490</v>
      </c>
      <c r="C2257" s="334">
        <v>42352.0</v>
      </c>
      <c r="D2257" s="331">
        <v>200.0</v>
      </c>
      <c r="E2257" s="322">
        <v>8.722958827634333</v>
      </c>
      <c r="F2257" s="323">
        <v>13.477041172365666</v>
      </c>
      <c r="G2257" s="319">
        <v>9.0</v>
      </c>
      <c r="H2257" s="324"/>
      <c r="I2257" s="318" t="s">
        <v>24303</v>
      </c>
      <c r="J2257" s="318"/>
      <c r="K2257" s="64" t="s">
        <v>24320</v>
      </c>
      <c r="L2257" s="354" t="s">
        <v>17491</v>
      </c>
      <c r="M2257" s="318"/>
      <c r="N2257" s="318"/>
      <c r="O2257" s="318"/>
      <c r="P2257" s="325"/>
      <c r="Q2257" s="307" t="str">
        <f t="array" ref="Q2257">index(Extractions!B:B, match(index(Digests!B:B, match(B2257,Digests!A:A,0)),Extractions!A:A,0))</f>
        <v>APCL14_521</v>
      </c>
    </row>
    <row r="2258" ht="20.25" customHeight="1">
      <c r="A2258" s="318" t="s">
        <v>24321</v>
      </c>
      <c r="B2258" s="319" t="s">
        <v>17492</v>
      </c>
      <c r="C2258" s="334">
        <v>42352.0</v>
      </c>
      <c r="D2258" s="331">
        <v>200.0</v>
      </c>
      <c r="E2258" s="322">
        <v>12.13371352302372</v>
      </c>
      <c r="F2258" s="323">
        <v>10.066286476976279</v>
      </c>
      <c r="G2258" s="319">
        <v>10.0</v>
      </c>
      <c r="H2258" s="324"/>
      <c r="I2258" s="318" t="s">
        <v>24303</v>
      </c>
      <c r="J2258" s="318"/>
      <c r="K2258" s="64" t="s">
        <v>24322</v>
      </c>
      <c r="L2258" s="354" t="s">
        <v>17493</v>
      </c>
      <c r="M2258" s="318"/>
      <c r="N2258" s="318"/>
      <c r="O2258" s="318"/>
      <c r="P2258" s="325"/>
      <c r="Q2258" s="307" t="str">
        <f t="array" ref="Q2258">index(Extractions!B:B, match(index(Digests!B:B, match(B2258,Digests!A:A,0)),Extractions!A:A,0))</f>
        <v>APCL14_523</v>
      </c>
    </row>
    <row r="2259" ht="20.25" customHeight="1">
      <c r="A2259" s="318" t="s">
        <v>24323</v>
      </c>
      <c r="B2259" s="319" t="s">
        <v>17494</v>
      </c>
      <c r="C2259" s="334">
        <v>42352.0</v>
      </c>
      <c r="D2259" s="331">
        <v>200.0</v>
      </c>
      <c r="E2259" s="322">
        <v>13.292569453675396</v>
      </c>
      <c r="F2259" s="323">
        <v>8.907430546324603</v>
      </c>
      <c r="G2259" s="319">
        <v>11.0</v>
      </c>
      <c r="H2259" s="324"/>
      <c r="I2259" s="318" t="s">
        <v>24303</v>
      </c>
      <c r="J2259" s="318"/>
      <c r="K2259" s="64" t="s">
        <v>24324</v>
      </c>
      <c r="L2259" s="354" t="s">
        <v>17495</v>
      </c>
      <c r="M2259" s="318"/>
      <c r="N2259" s="318"/>
      <c r="O2259" s="318"/>
      <c r="P2259" s="325"/>
      <c r="Q2259" s="307" t="str">
        <f t="array" ref="Q2259">index(Extractions!B:B, match(index(Digests!B:B, match(B2259,Digests!A:A,0)),Extractions!A:A,0))</f>
        <v>APCL14_524</v>
      </c>
    </row>
    <row r="2260" ht="20.25" customHeight="1">
      <c r="A2260" s="318" t="s">
        <v>24325</v>
      </c>
      <c r="B2260" s="319" t="s">
        <v>17516</v>
      </c>
      <c r="C2260" s="334">
        <v>42352.0</v>
      </c>
      <c r="D2260" s="331">
        <v>200.0</v>
      </c>
      <c r="E2260" s="322">
        <v>12.130769697337298</v>
      </c>
      <c r="F2260" s="323">
        <v>10.069230302662701</v>
      </c>
      <c r="G2260" s="319">
        <v>12.0</v>
      </c>
      <c r="H2260" s="324"/>
      <c r="I2260" s="318" t="s">
        <v>24303</v>
      </c>
      <c r="J2260" s="318"/>
      <c r="K2260" s="64" t="s">
        <v>24326</v>
      </c>
      <c r="L2260" s="354" t="s">
        <v>17517</v>
      </c>
      <c r="M2260" s="318"/>
      <c r="N2260" s="318"/>
      <c r="O2260" s="318"/>
      <c r="P2260" s="325"/>
      <c r="Q2260" s="318" t="str">
        <f t="array" ref="Q2260">index(Extractions!B:B, match(index(Digests!B:B, match(B2260,Digests!A:A,0)),Extractions!A:A,0))</f>
        <v>APCL12_032</v>
      </c>
    </row>
    <row r="2261" ht="20.25" customHeight="1">
      <c r="A2261" s="318" t="s">
        <v>24327</v>
      </c>
      <c r="B2261" s="319" t="s">
        <v>17997</v>
      </c>
      <c r="C2261" s="334">
        <v>42352.0</v>
      </c>
      <c r="D2261" s="331">
        <v>200.0</v>
      </c>
      <c r="E2261" s="322">
        <v>11.680196227296618</v>
      </c>
      <c r="F2261" s="323">
        <v>10.519803772703382</v>
      </c>
      <c r="G2261" s="319">
        <v>13.0</v>
      </c>
      <c r="H2261" s="324"/>
      <c r="I2261" s="318" t="s">
        <v>24303</v>
      </c>
      <c r="J2261" s="318"/>
      <c r="K2261" s="64" t="s">
        <v>24328</v>
      </c>
      <c r="L2261" s="354" t="s">
        <v>17998</v>
      </c>
      <c r="M2261" s="318"/>
      <c r="N2261" s="318"/>
      <c r="O2261" s="318"/>
      <c r="P2261" s="325"/>
      <c r="Q2261" s="318" t="str">
        <f t="array" ref="Q2261">index(Extractions!B:B, match(index(Digests!B:B, match(B2261,Digests!A:A,0)),Extractions!A:A,0))</f>
        <v>APCL12_045</v>
      </c>
    </row>
    <row r="2262" ht="20.25" customHeight="1">
      <c r="A2262" s="318" t="s">
        <v>24329</v>
      </c>
      <c r="B2262" s="319" t="s">
        <v>18003</v>
      </c>
      <c r="C2262" s="334">
        <v>42352.0</v>
      </c>
      <c r="D2262" s="331">
        <v>200.0</v>
      </c>
      <c r="E2262" s="322">
        <v>9.743264968090807</v>
      </c>
      <c r="F2262" s="323">
        <v>12.456735031909192</v>
      </c>
      <c r="G2262" s="319">
        <v>14.0</v>
      </c>
      <c r="H2262" s="324"/>
      <c r="I2262" s="318" t="s">
        <v>24303</v>
      </c>
      <c r="J2262" s="318"/>
      <c r="K2262" s="64" t="s">
        <v>24330</v>
      </c>
      <c r="L2262" s="354" t="s">
        <v>18004</v>
      </c>
      <c r="M2262" s="318"/>
      <c r="N2262" s="318"/>
      <c r="O2262" s="318"/>
      <c r="P2262" s="325"/>
      <c r="Q2262" s="318" t="str">
        <f t="array" ref="Q2262">index(Extractions!B:B, match(index(Digests!B:B, match(B2262,Digests!A:A,0)),Extractions!A:A,0))</f>
        <v>APCL12_048</v>
      </c>
    </row>
    <row r="2263" ht="20.25" customHeight="1">
      <c r="A2263" s="318" t="s">
        <v>24331</v>
      </c>
      <c r="B2263" s="319" t="s">
        <v>18029</v>
      </c>
      <c r="C2263" s="334">
        <v>42352.0</v>
      </c>
      <c r="D2263" s="331">
        <v>200.0</v>
      </c>
      <c r="E2263" s="322">
        <v>13.245033112582782</v>
      </c>
      <c r="F2263" s="323">
        <v>8.954966887417218</v>
      </c>
      <c r="G2263" s="319">
        <v>15.0</v>
      </c>
      <c r="H2263" s="324"/>
      <c r="I2263" s="318" t="s">
        <v>24303</v>
      </c>
      <c r="J2263" s="318"/>
      <c r="K2263" s="64" t="s">
        <v>24332</v>
      </c>
      <c r="L2263" s="354" t="s">
        <v>18030</v>
      </c>
      <c r="M2263" s="318"/>
      <c r="N2263" s="318"/>
      <c r="O2263" s="318"/>
      <c r="P2263" s="325"/>
      <c r="Q2263" s="318" t="str">
        <f t="array" ref="Q2263">index(Extractions!B:B, match(index(Digests!B:B, match(B2263,Digests!A:A,0)),Extractions!A:A,0))</f>
        <v>APCL12_065</v>
      </c>
    </row>
    <row r="2264" ht="20.25" customHeight="1">
      <c r="A2264" s="318" t="s">
        <v>24333</v>
      </c>
      <c r="B2264" s="319" t="s">
        <v>18037</v>
      </c>
      <c r="C2264" s="334">
        <v>42352.0</v>
      </c>
      <c r="D2264" s="331">
        <v>200.0</v>
      </c>
      <c r="E2264" s="322">
        <v>12.899896800825594</v>
      </c>
      <c r="F2264" s="323">
        <v>9.300103199174405</v>
      </c>
      <c r="G2264" s="319">
        <v>16.0</v>
      </c>
      <c r="H2264" s="324"/>
      <c r="I2264" s="318" t="s">
        <v>24303</v>
      </c>
      <c r="J2264" s="318"/>
      <c r="K2264" s="64" t="s">
        <v>24334</v>
      </c>
      <c r="L2264" s="354" t="s">
        <v>18038</v>
      </c>
      <c r="M2264" s="318"/>
      <c r="N2264" s="318"/>
      <c r="O2264" s="318"/>
      <c r="P2264" s="325"/>
      <c r="Q2264" s="318" t="str">
        <f t="array" ref="Q2264">index(Extractions!B:B, match(index(Digests!B:B, match(B2264,Digests!A:A,0)),Extractions!A:A,0))</f>
        <v>APCL12_069</v>
      </c>
    </row>
    <row r="2265" ht="20.25" customHeight="1">
      <c r="A2265" s="318" t="s">
        <v>24335</v>
      </c>
      <c r="B2265" s="319" t="s">
        <v>18039</v>
      </c>
      <c r="C2265" s="334">
        <v>42352.0</v>
      </c>
      <c r="D2265" s="331">
        <v>200.0</v>
      </c>
      <c r="E2265" s="322">
        <v>7.341335388907242</v>
      </c>
      <c r="F2265" s="323">
        <v>14.858664611092756</v>
      </c>
      <c r="G2265" s="319">
        <v>17.0</v>
      </c>
      <c r="H2265" s="324"/>
      <c r="I2265" s="318" t="s">
        <v>24303</v>
      </c>
      <c r="J2265" s="318"/>
      <c r="K2265" s="64" t="s">
        <v>24336</v>
      </c>
      <c r="L2265" s="354" t="s">
        <v>18040</v>
      </c>
      <c r="M2265" s="318"/>
      <c r="N2265" s="318"/>
      <c r="O2265" s="318"/>
      <c r="P2265" s="325"/>
      <c r="Q2265" s="318" t="str">
        <f t="array" ref="Q2265">index(Extractions!B:B, match(index(Digests!B:B, match(B2265,Digests!A:A,0)),Extractions!A:A,0))</f>
        <v>APCL12_070</v>
      </c>
    </row>
    <row r="2266" ht="20.25" customHeight="1">
      <c r="A2266" s="318" t="s">
        <v>24337</v>
      </c>
      <c r="B2266" s="319" t="s">
        <v>18049</v>
      </c>
      <c r="C2266" s="334">
        <v>42352.0</v>
      </c>
      <c r="D2266" s="331">
        <v>200.0</v>
      </c>
      <c r="E2266" s="322">
        <v>12.672665061462425</v>
      </c>
      <c r="F2266" s="323">
        <v>9.527334938537575</v>
      </c>
      <c r="G2266" s="319">
        <v>18.0</v>
      </c>
      <c r="H2266" s="324"/>
      <c r="I2266" s="318" t="s">
        <v>24303</v>
      </c>
      <c r="J2266" s="318"/>
      <c r="K2266" s="64" t="s">
        <v>24338</v>
      </c>
      <c r="L2266" s="354" t="s">
        <v>18050</v>
      </c>
      <c r="M2266" s="318"/>
      <c r="N2266" s="318"/>
      <c r="O2266" s="318"/>
      <c r="P2266" s="325"/>
      <c r="Q2266" s="318" t="str">
        <f t="array" ref="Q2266">index(Extractions!B:B, match(index(Digests!B:B, match(B2266,Digests!A:A,0)),Extractions!A:A,0))</f>
        <v>APCL12_077</v>
      </c>
    </row>
    <row r="2267" ht="20.25" customHeight="1">
      <c r="A2267" s="318" t="s">
        <v>24339</v>
      </c>
      <c r="B2267" s="319" t="s">
        <v>18057</v>
      </c>
      <c r="C2267" s="334">
        <v>42352.0</v>
      </c>
      <c r="D2267" s="331">
        <v>200.0</v>
      </c>
      <c r="E2267" s="322">
        <v>12.171372930866603</v>
      </c>
      <c r="F2267" s="323">
        <v>10.028627069133396</v>
      </c>
      <c r="G2267" s="319">
        <v>19.0</v>
      </c>
      <c r="H2267" s="324"/>
      <c r="I2267" s="318" t="s">
        <v>24303</v>
      </c>
      <c r="J2267" s="318"/>
      <c r="K2267" s="64" t="s">
        <v>24340</v>
      </c>
      <c r="L2267" s="354" t="s">
        <v>18058</v>
      </c>
      <c r="M2267" s="318"/>
      <c r="N2267" s="318"/>
      <c r="O2267" s="318"/>
      <c r="P2267" s="325"/>
      <c r="Q2267" s="318" t="str">
        <f t="array" ref="Q2267">index(Extractions!B:B, match(index(Digests!B:B, match(B2267,Digests!A:A,0)),Extractions!A:A,0))</f>
        <v>APCL12_086</v>
      </c>
    </row>
    <row r="2268" ht="20.25" customHeight="1">
      <c r="A2268" s="318" t="s">
        <v>24341</v>
      </c>
      <c r="B2268" s="319" t="s">
        <v>18061</v>
      </c>
      <c r="C2268" s="334">
        <v>42352.0</v>
      </c>
      <c r="D2268" s="331">
        <v>200.0</v>
      </c>
      <c r="E2268" s="322">
        <v>11.061946902654869</v>
      </c>
      <c r="F2268" s="323">
        <v>11.13805309734513</v>
      </c>
      <c r="G2268" s="319">
        <v>20.0</v>
      </c>
      <c r="H2268" s="324"/>
      <c r="I2268" s="318" t="s">
        <v>24303</v>
      </c>
      <c r="J2268" s="318"/>
      <c r="K2268" s="64" t="s">
        <v>24342</v>
      </c>
      <c r="L2268" s="354" t="s">
        <v>18062</v>
      </c>
      <c r="M2268" s="318"/>
      <c r="N2268" s="318"/>
      <c r="O2268" s="318"/>
      <c r="P2268" s="325"/>
      <c r="Q2268" s="318" t="str">
        <f t="array" ref="Q2268">index(Extractions!B:B, match(index(Digests!B:B, match(B2268,Digests!A:A,0)),Extractions!A:A,0))</f>
        <v>APCL12_089</v>
      </c>
    </row>
    <row r="2269" ht="20.25" customHeight="1">
      <c r="A2269" s="318" t="s">
        <v>24343</v>
      </c>
      <c r="B2269" s="319" t="s">
        <v>18063</v>
      </c>
      <c r="C2269" s="334">
        <v>42352.0</v>
      </c>
      <c r="D2269" s="331">
        <v>200.0</v>
      </c>
      <c r="E2269" s="322">
        <v>12.174336498660823</v>
      </c>
      <c r="F2269" s="323">
        <v>10.025663501339176</v>
      </c>
      <c r="G2269" s="319">
        <v>21.0</v>
      </c>
      <c r="H2269" s="324"/>
      <c r="I2269" s="318" t="s">
        <v>24303</v>
      </c>
      <c r="J2269" s="318"/>
      <c r="K2269" s="64" t="s">
        <v>24344</v>
      </c>
      <c r="L2269" s="354" t="s">
        <v>18064</v>
      </c>
      <c r="M2269" s="318"/>
      <c r="N2269" s="318"/>
      <c r="O2269" s="318"/>
      <c r="P2269" s="325"/>
      <c r="Q2269" s="318" t="str">
        <f t="array" ref="Q2269">index(Extractions!B:B, match(index(Digests!B:B, match(B2269,Digests!A:A,0)),Extractions!A:A,0))</f>
        <v>APCL12_096</v>
      </c>
    </row>
    <row r="2270" ht="20.25" customHeight="1">
      <c r="A2270" s="318" t="s">
        <v>24345</v>
      </c>
      <c r="B2270" s="319" t="s">
        <v>18067</v>
      </c>
      <c r="C2270" s="334">
        <v>42352.0</v>
      </c>
      <c r="D2270" s="331">
        <v>200.0</v>
      </c>
      <c r="E2270" s="322">
        <v>13.959656592447827</v>
      </c>
      <c r="F2270" s="323">
        <v>8.240343407552173</v>
      </c>
      <c r="G2270" s="319">
        <v>22.0</v>
      </c>
      <c r="H2270" s="324"/>
      <c r="I2270" s="318" t="s">
        <v>24303</v>
      </c>
      <c r="J2270" s="318"/>
      <c r="K2270" s="64" t="s">
        <v>24346</v>
      </c>
      <c r="L2270" s="354" t="s">
        <v>18068</v>
      </c>
      <c r="M2270" s="318"/>
      <c r="N2270" s="318"/>
      <c r="O2270" s="318"/>
      <c r="P2270" s="325"/>
      <c r="Q2270" s="318" t="str">
        <f t="array" ref="Q2270">index(Extractions!B:B, match(index(Digests!B:B, match(B2270,Digests!A:A,0)),Extractions!A:A,0))</f>
        <v>APCL12_100</v>
      </c>
    </row>
    <row r="2271" ht="20.25" customHeight="1">
      <c r="A2271" s="318" t="s">
        <v>24347</v>
      </c>
      <c r="B2271" s="319" t="s">
        <v>18071</v>
      </c>
      <c r="C2271" s="334">
        <v>42352.0</v>
      </c>
      <c r="D2271" s="331">
        <v>200.0</v>
      </c>
      <c r="E2271" s="322">
        <v>13.03780964797914</v>
      </c>
      <c r="F2271" s="323">
        <v>9.16219035202086</v>
      </c>
      <c r="G2271" s="319">
        <v>23.0</v>
      </c>
      <c r="H2271" s="324"/>
      <c r="I2271" s="318" t="s">
        <v>24303</v>
      </c>
      <c r="J2271" s="318"/>
      <c r="K2271" s="64" t="s">
        <v>24348</v>
      </c>
      <c r="L2271" s="354" t="s">
        <v>18072</v>
      </c>
      <c r="M2271" s="318"/>
      <c r="N2271" s="318"/>
      <c r="O2271" s="318"/>
      <c r="P2271" s="325"/>
      <c r="Q2271" s="318" t="str">
        <f t="array" ref="Q2271">index(Extractions!B:B, match(index(Digests!B:B, match(B2271,Digests!A:A,0)),Extractions!A:A,0))</f>
        <v>APCL12_103</v>
      </c>
    </row>
    <row r="2272" ht="20.25" customHeight="1">
      <c r="A2272" s="318" t="s">
        <v>24349</v>
      </c>
      <c r="B2272" s="319" t="s">
        <v>18075</v>
      </c>
      <c r="C2272" s="334">
        <v>42352.0</v>
      </c>
      <c r="D2272" s="331">
        <v>200.0</v>
      </c>
      <c r="E2272" s="322">
        <v>8.970621215519174</v>
      </c>
      <c r="F2272" s="323">
        <v>13.229378784480826</v>
      </c>
      <c r="G2272" s="319">
        <v>24.0</v>
      </c>
      <c r="H2272" s="324"/>
      <c r="I2272" s="318" t="s">
        <v>24303</v>
      </c>
      <c r="J2272" s="318"/>
      <c r="K2272" s="64" t="s">
        <v>24350</v>
      </c>
      <c r="L2272" s="354" t="s">
        <v>18076</v>
      </c>
      <c r="M2272" s="318"/>
      <c r="N2272" s="318"/>
      <c r="O2272" s="318"/>
      <c r="P2272" s="325"/>
      <c r="Q2272" s="318" t="str">
        <f t="array" ref="Q2272">index(Extractions!B:B, match(index(Digests!B:B, match(B2272,Digests!A:A,0)),Extractions!A:A,0))</f>
        <v>APCL12_114</v>
      </c>
    </row>
    <row r="2273" ht="20.25" customHeight="1">
      <c r="A2273" s="318" t="s">
        <v>24351</v>
      </c>
      <c r="B2273" s="319" t="s">
        <v>18085</v>
      </c>
      <c r="C2273" s="334">
        <v>42352.0</v>
      </c>
      <c r="D2273" s="331">
        <v>200.0</v>
      </c>
      <c r="E2273" s="322">
        <v>10.62868682574268</v>
      </c>
      <c r="F2273" s="323">
        <v>11.57131317425732</v>
      </c>
      <c r="G2273" s="319">
        <v>25.0</v>
      </c>
      <c r="H2273" s="324"/>
      <c r="I2273" s="318" t="s">
        <v>24303</v>
      </c>
      <c r="J2273" s="318"/>
      <c r="K2273" s="64" t="s">
        <v>24352</v>
      </c>
      <c r="L2273" s="354" t="s">
        <v>18086</v>
      </c>
      <c r="M2273" s="318"/>
      <c r="N2273" s="318"/>
      <c r="O2273" s="318"/>
      <c r="P2273" s="325"/>
      <c r="Q2273" s="318" t="str">
        <f t="array" ref="Q2273">index(Extractions!B:B, match(index(Digests!B:B, match(B2273,Digests!A:A,0)),Extractions!A:A,0))</f>
        <v>APCL12_130</v>
      </c>
    </row>
    <row r="2274" ht="20.25" customHeight="1">
      <c r="A2274" s="318" t="s">
        <v>24353</v>
      </c>
      <c r="B2274" s="319" t="s">
        <v>18089</v>
      </c>
      <c r="C2274" s="334">
        <v>42352.0</v>
      </c>
      <c r="D2274" s="331">
        <v>200.0</v>
      </c>
      <c r="E2274" s="322">
        <v>10.499238805186625</v>
      </c>
      <c r="F2274" s="323">
        <v>11.700761194813374</v>
      </c>
      <c r="G2274" s="319">
        <v>26.0</v>
      </c>
      <c r="H2274" s="324"/>
      <c r="I2274" s="318" t="s">
        <v>24303</v>
      </c>
      <c r="J2274" s="318"/>
      <c r="K2274" s="64" t="s">
        <v>24354</v>
      </c>
      <c r="L2274" s="354" t="s">
        <v>18090</v>
      </c>
      <c r="M2274" s="318"/>
      <c r="N2274" s="318"/>
      <c r="O2274" s="318"/>
      <c r="P2274" s="325"/>
      <c r="Q2274" s="318" t="str">
        <f t="array" ref="Q2274">index(Extractions!B:B, match(index(Digests!B:B, match(B2274,Digests!A:A,0)),Extractions!A:A,0))</f>
        <v>APCL12_132</v>
      </c>
    </row>
    <row r="2275" ht="20.25" customHeight="1">
      <c r="A2275" s="318" t="s">
        <v>24355</v>
      </c>
      <c r="B2275" s="319" t="s">
        <v>18122</v>
      </c>
      <c r="C2275" s="334">
        <v>42352.0</v>
      </c>
      <c r="D2275" s="331">
        <v>200.0</v>
      </c>
      <c r="E2275" s="322">
        <v>13.330667199893355</v>
      </c>
      <c r="F2275" s="323">
        <v>8.869332800106644</v>
      </c>
      <c r="G2275" s="319">
        <v>27.0</v>
      </c>
      <c r="H2275" s="324"/>
      <c r="I2275" s="318" t="s">
        <v>24303</v>
      </c>
      <c r="J2275" s="318"/>
      <c r="K2275" s="64" t="s">
        <v>425</v>
      </c>
      <c r="L2275" s="354" t="s">
        <v>18123</v>
      </c>
      <c r="M2275" s="318"/>
      <c r="N2275" s="318"/>
      <c r="O2275" s="318"/>
      <c r="P2275" s="325"/>
      <c r="Q2275" s="318" t="str">
        <f t="array" ref="Q2275">index(Extractions!B:B, match(index(Digests!B:B, match(B2275,Digests!A:A,0)),Extractions!A:A,0))</f>
        <v>APCL12_152</v>
      </c>
    </row>
    <row r="2276" ht="20.25" customHeight="1">
      <c r="A2276" s="318" t="s">
        <v>24356</v>
      </c>
      <c r="B2276" s="319" t="s">
        <v>18134</v>
      </c>
      <c r="C2276" s="334">
        <v>42352.0</v>
      </c>
      <c r="D2276" s="331">
        <v>200.0</v>
      </c>
      <c r="E2276" s="322">
        <v>11.530035743110803</v>
      </c>
      <c r="F2276" s="323">
        <v>10.669964256889196</v>
      </c>
      <c r="G2276" s="319">
        <v>28.0</v>
      </c>
      <c r="H2276" s="324"/>
      <c r="I2276" s="318" t="s">
        <v>24303</v>
      </c>
      <c r="J2276" s="318"/>
      <c r="K2276" s="64" t="s">
        <v>24357</v>
      </c>
      <c r="L2276" s="354" t="s">
        <v>18135</v>
      </c>
      <c r="M2276" s="318"/>
      <c r="N2276" s="318"/>
      <c r="O2276" s="318"/>
      <c r="P2276" s="325"/>
      <c r="Q2276" s="318" t="str">
        <f t="array" ref="Q2276">index(Extractions!B:B, match(index(Digests!B:B, match(B2276,Digests!A:A,0)),Extractions!A:A,0))</f>
        <v>APCL12_159</v>
      </c>
    </row>
    <row r="2277" ht="20.25" customHeight="1">
      <c r="A2277" s="318" t="s">
        <v>24358</v>
      </c>
      <c r="B2277" s="319" t="s">
        <v>18146</v>
      </c>
      <c r="C2277" s="334">
        <v>42352.0</v>
      </c>
      <c r="D2277" s="331">
        <v>200.0</v>
      </c>
      <c r="E2277" s="322">
        <v>12.84191601386927</v>
      </c>
      <c r="F2277" s="323">
        <v>9.35808398613073</v>
      </c>
      <c r="G2277" s="319">
        <v>29.0</v>
      </c>
      <c r="H2277" s="324"/>
      <c r="I2277" s="318" t="s">
        <v>24303</v>
      </c>
      <c r="J2277" s="318"/>
      <c r="K2277" s="64" t="s">
        <v>24359</v>
      </c>
      <c r="L2277" s="354" t="s">
        <v>18147</v>
      </c>
      <c r="M2277" s="318"/>
      <c r="N2277" s="318"/>
      <c r="O2277" s="318"/>
      <c r="P2277" s="325"/>
      <c r="Q2277" s="318" t="str">
        <f t="array" ref="Q2277">index(Extractions!B:B, match(index(Digests!B:B, match(B2277,Digests!A:A,0)),Extractions!A:A,0))</f>
        <v>APCL12_166</v>
      </c>
    </row>
    <row r="2278" ht="20.25" customHeight="1">
      <c r="A2278" s="318" t="s">
        <v>24360</v>
      </c>
      <c r="B2278" s="319" t="s">
        <v>18152</v>
      </c>
      <c r="C2278" s="334">
        <v>42352.0</v>
      </c>
      <c r="D2278" s="331">
        <v>200.0</v>
      </c>
      <c r="E2278" s="322">
        <v>9.952229299363058</v>
      </c>
      <c r="F2278" s="323">
        <v>12.247770700636941</v>
      </c>
      <c r="G2278" s="319">
        <v>30.0</v>
      </c>
      <c r="H2278" s="324"/>
      <c r="I2278" s="318" t="s">
        <v>24303</v>
      </c>
      <c r="J2278" s="318"/>
      <c r="K2278" s="64" t="s">
        <v>24361</v>
      </c>
      <c r="L2278" s="354" t="s">
        <v>18153</v>
      </c>
      <c r="M2278" s="318"/>
      <c r="N2278" s="318"/>
      <c r="O2278" s="318"/>
      <c r="P2278" s="325"/>
      <c r="Q2278" s="318" t="str">
        <f t="array" ref="Q2278">index(Extractions!B:B, match(index(Digests!B:B, match(B2278,Digests!A:A,0)),Extractions!A:A,0))</f>
        <v>APCL12_171</v>
      </c>
    </row>
    <row r="2279" ht="20.25" customHeight="1">
      <c r="A2279" s="318" t="s">
        <v>24362</v>
      </c>
      <c r="B2279" s="319" t="s">
        <v>18193</v>
      </c>
      <c r="C2279" s="334">
        <v>42352.0</v>
      </c>
      <c r="D2279" s="331">
        <v>200.0</v>
      </c>
      <c r="E2279" s="322">
        <v>11.757098348127682</v>
      </c>
      <c r="F2279" s="323">
        <v>10.442901651872317</v>
      </c>
      <c r="G2279" s="319">
        <v>31.0</v>
      </c>
      <c r="H2279" s="324"/>
      <c r="I2279" s="318" t="s">
        <v>24303</v>
      </c>
      <c r="J2279" s="318"/>
      <c r="K2279" s="64" t="s">
        <v>24363</v>
      </c>
      <c r="L2279" s="354" t="s">
        <v>18194</v>
      </c>
      <c r="M2279" s="318"/>
      <c r="N2279" s="318"/>
      <c r="O2279" s="318"/>
      <c r="P2279" s="325"/>
      <c r="Q2279" s="318" t="str">
        <f t="array" ref="Q2279">index(Extractions!B:B, match(index(Digests!B:B, match(B2279,Digests!A:A,0)),Extractions!A:A,0))</f>
        <v>APCL12_194</v>
      </c>
    </row>
    <row r="2280" ht="20.25" customHeight="1">
      <c r="A2280" s="318" t="s">
        <v>24364</v>
      </c>
      <c r="B2280" s="319" t="s">
        <v>18199</v>
      </c>
      <c r="C2280" s="334">
        <v>42352.0</v>
      </c>
      <c r="D2280" s="331">
        <v>200.0</v>
      </c>
      <c r="E2280" s="322">
        <v>5.579890076165499</v>
      </c>
      <c r="F2280" s="323">
        <v>16.6201099238345</v>
      </c>
      <c r="G2280" s="319">
        <v>32.0</v>
      </c>
      <c r="H2280" s="324"/>
      <c r="I2280" s="318" t="s">
        <v>24303</v>
      </c>
      <c r="J2280" s="318"/>
      <c r="K2280" s="64" t="s">
        <v>24365</v>
      </c>
      <c r="L2280" s="354" t="s">
        <v>18200</v>
      </c>
      <c r="M2280" s="318"/>
      <c r="N2280" s="318"/>
      <c r="O2280" s="318"/>
      <c r="P2280" s="325"/>
      <c r="Q2280" s="318" t="str">
        <f t="array" ref="Q2280">index(Extractions!B:B, match(index(Digests!B:B, match(B2280,Digests!A:A,0)),Extractions!A:A,0))</f>
        <v>APCL12_197</v>
      </c>
    </row>
    <row r="2281" ht="20.25" customHeight="1">
      <c r="A2281" s="318" t="s">
        <v>24366</v>
      </c>
      <c r="B2281" s="319" t="s">
        <v>18201</v>
      </c>
      <c r="C2281" s="334">
        <v>42352.0</v>
      </c>
      <c r="D2281" s="331">
        <v>200.0</v>
      </c>
      <c r="E2281" s="322">
        <v>6.445167735490316</v>
      </c>
      <c r="F2281" s="323">
        <v>15.754832264509684</v>
      </c>
      <c r="G2281" s="319">
        <v>33.0</v>
      </c>
      <c r="H2281" s="324"/>
      <c r="I2281" s="318" t="s">
        <v>24303</v>
      </c>
      <c r="J2281" s="318"/>
      <c r="K2281" s="64" t="s">
        <v>24367</v>
      </c>
      <c r="L2281" s="354" t="s">
        <v>18202</v>
      </c>
      <c r="M2281" s="318"/>
      <c r="N2281" s="318"/>
      <c r="O2281" s="318"/>
      <c r="P2281" s="325"/>
      <c r="Q2281" s="318" t="str">
        <f t="array" ref="Q2281">index(Extractions!B:B, match(index(Digests!B:B, match(B2281,Digests!A:A,0)),Extractions!A:A,0))</f>
        <v>APCL12_198</v>
      </c>
    </row>
    <row r="2282" ht="20.25" customHeight="1">
      <c r="A2282" s="318" t="s">
        <v>24368</v>
      </c>
      <c r="B2282" s="319" t="s">
        <v>18203</v>
      </c>
      <c r="C2282" s="334">
        <v>42352.0</v>
      </c>
      <c r="D2282" s="331">
        <v>200.0</v>
      </c>
      <c r="E2282" s="322">
        <v>11.15137998327293</v>
      </c>
      <c r="F2282" s="323">
        <v>11.04862001672707</v>
      </c>
      <c r="G2282" s="319">
        <v>34.0</v>
      </c>
      <c r="H2282" s="324"/>
      <c r="I2282" s="318" t="s">
        <v>24303</v>
      </c>
      <c r="J2282" s="318"/>
      <c r="K2282" s="64" t="s">
        <v>24369</v>
      </c>
      <c r="L2282" s="354" t="s">
        <v>18204</v>
      </c>
      <c r="M2282" s="318"/>
      <c r="N2282" s="318"/>
      <c r="O2282" s="318"/>
      <c r="P2282" s="325"/>
      <c r="Q2282" s="318" t="str">
        <f t="array" ref="Q2282">index(Extractions!B:B, match(index(Digests!B:B, match(B2282,Digests!A:A,0)),Extractions!A:A,0))</f>
        <v>APCL12_199</v>
      </c>
    </row>
    <row r="2283" ht="20.25" customHeight="1">
      <c r="A2283" s="318" t="s">
        <v>24370</v>
      </c>
      <c r="B2283" s="319" t="s">
        <v>18207</v>
      </c>
      <c r="C2283" s="334">
        <v>42352.0</v>
      </c>
      <c r="D2283" s="331">
        <v>200.0</v>
      </c>
      <c r="E2283" s="322">
        <v>9.704498034839148</v>
      </c>
      <c r="F2283" s="323">
        <v>12.495501965160852</v>
      </c>
      <c r="G2283" s="319">
        <v>35.0</v>
      </c>
      <c r="H2283" s="324"/>
      <c r="I2283" s="318" t="s">
        <v>24303</v>
      </c>
      <c r="J2283" s="318"/>
      <c r="K2283" s="64" t="s">
        <v>24371</v>
      </c>
      <c r="L2283" s="354" t="s">
        <v>18208</v>
      </c>
      <c r="M2283" s="318"/>
      <c r="N2283" s="318"/>
      <c r="O2283" s="318"/>
      <c r="P2283" s="325"/>
      <c r="Q2283" s="318" t="str">
        <f t="array" ref="Q2283">index(Extractions!B:B, match(index(Digests!B:B, match(B2283,Digests!A:A,0)),Extractions!A:A,0))</f>
        <v>APCL12_201</v>
      </c>
    </row>
    <row r="2284" ht="20.25" customHeight="1">
      <c r="A2284" s="318" t="s">
        <v>24372</v>
      </c>
      <c r="B2284" s="319" t="s">
        <v>18209</v>
      </c>
      <c r="C2284" s="334">
        <v>42352.0</v>
      </c>
      <c r="D2284" s="331">
        <v>200.0</v>
      </c>
      <c r="E2284" s="322">
        <v>3.932749975420313</v>
      </c>
      <c r="F2284" s="323">
        <v>18.26725002457969</v>
      </c>
      <c r="G2284" s="319">
        <v>36.0</v>
      </c>
      <c r="H2284" s="324"/>
      <c r="I2284" s="318" t="s">
        <v>24303</v>
      </c>
      <c r="J2284" s="318" t="s">
        <v>1375</v>
      </c>
      <c r="K2284" s="64" t="s">
        <v>24373</v>
      </c>
      <c r="L2284" s="354" t="s">
        <v>18210</v>
      </c>
      <c r="M2284" s="318"/>
      <c r="N2284" s="318"/>
      <c r="O2284" s="318"/>
      <c r="P2284" s="325"/>
      <c r="Q2284" s="318" t="str">
        <f t="array" ref="Q2284">index(Extractions!B:B, match(index(Digests!B:B, match(B2284,Digests!A:A,0)),Extractions!A:A,0))</f>
        <v>APCL12_202</v>
      </c>
    </row>
    <row r="2285" ht="20.25" customHeight="1">
      <c r="A2285" s="318" t="s">
        <v>24374</v>
      </c>
      <c r="B2285" s="319" t="s">
        <v>18217</v>
      </c>
      <c r="C2285" s="334">
        <v>42352.0</v>
      </c>
      <c r="D2285" s="331">
        <v>200.0</v>
      </c>
      <c r="E2285" s="322">
        <v>13.180440226703572</v>
      </c>
      <c r="F2285" s="323">
        <v>9.019559773296427</v>
      </c>
      <c r="G2285" s="319">
        <v>37.0</v>
      </c>
      <c r="H2285" s="324"/>
      <c r="I2285" s="318" t="s">
        <v>24303</v>
      </c>
      <c r="J2285" s="318"/>
      <c r="K2285" s="64" t="s">
        <v>24375</v>
      </c>
      <c r="L2285" s="354" t="s">
        <v>18218</v>
      </c>
      <c r="M2285" s="318"/>
      <c r="N2285" s="318"/>
      <c r="O2285" s="318"/>
      <c r="P2285" s="325"/>
      <c r="Q2285" s="318" t="str">
        <f t="array" ref="Q2285">index(Extractions!B:B, match(index(Digests!B:B, match(B2285,Digests!A:A,0)),Extractions!A:A,0))</f>
        <v>APCL12_206</v>
      </c>
    </row>
    <row r="2286" ht="20.25" customHeight="1">
      <c r="A2286" s="318" t="s">
        <v>24376</v>
      </c>
      <c r="B2286" s="319" t="s">
        <v>18219</v>
      </c>
      <c r="C2286" s="334">
        <v>42352.0</v>
      </c>
      <c r="D2286" s="331">
        <v>200.0</v>
      </c>
      <c r="E2286" s="322">
        <v>9.68569906533004</v>
      </c>
      <c r="F2286" s="323">
        <v>12.51430093466996</v>
      </c>
      <c r="G2286" s="319">
        <v>38.0</v>
      </c>
      <c r="H2286" s="324"/>
      <c r="I2286" s="318" t="s">
        <v>24303</v>
      </c>
      <c r="J2286" s="318" t="s">
        <v>1375</v>
      </c>
      <c r="K2286" s="64" t="s">
        <v>24377</v>
      </c>
      <c r="L2286" s="354" t="s">
        <v>18220</v>
      </c>
      <c r="M2286" s="318"/>
      <c r="N2286" s="318"/>
      <c r="O2286" s="318"/>
      <c r="P2286" s="325"/>
      <c r="Q2286" s="318" t="str">
        <f t="array" ref="Q2286">index(Extractions!B:B, match(index(Digests!B:B, match(B2286,Digests!A:A,0)),Extractions!A:A,0))</f>
        <v>APCL12_207</v>
      </c>
    </row>
    <row r="2287" ht="20.25" customHeight="1">
      <c r="A2287" s="318" t="s">
        <v>24378</v>
      </c>
      <c r="B2287" s="319" t="s">
        <v>18221</v>
      </c>
      <c r="C2287" s="334">
        <v>42352.0</v>
      </c>
      <c r="D2287" s="331">
        <v>200.0</v>
      </c>
      <c r="E2287" s="322">
        <v>7.2727272727272725</v>
      </c>
      <c r="F2287" s="323">
        <v>14.927272727272726</v>
      </c>
      <c r="G2287" s="319">
        <v>39.0</v>
      </c>
      <c r="H2287" s="324"/>
      <c r="I2287" s="318" t="s">
        <v>24303</v>
      </c>
      <c r="J2287" s="318"/>
      <c r="K2287" s="64" t="s">
        <v>24379</v>
      </c>
      <c r="L2287" s="354" t="s">
        <v>18222</v>
      </c>
      <c r="M2287" s="318"/>
      <c r="N2287" s="318"/>
      <c r="O2287" s="318"/>
      <c r="P2287" s="325"/>
      <c r="Q2287" s="318" t="str">
        <f t="array" ref="Q2287">index(Extractions!B:B, match(index(Digests!B:B, match(B2287,Digests!A:A,0)),Extractions!A:A,0))</f>
        <v>APCL12_208</v>
      </c>
    </row>
    <row r="2288" ht="20.25" customHeight="1">
      <c r="A2288" s="318" t="s">
        <v>24380</v>
      </c>
      <c r="B2288" s="319" t="s">
        <v>18223</v>
      </c>
      <c r="C2288" s="334">
        <v>42352.0</v>
      </c>
      <c r="D2288" s="331">
        <v>200.0</v>
      </c>
      <c r="E2288" s="322">
        <v>9.025270758122744</v>
      </c>
      <c r="F2288" s="323">
        <v>13.174729241877255</v>
      </c>
      <c r="G2288" s="319">
        <v>40.0</v>
      </c>
      <c r="H2288" s="324"/>
      <c r="I2288" s="318" t="s">
        <v>24303</v>
      </c>
      <c r="J2288" s="318"/>
      <c r="K2288" s="64" t="s">
        <v>24381</v>
      </c>
      <c r="L2288" s="354" t="s">
        <v>18224</v>
      </c>
      <c r="M2288" s="318"/>
      <c r="N2288" s="318"/>
      <c r="O2288" s="318"/>
      <c r="P2288" s="325"/>
      <c r="Q2288" s="318" t="str">
        <f t="array" ref="Q2288">index(Extractions!B:B, match(index(Digests!B:B, match(B2288,Digests!A:A,0)),Extractions!A:A,0))</f>
        <v>APCL12_211</v>
      </c>
    </row>
    <row r="2289" ht="20.25" customHeight="1">
      <c r="A2289" s="318" t="s">
        <v>24382</v>
      </c>
      <c r="B2289" s="319" t="s">
        <v>18225</v>
      </c>
      <c r="C2289" s="334">
        <v>42352.0</v>
      </c>
      <c r="D2289" s="331">
        <v>200.0</v>
      </c>
      <c r="E2289" s="322">
        <v>6.790940884859597</v>
      </c>
      <c r="F2289" s="323">
        <v>15.409059115140401</v>
      </c>
      <c r="G2289" s="319">
        <v>41.0</v>
      </c>
      <c r="H2289" s="324"/>
      <c r="I2289" s="318" t="s">
        <v>24303</v>
      </c>
      <c r="J2289" s="318"/>
      <c r="K2289" s="64" t="s">
        <v>24383</v>
      </c>
      <c r="L2289" s="354" t="s">
        <v>18226</v>
      </c>
      <c r="M2289" s="318"/>
      <c r="N2289" s="318"/>
      <c r="O2289" s="318"/>
      <c r="P2289" s="325"/>
      <c r="Q2289" s="318" t="str">
        <f t="array" ref="Q2289">index(Extractions!B:B, match(index(Digests!B:B, match(B2289,Digests!A:A,0)),Extractions!A:A,0))</f>
        <v>APCL12_212</v>
      </c>
    </row>
    <row r="2290" ht="20.25" customHeight="1">
      <c r="A2290" s="318" t="s">
        <v>24384</v>
      </c>
      <c r="B2290" s="319" t="s">
        <v>18229</v>
      </c>
      <c r="C2290" s="334">
        <v>42352.0</v>
      </c>
      <c r="D2290" s="331">
        <v>200.0</v>
      </c>
      <c r="E2290" s="322">
        <v>2.243611316775482</v>
      </c>
      <c r="F2290" s="323">
        <v>19.956388683224517</v>
      </c>
      <c r="G2290" s="319">
        <v>42.0</v>
      </c>
      <c r="H2290" s="324"/>
      <c r="I2290" s="318" t="s">
        <v>24303</v>
      </c>
      <c r="J2290" s="318"/>
      <c r="K2290" s="64" t="s">
        <v>24385</v>
      </c>
      <c r="L2290" s="354" t="s">
        <v>18230</v>
      </c>
      <c r="M2290" s="318"/>
      <c r="N2290" s="318"/>
      <c r="O2290" s="318"/>
      <c r="P2290" s="325"/>
      <c r="Q2290" s="318" t="str">
        <f t="array" ref="Q2290">index(Extractions!B:B, match(index(Digests!B:B, match(B2290,Digests!A:A,0)),Extractions!A:A,0))</f>
        <v>APCL14_560</v>
      </c>
    </row>
    <row r="2291" ht="20.25" customHeight="1">
      <c r="A2291" s="318" t="s">
        <v>24386</v>
      </c>
      <c r="B2291" s="319" t="s">
        <v>18235</v>
      </c>
      <c r="C2291" s="334">
        <v>42352.0</v>
      </c>
      <c r="D2291" s="331">
        <v>200.0</v>
      </c>
      <c r="E2291" s="322">
        <v>5.672310615729318</v>
      </c>
      <c r="F2291" s="323">
        <v>16.52768938427068</v>
      </c>
      <c r="G2291" s="319">
        <v>43.0</v>
      </c>
      <c r="H2291" s="324"/>
      <c r="I2291" s="318" t="s">
        <v>24303</v>
      </c>
      <c r="J2291" s="318"/>
      <c r="K2291" s="64" t="s">
        <v>24387</v>
      </c>
      <c r="L2291" s="354" t="s">
        <v>18236</v>
      </c>
      <c r="M2291" s="318"/>
      <c r="N2291" s="318"/>
      <c r="O2291" s="318"/>
      <c r="P2291" s="325"/>
      <c r="Q2291" s="318" t="str">
        <f t="array" ref="Q2291">index(Extractions!B:B, match(index(Digests!B:B, match(B2291,Digests!A:A,0)),Extractions!A:A,0))</f>
        <v>APCL12_216</v>
      </c>
    </row>
    <row r="2292" ht="20.25" customHeight="1">
      <c r="A2292" s="318" t="s">
        <v>24388</v>
      </c>
      <c r="B2292" s="319" t="s">
        <v>18237</v>
      </c>
      <c r="C2292" s="334">
        <v>42352.0</v>
      </c>
      <c r="D2292" s="331">
        <v>200.0</v>
      </c>
      <c r="E2292" s="322">
        <v>10.017530678687704</v>
      </c>
      <c r="F2292" s="323">
        <v>12.182469321312295</v>
      </c>
      <c r="G2292" s="319">
        <v>44.0</v>
      </c>
      <c r="H2292" s="324"/>
      <c r="I2292" s="318" t="s">
        <v>24303</v>
      </c>
      <c r="J2292" s="318"/>
      <c r="K2292" s="64" t="s">
        <v>24389</v>
      </c>
      <c r="L2292" s="354" t="s">
        <v>18238</v>
      </c>
      <c r="M2292" s="318"/>
      <c r="N2292" s="318"/>
      <c r="O2292" s="318"/>
      <c r="P2292" s="325"/>
      <c r="Q2292" s="318" t="str">
        <f t="array" ref="Q2292">index(Extractions!B:B, match(index(Digests!B:B, match(B2292,Digests!A:A,0)),Extractions!A:A,0))</f>
        <v>APCL12_217</v>
      </c>
    </row>
    <row r="2293" ht="20.25" customHeight="1">
      <c r="A2293" s="318" t="s">
        <v>24390</v>
      </c>
      <c r="B2293" s="319" t="s">
        <v>18239</v>
      </c>
      <c r="C2293" s="334">
        <v>42352.0</v>
      </c>
      <c r="D2293" s="331">
        <v>200.0</v>
      </c>
      <c r="E2293" s="322">
        <v>7.048209754722301</v>
      </c>
      <c r="F2293" s="323">
        <v>15.151790245277699</v>
      </c>
      <c r="G2293" s="319">
        <v>45.0</v>
      </c>
      <c r="H2293" s="324"/>
      <c r="I2293" s="318" t="s">
        <v>24303</v>
      </c>
      <c r="J2293" s="318"/>
      <c r="K2293" s="64" t="s">
        <v>24391</v>
      </c>
      <c r="L2293" s="354" t="s">
        <v>18240</v>
      </c>
      <c r="M2293" s="318"/>
      <c r="N2293" s="318"/>
      <c r="O2293" s="318"/>
      <c r="P2293" s="325"/>
      <c r="Q2293" s="318" t="str">
        <f t="array" ref="Q2293">index(Extractions!B:B, match(index(Digests!B:B, match(B2293,Digests!A:A,0)),Extractions!A:A,0))</f>
        <v>APCL12_218</v>
      </c>
    </row>
    <row r="2294" ht="20.25" customHeight="1">
      <c r="A2294" s="318" t="s">
        <v>24392</v>
      </c>
      <c r="B2294" s="319" t="s">
        <v>18247</v>
      </c>
      <c r="C2294" s="334">
        <v>42352.0</v>
      </c>
      <c r="D2294" s="331">
        <v>200.0</v>
      </c>
      <c r="E2294" s="322">
        <v>13.261720045089849</v>
      </c>
      <c r="F2294" s="323">
        <v>8.93827995491015</v>
      </c>
      <c r="G2294" s="319">
        <v>46.0</v>
      </c>
      <c r="H2294" s="324"/>
      <c r="I2294" s="318" t="s">
        <v>24303</v>
      </c>
      <c r="J2294" s="318"/>
      <c r="K2294" s="64" t="s">
        <v>24393</v>
      </c>
      <c r="L2294" s="354" t="s">
        <v>18248</v>
      </c>
      <c r="M2294" s="318"/>
      <c r="N2294" s="318"/>
      <c r="O2294" s="318"/>
      <c r="P2294" s="325"/>
      <c r="Q2294" s="318" t="str">
        <f t="array" ref="Q2294">index(Extractions!B:B, match(index(Digests!B:B, match(B2294,Digests!A:A,0)),Extractions!A:A,0))</f>
        <v>APCL12_240</v>
      </c>
    </row>
    <row r="2295" ht="20.25" customHeight="1">
      <c r="A2295" s="318" t="s">
        <v>24394</v>
      </c>
      <c r="B2295" s="319" t="s">
        <v>18249</v>
      </c>
      <c r="C2295" s="334">
        <v>42352.0</v>
      </c>
      <c r="D2295" s="331">
        <v>200.0</v>
      </c>
      <c r="E2295" s="322">
        <v>5.960185957801884</v>
      </c>
      <c r="F2295" s="323">
        <v>16.239814042198116</v>
      </c>
      <c r="G2295" s="319">
        <v>47.0</v>
      </c>
      <c r="H2295" s="324"/>
      <c r="I2295" s="318" t="s">
        <v>24303</v>
      </c>
      <c r="J2295" s="318"/>
      <c r="K2295" s="64" t="s">
        <v>24395</v>
      </c>
      <c r="L2295" s="354" t="s">
        <v>18250</v>
      </c>
      <c r="M2295" s="318"/>
      <c r="N2295" s="318"/>
      <c r="O2295" s="318"/>
      <c r="P2295" s="325"/>
      <c r="Q2295" s="318" t="str">
        <f t="array" ref="Q2295">index(Extractions!B:B, match(index(Digests!B:B, match(B2295,Digests!A:A,0)),Extractions!A:A,0))</f>
        <v>APCL12_241</v>
      </c>
    </row>
    <row r="2296" ht="20.25" customHeight="1">
      <c r="A2296" s="318" t="s">
        <v>24396</v>
      </c>
      <c r="B2296" s="319" t="s">
        <v>18251</v>
      </c>
      <c r="C2296" s="334">
        <v>42352.0</v>
      </c>
      <c r="D2296" s="331">
        <v>200.0</v>
      </c>
      <c r="E2296" s="322">
        <v>6.043574169763998</v>
      </c>
      <c r="F2296" s="323">
        <v>16.156425830236003</v>
      </c>
      <c r="G2296" s="319">
        <v>48.0</v>
      </c>
      <c r="H2296" s="324"/>
      <c r="I2296" s="318" t="s">
        <v>24303</v>
      </c>
      <c r="J2296" s="318"/>
      <c r="K2296" s="64" t="s">
        <v>24397</v>
      </c>
      <c r="L2296" s="354" t="s">
        <v>18252</v>
      </c>
      <c r="M2296" s="318"/>
      <c r="N2296" s="318"/>
      <c r="O2296" s="318"/>
      <c r="P2296" s="325"/>
      <c r="Q2296" s="318" t="str">
        <f t="array" ref="Q2296">index(Extractions!B:B, match(index(Digests!B:B, match(B2296,Digests!A:A,0)),Extractions!A:A,0))</f>
        <v>APCL12_242</v>
      </c>
    </row>
    <row r="2297" ht="20.25" customHeight="1">
      <c r="A2297" s="318" t="s">
        <v>24398</v>
      </c>
      <c r="B2297" s="319" t="s">
        <v>18253</v>
      </c>
      <c r="C2297" s="334">
        <v>42352.0</v>
      </c>
      <c r="D2297" s="331">
        <v>200.0</v>
      </c>
      <c r="E2297" s="322">
        <v>11.981787682722262</v>
      </c>
      <c r="F2297" s="323">
        <v>10.218212317277738</v>
      </c>
      <c r="G2297" s="319">
        <v>1.0</v>
      </c>
      <c r="H2297" s="324"/>
      <c r="I2297" s="318" t="s">
        <v>24399</v>
      </c>
      <c r="J2297" s="318"/>
      <c r="K2297" s="64" t="s">
        <v>24400</v>
      </c>
      <c r="L2297" s="354" t="s">
        <v>18254</v>
      </c>
      <c r="M2297" s="318"/>
      <c r="N2297" s="318"/>
      <c r="O2297" s="318"/>
      <c r="P2297" s="325"/>
      <c r="Q2297" s="318" t="str">
        <f t="array" ref="Q2297">index(Extractions!B:B, match(index(Digests!B:B, match(B2297,Digests!A:A,0)),Extractions!A:A,0))</f>
        <v>APCL12_243</v>
      </c>
    </row>
    <row r="2298" ht="20.25" customHeight="1">
      <c r="A2298" s="318" t="s">
        <v>24401</v>
      </c>
      <c r="B2298" s="319" t="s">
        <v>18257</v>
      </c>
      <c r="C2298" s="334">
        <v>42352.0</v>
      </c>
      <c r="D2298" s="331">
        <v>200.0</v>
      </c>
      <c r="E2298" s="322">
        <v>9.547906621473242</v>
      </c>
      <c r="F2298" s="323">
        <v>12.652093378526757</v>
      </c>
      <c r="G2298" s="319">
        <v>2.0</v>
      </c>
      <c r="H2298" s="324"/>
      <c r="I2298" s="318" t="s">
        <v>24399</v>
      </c>
      <c r="J2298" s="318"/>
      <c r="K2298" s="64" t="s">
        <v>24402</v>
      </c>
      <c r="L2298" s="354" t="s">
        <v>18258</v>
      </c>
      <c r="M2298" s="318"/>
      <c r="N2298" s="318"/>
      <c r="O2298" s="318"/>
      <c r="P2298" s="325"/>
      <c r="Q2298" s="318" t="str">
        <f t="array" ref="Q2298">index(Extractions!B:B, match(index(Digests!B:B, match(B2298,Digests!A:A,0)),Extractions!A:A,0))</f>
        <v>APCL12_245</v>
      </c>
    </row>
    <row r="2299" ht="20.25" customHeight="1">
      <c r="A2299" s="318" t="s">
        <v>24403</v>
      </c>
      <c r="B2299" s="319" t="s">
        <v>18259</v>
      </c>
      <c r="C2299" s="334">
        <v>42352.0</v>
      </c>
      <c r="D2299" s="331">
        <v>200.0</v>
      </c>
      <c r="E2299" s="322">
        <v>2.812306653917543</v>
      </c>
      <c r="F2299" s="323">
        <v>19.387693346082457</v>
      </c>
      <c r="G2299" s="319">
        <v>3.0</v>
      </c>
      <c r="H2299" s="324"/>
      <c r="I2299" s="318" t="s">
        <v>24399</v>
      </c>
      <c r="J2299" s="318"/>
      <c r="K2299" s="64" t="s">
        <v>24404</v>
      </c>
      <c r="L2299" s="354" t="s">
        <v>18260</v>
      </c>
      <c r="M2299" s="318"/>
      <c r="N2299" s="318"/>
      <c r="O2299" s="318"/>
      <c r="P2299" s="325"/>
      <c r="Q2299" s="355" t="str">
        <f t="array" ref="Q2299">index(Extractions!B:B, match(index(Digests!B:B, match(B2299,Digests!A:A,0)),Extractions!A:A,0))</f>
        <v>APCL12_246</v>
      </c>
    </row>
    <row r="2300" ht="20.25" customHeight="1">
      <c r="A2300" s="318" t="s">
        <v>24405</v>
      </c>
      <c r="B2300" s="319" t="s">
        <v>18271</v>
      </c>
      <c r="C2300" s="334">
        <v>42352.0</v>
      </c>
      <c r="D2300" s="331">
        <v>200.0</v>
      </c>
      <c r="E2300" s="322">
        <v>5.376922249704269</v>
      </c>
      <c r="F2300" s="323">
        <v>16.82307775029573</v>
      </c>
      <c r="G2300" s="319">
        <v>4.0</v>
      </c>
      <c r="H2300" s="324"/>
      <c r="I2300" s="318" t="s">
        <v>24399</v>
      </c>
      <c r="J2300" s="318"/>
      <c r="K2300" s="64" t="s">
        <v>24406</v>
      </c>
      <c r="L2300" s="354" t="s">
        <v>18272</v>
      </c>
      <c r="M2300" s="318"/>
      <c r="N2300" s="318"/>
      <c r="O2300" s="318"/>
      <c r="P2300" s="325"/>
      <c r="Q2300" s="355" t="str">
        <f t="array" ref="Q2300">index(Extractions!B:B, match(index(Digests!B:B, match(B2300,Digests!A:A,0)),Extractions!A:A,0))</f>
        <v>APCL12_252</v>
      </c>
    </row>
    <row r="2301" ht="20.25" customHeight="1">
      <c r="A2301" s="318" t="s">
        <v>24407</v>
      </c>
      <c r="B2301" s="319" t="s">
        <v>18273</v>
      </c>
      <c r="C2301" s="334">
        <v>42352.0</v>
      </c>
      <c r="D2301" s="331">
        <v>200.0</v>
      </c>
      <c r="E2301" s="322">
        <v>11.181930001118193</v>
      </c>
      <c r="F2301" s="323">
        <v>11.018069998881806</v>
      </c>
      <c r="G2301" s="319">
        <v>5.0</v>
      </c>
      <c r="H2301" s="324"/>
      <c r="I2301" s="318" t="s">
        <v>24399</v>
      </c>
      <c r="J2301" s="318"/>
      <c r="K2301" s="64" t="s">
        <v>24408</v>
      </c>
      <c r="L2301" s="354" t="s">
        <v>18274</v>
      </c>
      <c r="M2301" s="318"/>
      <c r="N2301" s="318"/>
      <c r="O2301" s="318"/>
      <c r="P2301" s="325"/>
      <c r="Q2301" s="355" t="str">
        <f t="array" ref="Q2301">index(Extractions!B:B, match(index(Digests!B:B, match(B2301,Digests!A:A,0)),Extractions!A:A,0))</f>
        <v>APCL12_253</v>
      </c>
    </row>
    <row r="2302" ht="20.25" customHeight="1">
      <c r="A2302" s="318" t="s">
        <v>24409</v>
      </c>
      <c r="B2302" s="319" t="s">
        <v>18275</v>
      </c>
      <c r="C2302" s="334">
        <v>42352.0</v>
      </c>
      <c r="D2302" s="331">
        <v>200.0</v>
      </c>
      <c r="E2302" s="322">
        <v>3.5825600974456346</v>
      </c>
      <c r="F2302" s="323">
        <v>18.617439902554366</v>
      </c>
      <c r="G2302" s="319">
        <v>6.0</v>
      </c>
      <c r="H2302" s="324"/>
      <c r="I2302" s="318" t="s">
        <v>24399</v>
      </c>
      <c r="J2302" s="318"/>
      <c r="K2302" s="64" t="s">
        <v>24410</v>
      </c>
      <c r="L2302" s="354" t="s">
        <v>18276</v>
      </c>
      <c r="M2302" s="318"/>
      <c r="N2302" s="318"/>
      <c r="O2302" s="318"/>
      <c r="P2302" s="325"/>
      <c r="Q2302" s="356" t="str">
        <f t="array" ref="Q2302">index(Extractions!B:B, match(index(Digests!B:B, match(B2302,Digests!A:A,0)),Extractions!A:A,0))</f>
        <v>APCL12_254</v>
      </c>
    </row>
    <row r="2303" ht="20.25" customHeight="1">
      <c r="A2303" s="318" t="s">
        <v>24411</v>
      </c>
      <c r="B2303" s="319" t="s">
        <v>18281</v>
      </c>
      <c r="C2303" s="334">
        <v>42352.0</v>
      </c>
      <c r="D2303" s="331">
        <v>200.0</v>
      </c>
      <c r="E2303" s="322">
        <v>9.32444403002471</v>
      </c>
      <c r="F2303" s="323">
        <v>12.87555596997529</v>
      </c>
      <c r="G2303" s="319">
        <v>7.0</v>
      </c>
      <c r="H2303" s="324"/>
      <c r="I2303" s="318" t="s">
        <v>24399</v>
      </c>
      <c r="J2303" s="318"/>
      <c r="K2303" s="64" t="s">
        <v>24412</v>
      </c>
      <c r="L2303" s="354" t="s">
        <v>18282</v>
      </c>
      <c r="M2303" s="318"/>
      <c r="N2303" s="318"/>
      <c r="O2303" s="318"/>
      <c r="P2303" s="325"/>
      <c r="Q2303" s="356" t="str">
        <f t="array" ref="Q2303">index(Extractions!B:B, match(index(Digests!B:B, match(B2303,Digests!A:A,0)),Extractions!A:A,0))</f>
        <v>APCL12_257</v>
      </c>
    </row>
    <row r="2304" ht="20.25" customHeight="1">
      <c r="A2304" s="318" t="s">
        <v>24413</v>
      </c>
      <c r="B2304" s="319" t="s">
        <v>18285</v>
      </c>
      <c r="C2304" s="334">
        <v>42352.0</v>
      </c>
      <c r="D2304" s="331">
        <v>200.0</v>
      </c>
      <c r="E2304" s="322">
        <v>5.667649059170257</v>
      </c>
      <c r="F2304" s="323">
        <v>16.532350940829744</v>
      </c>
      <c r="G2304" s="319">
        <v>8.0</v>
      </c>
      <c r="H2304" s="324"/>
      <c r="I2304" s="318" t="s">
        <v>24399</v>
      </c>
      <c r="J2304" s="318"/>
      <c r="K2304" s="64" t="s">
        <v>24414</v>
      </c>
      <c r="L2304" s="354" t="s">
        <v>18286</v>
      </c>
      <c r="M2304" s="318"/>
      <c r="N2304" s="318"/>
      <c r="O2304" s="318"/>
      <c r="P2304" s="325"/>
      <c r="Q2304" s="356" t="str">
        <f t="array" ref="Q2304">index(Extractions!B:B, match(index(Digests!B:B, match(B2304,Digests!A:A,0)),Extractions!A:A,0))</f>
        <v>APCL12_259</v>
      </c>
    </row>
    <row r="2305" ht="20.25" customHeight="1">
      <c r="A2305" s="318" t="s">
        <v>24415</v>
      </c>
      <c r="B2305" s="319" t="s">
        <v>18287</v>
      </c>
      <c r="C2305" s="334">
        <v>42352.0</v>
      </c>
      <c r="D2305" s="331">
        <v>200.0</v>
      </c>
      <c r="E2305" s="322">
        <v>7.039774727208729</v>
      </c>
      <c r="F2305" s="323">
        <v>15.16022527279127</v>
      </c>
      <c r="G2305" s="319">
        <v>9.0</v>
      </c>
      <c r="H2305" s="324"/>
      <c r="I2305" s="318" t="s">
        <v>24399</v>
      </c>
      <c r="J2305" s="318"/>
      <c r="K2305" s="64" t="s">
        <v>24416</v>
      </c>
      <c r="L2305" s="354" t="s">
        <v>18288</v>
      </c>
      <c r="M2305" s="318"/>
      <c r="N2305" s="318"/>
      <c r="O2305" s="318"/>
      <c r="P2305" s="325"/>
      <c r="Q2305" s="356" t="str">
        <f t="array" ref="Q2305">index(Extractions!B:B, match(index(Digests!B:B, match(B2305,Digests!A:A,0)),Extractions!A:A,0))</f>
        <v>APCL12_260</v>
      </c>
    </row>
    <row r="2306" ht="20.25" customHeight="1">
      <c r="A2306" s="318" t="s">
        <v>24417</v>
      </c>
      <c r="B2306" s="319" t="s">
        <v>18289</v>
      </c>
      <c r="C2306" s="334">
        <v>42352.0</v>
      </c>
      <c r="D2306" s="331">
        <v>200.0</v>
      </c>
      <c r="E2306" s="322">
        <v>8.291186468783684</v>
      </c>
      <c r="F2306" s="323">
        <v>13.908813531216316</v>
      </c>
      <c r="G2306" s="319">
        <v>10.0</v>
      </c>
      <c r="H2306" s="324"/>
      <c r="I2306" s="318" t="s">
        <v>24399</v>
      </c>
      <c r="J2306" s="318"/>
      <c r="K2306" s="64" t="s">
        <v>24418</v>
      </c>
      <c r="L2306" s="354" t="s">
        <v>18290</v>
      </c>
      <c r="M2306" s="318"/>
      <c r="N2306" s="318"/>
      <c r="O2306" s="318"/>
      <c r="P2306" s="325"/>
      <c r="Q2306" s="318" t="str">
        <f t="array" ref="Q2306">index(Extractions!B:B, match(index(Digests!B:B, match(B2306,Digests!A:A,0)),Extractions!A:A,0))</f>
        <v>APCL12_261</v>
      </c>
    </row>
    <row r="2307" ht="20.25" customHeight="1">
      <c r="A2307" s="318" t="s">
        <v>24419</v>
      </c>
      <c r="B2307" s="319" t="s">
        <v>18291</v>
      </c>
      <c r="C2307" s="334">
        <v>42352.0</v>
      </c>
      <c r="D2307" s="331">
        <v>200.0</v>
      </c>
      <c r="E2307" s="322">
        <v>6.502373366278692</v>
      </c>
      <c r="F2307" s="323">
        <v>15.697626633721306</v>
      </c>
      <c r="G2307" s="319">
        <v>11.0</v>
      </c>
      <c r="H2307" s="324"/>
      <c r="I2307" s="318" t="s">
        <v>24399</v>
      </c>
      <c r="J2307" s="318"/>
      <c r="K2307" s="64" t="s">
        <v>24420</v>
      </c>
      <c r="L2307" s="354" t="s">
        <v>18292</v>
      </c>
      <c r="M2307" s="318"/>
      <c r="N2307" s="318"/>
      <c r="O2307" s="318"/>
      <c r="P2307" s="325"/>
      <c r="Q2307" s="318" t="str">
        <f t="array" ref="Q2307">index(Extractions!B:B, match(index(Digests!B:B, match(B2307,Digests!A:A,0)),Extractions!A:A,0))</f>
        <v>APCL12_262</v>
      </c>
    </row>
    <row r="2308" ht="20.25" customHeight="1">
      <c r="A2308" s="318" t="s">
        <v>24421</v>
      </c>
      <c r="B2308" s="319" t="s">
        <v>18293</v>
      </c>
      <c r="C2308" s="334">
        <v>42352.0</v>
      </c>
      <c r="D2308" s="331">
        <v>200.0</v>
      </c>
      <c r="E2308" s="322">
        <v>4.163804051381342</v>
      </c>
      <c r="F2308" s="323">
        <v>18.03619594861866</v>
      </c>
      <c r="G2308" s="319">
        <v>12.0</v>
      </c>
      <c r="H2308" s="324"/>
      <c r="I2308" s="318" t="s">
        <v>24399</v>
      </c>
      <c r="J2308" s="318"/>
      <c r="K2308" s="64" t="s">
        <v>24422</v>
      </c>
      <c r="L2308" s="354" t="s">
        <v>18294</v>
      </c>
      <c r="M2308" s="318"/>
      <c r="N2308" s="318"/>
      <c r="O2308" s="318"/>
      <c r="P2308" s="325"/>
      <c r="Q2308" s="318" t="str">
        <f t="array" ref="Q2308">index(Extractions!B:B, match(index(Digests!B:B, match(B2308,Digests!A:A,0)),Extractions!A:A,0))</f>
        <v>APCL12_263</v>
      </c>
    </row>
    <row r="2309" ht="20.25" customHeight="1">
      <c r="A2309" s="318" t="s">
        <v>24423</v>
      </c>
      <c r="B2309" s="319" t="s">
        <v>18295</v>
      </c>
      <c r="C2309" s="334">
        <v>42352.0</v>
      </c>
      <c r="D2309" s="331">
        <v>200.0</v>
      </c>
      <c r="E2309" s="322">
        <v>9.28806947475967</v>
      </c>
      <c r="F2309" s="323">
        <v>12.91193052524033</v>
      </c>
      <c r="G2309" s="319">
        <v>13.0</v>
      </c>
      <c r="H2309" s="324"/>
      <c r="I2309" s="318" t="s">
        <v>24399</v>
      </c>
      <c r="J2309" s="318"/>
      <c r="K2309" s="64" t="s">
        <v>24424</v>
      </c>
      <c r="L2309" s="354" t="s">
        <v>18296</v>
      </c>
      <c r="M2309" s="318"/>
      <c r="N2309" s="318"/>
      <c r="O2309" s="318"/>
      <c r="P2309" s="325"/>
      <c r="Q2309" s="318" t="str">
        <f t="array" ref="Q2309">index(Extractions!B:B, match(index(Digests!B:B, match(B2309,Digests!A:A,0)),Extractions!A:A,0))</f>
        <v>APCL12_264</v>
      </c>
    </row>
    <row r="2310" ht="20.25" customHeight="1">
      <c r="A2310" s="318" t="s">
        <v>24425</v>
      </c>
      <c r="B2310" s="319" t="s">
        <v>18297</v>
      </c>
      <c r="C2310" s="334">
        <v>42352.0</v>
      </c>
      <c r="D2310" s="331">
        <v>200.0</v>
      </c>
      <c r="E2310" s="322">
        <v>5.570875463079022</v>
      </c>
      <c r="F2310" s="323">
        <v>16.629124536920976</v>
      </c>
      <c r="G2310" s="319">
        <v>14.0</v>
      </c>
      <c r="H2310" s="324"/>
      <c r="I2310" s="318" t="s">
        <v>24399</v>
      </c>
      <c r="J2310" s="318"/>
      <c r="K2310" s="64" t="s">
        <v>24426</v>
      </c>
      <c r="L2310" s="354" t="s">
        <v>18298</v>
      </c>
      <c r="M2310" s="318"/>
      <c r="N2310" s="318"/>
      <c r="O2310" s="318"/>
      <c r="P2310" s="325"/>
      <c r="Q2310" s="318" t="str">
        <f t="array" ref="Q2310">index(Extractions!B:B, match(index(Digests!B:B, match(B2310,Digests!A:A,0)),Extractions!A:A,0))</f>
        <v>APCL12_265</v>
      </c>
    </row>
    <row r="2311" ht="20.25" customHeight="1">
      <c r="A2311" s="318" t="s">
        <v>24427</v>
      </c>
      <c r="B2311" s="319" t="s">
        <v>18299</v>
      </c>
      <c r="C2311" s="334">
        <v>42352.0</v>
      </c>
      <c r="D2311" s="331">
        <v>200.0</v>
      </c>
      <c r="E2311" s="322">
        <v>11.844832691738228</v>
      </c>
      <c r="F2311" s="323">
        <v>10.355167308261771</v>
      </c>
      <c r="G2311" s="319">
        <v>15.0</v>
      </c>
      <c r="H2311" s="324"/>
      <c r="I2311" s="318" t="s">
        <v>24399</v>
      </c>
      <c r="J2311" s="318"/>
      <c r="K2311" s="64" t="s">
        <v>24428</v>
      </c>
      <c r="L2311" s="354" t="s">
        <v>18300</v>
      </c>
      <c r="M2311" s="318"/>
      <c r="N2311" s="318"/>
      <c r="O2311" s="318"/>
      <c r="P2311" s="325"/>
      <c r="Q2311" s="318" t="str">
        <f t="array" ref="Q2311">index(Extractions!B:B, match(index(Digests!B:B, match(B2311,Digests!A:A,0)),Extractions!A:A,0))</f>
        <v>APCL12_266</v>
      </c>
    </row>
    <row r="2312" ht="20.25" customHeight="1">
      <c r="A2312" s="318" t="s">
        <v>24429</v>
      </c>
      <c r="B2312" s="319" t="s">
        <v>18301</v>
      </c>
      <c r="C2312" s="334">
        <v>42352.0</v>
      </c>
      <c r="D2312" s="331">
        <v>200.0</v>
      </c>
      <c r="E2312" s="322">
        <v>8.338544923910778</v>
      </c>
      <c r="F2312" s="323">
        <v>13.861455076089221</v>
      </c>
      <c r="G2312" s="319">
        <v>16.0</v>
      </c>
      <c r="H2312" s="324"/>
      <c r="I2312" s="318" t="s">
        <v>24399</v>
      </c>
      <c r="J2312" s="318"/>
      <c r="K2312" s="64" t="s">
        <v>24430</v>
      </c>
      <c r="L2312" s="354" t="s">
        <v>18302</v>
      </c>
      <c r="M2312" s="318"/>
      <c r="N2312" s="318"/>
      <c r="O2312" s="318"/>
      <c r="P2312" s="325"/>
      <c r="Q2312" s="318" t="str">
        <f t="array" ref="Q2312">index(Extractions!B:B, match(index(Digests!B:B, match(B2312,Digests!A:A,0)),Extractions!A:A,0))</f>
        <v>APCL12_267</v>
      </c>
    </row>
    <row r="2313" ht="20.25" customHeight="1">
      <c r="A2313" s="318" t="s">
        <v>24431</v>
      </c>
      <c r="B2313" s="319" t="s">
        <v>18303</v>
      </c>
      <c r="C2313" s="334">
        <v>42352.0</v>
      </c>
      <c r="D2313" s="331">
        <v>200.0</v>
      </c>
      <c r="E2313" s="322">
        <v>2.3947220326400616</v>
      </c>
      <c r="F2313" s="323">
        <v>19.805277967359938</v>
      </c>
      <c r="G2313" s="319">
        <v>17.0</v>
      </c>
      <c r="H2313" s="324"/>
      <c r="I2313" s="318" t="s">
        <v>24399</v>
      </c>
      <c r="J2313" s="318"/>
      <c r="K2313" s="64" t="s">
        <v>24432</v>
      </c>
      <c r="L2313" s="354" t="s">
        <v>18304</v>
      </c>
      <c r="M2313" s="318"/>
      <c r="N2313" s="318"/>
      <c r="O2313" s="318"/>
      <c r="P2313" s="325"/>
      <c r="Q2313" s="318" t="str">
        <f t="array" ref="Q2313">index(Extractions!B:B, match(index(Digests!B:B, match(B2313,Digests!A:A,0)),Extractions!A:A,0))</f>
        <v>APCL12_268</v>
      </c>
    </row>
    <row r="2314" ht="20.25" customHeight="1">
      <c r="A2314" s="318" t="s">
        <v>24433</v>
      </c>
      <c r="B2314" s="319" t="s">
        <v>18305</v>
      </c>
      <c r="C2314" s="334">
        <v>42352.0</v>
      </c>
      <c r="D2314" s="331">
        <v>200.0</v>
      </c>
      <c r="E2314" s="322">
        <v>2.363647107486852</v>
      </c>
      <c r="F2314" s="323">
        <v>19.836352892513148</v>
      </c>
      <c r="G2314" s="319">
        <v>18.0</v>
      </c>
      <c r="H2314" s="324"/>
      <c r="I2314" s="318" t="s">
        <v>24399</v>
      </c>
      <c r="J2314" s="318"/>
      <c r="K2314" s="64" t="s">
        <v>24434</v>
      </c>
      <c r="L2314" s="354" t="s">
        <v>18306</v>
      </c>
      <c r="M2314" s="318"/>
      <c r="N2314" s="318"/>
      <c r="O2314" s="318"/>
      <c r="P2314" s="325"/>
      <c r="Q2314" s="357" t="str">
        <f t="array" ref="Q2314">index(Extractions!B:B, match(index(Digests!B:B, match(B2314,Digests!A:A,0)),Extractions!A:A,0))</f>
        <v>APCL12_269</v>
      </c>
    </row>
    <row r="2315" ht="20.25" customHeight="1">
      <c r="A2315" s="318" t="s">
        <v>24435</v>
      </c>
      <c r="B2315" s="319" t="s">
        <v>18307</v>
      </c>
      <c r="C2315" s="334">
        <v>42352.0</v>
      </c>
      <c r="D2315" s="331">
        <v>200.0</v>
      </c>
      <c r="E2315" s="322">
        <v>6.036642419486282</v>
      </c>
      <c r="F2315" s="323">
        <v>16.16335758051372</v>
      </c>
      <c r="G2315" s="319">
        <v>19.0</v>
      </c>
      <c r="H2315" s="324"/>
      <c r="I2315" s="318" t="s">
        <v>24399</v>
      </c>
      <c r="J2315" s="318"/>
      <c r="K2315" s="64" t="s">
        <v>24436</v>
      </c>
      <c r="L2315" s="354" t="s">
        <v>18308</v>
      </c>
      <c r="M2315" s="318"/>
      <c r="N2315" s="318"/>
      <c r="O2315" s="318"/>
      <c r="P2315" s="325"/>
      <c r="Q2315" s="357" t="str">
        <f t="array" ref="Q2315">index(Extractions!B:B, match(index(Digests!B:B, match(B2315,Digests!A:A,0)),Extractions!A:A,0))</f>
        <v>APCL12_270</v>
      </c>
    </row>
    <row r="2316" ht="20.25" customHeight="1">
      <c r="A2316" s="318" t="s">
        <v>24437</v>
      </c>
      <c r="B2316" s="319" t="s">
        <v>18309</v>
      </c>
      <c r="C2316" s="334">
        <v>42352.0</v>
      </c>
      <c r="D2316" s="331">
        <v>200.0</v>
      </c>
      <c r="E2316" s="322">
        <v>3.452740612861459</v>
      </c>
      <c r="F2316" s="323">
        <v>18.74725938713854</v>
      </c>
      <c r="G2316" s="319">
        <v>20.0</v>
      </c>
      <c r="H2316" s="324"/>
      <c r="I2316" s="318" t="s">
        <v>24399</v>
      </c>
      <c r="J2316" s="318"/>
      <c r="K2316" s="64" t="s">
        <v>24438</v>
      </c>
      <c r="L2316" s="354" t="s">
        <v>18310</v>
      </c>
      <c r="M2316" s="318"/>
      <c r="N2316" s="318"/>
      <c r="O2316" s="318"/>
      <c r="P2316" s="325"/>
      <c r="Q2316" s="318" t="str">
        <f t="array" ref="Q2316">index(Extractions!B:B, match(index(Digests!B:B, match(B2316,Digests!A:A,0)),Extractions!A:A,0))</f>
        <v>APCL15_356376</v>
      </c>
    </row>
    <row r="2317" ht="20.25" customHeight="1">
      <c r="A2317" s="318" t="s">
        <v>24439</v>
      </c>
      <c r="B2317" s="319" t="s">
        <v>18311</v>
      </c>
      <c r="C2317" s="334">
        <v>42352.0</v>
      </c>
      <c r="D2317" s="331">
        <v>200.0</v>
      </c>
      <c r="E2317" s="322">
        <v>11.037527593818984</v>
      </c>
      <c r="F2317" s="323">
        <v>11.162472406181015</v>
      </c>
      <c r="G2317" s="319">
        <v>21.0</v>
      </c>
      <c r="H2317" s="324"/>
      <c r="I2317" s="318" t="s">
        <v>24399</v>
      </c>
      <c r="J2317" s="318"/>
      <c r="K2317" s="64" t="s">
        <v>24440</v>
      </c>
      <c r="L2317" s="354" t="s">
        <v>18312</v>
      </c>
      <c r="M2317" s="318"/>
      <c r="N2317" s="318"/>
      <c r="O2317" s="318"/>
      <c r="P2317" s="325"/>
      <c r="Q2317" s="357" t="str">
        <f t="array" ref="Q2317">index(Extractions!B:B, match(index(Digests!B:B, match(B2317,Digests!A:A,0)),Extractions!A:A,0))</f>
        <v>APCL12_272</v>
      </c>
    </row>
    <row r="2318" ht="20.25" customHeight="1">
      <c r="A2318" s="318" t="s">
        <v>24441</v>
      </c>
      <c r="B2318" s="319" t="s">
        <v>18313</v>
      </c>
      <c r="C2318" s="334">
        <v>42352.0</v>
      </c>
      <c r="D2318" s="331">
        <v>200.0</v>
      </c>
      <c r="E2318" s="322">
        <v>7.550874013667083</v>
      </c>
      <c r="F2318" s="323">
        <v>14.649125986332916</v>
      </c>
      <c r="G2318" s="319">
        <v>22.0</v>
      </c>
      <c r="H2318" s="324"/>
      <c r="I2318" s="318" t="s">
        <v>24399</v>
      </c>
      <c r="J2318" s="318"/>
      <c r="K2318" s="64" t="s">
        <v>24442</v>
      </c>
      <c r="L2318" s="354" t="s">
        <v>18314</v>
      </c>
      <c r="M2318" s="318"/>
      <c r="N2318" s="318"/>
      <c r="O2318" s="318"/>
      <c r="P2318" s="325"/>
      <c r="Q2318" s="357" t="str">
        <f t="array" ref="Q2318">index(Extractions!B:B, match(index(Digests!B:B, match(B2318,Digests!A:A,0)),Extractions!A:A,0))</f>
        <v>APCL12_273</v>
      </c>
    </row>
    <row r="2319" ht="20.25" customHeight="1">
      <c r="A2319" s="318" t="s">
        <v>24443</v>
      </c>
      <c r="B2319" s="319" t="s">
        <v>18315</v>
      </c>
      <c r="C2319" s="334">
        <v>42352.0</v>
      </c>
      <c r="D2319" s="331">
        <v>200.0</v>
      </c>
      <c r="E2319" s="322">
        <v>8.620318089737511</v>
      </c>
      <c r="F2319" s="323">
        <v>13.579681910262488</v>
      </c>
      <c r="G2319" s="319">
        <v>23.0</v>
      </c>
      <c r="H2319" s="324"/>
      <c r="I2319" s="318" t="s">
        <v>24399</v>
      </c>
      <c r="J2319" s="318"/>
      <c r="K2319" s="64" t="s">
        <v>24444</v>
      </c>
      <c r="L2319" s="354" t="s">
        <v>18316</v>
      </c>
      <c r="M2319" s="318"/>
      <c r="N2319" s="318"/>
      <c r="O2319" s="318"/>
      <c r="P2319" s="325"/>
      <c r="Q2319" s="357" t="str">
        <f t="array" ref="Q2319">index(Extractions!B:B, match(index(Digests!B:B, match(B2319,Digests!A:A,0)),Extractions!A:A,0))</f>
        <v>APCL12_274</v>
      </c>
    </row>
    <row r="2320" ht="20.25" customHeight="1">
      <c r="A2320" s="318" t="s">
        <v>24445</v>
      </c>
      <c r="B2320" s="319" t="s">
        <v>18319</v>
      </c>
      <c r="C2320" s="334">
        <v>42352.0</v>
      </c>
      <c r="D2320" s="331">
        <v>200.0</v>
      </c>
      <c r="E2320" s="322">
        <v>10.566356720202874</v>
      </c>
      <c r="F2320" s="323">
        <v>11.633643279797125</v>
      </c>
      <c r="G2320" s="319">
        <v>24.0</v>
      </c>
      <c r="H2320" s="324"/>
      <c r="I2320" s="318" t="s">
        <v>24399</v>
      </c>
      <c r="J2320" s="318"/>
      <c r="K2320" s="64" t="s">
        <v>24446</v>
      </c>
      <c r="L2320" s="354" t="s">
        <v>18320</v>
      </c>
      <c r="M2320" s="318"/>
      <c r="N2320" s="318"/>
      <c r="O2320" s="318"/>
      <c r="P2320" s="325"/>
      <c r="Q2320" s="357" t="str">
        <f t="array" ref="Q2320">index(Extractions!B:B, match(index(Digests!B:B, match(B2320,Digests!A:A,0)),Extractions!A:A,0))</f>
        <v>APCL12_276</v>
      </c>
    </row>
    <row r="2321" ht="20.25" customHeight="1">
      <c r="A2321" s="318" t="s">
        <v>24447</v>
      </c>
      <c r="B2321" s="319" t="s">
        <v>18321</v>
      </c>
      <c r="C2321" s="334">
        <v>42352.0</v>
      </c>
      <c r="D2321" s="331">
        <v>200.0</v>
      </c>
      <c r="E2321" s="322">
        <v>5.181615627752733</v>
      </c>
      <c r="F2321" s="323">
        <v>17.018384372247265</v>
      </c>
      <c r="G2321" s="319">
        <v>25.0</v>
      </c>
      <c r="H2321" s="324"/>
      <c r="I2321" s="318" t="s">
        <v>24399</v>
      </c>
      <c r="J2321" s="318"/>
      <c r="K2321" s="64" t="s">
        <v>24448</v>
      </c>
      <c r="L2321" s="354" t="s">
        <v>18322</v>
      </c>
      <c r="M2321" s="318"/>
      <c r="N2321" s="318"/>
      <c r="O2321" s="318"/>
      <c r="P2321" s="325"/>
      <c r="Q2321" s="318" t="str">
        <f t="array" ref="Q2321">index(Extractions!B:B, match(index(Digests!B:B, match(B2321,Digests!A:A,0)),Extractions!A:A,0))</f>
        <v>APCL12_277</v>
      </c>
    </row>
    <row r="2322" ht="20.25" customHeight="1">
      <c r="A2322" s="318" t="s">
        <v>24449</v>
      </c>
      <c r="B2322" s="319" t="s">
        <v>18323</v>
      </c>
      <c r="C2322" s="334">
        <v>42352.0</v>
      </c>
      <c r="D2322" s="331">
        <v>200.0</v>
      </c>
      <c r="E2322" s="322">
        <v>3.127981357231111</v>
      </c>
      <c r="F2322" s="323">
        <v>19.07201864276889</v>
      </c>
      <c r="G2322" s="319">
        <v>26.0</v>
      </c>
      <c r="H2322" s="324"/>
      <c r="I2322" s="318" t="s">
        <v>24399</v>
      </c>
      <c r="J2322" s="318"/>
      <c r="K2322" s="64" t="s">
        <v>24450</v>
      </c>
      <c r="L2322" s="354" t="s">
        <v>18324</v>
      </c>
      <c r="M2322" s="318"/>
      <c r="N2322" s="318"/>
      <c r="O2322" s="318"/>
      <c r="P2322" s="325"/>
      <c r="Q2322" s="318" t="str">
        <f t="array" ref="Q2322">index(Extractions!B:B, match(index(Digests!B:B, match(B2322,Digests!A:A,0)),Extractions!A:A,0))</f>
        <v>APCL12_278</v>
      </c>
    </row>
    <row r="2323" ht="20.25" customHeight="1">
      <c r="A2323" s="318" t="s">
        <v>24451</v>
      </c>
      <c r="B2323" s="319" t="s">
        <v>18325</v>
      </c>
      <c r="C2323" s="334">
        <v>42352.0</v>
      </c>
      <c r="D2323" s="331">
        <v>200.0</v>
      </c>
      <c r="E2323" s="322">
        <v>1.4549052129253779</v>
      </c>
      <c r="F2323" s="323">
        <v>20.74509478707462</v>
      </c>
      <c r="G2323" s="319">
        <v>27.0</v>
      </c>
      <c r="H2323" s="324"/>
      <c r="I2323" s="318" t="s">
        <v>24399</v>
      </c>
      <c r="J2323" s="318"/>
      <c r="K2323" s="64" t="s">
        <v>24452</v>
      </c>
      <c r="L2323" s="354" t="s">
        <v>18326</v>
      </c>
      <c r="M2323" s="318"/>
      <c r="N2323" s="318"/>
      <c r="O2323" s="318"/>
      <c r="P2323" s="325"/>
      <c r="Q2323" s="318" t="str">
        <f t="array" ref="Q2323">index(Extractions!B:B, match(index(Digests!B:B, match(B2323,Digests!A:A,0)),Extractions!A:A,0))</f>
        <v>APCL12_279</v>
      </c>
    </row>
    <row r="2324" ht="20.25" customHeight="1">
      <c r="A2324" s="318" t="s">
        <v>24453</v>
      </c>
      <c r="B2324" s="319" t="s">
        <v>18327</v>
      </c>
      <c r="C2324" s="334">
        <v>42352.0</v>
      </c>
      <c r="D2324" s="331">
        <v>200.0</v>
      </c>
      <c r="E2324" s="322">
        <v>8.404067568703253</v>
      </c>
      <c r="F2324" s="323">
        <v>13.795932431296746</v>
      </c>
      <c r="G2324" s="319">
        <v>28.0</v>
      </c>
      <c r="H2324" s="324"/>
      <c r="I2324" s="318" t="s">
        <v>24399</v>
      </c>
      <c r="J2324" s="318"/>
      <c r="K2324" s="64" t="s">
        <v>24454</v>
      </c>
      <c r="L2324" s="354" t="s">
        <v>18328</v>
      </c>
      <c r="M2324" s="318"/>
      <c r="N2324" s="318"/>
      <c r="O2324" s="318"/>
      <c r="P2324" s="325"/>
      <c r="Q2324" s="318" t="str">
        <f t="array" ref="Q2324">index(Extractions!B:B, match(index(Digests!B:B, match(B2324,Digests!A:A,0)),Extractions!A:A,0))</f>
        <v>APCL12_280</v>
      </c>
    </row>
    <row r="2325" ht="20.25" customHeight="1">
      <c r="A2325" s="318" t="s">
        <v>24455</v>
      </c>
      <c r="B2325" s="319" t="s">
        <v>18329</v>
      </c>
      <c r="C2325" s="334">
        <v>42352.0</v>
      </c>
      <c r="D2325" s="331">
        <v>200.0</v>
      </c>
      <c r="E2325" s="322">
        <v>3.1195408035937113</v>
      </c>
      <c r="F2325" s="323">
        <v>19.080459196406288</v>
      </c>
      <c r="G2325" s="319">
        <v>29.0</v>
      </c>
      <c r="H2325" s="324"/>
      <c r="I2325" s="318" t="s">
        <v>24399</v>
      </c>
      <c r="J2325" s="318"/>
      <c r="K2325" s="64" t="s">
        <v>24456</v>
      </c>
      <c r="L2325" s="354" t="s">
        <v>18330</v>
      </c>
      <c r="M2325" s="318"/>
      <c r="N2325" s="318"/>
      <c r="O2325" s="318"/>
      <c r="P2325" s="325"/>
      <c r="Q2325" s="318" t="str">
        <f t="array" ref="Q2325">index(Extractions!B:B, match(index(Digests!B:B, match(B2325,Digests!A:A,0)),Extractions!A:A,0))</f>
        <v>APCL12_281</v>
      </c>
    </row>
    <row r="2326" ht="20.25" customHeight="1">
      <c r="A2326" s="318" t="s">
        <v>24457</v>
      </c>
      <c r="B2326" s="319" t="s">
        <v>18331</v>
      </c>
      <c r="C2326" s="334">
        <v>42352.0</v>
      </c>
      <c r="D2326" s="331">
        <v>200.0</v>
      </c>
      <c r="E2326" s="322">
        <v>5.4640330027593365</v>
      </c>
      <c r="F2326" s="323">
        <v>16.735966997240663</v>
      </c>
      <c r="G2326" s="319">
        <v>30.0</v>
      </c>
      <c r="H2326" s="324"/>
      <c r="I2326" s="318" t="s">
        <v>24399</v>
      </c>
      <c r="J2326" s="318"/>
      <c r="K2326" s="64" t="s">
        <v>24458</v>
      </c>
      <c r="L2326" s="354" t="s">
        <v>18332</v>
      </c>
      <c r="M2326" s="318"/>
      <c r="N2326" s="318"/>
      <c r="O2326" s="318"/>
      <c r="P2326" s="325"/>
      <c r="Q2326" s="318" t="str">
        <f t="array" ref="Q2326">index(Extractions!B:B, match(index(Digests!B:B, match(B2326,Digests!A:A,0)),Extractions!A:A,0))</f>
        <v>APCL12_282</v>
      </c>
    </row>
    <row r="2327" ht="20.25" customHeight="1">
      <c r="A2327" s="318" t="s">
        <v>24459</v>
      </c>
      <c r="B2327" s="319" t="s">
        <v>18333</v>
      </c>
      <c r="C2327" s="334">
        <v>42352.0</v>
      </c>
      <c r="D2327" s="331">
        <v>200.0</v>
      </c>
      <c r="E2327" s="322">
        <v>11.250492209034144</v>
      </c>
      <c r="F2327" s="323">
        <v>10.949507790965855</v>
      </c>
      <c r="G2327" s="319">
        <v>31.0</v>
      </c>
      <c r="H2327" s="324"/>
      <c r="I2327" s="318" t="s">
        <v>24399</v>
      </c>
      <c r="J2327" s="318"/>
      <c r="K2327" s="64" t="s">
        <v>24460</v>
      </c>
      <c r="L2327" s="354" t="s">
        <v>18334</v>
      </c>
      <c r="M2327" s="318"/>
      <c r="N2327" s="318"/>
      <c r="O2327" s="318"/>
      <c r="P2327" s="325"/>
      <c r="Q2327" s="318" t="str">
        <f t="array" ref="Q2327">index(Extractions!B:B, match(index(Digests!B:B, match(B2327,Digests!A:A,0)),Extractions!A:A,0))</f>
        <v>APCL12_283</v>
      </c>
    </row>
    <row r="2328" ht="20.25" customHeight="1">
      <c r="A2328" s="318" t="s">
        <v>24461</v>
      </c>
      <c r="B2328" s="319" t="s">
        <v>18337</v>
      </c>
      <c r="C2328" s="334">
        <v>42352.0</v>
      </c>
      <c r="D2328" s="331">
        <v>200.0</v>
      </c>
      <c r="E2328" s="322">
        <v>5.181481385528123</v>
      </c>
      <c r="F2328" s="323">
        <v>17.018518614471876</v>
      </c>
      <c r="G2328" s="319">
        <v>32.0</v>
      </c>
      <c r="H2328" s="324"/>
      <c r="I2328" s="318" t="s">
        <v>24399</v>
      </c>
      <c r="J2328" s="318"/>
      <c r="K2328" s="64" t="s">
        <v>24462</v>
      </c>
      <c r="L2328" s="358" t="s">
        <v>18338</v>
      </c>
      <c r="M2328" s="318"/>
      <c r="N2328" s="318"/>
      <c r="O2328" s="318"/>
      <c r="P2328" s="325"/>
      <c r="Q2328" s="318" t="str">
        <f t="array" ref="Q2328">index(Extractions!B:B, match(index(Digests!B:B, match(B2328,Digests!A:A,0)),Extractions!A:A,0))</f>
        <v>APCL12_284</v>
      </c>
    </row>
    <row r="2329" ht="20.25" customHeight="1">
      <c r="A2329" s="318" t="s">
        <v>24463</v>
      </c>
      <c r="B2329" s="319" t="s">
        <v>18339</v>
      </c>
      <c r="C2329" s="334">
        <v>42352.0</v>
      </c>
      <c r="D2329" s="331">
        <v>200.0</v>
      </c>
      <c r="E2329" s="322">
        <v>1.856010690621578</v>
      </c>
      <c r="F2329" s="323">
        <v>20.343989309378422</v>
      </c>
      <c r="G2329" s="319">
        <v>33.0</v>
      </c>
      <c r="H2329" s="324"/>
      <c r="I2329" s="318" t="s">
        <v>24399</v>
      </c>
      <c r="J2329" s="318"/>
      <c r="K2329" s="64" t="s">
        <v>24464</v>
      </c>
      <c r="L2329" s="354" t="s">
        <v>18340</v>
      </c>
      <c r="M2329" s="318"/>
      <c r="N2329" s="318"/>
      <c r="O2329" s="318"/>
      <c r="P2329" s="325"/>
      <c r="Q2329" s="318" t="str">
        <f t="array" ref="Q2329">index(Extractions!B:B, match(index(Digests!B:B, match(B2329,Digests!A:A,0)),Extractions!A:A,0))</f>
        <v>APCL12_285</v>
      </c>
    </row>
    <row r="2330" ht="20.25" customHeight="1">
      <c r="A2330" s="318" t="s">
        <v>24465</v>
      </c>
      <c r="B2330" s="319" t="s">
        <v>18341</v>
      </c>
      <c r="C2330" s="334">
        <v>42352.0</v>
      </c>
      <c r="D2330" s="331">
        <v>200.0</v>
      </c>
      <c r="E2330" s="322">
        <v>9.296704318319156</v>
      </c>
      <c r="F2330" s="323">
        <v>12.903295681680843</v>
      </c>
      <c r="G2330" s="319">
        <v>34.0</v>
      </c>
      <c r="H2330" s="324"/>
      <c r="I2330" s="318" t="s">
        <v>24399</v>
      </c>
      <c r="J2330" s="318"/>
      <c r="K2330" s="64" t="s">
        <v>24466</v>
      </c>
      <c r="L2330" s="354" t="s">
        <v>18342</v>
      </c>
      <c r="M2330" s="318"/>
      <c r="N2330" s="318"/>
      <c r="O2330" s="318"/>
      <c r="P2330" s="325"/>
      <c r="Q2330" s="318" t="str">
        <f t="array" ref="Q2330">index(Extractions!B:B, match(index(Digests!B:B, match(B2330,Digests!A:A,0)),Extractions!A:A,0))</f>
        <v>APCL12_286</v>
      </c>
    </row>
    <row r="2331" ht="20.25" customHeight="1">
      <c r="A2331" s="318" t="s">
        <v>24467</v>
      </c>
      <c r="B2331" s="319" t="s">
        <v>18343</v>
      </c>
      <c r="C2331" s="334">
        <v>42352.0</v>
      </c>
      <c r="D2331" s="331">
        <v>200.0</v>
      </c>
      <c r="E2331" s="322">
        <v>2.6701556700755655</v>
      </c>
      <c r="F2331" s="323">
        <v>19.529844329924433</v>
      </c>
      <c r="G2331" s="319">
        <v>35.0</v>
      </c>
      <c r="H2331" s="324"/>
      <c r="I2331" s="318" t="s">
        <v>24399</v>
      </c>
      <c r="J2331" s="318"/>
      <c r="K2331" s="64" t="s">
        <v>24468</v>
      </c>
      <c r="L2331" s="354" t="s">
        <v>18344</v>
      </c>
      <c r="M2331" s="318"/>
      <c r="N2331" s="318"/>
      <c r="O2331" s="318"/>
      <c r="P2331" s="325"/>
      <c r="Q2331" s="318" t="str">
        <f t="array" ref="Q2331">index(Extractions!B:B, match(index(Digests!B:B, match(B2331,Digests!A:A,0)),Extractions!A:A,0))</f>
        <v>APCL15_400899</v>
      </c>
    </row>
    <row r="2332" ht="20.25" customHeight="1">
      <c r="A2332" s="318" t="s">
        <v>24469</v>
      </c>
      <c r="B2332" s="319" t="s">
        <v>18345</v>
      </c>
      <c r="C2332" s="334">
        <v>42352.0</v>
      </c>
      <c r="D2332" s="331">
        <v>200.0</v>
      </c>
      <c r="E2332" s="322">
        <v>2.9141350118751004</v>
      </c>
      <c r="F2332" s="323">
        <v>19.2858649881249</v>
      </c>
      <c r="G2332" s="319">
        <v>36.0</v>
      </c>
      <c r="H2332" s="324"/>
      <c r="I2332" s="318" t="s">
        <v>24399</v>
      </c>
      <c r="J2332" s="318"/>
      <c r="K2332" s="64" t="s">
        <v>24470</v>
      </c>
      <c r="L2332" s="354" t="s">
        <v>18346</v>
      </c>
      <c r="M2332" s="318"/>
      <c r="N2332" s="318"/>
      <c r="O2332" s="318"/>
      <c r="P2332" s="325"/>
      <c r="Q2332" s="318" t="str">
        <f t="array" ref="Q2332">index(Extractions!B:B, match(index(Digests!B:B, match(B2332,Digests!A:A,0)),Extractions!A:A,0))</f>
        <v>APCL15_404648</v>
      </c>
    </row>
    <row r="2333" ht="20.25" customHeight="1">
      <c r="A2333" s="318" t="s">
        <v>24471</v>
      </c>
      <c r="B2333" s="319" t="s">
        <v>18347</v>
      </c>
      <c r="C2333" s="334">
        <v>42352.0</v>
      </c>
      <c r="D2333" s="331">
        <v>200.0</v>
      </c>
      <c r="E2333" s="322">
        <v>5.869577977343429</v>
      </c>
      <c r="F2333" s="323">
        <v>16.33042202265657</v>
      </c>
      <c r="G2333" s="319">
        <v>37.0</v>
      </c>
      <c r="H2333" s="324"/>
      <c r="I2333" s="318" t="s">
        <v>24399</v>
      </c>
      <c r="J2333" s="318"/>
      <c r="K2333" s="64" t="s">
        <v>24472</v>
      </c>
      <c r="L2333" s="354" t="s">
        <v>18348</v>
      </c>
      <c r="M2333" s="318"/>
      <c r="N2333" s="318"/>
      <c r="O2333" s="318"/>
      <c r="P2333" s="325"/>
      <c r="Q2333" s="318" t="str">
        <f t="array" ref="Q2333">index(Extractions!B:B, match(index(Digests!B:B, match(B2333,Digests!A:A,0)),Extractions!A:A,0))</f>
        <v>APCL15_402854</v>
      </c>
    </row>
    <row r="2334" ht="20.25" customHeight="1">
      <c r="A2334" s="318" t="s">
        <v>24473</v>
      </c>
      <c r="B2334" s="319" t="s">
        <v>18349</v>
      </c>
      <c r="C2334" s="334">
        <v>42352.0</v>
      </c>
      <c r="D2334" s="331">
        <v>200.0</v>
      </c>
      <c r="E2334" s="322">
        <v>1.291772699675765</v>
      </c>
      <c r="F2334" s="323">
        <v>20.908227300324235</v>
      </c>
      <c r="G2334" s="319">
        <v>38.0</v>
      </c>
      <c r="H2334" s="324"/>
      <c r="I2334" s="318" t="s">
        <v>24399</v>
      </c>
      <c r="J2334" s="318"/>
      <c r="K2334" s="64" t="s">
        <v>24474</v>
      </c>
      <c r="L2334" s="354" t="s">
        <v>18350</v>
      </c>
      <c r="M2334" s="318"/>
      <c r="N2334" s="318"/>
      <c r="O2334" s="318"/>
      <c r="P2334" s="325"/>
      <c r="Q2334" s="318" t="str">
        <f t="array" ref="Q2334">index(Extractions!B:B, match(index(Digests!B:B, match(B2334,Digests!A:A,0)),Extractions!A:A,0))</f>
        <v>APCL15_405490</v>
      </c>
    </row>
    <row r="2335" ht="20.25" customHeight="1">
      <c r="A2335" s="318" t="s">
        <v>24475</v>
      </c>
      <c r="B2335" s="319" t="s">
        <v>18351</v>
      </c>
      <c r="C2335" s="334">
        <v>42352.0</v>
      </c>
      <c r="D2335" s="331">
        <v>200.0</v>
      </c>
      <c r="E2335" s="322">
        <v>1.9618229258627116</v>
      </c>
      <c r="F2335" s="323">
        <v>20.238177074137287</v>
      </c>
      <c r="G2335" s="319">
        <v>39.0</v>
      </c>
      <c r="H2335" s="324"/>
      <c r="I2335" s="318" t="s">
        <v>24399</v>
      </c>
      <c r="J2335" s="318"/>
      <c r="K2335" s="64" t="s">
        <v>24476</v>
      </c>
      <c r="L2335" s="303" t="s">
        <v>18352</v>
      </c>
      <c r="M2335" s="318"/>
      <c r="N2335" s="318"/>
      <c r="O2335" s="318"/>
      <c r="P2335" s="325"/>
      <c r="Q2335" s="318" t="str">
        <f t="array" ref="Q2335">index(Extractions!B:B, match(index(Digests!B:B, match(B2335,Digests!A:A,0)),Extractions!A:A,0))</f>
        <v>APCL15_403262</v>
      </c>
    </row>
    <row r="2336" ht="20.25" customHeight="1">
      <c r="A2336" s="318" t="s">
        <v>24477</v>
      </c>
      <c r="B2336" s="319" t="s">
        <v>18353</v>
      </c>
      <c r="C2336" s="334">
        <v>42352.0</v>
      </c>
      <c r="D2336" s="331">
        <v>200.0</v>
      </c>
      <c r="E2336" s="322">
        <v>2.0462242047861183</v>
      </c>
      <c r="F2336" s="323">
        <v>20.153775795213882</v>
      </c>
      <c r="G2336" s="319">
        <v>40.0</v>
      </c>
      <c r="H2336" s="324"/>
      <c r="I2336" s="318" t="s">
        <v>24399</v>
      </c>
      <c r="J2336" s="318"/>
      <c r="K2336" s="64" t="s">
        <v>24478</v>
      </c>
      <c r="L2336" s="354" t="s">
        <v>18354</v>
      </c>
      <c r="M2336" s="318"/>
      <c r="N2336" s="318"/>
      <c r="O2336" s="318"/>
      <c r="P2336" s="325"/>
      <c r="Q2336" s="318" t="str">
        <f t="array" ref="Q2336">index(Extractions!B:B, match(index(Digests!B:B, match(B2336,Digests!A:A,0)),Extractions!A:A,0))</f>
        <v>APCL15_403710</v>
      </c>
    </row>
    <row r="2337" ht="20.25" customHeight="1">
      <c r="A2337" s="318" t="s">
        <v>24479</v>
      </c>
      <c r="B2337" s="319" t="s">
        <v>18355</v>
      </c>
      <c r="C2337" s="334">
        <v>42352.0</v>
      </c>
      <c r="D2337" s="331">
        <v>200.0</v>
      </c>
      <c r="E2337" s="322">
        <v>1.6255537042305035</v>
      </c>
      <c r="F2337" s="323">
        <v>20.574446295769494</v>
      </c>
      <c r="G2337" s="319">
        <v>41.0</v>
      </c>
      <c r="H2337" s="324"/>
      <c r="I2337" s="318" t="s">
        <v>24399</v>
      </c>
      <c r="J2337" s="318"/>
      <c r="K2337" s="64" t="s">
        <v>24480</v>
      </c>
      <c r="L2337" s="354" t="s">
        <v>18356</v>
      </c>
      <c r="M2337" s="318"/>
      <c r="N2337" s="318"/>
      <c r="O2337" s="318"/>
      <c r="P2337" s="325"/>
      <c r="Q2337" s="357" t="str">
        <f t="array" ref="Q2337">index(Extractions!B:B, match(index(Digests!B:B, match(B2337,Digests!A:A,0)),Extractions!A:A,0))</f>
        <v>APCL15_403388</v>
      </c>
    </row>
    <row r="2338" ht="20.25" customHeight="1">
      <c r="A2338" s="318" t="s">
        <v>24481</v>
      </c>
      <c r="B2338" s="319" t="s">
        <v>18357</v>
      </c>
      <c r="C2338" s="334">
        <v>42352.0</v>
      </c>
      <c r="D2338" s="331">
        <v>200.0</v>
      </c>
      <c r="E2338" s="322">
        <v>1.3377300059528985</v>
      </c>
      <c r="F2338" s="323">
        <v>20.8622699940471</v>
      </c>
      <c r="G2338" s="319">
        <v>42.0</v>
      </c>
      <c r="H2338" s="324"/>
      <c r="I2338" s="318" t="s">
        <v>24399</v>
      </c>
      <c r="J2338" s="318"/>
      <c r="K2338" s="64" t="s">
        <v>24482</v>
      </c>
      <c r="L2338" s="354" t="s">
        <v>18358</v>
      </c>
      <c r="M2338" s="318"/>
      <c r="N2338" s="318"/>
      <c r="O2338" s="318"/>
      <c r="P2338" s="325"/>
      <c r="Q2338" s="357" t="str">
        <f t="array" ref="Q2338">index(Extractions!B:B, match(index(Digests!B:B, match(B2338,Digests!A:A,0)),Extractions!A:A,0))</f>
        <v>APCL15_403072</v>
      </c>
    </row>
    <row r="2339" ht="20.25" customHeight="1">
      <c r="A2339" s="318" t="s">
        <v>24483</v>
      </c>
      <c r="B2339" s="319" t="s">
        <v>18359</v>
      </c>
      <c r="C2339" s="334">
        <v>42352.0</v>
      </c>
      <c r="D2339" s="331">
        <v>200.0</v>
      </c>
      <c r="E2339" s="322">
        <v>2.2202240206036787</v>
      </c>
      <c r="F2339" s="323">
        <v>19.979775979396322</v>
      </c>
      <c r="G2339" s="319">
        <v>43.0</v>
      </c>
      <c r="H2339" s="324"/>
      <c r="I2339" s="318" t="s">
        <v>24399</v>
      </c>
      <c r="J2339" s="318"/>
      <c r="K2339" s="64" t="s">
        <v>24484</v>
      </c>
      <c r="L2339" s="354" t="s">
        <v>18360</v>
      </c>
      <c r="M2339" s="318"/>
      <c r="N2339" s="318"/>
      <c r="O2339" s="318"/>
      <c r="P2339" s="325"/>
      <c r="Q2339" s="357" t="str">
        <f t="array" ref="Q2339">index(Extractions!B:B, match(index(Digests!B:B, match(B2339,Digests!A:A,0)),Extractions!A:A,0))</f>
        <v>APCL15_403075</v>
      </c>
    </row>
    <row r="2340" ht="20.25" customHeight="1">
      <c r="A2340" s="318" t="s">
        <v>24485</v>
      </c>
      <c r="B2340" s="319" t="s">
        <v>18363</v>
      </c>
      <c r="C2340" s="334">
        <v>42352.0</v>
      </c>
      <c r="D2340" s="331">
        <v>200.0</v>
      </c>
      <c r="E2340" s="322">
        <v>10.012515644555695</v>
      </c>
      <c r="F2340" s="323">
        <v>12.187484355444305</v>
      </c>
      <c r="G2340" s="319">
        <v>44.0</v>
      </c>
      <c r="H2340" s="324"/>
      <c r="I2340" s="318" t="s">
        <v>24399</v>
      </c>
      <c r="J2340" s="318"/>
      <c r="K2340" s="64" t="s">
        <v>24486</v>
      </c>
      <c r="L2340" s="354" t="s">
        <v>18364</v>
      </c>
      <c r="M2340" s="318"/>
      <c r="N2340" s="318"/>
      <c r="O2340" s="318"/>
      <c r="P2340" s="325"/>
      <c r="Q2340" s="357" t="str">
        <f t="array" ref="Q2340">index(Extractions!B:B, match(index(Digests!B:B, match(B2340,Digests!A:A,0)),Extractions!A:A,0))</f>
        <v>APCL15_133</v>
      </c>
    </row>
    <row r="2341" ht="20.25" customHeight="1">
      <c r="A2341" s="318" t="s">
        <v>24487</v>
      </c>
      <c r="B2341" s="319" t="s">
        <v>18365</v>
      </c>
      <c r="C2341" s="334">
        <v>42352.0</v>
      </c>
      <c r="D2341" s="331">
        <v>200.0</v>
      </c>
      <c r="E2341" s="322">
        <v>5.137954066690644</v>
      </c>
      <c r="F2341" s="323">
        <v>17.062045933309356</v>
      </c>
      <c r="G2341" s="319">
        <v>45.0</v>
      </c>
      <c r="H2341" s="324"/>
      <c r="I2341" s="318" t="s">
        <v>24399</v>
      </c>
      <c r="J2341" s="318"/>
      <c r="K2341" s="64" t="s">
        <v>24488</v>
      </c>
      <c r="L2341" s="354" t="s">
        <v>18366</v>
      </c>
      <c r="M2341" s="318"/>
      <c r="N2341" s="318"/>
      <c r="O2341" s="318"/>
      <c r="P2341" s="325"/>
      <c r="Q2341" s="357" t="str">
        <f t="array" ref="Q2341">index(Extractions!B:B, match(index(Digests!B:B, match(B2341,Digests!A:A,0)),Extractions!A:A,0))</f>
        <v>APCL15_132</v>
      </c>
    </row>
    <row r="2342" ht="20.25" customHeight="1">
      <c r="A2342" s="318" t="s">
        <v>24489</v>
      </c>
      <c r="B2342" s="319" t="s">
        <v>18367</v>
      </c>
      <c r="C2342" s="334">
        <v>42352.0</v>
      </c>
      <c r="D2342" s="331">
        <v>200.0</v>
      </c>
      <c r="E2342" s="322">
        <v>8.06744383042233</v>
      </c>
      <c r="F2342" s="323">
        <v>14.132556169577668</v>
      </c>
      <c r="G2342" s="319">
        <v>46.0</v>
      </c>
      <c r="H2342" s="324"/>
      <c r="I2342" s="318" t="s">
        <v>24399</v>
      </c>
      <c r="J2342" s="318"/>
      <c r="K2342" s="64" t="s">
        <v>24490</v>
      </c>
      <c r="L2342" s="354" t="s">
        <v>18368</v>
      </c>
      <c r="M2342" s="318"/>
      <c r="N2342" s="318"/>
      <c r="O2342" s="318"/>
      <c r="P2342" s="325"/>
      <c r="Q2342" s="357" t="str">
        <f t="array" ref="Q2342">index(Extractions!B:B, match(index(Digests!B:B, match(B2342,Digests!A:A,0)),Extractions!A:A,0))</f>
        <v>APCL15_405582</v>
      </c>
    </row>
    <row r="2343" ht="20.25" customHeight="1">
      <c r="A2343" s="318" t="s">
        <v>24491</v>
      </c>
      <c r="B2343" s="319" t="s">
        <v>18369</v>
      </c>
      <c r="C2343" s="334">
        <v>42352.0</v>
      </c>
      <c r="D2343" s="331">
        <v>200.0</v>
      </c>
      <c r="E2343" s="322">
        <v>5.486516884755712</v>
      </c>
      <c r="F2343" s="323">
        <v>16.713483115244287</v>
      </c>
      <c r="G2343" s="319">
        <v>47.0</v>
      </c>
      <c r="H2343" s="324"/>
      <c r="I2343" s="318" t="s">
        <v>24399</v>
      </c>
      <c r="J2343" s="318"/>
      <c r="K2343" s="64" t="s">
        <v>24492</v>
      </c>
      <c r="L2343" s="354" t="s">
        <v>18370</v>
      </c>
      <c r="M2343" s="318"/>
      <c r="N2343" s="318"/>
      <c r="O2343" s="318"/>
      <c r="P2343" s="325"/>
      <c r="Q2343" s="357" t="str">
        <f t="array" ref="Q2343">index(Extractions!B:B, match(index(Digests!B:B, match(B2343,Digests!A:A,0)),Extractions!A:A,0))</f>
        <v>APCL15_404319</v>
      </c>
    </row>
    <row r="2344" ht="20.25" customHeight="1">
      <c r="A2344" s="318" t="s">
        <v>24493</v>
      </c>
      <c r="B2344" s="319" t="s">
        <v>18379</v>
      </c>
      <c r="C2344" s="334">
        <v>42352.0</v>
      </c>
      <c r="D2344" s="331">
        <v>200.0</v>
      </c>
      <c r="E2344" s="322">
        <v>6.212144742972511</v>
      </c>
      <c r="F2344" s="323">
        <v>15.987855257027487</v>
      </c>
      <c r="G2344" s="319">
        <v>48.0</v>
      </c>
      <c r="H2344" s="324"/>
      <c r="I2344" s="318" t="s">
        <v>24399</v>
      </c>
      <c r="J2344" s="318"/>
      <c r="K2344" s="64" t="s">
        <v>24494</v>
      </c>
      <c r="L2344" s="354" t="s">
        <v>18380</v>
      </c>
      <c r="M2344" s="318"/>
      <c r="N2344" s="318"/>
      <c r="O2344" s="318"/>
      <c r="P2344" s="325"/>
      <c r="Q2344" s="357" t="str">
        <f t="array" ref="Q2344">index(Extractions!B:B, match(index(Digests!B:B, match(B2344,Digests!A:A,0)),Extractions!A:A,0))</f>
        <v>APCL15_402950</v>
      </c>
    </row>
    <row r="2345" ht="20.25" customHeight="1">
      <c r="A2345" s="318" t="s">
        <v>24495</v>
      </c>
      <c r="B2345" s="319" t="s">
        <v>16614</v>
      </c>
      <c r="C2345" s="334">
        <v>42352.0</v>
      </c>
      <c r="D2345" s="331">
        <v>175.0</v>
      </c>
      <c r="E2345" s="322">
        <v>18.966077815107834</v>
      </c>
      <c r="F2345" s="323">
        <v>3.2339221848921653</v>
      </c>
      <c r="G2345" s="319">
        <v>1.0</v>
      </c>
      <c r="H2345" s="324"/>
      <c r="I2345" s="318" t="s">
        <v>24496</v>
      </c>
      <c r="J2345" s="318"/>
      <c r="K2345" s="64" t="s">
        <v>24497</v>
      </c>
      <c r="L2345" s="64" t="s">
        <v>16615</v>
      </c>
      <c r="M2345" s="318"/>
      <c r="N2345" s="318"/>
      <c r="O2345" s="318"/>
      <c r="P2345" s="325"/>
      <c r="Q2345" s="318" t="str">
        <f t="array" ref="Q2345">index(Extractions!B:B, match(index(Digests!B:B, match(B2345,Digests!A:A,0)),Extractions!A:A,0))</f>
        <v>APCL12_025</v>
      </c>
    </row>
    <row r="2346" ht="20.25" customHeight="1">
      <c r="A2346" s="318" t="s">
        <v>24498</v>
      </c>
      <c r="B2346" s="319" t="s">
        <v>16616</v>
      </c>
      <c r="C2346" s="334">
        <v>42352.0</v>
      </c>
      <c r="D2346" s="331">
        <v>175.0</v>
      </c>
      <c r="E2346" s="322">
        <v>17.3697270471464</v>
      </c>
      <c r="F2346" s="323">
        <v>4.830272952853598</v>
      </c>
      <c r="G2346" s="319">
        <v>2.0</v>
      </c>
      <c r="H2346" s="324"/>
      <c r="I2346" s="318" t="s">
        <v>24496</v>
      </c>
      <c r="J2346" s="318"/>
      <c r="K2346" s="64" t="s">
        <v>24499</v>
      </c>
      <c r="L2346" s="64" t="s">
        <v>16617</v>
      </c>
      <c r="M2346" s="318"/>
      <c r="N2346" s="318"/>
      <c r="O2346" s="318"/>
      <c r="P2346" s="325"/>
      <c r="Q2346" s="318" t="str">
        <f t="array" ref="Q2346">index(Extractions!B:B, match(index(Digests!B:B, match(B2346,Digests!A:A,0)),Extractions!A:A,0))</f>
        <v>APCL12_030</v>
      </c>
    </row>
    <row r="2347" ht="20.25" customHeight="1">
      <c r="A2347" s="318" t="s">
        <v>24500</v>
      </c>
      <c r="B2347" s="319" t="s">
        <v>16703</v>
      </c>
      <c r="C2347" s="334">
        <v>42352.0</v>
      </c>
      <c r="D2347" s="331">
        <v>175.0</v>
      </c>
      <c r="E2347" s="322">
        <v>16.239792130660728</v>
      </c>
      <c r="F2347" s="323">
        <v>5.960207869339271</v>
      </c>
      <c r="G2347" s="319">
        <v>3.0</v>
      </c>
      <c r="H2347" s="324"/>
      <c r="I2347" s="318" t="s">
        <v>24496</v>
      </c>
      <c r="J2347" s="318"/>
      <c r="K2347" s="64" t="s">
        <v>24501</v>
      </c>
      <c r="L2347" s="64" t="s">
        <v>16704</v>
      </c>
      <c r="M2347" s="318"/>
      <c r="N2347" s="318"/>
      <c r="O2347" s="318"/>
      <c r="P2347" s="325"/>
      <c r="Q2347" s="318" t="str">
        <f t="array" ref="Q2347">index(Extractions!B:B, match(index(Digests!B:B, match(B2347,Digests!A:A,0)),Extractions!A:A,0))</f>
        <v>APCL12_124</v>
      </c>
    </row>
    <row r="2348" ht="20.25" customHeight="1">
      <c r="A2348" s="318" t="s">
        <v>24502</v>
      </c>
      <c r="B2348" s="319" t="s">
        <v>16847</v>
      </c>
      <c r="C2348" s="334">
        <v>42352.0</v>
      </c>
      <c r="D2348" s="331">
        <v>175.0</v>
      </c>
      <c r="E2348" s="322">
        <v>12.967765839199703</v>
      </c>
      <c r="F2348" s="323">
        <v>9.232234160800296</v>
      </c>
      <c r="G2348" s="319">
        <v>4.0</v>
      </c>
      <c r="H2348" s="324"/>
      <c r="I2348" s="318" t="s">
        <v>24496</v>
      </c>
      <c r="J2348" s="318"/>
      <c r="K2348" s="64" t="s">
        <v>24503</v>
      </c>
      <c r="L2348" s="64" t="s">
        <v>16848</v>
      </c>
      <c r="M2348" s="318"/>
      <c r="N2348" s="318"/>
      <c r="O2348" s="318"/>
      <c r="P2348" s="325"/>
      <c r="Q2348" s="318" t="str">
        <f t="array" ref="Q2348">index(Extractions!B:B, match(index(Digests!B:B, match(B2348,Digests!A:A,0)),Extractions!A:A,0))</f>
        <v>APCL13_514</v>
      </c>
    </row>
    <row r="2349" ht="20.25" customHeight="1">
      <c r="A2349" s="318" t="s">
        <v>24504</v>
      </c>
      <c r="B2349" s="319" t="s">
        <v>16895</v>
      </c>
      <c r="C2349" s="334">
        <v>42352.0</v>
      </c>
      <c r="D2349" s="331">
        <v>175.0</v>
      </c>
      <c r="E2349" s="322">
        <v>12.386749716874291</v>
      </c>
      <c r="F2349" s="323">
        <v>9.813250283125708</v>
      </c>
      <c r="G2349" s="319">
        <v>5.0</v>
      </c>
      <c r="H2349" s="324"/>
      <c r="I2349" s="318" t="s">
        <v>24496</v>
      </c>
      <c r="J2349" s="318"/>
      <c r="K2349" s="64" t="s">
        <v>24505</v>
      </c>
      <c r="L2349" s="64" t="s">
        <v>16896</v>
      </c>
      <c r="M2349" s="318"/>
      <c r="N2349" s="318"/>
      <c r="O2349" s="318"/>
      <c r="P2349" s="325"/>
      <c r="Q2349" s="307" t="str">
        <f t="array" ref="Q2349">index(Extractions!B:B, match(index(Digests!B:B, match(B2349,Digests!A:A,0)),Extractions!A:A,0))</f>
        <v>APCL14_125</v>
      </c>
    </row>
    <row r="2350" ht="20.25" customHeight="1">
      <c r="A2350" s="318" t="s">
        <v>24506</v>
      </c>
      <c r="B2350" s="319" t="s">
        <v>17381</v>
      </c>
      <c r="C2350" s="334">
        <v>42352.0</v>
      </c>
      <c r="D2350" s="331">
        <v>175.0</v>
      </c>
      <c r="E2350" s="322">
        <v>13.291812243657906</v>
      </c>
      <c r="F2350" s="323">
        <v>8.908187756342093</v>
      </c>
      <c r="G2350" s="319">
        <v>6.0</v>
      </c>
      <c r="H2350" s="324" t="s">
        <v>21166</v>
      </c>
      <c r="I2350" s="318" t="s">
        <v>24496</v>
      </c>
      <c r="J2350" s="318"/>
      <c r="K2350" s="64" t="s">
        <v>24507</v>
      </c>
      <c r="L2350" s="354" t="s">
        <v>17382</v>
      </c>
      <c r="M2350" s="318"/>
      <c r="N2350" s="318"/>
      <c r="O2350" s="318"/>
      <c r="P2350" s="325"/>
      <c r="Q2350" s="307" t="str">
        <f t="array" ref="Q2350">index(Extractions!B:B, match(index(Digests!B:B, match(B2350,Digests!A:A,0)),Extractions!A:A,0))</f>
        <v>APCL14_346</v>
      </c>
    </row>
    <row r="2351" ht="20.25" customHeight="1">
      <c r="A2351" s="318" t="s">
        <v>24508</v>
      </c>
      <c r="B2351" s="319" t="s">
        <v>17424</v>
      </c>
      <c r="C2351" s="334">
        <v>42352.0</v>
      </c>
      <c r="D2351" s="331">
        <v>175.0</v>
      </c>
      <c r="E2351" s="322">
        <v>19.489920926606526</v>
      </c>
      <c r="F2351" s="323">
        <v>2.710079073393473</v>
      </c>
      <c r="G2351" s="319">
        <v>7.0</v>
      </c>
      <c r="H2351" s="324" t="s">
        <v>21520</v>
      </c>
      <c r="I2351" s="318" t="s">
        <v>24496</v>
      </c>
      <c r="J2351" s="318"/>
      <c r="K2351" s="64" t="s">
        <v>24509</v>
      </c>
      <c r="L2351" s="354" t="s">
        <v>17425</v>
      </c>
      <c r="M2351" s="318"/>
      <c r="N2351" s="318"/>
      <c r="O2351" s="318"/>
      <c r="P2351" s="325"/>
      <c r="Q2351" s="307" t="str">
        <f t="array" ref="Q2351">index(Extractions!B:B, match(index(Digests!B:B, match(B2351,Digests!A:A,0)),Extractions!A:A,0))</f>
        <v>APCL14_386</v>
      </c>
    </row>
    <row r="2352" ht="20.25" customHeight="1">
      <c r="A2352" s="318" t="s">
        <v>24510</v>
      </c>
      <c r="B2352" s="319" t="s">
        <v>17482</v>
      </c>
      <c r="C2352" s="334">
        <v>42352.0</v>
      </c>
      <c r="D2352" s="331">
        <v>175.0</v>
      </c>
      <c r="E2352" s="322">
        <v>15.616633946100304</v>
      </c>
      <c r="F2352" s="323">
        <v>6.583366053899695</v>
      </c>
      <c r="G2352" s="319">
        <v>8.0</v>
      </c>
      <c r="H2352" s="324"/>
      <c r="I2352" s="318" t="s">
        <v>24496</v>
      </c>
      <c r="J2352" s="318"/>
      <c r="K2352" s="64" t="s">
        <v>24511</v>
      </c>
      <c r="L2352" s="354" t="s">
        <v>17483</v>
      </c>
      <c r="M2352" s="318"/>
      <c r="N2352" s="318"/>
      <c r="O2352" s="318"/>
      <c r="P2352" s="325"/>
      <c r="Q2352" s="307" t="str">
        <f t="array" ref="Q2352">index(Extractions!B:B, match(index(Digests!B:B, match(B2352,Digests!A:A,0)),Extractions!A:A,0))</f>
        <v>APCL14_502</v>
      </c>
    </row>
    <row r="2353" ht="20.25" customHeight="1">
      <c r="A2353" s="318" t="s">
        <v>24512</v>
      </c>
      <c r="B2353" s="319" t="s">
        <v>17486</v>
      </c>
      <c r="C2353" s="334">
        <v>42352.0</v>
      </c>
      <c r="D2353" s="331">
        <v>175.0</v>
      </c>
      <c r="E2353" s="322">
        <v>19.6276357110812</v>
      </c>
      <c r="F2353" s="323">
        <v>2.5723642889187985</v>
      </c>
      <c r="G2353" s="319">
        <v>9.0</v>
      </c>
      <c r="H2353" s="324"/>
      <c r="I2353" s="318" t="s">
        <v>24496</v>
      </c>
      <c r="J2353" s="318"/>
      <c r="K2353" s="64" t="s">
        <v>24513</v>
      </c>
      <c r="L2353" s="354" t="s">
        <v>17487</v>
      </c>
      <c r="M2353" s="318"/>
      <c r="N2353" s="318"/>
      <c r="O2353" s="318"/>
      <c r="P2353" s="325"/>
      <c r="Q2353" s="307" t="str">
        <f t="array" ref="Q2353">index(Extractions!B:B, match(index(Digests!B:B, match(B2353,Digests!A:A,0)),Extractions!A:A,0))</f>
        <v>APCL14_506</v>
      </c>
    </row>
    <row r="2354" ht="20.25" customHeight="1">
      <c r="A2354" s="318" t="s">
        <v>24514</v>
      </c>
      <c r="B2354" s="319" t="s">
        <v>17488</v>
      </c>
      <c r="C2354" s="334">
        <v>42352.0</v>
      </c>
      <c r="D2354" s="331">
        <v>175.0</v>
      </c>
      <c r="E2354" s="322">
        <v>17.726904376012968</v>
      </c>
      <c r="F2354" s="323">
        <v>4.473095623987032</v>
      </c>
      <c r="G2354" s="319">
        <v>10.0</v>
      </c>
      <c r="H2354" s="324"/>
      <c r="I2354" s="318" t="s">
        <v>24496</v>
      </c>
      <c r="J2354" s="318"/>
      <c r="K2354" s="64" t="s">
        <v>24515</v>
      </c>
      <c r="L2354" s="354" t="s">
        <v>17489</v>
      </c>
      <c r="M2354" s="318"/>
      <c r="N2354" s="318"/>
      <c r="O2354" s="318"/>
      <c r="P2354" s="325"/>
      <c r="Q2354" s="307" t="str">
        <f t="array" ref="Q2354">index(Extractions!B:B, match(index(Digests!B:B, match(B2354,Digests!A:A,0)),Extractions!A:A,0))</f>
        <v>APCL14_515</v>
      </c>
    </row>
    <row r="2355" ht="20.25" customHeight="1">
      <c r="A2355" s="318" t="s">
        <v>24516</v>
      </c>
      <c r="B2355" s="319" t="s">
        <v>17496</v>
      </c>
      <c r="C2355" s="334">
        <v>42352.0</v>
      </c>
      <c r="D2355" s="331">
        <v>175.0</v>
      </c>
      <c r="E2355" s="322">
        <v>12.35265052586998</v>
      </c>
      <c r="F2355" s="323">
        <v>9.84734947413002</v>
      </c>
      <c r="G2355" s="319">
        <v>11.0</v>
      </c>
      <c r="H2355" s="324"/>
      <c r="I2355" s="318" t="s">
        <v>24496</v>
      </c>
      <c r="J2355" s="318"/>
      <c r="K2355" s="64" t="s">
        <v>24517</v>
      </c>
      <c r="L2355" s="354" t="s">
        <v>17497</v>
      </c>
      <c r="M2355" s="318"/>
      <c r="N2355" s="318"/>
      <c r="O2355" s="318"/>
      <c r="P2355" s="325"/>
      <c r="Q2355" s="307" t="str">
        <f t="array" ref="Q2355">index(Extractions!B:B, match(index(Digests!B:B, match(B2355,Digests!A:A,0)),Extractions!A:A,0))</f>
        <v>APCL14_525</v>
      </c>
    </row>
    <row r="2356" ht="20.25" customHeight="1">
      <c r="A2356" s="318" t="s">
        <v>24518</v>
      </c>
      <c r="B2356" s="319" t="s">
        <v>17522</v>
      </c>
      <c r="C2356" s="334">
        <v>42352.0</v>
      </c>
      <c r="D2356" s="331">
        <v>175.0</v>
      </c>
      <c r="E2356" s="322">
        <v>16.111213404529554</v>
      </c>
      <c r="F2356" s="323">
        <v>6.088786595470445</v>
      </c>
      <c r="G2356" s="319">
        <v>12.0</v>
      </c>
      <c r="H2356" s="324"/>
      <c r="I2356" s="318" t="s">
        <v>24496</v>
      </c>
      <c r="J2356" s="318"/>
      <c r="K2356" s="64" t="s">
        <v>24519</v>
      </c>
      <c r="L2356" s="354" t="s">
        <v>17523</v>
      </c>
      <c r="M2356" s="318"/>
      <c r="N2356" s="318"/>
      <c r="O2356" s="318"/>
      <c r="P2356" s="325"/>
      <c r="Q2356" s="318" t="str">
        <f t="array" ref="Q2356">index(Extractions!B:B, match(index(Digests!B:B, match(B2356,Digests!A:A,0)),Extractions!A:A,0))</f>
        <v>APCL12_036</v>
      </c>
    </row>
    <row r="2357" ht="20.25" customHeight="1">
      <c r="A2357" s="318" t="s">
        <v>24520</v>
      </c>
      <c r="B2357" s="319" t="s">
        <v>17526</v>
      </c>
      <c r="C2357" s="334">
        <v>42352.0</v>
      </c>
      <c r="D2357" s="331">
        <v>175.0</v>
      </c>
      <c r="E2357" s="322">
        <v>16.525023607176582</v>
      </c>
      <c r="F2357" s="323">
        <v>5.674976392823417</v>
      </c>
      <c r="G2357" s="319">
        <v>13.0</v>
      </c>
      <c r="H2357" s="324"/>
      <c r="I2357" s="318" t="s">
        <v>24496</v>
      </c>
      <c r="J2357" s="318"/>
      <c r="K2357" s="64" t="s">
        <v>24521</v>
      </c>
      <c r="L2357" s="354" t="s">
        <v>17527</v>
      </c>
      <c r="M2357" s="318"/>
      <c r="N2357" s="318"/>
      <c r="O2357" s="318"/>
      <c r="P2357" s="325"/>
      <c r="Q2357" s="318" t="str">
        <f t="array" ref="Q2357">index(Extractions!B:B, match(index(Digests!B:B, match(B2357,Digests!A:A,0)),Extractions!A:A,0))</f>
        <v>APCL12_040</v>
      </c>
    </row>
    <row r="2358" ht="20.25" customHeight="1">
      <c r="A2358" s="318" t="s">
        <v>24522</v>
      </c>
      <c r="B2358" s="319" t="s">
        <v>17528</v>
      </c>
      <c r="C2358" s="334">
        <v>42352.0</v>
      </c>
      <c r="D2358" s="331">
        <v>175.0</v>
      </c>
      <c r="E2358" s="322">
        <v>15.43482095607691</v>
      </c>
      <c r="F2358" s="323">
        <v>6.765179043923089</v>
      </c>
      <c r="G2358" s="319">
        <v>14.0</v>
      </c>
      <c r="H2358" s="324"/>
      <c r="I2358" s="318" t="s">
        <v>24496</v>
      </c>
      <c r="J2358" s="318"/>
      <c r="K2358" s="64" t="s">
        <v>24523</v>
      </c>
      <c r="L2358" s="354" t="s">
        <v>17529</v>
      </c>
      <c r="M2358" s="318"/>
      <c r="N2358" s="318"/>
      <c r="O2358" s="318"/>
      <c r="P2358" s="325"/>
      <c r="Q2358" s="318" t="str">
        <f t="array" ref="Q2358">index(Extractions!B:B, match(index(Digests!B:B, match(B2358,Digests!A:A,0)),Extractions!A:A,0))</f>
        <v>APCL12_041</v>
      </c>
    </row>
    <row r="2359" ht="20.25" customHeight="1">
      <c r="A2359" s="318" t="s">
        <v>24524</v>
      </c>
      <c r="B2359" s="319" t="s">
        <v>17530</v>
      </c>
      <c r="C2359" s="334">
        <v>42352.0</v>
      </c>
      <c r="D2359" s="331">
        <v>175.0</v>
      </c>
      <c r="E2359" s="322">
        <v>19.52689131890203</v>
      </c>
      <c r="F2359" s="323">
        <v>2.6731086810979683</v>
      </c>
      <c r="G2359" s="319">
        <v>15.0</v>
      </c>
      <c r="H2359" s="324"/>
      <c r="I2359" s="318" t="s">
        <v>24496</v>
      </c>
      <c r="J2359" s="318"/>
      <c r="K2359" s="64" t="s">
        <v>24525</v>
      </c>
      <c r="L2359" s="354" t="s">
        <v>17531</v>
      </c>
      <c r="M2359" s="318"/>
      <c r="N2359" s="318"/>
      <c r="O2359" s="318"/>
      <c r="P2359" s="325"/>
      <c r="Q2359" s="318" t="str">
        <f t="array" ref="Q2359">index(Extractions!B:B, match(index(Digests!B:B, match(B2359,Digests!A:A,0)),Extractions!A:A,0))</f>
        <v>APCL12_042</v>
      </c>
    </row>
    <row r="2360" ht="20.25" customHeight="1">
      <c r="A2360" s="318" t="s">
        <v>24526</v>
      </c>
      <c r="B2360" s="319" t="s">
        <v>17544</v>
      </c>
      <c r="C2360" s="334">
        <v>42352.0</v>
      </c>
      <c r="D2360" s="331">
        <v>175.0</v>
      </c>
      <c r="E2360" s="322">
        <v>16.708038953599388</v>
      </c>
      <c r="F2360" s="323">
        <v>5.491961046400611</v>
      </c>
      <c r="G2360" s="319">
        <v>16.0</v>
      </c>
      <c r="H2360" s="324" t="s">
        <v>20784</v>
      </c>
      <c r="I2360" s="318" t="s">
        <v>24496</v>
      </c>
      <c r="J2360" s="318"/>
      <c r="K2360" s="64" t="s">
        <v>24527</v>
      </c>
      <c r="L2360" s="354" t="s">
        <v>17545</v>
      </c>
      <c r="M2360" s="318"/>
      <c r="N2360" s="318"/>
      <c r="O2360" s="318"/>
      <c r="P2360" s="325"/>
      <c r="Q2360" s="307" t="str">
        <f t="array" ref="Q2360">index(Extractions!B:B, match(index(Digests!B:B, match(B2360,Digests!A:A,0)),Extractions!A:A,0))</f>
        <v>APCL14_374</v>
      </c>
    </row>
    <row r="2361" ht="20.25" customHeight="1">
      <c r="A2361" s="318" t="s">
        <v>24528</v>
      </c>
      <c r="B2361" s="319" t="s">
        <v>18001</v>
      </c>
      <c r="C2361" s="334">
        <v>42352.0</v>
      </c>
      <c r="D2361" s="331">
        <v>175.0</v>
      </c>
      <c r="E2361" s="322">
        <v>17.11658841940532</v>
      </c>
      <c r="F2361" s="323">
        <v>5.083411580594678</v>
      </c>
      <c r="G2361" s="319">
        <v>17.0</v>
      </c>
      <c r="H2361" s="324"/>
      <c r="I2361" s="318" t="s">
        <v>24496</v>
      </c>
      <c r="J2361" s="318"/>
      <c r="K2361" s="64" t="s">
        <v>24529</v>
      </c>
      <c r="L2361" s="354" t="s">
        <v>18002</v>
      </c>
      <c r="M2361" s="318"/>
      <c r="N2361" s="318"/>
      <c r="O2361" s="318"/>
      <c r="P2361" s="325"/>
      <c r="Q2361" s="318" t="str">
        <f t="array" ref="Q2361">index(Extractions!B:B, match(index(Digests!B:B, match(B2361,Digests!A:A,0)),Extractions!A:A,0))</f>
        <v>APCL12_047</v>
      </c>
    </row>
    <row r="2362" ht="20.25" customHeight="1">
      <c r="A2362" s="318" t="s">
        <v>24530</v>
      </c>
      <c r="B2362" s="319" t="s">
        <v>18009</v>
      </c>
      <c r="C2362" s="334">
        <v>42352.0</v>
      </c>
      <c r="D2362" s="331">
        <v>175.0</v>
      </c>
      <c r="E2362" s="322">
        <v>18.278671401712973</v>
      </c>
      <c r="F2362" s="323">
        <v>3.921328598287026</v>
      </c>
      <c r="G2362" s="319">
        <v>18.0</v>
      </c>
      <c r="H2362" s="324"/>
      <c r="I2362" s="318" t="s">
        <v>24496</v>
      </c>
      <c r="J2362" s="318"/>
      <c r="K2362" s="64" t="s">
        <v>24531</v>
      </c>
      <c r="L2362" s="354" t="s">
        <v>18010</v>
      </c>
      <c r="M2362" s="318"/>
      <c r="N2362" s="318"/>
      <c r="O2362" s="318"/>
      <c r="P2362" s="325"/>
      <c r="Q2362" s="318" t="str">
        <f t="array" ref="Q2362">index(Extractions!B:B, match(index(Digests!B:B, match(B2362,Digests!A:A,0)),Extractions!A:A,0))</f>
        <v>APCL12_055</v>
      </c>
    </row>
    <row r="2363" ht="20.25" customHeight="1">
      <c r="A2363" s="318" t="s">
        <v>24532</v>
      </c>
      <c r="B2363" s="319" t="s">
        <v>18015</v>
      </c>
      <c r="C2363" s="334">
        <v>42352.0</v>
      </c>
      <c r="D2363" s="331">
        <v>175.0</v>
      </c>
      <c r="E2363" s="322">
        <v>13.721185510428102</v>
      </c>
      <c r="F2363" s="323">
        <v>8.478814489571898</v>
      </c>
      <c r="G2363" s="319">
        <v>19.0</v>
      </c>
      <c r="H2363" s="324"/>
      <c r="I2363" s="318" t="s">
        <v>24496</v>
      </c>
      <c r="J2363" s="318"/>
      <c r="K2363" s="64" t="s">
        <v>24533</v>
      </c>
      <c r="L2363" s="354" t="s">
        <v>18016</v>
      </c>
      <c r="M2363" s="318"/>
      <c r="N2363" s="318"/>
      <c r="O2363" s="318"/>
      <c r="P2363" s="325"/>
      <c r="Q2363" s="318" t="str">
        <f t="array" ref="Q2363">index(Extractions!B:B, match(index(Digests!B:B, match(B2363,Digests!A:A,0)),Extractions!A:A,0))</f>
        <v>APCL12_058</v>
      </c>
    </row>
    <row r="2364" ht="20.25" customHeight="1">
      <c r="A2364" s="318" t="s">
        <v>24534</v>
      </c>
      <c r="B2364" s="319" t="s">
        <v>18017</v>
      </c>
      <c r="C2364" s="334">
        <v>42352.0</v>
      </c>
      <c r="D2364" s="331">
        <v>175.0</v>
      </c>
      <c r="E2364" s="322">
        <v>12.676566461427019</v>
      </c>
      <c r="F2364" s="323">
        <v>9.52343353857298</v>
      </c>
      <c r="G2364" s="319">
        <v>20.0</v>
      </c>
      <c r="H2364" s="324"/>
      <c r="I2364" s="318" t="s">
        <v>24496</v>
      </c>
      <c r="J2364" s="318"/>
      <c r="K2364" s="64" t="s">
        <v>24535</v>
      </c>
      <c r="L2364" s="354" t="s">
        <v>18018</v>
      </c>
      <c r="M2364" s="318"/>
      <c r="N2364" s="318"/>
      <c r="O2364" s="318"/>
      <c r="P2364" s="325"/>
      <c r="Q2364" s="318" t="str">
        <f t="array" ref="Q2364">index(Extractions!B:B, match(index(Digests!B:B, match(B2364,Digests!A:A,0)),Extractions!A:A,0))</f>
        <v>APCL12_059</v>
      </c>
    </row>
    <row r="2365" ht="20.25" customHeight="1">
      <c r="A2365" s="318" t="s">
        <v>24536</v>
      </c>
      <c r="B2365" s="319" t="s">
        <v>18051</v>
      </c>
      <c r="C2365" s="334">
        <v>42352.0</v>
      </c>
      <c r="D2365" s="331">
        <v>175.0</v>
      </c>
      <c r="E2365" s="322">
        <v>14.415156507413508</v>
      </c>
      <c r="F2365" s="323">
        <v>7.784843492586491</v>
      </c>
      <c r="G2365" s="319">
        <v>21.0</v>
      </c>
      <c r="H2365" s="324"/>
      <c r="I2365" s="318" t="s">
        <v>24496</v>
      </c>
      <c r="J2365" s="318"/>
      <c r="K2365" s="64" t="s">
        <v>24537</v>
      </c>
      <c r="L2365" s="354" t="s">
        <v>18052</v>
      </c>
      <c r="M2365" s="318"/>
      <c r="N2365" s="318"/>
      <c r="O2365" s="318"/>
      <c r="P2365" s="325"/>
      <c r="Q2365" s="318" t="str">
        <f t="array" ref="Q2365">index(Extractions!B:B, match(index(Digests!B:B, match(B2365,Digests!A:A,0)),Extractions!A:A,0))</f>
        <v>APCL12_078</v>
      </c>
    </row>
    <row r="2366" ht="20.25" customHeight="1">
      <c r="A2366" s="318" t="s">
        <v>24538</v>
      </c>
      <c r="B2366" s="319" t="s">
        <v>18059</v>
      </c>
      <c r="C2366" s="334">
        <v>42352.0</v>
      </c>
      <c r="D2366" s="331">
        <v>175.0</v>
      </c>
      <c r="E2366" s="322">
        <v>15.033072760072159</v>
      </c>
      <c r="F2366" s="323">
        <v>7.1669272399278405</v>
      </c>
      <c r="G2366" s="319">
        <v>22.0</v>
      </c>
      <c r="H2366" s="324"/>
      <c r="I2366" s="318" t="s">
        <v>24496</v>
      </c>
      <c r="J2366" s="318"/>
      <c r="K2366" s="64" t="s">
        <v>24539</v>
      </c>
      <c r="L2366" s="354" t="s">
        <v>18060</v>
      </c>
      <c r="M2366" s="318"/>
      <c r="N2366" s="318"/>
      <c r="O2366" s="318"/>
      <c r="P2366" s="325"/>
      <c r="Q2366" s="318" t="str">
        <f t="array" ref="Q2366">index(Extractions!B:B, match(index(Digests!B:B, match(B2366,Digests!A:A,0)),Extractions!A:A,0))</f>
        <v>APCL12_087</v>
      </c>
    </row>
    <row r="2367" ht="20.25" customHeight="1">
      <c r="A2367" s="318" t="s">
        <v>24540</v>
      </c>
      <c r="B2367" s="319" t="s">
        <v>18065</v>
      </c>
      <c r="C2367" s="334">
        <v>42352.0</v>
      </c>
      <c r="D2367" s="331">
        <v>175.0</v>
      </c>
      <c r="E2367" s="322">
        <v>14.178076642631451</v>
      </c>
      <c r="F2367" s="323">
        <v>8.021923357368548</v>
      </c>
      <c r="G2367" s="319">
        <v>23.0</v>
      </c>
      <c r="H2367" s="324"/>
      <c r="I2367" s="318" t="s">
        <v>24496</v>
      </c>
      <c r="J2367" s="318"/>
      <c r="K2367" s="64" t="s">
        <v>24541</v>
      </c>
      <c r="L2367" s="354" t="s">
        <v>18066</v>
      </c>
      <c r="M2367" s="318"/>
      <c r="N2367" s="318"/>
      <c r="O2367" s="318"/>
      <c r="P2367" s="325"/>
      <c r="Q2367" s="318" t="str">
        <f t="array" ref="Q2367">index(Extractions!B:B, match(index(Digests!B:B, match(B2367,Digests!A:A,0)),Extractions!A:A,0))</f>
        <v>APCL12_097</v>
      </c>
    </row>
    <row r="2368" ht="20.25" customHeight="1">
      <c r="A2368" s="318" t="s">
        <v>24542</v>
      </c>
      <c r="B2368" s="319" t="s">
        <v>18069</v>
      </c>
      <c r="C2368" s="334">
        <v>42352.0</v>
      </c>
      <c r="D2368" s="331">
        <v>175.0</v>
      </c>
      <c r="E2368" s="322">
        <v>13.187641296156745</v>
      </c>
      <c r="F2368" s="323">
        <v>9.012358703843255</v>
      </c>
      <c r="G2368" s="319">
        <v>24.0</v>
      </c>
      <c r="H2368" s="324"/>
      <c r="I2368" s="318" t="s">
        <v>24496</v>
      </c>
      <c r="J2368" s="318"/>
      <c r="K2368" s="64" t="s">
        <v>24543</v>
      </c>
      <c r="L2368" s="354" t="s">
        <v>18070</v>
      </c>
      <c r="M2368" s="318"/>
      <c r="N2368" s="318"/>
      <c r="O2368" s="318"/>
      <c r="P2368" s="325"/>
      <c r="Q2368" s="318" t="str">
        <f t="array" ref="Q2368">index(Extractions!B:B, match(index(Digests!B:B, match(B2368,Digests!A:A,0)),Extractions!A:A,0))</f>
        <v>APCL12_101</v>
      </c>
    </row>
    <row r="2369" ht="20.25" customHeight="1">
      <c r="A2369" s="318" t="s">
        <v>24544</v>
      </c>
      <c r="B2369" s="319" t="s">
        <v>18073</v>
      </c>
      <c r="C2369" s="334">
        <v>42352.0</v>
      </c>
      <c r="D2369" s="331">
        <v>175.0</v>
      </c>
      <c r="E2369" s="322">
        <v>19.902194927783466</v>
      </c>
      <c r="F2369" s="323">
        <v>2.2978050722165335</v>
      </c>
      <c r="G2369" s="319">
        <v>25.0</v>
      </c>
      <c r="H2369" s="324"/>
      <c r="I2369" s="318" t="s">
        <v>24496</v>
      </c>
      <c r="J2369" s="318"/>
      <c r="K2369" s="64" t="s">
        <v>24545</v>
      </c>
      <c r="L2369" s="354" t="s">
        <v>18074</v>
      </c>
      <c r="M2369" s="318"/>
      <c r="N2369" s="318"/>
      <c r="O2369" s="318"/>
      <c r="P2369" s="325"/>
      <c r="Q2369" s="318" t="str">
        <f t="array" ref="Q2369">index(Extractions!B:B, match(index(Digests!B:B, match(B2369,Digests!A:A,0)),Extractions!A:A,0))</f>
        <v>APCL12_112</v>
      </c>
    </row>
    <row r="2370" ht="20.25" customHeight="1">
      <c r="A2370" s="318" t="s">
        <v>24546</v>
      </c>
      <c r="B2370" s="319" t="s">
        <v>18077</v>
      </c>
      <c r="C2370" s="334">
        <v>42352.0</v>
      </c>
      <c r="D2370" s="331">
        <v>175.0</v>
      </c>
      <c r="E2370" s="322">
        <v>19.92939300763011</v>
      </c>
      <c r="F2370" s="323">
        <v>2.2706069923698884</v>
      </c>
      <c r="G2370" s="319">
        <v>26.0</v>
      </c>
      <c r="H2370" s="324"/>
      <c r="I2370" s="318" t="s">
        <v>24496</v>
      </c>
      <c r="J2370" s="318"/>
      <c r="K2370" s="64" t="s">
        <v>24547</v>
      </c>
      <c r="L2370" s="354" t="s">
        <v>18078</v>
      </c>
      <c r="M2370" s="318"/>
      <c r="N2370" s="318"/>
      <c r="O2370" s="318"/>
      <c r="P2370" s="325"/>
      <c r="Q2370" s="318" t="str">
        <f t="array" ref="Q2370">index(Extractions!B:B, match(index(Digests!B:B, match(B2370,Digests!A:A,0)),Extractions!A:A,0))</f>
        <v>APCL12_126</v>
      </c>
    </row>
    <row r="2371" ht="20.25" customHeight="1">
      <c r="A2371" s="318" t="s">
        <v>24548</v>
      </c>
      <c r="B2371" s="319" t="s">
        <v>18079</v>
      </c>
      <c r="C2371" s="334">
        <v>42352.0</v>
      </c>
      <c r="D2371" s="331">
        <v>175.0</v>
      </c>
      <c r="E2371" s="322">
        <v>18.415237293486268</v>
      </c>
      <c r="F2371" s="323">
        <v>3.7847627065137317</v>
      </c>
      <c r="G2371" s="319">
        <v>27.0</v>
      </c>
      <c r="H2371" s="324"/>
      <c r="I2371" s="318" t="s">
        <v>24496</v>
      </c>
      <c r="J2371" s="318"/>
      <c r="K2371" s="64" t="s">
        <v>24549</v>
      </c>
      <c r="L2371" s="354" t="s">
        <v>18080</v>
      </c>
      <c r="M2371" s="318"/>
      <c r="N2371" s="318"/>
      <c r="O2371" s="318"/>
      <c r="P2371" s="325"/>
      <c r="Q2371" s="318" t="str">
        <f t="array" ref="Q2371">index(Extractions!B:B, match(index(Digests!B:B, match(B2371,Digests!A:A,0)),Extractions!A:A,0))</f>
        <v>APCL12_127</v>
      </c>
    </row>
    <row r="2372" ht="20.25" customHeight="1">
      <c r="A2372" s="318" t="s">
        <v>24550</v>
      </c>
      <c r="B2372" s="319" t="s">
        <v>18083</v>
      </c>
      <c r="C2372" s="334">
        <v>42352.0</v>
      </c>
      <c r="D2372" s="331">
        <v>175.0</v>
      </c>
      <c r="E2372" s="322">
        <v>15.002143163309045</v>
      </c>
      <c r="F2372" s="323">
        <v>7.1978568366909546</v>
      </c>
      <c r="G2372" s="319">
        <v>28.0</v>
      </c>
      <c r="H2372" s="324"/>
      <c r="I2372" s="318" t="s">
        <v>24496</v>
      </c>
      <c r="J2372" s="318"/>
      <c r="K2372" s="64" t="s">
        <v>24551</v>
      </c>
      <c r="L2372" s="354" t="s">
        <v>18084</v>
      </c>
      <c r="M2372" s="318"/>
      <c r="N2372" s="318"/>
      <c r="O2372" s="318"/>
      <c r="P2372" s="325"/>
      <c r="Q2372" s="318" t="str">
        <f t="array" ref="Q2372">index(Extractions!B:B, match(index(Digests!B:B, match(B2372,Digests!A:A,0)),Extractions!A:A,0))</f>
        <v>APCL12_129</v>
      </c>
    </row>
    <row r="2373" ht="20.25" customHeight="1">
      <c r="A2373" s="318" t="s">
        <v>24552</v>
      </c>
      <c r="B2373" s="319" t="s">
        <v>18091</v>
      </c>
      <c r="C2373" s="334">
        <v>42352.0</v>
      </c>
      <c r="D2373" s="331">
        <v>175.0</v>
      </c>
      <c r="E2373" s="322">
        <v>15.69929128913609</v>
      </c>
      <c r="F2373" s="323">
        <v>6.5007087108639094</v>
      </c>
      <c r="G2373" s="319">
        <v>29.0</v>
      </c>
      <c r="H2373" s="324"/>
      <c r="I2373" s="318" t="s">
        <v>24496</v>
      </c>
      <c r="J2373" s="318"/>
      <c r="K2373" s="64" t="s">
        <v>24553</v>
      </c>
      <c r="L2373" s="354" t="s">
        <v>18092</v>
      </c>
      <c r="M2373" s="318"/>
      <c r="N2373" s="318"/>
      <c r="O2373" s="318"/>
      <c r="P2373" s="325"/>
      <c r="Q2373" s="318" t="str">
        <f t="array" ref="Q2373">index(Extractions!B:B, match(index(Digests!B:B, match(B2373,Digests!A:A,0)),Extractions!A:A,0))</f>
        <v>APCL12_133</v>
      </c>
    </row>
    <row r="2374" ht="20.25" customHeight="1">
      <c r="A2374" s="318" t="s">
        <v>24554</v>
      </c>
      <c r="B2374" s="319" t="s">
        <v>18093</v>
      </c>
      <c r="C2374" s="334">
        <v>42352.0</v>
      </c>
      <c r="D2374" s="331">
        <v>175.0</v>
      </c>
      <c r="E2374" s="322">
        <v>18.0430972265182</v>
      </c>
      <c r="F2374" s="323">
        <v>4.1569027734818</v>
      </c>
      <c r="G2374" s="319">
        <v>30.0</v>
      </c>
      <c r="H2374" s="324"/>
      <c r="I2374" s="318" t="s">
        <v>24496</v>
      </c>
      <c r="J2374" s="318"/>
      <c r="K2374" s="64" t="s">
        <v>24555</v>
      </c>
      <c r="L2374" s="354" t="s">
        <v>18094</v>
      </c>
      <c r="M2374" s="318"/>
      <c r="N2374" s="318"/>
      <c r="O2374" s="318"/>
      <c r="P2374" s="325"/>
      <c r="Q2374" s="318" t="str">
        <f t="array" ref="Q2374">index(Extractions!B:B, match(index(Digests!B:B, match(B2374,Digests!A:A,0)),Extractions!A:A,0))</f>
        <v>APCL12_134</v>
      </c>
    </row>
    <row r="2375" ht="20.25" customHeight="1">
      <c r="A2375" s="318" t="s">
        <v>24556</v>
      </c>
      <c r="B2375" s="319" t="s">
        <v>18101</v>
      </c>
      <c r="C2375" s="334">
        <v>42352.0</v>
      </c>
      <c r="D2375" s="331">
        <v>175.0</v>
      </c>
      <c r="E2375" s="322">
        <v>17.857142857142854</v>
      </c>
      <c r="F2375" s="323">
        <v>4.342857142857145</v>
      </c>
      <c r="G2375" s="319">
        <v>31.0</v>
      </c>
      <c r="H2375" s="324"/>
      <c r="I2375" s="318" t="s">
        <v>24496</v>
      </c>
      <c r="J2375" s="318"/>
      <c r="K2375" s="64" t="s">
        <v>24557</v>
      </c>
      <c r="L2375" s="354" t="s">
        <v>18102</v>
      </c>
      <c r="M2375" s="318"/>
      <c r="N2375" s="318"/>
      <c r="O2375" s="318"/>
      <c r="P2375" s="325"/>
      <c r="Q2375" s="318" t="str">
        <f t="array" ref="Q2375">index(Extractions!B:B, match(index(Digests!B:B, match(B2375,Digests!A:A,0)),Extractions!A:A,0))</f>
        <v>APCL12_139</v>
      </c>
    </row>
    <row r="2376" ht="20.25" customHeight="1">
      <c r="A2376" s="318" t="s">
        <v>24558</v>
      </c>
      <c r="B2376" s="319" t="s">
        <v>18105</v>
      </c>
      <c r="C2376" s="334">
        <v>42352.0</v>
      </c>
      <c r="D2376" s="331">
        <v>175.0</v>
      </c>
      <c r="E2376" s="322">
        <v>18.069179143004646</v>
      </c>
      <c r="F2376" s="323">
        <v>4.130820856995353</v>
      </c>
      <c r="G2376" s="319">
        <v>32.0</v>
      </c>
      <c r="H2376" s="324"/>
      <c r="I2376" s="318" t="s">
        <v>24496</v>
      </c>
      <c r="J2376" s="318"/>
      <c r="K2376" s="64" t="s">
        <v>24559</v>
      </c>
      <c r="L2376" s="354" t="s">
        <v>18106</v>
      </c>
      <c r="M2376" s="318"/>
      <c r="N2376" s="318"/>
      <c r="O2376" s="318"/>
      <c r="P2376" s="325"/>
      <c r="Q2376" s="318" t="str">
        <f t="array" ref="Q2376">index(Extractions!B:B, match(index(Digests!B:B, match(B2376,Digests!A:A,0)),Extractions!A:A,0))</f>
        <v>APCL12_141</v>
      </c>
    </row>
    <row r="2377" ht="20.25" customHeight="1">
      <c r="A2377" s="318" t="s">
        <v>24560</v>
      </c>
      <c r="B2377" s="319" t="s">
        <v>18113</v>
      </c>
      <c r="C2377" s="334">
        <v>42352.0</v>
      </c>
      <c r="D2377" s="331">
        <v>175.0</v>
      </c>
      <c r="E2377" s="322">
        <v>18.658705618935922</v>
      </c>
      <c r="F2377" s="323">
        <v>3.541294381064077</v>
      </c>
      <c r="G2377" s="319">
        <v>33.0</v>
      </c>
      <c r="H2377" s="324"/>
      <c r="I2377" s="318" t="s">
        <v>24496</v>
      </c>
      <c r="J2377" s="318"/>
      <c r="K2377" s="64" t="s">
        <v>24561</v>
      </c>
      <c r="L2377" s="354" t="s">
        <v>18114</v>
      </c>
      <c r="M2377" s="318"/>
      <c r="N2377" s="318"/>
      <c r="O2377" s="318"/>
      <c r="P2377" s="325"/>
      <c r="Q2377" s="318" t="str">
        <f t="array" ref="Q2377">index(Extractions!B:B, match(index(Digests!B:B, match(B2377,Digests!A:A,0)),Extractions!A:A,0))</f>
        <v>APCL12_146</v>
      </c>
    </row>
    <row r="2378" ht="20.25" customHeight="1">
      <c r="A2378" s="318" t="s">
        <v>24562</v>
      </c>
      <c r="B2378" s="319" t="s">
        <v>18120</v>
      </c>
      <c r="C2378" s="334">
        <v>42352.0</v>
      </c>
      <c r="D2378" s="331">
        <v>175.0</v>
      </c>
      <c r="E2378" s="322">
        <v>18.271037794946754</v>
      </c>
      <c r="F2378" s="323">
        <v>3.928962205053246</v>
      </c>
      <c r="G2378" s="319">
        <v>34.0</v>
      </c>
      <c r="H2378" s="324"/>
      <c r="I2378" s="318" t="s">
        <v>24496</v>
      </c>
      <c r="J2378" s="318"/>
      <c r="K2378" s="64" t="s">
        <v>24563</v>
      </c>
      <c r="L2378" s="354" t="s">
        <v>18121</v>
      </c>
      <c r="M2378" s="318"/>
      <c r="N2378" s="318"/>
      <c r="O2378" s="318"/>
      <c r="P2378" s="325"/>
      <c r="Q2378" s="318" t="str">
        <f t="array" ref="Q2378">index(Extractions!B:B, match(index(Digests!B:B, match(B2378,Digests!A:A,0)),Extractions!A:A,0))</f>
        <v>APCL12_151</v>
      </c>
    </row>
    <row r="2379" ht="20.25" customHeight="1">
      <c r="A2379" s="318" t="s">
        <v>24564</v>
      </c>
      <c r="B2379" s="319" t="s">
        <v>18128</v>
      </c>
      <c r="C2379" s="334">
        <v>42352.0</v>
      </c>
      <c r="D2379" s="331">
        <v>175.0</v>
      </c>
      <c r="E2379" s="322">
        <v>17.78816832689571</v>
      </c>
      <c r="F2379" s="323">
        <v>4.411831673104288</v>
      </c>
      <c r="G2379" s="319">
        <v>35.0</v>
      </c>
      <c r="H2379" s="324"/>
      <c r="I2379" s="318" t="s">
        <v>24496</v>
      </c>
      <c r="J2379" s="318"/>
      <c r="K2379" s="64" t="s">
        <v>24565</v>
      </c>
      <c r="L2379" s="354" t="s">
        <v>18129</v>
      </c>
      <c r="M2379" s="318"/>
      <c r="N2379" s="318"/>
      <c r="O2379" s="318"/>
      <c r="P2379" s="325"/>
      <c r="Q2379" s="318" t="str">
        <f t="array" ref="Q2379">index(Extractions!B:B, match(index(Digests!B:B, match(B2379,Digests!A:A,0)),Extractions!A:A,0))</f>
        <v>APCL12_156</v>
      </c>
    </row>
    <row r="2380" ht="20.25" customHeight="1">
      <c r="A2380" s="318" t="s">
        <v>24566</v>
      </c>
      <c r="B2380" s="319" t="s">
        <v>18140</v>
      </c>
      <c r="C2380" s="334">
        <v>42352.0</v>
      </c>
      <c r="D2380" s="331">
        <v>175.0</v>
      </c>
      <c r="E2380" s="322">
        <v>19.778481012658226</v>
      </c>
      <c r="F2380" s="323">
        <v>2.4215189873417735</v>
      </c>
      <c r="G2380" s="319">
        <v>36.0</v>
      </c>
      <c r="H2380" s="324"/>
      <c r="I2380" s="318" t="s">
        <v>24496</v>
      </c>
      <c r="J2380" s="318"/>
      <c r="K2380" s="64" t="s">
        <v>24567</v>
      </c>
      <c r="L2380" s="354" t="s">
        <v>18141</v>
      </c>
      <c r="M2380" s="318"/>
      <c r="N2380" s="318"/>
      <c r="O2380" s="318"/>
      <c r="P2380" s="325"/>
      <c r="Q2380" s="318" t="str">
        <f t="array" ref="Q2380">index(Extractions!B:B, match(index(Digests!B:B, match(B2380,Digests!A:A,0)),Extractions!A:A,0))</f>
        <v>APCL12_163</v>
      </c>
    </row>
    <row r="2381" ht="20.25" customHeight="1">
      <c r="A2381" s="318" t="s">
        <v>24568</v>
      </c>
      <c r="B2381" s="319" t="s">
        <v>18142</v>
      </c>
      <c r="C2381" s="334">
        <v>42352.0</v>
      </c>
      <c r="D2381" s="331">
        <v>175.0</v>
      </c>
      <c r="E2381" s="322">
        <v>19.709426737245185</v>
      </c>
      <c r="F2381" s="323">
        <v>2.4905732627548147</v>
      </c>
      <c r="G2381" s="319">
        <v>37.0</v>
      </c>
      <c r="H2381" s="324"/>
      <c r="I2381" s="318" t="s">
        <v>24496</v>
      </c>
      <c r="J2381" s="318"/>
      <c r="K2381" s="64" t="s">
        <v>24569</v>
      </c>
      <c r="L2381" s="354" t="s">
        <v>18143</v>
      </c>
      <c r="M2381" s="318"/>
      <c r="N2381" s="318"/>
      <c r="O2381" s="318"/>
      <c r="P2381" s="325"/>
      <c r="Q2381" s="318" t="str">
        <f t="array" ref="Q2381">index(Extractions!B:B, match(index(Digests!B:B, match(B2381,Digests!A:A,0)),Extractions!A:A,0))</f>
        <v>APCL12_164</v>
      </c>
    </row>
    <row r="2382" ht="20.25" customHeight="1">
      <c r="A2382" s="318" t="s">
        <v>24570</v>
      </c>
      <c r="B2382" s="319" t="s">
        <v>18144</v>
      </c>
      <c r="C2382" s="334">
        <v>42352.0</v>
      </c>
      <c r="D2382" s="331">
        <v>175.0</v>
      </c>
      <c r="E2382" s="322">
        <v>12.625351706226102</v>
      </c>
      <c r="F2382" s="323">
        <v>9.574648293773897</v>
      </c>
      <c r="G2382" s="319">
        <v>38.0</v>
      </c>
      <c r="H2382" s="324"/>
      <c r="I2382" s="318" t="s">
        <v>24496</v>
      </c>
      <c r="J2382" s="318"/>
      <c r="K2382" s="64" t="s">
        <v>24571</v>
      </c>
      <c r="L2382" s="354" t="s">
        <v>18145</v>
      </c>
      <c r="M2382" s="318"/>
      <c r="N2382" s="318"/>
      <c r="O2382" s="318"/>
      <c r="P2382" s="325"/>
      <c r="Q2382" s="318" t="str">
        <f t="array" ref="Q2382">index(Extractions!B:B, match(index(Digests!B:B, match(B2382,Digests!A:A,0)),Extractions!A:A,0))</f>
        <v>APCL12_165</v>
      </c>
    </row>
    <row r="2383" ht="20.25" customHeight="1">
      <c r="A2383" s="318" t="s">
        <v>24572</v>
      </c>
      <c r="B2383" s="319" t="s">
        <v>18158</v>
      </c>
      <c r="C2383" s="334">
        <v>42352.0</v>
      </c>
      <c r="D2383" s="331">
        <v>175.0</v>
      </c>
      <c r="E2383" s="322">
        <v>14.586980078352921</v>
      </c>
      <c r="F2383" s="323">
        <v>7.613019921647078</v>
      </c>
      <c r="G2383" s="319">
        <v>39.0</v>
      </c>
      <c r="H2383" s="324"/>
      <c r="I2383" s="318" t="s">
        <v>24496</v>
      </c>
      <c r="J2383" s="318"/>
      <c r="K2383" s="64" t="s">
        <v>24573</v>
      </c>
      <c r="L2383" s="354" t="s">
        <v>18159</v>
      </c>
      <c r="M2383" s="318"/>
      <c r="N2383" s="318"/>
      <c r="O2383" s="318"/>
      <c r="P2383" s="325"/>
      <c r="Q2383" s="318" t="str">
        <f t="array" ref="Q2383">index(Extractions!B:B, match(index(Digests!B:B, match(B2383,Digests!A:A,0)),Extractions!A:A,0))</f>
        <v>APCL12_174</v>
      </c>
    </row>
    <row r="2384" ht="20.25" customHeight="1">
      <c r="A2384" s="318" t="s">
        <v>24574</v>
      </c>
      <c r="B2384" s="319" t="s">
        <v>18191</v>
      </c>
      <c r="C2384" s="334">
        <v>42352.0</v>
      </c>
      <c r="D2384" s="331">
        <v>175.0</v>
      </c>
      <c r="E2384" s="322">
        <v>16.10824742268041</v>
      </c>
      <c r="F2384" s="323">
        <v>6.091752577319589</v>
      </c>
      <c r="G2384" s="319">
        <v>40.0</v>
      </c>
      <c r="H2384" s="324"/>
      <c r="I2384" s="318" t="s">
        <v>24496</v>
      </c>
      <c r="J2384" s="318"/>
      <c r="K2384" s="64" t="s">
        <v>24575</v>
      </c>
      <c r="L2384" s="354" t="s">
        <v>18192</v>
      </c>
      <c r="M2384" s="318"/>
      <c r="N2384" s="318"/>
      <c r="O2384" s="318"/>
      <c r="P2384" s="325"/>
      <c r="Q2384" s="318" t="str">
        <f t="array" ref="Q2384">index(Extractions!B:B, match(index(Digests!B:B, match(B2384,Digests!A:A,0)),Extractions!A:A,0))</f>
        <v>APCL12_193</v>
      </c>
    </row>
    <row r="2385" ht="20.25" customHeight="1">
      <c r="A2385" s="318" t="s">
        <v>24576</v>
      </c>
      <c r="B2385" s="319" t="s">
        <v>18205</v>
      </c>
      <c r="C2385" s="334">
        <v>42352.0</v>
      </c>
      <c r="D2385" s="331">
        <v>175.0</v>
      </c>
      <c r="E2385" s="322">
        <v>18.82530120481928</v>
      </c>
      <c r="F2385" s="323">
        <v>3.37469879518072</v>
      </c>
      <c r="G2385" s="319">
        <v>41.0</v>
      </c>
      <c r="H2385" s="324"/>
      <c r="I2385" s="318" t="s">
        <v>24496</v>
      </c>
      <c r="J2385" s="318"/>
      <c r="K2385" s="64" t="s">
        <v>24577</v>
      </c>
      <c r="L2385" s="354" t="s">
        <v>18206</v>
      </c>
      <c r="M2385" s="318"/>
      <c r="N2385" s="318"/>
      <c r="O2385" s="318"/>
      <c r="P2385" s="325"/>
      <c r="Q2385" s="318" t="str">
        <f t="array" ref="Q2385">index(Extractions!B:B, match(index(Digests!B:B, match(B2385,Digests!A:A,0)),Extractions!A:A,0))</f>
        <v>APCL12_200</v>
      </c>
    </row>
    <row r="2386" ht="20.25" customHeight="1">
      <c r="A2386" s="318" t="s">
        <v>24578</v>
      </c>
      <c r="B2386" s="319" t="s">
        <v>18211</v>
      </c>
      <c r="C2386" s="334">
        <v>42352.0</v>
      </c>
      <c r="D2386" s="331">
        <v>175.0</v>
      </c>
      <c r="E2386" s="322">
        <v>13.625038928682654</v>
      </c>
      <c r="F2386" s="323">
        <v>8.574961071317345</v>
      </c>
      <c r="G2386" s="319">
        <v>42.0</v>
      </c>
      <c r="H2386" s="324"/>
      <c r="I2386" s="318" t="s">
        <v>24496</v>
      </c>
      <c r="J2386" s="318" t="s">
        <v>1375</v>
      </c>
      <c r="K2386" s="64" t="s">
        <v>24579</v>
      </c>
      <c r="L2386" s="354" t="s">
        <v>18212</v>
      </c>
      <c r="M2386" s="318"/>
      <c r="N2386" s="318"/>
      <c r="O2386" s="318"/>
      <c r="P2386" s="325"/>
      <c r="Q2386" s="318" t="str">
        <f t="array" ref="Q2386">index(Extractions!B:B, match(index(Digests!B:B, match(B2386,Digests!A:A,0)),Extractions!A:A,0))</f>
        <v>APCL12_203</v>
      </c>
    </row>
    <row r="2387" ht="20.25" customHeight="1">
      <c r="A2387" s="318" t="s">
        <v>24580</v>
      </c>
      <c r="B2387" s="319" t="s">
        <v>18231</v>
      </c>
      <c r="C2387" s="334">
        <v>42352.0</v>
      </c>
      <c r="D2387" s="331">
        <v>175.0</v>
      </c>
      <c r="E2387" s="322">
        <v>18.140354514356794</v>
      </c>
      <c r="F2387" s="323">
        <v>4.059645485643205</v>
      </c>
      <c r="G2387" s="319">
        <v>43.0</v>
      </c>
      <c r="H2387" s="324"/>
      <c r="I2387" s="318" t="s">
        <v>24496</v>
      </c>
      <c r="J2387" s="318"/>
      <c r="K2387" s="64" t="s">
        <v>24581</v>
      </c>
      <c r="L2387" s="354" t="s">
        <v>18232</v>
      </c>
      <c r="M2387" s="318"/>
      <c r="N2387" s="318"/>
      <c r="O2387" s="318"/>
      <c r="P2387" s="325"/>
      <c r="Q2387" s="318" t="str">
        <f t="array" ref="Q2387">index(Extractions!B:B, match(index(Digests!B:B, match(B2387,Digests!A:A,0)),Extractions!A:A,0))</f>
        <v>APCL12_214</v>
      </c>
    </row>
    <row r="2388" ht="20.25" customHeight="1">
      <c r="A2388" s="318" t="s">
        <v>24582</v>
      </c>
      <c r="B2388" s="319" t="s">
        <v>18233</v>
      </c>
      <c r="C2388" s="334">
        <v>42352.0</v>
      </c>
      <c r="D2388" s="331">
        <v>175.0</v>
      </c>
      <c r="E2388" s="322">
        <v>17.514011208967172</v>
      </c>
      <c r="F2388" s="323">
        <v>4.685988791032827</v>
      </c>
      <c r="G2388" s="319">
        <v>44.0</v>
      </c>
      <c r="H2388" s="324"/>
      <c r="I2388" s="318" t="s">
        <v>24496</v>
      </c>
      <c r="J2388" s="318"/>
      <c r="K2388" s="64" t="s">
        <v>24583</v>
      </c>
      <c r="L2388" s="354" t="s">
        <v>18234</v>
      </c>
      <c r="M2388" s="318"/>
      <c r="N2388" s="318"/>
      <c r="O2388" s="318"/>
      <c r="P2388" s="325"/>
      <c r="Q2388" s="318" t="str">
        <f t="array" ref="Q2388">index(Extractions!B:B, match(index(Digests!B:B, match(B2388,Digests!A:A,0)),Extractions!A:A,0))</f>
        <v>APCL12_215</v>
      </c>
    </row>
    <row r="2389" ht="20.25" customHeight="1">
      <c r="A2389" s="318" t="s">
        <v>24584</v>
      </c>
      <c r="B2389" s="319" t="s">
        <v>18243</v>
      </c>
      <c r="C2389" s="334">
        <v>42352.0</v>
      </c>
      <c r="D2389" s="331">
        <v>175.0</v>
      </c>
      <c r="E2389" s="322">
        <v>18.646776771443793</v>
      </c>
      <c r="F2389" s="323">
        <v>3.553223228556206</v>
      </c>
      <c r="G2389" s="319">
        <v>45.0</v>
      </c>
      <c r="H2389" s="324"/>
      <c r="I2389" s="318" t="s">
        <v>24496</v>
      </c>
      <c r="J2389" s="318"/>
      <c r="K2389" s="64" t="s">
        <v>24585</v>
      </c>
      <c r="L2389" s="354" t="s">
        <v>18244</v>
      </c>
      <c r="M2389" s="318"/>
      <c r="N2389" s="318"/>
      <c r="O2389" s="318"/>
      <c r="P2389" s="325"/>
      <c r="Q2389" s="318" t="str">
        <f t="array" ref="Q2389">index(Extractions!B:B, match(index(Digests!B:B, match(B2389,Digests!A:A,0)),Extractions!A:A,0))</f>
        <v>APCL12_220</v>
      </c>
    </row>
    <row r="2390" ht="20.25" customHeight="1">
      <c r="A2390" s="318" t="s">
        <v>24586</v>
      </c>
      <c r="B2390" s="319" t="s">
        <v>18261</v>
      </c>
      <c r="C2390" s="334">
        <v>42352.0</v>
      </c>
      <c r="D2390" s="331">
        <v>175.0</v>
      </c>
      <c r="E2390" s="322">
        <v>16.97545833737511</v>
      </c>
      <c r="F2390" s="323">
        <v>5.22454166262489</v>
      </c>
      <c r="G2390" s="319">
        <v>46.0</v>
      </c>
      <c r="H2390" s="324"/>
      <c r="I2390" s="318" t="s">
        <v>24496</v>
      </c>
      <c r="J2390" s="318"/>
      <c r="K2390" s="64" t="s">
        <v>24587</v>
      </c>
      <c r="L2390" s="354" t="s">
        <v>18262</v>
      </c>
      <c r="M2390" s="318"/>
      <c r="N2390" s="318"/>
      <c r="O2390" s="318"/>
      <c r="P2390" s="325"/>
      <c r="Q2390" s="355" t="str">
        <f t="array" ref="Q2390">index(Extractions!B:B, match(index(Digests!B:B, match(B2390,Digests!A:A,0)),Extractions!A:A,0))</f>
        <v>APCL12_247</v>
      </c>
    </row>
    <row r="2391" ht="20.25" customHeight="1">
      <c r="A2391" s="318" t="s">
        <v>24588</v>
      </c>
      <c r="B2391" s="319" t="s">
        <v>18361</v>
      </c>
      <c r="C2391" s="334">
        <v>42352.0</v>
      </c>
      <c r="D2391" s="331">
        <v>175.0</v>
      </c>
      <c r="E2391" s="322">
        <v>17.639350871887917</v>
      </c>
      <c r="F2391" s="323">
        <v>4.5606491281120825</v>
      </c>
      <c r="G2391" s="319">
        <v>47.0</v>
      </c>
      <c r="H2391" s="324"/>
      <c r="I2391" s="318" t="s">
        <v>24496</v>
      </c>
      <c r="J2391" s="318"/>
      <c r="K2391" s="64" t="s">
        <v>24589</v>
      </c>
      <c r="L2391" s="354" t="s">
        <v>18362</v>
      </c>
      <c r="M2391" s="318"/>
      <c r="N2391" s="318"/>
      <c r="O2391" s="318"/>
      <c r="P2391" s="325"/>
      <c r="Q2391" s="357" t="str">
        <f t="array" ref="Q2391">index(Extractions!B:B, match(index(Digests!B:B, match(B2391,Digests!A:A,0)),Extractions!A:A,0))</f>
        <v>APCL15_134</v>
      </c>
    </row>
    <row r="2392" ht="20.25" customHeight="1">
      <c r="A2392" s="318" t="s">
        <v>24590</v>
      </c>
      <c r="B2392" s="319" t="s">
        <v>18373</v>
      </c>
      <c r="C2392" s="334">
        <v>42352.0</v>
      </c>
      <c r="D2392" s="331">
        <v>175.0</v>
      </c>
      <c r="E2392" s="322">
        <v>16.641308482312667</v>
      </c>
      <c r="F2392" s="323">
        <v>5.558691517687333</v>
      </c>
      <c r="G2392" s="319">
        <v>48.0</v>
      </c>
      <c r="H2392" s="324"/>
      <c r="I2392" s="318" t="s">
        <v>24496</v>
      </c>
      <c r="J2392" s="318"/>
      <c r="K2392" s="64" t="s">
        <v>24591</v>
      </c>
      <c r="L2392" s="354" t="s">
        <v>18374</v>
      </c>
      <c r="M2392" s="318"/>
      <c r="N2392" s="318"/>
      <c r="O2392" s="318"/>
      <c r="P2392" s="325"/>
      <c r="Q2392" s="357" t="str">
        <f t="array" ref="Q2392">index(Extractions!B:B, match(index(Digests!B:B, match(B2392,Digests!A:A,0)),Extractions!A:A,0))</f>
        <v>APCL15_403622</v>
      </c>
    </row>
    <row r="2393" ht="20.25" customHeight="1">
      <c r="A2393" s="318" t="s">
        <v>24592</v>
      </c>
      <c r="B2393" s="319" t="s">
        <v>15214</v>
      </c>
      <c r="C2393" s="334">
        <v>42352.0</v>
      </c>
      <c r="D2393" s="331">
        <v>100.0</v>
      </c>
      <c r="E2393" s="322">
        <v>6.964273278083432</v>
      </c>
      <c r="F2393" s="323">
        <v>15.235726721916567</v>
      </c>
      <c r="G2393" s="319">
        <v>1.0</v>
      </c>
      <c r="H2393" s="324" t="s">
        <v>22132</v>
      </c>
      <c r="I2393" s="318" t="s">
        <v>24593</v>
      </c>
      <c r="J2393" s="318"/>
      <c r="K2393" s="64" t="s">
        <v>24594</v>
      </c>
      <c r="L2393" s="64" t="s">
        <v>15215</v>
      </c>
      <c r="M2393" s="318"/>
      <c r="N2393" s="318"/>
      <c r="O2393" s="318"/>
      <c r="P2393" s="325"/>
      <c r="Q2393" s="307" t="str">
        <f t="array" ref="Q2393">index(Extractions!B:B, match(index(Digests!B:B, match(B2393,Digests!A:A,0)),Extractions!A:A,0))</f>
        <v>APCL14_549</v>
      </c>
    </row>
    <row r="2394" ht="20.25" customHeight="1">
      <c r="A2394" s="318" t="s">
        <v>24595</v>
      </c>
      <c r="B2394" s="319" t="s">
        <v>16795</v>
      </c>
      <c r="C2394" s="334">
        <v>42352.0</v>
      </c>
      <c r="D2394" s="331">
        <v>100.0</v>
      </c>
      <c r="E2394" s="322">
        <v>13.693002875530604</v>
      </c>
      <c r="F2394" s="323">
        <v>8.506997124469395</v>
      </c>
      <c r="G2394" s="319">
        <v>2.0</v>
      </c>
      <c r="H2394" s="324"/>
      <c r="I2394" s="318" t="s">
        <v>24593</v>
      </c>
      <c r="J2394" s="318"/>
      <c r="K2394" s="64" t="s">
        <v>24596</v>
      </c>
      <c r="L2394" s="64" t="s">
        <v>16796</v>
      </c>
      <c r="M2394" s="318"/>
      <c r="N2394" s="318"/>
      <c r="O2394" s="318"/>
      <c r="P2394" s="325"/>
      <c r="Q2394" s="318" t="str">
        <f t="array" ref="Q2394">index(Extractions!B:B, match(index(Digests!B:B, match(B2394,Digests!A:A,0)),Extractions!A:A,0))</f>
        <v>APCL13_415</v>
      </c>
    </row>
    <row r="2395" ht="20.25" customHeight="1">
      <c r="A2395" s="318" t="s">
        <v>24597</v>
      </c>
      <c r="B2395" s="319" t="s">
        <v>16819</v>
      </c>
      <c r="C2395" s="334">
        <v>42352.0</v>
      </c>
      <c r="D2395" s="331">
        <v>100.0</v>
      </c>
      <c r="E2395" s="322">
        <v>13.509862199405566</v>
      </c>
      <c r="F2395" s="323">
        <v>8.690137800594433</v>
      </c>
      <c r="G2395" s="319">
        <v>3.0</v>
      </c>
      <c r="H2395" s="324"/>
      <c r="I2395" s="318" t="s">
        <v>24593</v>
      </c>
      <c r="J2395" s="318"/>
      <c r="K2395" s="64" t="s">
        <v>24598</v>
      </c>
      <c r="L2395" s="64" t="s">
        <v>16820</v>
      </c>
      <c r="M2395" s="318"/>
      <c r="N2395" s="318"/>
      <c r="O2395" s="318"/>
      <c r="P2395" s="325"/>
      <c r="Q2395" s="318" t="str">
        <f t="array" ref="Q2395">index(Extractions!B:B, match(index(Digests!B:B, match(B2395,Digests!A:A,0)),Extractions!A:A,0))</f>
        <v>APCL13_500</v>
      </c>
    </row>
    <row r="2396" ht="20.25" customHeight="1">
      <c r="A2396" s="318" t="s">
        <v>24599</v>
      </c>
      <c r="B2396" s="319" t="s">
        <v>16823</v>
      </c>
      <c r="C2396" s="334">
        <v>42352.0</v>
      </c>
      <c r="D2396" s="331">
        <v>100.0</v>
      </c>
      <c r="E2396" s="322">
        <v>12.15953307392996</v>
      </c>
      <c r="F2396" s="323">
        <v>10.040466926070039</v>
      </c>
      <c r="G2396" s="319">
        <v>4.0</v>
      </c>
      <c r="H2396" s="324"/>
      <c r="I2396" s="318" t="s">
        <v>24593</v>
      </c>
      <c r="J2396" s="318"/>
      <c r="K2396" s="64" t="s">
        <v>24600</v>
      </c>
      <c r="L2396" s="64" t="s">
        <v>16824</v>
      </c>
      <c r="M2396" s="318"/>
      <c r="N2396" s="318"/>
      <c r="O2396" s="318"/>
      <c r="P2396" s="325"/>
      <c r="Q2396" s="318" t="str">
        <f t="array" ref="Q2396">index(Extractions!B:B, match(index(Digests!B:B, match(B2396,Digests!A:A,0)),Extractions!A:A,0))</f>
        <v>APCL13_502</v>
      </c>
    </row>
    <row r="2397" ht="20.25" customHeight="1">
      <c r="A2397" s="318" t="s">
        <v>24601</v>
      </c>
      <c r="B2397" s="319" t="s">
        <v>16833</v>
      </c>
      <c r="C2397" s="334">
        <v>42352.0</v>
      </c>
      <c r="D2397" s="331">
        <v>100.0</v>
      </c>
      <c r="E2397" s="322">
        <v>14.232849416453174</v>
      </c>
      <c r="F2397" s="323">
        <v>7.967150583546825</v>
      </c>
      <c r="G2397" s="319">
        <v>5.0</v>
      </c>
      <c r="H2397" s="324"/>
      <c r="I2397" s="318" t="s">
        <v>24593</v>
      </c>
      <c r="J2397" s="318"/>
      <c r="K2397" s="64" t="s">
        <v>24602</v>
      </c>
      <c r="L2397" s="64" t="s">
        <v>16834</v>
      </c>
      <c r="M2397" s="318"/>
      <c r="N2397" s="318"/>
      <c r="O2397" s="318"/>
      <c r="P2397" s="325"/>
      <c r="Q2397" s="318" t="str">
        <f t="array" ref="Q2397">index(Extractions!B:B, match(index(Digests!B:B, match(B2397,Digests!A:A,0)),Extractions!A:A,0))</f>
        <v>APCL13_507</v>
      </c>
    </row>
    <row r="2398" ht="20.25" customHeight="1">
      <c r="A2398" s="318" t="s">
        <v>24603</v>
      </c>
      <c r="B2398" s="319" t="s">
        <v>16909</v>
      </c>
      <c r="C2398" s="334">
        <v>42352.0</v>
      </c>
      <c r="D2398" s="331">
        <v>100.0</v>
      </c>
      <c r="E2398" s="322">
        <v>13.460761879122359</v>
      </c>
      <c r="F2398" s="323">
        <v>8.73923812087764</v>
      </c>
      <c r="G2398" s="319">
        <v>6.0</v>
      </c>
      <c r="H2398" s="324"/>
      <c r="I2398" s="318" t="s">
        <v>24593</v>
      </c>
      <c r="J2398" s="318"/>
      <c r="K2398" s="64" t="s">
        <v>24604</v>
      </c>
      <c r="L2398" s="64" t="s">
        <v>16910</v>
      </c>
      <c r="M2398" s="318"/>
      <c r="N2398" s="318"/>
      <c r="O2398" s="318"/>
      <c r="P2398" s="325"/>
      <c r="Q2398" s="307" t="str">
        <f t="array" ref="Q2398">index(Extractions!B:B, match(index(Digests!B:B, match(B2398,Digests!A:A,0)),Extractions!A:A,0))</f>
        <v>APCL14_192</v>
      </c>
    </row>
    <row r="2399" ht="20.25" customHeight="1">
      <c r="A2399" s="318" t="s">
        <v>24605</v>
      </c>
      <c r="B2399" s="319" t="s">
        <v>17371</v>
      </c>
      <c r="C2399" s="334">
        <v>42352.0</v>
      </c>
      <c r="D2399" s="331">
        <v>100.0</v>
      </c>
      <c r="E2399" s="322">
        <v>16.466326362588504</v>
      </c>
      <c r="F2399" s="323">
        <v>5.733673637411496</v>
      </c>
      <c r="G2399" s="319">
        <v>7.0</v>
      </c>
      <c r="H2399" s="324"/>
      <c r="I2399" s="318" t="s">
        <v>24593</v>
      </c>
      <c r="J2399" s="318"/>
      <c r="K2399" s="64" t="s">
        <v>24606</v>
      </c>
      <c r="L2399" s="354" t="s">
        <v>17372</v>
      </c>
      <c r="M2399" s="318"/>
      <c r="N2399" s="318"/>
      <c r="O2399" s="318"/>
      <c r="P2399" s="325"/>
      <c r="Q2399" s="307" t="str">
        <f t="array" ref="Q2399">index(Extractions!B:B, match(index(Digests!B:B, match(B2399,Digests!A:A,0)),Extractions!A:A,0))</f>
        <v>APCL14_324</v>
      </c>
    </row>
    <row r="2400" ht="20.25" customHeight="1">
      <c r="A2400" s="318" t="s">
        <v>24607</v>
      </c>
      <c r="B2400" s="319" t="s">
        <v>17377</v>
      </c>
      <c r="C2400" s="334">
        <v>42352.0</v>
      </c>
      <c r="D2400" s="331">
        <v>100.0</v>
      </c>
      <c r="E2400" s="322">
        <v>14.054813773717498</v>
      </c>
      <c r="F2400" s="323">
        <v>8.145186226282501</v>
      </c>
      <c r="G2400" s="319">
        <v>8.0</v>
      </c>
      <c r="H2400" s="324"/>
      <c r="I2400" s="318" t="s">
        <v>24593</v>
      </c>
      <c r="J2400" s="318"/>
      <c r="K2400" s="64" t="s">
        <v>24608</v>
      </c>
      <c r="L2400" s="354" t="s">
        <v>17378</v>
      </c>
      <c r="M2400" s="318"/>
      <c r="N2400" s="318"/>
      <c r="O2400" s="318"/>
      <c r="P2400" s="325"/>
      <c r="Q2400" s="307" t="str">
        <f t="array" ref="Q2400">index(Extractions!B:B, match(index(Digests!B:B, match(B2400,Digests!A:A,0)),Extractions!A:A,0))</f>
        <v>APCL14_332</v>
      </c>
    </row>
    <row r="2401" ht="20.25" customHeight="1">
      <c r="A2401" s="318" t="s">
        <v>24609</v>
      </c>
      <c r="B2401" s="319" t="s">
        <v>17383</v>
      </c>
      <c r="C2401" s="334">
        <v>42352.0</v>
      </c>
      <c r="D2401" s="331">
        <v>100.0</v>
      </c>
      <c r="E2401" s="322">
        <v>12.807377049180328</v>
      </c>
      <c r="F2401" s="323">
        <v>9.392622950819671</v>
      </c>
      <c r="G2401" s="319">
        <v>9.0</v>
      </c>
      <c r="H2401" s="324" t="s">
        <v>21640</v>
      </c>
      <c r="I2401" s="318" t="s">
        <v>24593</v>
      </c>
      <c r="J2401" s="318"/>
      <c r="K2401" s="64" t="s">
        <v>24610</v>
      </c>
      <c r="L2401" s="354" t="s">
        <v>17384</v>
      </c>
      <c r="M2401" s="318"/>
      <c r="N2401" s="318"/>
      <c r="O2401" s="318"/>
      <c r="P2401" s="325"/>
      <c r="Q2401" s="307" t="str">
        <f t="array" ref="Q2401">index(Extractions!B:B, match(index(Digests!B:B, match(B2401,Digests!A:A,0)),Extractions!A:A,0))</f>
        <v>APCL14_347</v>
      </c>
    </row>
    <row r="2402" ht="20.25" customHeight="1">
      <c r="A2402" s="318" t="s">
        <v>24611</v>
      </c>
      <c r="B2402" s="319" t="s">
        <v>17416</v>
      </c>
      <c r="C2402" s="334">
        <v>42352.0</v>
      </c>
      <c r="D2402" s="331">
        <v>100.0</v>
      </c>
      <c r="E2402" s="322">
        <v>13.329778725673155</v>
      </c>
      <c r="F2402" s="323">
        <v>8.870221274326845</v>
      </c>
      <c r="G2402" s="319">
        <v>10.0</v>
      </c>
      <c r="H2402" s="324" t="s">
        <v>21237</v>
      </c>
      <c r="I2402" s="318" t="s">
        <v>24593</v>
      </c>
      <c r="J2402" s="318"/>
      <c r="K2402" s="64" t="s">
        <v>24612</v>
      </c>
      <c r="L2402" s="354" t="s">
        <v>17417</v>
      </c>
      <c r="M2402" s="318"/>
      <c r="N2402" s="318"/>
      <c r="O2402" s="318"/>
      <c r="P2402" s="325"/>
      <c r="Q2402" s="307" t="str">
        <f t="array" ref="Q2402">index(Extractions!B:B, match(index(Digests!B:B, match(B2402,Digests!A:A,0)),Extractions!A:A,0))</f>
        <v>APCL14_382</v>
      </c>
    </row>
    <row r="2403" ht="20.25" customHeight="1">
      <c r="A2403" s="318" t="s">
        <v>24613</v>
      </c>
      <c r="B2403" s="319" t="s">
        <v>17422</v>
      </c>
      <c r="C2403" s="334">
        <v>42352.0</v>
      </c>
      <c r="D2403" s="331">
        <v>100.0</v>
      </c>
      <c r="E2403" s="322">
        <v>13.297872340425533</v>
      </c>
      <c r="F2403" s="323">
        <v>8.902127659574466</v>
      </c>
      <c r="G2403" s="319">
        <v>11.0</v>
      </c>
      <c r="H2403" s="324" t="s">
        <v>21169</v>
      </c>
      <c r="I2403" s="318" t="s">
        <v>24593</v>
      </c>
      <c r="J2403" s="318"/>
      <c r="K2403" s="64" t="s">
        <v>24614</v>
      </c>
      <c r="L2403" s="354" t="s">
        <v>17423</v>
      </c>
      <c r="M2403" s="318"/>
      <c r="N2403" s="318"/>
      <c r="O2403" s="318"/>
      <c r="P2403" s="325"/>
      <c r="Q2403" s="307" t="str">
        <f t="array" ref="Q2403">index(Extractions!B:B, match(index(Digests!B:B, match(B2403,Digests!A:A,0)),Extractions!A:A,0))</f>
        <v>APCL14_385</v>
      </c>
    </row>
    <row r="2404" ht="20.25" customHeight="1">
      <c r="A2404" s="318" t="s">
        <v>24615</v>
      </c>
      <c r="B2404" s="319" t="s">
        <v>17498</v>
      </c>
      <c r="C2404" s="334">
        <v>42352.0</v>
      </c>
      <c r="D2404" s="331">
        <v>100.0</v>
      </c>
      <c r="E2404" s="322">
        <v>15.513496742165685</v>
      </c>
      <c r="F2404" s="323">
        <v>6.686503257834314</v>
      </c>
      <c r="G2404" s="319">
        <v>12.0</v>
      </c>
      <c r="H2404" s="324"/>
      <c r="I2404" s="318" t="s">
        <v>24593</v>
      </c>
      <c r="J2404" s="318"/>
      <c r="K2404" s="64" t="s">
        <v>24616</v>
      </c>
      <c r="L2404" s="354" t="s">
        <v>17499</v>
      </c>
      <c r="M2404" s="318"/>
      <c r="N2404" s="318"/>
      <c r="O2404" s="318"/>
      <c r="P2404" s="325"/>
      <c r="Q2404" s="307" t="str">
        <f t="array" ref="Q2404">index(Extractions!B:B, match(index(Digests!B:B, match(B2404,Digests!A:A,0)),Extractions!A:A,0))</f>
        <v>APCL14_537</v>
      </c>
    </row>
    <row r="2405" ht="20.25" customHeight="1">
      <c r="A2405" s="318" t="s">
        <v>24617</v>
      </c>
      <c r="B2405" s="319" t="s">
        <v>17506</v>
      </c>
      <c r="C2405" s="334">
        <v>42352.0</v>
      </c>
      <c r="D2405" s="331">
        <v>100.0</v>
      </c>
      <c r="E2405" s="322">
        <v>15.012760846719713</v>
      </c>
      <c r="F2405" s="323">
        <v>7.187239153280286</v>
      </c>
      <c r="G2405" s="319">
        <v>13.0</v>
      </c>
      <c r="H2405" s="324"/>
      <c r="I2405" s="318" t="s">
        <v>24593</v>
      </c>
      <c r="J2405" s="318"/>
      <c r="K2405" s="64" t="s">
        <v>24618</v>
      </c>
      <c r="L2405" s="354" t="s">
        <v>17507</v>
      </c>
      <c r="M2405" s="318"/>
      <c r="N2405" s="318"/>
      <c r="O2405" s="318"/>
      <c r="P2405" s="325"/>
      <c r="Q2405" s="318" t="str">
        <f t="array" ref="Q2405">index(Extractions!B:B, match(index(Digests!B:B, match(B2405,Digests!A:A,0)),Extractions!A:A,0))</f>
        <v>APCL12_027</v>
      </c>
    </row>
    <row r="2406" ht="20.25" customHeight="1">
      <c r="A2406" s="318" t="s">
        <v>24619</v>
      </c>
      <c r="B2406" s="319" t="s">
        <v>17520</v>
      </c>
      <c r="C2406" s="334">
        <v>42352.0</v>
      </c>
      <c r="D2406" s="331">
        <v>100.0</v>
      </c>
      <c r="E2406" s="322">
        <v>15.026296018031555</v>
      </c>
      <c r="F2406" s="323">
        <v>7.173703981968444</v>
      </c>
      <c r="G2406" s="319">
        <v>14.0</v>
      </c>
      <c r="H2406" s="324"/>
      <c r="I2406" s="318" t="s">
        <v>24593</v>
      </c>
      <c r="J2406" s="318"/>
      <c r="K2406" s="64" t="s">
        <v>24620</v>
      </c>
      <c r="L2406" s="354" t="s">
        <v>17521</v>
      </c>
      <c r="M2406" s="318"/>
      <c r="N2406" s="318"/>
      <c r="O2406" s="318"/>
      <c r="P2406" s="325"/>
      <c r="Q2406" s="318" t="str">
        <f t="array" ref="Q2406">index(Extractions!B:B, match(index(Digests!B:B, match(B2406,Digests!A:A,0)),Extractions!A:A,0))</f>
        <v>APCL12_035</v>
      </c>
    </row>
    <row r="2407" ht="20.25" customHeight="1">
      <c r="A2407" s="318" t="s">
        <v>24621</v>
      </c>
      <c r="B2407" s="319" t="s">
        <v>17524</v>
      </c>
      <c r="C2407" s="334">
        <v>42352.0</v>
      </c>
      <c r="D2407" s="331">
        <v>100.0</v>
      </c>
      <c r="E2407" s="322">
        <v>15.578750584203148</v>
      </c>
      <c r="F2407" s="323">
        <v>6.621249415796852</v>
      </c>
      <c r="G2407" s="319">
        <v>15.0</v>
      </c>
      <c r="H2407" s="324"/>
      <c r="I2407" s="318" t="s">
        <v>24593</v>
      </c>
      <c r="J2407" s="318"/>
      <c r="K2407" s="64" t="s">
        <v>24622</v>
      </c>
      <c r="L2407" s="354" t="s">
        <v>17525</v>
      </c>
      <c r="M2407" s="318"/>
      <c r="N2407" s="318"/>
      <c r="O2407" s="318"/>
      <c r="P2407" s="325"/>
      <c r="Q2407" s="318" t="str">
        <f t="array" ref="Q2407">index(Extractions!B:B, match(index(Digests!B:B, match(B2407,Digests!A:A,0)),Extractions!A:A,0))</f>
        <v>APCL12_039</v>
      </c>
    </row>
    <row r="2408" ht="20.25" customHeight="1">
      <c r="A2408" s="318" t="s">
        <v>24623</v>
      </c>
      <c r="B2408" s="319" t="s">
        <v>17532</v>
      </c>
      <c r="C2408" s="334">
        <v>42352.0</v>
      </c>
      <c r="D2408" s="331">
        <v>100.0</v>
      </c>
      <c r="E2408" s="322">
        <v>11.653653420347279</v>
      </c>
      <c r="F2408" s="323">
        <v>10.54634657965272</v>
      </c>
      <c r="G2408" s="319">
        <v>16.0</v>
      </c>
      <c r="H2408" s="324"/>
      <c r="I2408" s="318" t="s">
        <v>24593</v>
      </c>
      <c r="J2408" s="318"/>
      <c r="K2408" s="64" t="s">
        <v>24624</v>
      </c>
      <c r="L2408" s="354" t="s">
        <v>17533</v>
      </c>
      <c r="M2408" s="318"/>
      <c r="N2408" s="318"/>
      <c r="O2408" s="318"/>
      <c r="P2408" s="325"/>
      <c r="Q2408" s="318" t="str">
        <f t="array" ref="Q2408">index(Extractions!B:B, match(index(Digests!B:B, match(B2408,Digests!A:A,0)),Extractions!A:A,0))</f>
        <v>APCL12_043</v>
      </c>
    </row>
    <row r="2409" ht="20.25" customHeight="1">
      <c r="A2409" s="318" t="s">
        <v>24625</v>
      </c>
      <c r="B2409" s="319" t="s">
        <v>17534</v>
      </c>
      <c r="C2409" s="334">
        <v>42352.0</v>
      </c>
      <c r="D2409" s="331">
        <v>100.0</v>
      </c>
      <c r="E2409" s="322">
        <v>14.154281670205236</v>
      </c>
      <c r="F2409" s="323">
        <v>8.045718329794763</v>
      </c>
      <c r="G2409" s="319">
        <v>17.0</v>
      </c>
      <c r="H2409" s="324"/>
      <c r="I2409" s="318" t="s">
        <v>24593</v>
      </c>
      <c r="J2409" s="318"/>
      <c r="K2409" s="64" t="s">
        <v>24626</v>
      </c>
      <c r="L2409" s="354" t="s">
        <v>17535</v>
      </c>
      <c r="M2409" s="318"/>
      <c r="N2409" s="318"/>
      <c r="O2409" s="318"/>
      <c r="P2409" s="325"/>
      <c r="Q2409" s="318" t="str">
        <f t="array" ref="Q2409">index(Extractions!B:B, match(index(Digests!B:B, match(B2409,Digests!A:A,0)),Extractions!A:A,0))</f>
        <v>APCL12_044</v>
      </c>
    </row>
    <row r="2410" ht="20.25" customHeight="1">
      <c r="A2410" s="318" t="s">
        <v>24627</v>
      </c>
      <c r="B2410" s="319" t="s">
        <v>17538</v>
      </c>
      <c r="C2410" s="334">
        <v>42352.0</v>
      </c>
      <c r="D2410" s="331">
        <v>100.0</v>
      </c>
      <c r="E2410" s="322">
        <v>11.56336725254394</v>
      </c>
      <c r="F2410" s="323">
        <v>10.636632747456058</v>
      </c>
      <c r="G2410" s="319">
        <v>18.0</v>
      </c>
      <c r="H2410" s="324" t="s">
        <v>20784</v>
      </c>
      <c r="I2410" s="318" t="s">
        <v>24593</v>
      </c>
      <c r="J2410" s="318"/>
      <c r="K2410" s="64" t="s">
        <v>24628</v>
      </c>
      <c r="L2410" s="354" t="s">
        <v>17539</v>
      </c>
      <c r="M2410" s="318"/>
      <c r="N2410" s="318"/>
      <c r="O2410" s="318"/>
      <c r="P2410" s="325"/>
      <c r="Q2410" s="307" t="str">
        <f t="array" ref="Q2410">index(Extractions!B:B, match(index(Digests!B:B, match(B2410,Digests!A:A,0)),Extractions!A:A,0))</f>
        <v>APCL14_369</v>
      </c>
    </row>
    <row r="2411" ht="20.25" customHeight="1">
      <c r="A2411" s="318" t="s">
        <v>24629</v>
      </c>
      <c r="B2411" s="319" t="s">
        <v>17540</v>
      </c>
      <c r="C2411" s="334">
        <v>42352.0</v>
      </c>
      <c r="D2411" s="331">
        <v>100.0</v>
      </c>
      <c r="E2411" s="322">
        <v>14.494854326714016</v>
      </c>
      <c r="F2411" s="323">
        <v>7.705145673285983</v>
      </c>
      <c r="G2411" s="319">
        <v>19.0</v>
      </c>
      <c r="H2411" s="324" t="s">
        <v>20784</v>
      </c>
      <c r="I2411" s="318" t="s">
        <v>24593</v>
      </c>
      <c r="J2411" s="318"/>
      <c r="K2411" s="64" t="s">
        <v>24630</v>
      </c>
      <c r="L2411" s="354" t="s">
        <v>17541</v>
      </c>
      <c r="M2411" s="318"/>
      <c r="N2411" s="318"/>
      <c r="O2411" s="318"/>
      <c r="P2411" s="325"/>
      <c r="Q2411" s="307" t="str">
        <f t="array" ref="Q2411">index(Extractions!B:B, match(index(Digests!B:B, match(B2411,Digests!A:A,0)),Extractions!A:A,0))</f>
        <v>APCL14_372</v>
      </c>
    </row>
    <row r="2412" ht="20.25" customHeight="1">
      <c r="A2412" s="318" t="s">
        <v>24631</v>
      </c>
      <c r="B2412" s="319" t="s">
        <v>17999</v>
      </c>
      <c r="C2412" s="334">
        <v>42352.0</v>
      </c>
      <c r="D2412" s="331">
        <v>100.0</v>
      </c>
      <c r="E2412" s="322">
        <v>14.598540145985401</v>
      </c>
      <c r="F2412" s="323">
        <v>7.601459854014598</v>
      </c>
      <c r="G2412" s="319">
        <v>20.0</v>
      </c>
      <c r="H2412" s="324"/>
      <c r="I2412" s="318" t="s">
        <v>24593</v>
      </c>
      <c r="J2412" s="318"/>
      <c r="K2412" s="64" t="s">
        <v>24632</v>
      </c>
      <c r="L2412" s="354" t="s">
        <v>18000</v>
      </c>
      <c r="M2412" s="318"/>
      <c r="N2412" s="318"/>
      <c r="O2412" s="318"/>
      <c r="P2412" s="325"/>
      <c r="Q2412" s="318" t="str">
        <f t="array" ref="Q2412">index(Extractions!B:B, match(index(Digests!B:B, match(B2412,Digests!A:A,0)),Extractions!A:A,0))</f>
        <v>APCL12_046</v>
      </c>
    </row>
    <row r="2413" ht="20.25" customHeight="1">
      <c r="A2413" s="318" t="s">
        <v>24633</v>
      </c>
      <c r="B2413" s="319" t="s">
        <v>18007</v>
      </c>
      <c r="C2413" s="334">
        <v>42352.0</v>
      </c>
      <c r="D2413" s="331">
        <v>100.0</v>
      </c>
      <c r="E2413" s="322">
        <v>16.852039096730703</v>
      </c>
      <c r="F2413" s="323">
        <v>5.347960903269296</v>
      </c>
      <c r="G2413" s="319">
        <v>21.0</v>
      </c>
      <c r="H2413" s="324"/>
      <c r="I2413" s="318" t="s">
        <v>24593</v>
      </c>
      <c r="J2413" s="318"/>
      <c r="K2413" s="64" t="s">
        <v>24634</v>
      </c>
      <c r="L2413" s="354" t="s">
        <v>18008</v>
      </c>
      <c r="M2413" s="318"/>
      <c r="N2413" s="318"/>
      <c r="O2413" s="318"/>
      <c r="P2413" s="325"/>
      <c r="Q2413" s="318" t="str">
        <f t="array" ref="Q2413">index(Extractions!B:B, match(index(Digests!B:B, match(B2413,Digests!A:A,0)),Extractions!A:A,0))</f>
        <v>APCL12_054</v>
      </c>
    </row>
    <row r="2414" ht="20.25" customHeight="1">
      <c r="A2414" s="318" t="s">
        <v>24635</v>
      </c>
      <c r="B2414" s="319" t="s">
        <v>18019</v>
      </c>
      <c r="C2414" s="334">
        <v>42352.0</v>
      </c>
      <c r="D2414" s="331">
        <v>100.0</v>
      </c>
      <c r="E2414" s="322">
        <v>12.931591878960301</v>
      </c>
      <c r="F2414" s="323">
        <v>9.268408121039698</v>
      </c>
      <c r="G2414" s="319">
        <v>22.0</v>
      </c>
      <c r="H2414" s="324"/>
      <c r="I2414" s="318" t="s">
        <v>24593</v>
      </c>
      <c r="J2414" s="318"/>
      <c r="K2414" s="64" t="s">
        <v>24636</v>
      </c>
      <c r="L2414" s="354" t="s">
        <v>18020</v>
      </c>
      <c r="M2414" s="318"/>
      <c r="N2414" s="318"/>
      <c r="O2414" s="318"/>
      <c r="P2414" s="325"/>
      <c r="Q2414" s="318" t="str">
        <f t="array" ref="Q2414">index(Extractions!B:B, match(index(Digests!B:B, match(B2414,Digests!A:A,0)),Extractions!A:A,0))</f>
        <v>APCL12_060</v>
      </c>
    </row>
    <row r="2415" ht="20.25" customHeight="1">
      <c r="A2415" s="318" t="s">
        <v>24637</v>
      </c>
      <c r="B2415" s="319" t="s">
        <v>18021</v>
      </c>
      <c r="C2415" s="334">
        <v>42352.0</v>
      </c>
      <c r="D2415" s="331">
        <v>100.0</v>
      </c>
      <c r="E2415" s="322">
        <v>18.37222120154327</v>
      </c>
      <c r="F2415" s="323">
        <v>3.8277787984567304</v>
      </c>
      <c r="G2415" s="319">
        <v>23.0</v>
      </c>
      <c r="H2415" s="324"/>
      <c r="I2415" s="318" t="s">
        <v>24593</v>
      </c>
      <c r="J2415" s="318"/>
      <c r="K2415" s="64" t="s">
        <v>24638</v>
      </c>
      <c r="L2415" s="354" t="s">
        <v>18022</v>
      </c>
      <c r="M2415" s="318"/>
      <c r="N2415" s="318"/>
      <c r="O2415" s="318"/>
      <c r="P2415" s="325"/>
      <c r="Q2415" s="318" t="str">
        <f t="array" ref="Q2415">index(Extractions!B:B, match(index(Digests!B:B, match(B2415,Digests!A:A,0)),Extractions!A:A,0))</f>
        <v>APCL12_061</v>
      </c>
    </row>
    <row r="2416" ht="20.25" customHeight="1">
      <c r="A2416" s="318" t="s">
        <v>24639</v>
      </c>
      <c r="B2416" s="319" t="s">
        <v>18023</v>
      </c>
      <c r="C2416" s="334">
        <v>42352.0</v>
      </c>
      <c r="D2416" s="331">
        <v>100.0</v>
      </c>
      <c r="E2416" s="322">
        <v>16.44195988161789</v>
      </c>
      <c r="F2416" s="323">
        <v>5.758040118382109</v>
      </c>
      <c r="G2416" s="319">
        <v>24.0</v>
      </c>
      <c r="H2416" s="324"/>
      <c r="I2416" s="318" t="s">
        <v>24593</v>
      </c>
      <c r="J2416" s="318"/>
      <c r="K2416" s="64" t="s">
        <v>24640</v>
      </c>
      <c r="L2416" s="354" t="s">
        <v>18024</v>
      </c>
      <c r="M2416" s="318"/>
      <c r="N2416" s="318"/>
      <c r="O2416" s="318"/>
      <c r="P2416" s="325"/>
      <c r="Q2416" s="318" t="str">
        <f t="array" ref="Q2416">index(Extractions!B:B, match(index(Digests!B:B, match(B2416,Digests!A:A,0)),Extractions!A:A,0))</f>
        <v>APCL12_062</v>
      </c>
    </row>
    <row r="2417" ht="20.25" customHeight="1">
      <c r="A2417" s="318" t="s">
        <v>24641</v>
      </c>
      <c r="B2417" s="319" t="s">
        <v>18027</v>
      </c>
      <c r="C2417" s="334">
        <v>42352.0</v>
      </c>
      <c r="D2417" s="331">
        <v>100.0</v>
      </c>
      <c r="E2417" s="322">
        <v>12.495314257153566</v>
      </c>
      <c r="F2417" s="323">
        <v>9.704685742846433</v>
      </c>
      <c r="G2417" s="319">
        <v>25.0</v>
      </c>
      <c r="H2417" s="324"/>
      <c r="I2417" s="318" t="s">
        <v>24593</v>
      </c>
      <c r="J2417" s="318"/>
      <c r="K2417" s="64" t="s">
        <v>24642</v>
      </c>
      <c r="L2417" s="354" t="s">
        <v>18028</v>
      </c>
      <c r="M2417" s="318"/>
      <c r="N2417" s="318"/>
      <c r="O2417" s="318"/>
      <c r="P2417" s="325"/>
      <c r="Q2417" s="318" t="str">
        <f t="array" ref="Q2417">index(Extractions!B:B, match(index(Digests!B:B, match(B2417,Digests!A:A,0)),Extractions!A:A,0))</f>
        <v>APCL12_064</v>
      </c>
    </row>
    <row r="2418" ht="20.25" customHeight="1">
      <c r="A2418" s="318" t="s">
        <v>24643</v>
      </c>
      <c r="B2418" s="319" t="s">
        <v>18031</v>
      </c>
      <c r="C2418" s="334">
        <v>42352.0</v>
      </c>
      <c r="D2418" s="331">
        <v>100.0</v>
      </c>
      <c r="E2418" s="322">
        <v>17.86352268667381</v>
      </c>
      <c r="F2418" s="323">
        <v>4.3364773133261885</v>
      </c>
      <c r="G2418" s="319">
        <v>26.0</v>
      </c>
      <c r="H2418" s="324"/>
      <c r="I2418" s="318" t="s">
        <v>24593</v>
      </c>
      <c r="J2418" s="318"/>
      <c r="K2418" s="64" t="s">
        <v>24644</v>
      </c>
      <c r="L2418" s="354" t="s">
        <v>18032</v>
      </c>
      <c r="M2418" s="318"/>
      <c r="N2418" s="318"/>
      <c r="O2418" s="318"/>
      <c r="P2418" s="325"/>
      <c r="Q2418" s="318" t="str">
        <f t="array" ref="Q2418">index(Extractions!B:B, match(index(Digests!B:B, match(B2418,Digests!A:A,0)),Extractions!A:A,0))</f>
        <v>APCL12_066</v>
      </c>
    </row>
    <row r="2419" ht="20.25" customHeight="1">
      <c r="A2419" s="318" t="s">
        <v>24645</v>
      </c>
      <c r="B2419" s="319" t="s">
        <v>18041</v>
      </c>
      <c r="C2419" s="334">
        <v>42352.0</v>
      </c>
      <c r="D2419" s="331">
        <v>100.0</v>
      </c>
      <c r="E2419" s="322">
        <v>12.531328320802004</v>
      </c>
      <c r="F2419" s="323">
        <v>9.668671679197995</v>
      </c>
      <c r="G2419" s="319">
        <v>27.0</v>
      </c>
      <c r="H2419" s="324"/>
      <c r="I2419" s="318" t="s">
        <v>24593</v>
      </c>
      <c r="J2419" s="318"/>
      <c r="K2419" s="64" t="s">
        <v>24646</v>
      </c>
      <c r="L2419" s="354" t="s">
        <v>18042</v>
      </c>
      <c r="M2419" s="318"/>
      <c r="N2419" s="318"/>
      <c r="O2419" s="318"/>
      <c r="P2419" s="325"/>
      <c r="Q2419" s="318" t="str">
        <f t="array" ref="Q2419">index(Extractions!B:B, match(index(Digests!B:B, match(B2419,Digests!A:A,0)),Extractions!A:A,0))</f>
        <v>APCL12_072</v>
      </c>
    </row>
    <row r="2420" ht="20.25" customHeight="1">
      <c r="A2420" s="318" t="s">
        <v>24647</v>
      </c>
      <c r="B2420" s="319" t="s">
        <v>18045</v>
      </c>
      <c r="C2420" s="334">
        <v>42352.0</v>
      </c>
      <c r="D2420" s="331">
        <v>100.0</v>
      </c>
      <c r="E2420" s="322">
        <v>15.664160401002505</v>
      </c>
      <c r="F2420" s="323">
        <v>6.5358395989974944</v>
      </c>
      <c r="G2420" s="319">
        <v>28.0</v>
      </c>
      <c r="H2420" s="324"/>
      <c r="I2420" s="318" t="s">
        <v>24593</v>
      </c>
      <c r="J2420" s="318"/>
      <c r="K2420" s="64" t="s">
        <v>24648</v>
      </c>
      <c r="L2420" s="354" t="s">
        <v>18046</v>
      </c>
      <c r="M2420" s="318"/>
      <c r="N2420" s="318"/>
      <c r="O2420" s="318"/>
      <c r="P2420" s="325"/>
      <c r="Q2420" s="318" t="str">
        <f t="array" ref="Q2420">index(Extractions!B:B, match(index(Digests!B:B, match(B2420,Digests!A:A,0)),Extractions!A:A,0))</f>
        <v>APCL12_075</v>
      </c>
    </row>
    <row r="2421" ht="20.25" customHeight="1">
      <c r="A2421" s="318" t="s">
        <v>24649</v>
      </c>
      <c r="B2421" s="319" t="s">
        <v>18055</v>
      </c>
      <c r="C2421" s="334">
        <v>42352.0</v>
      </c>
      <c r="D2421" s="331">
        <v>100.0</v>
      </c>
      <c r="E2421" s="322">
        <v>13.080444735120995</v>
      </c>
      <c r="F2421" s="323">
        <v>9.119555264879004</v>
      </c>
      <c r="G2421" s="319">
        <v>29.0</v>
      </c>
      <c r="H2421" s="324"/>
      <c r="I2421" s="318" t="s">
        <v>24593</v>
      </c>
      <c r="J2421" s="318"/>
      <c r="K2421" s="64" t="s">
        <v>24650</v>
      </c>
      <c r="L2421" s="354" t="s">
        <v>18056</v>
      </c>
      <c r="M2421" s="318"/>
      <c r="N2421" s="318"/>
      <c r="O2421" s="318"/>
      <c r="P2421" s="325"/>
      <c r="Q2421" s="318" t="str">
        <f t="array" ref="Q2421">index(Extractions!B:B, match(index(Digests!B:B, match(B2421,Digests!A:A,0)),Extractions!A:A,0))</f>
        <v>APCL12_080</v>
      </c>
    </row>
    <row r="2422" ht="20.25" customHeight="1">
      <c r="A2422" s="318" t="s">
        <v>24651</v>
      </c>
      <c r="B2422" s="319" t="s">
        <v>18055</v>
      </c>
      <c r="C2422" s="334">
        <v>42352.0</v>
      </c>
      <c r="D2422" s="331">
        <v>100.0</v>
      </c>
      <c r="E2422" s="322">
        <v>11.506155793349441</v>
      </c>
      <c r="F2422" s="323">
        <v>10.693844206650558</v>
      </c>
      <c r="G2422" s="319">
        <v>30.0</v>
      </c>
      <c r="H2422" s="324"/>
      <c r="I2422" s="318" t="s">
        <v>24593</v>
      </c>
      <c r="J2422" s="318" t="s">
        <v>1375</v>
      </c>
      <c r="K2422" s="64" t="s">
        <v>24652</v>
      </c>
      <c r="L2422" s="354" t="s">
        <v>18082</v>
      </c>
      <c r="M2422" s="318" t="s">
        <v>1375</v>
      </c>
      <c r="N2422" s="318" t="s">
        <v>24653</v>
      </c>
      <c r="O2422" s="318" t="s">
        <v>2677</v>
      </c>
      <c r="P2422" s="325">
        <v>42578.0</v>
      </c>
      <c r="Q2422" s="318" t="str">
        <f t="array" ref="Q2422">index(Extractions!B:B, match(index(Digests!B:B, match(B2422,Digests!A:A,0)),Extractions!A:A,0))</f>
        <v>APCL12_080</v>
      </c>
    </row>
    <row r="2423" ht="20.25" customHeight="1">
      <c r="A2423" s="318" t="s">
        <v>24654</v>
      </c>
      <c r="B2423" s="319" t="s">
        <v>18087</v>
      </c>
      <c r="C2423" s="334">
        <v>42352.0</v>
      </c>
      <c r="D2423" s="331">
        <v>100.0</v>
      </c>
      <c r="E2423" s="322">
        <v>16.750418760469014</v>
      </c>
      <c r="F2423" s="323">
        <v>5.4495812395309855</v>
      </c>
      <c r="G2423" s="319">
        <v>31.0</v>
      </c>
      <c r="H2423" s="324"/>
      <c r="I2423" s="318" t="s">
        <v>24593</v>
      </c>
      <c r="J2423" s="318"/>
      <c r="K2423" s="64" t="s">
        <v>24655</v>
      </c>
      <c r="L2423" s="354" t="s">
        <v>18088</v>
      </c>
      <c r="M2423" s="318"/>
      <c r="N2423" s="318"/>
      <c r="O2423" s="318"/>
      <c r="P2423" s="325"/>
      <c r="Q2423" s="318" t="str">
        <f t="array" ref="Q2423">index(Extractions!B:B, match(index(Digests!B:B, match(B2423,Digests!A:A,0)),Extractions!A:A,0))</f>
        <v>APCL12_131</v>
      </c>
    </row>
    <row r="2424" ht="20.25" customHeight="1">
      <c r="A2424" s="318" t="s">
        <v>24656</v>
      </c>
      <c r="B2424" s="319" t="s">
        <v>18103</v>
      </c>
      <c r="C2424" s="334">
        <v>42352.0</v>
      </c>
      <c r="D2424" s="331">
        <v>100.0</v>
      </c>
      <c r="E2424" s="322">
        <v>18.25150574922431</v>
      </c>
      <c r="F2424" s="323">
        <v>3.9484942507756884</v>
      </c>
      <c r="G2424" s="319">
        <v>32.0</v>
      </c>
      <c r="H2424" s="324"/>
      <c r="I2424" s="318" t="s">
        <v>24593</v>
      </c>
      <c r="J2424" s="318"/>
      <c r="K2424" s="64" t="s">
        <v>24657</v>
      </c>
      <c r="L2424" s="354" t="s">
        <v>18104</v>
      </c>
      <c r="M2424" s="318"/>
      <c r="N2424" s="318"/>
      <c r="O2424" s="318"/>
      <c r="P2424" s="325"/>
      <c r="Q2424" s="318" t="str">
        <f t="array" ref="Q2424">index(Extractions!B:B, match(index(Digests!B:B, match(B2424,Digests!A:A,0)),Extractions!A:A,0))</f>
        <v>APCL12_140</v>
      </c>
    </row>
    <row r="2425" ht="20.25" customHeight="1">
      <c r="A2425" s="318" t="s">
        <v>24658</v>
      </c>
      <c r="B2425" s="319" t="s">
        <v>18109</v>
      </c>
      <c r="C2425" s="334">
        <v>42352.0</v>
      </c>
      <c r="D2425" s="331">
        <v>100.0</v>
      </c>
      <c r="E2425" s="322">
        <v>16.94053870913095</v>
      </c>
      <c r="F2425" s="323">
        <v>5.259461290869048</v>
      </c>
      <c r="G2425" s="319">
        <v>33.0</v>
      </c>
      <c r="H2425" s="324"/>
      <c r="I2425" s="318" t="s">
        <v>24593</v>
      </c>
      <c r="J2425" s="318"/>
      <c r="K2425" s="64" t="s">
        <v>24659</v>
      </c>
      <c r="L2425" s="354" t="s">
        <v>18110</v>
      </c>
      <c r="M2425" s="318"/>
      <c r="N2425" s="318"/>
      <c r="O2425" s="318"/>
      <c r="P2425" s="325"/>
      <c r="Q2425" s="318" t="str">
        <f t="array" ref="Q2425">index(Extractions!B:B, match(index(Digests!B:B, match(B2425,Digests!A:A,0)),Extractions!A:A,0))</f>
        <v>APCL12_143</v>
      </c>
    </row>
    <row r="2426" ht="20.25" customHeight="1">
      <c r="A2426" s="318" t="s">
        <v>24660</v>
      </c>
      <c r="B2426" s="319" t="s">
        <v>18115</v>
      </c>
      <c r="C2426" s="334">
        <v>42352.0</v>
      </c>
      <c r="D2426" s="331">
        <v>100.0</v>
      </c>
      <c r="E2426" s="322">
        <v>16.361256544502616</v>
      </c>
      <c r="F2426" s="323">
        <v>5.838743455497383</v>
      </c>
      <c r="G2426" s="319">
        <v>34.0</v>
      </c>
      <c r="H2426" s="324"/>
      <c r="I2426" s="318" t="s">
        <v>24593</v>
      </c>
      <c r="J2426" s="318"/>
      <c r="K2426" s="64" t="s">
        <v>24661</v>
      </c>
      <c r="L2426" s="354" t="s">
        <v>18116</v>
      </c>
      <c r="M2426" s="318"/>
      <c r="N2426" s="318"/>
      <c r="O2426" s="318"/>
      <c r="P2426" s="325"/>
      <c r="Q2426" s="318" t="str">
        <f t="array" ref="Q2426">index(Extractions!B:B, match(index(Digests!B:B, match(B2426,Digests!A:A,0)),Extractions!A:A,0))</f>
        <v>APCL12_148</v>
      </c>
    </row>
    <row r="2427" ht="20.25" customHeight="1">
      <c r="A2427" s="318" t="s">
        <v>24662</v>
      </c>
      <c r="B2427" s="319" t="s">
        <v>18136</v>
      </c>
      <c r="C2427" s="334">
        <v>42352.0</v>
      </c>
      <c r="D2427" s="331">
        <v>100.0</v>
      </c>
      <c r="E2427" s="322">
        <v>11.852554225435583</v>
      </c>
      <c r="F2427" s="323">
        <v>10.347445774564417</v>
      </c>
      <c r="G2427" s="319">
        <v>35.0</v>
      </c>
      <c r="H2427" s="324"/>
      <c r="I2427" s="318" t="s">
        <v>24593</v>
      </c>
      <c r="J2427" s="318"/>
      <c r="K2427" s="64" t="s">
        <v>24663</v>
      </c>
      <c r="L2427" s="354" t="s">
        <v>18137</v>
      </c>
      <c r="M2427" s="318"/>
      <c r="N2427" s="318"/>
      <c r="O2427" s="318"/>
      <c r="P2427" s="325"/>
      <c r="Q2427" s="318" t="str">
        <f t="array" ref="Q2427">index(Extractions!B:B, match(index(Digests!B:B, match(B2427,Digests!A:A,0)),Extractions!A:A,0))</f>
        <v>APCL12_161</v>
      </c>
    </row>
    <row r="2428" ht="20.25" customHeight="1">
      <c r="A2428" s="318" t="s">
        <v>24664</v>
      </c>
      <c r="B2428" s="319" t="s">
        <v>18150</v>
      </c>
      <c r="C2428" s="334">
        <v>42352.0</v>
      </c>
      <c r="D2428" s="331">
        <v>100.0</v>
      </c>
      <c r="E2428" s="322">
        <v>13.41021858656296</v>
      </c>
      <c r="F2428" s="323">
        <v>8.789781413437039</v>
      </c>
      <c r="G2428" s="319">
        <v>36.0</v>
      </c>
      <c r="H2428" s="324"/>
      <c r="I2428" s="318" t="s">
        <v>24593</v>
      </c>
      <c r="J2428" s="318"/>
      <c r="K2428" s="64" t="s">
        <v>24665</v>
      </c>
      <c r="L2428" s="354" t="s">
        <v>18151</v>
      </c>
      <c r="M2428" s="318"/>
      <c r="N2428" s="318"/>
      <c r="O2428" s="318"/>
      <c r="P2428" s="325"/>
      <c r="Q2428" s="318" t="str">
        <f t="array" ref="Q2428">index(Extractions!B:B, match(index(Digests!B:B, match(B2428,Digests!A:A,0)),Extractions!A:A,0))</f>
        <v>APCL12_169</v>
      </c>
    </row>
    <row r="2429" ht="20.25" customHeight="1">
      <c r="A2429" s="318" t="s">
        <v>24666</v>
      </c>
      <c r="B2429" s="319" t="s">
        <v>18160</v>
      </c>
      <c r="C2429" s="334">
        <v>42352.0</v>
      </c>
      <c r="D2429" s="331">
        <v>100.0</v>
      </c>
      <c r="E2429" s="322">
        <v>17.81895937277263</v>
      </c>
      <c r="F2429" s="323">
        <v>4.381040627227371</v>
      </c>
      <c r="G2429" s="319">
        <v>37.0</v>
      </c>
      <c r="H2429" s="324"/>
      <c r="I2429" s="318" t="s">
        <v>24593</v>
      </c>
      <c r="J2429" s="318"/>
      <c r="K2429" s="64" t="s">
        <v>24667</v>
      </c>
      <c r="L2429" s="354" t="s">
        <v>18161</v>
      </c>
      <c r="M2429" s="318"/>
      <c r="N2429" s="318"/>
      <c r="O2429" s="318"/>
      <c r="P2429" s="325"/>
      <c r="Q2429" s="318" t="str">
        <f t="array" ref="Q2429">index(Extractions!B:B, match(index(Digests!B:B, match(B2429,Digests!A:A,0)),Extractions!A:A,0))</f>
        <v>APCL12_175</v>
      </c>
    </row>
    <row r="2430" ht="20.25" customHeight="1">
      <c r="A2430" s="318" t="s">
        <v>24668</v>
      </c>
      <c r="B2430" s="319" t="s">
        <v>18197</v>
      </c>
      <c r="C2430" s="334">
        <v>42352.0</v>
      </c>
      <c r="D2430" s="331">
        <v>100.0</v>
      </c>
      <c r="E2430" s="322">
        <v>11.94600406164138</v>
      </c>
      <c r="F2430" s="323">
        <v>10.253995938358619</v>
      </c>
      <c r="G2430" s="319">
        <v>38.0</v>
      </c>
      <c r="H2430" s="324"/>
      <c r="I2430" s="318" t="s">
        <v>24593</v>
      </c>
      <c r="J2430" s="318"/>
      <c r="K2430" s="64" t="s">
        <v>24669</v>
      </c>
      <c r="L2430" s="354" t="s">
        <v>18198</v>
      </c>
      <c r="M2430" s="318"/>
      <c r="N2430" s="318"/>
      <c r="O2430" s="318"/>
      <c r="P2430" s="325"/>
      <c r="Q2430" s="318" t="str">
        <f t="array" ref="Q2430">index(Extractions!B:B, match(index(Digests!B:B, match(B2430,Digests!A:A,0)),Extractions!A:A,0))</f>
        <v>APCL12_196</v>
      </c>
    </row>
    <row r="2431" ht="20.25" customHeight="1">
      <c r="A2431" s="318" t="s">
        <v>24670</v>
      </c>
      <c r="B2431" s="319" t="s">
        <v>18213</v>
      </c>
      <c r="C2431" s="334">
        <v>42352.0</v>
      </c>
      <c r="D2431" s="331">
        <v>100.0</v>
      </c>
      <c r="E2431" s="322">
        <v>15.451174289245982</v>
      </c>
      <c r="F2431" s="323">
        <v>6.7488257107540175</v>
      </c>
      <c r="G2431" s="319">
        <v>39.0</v>
      </c>
      <c r="H2431" s="324"/>
      <c r="I2431" s="318" t="s">
        <v>24593</v>
      </c>
      <c r="J2431" s="318"/>
      <c r="K2431" s="64" t="s">
        <v>24671</v>
      </c>
      <c r="L2431" s="354" t="s">
        <v>18214</v>
      </c>
      <c r="M2431" s="318"/>
      <c r="N2431" s="318"/>
      <c r="O2431" s="318"/>
      <c r="P2431" s="325"/>
      <c r="Q2431" s="318" t="str">
        <f t="array" ref="Q2431">index(Extractions!B:B, match(index(Digests!B:B, match(B2431,Digests!A:A,0)),Extractions!A:A,0))</f>
        <v>APCL12_204</v>
      </c>
    </row>
    <row r="2432" ht="20.25" customHeight="1">
      <c r="A2432" s="318" t="s">
        <v>24672</v>
      </c>
      <c r="B2432" s="319" t="s">
        <v>18227</v>
      </c>
      <c r="C2432" s="334">
        <v>42352.0</v>
      </c>
      <c r="D2432" s="331">
        <v>100.0</v>
      </c>
      <c r="E2432" s="322">
        <v>11.45475372279496</v>
      </c>
      <c r="F2432" s="323">
        <v>10.74524627720504</v>
      </c>
      <c r="G2432" s="319">
        <v>40.0</v>
      </c>
      <c r="H2432" s="324"/>
      <c r="I2432" s="318" t="s">
        <v>24593</v>
      </c>
      <c r="J2432" s="318"/>
      <c r="K2432" s="64" t="s">
        <v>24673</v>
      </c>
      <c r="L2432" s="354" t="s">
        <v>18228</v>
      </c>
      <c r="M2432" s="318"/>
      <c r="N2432" s="318"/>
      <c r="O2432" s="318"/>
      <c r="P2432" s="325"/>
      <c r="Q2432" s="318" t="str">
        <f t="array" ref="Q2432">index(Extractions!B:B, match(index(Digests!B:B, match(B2432,Digests!A:A,0)),Extractions!A:A,0))</f>
        <v>APCL12_213</v>
      </c>
    </row>
    <row r="2433" ht="20.25" customHeight="1">
      <c r="A2433" s="318" t="s">
        <v>24674</v>
      </c>
      <c r="B2433" s="319" t="s">
        <v>18245</v>
      </c>
      <c r="C2433" s="334">
        <v>42352.0</v>
      </c>
      <c r="D2433" s="331">
        <v>100.0</v>
      </c>
      <c r="E2433" s="322">
        <v>11.458691417440129</v>
      </c>
      <c r="F2433" s="323">
        <v>10.74130858255987</v>
      </c>
      <c r="G2433" s="319">
        <v>41.0</v>
      </c>
      <c r="H2433" s="324"/>
      <c r="I2433" s="318" t="s">
        <v>24593</v>
      </c>
      <c r="J2433" s="318"/>
      <c r="K2433" s="64" t="s">
        <v>24675</v>
      </c>
      <c r="L2433" s="354" t="s">
        <v>18246</v>
      </c>
      <c r="M2433" s="318"/>
      <c r="N2433" s="318"/>
      <c r="O2433" s="318"/>
      <c r="P2433" s="325"/>
      <c r="Q2433" s="318" t="str">
        <f t="array" ref="Q2433">index(Extractions!B:B, match(index(Digests!B:B, match(B2433,Digests!A:A,0)),Extractions!A:A,0))</f>
        <v>APCL12_221</v>
      </c>
    </row>
    <row r="2434" ht="20.25" customHeight="1">
      <c r="A2434" s="318" t="s">
        <v>24676</v>
      </c>
      <c r="B2434" s="319" t="s">
        <v>18255</v>
      </c>
      <c r="C2434" s="334">
        <v>42352.0</v>
      </c>
      <c r="D2434" s="331">
        <v>100.0</v>
      </c>
      <c r="E2434" s="322">
        <v>11.59823706796567</v>
      </c>
      <c r="F2434" s="323">
        <v>10.60176293203433</v>
      </c>
      <c r="G2434" s="319">
        <v>42.0</v>
      </c>
      <c r="H2434" s="324"/>
      <c r="I2434" s="318" t="s">
        <v>24593</v>
      </c>
      <c r="J2434" s="318"/>
      <c r="K2434" s="64" t="s">
        <v>24677</v>
      </c>
      <c r="L2434" s="354" t="s">
        <v>18256</v>
      </c>
      <c r="M2434" s="318"/>
      <c r="N2434" s="318"/>
      <c r="O2434" s="318"/>
      <c r="P2434" s="325"/>
      <c r="Q2434" s="318" t="str">
        <f t="array" ref="Q2434">index(Extractions!B:B, match(index(Digests!B:B, match(B2434,Digests!A:A,0)),Extractions!A:A,0))</f>
        <v>APCL12_244</v>
      </c>
    </row>
    <row r="2435" ht="20.25" customHeight="1">
      <c r="A2435" s="318" t="s">
        <v>24678</v>
      </c>
      <c r="B2435" s="319" t="s">
        <v>18265</v>
      </c>
      <c r="C2435" s="334">
        <v>42352.0</v>
      </c>
      <c r="D2435" s="331">
        <v>100.0</v>
      </c>
      <c r="E2435" s="322">
        <v>14.37607820586544</v>
      </c>
      <c r="F2435" s="323">
        <v>7.823921794134559</v>
      </c>
      <c r="G2435" s="319">
        <v>43.0</v>
      </c>
      <c r="H2435" s="324"/>
      <c r="I2435" s="318" t="s">
        <v>24593</v>
      </c>
      <c r="J2435" s="318"/>
      <c r="K2435" s="64" t="s">
        <v>24679</v>
      </c>
      <c r="L2435" s="354" t="s">
        <v>18266</v>
      </c>
      <c r="M2435" s="318"/>
      <c r="N2435" s="318"/>
      <c r="O2435" s="318"/>
      <c r="P2435" s="325"/>
      <c r="Q2435" s="355" t="str">
        <f t="array" ref="Q2435">index(Extractions!B:B, match(index(Digests!B:B, match(B2435,Digests!A:A,0)),Extractions!A:A,0))</f>
        <v>APCL12_249</v>
      </c>
    </row>
    <row r="2436" ht="20.25" customHeight="1">
      <c r="A2436" s="318" t="s">
        <v>24680</v>
      </c>
      <c r="B2436" s="319" t="s">
        <v>18269</v>
      </c>
      <c r="C2436" s="334">
        <v>42352.0</v>
      </c>
      <c r="D2436" s="331">
        <v>100.0</v>
      </c>
      <c r="E2436" s="322">
        <v>11.637379262190155</v>
      </c>
      <c r="F2436" s="323">
        <v>10.562620737809844</v>
      </c>
      <c r="G2436" s="319">
        <v>44.0</v>
      </c>
      <c r="H2436" s="324"/>
      <c r="I2436" s="318" t="s">
        <v>24593</v>
      </c>
      <c r="J2436" s="318"/>
      <c r="K2436" s="64" t="s">
        <v>24681</v>
      </c>
      <c r="L2436" s="354" t="s">
        <v>18270</v>
      </c>
      <c r="M2436" s="318"/>
      <c r="N2436" s="318"/>
      <c r="O2436" s="318"/>
      <c r="P2436" s="325"/>
      <c r="Q2436" s="355" t="str">
        <f t="array" ref="Q2436">index(Extractions!B:B, match(index(Digests!B:B, match(B2436,Digests!A:A,0)),Extractions!A:A,0))</f>
        <v>APCL12_251</v>
      </c>
    </row>
    <row r="2437" ht="20.25" customHeight="1">
      <c r="A2437" s="318" t="s">
        <v>24682</v>
      </c>
      <c r="B2437" s="319" t="s">
        <v>18279</v>
      </c>
      <c r="C2437" s="334">
        <v>42352.0</v>
      </c>
      <c r="D2437" s="331">
        <v>100.0</v>
      </c>
      <c r="E2437" s="322">
        <v>16.084928422068522</v>
      </c>
      <c r="F2437" s="323">
        <v>6.115071577931477</v>
      </c>
      <c r="G2437" s="319">
        <v>45.0</v>
      </c>
      <c r="H2437" s="324"/>
      <c r="I2437" s="318" t="s">
        <v>24593</v>
      </c>
      <c r="J2437" s="318"/>
      <c r="K2437" s="64" t="s">
        <v>24683</v>
      </c>
      <c r="L2437" s="354" t="s">
        <v>18280</v>
      </c>
      <c r="M2437" s="318"/>
      <c r="N2437" s="318"/>
      <c r="O2437" s="318"/>
      <c r="P2437" s="325"/>
      <c r="Q2437" s="356" t="str">
        <f t="array" ref="Q2437">index(Extractions!B:B, match(index(Digests!B:B, match(B2437,Digests!A:A,0)),Extractions!A:A,0))</f>
        <v>APCL12_256</v>
      </c>
    </row>
    <row r="2438" ht="20.25" customHeight="1">
      <c r="A2438" s="318" t="s">
        <v>24684</v>
      </c>
      <c r="B2438" s="319" t="s">
        <v>18317</v>
      </c>
      <c r="C2438" s="334">
        <v>42352.0</v>
      </c>
      <c r="D2438" s="331">
        <v>100.0</v>
      </c>
      <c r="E2438" s="322">
        <v>12.866700977869273</v>
      </c>
      <c r="F2438" s="323">
        <v>9.333299022130726</v>
      </c>
      <c r="G2438" s="319">
        <v>46.0</v>
      </c>
      <c r="H2438" s="324"/>
      <c r="I2438" s="318" t="s">
        <v>24593</v>
      </c>
      <c r="J2438" s="318"/>
      <c r="K2438" s="64" t="s">
        <v>24685</v>
      </c>
      <c r="L2438" s="354" t="s">
        <v>18318</v>
      </c>
      <c r="M2438" s="318"/>
      <c r="N2438" s="318"/>
      <c r="O2438" s="318"/>
      <c r="P2438" s="325"/>
      <c r="Q2438" s="357" t="str">
        <f t="array" ref="Q2438">index(Extractions!B:B, match(index(Digests!B:B, match(B2438,Digests!A:A,0)),Extractions!A:A,0))</f>
        <v>APCL12_275</v>
      </c>
    </row>
    <row r="2439" ht="20.25" customHeight="1">
      <c r="A2439" s="318" t="s">
        <v>24686</v>
      </c>
      <c r="B2439" s="319" t="s">
        <v>18371</v>
      </c>
      <c r="C2439" s="334">
        <v>42352.0</v>
      </c>
      <c r="D2439" s="331">
        <v>100.0</v>
      </c>
      <c r="E2439" s="322">
        <v>12.669453946534905</v>
      </c>
      <c r="F2439" s="323">
        <v>9.530546053465095</v>
      </c>
      <c r="G2439" s="319">
        <v>47.0</v>
      </c>
      <c r="H2439" s="324"/>
      <c r="I2439" s="318" t="s">
        <v>24593</v>
      </c>
      <c r="J2439" s="318"/>
      <c r="K2439" s="64" t="s">
        <v>24687</v>
      </c>
      <c r="L2439" s="354" t="s">
        <v>18372</v>
      </c>
      <c r="M2439" s="318"/>
      <c r="N2439" s="318"/>
      <c r="O2439" s="318"/>
      <c r="P2439" s="325"/>
      <c r="Q2439" s="357" t="str">
        <f t="array" ref="Q2439">index(Extractions!B:B, match(index(Digests!B:B, match(B2439,Digests!A:A,0)),Extractions!A:A,0))</f>
        <v>APCL15_404635</v>
      </c>
    </row>
    <row r="2440" ht="20.25" customHeight="1">
      <c r="A2440" s="318" t="s">
        <v>24688</v>
      </c>
      <c r="B2440" s="319" t="s">
        <v>18375</v>
      </c>
      <c r="C2440" s="334">
        <v>42352.0</v>
      </c>
      <c r="D2440" s="331">
        <v>100.0</v>
      </c>
      <c r="E2440" s="322">
        <v>15.003750937734434</v>
      </c>
      <c r="F2440" s="323">
        <v>7.196249062265565</v>
      </c>
      <c r="G2440" s="319">
        <v>48.0</v>
      </c>
      <c r="H2440" s="324"/>
      <c r="I2440" s="318" t="s">
        <v>24593</v>
      </c>
      <c r="J2440" s="318"/>
      <c r="K2440" s="64" t="s">
        <v>24689</v>
      </c>
      <c r="L2440" s="354" t="s">
        <v>18376</v>
      </c>
      <c r="M2440" s="318"/>
      <c r="N2440" s="318"/>
      <c r="O2440" s="318"/>
      <c r="P2440" s="325"/>
      <c r="Q2440" s="357" t="str">
        <f t="array" ref="Q2440">index(Extractions!B:B, match(index(Digests!B:B, match(B2440,Digests!A:A,0)),Extractions!A:A,0))</f>
        <v>APCL15_135</v>
      </c>
    </row>
    <row r="2441" ht="20.25" customHeight="1">
      <c r="A2441" s="318" t="s">
        <v>24690</v>
      </c>
      <c r="B2441" s="319" t="s">
        <v>16743</v>
      </c>
      <c r="C2441" s="334">
        <v>42352.0</v>
      </c>
      <c r="D2441" s="331">
        <v>50.0</v>
      </c>
      <c r="E2441" s="322">
        <v>14.3184421534937</v>
      </c>
      <c r="F2441" s="323">
        <v>7.881557846506299</v>
      </c>
      <c r="G2441" s="319">
        <v>1.0</v>
      </c>
      <c r="H2441" s="324"/>
      <c r="I2441" s="318" t="s">
        <v>24691</v>
      </c>
      <c r="J2441" s="318"/>
      <c r="K2441" s="64" t="s">
        <v>24692</v>
      </c>
      <c r="L2441" s="64" t="s">
        <v>16744</v>
      </c>
      <c r="M2441" s="318"/>
      <c r="N2441" s="318"/>
      <c r="O2441" s="318"/>
      <c r="P2441" s="325"/>
      <c r="Q2441" s="318" t="str">
        <f t="array" ref="Q2441">index(Extractions!B:B, match(index(Digests!B:B, match(B2441,Digests!A:A,0)),Extractions!A:A,0))</f>
        <v>APCL13_122</v>
      </c>
    </row>
    <row r="2442" ht="20.25" customHeight="1">
      <c r="A2442" s="318" t="s">
        <v>24693</v>
      </c>
      <c r="B2442" s="319" t="s">
        <v>16745</v>
      </c>
      <c r="C2442" s="334">
        <v>42352.0</v>
      </c>
      <c r="D2442" s="331">
        <v>50.0</v>
      </c>
      <c r="E2442" s="322">
        <v>11.936022917164001</v>
      </c>
      <c r="F2442" s="323">
        <v>10.263977082835998</v>
      </c>
      <c r="G2442" s="319">
        <v>2.0</v>
      </c>
      <c r="H2442" s="324"/>
      <c r="I2442" s="318" t="s">
        <v>24691</v>
      </c>
      <c r="J2442" s="318"/>
      <c r="K2442" s="64" t="s">
        <v>24694</v>
      </c>
      <c r="L2442" s="64" t="s">
        <v>16746</v>
      </c>
      <c r="M2442" s="318"/>
      <c r="N2442" s="318"/>
      <c r="O2442" s="318"/>
      <c r="P2442" s="325"/>
      <c r="Q2442" s="307" t="str">
        <f t="array" ref="Q2442">index(Extractions!B:B, match(index(Digests!B:B, match(B2442,Digests!A:A,0)),Extractions!A:A,0))</f>
        <v>APCL14_252</v>
      </c>
    </row>
    <row r="2443" ht="20.25" customHeight="1">
      <c r="A2443" s="318" t="s">
        <v>24695</v>
      </c>
      <c r="B2443" s="319" t="s">
        <v>16817</v>
      </c>
      <c r="C2443" s="334">
        <v>42352.0</v>
      </c>
      <c r="D2443" s="331">
        <v>50.0</v>
      </c>
      <c r="E2443" s="322">
        <v>11.555350127108852</v>
      </c>
      <c r="F2443" s="323">
        <v>10.644649872891147</v>
      </c>
      <c r="G2443" s="319">
        <v>3.0</v>
      </c>
      <c r="H2443" s="324"/>
      <c r="I2443" s="318" t="s">
        <v>24691</v>
      </c>
      <c r="J2443" s="318"/>
      <c r="K2443" s="64" t="s">
        <v>24696</v>
      </c>
      <c r="L2443" s="64" t="s">
        <v>16818</v>
      </c>
      <c r="M2443" s="318"/>
      <c r="N2443" s="318"/>
      <c r="O2443" s="318"/>
      <c r="P2443" s="325"/>
      <c r="Q2443" s="318" t="str">
        <f t="array" ref="Q2443">index(Extractions!B:B, match(index(Digests!B:B, match(B2443,Digests!A:A,0)),Extractions!A:A,0))</f>
        <v>APCL13_496</v>
      </c>
    </row>
    <row r="2444" ht="20.25" customHeight="1">
      <c r="A2444" s="318" t="s">
        <v>24697</v>
      </c>
      <c r="B2444" s="319" t="s">
        <v>16845</v>
      </c>
      <c r="C2444" s="334">
        <v>42352.0</v>
      </c>
      <c r="D2444" s="331">
        <v>50.0</v>
      </c>
      <c r="E2444" s="322">
        <v>12.382367508667656</v>
      </c>
      <c r="F2444" s="323">
        <v>9.817632491332343</v>
      </c>
      <c r="G2444" s="319">
        <v>4.0</v>
      </c>
      <c r="H2444" s="324"/>
      <c r="I2444" s="318" t="s">
        <v>24691</v>
      </c>
      <c r="J2444" s="318"/>
      <c r="K2444" s="64" t="s">
        <v>24698</v>
      </c>
      <c r="L2444" s="64" t="s">
        <v>16846</v>
      </c>
      <c r="M2444" s="318"/>
      <c r="N2444" s="318"/>
      <c r="O2444" s="318"/>
      <c r="P2444" s="325"/>
      <c r="Q2444" s="318" t="str">
        <f t="array" ref="Q2444">index(Extractions!B:B, match(index(Digests!B:B, match(B2444,Digests!A:A,0)),Extractions!A:A,0))</f>
        <v>APCL13_513</v>
      </c>
    </row>
    <row r="2445" ht="20.25" customHeight="1">
      <c r="A2445" s="318" t="s">
        <v>24699</v>
      </c>
      <c r="B2445" s="319" t="s">
        <v>17369</v>
      </c>
      <c r="C2445" s="334">
        <v>42352.0</v>
      </c>
      <c r="D2445" s="331">
        <v>50.0</v>
      </c>
      <c r="E2445" s="322">
        <v>11.59285879897983</v>
      </c>
      <c r="F2445" s="323">
        <v>10.60714120102017</v>
      </c>
      <c r="G2445" s="319">
        <v>5.0</v>
      </c>
      <c r="H2445" s="324"/>
      <c r="I2445" s="318" t="s">
        <v>24691</v>
      </c>
      <c r="J2445" s="318"/>
      <c r="K2445" s="64" t="s">
        <v>24700</v>
      </c>
      <c r="L2445" s="354" t="s">
        <v>17370</v>
      </c>
      <c r="M2445" s="318"/>
      <c r="N2445" s="318"/>
      <c r="O2445" s="318"/>
      <c r="P2445" s="325"/>
      <c r="Q2445" s="307" t="str">
        <f t="array" ref="Q2445">index(Extractions!B:B, match(index(Digests!B:B, match(B2445,Digests!A:A,0)),Extractions!A:A,0))</f>
        <v>APCL14_302</v>
      </c>
    </row>
    <row r="2446" ht="20.25" customHeight="1">
      <c r="A2446" s="318" t="s">
        <v>24701</v>
      </c>
      <c r="B2446" s="319" t="s">
        <v>17375</v>
      </c>
      <c r="C2446" s="334">
        <v>42352.0</v>
      </c>
      <c r="D2446" s="331">
        <v>50.0</v>
      </c>
      <c r="E2446" s="322">
        <v>16.501650165016503</v>
      </c>
      <c r="F2446" s="323">
        <v>5.698349834983496</v>
      </c>
      <c r="G2446" s="319">
        <v>6.0</v>
      </c>
      <c r="H2446" s="324"/>
      <c r="I2446" s="318" t="s">
        <v>24691</v>
      </c>
      <c r="J2446" s="318"/>
      <c r="K2446" s="64" t="s">
        <v>24702</v>
      </c>
      <c r="L2446" s="354" t="s">
        <v>17376</v>
      </c>
      <c r="M2446" s="318"/>
      <c r="N2446" s="318"/>
      <c r="O2446" s="318"/>
      <c r="P2446" s="325"/>
      <c r="Q2446" s="307" t="str">
        <f t="array" ref="Q2446">index(Extractions!B:B, match(index(Digests!B:B, match(B2446,Digests!A:A,0)),Extractions!A:A,0))</f>
        <v>APCL14_329</v>
      </c>
    </row>
    <row r="2447" ht="20.25" customHeight="1">
      <c r="A2447" s="318" t="s">
        <v>24703</v>
      </c>
      <c r="B2447" s="319" t="s">
        <v>17379</v>
      </c>
      <c r="C2447" s="334">
        <v>42352.0</v>
      </c>
      <c r="D2447" s="331">
        <v>50.0</v>
      </c>
      <c r="E2447" s="322">
        <v>9.930486593843098</v>
      </c>
      <c r="F2447" s="323">
        <v>12.269513406156902</v>
      </c>
      <c r="G2447" s="319">
        <v>7.0</v>
      </c>
      <c r="H2447" s="324"/>
      <c r="I2447" s="318" t="s">
        <v>24691</v>
      </c>
      <c r="J2447" s="318"/>
      <c r="K2447" s="64" t="s">
        <v>24704</v>
      </c>
      <c r="L2447" s="354" t="s">
        <v>17380</v>
      </c>
      <c r="M2447" s="318"/>
      <c r="N2447" s="318"/>
      <c r="O2447" s="318"/>
      <c r="P2447" s="325"/>
      <c r="Q2447" s="307" t="str">
        <f t="array" ref="Q2447">index(Extractions!B:B, match(index(Digests!B:B, match(B2447,Digests!A:A,0)),Extractions!A:A,0))</f>
        <v>APCL14_336</v>
      </c>
    </row>
    <row r="2448" ht="20.25" customHeight="1">
      <c r="A2448" s="318" t="s">
        <v>24705</v>
      </c>
      <c r="B2448" s="319" t="s">
        <v>17387</v>
      </c>
      <c r="C2448" s="334">
        <v>42352.0</v>
      </c>
      <c r="D2448" s="331">
        <v>50.0</v>
      </c>
      <c r="E2448" s="322">
        <v>10.364842454394694</v>
      </c>
      <c r="F2448" s="323">
        <v>11.835157545605306</v>
      </c>
      <c r="G2448" s="319">
        <v>8.0</v>
      </c>
      <c r="H2448" s="324" t="s">
        <v>22155</v>
      </c>
      <c r="I2448" s="318" t="s">
        <v>24691</v>
      </c>
      <c r="J2448" s="318"/>
      <c r="K2448" s="64" t="s">
        <v>24706</v>
      </c>
      <c r="L2448" s="354" t="s">
        <v>17388</v>
      </c>
      <c r="M2448" s="318"/>
      <c r="N2448" s="318"/>
      <c r="O2448" s="318"/>
      <c r="P2448" s="325"/>
      <c r="Q2448" s="307" t="str">
        <f t="array" ref="Q2448">index(Extractions!B:B, match(index(Digests!B:B, match(B2448,Digests!A:A,0)),Extractions!A:A,0))</f>
        <v>APCL14_349</v>
      </c>
    </row>
    <row r="2449" ht="20.25" customHeight="1">
      <c r="A2449" s="318" t="s">
        <v>24707</v>
      </c>
      <c r="B2449" s="319" t="s">
        <v>17400</v>
      </c>
      <c r="C2449" s="334">
        <v>42352.0</v>
      </c>
      <c r="D2449" s="331">
        <v>50.0</v>
      </c>
      <c r="E2449" s="322">
        <v>10.076582023377672</v>
      </c>
      <c r="F2449" s="323">
        <v>12.123417976622328</v>
      </c>
      <c r="G2449" s="319">
        <v>9.0</v>
      </c>
      <c r="H2449" s="324" t="s">
        <v>21229</v>
      </c>
      <c r="I2449" s="318" t="s">
        <v>24691</v>
      </c>
      <c r="J2449" s="318"/>
      <c r="K2449" s="64" t="s">
        <v>24708</v>
      </c>
      <c r="L2449" s="354" t="s">
        <v>17401</v>
      </c>
      <c r="M2449" s="318"/>
      <c r="N2449" s="318"/>
      <c r="O2449" s="318"/>
      <c r="P2449" s="325"/>
      <c r="Q2449" s="307" t="str">
        <f t="array" ref="Q2449">index(Extractions!B:B, match(index(Digests!B:B, match(B2449,Digests!A:A,0)),Extractions!A:A,0))</f>
        <v>APCL14_357</v>
      </c>
    </row>
    <row r="2450" ht="20.25" customHeight="1">
      <c r="A2450" s="318" t="s">
        <v>24709</v>
      </c>
      <c r="B2450" s="319" t="s">
        <v>17402</v>
      </c>
      <c r="C2450" s="334">
        <v>42352.0</v>
      </c>
      <c r="D2450" s="331">
        <v>50.0</v>
      </c>
      <c r="E2450" s="322">
        <v>13.691128148959473</v>
      </c>
      <c r="F2450" s="323">
        <v>8.508871851040526</v>
      </c>
      <c r="G2450" s="319">
        <v>10.0</v>
      </c>
      <c r="H2450" s="324" t="s">
        <v>21232</v>
      </c>
      <c r="I2450" s="318" t="s">
        <v>24691</v>
      </c>
      <c r="J2450" s="318"/>
      <c r="K2450" s="64" t="s">
        <v>24710</v>
      </c>
      <c r="L2450" s="354" t="s">
        <v>17403</v>
      </c>
      <c r="M2450" s="318"/>
      <c r="N2450" s="318"/>
      <c r="O2450" s="318"/>
      <c r="P2450" s="325"/>
      <c r="Q2450" s="307" t="str">
        <f t="array" ref="Q2450">index(Extractions!B:B, match(index(Digests!B:B, match(B2450,Digests!A:A,0)),Extractions!A:A,0))</f>
        <v>APCL14_359</v>
      </c>
    </row>
    <row r="2451" ht="20.25" customHeight="1">
      <c r="A2451" s="318" t="s">
        <v>24711</v>
      </c>
      <c r="B2451" s="319" t="s">
        <v>17404</v>
      </c>
      <c r="C2451" s="334">
        <v>42352.0</v>
      </c>
      <c r="D2451" s="331">
        <v>50.0</v>
      </c>
      <c r="E2451" s="322">
        <v>16.818028927009756</v>
      </c>
      <c r="F2451" s="323">
        <v>5.381971072990243</v>
      </c>
      <c r="G2451" s="319">
        <v>11.0</v>
      </c>
      <c r="H2451" s="324" t="s">
        <v>20784</v>
      </c>
      <c r="I2451" s="318" t="s">
        <v>24691</v>
      </c>
      <c r="J2451" s="318"/>
      <c r="K2451" s="64" t="s">
        <v>24712</v>
      </c>
      <c r="L2451" s="354" t="s">
        <v>17405</v>
      </c>
      <c r="M2451" s="318"/>
      <c r="N2451" s="318"/>
      <c r="O2451" s="318"/>
      <c r="P2451" s="325"/>
      <c r="Q2451" s="307" t="str">
        <f t="array" ref="Q2451">index(Extractions!B:B, match(index(Digests!B:B, match(B2451,Digests!A:A,0)),Extractions!A:A,0))</f>
        <v>APCL14_360</v>
      </c>
    </row>
    <row r="2452" ht="20.25" customHeight="1">
      <c r="A2452" s="318" t="s">
        <v>24713</v>
      </c>
      <c r="B2452" s="319" t="s">
        <v>17414</v>
      </c>
      <c r="C2452" s="334">
        <v>42352.0</v>
      </c>
      <c r="D2452" s="331">
        <v>50.0</v>
      </c>
      <c r="E2452" s="322">
        <v>13.451708366962604</v>
      </c>
      <c r="F2452" s="323">
        <v>8.748291633037395</v>
      </c>
      <c r="G2452" s="319">
        <v>12.0</v>
      </c>
      <c r="H2452" s="324" t="s">
        <v>20784</v>
      </c>
      <c r="I2452" s="318" t="s">
        <v>24691</v>
      </c>
      <c r="J2452" s="318"/>
      <c r="K2452" s="64" t="s">
        <v>24714</v>
      </c>
      <c r="L2452" s="354" t="s">
        <v>17415</v>
      </c>
      <c r="M2452" s="318"/>
      <c r="N2452" s="318"/>
      <c r="O2452" s="318"/>
      <c r="P2452" s="325"/>
      <c r="Q2452" s="307" t="str">
        <f t="array" ref="Q2452">index(Extractions!B:B, match(index(Digests!B:B, match(B2452,Digests!A:A,0)),Extractions!A:A,0))</f>
        <v>APCL14_379</v>
      </c>
    </row>
    <row r="2453" ht="20.25" customHeight="1">
      <c r="A2453" s="318" t="s">
        <v>24715</v>
      </c>
      <c r="B2453" s="319" t="s">
        <v>17430</v>
      </c>
      <c r="C2453" s="334">
        <v>42352.0</v>
      </c>
      <c r="D2453" s="331">
        <v>50.0</v>
      </c>
      <c r="E2453" s="322">
        <v>9.30925339787749</v>
      </c>
      <c r="F2453" s="323">
        <v>12.89074660212251</v>
      </c>
      <c r="G2453" s="319">
        <v>13.0</v>
      </c>
      <c r="H2453" s="324" t="s">
        <v>21192</v>
      </c>
      <c r="I2453" s="318" t="s">
        <v>24691</v>
      </c>
      <c r="J2453" s="318"/>
      <c r="K2453" s="64" t="s">
        <v>24716</v>
      </c>
      <c r="L2453" s="354" t="s">
        <v>17431</v>
      </c>
      <c r="M2453" s="318"/>
      <c r="N2453" s="318"/>
      <c r="O2453" s="318"/>
      <c r="P2453" s="325"/>
      <c r="Q2453" s="307" t="str">
        <f t="array" ref="Q2453">index(Extractions!B:B, match(index(Digests!B:B, match(B2453,Digests!A:A,0)),Extractions!A:A,0))</f>
        <v>APCL14_389</v>
      </c>
    </row>
    <row r="2454" ht="20.25" customHeight="1">
      <c r="A2454" s="318" t="s">
        <v>24717</v>
      </c>
      <c r="B2454" s="319" t="s">
        <v>17436</v>
      </c>
      <c r="C2454" s="334">
        <v>42352.0</v>
      </c>
      <c r="D2454" s="331">
        <v>50.0</v>
      </c>
      <c r="E2454" s="322">
        <v>11.753643629525154</v>
      </c>
      <c r="F2454" s="323">
        <v>10.446356370474845</v>
      </c>
      <c r="G2454" s="319">
        <v>14.0</v>
      </c>
      <c r="H2454" s="324"/>
      <c r="I2454" s="318" t="s">
        <v>24691</v>
      </c>
      <c r="J2454" s="318"/>
      <c r="K2454" s="64" t="s">
        <v>24718</v>
      </c>
      <c r="L2454" s="354" t="s">
        <v>17437</v>
      </c>
      <c r="M2454" s="318"/>
      <c r="N2454" s="318"/>
      <c r="O2454" s="318"/>
      <c r="P2454" s="325"/>
      <c r="Q2454" s="307" t="str">
        <f t="array" ref="Q2454">index(Extractions!B:B, match(index(Digests!B:B, match(B2454,Digests!A:A,0)),Extractions!A:A,0))</f>
        <v>APCL14_405</v>
      </c>
    </row>
    <row r="2455" ht="20.25" customHeight="1">
      <c r="A2455" s="318" t="s">
        <v>24719</v>
      </c>
      <c r="B2455" s="319" t="s">
        <v>17440</v>
      </c>
      <c r="C2455" s="334">
        <v>42352.0</v>
      </c>
      <c r="D2455" s="331">
        <v>50.0</v>
      </c>
      <c r="E2455" s="322">
        <v>9.936406995230525</v>
      </c>
      <c r="F2455" s="323">
        <v>12.263593004769474</v>
      </c>
      <c r="G2455" s="319">
        <v>15.0</v>
      </c>
      <c r="H2455" s="324"/>
      <c r="I2455" s="318" t="s">
        <v>24691</v>
      </c>
      <c r="J2455" s="318"/>
      <c r="K2455" s="64" t="s">
        <v>24720</v>
      </c>
      <c r="L2455" s="354" t="s">
        <v>17441</v>
      </c>
      <c r="M2455" s="318"/>
      <c r="N2455" s="318"/>
      <c r="O2455" s="318"/>
      <c r="P2455" s="325"/>
      <c r="Q2455" s="307" t="str">
        <f t="array" ref="Q2455">index(Extractions!B:B, match(index(Digests!B:B, match(B2455,Digests!A:A,0)),Extractions!A:A,0))</f>
        <v>APCL14_429</v>
      </c>
    </row>
    <row r="2456" ht="20.25" customHeight="1">
      <c r="A2456" s="318" t="s">
        <v>24721</v>
      </c>
      <c r="B2456" s="319" t="s">
        <v>17442</v>
      </c>
      <c r="C2456" s="334">
        <v>42352.0</v>
      </c>
      <c r="D2456" s="331">
        <v>50.0</v>
      </c>
      <c r="E2456" s="322">
        <v>12.186205215695834</v>
      </c>
      <c r="F2456" s="323">
        <v>10.013794784304165</v>
      </c>
      <c r="G2456" s="319">
        <v>16.0</v>
      </c>
      <c r="H2456" s="324"/>
      <c r="I2456" s="318" t="s">
        <v>24691</v>
      </c>
      <c r="J2456" s="318"/>
      <c r="K2456" s="64" t="s">
        <v>24722</v>
      </c>
      <c r="L2456" s="354" t="s">
        <v>17443</v>
      </c>
      <c r="M2456" s="318"/>
      <c r="N2456" s="318"/>
      <c r="O2456" s="318"/>
      <c r="P2456" s="325"/>
      <c r="Q2456" s="307" t="str">
        <f t="array" ref="Q2456">index(Extractions!B:B, match(index(Digests!B:B, match(B2456,Digests!A:A,0)),Extractions!A:A,0))</f>
        <v>APCL14_430</v>
      </c>
    </row>
    <row r="2457" ht="20.25" customHeight="1">
      <c r="A2457" s="318" t="s">
        <v>24723</v>
      </c>
      <c r="B2457" s="319" t="s">
        <v>17444</v>
      </c>
      <c r="C2457" s="334">
        <v>42352.0</v>
      </c>
      <c r="D2457" s="331">
        <v>50.0</v>
      </c>
      <c r="E2457" s="322">
        <v>11.228385358185491</v>
      </c>
      <c r="F2457" s="323">
        <v>10.971614641814508</v>
      </c>
      <c r="G2457" s="319">
        <v>17.0</v>
      </c>
      <c r="H2457" s="324"/>
      <c r="I2457" s="318" t="s">
        <v>24691</v>
      </c>
      <c r="J2457" s="318"/>
      <c r="K2457" s="64" t="s">
        <v>24724</v>
      </c>
      <c r="L2457" s="354" t="s">
        <v>17445</v>
      </c>
      <c r="M2457" s="318"/>
      <c r="N2457" s="318"/>
      <c r="O2457" s="318"/>
      <c r="P2457" s="325"/>
      <c r="Q2457" s="307" t="str">
        <f t="array" ref="Q2457">index(Extractions!B:B, match(index(Digests!B:B, match(B2457,Digests!A:A,0)),Extractions!A:A,0))</f>
        <v>APCL14_462</v>
      </c>
    </row>
    <row r="2458" ht="20.25" customHeight="1">
      <c r="A2458" s="318" t="s">
        <v>24725</v>
      </c>
      <c r="B2458" s="319" t="s">
        <v>17446</v>
      </c>
      <c r="C2458" s="334">
        <v>42352.0</v>
      </c>
      <c r="D2458" s="331">
        <v>50.0</v>
      </c>
      <c r="E2458" s="322">
        <v>15.064778547755349</v>
      </c>
      <c r="F2458" s="323">
        <v>7.13522145224465</v>
      </c>
      <c r="G2458" s="319">
        <v>18.0</v>
      </c>
      <c r="H2458" s="324"/>
      <c r="I2458" s="318" t="s">
        <v>24691</v>
      </c>
      <c r="J2458" s="318"/>
      <c r="K2458" s="64" t="s">
        <v>24726</v>
      </c>
      <c r="L2458" s="354" t="s">
        <v>17447</v>
      </c>
      <c r="M2458" s="318"/>
      <c r="N2458" s="318"/>
      <c r="O2458" s="318"/>
      <c r="P2458" s="325"/>
      <c r="Q2458" s="307" t="str">
        <f t="array" ref="Q2458">index(Extractions!B:B, match(index(Digests!B:B, match(B2458,Digests!A:A,0)),Extractions!A:A,0))</f>
        <v>APCL14_463</v>
      </c>
    </row>
    <row r="2459" ht="20.25" customHeight="1">
      <c r="A2459" s="318" t="s">
        <v>24727</v>
      </c>
      <c r="B2459" s="319" t="s">
        <v>17448</v>
      </c>
      <c r="C2459" s="334">
        <v>42352.0</v>
      </c>
      <c r="D2459" s="331">
        <v>50.0</v>
      </c>
      <c r="E2459" s="322">
        <v>16.118633139909736</v>
      </c>
      <c r="F2459" s="323">
        <v>6.081366860090263</v>
      </c>
      <c r="G2459" s="319">
        <v>19.0</v>
      </c>
      <c r="H2459" s="324"/>
      <c r="I2459" s="318" t="s">
        <v>24691</v>
      </c>
      <c r="J2459" s="318"/>
      <c r="K2459" s="64" t="s">
        <v>24728</v>
      </c>
      <c r="L2459" s="354" t="s">
        <v>17449</v>
      </c>
      <c r="M2459" s="318"/>
      <c r="N2459" s="318"/>
      <c r="O2459" s="318"/>
      <c r="P2459" s="325"/>
      <c r="Q2459" s="307" t="str">
        <f t="array" ref="Q2459">index(Extractions!B:B, match(index(Digests!B:B, match(B2459,Digests!A:A,0)),Extractions!A:A,0))</f>
        <v>APCL14_465</v>
      </c>
    </row>
    <row r="2460" ht="20.25" customHeight="1">
      <c r="A2460" s="318" t="s">
        <v>24729</v>
      </c>
      <c r="B2460" s="319" t="s">
        <v>17450</v>
      </c>
      <c r="C2460" s="334">
        <v>42352.0</v>
      </c>
      <c r="D2460" s="331">
        <v>50.0</v>
      </c>
      <c r="E2460" s="322">
        <v>14.013452914798206</v>
      </c>
      <c r="F2460" s="323">
        <v>8.186547085201793</v>
      </c>
      <c r="G2460" s="319">
        <v>20.0</v>
      </c>
      <c r="H2460" s="324"/>
      <c r="I2460" s="318" t="s">
        <v>24691</v>
      </c>
      <c r="J2460" s="318"/>
      <c r="K2460" s="64" t="s">
        <v>24730</v>
      </c>
      <c r="L2460" s="354" t="s">
        <v>17451</v>
      </c>
      <c r="M2460" s="318"/>
      <c r="N2460" s="318"/>
      <c r="O2460" s="318"/>
      <c r="P2460" s="325"/>
      <c r="Q2460" s="307" t="str">
        <f t="array" ref="Q2460">index(Extractions!B:B, match(index(Digests!B:B, match(B2460,Digests!A:A,0)),Extractions!A:A,0))</f>
        <v>APCL14_468</v>
      </c>
    </row>
    <row r="2461" ht="20.25" customHeight="1">
      <c r="A2461" s="318" t="s">
        <v>24731</v>
      </c>
      <c r="B2461" s="319" t="s">
        <v>17452</v>
      </c>
      <c r="C2461" s="334">
        <v>42352.0</v>
      </c>
      <c r="D2461" s="331">
        <v>50.0</v>
      </c>
      <c r="E2461" s="322">
        <v>15.556938394523957</v>
      </c>
      <c r="F2461" s="323">
        <v>6.643061605476042</v>
      </c>
      <c r="G2461" s="319">
        <v>21.0</v>
      </c>
      <c r="H2461" s="324"/>
      <c r="I2461" s="318" t="s">
        <v>24691</v>
      </c>
      <c r="J2461" s="318"/>
      <c r="K2461" s="64" t="s">
        <v>24732</v>
      </c>
      <c r="L2461" s="354" t="s">
        <v>17453</v>
      </c>
      <c r="M2461" s="318"/>
      <c r="N2461" s="318"/>
      <c r="O2461" s="318"/>
      <c r="P2461" s="325"/>
      <c r="Q2461" s="307" t="str">
        <f t="array" ref="Q2461">index(Extractions!B:B, match(index(Digests!B:B, match(B2461,Digests!A:A,0)),Extractions!A:A,0))</f>
        <v>APCL14_470</v>
      </c>
    </row>
    <row r="2462" ht="20.25" customHeight="1">
      <c r="A2462" s="318" t="s">
        <v>24733</v>
      </c>
      <c r="B2462" s="319" t="s">
        <v>17478</v>
      </c>
      <c r="C2462" s="334">
        <v>42352.0</v>
      </c>
      <c r="D2462" s="331">
        <v>50.0</v>
      </c>
      <c r="E2462" s="322">
        <v>15.659254619480112</v>
      </c>
      <c r="F2462" s="323">
        <v>6.540745380519887</v>
      </c>
      <c r="G2462" s="319">
        <v>22.0</v>
      </c>
      <c r="H2462" s="324"/>
      <c r="I2462" s="318" t="s">
        <v>24691</v>
      </c>
      <c r="J2462" s="318"/>
      <c r="K2462" s="64" t="s">
        <v>24734</v>
      </c>
      <c r="L2462" s="354" t="s">
        <v>17479</v>
      </c>
      <c r="M2462" s="318"/>
      <c r="N2462" s="318"/>
      <c r="O2462" s="318"/>
      <c r="P2462" s="325"/>
      <c r="Q2462" s="307" t="str">
        <f t="array" ref="Q2462">index(Extractions!B:B, match(index(Digests!B:B, match(B2462,Digests!A:A,0)),Extractions!A:A,0))</f>
        <v>APCL14_491</v>
      </c>
    </row>
    <row r="2463" ht="20.25" customHeight="1">
      <c r="A2463" s="318" t="s">
        <v>24735</v>
      </c>
      <c r="B2463" s="319" t="s">
        <v>17480</v>
      </c>
      <c r="C2463" s="334">
        <v>42352.0</v>
      </c>
      <c r="D2463" s="331">
        <v>50.0</v>
      </c>
      <c r="E2463" s="322">
        <v>16.627868307283006</v>
      </c>
      <c r="F2463" s="323">
        <v>5.572131692716994</v>
      </c>
      <c r="G2463" s="319">
        <v>23.0</v>
      </c>
      <c r="H2463" s="324"/>
      <c r="I2463" s="318" t="s">
        <v>24691</v>
      </c>
      <c r="J2463" s="318"/>
      <c r="K2463" s="64" t="s">
        <v>24736</v>
      </c>
      <c r="L2463" s="354" t="s">
        <v>17481</v>
      </c>
      <c r="M2463" s="318"/>
      <c r="N2463" s="318"/>
      <c r="O2463" s="318"/>
      <c r="P2463" s="325"/>
      <c r="Q2463" s="307" t="str">
        <f t="array" ref="Q2463">index(Extractions!B:B, match(index(Digests!B:B, match(B2463,Digests!A:A,0)),Extractions!A:A,0))</f>
        <v>APCL14_493</v>
      </c>
    </row>
    <row r="2464" ht="20.25" customHeight="1">
      <c r="A2464" s="318" t="s">
        <v>24737</v>
      </c>
      <c r="B2464" s="319" t="s">
        <v>17504</v>
      </c>
      <c r="C2464" s="334">
        <v>42352.0</v>
      </c>
      <c r="D2464" s="331">
        <v>50.0</v>
      </c>
      <c r="E2464" s="322">
        <v>11.198208286674133</v>
      </c>
      <c r="F2464" s="323">
        <v>11.001791713325867</v>
      </c>
      <c r="G2464" s="319">
        <v>24.0</v>
      </c>
      <c r="H2464" s="324"/>
      <c r="I2464" s="318" t="s">
        <v>24691</v>
      </c>
      <c r="J2464" s="318"/>
      <c r="K2464" s="64" t="s">
        <v>24738</v>
      </c>
      <c r="L2464" s="354" t="s">
        <v>17505</v>
      </c>
      <c r="M2464" s="318"/>
      <c r="N2464" s="318"/>
      <c r="O2464" s="318"/>
      <c r="P2464" s="325"/>
      <c r="Q2464" s="318" t="str">
        <f t="array" ref="Q2464">index(Extractions!B:B, match(index(Digests!B:B, match(B2464,Digests!A:A,0)),Extractions!A:A,0))</f>
        <v>APCL12_026</v>
      </c>
    </row>
    <row r="2465" ht="20.25" customHeight="1">
      <c r="A2465" s="318" t="s">
        <v>24739</v>
      </c>
      <c r="B2465" s="319" t="s">
        <v>17508</v>
      </c>
      <c r="C2465" s="334">
        <v>42352.0</v>
      </c>
      <c r="D2465" s="331">
        <v>50.0</v>
      </c>
      <c r="E2465" s="322">
        <v>15.313935681470138</v>
      </c>
      <c r="F2465" s="323">
        <v>6.886064318529861</v>
      </c>
      <c r="G2465" s="319">
        <v>25.0</v>
      </c>
      <c r="H2465" s="324"/>
      <c r="I2465" s="318" t="s">
        <v>24691</v>
      </c>
      <c r="J2465" s="318"/>
      <c r="K2465" s="64" t="s">
        <v>24740</v>
      </c>
      <c r="L2465" s="354" t="s">
        <v>17509</v>
      </c>
      <c r="M2465" s="318"/>
      <c r="N2465" s="318"/>
      <c r="O2465" s="318"/>
      <c r="P2465" s="325"/>
      <c r="Q2465" s="318" t="str">
        <f t="array" ref="Q2465">index(Extractions!B:B, match(index(Digests!B:B, match(B2465,Digests!A:A,0)),Extractions!A:A,0))</f>
        <v>APCL12_028</v>
      </c>
    </row>
    <row r="2466" ht="20.25" customHeight="1">
      <c r="A2466" s="318" t="s">
        <v>24741</v>
      </c>
      <c r="B2466" s="319" t="s">
        <v>17518</v>
      </c>
      <c r="C2466" s="334">
        <v>42352.0</v>
      </c>
      <c r="D2466" s="331">
        <v>50.0</v>
      </c>
      <c r="E2466" s="322">
        <v>11.924636298592894</v>
      </c>
      <c r="F2466" s="323">
        <v>10.275363701407105</v>
      </c>
      <c r="G2466" s="319">
        <v>26.0</v>
      </c>
      <c r="H2466" s="324"/>
      <c r="I2466" s="318" t="s">
        <v>24691</v>
      </c>
      <c r="J2466" s="318"/>
      <c r="K2466" s="64" t="s">
        <v>24742</v>
      </c>
      <c r="L2466" s="354" t="s">
        <v>17519</v>
      </c>
      <c r="M2466" s="318"/>
      <c r="N2466" s="318"/>
      <c r="O2466" s="318"/>
      <c r="P2466" s="325"/>
      <c r="Q2466" s="318" t="str">
        <f t="array" ref="Q2466">index(Extractions!B:B, match(index(Digests!B:B, match(B2466,Digests!A:A,0)),Extractions!A:A,0))</f>
        <v>APCL12_033</v>
      </c>
    </row>
    <row r="2467" ht="20.25" customHeight="1">
      <c r="A2467" s="318" t="s">
        <v>24743</v>
      </c>
      <c r="B2467" s="319" t="s">
        <v>17554</v>
      </c>
      <c r="C2467" s="334">
        <v>42352.0</v>
      </c>
      <c r="D2467" s="331">
        <v>50.0</v>
      </c>
      <c r="E2467" s="322">
        <v>14.925373134328359</v>
      </c>
      <c r="F2467" s="323">
        <v>7.274626865671641</v>
      </c>
      <c r="G2467" s="319">
        <v>27.0</v>
      </c>
      <c r="H2467" s="324"/>
      <c r="I2467" s="318" t="s">
        <v>24691</v>
      </c>
      <c r="J2467" s="318"/>
      <c r="K2467" s="64" t="s">
        <v>24744</v>
      </c>
      <c r="L2467" s="354" t="s">
        <v>17555</v>
      </c>
      <c r="M2467" s="318"/>
      <c r="N2467" s="318"/>
      <c r="O2467" s="318"/>
      <c r="P2467" s="325"/>
      <c r="Q2467" s="307" t="str">
        <f t="array" ref="Q2467">index(Extractions!B:B, match(index(Digests!B:B, match(B2467,Digests!A:A,0)),Extractions!A:A,0))</f>
        <v>APCL14_473</v>
      </c>
    </row>
    <row r="2468" ht="20.25" customHeight="1">
      <c r="A2468" s="318" t="s">
        <v>24745</v>
      </c>
      <c r="B2468" s="319" t="s">
        <v>17556</v>
      </c>
      <c r="C2468" s="334">
        <v>42352.0</v>
      </c>
      <c r="D2468" s="331">
        <v>50.0</v>
      </c>
      <c r="E2468" s="322">
        <v>13.75515818431912</v>
      </c>
      <c r="F2468" s="323">
        <v>8.44484181568088</v>
      </c>
      <c r="G2468" s="319">
        <v>28.0</v>
      </c>
      <c r="H2468" s="324"/>
      <c r="I2468" s="318" t="s">
        <v>24691</v>
      </c>
      <c r="J2468" s="318"/>
      <c r="K2468" s="64" t="s">
        <v>24746</v>
      </c>
      <c r="L2468" s="354" t="s">
        <v>17557</v>
      </c>
      <c r="M2468" s="318"/>
      <c r="N2468" s="318"/>
      <c r="O2468" s="318"/>
      <c r="P2468" s="325"/>
      <c r="Q2468" s="307" t="str">
        <f t="array" ref="Q2468">index(Extractions!B:B, match(index(Digests!B:B, match(B2468,Digests!A:A,0)),Extractions!A:A,0))</f>
        <v>APCL14_476</v>
      </c>
    </row>
    <row r="2469" ht="20.25" customHeight="1">
      <c r="A2469" s="318" t="s">
        <v>24747</v>
      </c>
      <c r="B2469" s="319" t="s">
        <v>17558</v>
      </c>
      <c r="C2469" s="334">
        <v>42352.0</v>
      </c>
      <c r="D2469" s="331">
        <v>50.0</v>
      </c>
      <c r="E2469" s="322">
        <v>9.487666034155598</v>
      </c>
      <c r="F2469" s="323">
        <v>12.712333965844401</v>
      </c>
      <c r="G2469" s="319">
        <v>29.0</v>
      </c>
      <c r="H2469" s="324"/>
      <c r="I2469" s="318" t="s">
        <v>24691</v>
      </c>
      <c r="J2469" s="318"/>
      <c r="K2469" s="64" t="s">
        <v>24748</v>
      </c>
      <c r="L2469" s="354" t="s">
        <v>17559</v>
      </c>
      <c r="M2469" s="318"/>
      <c r="N2469" s="318"/>
      <c r="O2469" s="318"/>
      <c r="P2469" s="325"/>
      <c r="Q2469" s="307" t="str">
        <f t="array" ref="Q2469">index(Extractions!B:B, match(index(Digests!B:B, match(B2469,Digests!A:A,0)),Extractions!A:A,0))</f>
        <v>APCL14_483</v>
      </c>
    </row>
    <row r="2470" ht="20.25" customHeight="1">
      <c r="A2470" s="318" t="s">
        <v>24749</v>
      </c>
      <c r="B2470" s="319" t="s">
        <v>17560</v>
      </c>
      <c r="C2470" s="334">
        <v>42352.0</v>
      </c>
      <c r="D2470" s="331">
        <v>50.0</v>
      </c>
      <c r="E2470" s="322">
        <v>13.213530655391121</v>
      </c>
      <c r="F2470" s="323">
        <v>8.986469344608878</v>
      </c>
      <c r="G2470" s="319">
        <v>30.0</v>
      </c>
      <c r="H2470" s="324"/>
      <c r="I2470" s="318" t="s">
        <v>24691</v>
      </c>
      <c r="J2470" s="318"/>
      <c r="K2470" s="64" t="s">
        <v>24750</v>
      </c>
      <c r="L2470" s="354" t="s">
        <v>17561</v>
      </c>
      <c r="M2470" s="318"/>
      <c r="N2470" s="318"/>
      <c r="O2470" s="318"/>
      <c r="P2470" s="325"/>
      <c r="Q2470" s="307" t="str">
        <f t="array" ref="Q2470">index(Extractions!B:B, match(index(Digests!B:B, match(B2470,Digests!A:A,0)),Extractions!A:A,0))</f>
        <v>APCL14_484</v>
      </c>
    </row>
    <row r="2471" ht="20.25" customHeight="1">
      <c r="A2471" s="318" t="s">
        <v>24751</v>
      </c>
      <c r="B2471" s="319" t="s">
        <v>18011</v>
      </c>
      <c r="C2471" s="334">
        <v>42352.0</v>
      </c>
      <c r="D2471" s="331">
        <v>50.0</v>
      </c>
      <c r="E2471" s="322">
        <v>13.16829075585989</v>
      </c>
      <c r="F2471" s="323">
        <v>9.03170924414011</v>
      </c>
      <c r="G2471" s="319">
        <v>31.0</v>
      </c>
      <c r="H2471" s="324"/>
      <c r="I2471" s="318" t="s">
        <v>24691</v>
      </c>
      <c r="J2471" s="318"/>
      <c r="K2471" s="64" t="s">
        <v>24752</v>
      </c>
      <c r="L2471" s="354" t="s">
        <v>18012</v>
      </c>
      <c r="M2471" s="318"/>
      <c r="N2471" s="318"/>
      <c r="O2471" s="318"/>
      <c r="P2471" s="325"/>
      <c r="Q2471" s="318" t="str">
        <f t="array" ref="Q2471">index(Extractions!B:B, match(index(Digests!B:B, match(B2471,Digests!A:A,0)),Extractions!A:A,0))</f>
        <v>APCL12_056</v>
      </c>
    </row>
    <row r="2472" ht="20.25" customHeight="1">
      <c r="A2472" s="318" t="s">
        <v>24753</v>
      </c>
      <c r="B2472" s="319" t="s">
        <v>18033</v>
      </c>
      <c r="C2472" s="334">
        <v>42352.0</v>
      </c>
      <c r="D2472" s="331">
        <v>50.0</v>
      </c>
      <c r="E2472" s="322">
        <v>16.244314489928527</v>
      </c>
      <c r="F2472" s="323">
        <v>5.955685510071472</v>
      </c>
      <c r="G2472" s="319">
        <v>32.0</v>
      </c>
      <c r="H2472" s="324"/>
      <c r="I2472" s="318" t="s">
        <v>24691</v>
      </c>
      <c r="J2472" s="318"/>
      <c r="K2472" s="64" t="s">
        <v>24754</v>
      </c>
      <c r="L2472" s="354" t="s">
        <v>18034</v>
      </c>
      <c r="M2472" s="318"/>
      <c r="N2472" s="318"/>
      <c r="O2472" s="318"/>
      <c r="P2472" s="325"/>
      <c r="Q2472" s="318" t="str">
        <f t="array" ref="Q2472">index(Extractions!B:B, match(index(Digests!B:B, match(B2472,Digests!A:A,0)),Extractions!A:A,0))</f>
        <v>APCL12_067</v>
      </c>
    </row>
    <row r="2473" ht="20.25" customHeight="1">
      <c r="A2473" s="318" t="s">
        <v>24755</v>
      </c>
      <c r="B2473" s="319" t="s">
        <v>18035</v>
      </c>
      <c r="C2473" s="334">
        <v>42352.0</v>
      </c>
      <c r="D2473" s="331">
        <v>50.0</v>
      </c>
      <c r="E2473" s="322">
        <v>16.07200257152041</v>
      </c>
      <c r="F2473" s="323">
        <v>6.127997428479588</v>
      </c>
      <c r="G2473" s="319">
        <v>33.0</v>
      </c>
      <c r="H2473" s="324"/>
      <c r="I2473" s="318" t="s">
        <v>24691</v>
      </c>
      <c r="J2473" s="318"/>
      <c r="K2473" s="64" t="s">
        <v>24756</v>
      </c>
      <c r="L2473" s="354" t="s">
        <v>18036</v>
      </c>
      <c r="M2473" s="318"/>
      <c r="N2473" s="318"/>
      <c r="O2473" s="318"/>
      <c r="P2473" s="325"/>
      <c r="Q2473" s="318" t="str">
        <f t="array" ref="Q2473">index(Extractions!B:B, match(index(Digests!B:B, match(B2473,Digests!A:A,0)),Extractions!A:A,0))</f>
        <v>APCL12_068</v>
      </c>
    </row>
    <row r="2474" ht="20.25" customHeight="1">
      <c r="A2474" s="318" t="s">
        <v>24757</v>
      </c>
      <c r="B2474" s="319" t="s">
        <v>18043</v>
      </c>
      <c r="C2474" s="334">
        <v>42352.0</v>
      </c>
      <c r="D2474" s="331">
        <v>50.0</v>
      </c>
      <c r="E2474" s="322">
        <v>14.496955639315745</v>
      </c>
      <c r="F2474" s="323">
        <v>7.703044360684254</v>
      </c>
      <c r="G2474" s="319">
        <v>34.0</v>
      </c>
      <c r="H2474" s="324"/>
      <c r="I2474" s="318" t="s">
        <v>24691</v>
      </c>
      <c r="J2474" s="318"/>
      <c r="K2474" s="64" t="s">
        <v>24758</v>
      </c>
      <c r="L2474" s="354" t="s">
        <v>18044</v>
      </c>
      <c r="M2474" s="318"/>
      <c r="N2474" s="318"/>
      <c r="O2474" s="318"/>
      <c r="P2474" s="325"/>
      <c r="Q2474" s="318" t="str">
        <f t="array" ref="Q2474">index(Extractions!B:B, match(index(Digests!B:B, match(B2474,Digests!A:A,0)),Extractions!A:A,0))</f>
        <v>APCL12_073</v>
      </c>
    </row>
    <row r="2475" ht="20.25" customHeight="1">
      <c r="A2475" s="318" t="s">
        <v>24759</v>
      </c>
      <c r="B2475" s="319" t="s">
        <v>18095</v>
      </c>
      <c r="C2475" s="334">
        <v>42352.0</v>
      </c>
      <c r="D2475" s="331">
        <v>50.0</v>
      </c>
      <c r="E2475" s="322">
        <v>10.384215991692626</v>
      </c>
      <c r="F2475" s="323">
        <v>11.815784008307373</v>
      </c>
      <c r="G2475" s="319">
        <v>35.0</v>
      </c>
      <c r="H2475" s="324"/>
      <c r="I2475" s="318" t="s">
        <v>24691</v>
      </c>
      <c r="J2475" s="318"/>
      <c r="K2475" s="64" t="s">
        <v>24760</v>
      </c>
      <c r="L2475" s="354" t="s">
        <v>18096</v>
      </c>
      <c r="M2475" s="318"/>
      <c r="N2475" s="318"/>
      <c r="O2475" s="318"/>
      <c r="P2475" s="325"/>
      <c r="Q2475" s="318" t="str">
        <f t="array" ref="Q2475">index(Extractions!B:B, match(index(Digests!B:B, match(B2475,Digests!A:A,0)),Extractions!A:A,0))</f>
        <v>APCL12_135</v>
      </c>
    </row>
    <row r="2476" ht="20.25" customHeight="1">
      <c r="A2476" s="318" t="s">
        <v>24761</v>
      </c>
      <c r="B2476" s="319" t="s">
        <v>18099</v>
      </c>
      <c r="C2476" s="334">
        <v>42352.0</v>
      </c>
      <c r="D2476" s="331">
        <v>50.0</v>
      </c>
      <c r="E2476" s="322">
        <v>15.078407720144753</v>
      </c>
      <c r="F2476" s="323">
        <v>7.121592279855246</v>
      </c>
      <c r="G2476" s="319">
        <v>36.0</v>
      </c>
      <c r="H2476" s="324"/>
      <c r="I2476" s="318" t="s">
        <v>24691</v>
      </c>
      <c r="J2476" s="318"/>
      <c r="K2476" s="64" t="s">
        <v>24762</v>
      </c>
      <c r="L2476" s="354" t="s">
        <v>18100</v>
      </c>
      <c r="M2476" s="318"/>
      <c r="N2476" s="318"/>
      <c r="O2476" s="318"/>
      <c r="P2476" s="325"/>
      <c r="Q2476" s="318" t="str">
        <f t="array" ref="Q2476">index(Extractions!B:B, match(index(Digests!B:B, match(B2476,Digests!A:A,0)),Extractions!A:A,0))</f>
        <v>APCL12_137</v>
      </c>
    </row>
    <row r="2477" ht="20.25" customHeight="1">
      <c r="A2477" s="318" t="s">
        <v>24763</v>
      </c>
      <c r="B2477" s="319" t="s">
        <v>18107</v>
      </c>
      <c r="C2477" s="334">
        <v>42352.0</v>
      </c>
      <c r="D2477" s="331">
        <v>50.0</v>
      </c>
      <c r="E2477" s="322">
        <v>14.064697609001406</v>
      </c>
      <c r="F2477" s="323">
        <v>8.135302390998593</v>
      </c>
      <c r="G2477" s="319">
        <v>37.0</v>
      </c>
      <c r="H2477" s="324"/>
      <c r="I2477" s="318" t="s">
        <v>24691</v>
      </c>
      <c r="J2477" s="318"/>
      <c r="K2477" s="64" t="s">
        <v>24764</v>
      </c>
      <c r="L2477" s="354" t="s">
        <v>18108</v>
      </c>
      <c r="M2477" s="318"/>
      <c r="N2477" s="318"/>
      <c r="O2477" s="318"/>
      <c r="P2477" s="325"/>
      <c r="Q2477" s="318" t="str">
        <f t="array" ref="Q2477">index(Extractions!B:B, match(index(Digests!B:B, match(B2477,Digests!A:A,0)),Extractions!A:A,0))</f>
        <v>APCL12_142</v>
      </c>
    </row>
    <row r="2478" ht="20.25" customHeight="1">
      <c r="A2478" s="318" t="s">
        <v>24765</v>
      </c>
      <c r="B2478" s="319" t="s">
        <v>18124</v>
      </c>
      <c r="C2478" s="334">
        <v>42352.0</v>
      </c>
      <c r="D2478" s="331">
        <v>50.0</v>
      </c>
      <c r="E2478" s="322">
        <v>9.934432743890323</v>
      </c>
      <c r="F2478" s="323">
        <v>12.265567256109676</v>
      </c>
      <c r="G2478" s="319">
        <v>38.0</v>
      </c>
      <c r="H2478" s="324"/>
      <c r="I2478" s="318" t="s">
        <v>24691</v>
      </c>
      <c r="J2478" s="318"/>
      <c r="K2478" s="64" t="s">
        <v>24766</v>
      </c>
      <c r="L2478" s="354" t="s">
        <v>18125</v>
      </c>
      <c r="M2478" s="318"/>
      <c r="N2478" s="318"/>
      <c r="O2478" s="318"/>
      <c r="P2478" s="325"/>
      <c r="Q2478" s="318" t="str">
        <f t="array" ref="Q2478">index(Extractions!B:B, match(index(Digests!B:B, match(B2478,Digests!A:A,0)),Extractions!A:A,0))</f>
        <v>APCL12_154</v>
      </c>
    </row>
    <row r="2479" ht="20.25" customHeight="1">
      <c r="A2479" s="318" t="s">
        <v>24767</v>
      </c>
      <c r="B2479" s="319" t="s">
        <v>18130</v>
      </c>
      <c r="C2479" s="334">
        <v>42352.0</v>
      </c>
      <c r="D2479" s="331">
        <v>50.0</v>
      </c>
      <c r="E2479" s="322">
        <v>10.53740779768177</v>
      </c>
      <c r="F2479" s="323">
        <v>11.66259220231823</v>
      </c>
      <c r="G2479" s="319">
        <v>39.0</v>
      </c>
      <c r="H2479" s="324"/>
      <c r="I2479" s="318" t="s">
        <v>24691</v>
      </c>
      <c r="J2479" s="318"/>
      <c r="K2479" s="64" t="s">
        <v>24768</v>
      </c>
      <c r="L2479" s="354" t="s">
        <v>18131</v>
      </c>
      <c r="M2479" s="318"/>
      <c r="N2479" s="318"/>
      <c r="O2479" s="318"/>
      <c r="P2479" s="325"/>
      <c r="Q2479" s="318" t="str">
        <f t="array" ref="Q2479">index(Extractions!B:B, match(index(Digests!B:B, match(B2479,Digests!A:A,0)),Extractions!A:A,0))</f>
        <v>APCL12_157</v>
      </c>
    </row>
    <row r="2480" ht="20.25" customHeight="1">
      <c r="A2480" s="318" t="s">
        <v>24769</v>
      </c>
      <c r="B2480" s="319" t="s">
        <v>18132</v>
      </c>
      <c r="C2480" s="334">
        <v>42352.0</v>
      </c>
      <c r="D2480" s="331">
        <v>50.0</v>
      </c>
      <c r="E2480" s="322">
        <v>16.03077909586406</v>
      </c>
      <c r="F2480" s="323">
        <v>6.1692209041359405</v>
      </c>
      <c r="G2480" s="319">
        <v>40.0</v>
      </c>
      <c r="H2480" s="324"/>
      <c r="I2480" s="318" t="s">
        <v>24691</v>
      </c>
      <c r="J2480" s="318"/>
      <c r="K2480" s="64" t="s">
        <v>24770</v>
      </c>
      <c r="L2480" s="354" t="s">
        <v>18133</v>
      </c>
      <c r="M2480" s="318"/>
      <c r="N2480" s="318"/>
      <c r="O2480" s="318"/>
      <c r="P2480" s="325"/>
      <c r="Q2480" s="318" t="str">
        <f t="array" ref="Q2480">index(Extractions!B:B, match(index(Digests!B:B, match(B2480,Digests!A:A,0)),Extractions!A:A,0))</f>
        <v>APCL12_158</v>
      </c>
    </row>
    <row r="2481" ht="20.25" customHeight="1">
      <c r="A2481" s="318" t="s">
        <v>24771</v>
      </c>
      <c r="B2481" s="319" t="s">
        <v>18138</v>
      </c>
      <c r="C2481" s="334">
        <v>42352.0</v>
      </c>
      <c r="D2481" s="331">
        <v>50.0</v>
      </c>
      <c r="E2481" s="322">
        <v>11.399908800729595</v>
      </c>
      <c r="F2481" s="323">
        <v>10.800091199270405</v>
      </c>
      <c r="G2481" s="319">
        <v>41.0</v>
      </c>
      <c r="H2481" s="324"/>
      <c r="I2481" s="318" t="s">
        <v>24691</v>
      </c>
      <c r="J2481" s="318"/>
      <c r="K2481" s="64" t="s">
        <v>24772</v>
      </c>
      <c r="L2481" s="354" t="s">
        <v>18139</v>
      </c>
      <c r="M2481" s="318"/>
      <c r="N2481" s="318"/>
      <c r="O2481" s="318"/>
      <c r="P2481" s="325"/>
      <c r="Q2481" s="318" t="str">
        <f t="array" ref="Q2481">index(Extractions!B:B, match(index(Digests!B:B, match(B2481,Digests!A:A,0)),Extractions!A:A,0))</f>
        <v>APCL12_162</v>
      </c>
    </row>
    <row r="2482" ht="20.25" customHeight="1">
      <c r="A2482" s="318" t="s">
        <v>24773</v>
      </c>
      <c r="B2482" s="319" t="s">
        <v>18148</v>
      </c>
      <c r="C2482" s="334">
        <v>42352.0</v>
      </c>
      <c r="D2482" s="331">
        <v>50.0</v>
      </c>
      <c r="E2482" s="322">
        <v>11.913271384322135</v>
      </c>
      <c r="F2482" s="323">
        <v>10.286728615677864</v>
      </c>
      <c r="G2482" s="319">
        <v>42.0</v>
      </c>
      <c r="H2482" s="324"/>
      <c r="I2482" s="318" t="s">
        <v>24691</v>
      </c>
      <c r="J2482" s="318"/>
      <c r="K2482" s="64" t="s">
        <v>24774</v>
      </c>
      <c r="L2482" s="354" t="s">
        <v>18149</v>
      </c>
      <c r="M2482" s="318"/>
      <c r="N2482" s="318"/>
      <c r="O2482" s="318"/>
      <c r="P2482" s="325"/>
      <c r="Q2482" s="318" t="str">
        <f t="array" ref="Q2482">index(Extractions!B:B, match(index(Digests!B:B, match(B2482,Digests!A:A,0)),Extractions!A:A,0))</f>
        <v>APCL12_168</v>
      </c>
    </row>
    <row r="2483" ht="20.25" customHeight="1">
      <c r="A2483" s="318" t="s">
        <v>24775</v>
      </c>
      <c r="B2483" s="319" t="s">
        <v>18154</v>
      </c>
      <c r="C2483" s="334">
        <v>42352.0</v>
      </c>
      <c r="D2483" s="331">
        <v>50.0</v>
      </c>
      <c r="E2483" s="322">
        <v>11.682242990654204</v>
      </c>
      <c r="F2483" s="323">
        <v>10.517757009345795</v>
      </c>
      <c r="G2483" s="319">
        <v>43.0</v>
      </c>
      <c r="H2483" s="324"/>
      <c r="I2483" s="318" t="s">
        <v>24691</v>
      </c>
      <c r="J2483" s="318"/>
      <c r="K2483" s="64" t="s">
        <v>24776</v>
      </c>
      <c r="L2483" s="354" t="s">
        <v>18155</v>
      </c>
      <c r="M2483" s="318"/>
      <c r="N2483" s="318"/>
      <c r="O2483" s="318"/>
      <c r="P2483" s="325"/>
      <c r="Q2483" s="318" t="str">
        <f t="array" ref="Q2483">index(Extractions!B:B, match(index(Digests!B:B, match(B2483,Digests!A:A,0)),Extractions!A:A,0))</f>
        <v>APCL12_172</v>
      </c>
    </row>
    <row r="2484" ht="20.25" customHeight="1">
      <c r="A2484" s="318" t="s">
        <v>24777</v>
      </c>
      <c r="B2484" s="319" t="s">
        <v>18156</v>
      </c>
      <c r="C2484" s="334">
        <v>42352.0</v>
      </c>
      <c r="D2484" s="331">
        <v>50.0</v>
      </c>
      <c r="E2484" s="322">
        <v>13.982102908277405</v>
      </c>
      <c r="F2484" s="323">
        <v>8.217897091722595</v>
      </c>
      <c r="G2484" s="319">
        <v>44.0</v>
      </c>
      <c r="H2484" s="324"/>
      <c r="I2484" s="318" t="s">
        <v>24691</v>
      </c>
      <c r="J2484" s="318"/>
      <c r="K2484" s="64" t="s">
        <v>24778</v>
      </c>
      <c r="L2484" s="354" t="s">
        <v>18157</v>
      </c>
      <c r="M2484" s="318"/>
      <c r="N2484" s="318"/>
      <c r="O2484" s="318"/>
      <c r="P2484" s="325"/>
      <c r="Q2484" s="318" t="str">
        <f t="array" ref="Q2484">index(Extractions!B:B, match(index(Digests!B:B, match(B2484,Digests!A:A,0)),Extractions!A:A,0))</f>
        <v>APCL12_173</v>
      </c>
    </row>
    <row r="2485" ht="20.25" customHeight="1">
      <c r="A2485" s="318" t="s">
        <v>24779</v>
      </c>
      <c r="B2485" s="319" t="s">
        <v>18175</v>
      </c>
      <c r="C2485" s="334">
        <v>42352.0</v>
      </c>
      <c r="D2485" s="331">
        <v>50.0</v>
      </c>
      <c r="E2485" s="322">
        <v>9.71628449280995</v>
      </c>
      <c r="F2485" s="323">
        <v>12.48371550719005</v>
      </c>
      <c r="G2485" s="319">
        <v>45.0</v>
      </c>
      <c r="H2485" s="324"/>
      <c r="I2485" s="318" t="s">
        <v>24691</v>
      </c>
      <c r="J2485" s="318"/>
      <c r="K2485" s="64" t="s">
        <v>24780</v>
      </c>
      <c r="L2485" s="354" t="s">
        <v>18176</v>
      </c>
      <c r="M2485" s="318"/>
      <c r="N2485" s="318"/>
      <c r="O2485" s="318"/>
      <c r="P2485" s="325"/>
      <c r="Q2485" s="318" t="str">
        <f t="array" ref="Q2485">index(Extractions!B:B, match(index(Digests!B:B, match(B2485,Digests!A:A,0)),Extractions!A:A,0))</f>
        <v>APCL12_185</v>
      </c>
    </row>
    <row r="2486" ht="20.25" customHeight="1">
      <c r="A2486" s="318" t="s">
        <v>24781</v>
      </c>
      <c r="B2486" s="319" t="s">
        <v>18241</v>
      </c>
      <c r="C2486" s="334">
        <v>42352.0</v>
      </c>
      <c r="D2486" s="331">
        <v>50.0</v>
      </c>
      <c r="E2486" s="322">
        <v>13.39405304045004</v>
      </c>
      <c r="F2486" s="323">
        <v>8.80594695954996</v>
      </c>
      <c r="G2486" s="319">
        <v>46.0</v>
      </c>
      <c r="H2486" s="324"/>
      <c r="I2486" s="318" t="s">
        <v>24691</v>
      </c>
      <c r="J2486" s="318"/>
      <c r="K2486" s="64" t="s">
        <v>24782</v>
      </c>
      <c r="L2486" s="354" t="s">
        <v>18242</v>
      </c>
      <c r="M2486" s="318"/>
      <c r="N2486" s="318"/>
      <c r="O2486" s="318"/>
      <c r="P2486" s="325"/>
      <c r="Q2486" s="318" t="str">
        <f t="array" ref="Q2486">index(Extractions!B:B, match(index(Digests!B:B, match(B2486,Digests!A:A,0)),Extractions!A:A,0))</f>
        <v>APCL12_219</v>
      </c>
    </row>
    <row r="2487" ht="20.25" customHeight="1">
      <c r="A2487" s="318" t="s">
        <v>24783</v>
      </c>
      <c r="B2487" s="319" t="s">
        <v>18267</v>
      </c>
      <c r="C2487" s="334">
        <v>42352.0</v>
      </c>
      <c r="D2487" s="331">
        <v>50.0</v>
      </c>
      <c r="E2487" s="322">
        <v>16.528925619834713</v>
      </c>
      <c r="F2487" s="323">
        <v>5.671074380165287</v>
      </c>
      <c r="G2487" s="319">
        <v>47.0</v>
      </c>
      <c r="H2487" s="324"/>
      <c r="I2487" s="318" t="s">
        <v>24691</v>
      </c>
      <c r="J2487" s="318"/>
      <c r="K2487" s="64" t="s">
        <v>24784</v>
      </c>
      <c r="L2487" s="354" t="s">
        <v>18268</v>
      </c>
      <c r="M2487" s="318"/>
      <c r="N2487" s="318"/>
      <c r="O2487" s="318"/>
      <c r="P2487" s="325"/>
      <c r="Q2487" s="355" t="str">
        <f t="array" ref="Q2487">index(Extractions!B:B, match(index(Digests!B:B, match(B2487,Digests!A:A,0)),Extractions!A:A,0))</f>
        <v>APCL12_250</v>
      </c>
    </row>
    <row r="2488" ht="20.25" customHeight="1">
      <c r="A2488" s="318" t="s">
        <v>24785</v>
      </c>
      <c r="B2488" s="319" t="s">
        <v>18283</v>
      </c>
      <c r="C2488" s="334">
        <v>42352.0</v>
      </c>
      <c r="D2488" s="331">
        <v>50.0</v>
      </c>
      <c r="E2488" s="322">
        <v>13.736263736263735</v>
      </c>
      <c r="F2488" s="323">
        <v>8.463736263736264</v>
      </c>
      <c r="G2488" s="319">
        <v>48.0</v>
      </c>
      <c r="H2488" s="324"/>
      <c r="I2488" s="318" t="s">
        <v>24691</v>
      </c>
      <c r="J2488" s="318"/>
      <c r="K2488" s="64" t="s">
        <v>24786</v>
      </c>
      <c r="L2488" s="354" t="s">
        <v>18284</v>
      </c>
      <c r="M2488" s="318"/>
      <c r="N2488" s="318"/>
      <c r="O2488" s="318"/>
      <c r="P2488" s="325"/>
      <c r="Q2488" s="356" t="str">
        <f t="array" ref="Q2488">index(Extractions!B:B, match(index(Digests!B:B, match(B2488,Digests!A:A,0)),Extractions!A:A,0))</f>
        <v>APCL12_258</v>
      </c>
    </row>
    <row r="2489" ht="20.25" customHeight="1">
      <c r="A2489" s="318" t="s">
        <v>24787</v>
      </c>
      <c r="B2489" s="319" t="s">
        <v>14121</v>
      </c>
      <c r="C2489" s="334">
        <v>42352.0</v>
      </c>
      <c r="D2489" s="331">
        <v>10.0</v>
      </c>
      <c r="E2489" s="322">
        <v>14.903129657228018</v>
      </c>
      <c r="F2489" s="323">
        <v>7.296870342771982</v>
      </c>
      <c r="G2489" s="319">
        <v>1.0</v>
      </c>
      <c r="H2489" s="324"/>
      <c r="I2489" s="318" t="s">
        <v>24788</v>
      </c>
      <c r="J2489" s="318"/>
      <c r="K2489" s="64" t="s">
        <v>24789</v>
      </c>
      <c r="L2489" s="333" t="s">
        <v>14122</v>
      </c>
      <c r="M2489" s="318"/>
      <c r="N2489" s="318"/>
      <c r="O2489" s="318"/>
      <c r="P2489" s="325"/>
      <c r="Q2489" s="318" t="str">
        <f t="array" ref="Q2489">index(Extractions!B:B, match(index(Digests!B:B, match(B2489,Digests!A:A,0)),Extractions!A:A,0))</f>
        <v>APCL13_321</v>
      </c>
    </row>
    <row r="2490" ht="20.25" customHeight="1">
      <c r="A2490" s="318" t="s">
        <v>24790</v>
      </c>
      <c r="B2490" s="319" t="s">
        <v>14301</v>
      </c>
      <c r="C2490" s="334">
        <v>42352.0</v>
      </c>
      <c r="D2490" s="331">
        <v>10.0</v>
      </c>
      <c r="E2490" s="322">
        <v>13.192612137203167</v>
      </c>
      <c r="F2490" s="323">
        <v>9.007387862796833</v>
      </c>
      <c r="G2490" s="319">
        <v>2.0</v>
      </c>
      <c r="H2490" s="324"/>
      <c r="I2490" s="318" t="s">
        <v>24788</v>
      </c>
      <c r="J2490" s="318"/>
      <c r="K2490" s="64" t="s">
        <v>24791</v>
      </c>
      <c r="L2490" s="333" t="s">
        <v>14302</v>
      </c>
      <c r="M2490" s="318"/>
      <c r="N2490" s="318"/>
      <c r="O2490" s="318"/>
      <c r="P2490" s="325"/>
      <c r="Q2490" s="318" t="str">
        <f t="array" ref="Q2490">index(Extractions!B:B, match(index(Digests!B:B, match(B2490,Digests!A:A,0)),Extractions!A:A,0))</f>
        <v>APCL13_410</v>
      </c>
    </row>
    <row r="2491" ht="20.25" customHeight="1">
      <c r="A2491" s="318" t="s">
        <v>24792</v>
      </c>
      <c r="B2491" s="319" t="s">
        <v>14414</v>
      </c>
      <c r="C2491" s="334">
        <v>42352.0</v>
      </c>
      <c r="D2491" s="331">
        <v>10.0</v>
      </c>
      <c r="E2491" s="322">
        <v>14.236902050113894</v>
      </c>
      <c r="F2491" s="323">
        <v>7.963097949886105</v>
      </c>
      <c r="G2491" s="319">
        <v>3.0</v>
      </c>
      <c r="H2491" s="324"/>
      <c r="I2491" s="318" t="s">
        <v>24788</v>
      </c>
      <c r="J2491" s="318"/>
      <c r="K2491" s="64" t="s">
        <v>24793</v>
      </c>
      <c r="L2491" s="333" t="s">
        <v>14416</v>
      </c>
      <c r="M2491" s="318"/>
      <c r="N2491" s="318"/>
      <c r="O2491" s="318"/>
      <c r="P2491" s="325"/>
      <c r="Q2491" s="318" t="str">
        <f t="array" ref="Q2491">index(Extractions!B:B, match(index(Digests!B:B, match(B2491,Digests!A:A,0)),Extractions!A:A,0))</f>
        <v>APCL13_453</v>
      </c>
    </row>
    <row r="2492" ht="20.25" customHeight="1">
      <c r="A2492" s="318" t="s">
        <v>24794</v>
      </c>
      <c r="B2492" s="319" t="s">
        <v>14422</v>
      </c>
      <c r="C2492" s="334">
        <v>42352.0</v>
      </c>
      <c r="D2492" s="331">
        <v>10.0</v>
      </c>
      <c r="E2492" s="322">
        <v>11.637379262190153</v>
      </c>
      <c r="F2492" s="323">
        <v>10.562620737809846</v>
      </c>
      <c r="G2492" s="319">
        <v>4.0</v>
      </c>
      <c r="H2492" s="324"/>
      <c r="I2492" s="318" t="s">
        <v>24788</v>
      </c>
      <c r="J2492" s="318"/>
      <c r="K2492" s="64" t="s">
        <v>24795</v>
      </c>
      <c r="L2492" s="333" t="s">
        <v>14424</v>
      </c>
      <c r="M2492" s="318"/>
      <c r="N2492" s="318"/>
      <c r="O2492" s="318"/>
      <c r="P2492" s="325"/>
      <c r="Q2492" s="318" t="str">
        <f t="array" ref="Q2492">index(Extractions!B:B, match(index(Digests!B:B, match(B2492,Digests!A:A,0)),Extractions!A:A,0))</f>
        <v>APCL13_456</v>
      </c>
    </row>
    <row r="2493" ht="20.25" customHeight="1">
      <c r="A2493" s="318" t="s">
        <v>24796</v>
      </c>
      <c r="B2493" s="319" t="s">
        <v>14439</v>
      </c>
      <c r="C2493" s="334">
        <v>42352.0</v>
      </c>
      <c r="D2493" s="331">
        <v>10.0</v>
      </c>
      <c r="E2493" s="322">
        <v>10.379904504878555</v>
      </c>
      <c r="F2493" s="323">
        <v>11.820095495121445</v>
      </c>
      <c r="G2493" s="319">
        <v>5.0</v>
      </c>
      <c r="H2493" s="324"/>
      <c r="I2493" s="318" t="s">
        <v>24788</v>
      </c>
      <c r="J2493" s="318"/>
      <c r="K2493" s="64" t="s">
        <v>24797</v>
      </c>
      <c r="L2493" s="333" t="s">
        <v>14441</v>
      </c>
      <c r="M2493" s="318"/>
      <c r="N2493" s="318"/>
      <c r="O2493" s="318"/>
      <c r="P2493" s="325"/>
      <c r="Q2493" s="318" t="str">
        <f t="array" ref="Q2493">index(Extractions!B:B, match(index(Digests!B:B, match(B2493,Digests!A:A,0)),Extractions!A:A,0))</f>
        <v>APCL13_463</v>
      </c>
    </row>
    <row r="2494" ht="20.25" customHeight="1">
      <c r="A2494" s="318" t="s">
        <v>24798</v>
      </c>
      <c r="B2494" s="319" t="s">
        <v>14688</v>
      </c>
      <c r="C2494" s="334">
        <v>42352.0</v>
      </c>
      <c r="D2494" s="331">
        <v>10.0</v>
      </c>
      <c r="E2494" s="322">
        <v>14.874312063067084</v>
      </c>
      <c r="F2494" s="323">
        <v>7.3256879369329155</v>
      </c>
      <c r="G2494" s="319">
        <v>6.0</v>
      </c>
      <c r="H2494" s="324"/>
      <c r="I2494" s="318" t="s">
        <v>24788</v>
      </c>
      <c r="J2494" s="318"/>
      <c r="K2494" s="64" t="s">
        <v>24799</v>
      </c>
      <c r="L2494" s="333" t="s">
        <v>14690</v>
      </c>
      <c r="M2494" s="318"/>
      <c r="N2494" s="318"/>
      <c r="O2494" s="318"/>
      <c r="P2494" s="325"/>
      <c r="Q2494" s="318" t="str">
        <f t="array" ref="Q2494">index(Extractions!B:B, match(index(Digests!B:B, match(B2494,Digests!A:A,0)),Extractions!A:A,0))</f>
        <v>APCL13_558</v>
      </c>
    </row>
    <row r="2495" ht="20.25" customHeight="1">
      <c r="A2495" s="318" t="s">
        <v>24800</v>
      </c>
      <c r="B2495" s="319" t="s">
        <v>14697</v>
      </c>
      <c r="C2495" s="334">
        <v>42352.0</v>
      </c>
      <c r="D2495" s="331">
        <v>10.0</v>
      </c>
      <c r="E2495" s="322">
        <v>13.374348000534974</v>
      </c>
      <c r="F2495" s="323">
        <v>8.825651999465025</v>
      </c>
      <c r="G2495" s="319">
        <v>7.0</v>
      </c>
      <c r="H2495" s="324"/>
      <c r="I2495" s="318" t="s">
        <v>24788</v>
      </c>
      <c r="J2495" s="318"/>
      <c r="K2495" s="64" t="s">
        <v>24801</v>
      </c>
      <c r="L2495" s="333" t="s">
        <v>14699</v>
      </c>
      <c r="M2495" s="318"/>
      <c r="N2495" s="318"/>
      <c r="O2495" s="318"/>
      <c r="P2495" s="325"/>
      <c r="Q2495" s="318" t="str">
        <f t="array" ref="Q2495">index(Extractions!B:B, match(index(Digests!B:B, match(B2495,Digests!A:A,0)),Extractions!A:A,0))</f>
        <v>APCL13_561</v>
      </c>
    </row>
    <row r="2496" ht="20.25" customHeight="1">
      <c r="A2496" s="318" t="s">
        <v>24802</v>
      </c>
      <c r="B2496" s="319" t="s">
        <v>14755</v>
      </c>
      <c r="C2496" s="334">
        <v>42352.0</v>
      </c>
      <c r="D2496" s="331">
        <v>10.0</v>
      </c>
      <c r="E2496" s="322">
        <v>9.900009900009898</v>
      </c>
      <c r="F2496" s="323">
        <v>12.2999900999901</v>
      </c>
      <c r="G2496" s="319">
        <v>8.0</v>
      </c>
      <c r="H2496" s="324"/>
      <c r="I2496" s="318" t="s">
        <v>24788</v>
      </c>
      <c r="J2496" s="318"/>
      <c r="K2496" s="64" t="s">
        <v>24803</v>
      </c>
      <c r="L2496" s="333" t="s">
        <v>14757</v>
      </c>
      <c r="M2496" s="318"/>
      <c r="N2496" s="318"/>
      <c r="O2496" s="318"/>
      <c r="P2496" s="325"/>
      <c r="Q2496" s="318" t="str">
        <f t="array" ref="Q2496">index(Extractions!B:B, match(index(Digests!B:B, match(B2496,Digests!A:A,0)),Extractions!A:A,0))</f>
        <v>APCL13_582</v>
      </c>
    </row>
    <row r="2497" ht="20.25" customHeight="1">
      <c r="A2497" s="318" t="s">
        <v>24804</v>
      </c>
      <c r="B2497" s="319" t="s">
        <v>14844</v>
      </c>
      <c r="C2497" s="334">
        <v>42352.0</v>
      </c>
      <c r="D2497" s="331">
        <v>10.0</v>
      </c>
      <c r="E2497" s="322">
        <v>10.952902519167578</v>
      </c>
      <c r="F2497" s="323">
        <v>11.247097480832421</v>
      </c>
      <c r="G2497" s="319">
        <v>9.0</v>
      </c>
      <c r="H2497" s="324"/>
      <c r="I2497" s="318" t="s">
        <v>24788</v>
      </c>
      <c r="J2497" s="318"/>
      <c r="K2497" s="64" t="s">
        <v>24805</v>
      </c>
      <c r="L2497" s="64" t="s">
        <v>14845</v>
      </c>
      <c r="M2497" s="318"/>
      <c r="N2497" s="318"/>
      <c r="O2497" s="318"/>
      <c r="P2497" s="325"/>
      <c r="Q2497" s="318" t="str">
        <f t="array" ref="Q2497">index(Extractions!B:B, match(index(Digests!B:B, match(B2497,Digests!A:A,0)),Extractions!A:A,0))</f>
        <v>APCL13_617</v>
      </c>
    </row>
    <row r="2498" ht="20.25" customHeight="1">
      <c r="A2498" s="318" t="s">
        <v>24806</v>
      </c>
      <c r="B2498" s="319" t="s">
        <v>14899</v>
      </c>
      <c r="C2498" s="334">
        <v>42352.0</v>
      </c>
      <c r="D2498" s="331">
        <v>10.0</v>
      </c>
      <c r="E2498" s="322">
        <v>9.633911368015413</v>
      </c>
      <c r="F2498" s="323">
        <v>12.566088631984586</v>
      </c>
      <c r="G2498" s="319">
        <v>10.0</v>
      </c>
      <c r="H2498" s="324"/>
      <c r="I2498" s="318" t="s">
        <v>24788</v>
      </c>
      <c r="J2498" s="318"/>
      <c r="K2498" s="64" t="s">
        <v>24807</v>
      </c>
      <c r="L2498" s="64" t="s">
        <v>14900</v>
      </c>
      <c r="M2498" s="318"/>
      <c r="N2498" s="318"/>
      <c r="O2498" s="318"/>
      <c r="P2498" s="325"/>
      <c r="Q2498" s="318" t="str">
        <f t="array" ref="Q2498">index(Extractions!B:B, match(index(Digests!B:B, match(B2498,Digests!A:A,0)),Extractions!A:A,0))</f>
        <v>APCL13_659</v>
      </c>
    </row>
    <row r="2499" ht="20.25" customHeight="1">
      <c r="A2499" s="318" t="s">
        <v>24808</v>
      </c>
      <c r="B2499" s="319" t="s">
        <v>14901</v>
      </c>
      <c r="C2499" s="334">
        <v>42352.0</v>
      </c>
      <c r="D2499" s="331">
        <v>10.0</v>
      </c>
      <c r="E2499" s="322">
        <v>9.718172983479107</v>
      </c>
      <c r="F2499" s="323">
        <v>12.481827016520892</v>
      </c>
      <c r="G2499" s="319">
        <v>11.0</v>
      </c>
      <c r="H2499" s="324"/>
      <c r="I2499" s="318" t="s">
        <v>24788</v>
      </c>
      <c r="J2499" s="318"/>
      <c r="K2499" s="64" t="s">
        <v>24809</v>
      </c>
      <c r="L2499" s="64" t="s">
        <v>14902</v>
      </c>
      <c r="M2499" s="318"/>
      <c r="N2499" s="318"/>
      <c r="O2499" s="318"/>
      <c r="P2499" s="325"/>
      <c r="Q2499" s="318" t="str">
        <f t="array" ref="Q2499">index(Extractions!B:B, match(index(Digests!B:B, match(B2499,Digests!A:A,0)),Extractions!A:A,0))</f>
        <v>APCL13_661</v>
      </c>
    </row>
    <row r="2500" ht="20.25" customHeight="1">
      <c r="A2500" s="318" t="s">
        <v>24810</v>
      </c>
      <c r="B2500" s="319" t="s">
        <v>14903</v>
      </c>
      <c r="C2500" s="334">
        <v>42352.0</v>
      </c>
      <c r="D2500" s="331">
        <v>10.0</v>
      </c>
      <c r="E2500" s="322">
        <v>14.30615164520744</v>
      </c>
      <c r="F2500" s="323">
        <v>7.89384835479256</v>
      </c>
      <c r="G2500" s="319">
        <v>12.0</v>
      </c>
      <c r="H2500" s="324"/>
      <c r="I2500" s="318" t="s">
        <v>24788</v>
      </c>
      <c r="J2500" s="318"/>
      <c r="K2500" s="64" t="s">
        <v>24811</v>
      </c>
      <c r="L2500" s="64" t="s">
        <v>14904</v>
      </c>
      <c r="M2500" s="318"/>
      <c r="N2500" s="318"/>
      <c r="O2500" s="318"/>
      <c r="P2500" s="325"/>
      <c r="Q2500" s="318" t="str">
        <f t="array" ref="Q2500">index(Extractions!B:B, match(index(Digests!B:B, match(B2500,Digests!A:A,0)),Extractions!A:A,0))</f>
        <v>APCL13_662</v>
      </c>
    </row>
    <row r="2501" ht="20.25" customHeight="1">
      <c r="A2501" s="318" t="s">
        <v>24812</v>
      </c>
      <c r="B2501" s="319" t="s">
        <v>14911</v>
      </c>
      <c r="C2501" s="334">
        <v>42352.0</v>
      </c>
      <c r="D2501" s="331">
        <v>10.0</v>
      </c>
      <c r="E2501" s="322">
        <v>10.515247108307046</v>
      </c>
      <c r="F2501" s="323">
        <v>11.684752891692954</v>
      </c>
      <c r="G2501" s="319">
        <v>13.0</v>
      </c>
      <c r="H2501" s="324"/>
      <c r="I2501" s="318" t="s">
        <v>24788</v>
      </c>
      <c r="J2501" s="318"/>
      <c r="K2501" s="64" t="s">
        <v>24813</v>
      </c>
      <c r="L2501" s="64" t="s">
        <v>14912</v>
      </c>
      <c r="M2501" s="318"/>
      <c r="N2501" s="318"/>
      <c r="O2501" s="318"/>
      <c r="P2501" s="325"/>
      <c r="Q2501" s="307" t="str">
        <f t="array" ref="Q2501">index(Extractions!B:B, match(index(Digests!B:B, match(B2501,Digests!A:A,0)),Extractions!A:A,0))</f>
        <v>APCL14_008</v>
      </c>
    </row>
    <row r="2502" ht="20.25" customHeight="1">
      <c r="A2502" s="318" t="s">
        <v>24814</v>
      </c>
      <c r="B2502" s="319" t="s">
        <v>15053</v>
      </c>
      <c r="C2502" s="334">
        <v>42352.0</v>
      </c>
      <c r="D2502" s="331">
        <v>10.0</v>
      </c>
      <c r="E2502" s="322">
        <v>9.293680297397769</v>
      </c>
      <c r="F2502" s="323">
        <v>12.90631970260223</v>
      </c>
      <c r="G2502" s="319">
        <v>14.0</v>
      </c>
      <c r="H2502" s="324"/>
      <c r="I2502" s="318" t="s">
        <v>24788</v>
      </c>
      <c r="J2502" s="318"/>
      <c r="K2502" s="64" t="s">
        <v>24815</v>
      </c>
      <c r="L2502" s="64" t="s">
        <v>15054</v>
      </c>
      <c r="M2502" s="318"/>
      <c r="N2502" s="318"/>
      <c r="O2502" s="318"/>
      <c r="P2502" s="325"/>
      <c r="Q2502" s="307" t="str">
        <f t="array" ref="Q2502">index(Extractions!B:B, match(index(Digests!B:B, match(B2502,Digests!A:A,0)),Extractions!A:A,0))</f>
        <v>APCL14_062</v>
      </c>
    </row>
    <row r="2503" ht="20.25" customHeight="1">
      <c r="A2503" s="318" t="s">
        <v>24816</v>
      </c>
      <c r="B2503" s="319" t="s">
        <v>15174</v>
      </c>
      <c r="C2503" s="334">
        <v>42352.0</v>
      </c>
      <c r="D2503" s="331">
        <v>10.0</v>
      </c>
      <c r="E2503" s="322">
        <v>9.689922480620154</v>
      </c>
      <c r="F2503" s="323">
        <v>12.510077519379845</v>
      </c>
      <c r="G2503" s="319">
        <v>15.0</v>
      </c>
      <c r="H2503" s="324"/>
      <c r="I2503" s="318" t="s">
        <v>24788</v>
      </c>
      <c r="J2503" s="318"/>
      <c r="K2503" s="64" t="s">
        <v>24817</v>
      </c>
      <c r="L2503" s="64" t="s">
        <v>15175</v>
      </c>
      <c r="M2503" s="318"/>
      <c r="N2503" s="318"/>
      <c r="O2503" s="318"/>
      <c r="P2503" s="325"/>
      <c r="Q2503" s="307" t="str">
        <f t="array" ref="Q2503">index(Extractions!B:B, match(index(Digests!B:B, match(B2503,Digests!A:A,0)),Extractions!A:A,0))</f>
        <v>APCL14_509</v>
      </c>
    </row>
    <row r="2504" ht="20.25" customHeight="1">
      <c r="A2504" s="318" t="s">
        <v>24818</v>
      </c>
      <c r="B2504" s="319" t="s">
        <v>15186</v>
      </c>
      <c r="C2504" s="334">
        <v>42352.0</v>
      </c>
      <c r="D2504" s="331">
        <v>10.0</v>
      </c>
      <c r="E2504" s="322">
        <v>15.748031496062993</v>
      </c>
      <c r="F2504" s="323">
        <v>6.451968503937007</v>
      </c>
      <c r="G2504" s="319">
        <v>16.0</v>
      </c>
      <c r="H2504" s="324"/>
      <c r="I2504" s="318" t="s">
        <v>24788</v>
      </c>
      <c r="J2504" s="318"/>
      <c r="K2504" s="64" t="s">
        <v>24819</v>
      </c>
      <c r="L2504" s="64" t="s">
        <v>15187</v>
      </c>
      <c r="M2504" s="318"/>
      <c r="N2504" s="318"/>
      <c r="O2504" s="318"/>
      <c r="P2504" s="325"/>
      <c r="Q2504" s="307" t="str">
        <f t="array" ref="Q2504">index(Extractions!B:B, match(index(Digests!B:B, match(B2504,Digests!A:A,0)),Extractions!A:A,0))</f>
        <v>APCL14_516</v>
      </c>
    </row>
    <row r="2505" ht="20.25" customHeight="1">
      <c r="A2505" s="318" t="s">
        <v>24820</v>
      </c>
      <c r="B2505" s="319" t="s">
        <v>15198</v>
      </c>
      <c r="C2505" s="334">
        <v>42352.0</v>
      </c>
      <c r="D2505" s="331">
        <v>10.0</v>
      </c>
      <c r="E2505" s="322">
        <v>9.225092250922508</v>
      </c>
      <c r="F2505" s="323">
        <v>12.974907749077492</v>
      </c>
      <c r="G2505" s="319">
        <v>17.0</v>
      </c>
      <c r="H2505" s="324"/>
      <c r="I2505" s="318" t="s">
        <v>24788</v>
      </c>
      <c r="J2505" s="318"/>
      <c r="K2505" s="64" t="s">
        <v>24821</v>
      </c>
      <c r="L2505" s="64" t="s">
        <v>15199</v>
      </c>
      <c r="M2505" s="318"/>
      <c r="N2505" s="318"/>
      <c r="O2505" s="318"/>
      <c r="P2505" s="325"/>
      <c r="Q2505" s="307" t="str">
        <f t="array" ref="Q2505">index(Extractions!B:B, match(index(Digests!B:B, match(B2505,Digests!A:A,0)),Extractions!A:A,0))</f>
        <v>APCL14_529</v>
      </c>
    </row>
    <row r="2506" ht="20.25" customHeight="1">
      <c r="A2506" s="318" t="s">
        <v>24822</v>
      </c>
      <c r="B2506" s="319" t="s">
        <v>15208</v>
      </c>
      <c r="C2506" s="334">
        <v>42352.0</v>
      </c>
      <c r="D2506" s="331">
        <v>10.0</v>
      </c>
      <c r="E2506" s="322">
        <v>9.074410163339381</v>
      </c>
      <c r="F2506" s="323">
        <v>13.125589836660618</v>
      </c>
      <c r="G2506" s="319">
        <v>18.0</v>
      </c>
      <c r="H2506" s="324"/>
      <c r="I2506" s="318" t="s">
        <v>24788</v>
      </c>
      <c r="J2506" s="318"/>
      <c r="K2506" s="64" t="s">
        <v>24823</v>
      </c>
      <c r="L2506" s="64" t="s">
        <v>15209</v>
      </c>
      <c r="M2506" s="318"/>
      <c r="N2506" s="318"/>
      <c r="O2506" s="318"/>
      <c r="P2506" s="325"/>
      <c r="Q2506" s="307" t="str">
        <f t="array" ref="Q2506">index(Extractions!B:B, match(index(Digests!B:B, match(B2506,Digests!A:A,0)),Extractions!A:A,0))</f>
        <v>APCL14_536</v>
      </c>
    </row>
    <row r="2507" ht="20.25" customHeight="1">
      <c r="A2507" s="318" t="s">
        <v>24824</v>
      </c>
      <c r="B2507" s="319" t="s">
        <v>15240</v>
      </c>
      <c r="C2507" s="334">
        <v>42352.0</v>
      </c>
      <c r="D2507" s="331">
        <v>10.0</v>
      </c>
      <c r="E2507" s="322">
        <v>12.903225806451612</v>
      </c>
      <c r="F2507" s="323">
        <v>9.296774193548387</v>
      </c>
      <c r="G2507" s="319">
        <v>19.0</v>
      </c>
      <c r="H2507" s="324"/>
      <c r="I2507" s="318" t="s">
        <v>24788</v>
      </c>
      <c r="J2507" s="318"/>
      <c r="K2507" s="64" t="s">
        <v>24825</v>
      </c>
      <c r="L2507" s="64" t="s">
        <v>15241</v>
      </c>
      <c r="M2507" s="318"/>
      <c r="N2507" s="318"/>
      <c r="O2507" s="318"/>
      <c r="P2507" s="325"/>
      <c r="Q2507" s="307" t="str">
        <f t="array" ref="Q2507">index(Extractions!B:B, match(index(Digests!B:B, match(B2507,Digests!A:A,0)),Extractions!A:A,0))</f>
        <v>APCL14_051</v>
      </c>
    </row>
    <row r="2508" ht="20.25" customHeight="1">
      <c r="A2508" s="318" t="s">
        <v>24826</v>
      </c>
      <c r="B2508" s="319" t="s">
        <v>15254</v>
      </c>
      <c r="C2508" s="334">
        <v>42352.0</v>
      </c>
      <c r="D2508" s="331">
        <v>10.0</v>
      </c>
      <c r="E2508" s="322">
        <v>14.534883720930234</v>
      </c>
      <c r="F2508" s="323">
        <v>7.665116279069766</v>
      </c>
      <c r="G2508" s="319">
        <v>20.0</v>
      </c>
      <c r="H2508" s="324"/>
      <c r="I2508" s="318" t="s">
        <v>24788</v>
      </c>
      <c r="J2508" s="318"/>
      <c r="K2508" s="64" t="s">
        <v>24827</v>
      </c>
      <c r="L2508" s="64" t="s">
        <v>15255</v>
      </c>
      <c r="M2508" s="318"/>
      <c r="N2508" s="318"/>
      <c r="O2508" s="318"/>
      <c r="P2508" s="325"/>
      <c r="Q2508" s="307" t="str">
        <f t="array" ref="Q2508">index(Extractions!B:B, match(index(Digests!B:B, match(B2508,Digests!A:A,0)),Extractions!A:A,0))</f>
        <v>APCL14_072</v>
      </c>
    </row>
    <row r="2509" ht="20.25" customHeight="1">
      <c r="A2509" s="318" t="s">
        <v>24828</v>
      </c>
      <c r="B2509" s="319" t="s">
        <v>15256</v>
      </c>
      <c r="C2509" s="334">
        <v>42352.0</v>
      </c>
      <c r="D2509" s="331">
        <v>10.0</v>
      </c>
      <c r="E2509" s="322">
        <v>12.72264631043257</v>
      </c>
      <c r="F2509" s="323">
        <v>9.47735368956743</v>
      </c>
      <c r="G2509" s="319">
        <v>21.0</v>
      </c>
      <c r="H2509" s="324"/>
      <c r="I2509" s="318" t="s">
        <v>24788</v>
      </c>
      <c r="J2509" s="318"/>
      <c r="K2509" s="64" t="s">
        <v>24829</v>
      </c>
      <c r="L2509" s="64" t="s">
        <v>15257</v>
      </c>
      <c r="M2509" s="318"/>
      <c r="N2509" s="318"/>
      <c r="O2509" s="318"/>
      <c r="P2509" s="325"/>
      <c r="Q2509" s="307" t="str">
        <f t="array" ref="Q2509">index(Extractions!B:B, match(index(Digests!B:B, match(B2509,Digests!A:A,0)),Extractions!A:A,0))</f>
        <v>APCL14_083</v>
      </c>
    </row>
    <row r="2510" ht="20.25" customHeight="1">
      <c r="A2510" s="318" t="s">
        <v>24830</v>
      </c>
      <c r="B2510" s="319" t="s">
        <v>15268</v>
      </c>
      <c r="C2510" s="334">
        <v>42352.0</v>
      </c>
      <c r="D2510" s="331">
        <v>10.0</v>
      </c>
      <c r="E2510" s="322">
        <v>11.695906432748538</v>
      </c>
      <c r="F2510" s="323">
        <v>10.504093567251461</v>
      </c>
      <c r="G2510" s="319">
        <v>22.0</v>
      </c>
      <c r="H2510" s="324"/>
      <c r="I2510" s="318" t="s">
        <v>24788</v>
      </c>
      <c r="J2510" s="318"/>
      <c r="K2510" s="64" t="s">
        <v>24831</v>
      </c>
      <c r="L2510" s="64" t="s">
        <v>15269</v>
      </c>
      <c r="M2510" s="318"/>
      <c r="N2510" s="318"/>
      <c r="O2510" s="318"/>
      <c r="P2510" s="325"/>
      <c r="Q2510" s="307" t="str">
        <f t="array" ref="Q2510">index(Extractions!B:B, match(index(Digests!B:B, match(B2510,Digests!A:A,0)),Extractions!A:A,0))</f>
        <v>APCL14_150</v>
      </c>
    </row>
    <row r="2511" ht="20.25" customHeight="1">
      <c r="A2511" s="318" t="s">
        <v>24832</v>
      </c>
      <c r="B2511" s="319" t="s">
        <v>15270</v>
      </c>
      <c r="C2511" s="334">
        <v>42352.0</v>
      </c>
      <c r="D2511" s="331">
        <v>10.0</v>
      </c>
      <c r="E2511" s="322">
        <v>11.26126126126126</v>
      </c>
      <c r="F2511" s="323">
        <v>10.938738738738738</v>
      </c>
      <c r="G2511" s="319">
        <v>23.0</v>
      </c>
      <c r="H2511" s="324"/>
      <c r="I2511" s="318" t="s">
        <v>24788</v>
      </c>
      <c r="J2511" s="318"/>
      <c r="K2511" s="64" t="s">
        <v>24833</v>
      </c>
      <c r="L2511" s="64" t="s">
        <v>15271</v>
      </c>
      <c r="M2511" s="318"/>
      <c r="N2511" s="318"/>
      <c r="O2511" s="318"/>
      <c r="P2511" s="325"/>
      <c r="Q2511" s="307" t="str">
        <f t="array" ref="Q2511">index(Extractions!B:B, match(index(Digests!B:B, match(B2511,Digests!A:A,0)),Extractions!A:A,0))</f>
        <v>APCL14_151</v>
      </c>
    </row>
    <row r="2512" ht="20.25" customHeight="1">
      <c r="A2512" s="318" t="s">
        <v>24834</v>
      </c>
      <c r="B2512" s="319" t="s">
        <v>15286</v>
      </c>
      <c r="C2512" s="334">
        <v>42352.0</v>
      </c>
      <c r="D2512" s="331">
        <v>10.0</v>
      </c>
      <c r="E2512" s="322">
        <v>9.569377990430622</v>
      </c>
      <c r="F2512" s="323">
        <v>12.630622009569377</v>
      </c>
      <c r="G2512" s="319">
        <v>24.0</v>
      </c>
      <c r="H2512" s="324"/>
      <c r="I2512" s="318" t="s">
        <v>24788</v>
      </c>
      <c r="J2512" s="318"/>
      <c r="K2512" s="64" t="s">
        <v>24835</v>
      </c>
      <c r="L2512" s="64" t="s">
        <v>15287</v>
      </c>
      <c r="M2512" s="318"/>
      <c r="N2512" s="318"/>
      <c r="O2512" s="318"/>
      <c r="P2512" s="325"/>
      <c r="Q2512" s="307" t="str">
        <f t="array" ref="Q2512">index(Extractions!B:B, match(index(Digests!B:B, match(B2512,Digests!A:A,0)),Extractions!A:A,0))</f>
        <v>APCL14_178</v>
      </c>
    </row>
    <row r="2513" ht="20.25" customHeight="1">
      <c r="A2513" s="318" t="s">
        <v>24836</v>
      </c>
      <c r="B2513" s="319" t="s">
        <v>15296</v>
      </c>
      <c r="C2513" s="334">
        <v>42352.0</v>
      </c>
      <c r="D2513" s="331">
        <v>10.0</v>
      </c>
      <c r="E2513" s="322">
        <v>15.92356687898089</v>
      </c>
      <c r="F2513" s="323">
        <v>6.276433121019108</v>
      </c>
      <c r="G2513" s="319">
        <v>25.0</v>
      </c>
      <c r="H2513" s="324"/>
      <c r="I2513" s="318" t="s">
        <v>24788</v>
      </c>
      <c r="J2513" s="318"/>
      <c r="K2513" s="64" t="s">
        <v>24837</v>
      </c>
      <c r="L2513" s="64" t="s">
        <v>15297</v>
      </c>
      <c r="M2513" s="318"/>
      <c r="N2513" s="318"/>
      <c r="O2513" s="318"/>
      <c r="P2513" s="325"/>
      <c r="Q2513" s="307" t="str">
        <f t="array" ref="Q2513">index(Extractions!B:B, match(index(Digests!B:B, match(B2513,Digests!A:A,0)),Extractions!A:A,0))</f>
        <v>APCL14_203</v>
      </c>
    </row>
    <row r="2514" ht="20.25" customHeight="1">
      <c r="A2514" s="318" t="s">
        <v>24838</v>
      </c>
      <c r="B2514" s="319" t="s">
        <v>15352</v>
      </c>
      <c r="C2514" s="334">
        <v>42352.0</v>
      </c>
      <c r="D2514" s="331">
        <v>10.0</v>
      </c>
      <c r="E2514" s="322">
        <v>11.001100110011</v>
      </c>
      <c r="F2514" s="323">
        <v>11.198899889988999</v>
      </c>
      <c r="G2514" s="319">
        <v>26.0</v>
      </c>
      <c r="H2514" s="324"/>
      <c r="I2514" s="318" t="s">
        <v>24788</v>
      </c>
      <c r="J2514" s="318"/>
      <c r="K2514" s="64" t="s">
        <v>24839</v>
      </c>
      <c r="L2514" s="64" t="s">
        <v>15353</v>
      </c>
      <c r="M2514" s="318"/>
      <c r="N2514" s="318"/>
      <c r="O2514" s="318"/>
      <c r="P2514" s="325"/>
      <c r="Q2514" s="307" t="str">
        <f t="array" ref="Q2514">index(Extractions!B:B, match(index(Digests!B:B, match(B2514,Digests!A:A,0)),Extractions!A:A,0))</f>
        <v>APCL14_495</v>
      </c>
    </row>
    <row r="2515" ht="20.25" customHeight="1">
      <c r="A2515" s="318" t="s">
        <v>24840</v>
      </c>
      <c r="B2515" s="319" t="s">
        <v>15370</v>
      </c>
      <c r="C2515" s="334">
        <v>42352.0</v>
      </c>
      <c r="D2515" s="331">
        <v>10.0</v>
      </c>
      <c r="E2515" s="322">
        <v>15.723270440251572</v>
      </c>
      <c r="F2515" s="323">
        <v>6.476729559748428</v>
      </c>
      <c r="G2515" s="319">
        <v>27.0</v>
      </c>
      <c r="H2515" s="324"/>
      <c r="I2515" s="318" t="s">
        <v>24788</v>
      </c>
      <c r="J2515" s="318"/>
      <c r="K2515" s="64" t="s">
        <v>24841</v>
      </c>
      <c r="L2515" s="64" t="s">
        <v>15371</v>
      </c>
      <c r="M2515" s="318"/>
      <c r="N2515" s="318"/>
      <c r="O2515" s="318"/>
      <c r="P2515" s="325"/>
      <c r="Q2515" s="307" t="str">
        <f t="array" ref="Q2515">index(Extractions!B:B, match(index(Digests!B:B, match(B2515,Digests!A:A,0)),Extractions!A:A,0))</f>
        <v>APCL14_512</v>
      </c>
    </row>
    <row r="2516" ht="20.25" customHeight="1">
      <c r="A2516" s="318" t="s">
        <v>24842</v>
      </c>
      <c r="B2516" s="319" t="s">
        <v>15372</v>
      </c>
      <c r="C2516" s="334">
        <v>42352.0</v>
      </c>
      <c r="D2516" s="331">
        <v>10.0</v>
      </c>
      <c r="E2516" s="322">
        <v>13.793103448275863</v>
      </c>
      <c r="F2516" s="323">
        <v>8.406896551724136</v>
      </c>
      <c r="G2516" s="319">
        <v>28.0</v>
      </c>
      <c r="H2516" s="324"/>
      <c r="I2516" s="318" t="s">
        <v>24788</v>
      </c>
      <c r="J2516" s="318"/>
      <c r="K2516" s="64" t="s">
        <v>24843</v>
      </c>
      <c r="L2516" s="64" t="s">
        <v>15373</v>
      </c>
      <c r="M2516" s="318"/>
      <c r="N2516" s="318"/>
      <c r="O2516" s="318"/>
      <c r="P2516" s="325"/>
      <c r="Q2516" s="307" t="str">
        <f t="array" ref="Q2516">index(Extractions!B:B, match(index(Digests!B:B, match(B2516,Digests!A:A,0)),Extractions!A:A,0))</f>
        <v>APCL14_517</v>
      </c>
    </row>
    <row r="2517" ht="20.25" customHeight="1">
      <c r="A2517" s="318" t="s">
        <v>24844</v>
      </c>
      <c r="B2517" s="319" t="s">
        <v>15374</v>
      </c>
      <c r="C2517" s="334">
        <v>42352.0</v>
      </c>
      <c r="D2517" s="331">
        <v>10.0</v>
      </c>
      <c r="E2517" s="322">
        <v>14.064697609001406</v>
      </c>
      <c r="F2517" s="323">
        <v>8.135302390998593</v>
      </c>
      <c r="G2517" s="319">
        <v>29.0</v>
      </c>
      <c r="H2517" s="324"/>
      <c r="I2517" s="318" t="s">
        <v>24788</v>
      </c>
      <c r="J2517" s="318"/>
      <c r="K2517" s="64" t="s">
        <v>24845</v>
      </c>
      <c r="L2517" s="64" t="s">
        <v>15375</v>
      </c>
      <c r="M2517" s="318"/>
      <c r="N2517" s="318"/>
      <c r="O2517" s="318"/>
      <c r="P2517" s="325"/>
      <c r="Q2517" s="307" t="str">
        <f t="array" ref="Q2517">index(Extractions!B:B, match(index(Digests!B:B, match(B2517,Digests!A:A,0)),Extractions!A:A,0))</f>
        <v>APCL14_518</v>
      </c>
    </row>
    <row r="2518" ht="20.25" customHeight="1">
      <c r="A2518" s="318" t="s">
        <v>24846</v>
      </c>
      <c r="B2518" s="319" t="s">
        <v>15386</v>
      </c>
      <c r="C2518" s="334">
        <v>42352.0</v>
      </c>
      <c r="D2518" s="331">
        <v>10.0</v>
      </c>
      <c r="E2518" s="322">
        <v>14.534883720930234</v>
      </c>
      <c r="F2518" s="323">
        <v>7.665116279069766</v>
      </c>
      <c r="G2518" s="319">
        <v>30.0</v>
      </c>
      <c r="H2518" s="324"/>
      <c r="I2518" s="318" t="s">
        <v>24788</v>
      </c>
      <c r="J2518" s="318"/>
      <c r="K2518" s="64" t="s">
        <v>24847</v>
      </c>
      <c r="L2518" s="64" t="s">
        <v>15387</v>
      </c>
      <c r="M2518" s="318"/>
      <c r="N2518" s="318"/>
      <c r="O2518" s="318"/>
      <c r="P2518" s="325"/>
      <c r="Q2518" s="307" t="str">
        <f t="array" ref="Q2518">index(Extractions!B:B, match(index(Digests!B:B, match(B2518,Digests!A:A,0)),Extractions!A:A,0))</f>
        <v>APCL14_533</v>
      </c>
    </row>
    <row r="2519" ht="20.25" customHeight="1">
      <c r="A2519" s="318" t="s">
        <v>24848</v>
      </c>
      <c r="B2519" s="319" t="s">
        <v>15465</v>
      </c>
      <c r="C2519" s="334">
        <v>42352.0</v>
      </c>
      <c r="D2519" s="331">
        <v>10.0</v>
      </c>
      <c r="E2519" s="322">
        <v>9.140767824497257</v>
      </c>
      <c r="F2519" s="323">
        <v>13.059232175502743</v>
      </c>
      <c r="G2519" s="319">
        <v>31.0</v>
      </c>
      <c r="H2519" s="324"/>
      <c r="I2519" s="318" t="s">
        <v>24788</v>
      </c>
      <c r="J2519" s="318"/>
      <c r="K2519" s="64" t="s">
        <v>24849</v>
      </c>
      <c r="L2519" s="64" t="s">
        <v>15466</v>
      </c>
      <c r="M2519" s="318"/>
      <c r="N2519" s="318"/>
      <c r="O2519" s="318"/>
      <c r="P2519" s="325"/>
      <c r="Q2519" s="307" t="str">
        <f t="array" ref="Q2519">index(Extractions!B:B, match(index(Digests!B:B, match(B2519,Digests!A:A,0)),Extractions!A:A,0))</f>
        <v>APCL14_092</v>
      </c>
    </row>
    <row r="2520" ht="20.25" customHeight="1">
      <c r="A2520" s="318" t="s">
        <v>24850</v>
      </c>
      <c r="B2520" s="319" t="s">
        <v>15467</v>
      </c>
      <c r="C2520" s="334">
        <v>42352.0</v>
      </c>
      <c r="D2520" s="331">
        <v>10.0</v>
      </c>
      <c r="E2520" s="322">
        <v>10.341261633919338</v>
      </c>
      <c r="F2520" s="323">
        <v>11.858738366080662</v>
      </c>
      <c r="G2520" s="319">
        <v>32.0</v>
      </c>
      <c r="H2520" s="324"/>
      <c r="I2520" s="318" t="s">
        <v>24788</v>
      </c>
      <c r="J2520" s="318"/>
      <c r="K2520" s="64" t="s">
        <v>24851</v>
      </c>
      <c r="L2520" s="64" t="s">
        <v>15468</v>
      </c>
      <c r="M2520" s="318"/>
      <c r="N2520" s="318"/>
      <c r="O2520" s="318"/>
      <c r="P2520" s="325"/>
      <c r="Q2520" s="307" t="str">
        <f t="array" ref="Q2520">index(Extractions!B:B, match(index(Digests!B:B, match(B2520,Digests!A:A,0)),Extractions!A:A,0))</f>
        <v>APCL14_093</v>
      </c>
    </row>
    <row r="2521" ht="20.25" customHeight="1">
      <c r="A2521" s="318" t="s">
        <v>24852</v>
      </c>
      <c r="B2521" s="319" t="s">
        <v>15901</v>
      </c>
      <c r="C2521" s="334">
        <v>42352.0</v>
      </c>
      <c r="D2521" s="331">
        <v>10.0</v>
      </c>
      <c r="E2521" s="322">
        <v>12.484394506866415</v>
      </c>
      <c r="F2521" s="323">
        <v>9.715605493133584</v>
      </c>
      <c r="G2521" s="319">
        <v>33.0</v>
      </c>
      <c r="H2521" s="324"/>
      <c r="I2521" s="318" t="s">
        <v>24788</v>
      </c>
      <c r="J2521" s="318"/>
      <c r="K2521" s="64" t="s">
        <v>24853</v>
      </c>
      <c r="L2521" s="64" t="s">
        <v>15902</v>
      </c>
      <c r="M2521" s="318"/>
      <c r="N2521" s="318"/>
      <c r="O2521" s="318"/>
      <c r="P2521" s="325"/>
      <c r="Q2521" s="307" t="str">
        <f t="array" ref="Q2521">index(Extractions!B:B, match(index(Digests!B:B, match(B2521,Digests!A:A,0)),Extractions!A:A,0))</f>
        <v>APCL14_490</v>
      </c>
    </row>
    <row r="2522" ht="20.25" customHeight="1">
      <c r="A2522" s="318" t="s">
        <v>24854</v>
      </c>
      <c r="B2522" s="319" t="s">
        <v>15903</v>
      </c>
      <c r="C2522" s="334">
        <v>42352.0</v>
      </c>
      <c r="D2522" s="331">
        <v>10.0</v>
      </c>
      <c r="E2522" s="322">
        <v>12.269938650306749</v>
      </c>
      <c r="F2522" s="323">
        <v>9.93006134969325</v>
      </c>
      <c r="G2522" s="319">
        <v>34.0</v>
      </c>
      <c r="H2522" s="324"/>
      <c r="I2522" s="318" t="s">
        <v>24788</v>
      </c>
      <c r="J2522" s="318"/>
      <c r="K2522" s="64" t="s">
        <v>24855</v>
      </c>
      <c r="L2522" s="64" t="s">
        <v>15904</v>
      </c>
      <c r="M2522" s="318"/>
      <c r="N2522" s="318"/>
      <c r="O2522" s="318"/>
      <c r="P2522" s="325"/>
      <c r="Q2522" s="307" t="str">
        <f t="array" ref="Q2522">index(Extractions!B:B, match(index(Digests!B:B, match(B2522,Digests!A:A,0)),Extractions!A:A,0))</f>
        <v>APCL14_553</v>
      </c>
    </row>
    <row r="2523" ht="20.25" customHeight="1">
      <c r="A2523" s="318" t="s">
        <v>24856</v>
      </c>
      <c r="B2523" s="319" t="s">
        <v>15907</v>
      </c>
      <c r="C2523" s="334">
        <v>42352.0</v>
      </c>
      <c r="D2523" s="331">
        <v>10.0</v>
      </c>
      <c r="E2523" s="322">
        <v>12.121212121212121</v>
      </c>
      <c r="F2523" s="323">
        <v>10.078787878787878</v>
      </c>
      <c r="G2523" s="319">
        <v>35.0</v>
      </c>
      <c r="H2523" s="324"/>
      <c r="I2523" s="318" t="s">
        <v>24788</v>
      </c>
      <c r="J2523" s="318"/>
      <c r="K2523" s="64" t="s">
        <v>24857</v>
      </c>
      <c r="L2523" s="64" t="s">
        <v>15908</v>
      </c>
      <c r="M2523" s="318"/>
      <c r="N2523" s="318"/>
      <c r="O2523" s="318"/>
      <c r="P2523" s="325"/>
      <c r="Q2523" s="307" t="str">
        <f t="array" ref="Q2523">index(Extractions!B:B, match(index(Digests!B:B, match(B2523,Digests!A:A,0)),Extractions!A:A,0))</f>
        <v>APCL14_444</v>
      </c>
    </row>
    <row r="2524" ht="20.25" customHeight="1">
      <c r="A2524" s="318" t="s">
        <v>24858</v>
      </c>
      <c r="B2524" s="319" t="s">
        <v>16747</v>
      </c>
      <c r="C2524" s="334">
        <v>42352.0</v>
      </c>
      <c r="D2524" s="331">
        <v>10.0</v>
      </c>
      <c r="E2524" s="322">
        <v>4.081632653061225</v>
      </c>
      <c r="F2524" s="323">
        <v>18.118367346938776</v>
      </c>
      <c r="G2524" s="319">
        <v>36.0</v>
      </c>
      <c r="H2524" s="324"/>
      <c r="I2524" s="318" t="s">
        <v>24788</v>
      </c>
      <c r="J2524" s="318"/>
      <c r="K2524" s="64" t="s">
        <v>24859</v>
      </c>
      <c r="L2524" s="64" t="s">
        <v>16748</v>
      </c>
      <c r="M2524" s="318"/>
      <c r="N2524" s="318"/>
      <c r="O2524" s="318"/>
      <c r="P2524" s="325"/>
      <c r="Q2524" s="307" t="str">
        <f t="array" ref="Q2524">index(Extractions!B:B, match(index(Digests!B:B, match(B2524,Digests!A:A,0)),Extractions!A:A,0))</f>
        <v>APCL14_269</v>
      </c>
    </row>
    <row r="2525" ht="20.25" customHeight="1">
      <c r="A2525" s="318" t="s">
        <v>24860</v>
      </c>
      <c r="B2525" s="319" t="s">
        <v>16749</v>
      </c>
      <c r="C2525" s="334">
        <v>42352.0</v>
      </c>
      <c r="D2525" s="331">
        <v>10.0</v>
      </c>
      <c r="E2525" s="322">
        <v>7.763975155279503</v>
      </c>
      <c r="F2525" s="323">
        <v>14.436024844720496</v>
      </c>
      <c r="G2525" s="319">
        <v>37.0</v>
      </c>
      <c r="H2525" s="324"/>
      <c r="I2525" s="318" t="s">
        <v>24788</v>
      </c>
      <c r="J2525" s="318"/>
      <c r="K2525" s="64" t="s">
        <v>24861</v>
      </c>
      <c r="L2525" s="64" t="s">
        <v>16750</v>
      </c>
      <c r="M2525" s="318"/>
      <c r="N2525" s="318"/>
      <c r="O2525" s="318"/>
      <c r="P2525" s="325"/>
      <c r="Q2525" s="318" t="str">
        <f t="array" ref="Q2525">index(Extractions!B:B, match(index(Digests!B:B, match(B2525,Digests!A:A,0)),Extractions!A:A,0))</f>
        <v>APCL13_138</v>
      </c>
    </row>
    <row r="2526" ht="20.25" customHeight="1">
      <c r="A2526" s="318" t="s">
        <v>24862</v>
      </c>
      <c r="B2526" s="319" t="s">
        <v>16753</v>
      </c>
      <c r="C2526" s="334">
        <v>42352.0</v>
      </c>
      <c r="D2526" s="331">
        <v>10.0</v>
      </c>
      <c r="E2526" s="322">
        <v>5.58659217877095</v>
      </c>
      <c r="F2526" s="323">
        <v>16.61340782122905</v>
      </c>
      <c r="G2526" s="319">
        <v>38.0</v>
      </c>
      <c r="H2526" s="324"/>
      <c r="I2526" s="318" t="s">
        <v>24788</v>
      </c>
      <c r="J2526" s="318"/>
      <c r="K2526" s="64" t="s">
        <v>24863</v>
      </c>
      <c r="L2526" s="64" t="s">
        <v>16754</v>
      </c>
      <c r="M2526" s="318"/>
      <c r="N2526" s="318"/>
      <c r="O2526" s="318"/>
      <c r="P2526" s="325"/>
      <c r="Q2526" s="318" t="str">
        <f t="array" ref="Q2526">index(Extractions!B:B, match(index(Digests!B:B, match(B2526,Digests!A:A,0)),Extractions!A:A,0))</f>
        <v>APCL13_153</v>
      </c>
    </row>
    <row r="2527" ht="20.25" customHeight="1">
      <c r="A2527" s="318" t="s">
        <v>24864</v>
      </c>
      <c r="B2527" s="319" t="s">
        <v>16765</v>
      </c>
      <c r="C2527" s="334">
        <v>42352.0</v>
      </c>
      <c r="D2527" s="331">
        <v>10.0</v>
      </c>
      <c r="E2527" s="322">
        <v>9.293680297397769</v>
      </c>
      <c r="F2527" s="323">
        <v>12.90631970260223</v>
      </c>
      <c r="G2527" s="319">
        <v>39.0</v>
      </c>
      <c r="H2527" s="324"/>
      <c r="I2527" s="318" t="s">
        <v>24788</v>
      </c>
      <c r="J2527" s="318"/>
      <c r="K2527" s="64" t="s">
        <v>24865</v>
      </c>
      <c r="L2527" s="64" t="s">
        <v>16766</v>
      </c>
      <c r="M2527" s="318"/>
      <c r="N2527" s="318"/>
      <c r="O2527" s="318"/>
      <c r="P2527" s="325"/>
      <c r="Q2527" s="307" t="str">
        <f t="array" ref="Q2527">index(Extractions!B:B, match(index(Digests!B:B, match(B2527,Digests!A:A,0)),Extractions!A:A,0))</f>
        <v>APCL14_271</v>
      </c>
    </row>
    <row r="2528" ht="20.25" customHeight="1">
      <c r="A2528" s="318" t="s">
        <v>24866</v>
      </c>
      <c r="B2528" s="319" t="s">
        <v>16797</v>
      </c>
      <c r="C2528" s="334">
        <v>42352.0</v>
      </c>
      <c r="D2528" s="331">
        <v>10.0</v>
      </c>
      <c r="E2528" s="322">
        <v>8.012820512820513</v>
      </c>
      <c r="F2528" s="323">
        <v>14.187179487179487</v>
      </c>
      <c r="G2528" s="319">
        <v>40.0</v>
      </c>
      <c r="H2528" s="324"/>
      <c r="I2528" s="318" t="s">
        <v>24788</v>
      </c>
      <c r="J2528" s="318"/>
      <c r="K2528" s="64" t="s">
        <v>24867</v>
      </c>
      <c r="L2528" s="64" t="s">
        <v>16798</v>
      </c>
      <c r="M2528" s="318"/>
      <c r="N2528" s="318"/>
      <c r="O2528" s="318"/>
      <c r="P2528" s="325"/>
      <c r="Q2528" s="318" t="str">
        <f t="array" ref="Q2528">index(Extractions!B:B, match(index(Digests!B:B, match(B2528,Digests!A:A,0)),Extractions!A:A,0))</f>
        <v>APCL13_416</v>
      </c>
    </row>
    <row r="2529" ht="20.25" customHeight="1">
      <c r="A2529" s="318" t="s">
        <v>24868</v>
      </c>
      <c r="B2529" s="319" t="s">
        <v>16849</v>
      </c>
      <c r="C2529" s="334">
        <v>42352.0</v>
      </c>
      <c r="D2529" s="331">
        <v>10.0</v>
      </c>
      <c r="E2529" s="322">
        <v>10.37344398340249</v>
      </c>
      <c r="F2529" s="323">
        <v>11.82655601659751</v>
      </c>
      <c r="G2529" s="319">
        <v>41.0</v>
      </c>
      <c r="H2529" s="324"/>
      <c r="I2529" s="318" t="s">
        <v>24788</v>
      </c>
      <c r="J2529" s="318"/>
      <c r="K2529" s="64" t="s">
        <v>24869</v>
      </c>
      <c r="L2529" s="64" t="s">
        <v>16850</v>
      </c>
      <c r="M2529" s="318"/>
      <c r="N2529" s="318"/>
      <c r="O2529" s="318"/>
      <c r="P2529" s="325"/>
      <c r="Q2529" s="318" t="str">
        <f t="array" ref="Q2529">index(Extractions!B:B, match(index(Digests!B:B, match(B2529,Digests!A:A,0)),Extractions!A:A,0))</f>
        <v>APCL13_515</v>
      </c>
    </row>
    <row r="2530" ht="20.25" customHeight="1">
      <c r="A2530" s="318" t="s">
        <v>24870</v>
      </c>
      <c r="B2530" s="319" t="s">
        <v>16863</v>
      </c>
      <c r="C2530" s="334">
        <v>42352.0</v>
      </c>
      <c r="D2530" s="331">
        <v>10.0</v>
      </c>
      <c r="E2530" s="322">
        <v>8.936550491510276</v>
      </c>
      <c r="F2530" s="323">
        <v>13.263449508489723</v>
      </c>
      <c r="G2530" s="319">
        <v>42.0</v>
      </c>
      <c r="H2530" s="324"/>
      <c r="I2530" s="318" t="s">
        <v>24788</v>
      </c>
      <c r="J2530" s="318"/>
      <c r="K2530" s="64" t="s">
        <v>24871</v>
      </c>
      <c r="L2530" s="64" t="s">
        <v>16864</v>
      </c>
      <c r="M2530" s="318"/>
      <c r="N2530" s="318"/>
      <c r="O2530" s="318"/>
      <c r="P2530" s="325"/>
      <c r="Q2530" s="318" t="str">
        <f t="array" ref="Q2530">index(Extractions!B:B, match(index(Digests!B:B, match(B2530,Digests!A:A,0)),Extractions!A:A,0))</f>
        <v>APCL13_609</v>
      </c>
    </row>
    <row r="2531" ht="20.25" customHeight="1">
      <c r="A2531" s="318" t="s">
        <v>24872</v>
      </c>
      <c r="B2531" s="319" t="s">
        <v>16923</v>
      </c>
      <c r="C2531" s="334">
        <v>42352.0</v>
      </c>
      <c r="D2531" s="331">
        <v>10.0</v>
      </c>
      <c r="E2531" s="322">
        <v>5.3078556263269645</v>
      </c>
      <c r="F2531" s="323">
        <v>16.892144373673034</v>
      </c>
      <c r="G2531" s="319">
        <v>43.0</v>
      </c>
      <c r="H2531" s="324"/>
      <c r="I2531" s="318" t="s">
        <v>24788</v>
      </c>
      <c r="J2531" s="318"/>
      <c r="K2531" s="64" t="s">
        <v>24873</v>
      </c>
      <c r="L2531" s="64" t="s">
        <v>16924</v>
      </c>
      <c r="M2531" s="318"/>
      <c r="N2531" s="318"/>
      <c r="O2531" s="318"/>
      <c r="P2531" s="325"/>
      <c r="Q2531" s="307" t="str">
        <f t="array" ref="Q2531">index(Extractions!B:B, match(index(Digests!B:B, match(B2531,Digests!A:A,0)),Extractions!A:A,0))</f>
        <v>APCL14_250</v>
      </c>
    </row>
    <row r="2532" ht="20.25" customHeight="1">
      <c r="A2532" s="318" t="s">
        <v>24874</v>
      </c>
      <c r="B2532" s="319" t="s">
        <v>17373</v>
      </c>
      <c r="C2532" s="334">
        <v>42352.0</v>
      </c>
      <c r="D2532" s="331">
        <v>10.0</v>
      </c>
      <c r="E2532" s="322">
        <v>5.149330587023687</v>
      </c>
      <c r="F2532" s="323">
        <v>17.050669412976312</v>
      </c>
      <c r="G2532" s="319">
        <v>44.0</v>
      </c>
      <c r="H2532" s="324"/>
      <c r="I2532" s="318" t="s">
        <v>24788</v>
      </c>
      <c r="J2532" s="318"/>
      <c r="K2532" s="64" t="s">
        <v>24875</v>
      </c>
      <c r="L2532" s="354" t="s">
        <v>17374</v>
      </c>
      <c r="M2532" s="318"/>
      <c r="N2532" s="318"/>
      <c r="O2532" s="318"/>
      <c r="P2532" s="325"/>
      <c r="Q2532" s="307" t="str">
        <f t="array" ref="Q2532">index(Extractions!B:B, match(index(Digests!B:B, match(B2532,Digests!A:A,0)),Extractions!A:A,0))</f>
        <v>APCL14_328</v>
      </c>
    </row>
    <row r="2533" ht="20.25" customHeight="1">
      <c r="A2533" s="318" t="s">
        <v>24876</v>
      </c>
      <c r="B2533" s="319" t="s">
        <v>17385</v>
      </c>
      <c r="C2533" s="334">
        <v>42352.0</v>
      </c>
      <c r="D2533" s="331">
        <v>10.0</v>
      </c>
      <c r="E2533" s="322">
        <v>4.1806020066889635</v>
      </c>
      <c r="F2533" s="323">
        <v>18.019397993311035</v>
      </c>
      <c r="G2533" s="319">
        <v>45.0</v>
      </c>
      <c r="H2533" s="324" t="s">
        <v>20784</v>
      </c>
      <c r="I2533" s="318" t="s">
        <v>24788</v>
      </c>
      <c r="J2533" s="318"/>
      <c r="K2533" s="64" t="s">
        <v>24877</v>
      </c>
      <c r="L2533" s="354" t="s">
        <v>17386</v>
      </c>
      <c r="M2533" s="318"/>
      <c r="N2533" s="318"/>
      <c r="O2533" s="318"/>
      <c r="P2533" s="325"/>
      <c r="Q2533" s="307" t="str">
        <f t="array" ref="Q2533">index(Extractions!B:B, match(index(Digests!B:B, match(B2533,Digests!A:A,0)),Extractions!A:A,0))</f>
        <v>APCL14_348</v>
      </c>
    </row>
    <row r="2534" ht="20.25" customHeight="1">
      <c r="A2534" s="318" t="s">
        <v>24878</v>
      </c>
      <c r="B2534" s="319" t="s">
        <v>17389</v>
      </c>
      <c r="C2534" s="334">
        <v>42352.0</v>
      </c>
      <c r="D2534" s="331">
        <v>10.0</v>
      </c>
      <c r="E2534" s="322">
        <v>7.892659826361484</v>
      </c>
      <c r="F2534" s="323">
        <v>14.307340173638515</v>
      </c>
      <c r="G2534" s="319">
        <v>46.0</v>
      </c>
      <c r="H2534" s="324" t="s">
        <v>20784</v>
      </c>
      <c r="I2534" s="318" t="s">
        <v>24788</v>
      </c>
      <c r="J2534" s="318"/>
      <c r="K2534" s="64" t="s">
        <v>24879</v>
      </c>
      <c r="L2534" s="354" t="s">
        <v>17390</v>
      </c>
      <c r="M2534" s="318"/>
      <c r="N2534" s="318"/>
      <c r="O2534" s="318"/>
      <c r="P2534" s="325"/>
      <c r="Q2534" s="307" t="str">
        <f t="array" ref="Q2534">index(Extractions!B:B, match(index(Digests!B:B, match(B2534,Digests!A:A,0)),Extractions!A:A,0))</f>
        <v>APCL14_350</v>
      </c>
    </row>
    <row r="2535" ht="20.25" customHeight="1">
      <c r="A2535" s="318" t="s">
        <v>24880</v>
      </c>
      <c r="B2535" s="319" t="s">
        <v>17394</v>
      </c>
      <c r="C2535" s="334">
        <v>42352.0</v>
      </c>
      <c r="D2535" s="331">
        <v>10.0</v>
      </c>
      <c r="E2535" s="322">
        <v>5.175983436853002</v>
      </c>
      <c r="F2535" s="323">
        <v>17.024016563146997</v>
      </c>
      <c r="G2535" s="319">
        <v>47.0</v>
      </c>
      <c r="H2535" s="324" t="s">
        <v>20784</v>
      </c>
      <c r="I2535" s="318" t="s">
        <v>24788</v>
      </c>
      <c r="J2535" s="318"/>
      <c r="K2535" s="64" t="s">
        <v>24881</v>
      </c>
      <c r="L2535" s="354" t="s">
        <v>17395</v>
      </c>
      <c r="M2535" s="318"/>
      <c r="N2535" s="318"/>
      <c r="O2535" s="318"/>
      <c r="P2535" s="325"/>
      <c r="Q2535" s="307" t="str">
        <f t="array" ref="Q2535">index(Extractions!B:B, match(index(Digests!B:B, match(B2535,Digests!A:A,0)),Extractions!A:A,0))</f>
        <v>APCL14_352</v>
      </c>
    </row>
    <row r="2536" ht="20.25" customHeight="1">
      <c r="A2536" s="318" t="s">
        <v>24882</v>
      </c>
      <c r="B2536" s="319" t="s">
        <v>17396</v>
      </c>
      <c r="C2536" s="334">
        <v>42352.0</v>
      </c>
      <c r="D2536" s="331">
        <v>10.0</v>
      </c>
      <c r="E2536" s="322">
        <v>7.541478129713424</v>
      </c>
      <c r="F2536" s="323">
        <v>14.658521870286576</v>
      </c>
      <c r="G2536" s="319">
        <v>48.0</v>
      </c>
      <c r="H2536" s="324" t="s">
        <v>20784</v>
      </c>
      <c r="I2536" s="318" t="s">
        <v>24788</v>
      </c>
      <c r="J2536" s="318"/>
      <c r="K2536" s="64" t="s">
        <v>24883</v>
      </c>
      <c r="L2536" s="354" t="s">
        <v>17397</v>
      </c>
      <c r="M2536" s="318"/>
      <c r="N2536" s="318"/>
      <c r="O2536" s="318"/>
      <c r="P2536" s="325"/>
      <c r="Q2536" s="307" t="str">
        <f t="array" ref="Q2536">index(Extractions!B:B, match(index(Digests!B:B, match(B2536,Digests!A:A,0)),Extractions!A:A,0))</f>
        <v>APCL14_355</v>
      </c>
    </row>
    <row r="2537" ht="20.25" customHeight="1">
      <c r="A2537" s="318" t="s">
        <v>24884</v>
      </c>
      <c r="B2537" s="319" t="s">
        <v>17398</v>
      </c>
      <c r="C2537" s="334">
        <v>42352.0</v>
      </c>
      <c r="D2537" s="331">
        <v>10.0</v>
      </c>
      <c r="E2537" s="322">
        <v>6.024096385542169</v>
      </c>
      <c r="F2537" s="323">
        <v>16.17590361445783</v>
      </c>
      <c r="G2537" s="319">
        <v>1.0</v>
      </c>
      <c r="H2537" s="324" t="s">
        <v>20784</v>
      </c>
      <c r="I2537" s="318" t="s">
        <v>24885</v>
      </c>
      <c r="J2537" s="318"/>
      <c r="K2537" s="64" t="s">
        <v>24886</v>
      </c>
      <c r="L2537" s="354" t="s">
        <v>17399</v>
      </c>
      <c r="M2537" s="318"/>
      <c r="N2537" s="318"/>
      <c r="O2537" s="318"/>
      <c r="P2537" s="325"/>
      <c r="Q2537" s="307" t="str">
        <f t="array" ref="Q2537">index(Extractions!B:B, match(index(Digests!B:B, match(B2537,Digests!A:A,0)),Extractions!A:A,0))</f>
        <v>APCL14_356</v>
      </c>
    </row>
    <row r="2538" ht="20.25" customHeight="1">
      <c r="A2538" s="318" t="s">
        <v>24887</v>
      </c>
      <c r="B2538" s="319" t="s">
        <v>17408</v>
      </c>
      <c r="C2538" s="334">
        <v>42352.0</v>
      </c>
      <c r="D2538" s="331">
        <v>10.0</v>
      </c>
      <c r="E2538" s="322">
        <v>3.595828838547285</v>
      </c>
      <c r="F2538" s="323">
        <v>18.604171161452715</v>
      </c>
      <c r="G2538" s="319">
        <v>2.0</v>
      </c>
      <c r="H2538" s="324" t="s">
        <v>20784</v>
      </c>
      <c r="I2538" s="318" t="s">
        <v>24885</v>
      </c>
      <c r="J2538" s="318"/>
      <c r="K2538" s="64" t="s">
        <v>24888</v>
      </c>
      <c r="L2538" s="354" t="s">
        <v>17409</v>
      </c>
      <c r="M2538" s="318"/>
      <c r="N2538" s="318"/>
      <c r="O2538" s="318"/>
      <c r="P2538" s="325"/>
      <c r="Q2538" s="307" t="str">
        <f t="array" ref="Q2538">index(Extractions!B:B, match(index(Digests!B:B, match(B2538,Digests!A:A,0)),Extractions!A:A,0))</f>
        <v>APCL14_371</v>
      </c>
    </row>
    <row r="2539" ht="20.25" customHeight="1">
      <c r="A2539" s="318" t="s">
        <v>24889</v>
      </c>
      <c r="B2539" s="319" t="s">
        <v>17412</v>
      </c>
      <c r="C2539" s="334">
        <v>42352.0</v>
      </c>
      <c r="D2539" s="331">
        <v>10.0</v>
      </c>
      <c r="E2539" s="322">
        <v>3.4083162917518743</v>
      </c>
      <c r="F2539" s="323">
        <v>18.791683708248126</v>
      </c>
      <c r="G2539" s="319">
        <v>3.0</v>
      </c>
      <c r="H2539" s="324" t="s">
        <v>20784</v>
      </c>
      <c r="I2539" s="318" t="s">
        <v>24885</v>
      </c>
      <c r="J2539" s="318"/>
      <c r="K2539" s="64" t="s">
        <v>24890</v>
      </c>
      <c r="L2539" s="354" t="s">
        <v>17413</v>
      </c>
      <c r="M2539" s="318"/>
      <c r="N2539" s="318"/>
      <c r="O2539" s="318"/>
      <c r="P2539" s="325"/>
      <c r="Q2539" s="307" t="str">
        <f t="array" ref="Q2539">index(Extractions!B:B, match(index(Digests!B:B, match(B2539,Digests!A:A,0)),Extractions!A:A,0))</f>
        <v>APCL14_377</v>
      </c>
    </row>
    <row r="2540" ht="20.25" customHeight="1">
      <c r="A2540" s="318" t="s">
        <v>24891</v>
      </c>
      <c r="B2540" s="319" t="s">
        <v>17438</v>
      </c>
      <c r="C2540" s="334">
        <v>42352.0</v>
      </c>
      <c r="D2540" s="331">
        <v>10.0</v>
      </c>
      <c r="E2540" s="322">
        <v>4.2900042900042905</v>
      </c>
      <c r="F2540" s="323">
        <v>17.90999570999571</v>
      </c>
      <c r="G2540" s="319">
        <v>4.0</v>
      </c>
      <c r="H2540" s="324"/>
      <c r="I2540" s="318" t="s">
        <v>24885</v>
      </c>
      <c r="J2540" s="318"/>
      <c r="K2540" s="64" t="s">
        <v>24892</v>
      </c>
      <c r="L2540" s="354" t="s">
        <v>17439</v>
      </c>
      <c r="M2540" s="318"/>
      <c r="N2540" s="318"/>
      <c r="O2540" s="318"/>
      <c r="P2540" s="325"/>
      <c r="Q2540" s="307" t="str">
        <f t="array" ref="Q2540">index(Extractions!B:B, match(index(Digests!B:B, match(B2540,Digests!A:A,0)),Extractions!A:A,0))</f>
        <v>APCL14_427</v>
      </c>
    </row>
    <row r="2541" ht="20.25" customHeight="1">
      <c r="A2541" s="318" t="s">
        <v>24893</v>
      </c>
      <c r="B2541" s="319" t="s">
        <v>17454</v>
      </c>
      <c r="C2541" s="334">
        <v>42352.0</v>
      </c>
      <c r="D2541" s="331">
        <v>10.0</v>
      </c>
      <c r="E2541" s="322">
        <v>8.424599831508003</v>
      </c>
      <c r="F2541" s="323">
        <v>13.775400168491997</v>
      </c>
      <c r="G2541" s="319">
        <v>5.0</v>
      </c>
      <c r="H2541" s="324"/>
      <c r="I2541" s="318" t="s">
        <v>24885</v>
      </c>
      <c r="J2541" s="318"/>
      <c r="K2541" s="64" t="s">
        <v>24894</v>
      </c>
      <c r="L2541" s="354" t="s">
        <v>17455</v>
      </c>
      <c r="M2541" s="318"/>
      <c r="N2541" s="318"/>
      <c r="O2541" s="318"/>
      <c r="P2541" s="325"/>
      <c r="Q2541" s="307" t="str">
        <f t="array" ref="Q2541">index(Extractions!B:B, match(index(Digests!B:B, match(B2541,Digests!A:A,0)),Extractions!A:A,0))</f>
        <v>APCL14_472</v>
      </c>
    </row>
    <row r="2542" ht="20.25" customHeight="1">
      <c r="A2542" s="318" t="s">
        <v>24895</v>
      </c>
      <c r="B2542" s="319" t="s">
        <v>17456</v>
      </c>
      <c r="C2542" s="334">
        <v>42352.0</v>
      </c>
      <c r="D2542" s="331">
        <v>10.0</v>
      </c>
      <c r="E2542" s="322">
        <v>3.963535473642489</v>
      </c>
      <c r="F2542" s="323">
        <v>18.23646452635751</v>
      </c>
      <c r="G2542" s="319">
        <v>6.0</v>
      </c>
      <c r="H2542" s="324"/>
      <c r="I2542" s="318" t="s">
        <v>24885</v>
      </c>
      <c r="J2542" s="318"/>
      <c r="K2542" s="64" t="s">
        <v>24896</v>
      </c>
      <c r="L2542" s="354" t="s">
        <v>17457</v>
      </c>
      <c r="M2542" s="318"/>
      <c r="N2542" s="318"/>
      <c r="O2542" s="318"/>
      <c r="P2542" s="325"/>
      <c r="Q2542" s="307" t="str">
        <f t="array" ref="Q2542">index(Extractions!B:B, match(index(Digests!B:B, match(B2542,Digests!A:A,0)),Extractions!A:A,0))</f>
        <v>APCL14_474</v>
      </c>
    </row>
    <row r="2543" ht="20.25" customHeight="1">
      <c r="A2543" s="318" t="s">
        <v>24897</v>
      </c>
      <c r="B2543" s="319" t="s">
        <v>17458</v>
      </c>
      <c r="C2543" s="334">
        <v>42352.0</v>
      </c>
      <c r="D2543" s="331">
        <v>10.0</v>
      </c>
      <c r="E2543" s="322">
        <v>4.4033465433729635</v>
      </c>
      <c r="F2543" s="323">
        <v>17.796653456627034</v>
      </c>
      <c r="G2543" s="319">
        <v>7.0</v>
      </c>
      <c r="H2543" s="324"/>
      <c r="I2543" s="318" t="s">
        <v>24885</v>
      </c>
      <c r="J2543" s="318"/>
      <c r="K2543" s="64" t="s">
        <v>24898</v>
      </c>
      <c r="L2543" s="354" t="s">
        <v>17459</v>
      </c>
      <c r="M2543" s="318"/>
      <c r="N2543" s="318"/>
      <c r="O2543" s="318"/>
      <c r="P2543" s="325"/>
      <c r="Q2543" s="307" t="str">
        <f t="array" ref="Q2543">index(Extractions!B:B, match(index(Digests!B:B, match(B2543,Digests!A:A,0)),Extractions!A:A,0))</f>
        <v>APCL14_475</v>
      </c>
    </row>
    <row r="2544" ht="20.25" customHeight="1">
      <c r="A2544" s="318" t="s">
        <v>24899</v>
      </c>
      <c r="B2544" s="319" t="s">
        <v>17460</v>
      </c>
      <c r="C2544" s="334">
        <v>42352.0</v>
      </c>
      <c r="D2544" s="331">
        <v>10.0</v>
      </c>
      <c r="E2544" s="322">
        <v>4.798464491362764</v>
      </c>
      <c r="F2544" s="323">
        <v>17.401535508637235</v>
      </c>
      <c r="G2544" s="319">
        <v>8.0</v>
      </c>
      <c r="H2544" s="324"/>
      <c r="I2544" s="318" t="s">
        <v>24885</v>
      </c>
      <c r="J2544" s="318"/>
      <c r="K2544" s="64" t="s">
        <v>24900</v>
      </c>
      <c r="L2544" s="354" t="s">
        <v>17461</v>
      </c>
      <c r="M2544" s="318"/>
      <c r="N2544" s="318"/>
      <c r="O2544" s="318"/>
      <c r="P2544" s="325"/>
      <c r="Q2544" s="307" t="str">
        <f t="array" ref="Q2544">index(Extractions!B:B, match(index(Digests!B:B, match(B2544,Digests!A:A,0)),Extractions!A:A,0))</f>
        <v>APCL14_478</v>
      </c>
    </row>
    <row r="2545" ht="20.25" customHeight="1">
      <c r="A2545" s="318" t="s">
        <v>24901</v>
      </c>
      <c r="B2545" s="319" t="s">
        <v>17462</v>
      </c>
      <c r="C2545" s="334">
        <v>42352.0</v>
      </c>
      <c r="D2545" s="331">
        <v>10.0</v>
      </c>
      <c r="E2545" s="322">
        <v>7.072135785007073</v>
      </c>
      <c r="F2545" s="323">
        <v>15.127864214992925</v>
      </c>
      <c r="G2545" s="319">
        <v>9.0</v>
      </c>
      <c r="H2545" s="324"/>
      <c r="I2545" s="318" t="s">
        <v>24885</v>
      </c>
      <c r="J2545" s="318"/>
      <c r="K2545" s="64" t="s">
        <v>24902</v>
      </c>
      <c r="L2545" s="354" t="s">
        <v>17463</v>
      </c>
      <c r="M2545" s="318"/>
      <c r="N2545" s="318"/>
      <c r="O2545" s="318"/>
      <c r="P2545" s="325"/>
      <c r="Q2545" s="307" t="str">
        <f t="array" ref="Q2545">index(Extractions!B:B, match(index(Digests!B:B, match(B2545,Digests!A:A,0)),Extractions!A:A,0))</f>
        <v>APCL14_479</v>
      </c>
    </row>
    <row r="2546" ht="20.25" customHeight="1">
      <c r="A2546" s="318" t="s">
        <v>24903</v>
      </c>
      <c r="B2546" s="319" t="s">
        <v>17464</v>
      </c>
      <c r="C2546" s="334">
        <v>42352.0</v>
      </c>
      <c r="D2546" s="331">
        <v>10.0</v>
      </c>
      <c r="E2546" s="322">
        <v>11.235955056179774</v>
      </c>
      <c r="F2546" s="323">
        <v>10.964044943820225</v>
      </c>
      <c r="G2546" s="319">
        <v>10.0</v>
      </c>
      <c r="H2546" s="324"/>
      <c r="I2546" s="318" t="s">
        <v>24885</v>
      </c>
      <c r="J2546" s="318"/>
      <c r="K2546" s="64" t="s">
        <v>24904</v>
      </c>
      <c r="L2546" s="354" t="s">
        <v>17465</v>
      </c>
      <c r="M2546" s="318"/>
      <c r="N2546" s="318"/>
      <c r="O2546" s="318"/>
      <c r="P2546" s="325"/>
      <c r="Q2546" s="307" t="str">
        <f t="array" ref="Q2546">index(Extractions!B:B, match(index(Digests!B:B, match(B2546,Digests!A:A,0)),Extractions!A:A,0))</f>
        <v>APCL14_480</v>
      </c>
    </row>
    <row r="2547" ht="20.25" customHeight="1">
      <c r="A2547" s="318" t="s">
        <v>24905</v>
      </c>
      <c r="B2547" s="319" t="s">
        <v>17466</v>
      </c>
      <c r="C2547" s="334">
        <v>42352.0</v>
      </c>
      <c r="D2547" s="331">
        <v>10.0</v>
      </c>
      <c r="E2547" s="322">
        <v>6.116207951070336</v>
      </c>
      <c r="F2547" s="323">
        <v>16.083792048929663</v>
      </c>
      <c r="G2547" s="319">
        <v>11.0</v>
      </c>
      <c r="H2547" s="324"/>
      <c r="I2547" s="318" t="s">
        <v>24885</v>
      </c>
      <c r="J2547" s="318"/>
      <c r="K2547" s="64" t="s">
        <v>24906</v>
      </c>
      <c r="L2547" s="354" t="s">
        <v>17467</v>
      </c>
      <c r="M2547" s="318"/>
      <c r="N2547" s="318"/>
      <c r="O2547" s="318"/>
      <c r="P2547" s="325"/>
      <c r="Q2547" s="307" t="str">
        <f t="array" ref="Q2547">index(Extractions!B:B, match(index(Digests!B:B, match(B2547,Digests!A:A,0)),Extractions!A:A,0))</f>
        <v>APCL14_481</v>
      </c>
    </row>
    <row r="2548" ht="20.25" customHeight="1">
      <c r="A2548" s="318" t="s">
        <v>24907</v>
      </c>
      <c r="B2548" s="319" t="s">
        <v>17468</v>
      </c>
      <c r="C2548" s="334">
        <v>42352.0</v>
      </c>
      <c r="D2548" s="331">
        <v>10.0</v>
      </c>
      <c r="E2548" s="322">
        <v>4.743833017077798</v>
      </c>
      <c r="F2548" s="323">
        <v>17.456166982922202</v>
      </c>
      <c r="G2548" s="319">
        <v>12.0</v>
      </c>
      <c r="H2548" s="324"/>
      <c r="I2548" s="318" t="s">
        <v>24885</v>
      </c>
      <c r="J2548" s="318"/>
      <c r="K2548" s="64" t="s">
        <v>24908</v>
      </c>
      <c r="L2548" s="354" t="s">
        <v>17469</v>
      </c>
      <c r="M2548" s="318"/>
      <c r="N2548" s="318"/>
      <c r="O2548" s="318"/>
      <c r="P2548" s="325"/>
      <c r="Q2548" s="307" t="str">
        <f t="array" ref="Q2548">index(Extractions!B:B, match(index(Digests!B:B, match(B2548,Digests!A:A,0)),Extractions!A:A,0))</f>
        <v>APCL14_482</v>
      </c>
    </row>
    <row r="2549" ht="20.25" customHeight="1">
      <c r="A2549" s="318" t="s">
        <v>24909</v>
      </c>
      <c r="B2549" s="319" t="s">
        <v>17470</v>
      </c>
      <c r="C2549" s="334">
        <v>42352.0</v>
      </c>
      <c r="D2549" s="331">
        <v>10.0</v>
      </c>
      <c r="E2549" s="322">
        <v>6.657789613848203</v>
      </c>
      <c r="F2549" s="323">
        <v>15.542210386151798</v>
      </c>
      <c r="G2549" s="319">
        <v>13.0</v>
      </c>
      <c r="H2549" s="324"/>
      <c r="I2549" s="318" t="s">
        <v>24885</v>
      </c>
      <c r="J2549" s="318"/>
      <c r="K2549" s="64" t="s">
        <v>24910</v>
      </c>
      <c r="L2549" s="354" t="s">
        <v>17471</v>
      </c>
      <c r="M2549" s="318"/>
      <c r="N2549" s="318"/>
      <c r="O2549" s="318"/>
      <c r="P2549" s="325"/>
      <c r="Q2549" s="307" t="str">
        <f t="array" ref="Q2549">index(Extractions!B:B, match(index(Digests!B:B, match(B2549,Digests!A:A,0)),Extractions!A:A,0))</f>
        <v>APCL14_485</v>
      </c>
    </row>
    <row r="2550" ht="20.25" customHeight="1">
      <c r="A2550" s="318" t="s">
        <v>24911</v>
      </c>
      <c r="B2550" s="319" t="s">
        <v>17472</v>
      </c>
      <c r="C2550" s="334">
        <v>42352.0</v>
      </c>
      <c r="D2550" s="331">
        <v>10.0</v>
      </c>
      <c r="E2550" s="322">
        <v>4.589261128958238</v>
      </c>
      <c r="F2550" s="323">
        <v>17.61073887104176</v>
      </c>
      <c r="G2550" s="319">
        <v>14.0</v>
      </c>
      <c r="H2550" s="324"/>
      <c r="I2550" s="318" t="s">
        <v>24885</v>
      </c>
      <c r="J2550" s="318"/>
      <c r="K2550" s="64" t="s">
        <v>24912</v>
      </c>
      <c r="L2550" s="354" t="s">
        <v>17473</v>
      </c>
      <c r="M2550" s="318"/>
      <c r="N2550" s="318"/>
      <c r="O2550" s="318"/>
      <c r="P2550" s="325"/>
      <c r="Q2550" s="307" t="str">
        <f t="array" ref="Q2550">index(Extractions!B:B, match(index(Digests!B:B, match(B2550,Digests!A:A,0)),Extractions!A:A,0))</f>
        <v>APCL14_486</v>
      </c>
    </row>
    <row r="2551" ht="20.25" customHeight="1">
      <c r="A2551" s="318" t="s">
        <v>24913</v>
      </c>
      <c r="B2551" s="319" t="s">
        <v>17474</v>
      </c>
      <c r="C2551" s="334">
        <v>42352.0</v>
      </c>
      <c r="D2551" s="331">
        <v>10.0</v>
      </c>
      <c r="E2551" s="322">
        <v>5.72737686139748</v>
      </c>
      <c r="F2551" s="323">
        <v>16.47262313860252</v>
      </c>
      <c r="G2551" s="319">
        <v>15.0</v>
      </c>
      <c r="H2551" s="324"/>
      <c r="I2551" s="318" t="s">
        <v>24885</v>
      </c>
      <c r="J2551" s="318"/>
      <c r="K2551" s="64" t="s">
        <v>24914</v>
      </c>
      <c r="L2551" s="354" t="s">
        <v>17475</v>
      </c>
      <c r="M2551" s="318"/>
      <c r="N2551" s="318"/>
      <c r="O2551" s="318"/>
      <c r="P2551" s="325"/>
      <c r="Q2551" s="307" t="str">
        <f t="array" ref="Q2551">index(Extractions!B:B, match(index(Digests!B:B, match(B2551,Digests!A:A,0)),Extractions!A:A,0))</f>
        <v>APCL14_487</v>
      </c>
    </row>
    <row r="2552" ht="20.25" customHeight="1">
      <c r="A2552" s="318" t="s">
        <v>24915</v>
      </c>
      <c r="B2552" s="319" t="s">
        <v>17476</v>
      </c>
      <c r="C2552" s="334">
        <v>42352.0</v>
      </c>
      <c r="D2552" s="331">
        <v>10.0</v>
      </c>
      <c r="E2552" s="322">
        <v>3.473428273706148</v>
      </c>
      <c r="F2552" s="323">
        <v>18.72657172629385</v>
      </c>
      <c r="G2552" s="319">
        <v>16.0</v>
      </c>
      <c r="H2552" s="324"/>
      <c r="I2552" s="318" t="s">
        <v>24885</v>
      </c>
      <c r="J2552" s="318"/>
      <c r="K2552" s="64" t="s">
        <v>24916</v>
      </c>
      <c r="L2552" s="354" t="s">
        <v>17477</v>
      </c>
      <c r="M2552" s="318"/>
      <c r="N2552" s="318"/>
      <c r="O2552" s="318"/>
      <c r="P2552" s="325"/>
      <c r="Q2552" s="307" t="str">
        <f t="array" ref="Q2552">index(Extractions!B:B, match(index(Digests!B:B, match(B2552,Digests!A:A,0)),Extractions!A:A,0))</f>
        <v>APCL14_488</v>
      </c>
    </row>
    <row r="2553" ht="20.25" customHeight="1">
      <c r="A2553" s="318" t="s">
        <v>24917</v>
      </c>
      <c r="B2553" s="319" t="s">
        <v>17500</v>
      </c>
      <c r="C2553" s="334">
        <v>42352.0</v>
      </c>
      <c r="D2553" s="331">
        <v>10.0</v>
      </c>
      <c r="E2553" s="322">
        <v>6.305170239596468</v>
      </c>
      <c r="F2553" s="323">
        <v>15.894829760403532</v>
      </c>
      <c r="G2553" s="319">
        <v>17.0</v>
      </c>
      <c r="H2553" s="324"/>
      <c r="I2553" s="318" t="s">
        <v>24885</v>
      </c>
      <c r="J2553" s="318"/>
      <c r="K2553" s="64" t="s">
        <v>24918</v>
      </c>
      <c r="L2553" s="354" t="s">
        <v>17501</v>
      </c>
      <c r="M2553" s="318"/>
      <c r="N2553" s="318"/>
      <c r="O2553" s="318"/>
      <c r="P2553" s="325"/>
      <c r="Q2553" s="318" t="str">
        <f t="array" ref="Q2553">index(Extractions!B:B, match(index(Digests!B:B, match(B2553,Digests!A:A,0)),Extractions!A:A,0))</f>
        <v>APCL12_023</v>
      </c>
    </row>
    <row r="2554" ht="20.25" customHeight="1">
      <c r="A2554" s="318" t="s">
        <v>24919</v>
      </c>
      <c r="B2554" s="319" t="s">
        <v>17502</v>
      </c>
      <c r="C2554" s="334">
        <v>42352.0</v>
      </c>
      <c r="D2554" s="331">
        <v>10.0</v>
      </c>
      <c r="E2554" s="322">
        <v>6.067961165048544</v>
      </c>
      <c r="F2554" s="323">
        <v>16.132038834951455</v>
      </c>
      <c r="G2554" s="319">
        <v>18.0</v>
      </c>
      <c r="H2554" s="324"/>
      <c r="I2554" s="318" t="s">
        <v>24885</v>
      </c>
      <c r="J2554" s="318"/>
      <c r="K2554" s="64" t="s">
        <v>24920</v>
      </c>
      <c r="L2554" s="354" t="s">
        <v>17503</v>
      </c>
      <c r="M2554" s="318"/>
      <c r="N2554" s="318"/>
      <c r="O2554" s="318"/>
      <c r="P2554" s="325"/>
      <c r="Q2554" s="318" t="str">
        <f t="array" ref="Q2554">index(Extractions!B:B, match(index(Digests!B:B, match(B2554,Digests!A:A,0)),Extractions!A:A,0))</f>
        <v>APCL12_024</v>
      </c>
    </row>
    <row r="2555" ht="20.25" customHeight="1">
      <c r="A2555" s="318" t="s">
        <v>24921</v>
      </c>
      <c r="B2555" s="319" t="s">
        <v>17510</v>
      </c>
      <c r="C2555" s="334">
        <v>42352.0</v>
      </c>
      <c r="D2555" s="331">
        <v>10.0</v>
      </c>
      <c r="E2555" s="322">
        <v>3.699593044765076</v>
      </c>
      <c r="F2555" s="323">
        <v>18.500406955234922</v>
      </c>
      <c r="G2555" s="319">
        <v>19.0</v>
      </c>
      <c r="H2555" s="324"/>
      <c r="I2555" s="318" t="s">
        <v>24885</v>
      </c>
      <c r="J2555" s="318"/>
      <c r="K2555" s="64" t="s">
        <v>24922</v>
      </c>
      <c r="L2555" s="354" t="s">
        <v>17511</v>
      </c>
      <c r="M2555" s="318"/>
      <c r="N2555" s="318"/>
      <c r="O2555" s="318"/>
      <c r="P2555" s="325"/>
      <c r="Q2555" s="318" t="str">
        <f t="array" ref="Q2555">index(Extractions!B:B, match(index(Digests!B:B, match(B2555,Digests!A:A,0)),Extractions!A:A,0))</f>
        <v>APCL12_029</v>
      </c>
    </row>
    <row r="2556" ht="20.25" customHeight="1">
      <c r="A2556" s="318" t="s">
        <v>24923</v>
      </c>
      <c r="B2556" s="319" t="s">
        <v>17514</v>
      </c>
      <c r="C2556" s="334">
        <v>42352.0</v>
      </c>
      <c r="D2556" s="331">
        <v>10.0</v>
      </c>
      <c r="E2556" s="322">
        <v>4.488330341113105</v>
      </c>
      <c r="F2556" s="323">
        <v>17.711669658886894</v>
      </c>
      <c r="G2556" s="319">
        <v>20.0</v>
      </c>
      <c r="H2556" s="324"/>
      <c r="I2556" s="318" t="s">
        <v>24885</v>
      </c>
      <c r="J2556" s="318"/>
      <c r="K2556" s="64" t="s">
        <v>24924</v>
      </c>
      <c r="L2556" s="354" t="s">
        <v>17515</v>
      </c>
      <c r="M2556" s="318"/>
      <c r="N2556" s="318"/>
      <c r="O2556" s="318"/>
      <c r="P2556" s="325"/>
      <c r="Q2556" s="318" t="str">
        <f t="array" ref="Q2556">index(Extractions!B:B, match(index(Digests!B:B, match(B2556,Digests!A:A,0)),Extractions!A:A,0))</f>
        <v>APCL12_031</v>
      </c>
    </row>
    <row r="2557" ht="20.25" customHeight="1">
      <c r="A2557" s="318" t="s">
        <v>24925</v>
      </c>
      <c r="B2557" s="319" t="s">
        <v>17536</v>
      </c>
      <c r="C2557" s="334">
        <v>42352.0</v>
      </c>
      <c r="D2557" s="331">
        <v>10.0</v>
      </c>
      <c r="E2557" s="322">
        <v>7.278020378457059</v>
      </c>
      <c r="F2557" s="323">
        <v>14.92197962154294</v>
      </c>
      <c r="G2557" s="319">
        <v>21.0</v>
      </c>
      <c r="H2557" s="324" t="s">
        <v>20784</v>
      </c>
      <c r="I2557" s="318" t="s">
        <v>24885</v>
      </c>
      <c r="J2557" s="318"/>
      <c r="K2557" s="64" t="s">
        <v>24926</v>
      </c>
      <c r="L2557" s="354" t="s">
        <v>17537</v>
      </c>
      <c r="M2557" s="318"/>
      <c r="N2557" s="318"/>
      <c r="O2557" s="318"/>
      <c r="P2557" s="325"/>
      <c r="Q2557" s="307" t="str">
        <f t="array" ref="Q2557">index(Extractions!B:B, match(index(Digests!B:B, match(B2557,Digests!A:A,0)),Extractions!A:A,0))</f>
        <v>APCL14_365</v>
      </c>
    </row>
    <row r="2558" ht="20.25" customHeight="1">
      <c r="A2558" s="318" t="s">
        <v>24927</v>
      </c>
      <c r="B2558" s="319" t="s">
        <v>17542</v>
      </c>
      <c r="C2558" s="334">
        <v>42352.0</v>
      </c>
      <c r="D2558" s="331">
        <v>10.0</v>
      </c>
      <c r="E2558" s="322">
        <v>15.552099533437014</v>
      </c>
      <c r="F2558" s="323">
        <v>6.6479004665629855</v>
      </c>
      <c r="G2558" s="319">
        <v>22.0</v>
      </c>
      <c r="H2558" s="324" t="s">
        <v>20784</v>
      </c>
      <c r="I2558" s="318" t="s">
        <v>24885</v>
      </c>
      <c r="J2558" s="318"/>
      <c r="K2558" s="64" t="s">
        <v>24928</v>
      </c>
      <c r="L2558" s="354" t="s">
        <v>17543</v>
      </c>
      <c r="M2558" s="318"/>
      <c r="N2558" s="318"/>
      <c r="O2558" s="318"/>
      <c r="P2558" s="325"/>
      <c r="Q2558" s="307" t="str">
        <f t="array" ref="Q2558">index(Extractions!B:B, match(index(Digests!B:B, match(B2558,Digests!A:A,0)),Extractions!A:A,0))</f>
        <v>APCL14_373</v>
      </c>
    </row>
    <row r="2559" ht="20.25" customHeight="1">
      <c r="A2559" s="318" t="s">
        <v>24929</v>
      </c>
      <c r="B2559" s="319" t="s">
        <v>17546</v>
      </c>
      <c r="C2559" s="334">
        <v>42352.0</v>
      </c>
      <c r="D2559" s="331">
        <v>10.0</v>
      </c>
      <c r="E2559" s="322">
        <v>7.401924500370097</v>
      </c>
      <c r="F2559" s="323">
        <v>14.798075499629903</v>
      </c>
      <c r="G2559" s="319">
        <v>23.0</v>
      </c>
      <c r="H2559" s="324" t="s">
        <v>20784</v>
      </c>
      <c r="I2559" s="318" t="s">
        <v>24885</v>
      </c>
      <c r="J2559" s="318"/>
      <c r="K2559" s="64" t="s">
        <v>24930</v>
      </c>
      <c r="L2559" s="354" t="s">
        <v>17547</v>
      </c>
      <c r="M2559" s="318"/>
      <c r="N2559" s="318"/>
      <c r="O2559" s="318"/>
      <c r="P2559" s="325"/>
      <c r="Q2559" s="307" t="str">
        <f t="array" ref="Q2559">index(Extractions!B:B, match(index(Digests!B:B, match(B2559,Digests!A:A,0)),Extractions!A:A,0))</f>
        <v>APCL14_380</v>
      </c>
    </row>
    <row r="2560" ht="20.25" customHeight="1">
      <c r="A2560" s="318" t="s">
        <v>24931</v>
      </c>
      <c r="B2560" s="319" t="s">
        <v>17548</v>
      </c>
      <c r="C2560" s="334">
        <v>42352.0</v>
      </c>
      <c r="D2560" s="331">
        <v>10.0</v>
      </c>
      <c r="E2560" s="322">
        <v>5.3792361484669176</v>
      </c>
      <c r="F2560" s="323">
        <v>16.82076385153308</v>
      </c>
      <c r="G2560" s="319">
        <v>24.0</v>
      </c>
      <c r="H2560" s="324" t="s">
        <v>20784</v>
      </c>
      <c r="I2560" s="318" t="s">
        <v>24885</v>
      </c>
      <c r="J2560" s="318"/>
      <c r="K2560" s="64" t="s">
        <v>24932</v>
      </c>
      <c r="L2560" s="354" t="s">
        <v>17549</v>
      </c>
      <c r="M2560" s="318"/>
      <c r="N2560" s="318"/>
      <c r="O2560" s="318"/>
      <c r="P2560" s="325"/>
      <c r="Q2560" s="307" t="str">
        <f t="array" ref="Q2560">index(Extractions!B:B, match(index(Digests!B:B, match(B2560,Digests!A:A,0)),Extractions!A:A,0))</f>
        <v>APCL14_381</v>
      </c>
    </row>
    <row r="2561" ht="20.25" customHeight="1">
      <c r="A2561" s="318" t="s">
        <v>24933</v>
      </c>
      <c r="B2561" s="319" t="s">
        <v>17550</v>
      </c>
      <c r="C2561" s="334">
        <v>42352.0</v>
      </c>
      <c r="D2561" s="331">
        <v>10.0</v>
      </c>
      <c r="E2561" s="322">
        <v>13.568521031207599</v>
      </c>
      <c r="F2561" s="323">
        <v>8.6314789687924</v>
      </c>
      <c r="G2561" s="319">
        <v>25.0</v>
      </c>
      <c r="H2561" s="324"/>
      <c r="I2561" s="318" t="s">
        <v>24885</v>
      </c>
      <c r="J2561" s="318"/>
      <c r="K2561" s="64" t="s">
        <v>24934</v>
      </c>
      <c r="L2561" s="354" t="s">
        <v>17551</v>
      </c>
      <c r="M2561" s="318"/>
      <c r="N2561" s="318"/>
      <c r="O2561" s="318"/>
      <c r="P2561" s="325"/>
      <c r="Q2561" s="307" t="str">
        <f t="array" ref="Q2561">index(Extractions!B:B, match(index(Digests!B:B, match(B2561,Digests!A:A,0)),Extractions!A:A,0))</f>
        <v>APCL14_464</v>
      </c>
    </row>
    <row r="2562" ht="20.25" customHeight="1">
      <c r="A2562" s="318" t="s">
        <v>24935</v>
      </c>
      <c r="B2562" s="319" t="s">
        <v>17552</v>
      </c>
      <c r="C2562" s="334">
        <v>42352.0</v>
      </c>
      <c r="D2562" s="331">
        <v>10.0</v>
      </c>
      <c r="E2562" s="322">
        <v>5.955926146515783</v>
      </c>
      <c r="F2562" s="323">
        <v>16.244073853484217</v>
      </c>
      <c r="G2562" s="319">
        <v>26.0</v>
      </c>
      <c r="H2562" s="324"/>
      <c r="I2562" s="318" t="s">
        <v>24885</v>
      </c>
      <c r="J2562" s="318"/>
      <c r="K2562" s="64" t="s">
        <v>24936</v>
      </c>
      <c r="L2562" s="354" t="s">
        <v>17553</v>
      </c>
      <c r="M2562" s="318"/>
      <c r="N2562" s="318"/>
      <c r="O2562" s="318"/>
      <c r="P2562" s="325"/>
      <c r="Q2562" s="307" t="str">
        <f t="array" ref="Q2562">index(Extractions!B:B, match(index(Digests!B:B, match(B2562,Digests!A:A,0)),Extractions!A:A,0))</f>
        <v>APCL14_467</v>
      </c>
    </row>
    <row r="2563" ht="20.25" customHeight="1">
      <c r="A2563" s="318" t="s">
        <v>24937</v>
      </c>
      <c r="B2563" s="319" t="s">
        <v>18013</v>
      </c>
      <c r="C2563" s="334">
        <v>42352.0</v>
      </c>
      <c r="D2563" s="331">
        <v>10.0</v>
      </c>
      <c r="E2563" s="322">
        <v>5.063291139240506</v>
      </c>
      <c r="F2563" s="323">
        <v>17.136708860759494</v>
      </c>
      <c r="G2563" s="319">
        <v>27.0</v>
      </c>
      <c r="H2563" s="324"/>
      <c r="I2563" s="318" t="s">
        <v>24885</v>
      </c>
      <c r="J2563" s="318"/>
      <c r="K2563" s="64" t="s">
        <v>24938</v>
      </c>
      <c r="L2563" s="354" t="s">
        <v>18014</v>
      </c>
      <c r="M2563" s="318"/>
      <c r="N2563" s="318"/>
      <c r="O2563" s="318"/>
      <c r="P2563" s="325"/>
      <c r="Q2563" s="318" t="str">
        <f t="array" ref="Q2563">index(Extractions!B:B, match(index(Digests!B:B, match(B2563,Digests!A:A,0)),Extractions!A:A,0))</f>
        <v>APCL12_057</v>
      </c>
    </row>
    <row r="2564" ht="20.25" customHeight="1">
      <c r="A2564" s="318" t="s">
        <v>24939</v>
      </c>
      <c r="B2564" s="319" t="s">
        <v>18025</v>
      </c>
      <c r="C2564" s="334">
        <v>42352.0</v>
      </c>
      <c r="D2564" s="331">
        <v>10.0</v>
      </c>
      <c r="E2564" s="322">
        <v>6.150061500615006</v>
      </c>
      <c r="F2564" s="323">
        <v>16.049938499384993</v>
      </c>
      <c r="G2564" s="319">
        <v>28.0</v>
      </c>
      <c r="H2564" s="324"/>
      <c r="I2564" s="318" t="s">
        <v>24885</v>
      </c>
      <c r="J2564" s="318"/>
      <c r="K2564" s="64" t="s">
        <v>24940</v>
      </c>
      <c r="L2564" s="354" t="s">
        <v>18026</v>
      </c>
      <c r="M2564" s="318"/>
      <c r="N2564" s="318"/>
      <c r="O2564" s="318"/>
      <c r="P2564" s="325"/>
      <c r="Q2564" s="318" t="str">
        <f t="array" ref="Q2564">index(Extractions!B:B, match(index(Digests!B:B, match(B2564,Digests!A:A,0)),Extractions!A:A,0))</f>
        <v>APCL12_063</v>
      </c>
    </row>
    <row r="2565" ht="20.25" customHeight="1">
      <c r="A2565" s="318" t="s">
        <v>24941</v>
      </c>
      <c r="B2565" s="319" t="s">
        <v>18047</v>
      </c>
      <c r="C2565" s="334">
        <v>42352.0</v>
      </c>
      <c r="D2565" s="331">
        <v>10.0</v>
      </c>
      <c r="E2565" s="322">
        <v>3.7355248412401942</v>
      </c>
      <c r="F2565" s="323">
        <v>18.464475158759804</v>
      </c>
      <c r="G2565" s="319">
        <v>29.0</v>
      </c>
      <c r="H2565" s="324"/>
      <c r="I2565" s="318" t="s">
        <v>24885</v>
      </c>
      <c r="J2565" s="318"/>
      <c r="K2565" s="64" t="s">
        <v>24942</v>
      </c>
      <c r="L2565" s="354" t="s">
        <v>18048</v>
      </c>
      <c r="M2565" s="318"/>
      <c r="N2565" s="318"/>
      <c r="O2565" s="318"/>
      <c r="P2565" s="325"/>
      <c r="Q2565" s="318" t="str">
        <f t="array" ref="Q2565">index(Extractions!B:B, match(index(Digests!B:B, match(B2565,Digests!A:A,0)),Extractions!A:A,0))</f>
        <v>APCL12_076</v>
      </c>
    </row>
    <row r="2566" ht="20.25" customHeight="1">
      <c r="A2566" s="318" t="s">
        <v>24943</v>
      </c>
      <c r="B2566" s="319" t="s">
        <v>18053</v>
      </c>
      <c r="C2566" s="334">
        <v>42352.0</v>
      </c>
      <c r="D2566" s="331">
        <v>10.0</v>
      </c>
      <c r="E2566" s="322">
        <v>5.336179295624333</v>
      </c>
      <c r="F2566" s="323">
        <v>16.863820704375666</v>
      </c>
      <c r="G2566" s="319">
        <v>30.0</v>
      </c>
      <c r="H2566" s="324"/>
      <c r="I2566" s="318" t="s">
        <v>24885</v>
      </c>
      <c r="J2566" s="318"/>
      <c r="K2566" s="64" t="s">
        <v>24944</v>
      </c>
      <c r="L2566" s="354" t="s">
        <v>18054</v>
      </c>
      <c r="M2566" s="318"/>
      <c r="N2566" s="318"/>
      <c r="O2566" s="318"/>
      <c r="P2566" s="325"/>
      <c r="Q2566" s="318" t="str">
        <f t="array" ref="Q2566">index(Extractions!B:B, match(index(Digests!B:B, match(B2566,Digests!A:A,0)),Extractions!A:A,0))</f>
        <v>APCL12_079</v>
      </c>
    </row>
    <row r="2567" ht="20.25" customHeight="1">
      <c r="A2567" s="318" t="s">
        <v>24945</v>
      </c>
      <c r="B2567" s="319" t="s">
        <v>18097</v>
      </c>
      <c r="C2567" s="334">
        <v>42352.0</v>
      </c>
      <c r="D2567" s="331">
        <v>10.0</v>
      </c>
      <c r="E2567" s="322">
        <v>3.5161744022503516</v>
      </c>
      <c r="F2567" s="323">
        <v>18.683825597749646</v>
      </c>
      <c r="G2567" s="319">
        <v>31.0</v>
      </c>
      <c r="H2567" s="324"/>
      <c r="I2567" s="318" t="s">
        <v>24885</v>
      </c>
      <c r="J2567" s="318"/>
      <c r="K2567" s="64" t="s">
        <v>24946</v>
      </c>
      <c r="L2567" s="354" t="s">
        <v>18098</v>
      </c>
      <c r="M2567" s="318"/>
      <c r="N2567" s="318"/>
      <c r="O2567" s="318"/>
      <c r="P2567" s="325"/>
      <c r="Q2567" s="318" t="str">
        <f t="array" ref="Q2567">index(Extractions!B:B, match(index(Digests!B:B, match(B2567,Digests!A:A,0)),Extractions!A:A,0))</f>
        <v>APCL12_136</v>
      </c>
    </row>
    <row r="2568" ht="20.25" customHeight="1">
      <c r="A2568" s="318" t="s">
        <v>24947</v>
      </c>
      <c r="B2568" s="319" t="s">
        <v>18111</v>
      </c>
      <c r="C2568" s="334">
        <v>42352.0</v>
      </c>
      <c r="D2568" s="331">
        <v>10.0</v>
      </c>
      <c r="E2568" s="322">
        <v>4.670714619336758</v>
      </c>
      <c r="F2568" s="323">
        <v>17.52928538066324</v>
      </c>
      <c r="G2568" s="319">
        <v>32.0</v>
      </c>
      <c r="H2568" s="324"/>
      <c r="I2568" s="318" t="s">
        <v>24885</v>
      </c>
      <c r="J2568" s="318"/>
      <c r="K2568" s="64" t="s">
        <v>24948</v>
      </c>
      <c r="L2568" s="354" t="s">
        <v>18112</v>
      </c>
      <c r="M2568" s="318"/>
      <c r="N2568" s="318"/>
      <c r="O2568" s="318"/>
      <c r="P2568" s="325"/>
      <c r="Q2568" s="318" t="str">
        <f t="array" ref="Q2568">index(Extractions!B:B, match(index(Digests!B:B, match(B2568,Digests!A:A,0)),Extractions!A:A,0))</f>
        <v>APCL12_145</v>
      </c>
    </row>
    <row r="2569" ht="20.25" customHeight="1">
      <c r="A2569" s="318" t="s">
        <v>24949</v>
      </c>
      <c r="B2569" s="319" t="s">
        <v>18126</v>
      </c>
      <c r="C2569" s="334">
        <v>42352.0</v>
      </c>
      <c r="D2569" s="331">
        <v>10.0</v>
      </c>
      <c r="E2569" s="322">
        <v>3.5906642728904847</v>
      </c>
      <c r="F2569" s="323">
        <v>18.609335727109514</v>
      </c>
      <c r="G2569" s="319">
        <v>33.0</v>
      </c>
      <c r="H2569" s="324"/>
      <c r="I2569" s="318" t="s">
        <v>24885</v>
      </c>
      <c r="J2569" s="318"/>
      <c r="K2569" s="64" t="s">
        <v>24950</v>
      </c>
      <c r="L2569" s="354" t="s">
        <v>18127</v>
      </c>
      <c r="M2569" s="318"/>
      <c r="N2569" s="318"/>
      <c r="O2569" s="318"/>
      <c r="P2569" s="325"/>
      <c r="Q2569" s="318" t="str">
        <f t="array" ref="Q2569">index(Extractions!B:B, match(index(Digests!B:B, match(B2569,Digests!A:A,0)),Extractions!A:A,0))</f>
        <v>APCL12_155</v>
      </c>
    </row>
    <row r="2570" ht="20.25" customHeight="1">
      <c r="A2570" s="318" t="s">
        <v>24951</v>
      </c>
      <c r="B2570" s="319" t="s">
        <v>18171</v>
      </c>
      <c r="C2570" s="334">
        <v>42352.0</v>
      </c>
      <c r="D2570" s="331">
        <v>10.0</v>
      </c>
      <c r="E2570" s="322">
        <v>9.132420091324201</v>
      </c>
      <c r="F2570" s="323">
        <v>13.067579908675798</v>
      </c>
      <c r="G2570" s="319">
        <v>34.0</v>
      </c>
      <c r="H2570" s="324"/>
      <c r="I2570" s="318" t="s">
        <v>24885</v>
      </c>
      <c r="J2570" s="318"/>
      <c r="K2570" s="64" t="s">
        <v>24952</v>
      </c>
      <c r="L2570" s="354" t="s">
        <v>18172</v>
      </c>
      <c r="M2570" s="318"/>
      <c r="N2570" s="318"/>
      <c r="O2570" s="318"/>
      <c r="P2570" s="325"/>
      <c r="Q2570" s="318" t="str">
        <f t="array" ref="Q2570">index(Extractions!B:B, match(index(Digests!B:B, match(B2570,Digests!A:A,0)),Extractions!A:A,0))</f>
        <v>APCL12_183</v>
      </c>
    </row>
    <row r="2571" ht="20.25" customHeight="1">
      <c r="A2571" s="318" t="s">
        <v>24953</v>
      </c>
      <c r="B2571" s="319" t="s">
        <v>18173</v>
      </c>
      <c r="C2571" s="334">
        <v>42352.0</v>
      </c>
      <c r="D2571" s="331">
        <v>10.0</v>
      </c>
      <c r="E2571" s="322">
        <v>8.488964346349746</v>
      </c>
      <c r="F2571" s="323">
        <v>13.711035653650253</v>
      </c>
      <c r="G2571" s="319">
        <v>35.0</v>
      </c>
      <c r="H2571" s="324"/>
      <c r="I2571" s="318" t="s">
        <v>24885</v>
      </c>
      <c r="J2571" s="318"/>
      <c r="K2571" s="64" t="s">
        <v>24954</v>
      </c>
      <c r="L2571" s="354" t="s">
        <v>18174</v>
      </c>
      <c r="M2571" s="318"/>
      <c r="N2571" s="318"/>
      <c r="O2571" s="318"/>
      <c r="P2571" s="325"/>
      <c r="Q2571" s="318" t="str">
        <f t="array" ref="Q2571">index(Extractions!B:B, match(index(Digests!B:B, match(B2571,Digests!A:A,0)),Extractions!A:A,0))</f>
        <v>APCL12_184</v>
      </c>
    </row>
    <row r="2572" ht="20.25" customHeight="1">
      <c r="A2572" s="318" t="s">
        <v>24955</v>
      </c>
      <c r="B2572" s="319" t="s">
        <v>18183</v>
      </c>
      <c r="C2572" s="334">
        <v>42352.0</v>
      </c>
      <c r="D2572" s="331">
        <v>10.0</v>
      </c>
      <c r="E2572" s="322">
        <v>4.537205081669691</v>
      </c>
      <c r="F2572" s="323">
        <v>17.66279491833031</v>
      </c>
      <c r="G2572" s="319">
        <v>36.0</v>
      </c>
      <c r="H2572" s="324"/>
      <c r="I2572" s="318" t="s">
        <v>24885</v>
      </c>
      <c r="J2572" s="318"/>
      <c r="K2572" s="64" t="s">
        <v>24956</v>
      </c>
      <c r="L2572" s="354" t="s">
        <v>18184</v>
      </c>
      <c r="M2572" s="318"/>
      <c r="N2572" s="318"/>
      <c r="O2572" s="318"/>
      <c r="P2572" s="325"/>
      <c r="Q2572" s="318" t="str">
        <f t="array" ref="Q2572">index(Extractions!B:B, match(index(Digests!B:B, match(B2572,Digests!A:A,0)),Extractions!A:A,0))</f>
        <v>APCL12_189</v>
      </c>
    </row>
    <row r="2573" ht="20.25" customHeight="1">
      <c r="A2573" s="318" t="s">
        <v>24957</v>
      </c>
      <c r="B2573" s="319" t="s">
        <v>18187</v>
      </c>
      <c r="C2573" s="334">
        <v>42352.0</v>
      </c>
      <c r="D2573" s="331">
        <v>10.0</v>
      </c>
      <c r="E2573" s="322">
        <v>3.756574004507889</v>
      </c>
      <c r="F2573" s="323">
        <v>18.44342599549211</v>
      </c>
      <c r="G2573" s="319">
        <v>37.0</v>
      </c>
      <c r="H2573" s="324"/>
      <c r="I2573" s="318" t="s">
        <v>24885</v>
      </c>
      <c r="J2573" s="318"/>
      <c r="K2573" s="64" t="s">
        <v>24958</v>
      </c>
      <c r="L2573" s="354" t="s">
        <v>18188</v>
      </c>
      <c r="M2573" s="318"/>
      <c r="N2573" s="318"/>
      <c r="O2573" s="318"/>
      <c r="P2573" s="325"/>
      <c r="Q2573" s="318" t="str">
        <f t="array" ref="Q2573">index(Extractions!B:B, match(index(Digests!B:B, match(B2573,Digests!A:A,0)),Extractions!A:A,0))</f>
        <v>APCL12_191</v>
      </c>
    </row>
    <row r="2574" ht="20.25" customHeight="1">
      <c r="A2574" s="318" t="s">
        <v>24959</v>
      </c>
      <c r="B2574" s="319" t="s">
        <v>18189</v>
      </c>
      <c r="C2574" s="334">
        <v>42352.0</v>
      </c>
      <c r="D2574" s="331">
        <v>10.0</v>
      </c>
      <c r="E2574" s="322">
        <v>10.845986984815617</v>
      </c>
      <c r="F2574" s="323">
        <v>11.354013015184382</v>
      </c>
      <c r="G2574" s="319">
        <v>38.0</v>
      </c>
      <c r="H2574" s="324"/>
      <c r="I2574" s="318" t="s">
        <v>24885</v>
      </c>
      <c r="J2574" s="318"/>
      <c r="K2574" s="64" t="s">
        <v>24960</v>
      </c>
      <c r="L2574" s="354" t="s">
        <v>18190</v>
      </c>
      <c r="M2574" s="318"/>
      <c r="N2574" s="318"/>
      <c r="O2574" s="318"/>
      <c r="P2574" s="325"/>
      <c r="Q2574" s="318" t="str">
        <f t="array" ref="Q2574">index(Extractions!B:B, match(index(Digests!B:B, match(B2574,Digests!A:A,0)),Extractions!A:A,0))</f>
        <v>APCL12_192</v>
      </c>
    </row>
    <row r="2575" ht="20.25" customHeight="1">
      <c r="A2575" s="318" t="s">
        <v>24961</v>
      </c>
      <c r="B2575" s="319" t="s">
        <v>18195</v>
      </c>
      <c r="C2575" s="334">
        <v>42352.0</v>
      </c>
      <c r="D2575" s="331">
        <v>10.0</v>
      </c>
      <c r="E2575" s="322">
        <v>4.095004095004095</v>
      </c>
      <c r="F2575" s="323">
        <v>18.104995904995903</v>
      </c>
      <c r="G2575" s="319">
        <v>39.0</v>
      </c>
      <c r="H2575" s="324"/>
      <c r="I2575" s="318" t="s">
        <v>24885</v>
      </c>
      <c r="J2575" s="318"/>
      <c r="K2575" s="64" t="s">
        <v>24962</v>
      </c>
      <c r="L2575" s="354" t="s">
        <v>18196</v>
      </c>
      <c r="M2575" s="318"/>
      <c r="N2575" s="318"/>
      <c r="O2575" s="318"/>
      <c r="P2575" s="325"/>
      <c r="Q2575" s="318" t="str">
        <f t="array" ref="Q2575">index(Extractions!B:B, match(index(Digests!B:B, match(B2575,Digests!A:A,0)),Extractions!A:A,0))</f>
        <v>APCL12_195</v>
      </c>
    </row>
    <row r="2576" ht="20.25" customHeight="1">
      <c r="A2576" s="318" t="s">
        <v>24963</v>
      </c>
      <c r="B2576" s="319" t="s">
        <v>18377</v>
      </c>
      <c r="C2576" s="334">
        <v>42352.0</v>
      </c>
      <c r="D2576" s="331">
        <v>10.0</v>
      </c>
      <c r="E2576" s="322">
        <v>6.788866259334691</v>
      </c>
      <c r="F2576" s="323">
        <v>15.411133740665308</v>
      </c>
      <c r="G2576" s="319">
        <v>40.0</v>
      </c>
      <c r="H2576" s="324"/>
      <c r="I2576" s="318" t="s">
        <v>24885</v>
      </c>
      <c r="J2576" s="318"/>
      <c r="K2576" s="64" t="s">
        <v>24964</v>
      </c>
      <c r="L2576" s="292" t="s">
        <v>18378</v>
      </c>
      <c r="M2576" s="318"/>
      <c r="N2576" s="318"/>
      <c r="O2576" s="318"/>
      <c r="P2576" s="325"/>
      <c r="Q2576" s="357" t="str">
        <f t="array" ref="Q2576">index(Extractions!B:B, match(index(Digests!B:B, match(B2576,Digests!A:A,0)),Extractions!A:A,0))</f>
        <v>APCL15_131</v>
      </c>
    </row>
    <row r="2577" ht="20.25" customHeight="1">
      <c r="A2577" s="318" t="s">
        <v>24965</v>
      </c>
      <c r="B2577" s="319" t="s">
        <v>18381</v>
      </c>
      <c r="C2577" s="334">
        <v>42352.0</v>
      </c>
      <c r="D2577" s="331">
        <v>10.0</v>
      </c>
      <c r="E2577" s="322">
        <v>8.103727714748784</v>
      </c>
      <c r="F2577" s="323">
        <v>14.096272285251215</v>
      </c>
      <c r="G2577" s="319">
        <v>41.0</v>
      </c>
      <c r="H2577" s="324"/>
      <c r="I2577" s="318" t="s">
        <v>24885</v>
      </c>
      <c r="J2577" s="318"/>
      <c r="K2577" s="64" t="s">
        <v>24966</v>
      </c>
      <c r="L2577" s="292" t="s">
        <v>18382</v>
      </c>
      <c r="M2577" s="318"/>
      <c r="N2577" s="318"/>
      <c r="O2577" s="318"/>
      <c r="P2577" s="325"/>
      <c r="Q2577" s="357" t="str">
        <f t="array" ref="Q2577">index(Extractions!B:B, match(index(Digests!B:B, match(B2577,Digests!A:A,0)),Extractions!A:A,0))</f>
        <v>APCL15_403603</v>
      </c>
    </row>
    <row r="2578" ht="20.25" customHeight="1">
      <c r="A2578" s="318" t="s">
        <v>24967</v>
      </c>
      <c r="B2578" s="319" t="s">
        <v>18386</v>
      </c>
      <c r="C2578" s="334">
        <v>42352.0</v>
      </c>
      <c r="D2578" s="331">
        <v>10.0</v>
      </c>
      <c r="E2578" s="322">
        <v>8.445945945945946</v>
      </c>
      <c r="F2578" s="323">
        <v>13.754054054054054</v>
      </c>
      <c r="G2578" s="319">
        <v>42.0</v>
      </c>
      <c r="H2578" s="324"/>
      <c r="I2578" s="318" t="s">
        <v>24885</v>
      </c>
      <c r="J2578" s="318"/>
      <c r="K2578" s="64" t="s">
        <v>24968</v>
      </c>
      <c r="L2578" s="359" t="s">
        <v>18387</v>
      </c>
      <c r="M2578" s="318"/>
      <c r="N2578" s="318"/>
      <c r="O2578" s="318"/>
      <c r="P2578" s="325"/>
      <c r="Q2578" s="318" t="str">
        <f t="array" ref="Q2578">index(Extractions!B:B, match(index(Digests!B:B, match(B2578,Digests!A:A,0)),Extractions!A:A,0))</f>
        <v>APCL12_149</v>
      </c>
    </row>
    <row r="2579" ht="20.25" customHeight="1">
      <c r="A2579" s="318" t="s">
        <v>24969</v>
      </c>
      <c r="B2579" s="319" t="s">
        <v>18389</v>
      </c>
      <c r="C2579" s="334">
        <v>42352.0</v>
      </c>
      <c r="D2579" s="331">
        <v>10.0</v>
      </c>
      <c r="E2579" s="322">
        <v>10.16260162601626</v>
      </c>
      <c r="F2579" s="323">
        <v>12.03739837398374</v>
      </c>
      <c r="G2579" s="319">
        <v>43.0</v>
      </c>
      <c r="H2579" s="324"/>
      <c r="I2579" s="318" t="s">
        <v>24885</v>
      </c>
      <c r="J2579" s="318"/>
      <c r="K2579" s="64" t="s">
        <v>24970</v>
      </c>
      <c r="L2579" s="359" t="s">
        <v>18390</v>
      </c>
      <c r="M2579" s="318"/>
      <c r="N2579" s="318"/>
      <c r="O2579" s="318"/>
      <c r="P2579" s="325"/>
      <c r="Q2579" s="318" t="str">
        <f t="array" ref="Q2579">index(Extractions!B:B, match(index(Digests!B:B, match(B2579,Digests!A:A,0)),Extractions!A:A,0))</f>
        <v>APCL12_178</v>
      </c>
    </row>
    <row r="2580" ht="20.25" customHeight="1">
      <c r="A2580" s="318" t="s">
        <v>24971</v>
      </c>
      <c r="B2580" s="319" t="s">
        <v>18391</v>
      </c>
      <c r="C2580" s="334">
        <v>42352.0</v>
      </c>
      <c r="D2580" s="331">
        <v>10.0</v>
      </c>
      <c r="E2580" s="322">
        <v>9.980039920159681</v>
      </c>
      <c r="F2580" s="323">
        <v>12.219960079840318</v>
      </c>
      <c r="G2580" s="319">
        <v>44.0</v>
      </c>
      <c r="H2580" s="324"/>
      <c r="I2580" s="318" t="s">
        <v>24885</v>
      </c>
      <c r="J2580" s="318"/>
      <c r="K2580" s="64" t="s">
        <v>24972</v>
      </c>
      <c r="L2580" s="359" t="s">
        <v>18392</v>
      </c>
      <c r="M2580" s="318"/>
      <c r="N2580" s="318"/>
      <c r="O2580" s="318"/>
      <c r="P2580" s="325"/>
      <c r="Q2580" s="318" t="str">
        <f t="array" ref="Q2580">index(Extractions!B:B, match(index(Digests!B:B, match(B2580,Digests!A:A,0)),Extractions!A:A,0))</f>
        <v>APCL12_180</v>
      </c>
    </row>
    <row r="2581" ht="20.25" customHeight="1">
      <c r="A2581" s="318" t="s">
        <v>24973</v>
      </c>
      <c r="B2581" s="319" t="s">
        <v>18393</v>
      </c>
      <c r="C2581" s="334">
        <v>42352.0</v>
      </c>
      <c r="D2581" s="331">
        <v>10.0</v>
      </c>
      <c r="E2581" s="322">
        <v>6.954102920723226</v>
      </c>
      <c r="F2581" s="323">
        <v>15.245897079276773</v>
      </c>
      <c r="G2581" s="319">
        <v>45.0</v>
      </c>
      <c r="H2581" s="324"/>
      <c r="I2581" s="318" t="s">
        <v>24885</v>
      </c>
      <c r="J2581" s="318"/>
      <c r="K2581" s="64" t="s">
        <v>24974</v>
      </c>
      <c r="L2581" s="292" t="s">
        <v>18394</v>
      </c>
      <c r="M2581" s="318"/>
      <c r="N2581" s="318"/>
      <c r="O2581" s="318"/>
      <c r="P2581" s="325"/>
      <c r="Q2581" s="318" t="str">
        <f t="array" ref="Q2581">index(Extractions!B:B, match(index(Digests!B:B, match(B2581,Digests!A:A,0)),Extractions!A:A,0))</f>
        <v>APCL12_181</v>
      </c>
    </row>
    <row r="2582" ht="20.25" customHeight="1">
      <c r="A2582" s="318" t="s">
        <v>24975</v>
      </c>
      <c r="B2582" s="319" t="s">
        <v>18395</v>
      </c>
      <c r="C2582" s="334">
        <v>42352.0</v>
      </c>
      <c r="D2582" s="331">
        <v>10.0</v>
      </c>
      <c r="E2582" s="322">
        <v>10.91703056768559</v>
      </c>
      <c r="F2582" s="323">
        <v>11.28296943231441</v>
      </c>
      <c r="G2582" s="319">
        <v>46.0</v>
      </c>
      <c r="H2582" s="324"/>
      <c r="I2582" s="318" t="s">
        <v>24885</v>
      </c>
      <c r="J2582" s="318"/>
      <c r="K2582" s="64" t="s">
        <v>24976</v>
      </c>
      <c r="L2582" s="67" t="s">
        <v>18396</v>
      </c>
      <c r="M2582" s="318"/>
      <c r="N2582" s="318"/>
      <c r="O2582" s="318"/>
      <c r="P2582" s="325"/>
      <c r="Q2582" s="318" t="str">
        <f t="array" ref="Q2582">index(Extractions!B:B, match(index(Digests!B:B, match(B2582,Digests!A:A,0)),Extractions!A:A,0))</f>
        <v>APCL12_186</v>
      </c>
    </row>
    <row r="2583" ht="20.25" customHeight="1">
      <c r="A2583" s="318" t="s">
        <v>24977</v>
      </c>
      <c r="B2583" s="319" t="s">
        <v>18397</v>
      </c>
      <c r="C2583" s="334">
        <v>42352.0</v>
      </c>
      <c r="D2583" s="331">
        <v>10.0</v>
      </c>
      <c r="E2583" s="322">
        <v>5.694760820045558</v>
      </c>
      <c r="F2583" s="323">
        <v>16.50523917995444</v>
      </c>
      <c r="G2583" s="319">
        <v>47.0</v>
      </c>
      <c r="H2583" s="324"/>
      <c r="I2583" s="318" t="s">
        <v>24885</v>
      </c>
      <c r="J2583" s="318"/>
      <c r="K2583" s="64" t="s">
        <v>24978</v>
      </c>
      <c r="L2583" s="292" t="s">
        <v>18398</v>
      </c>
      <c r="M2583" s="318"/>
      <c r="N2583" s="318"/>
      <c r="O2583" s="318"/>
      <c r="P2583" s="325"/>
      <c r="Q2583" s="318" t="str">
        <f t="array" ref="Q2583">index(Extractions!B:B, match(index(Digests!B:B, match(B2583,Digests!A:A,0)),Extractions!A:A,0))</f>
        <v>APCL12_187</v>
      </c>
    </row>
    <row r="2584" ht="20.25" customHeight="1">
      <c r="A2584" s="318" t="s">
        <v>24979</v>
      </c>
      <c r="B2584" s="319" t="s">
        <v>18399</v>
      </c>
      <c r="C2584" s="334">
        <v>42352.0</v>
      </c>
      <c r="D2584" s="331">
        <v>10.0</v>
      </c>
      <c r="E2584" s="322">
        <v>20.833333333333336</v>
      </c>
      <c r="F2584" s="323">
        <v>1.3666666666666636</v>
      </c>
      <c r="G2584" s="319">
        <v>48.0</v>
      </c>
      <c r="H2584" s="324"/>
      <c r="I2584" s="318" t="s">
        <v>24885</v>
      </c>
      <c r="J2584" s="318"/>
      <c r="K2584" s="64" t="s">
        <v>24980</v>
      </c>
      <c r="L2584" s="67" t="s">
        <v>18400</v>
      </c>
      <c r="M2584" s="318"/>
      <c r="N2584" s="318"/>
      <c r="O2584" s="318"/>
      <c r="P2584" s="325"/>
      <c r="Q2584" s="318" t="str">
        <f t="array" ref="Q2584">index(Extractions!B:B, match(index(Digests!B:B, match(B2584,Digests!A:A,0)),Extractions!A:A,0))</f>
        <v>APCL12_188</v>
      </c>
    </row>
    <row r="2585" ht="20.25" customHeight="1">
      <c r="A2585" s="318" t="s">
        <v>24981</v>
      </c>
      <c r="B2585" s="319" t="s">
        <v>18403</v>
      </c>
      <c r="C2585" s="334">
        <v>42479.0</v>
      </c>
      <c r="D2585" s="331">
        <v>200.0</v>
      </c>
      <c r="E2585" s="322">
        <f t="array" ref="E2585">D2585/INDEX(Digests!H:H,MATCH($L2585,Digests!P:P,0))</f>
        <v>6.767273466</v>
      </c>
      <c r="F2585" s="323">
        <f t="shared" ref="F2585:F2978" si="1">22.2-E2585</f>
        <v>15.43272653</v>
      </c>
      <c r="G2585" s="319">
        <v>1.0</v>
      </c>
      <c r="H2585" s="324"/>
      <c r="I2585" s="318" t="s">
        <v>24982</v>
      </c>
      <c r="J2585" s="318"/>
      <c r="K2585" s="67" t="s">
        <v>24983</v>
      </c>
      <c r="L2585" s="67" t="s">
        <v>18404</v>
      </c>
      <c r="M2585" s="318"/>
      <c r="N2585" s="318"/>
      <c r="O2585" s="318"/>
      <c r="P2585" s="325"/>
      <c r="Q2585" s="357" t="str">
        <f t="array" ref="Q2585">index(Extractions!B:B, match(index(Digests!B:B, match(B2585,Digests!A:A,0)),Extractions!A:A,0))</f>
        <v>APCL15_402781</v>
      </c>
    </row>
    <row r="2586" ht="20.25" customHeight="1">
      <c r="A2586" s="318" t="s">
        <v>24984</v>
      </c>
      <c r="B2586" s="319" t="s">
        <v>18405</v>
      </c>
      <c r="C2586" s="334">
        <v>42479.0</v>
      </c>
      <c r="D2586" s="331">
        <v>200.0</v>
      </c>
      <c r="E2586" s="322">
        <f t="array" ref="E2586">D2586/INDEX(Digests!H:H,MATCH($L2586,Digests!P:P,0))</f>
        <v>7.208246234</v>
      </c>
      <c r="F2586" s="323">
        <f t="shared" si="1"/>
        <v>14.99175377</v>
      </c>
      <c r="G2586" s="319">
        <v>2.0</v>
      </c>
      <c r="H2586" s="324"/>
      <c r="I2586" s="318" t="s">
        <v>24982</v>
      </c>
      <c r="J2586" s="318"/>
      <c r="K2586" s="67" t="s">
        <v>24985</v>
      </c>
      <c r="L2586" s="67" t="s">
        <v>18406</v>
      </c>
      <c r="M2586" s="318"/>
      <c r="N2586" s="318"/>
      <c r="O2586" s="318"/>
      <c r="P2586" s="325"/>
      <c r="Q2586" s="357" t="str">
        <f t="array" ref="Q2586">index(Extractions!B:B, match(index(Digests!B:B, match(B2586,Digests!A:A,0)),Extractions!A:A,0))</f>
        <v>APCL15_139</v>
      </c>
    </row>
    <row r="2587" ht="20.25" customHeight="1">
      <c r="A2587" s="318" t="s">
        <v>24986</v>
      </c>
      <c r="B2587" s="319" t="s">
        <v>18407</v>
      </c>
      <c r="C2587" s="334">
        <v>42479.0</v>
      </c>
      <c r="D2587" s="331">
        <v>200.0</v>
      </c>
      <c r="E2587" s="322">
        <f t="array" ref="E2587">D2587/INDEX(Digests!H:H,MATCH($L2587,Digests!P:P,0))</f>
        <v>4.530934958</v>
      </c>
      <c r="F2587" s="323">
        <f t="shared" si="1"/>
        <v>17.66906504</v>
      </c>
      <c r="G2587" s="319">
        <v>3.0</v>
      </c>
      <c r="H2587" s="324"/>
      <c r="I2587" s="318" t="s">
        <v>24982</v>
      </c>
      <c r="J2587" s="318"/>
      <c r="K2587" s="67" t="s">
        <v>24987</v>
      </c>
      <c r="L2587" s="67" t="s">
        <v>18408</v>
      </c>
      <c r="M2587" s="318"/>
      <c r="N2587" s="318"/>
      <c r="O2587" s="318"/>
      <c r="P2587" s="325"/>
      <c r="Q2587" s="357" t="str">
        <f t="array" ref="Q2587">index(Extractions!B:B, match(index(Digests!B:B, match(B2587,Digests!A:A,0)),Extractions!A:A,0))</f>
        <v>APCL15_356267</v>
      </c>
    </row>
    <row r="2588" ht="20.25" customHeight="1">
      <c r="A2588" s="318" t="s">
        <v>24988</v>
      </c>
      <c r="B2588" s="319" t="s">
        <v>18409</v>
      </c>
      <c r="C2588" s="334">
        <v>42479.0</v>
      </c>
      <c r="D2588" s="331">
        <v>200.0</v>
      </c>
      <c r="E2588" s="322">
        <f t="array" ref="E2588">D2588/INDEX(Digests!H:H,MATCH($L2588,Digests!P:P,0))</f>
        <v>19.78043715</v>
      </c>
      <c r="F2588" s="323">
        <f t="shared" si="1"/>
        <v>2.419562852</v>
      </c>
      <c r="G2588" s="319">
        <v>4.0</v>
      </c>
      <c r="H2588" s="324"/>
      <c r="I2588" s="318" t="s">
        <v>24982</v>
      </c>
      <c r="J2588" s="318"/>
      <c r="K2588" s="67" t="s">
        <v>24989</v>
      </c>
      <c r="L2588" s="67" t="s">
        <v>18410</v>
      </c>
      <c r="M2588" s="318"/>
      <c r="N2588" s="318"/>
      <c r="O2588" s="318"/>
      <c r="P2588" s="325"/>
      <c r="Q2588" s="357" t="str">
        <f t="array" ref="Q2588">index(Extractions!B:B, match(index(Digests!B:B, match(B2588,Digests!A:A,0)),Extractions!A:A,0))</f>
        <v>APCL15_403045</v>
      </c>
    </row>
    <row r="2589" ht="20.25" customHeight="1">
      <c r="A2589" s="318" t="s">
        <v>24990</v>
      </c>
      <c r="B2589" s="319" t="s">
        <v>18413</v>
      </c>
      <c r="C2589" s="334">
        <v>42479.0</v>
      </c>
      <c r="D2589" s="331">
        <v>200.0</v>
      </c>
      <c r="E2589" s="322">
        <f t="array" ref="E2589">D2589/INDEX(Digests!H:H,MATCH($L2589,Digests!P:P,0))</f>
        <v>4.90857774</v>
      </c>
      <c r="F2589" s="323">
        <f t="shared" si="1"/>
        <v>17.29142226</v>
      </c>
      <c r="G2589" s="319">
        <v>5.0</v>
      </c>
      <c r="H2589" s="324"/>
      <c r="I2589" s="318" t="s">
        <v>24982</v>
      </c>
      <c r="J2589" s="318"/>
      <c r="K2589" s="67" t="s">
        <v>24991</v>
      </c>
      <c r="L2589" s="67" t="s">
        <v>18414</v>
      </c>
      <c r="M2589" s="318"/>
      <c r="N2589" s="318"/>
      <c r="O2589" s="318"/>
      <c r="P2589" s="325"/>
      <c r="Q2589" s="357" t="str">
        <f t="array" ref="Q2589">index(Extractions!B:B, match(index(Digests!B:B, match(B2589,Digests!A:A,0)),Extractions!A:A,0))</f>
        <v>APCL15_405033</v>
      </c>
    </row>
    <row r="2590" ht="20.25" customHeight="1">
      <c r="A2590" s="318" t="s">
        <v>24992</v>
      </c>
      <c r="B2590" s="319" t="s">
        <v>18415</v>
      </c>
      <c r="C2590" s="334">
        <v>42479.0</v>
      </c>
      <c r="D2590" s="331">
        <v>200.0</v>
      </c>
      <c r="E2590" s="322">
        <f t="array" ref="E2590">D2590/INDEX(Digests!H:H,MATCH($L2590,Digests!P:P,0))</f>
        <v>4.944009097</v>
      </c>
      <c r="F2590" s="323">
        <f t="shared" si="1"/>
        <v>17.2559909</v>
      </c>
      <c r="G2590" s="319">
        <v>6.0</v>
      </c>
      <c r="H2590" s="324"/>
      <c r="I2590" s="318" t="s">
        <v>24982</v>
      </c>
      <c r="J2590" s="318"/>
      <c r="K2590" s="67" t="s">
        <v>24993</v>
      </c>
      <c r="L2590" s="67" t="s">
        <v>18416</v>
      </c>
      <c r="M2590" s="318"/>
      <c r="N2590" s="318"/>
      <c r="O2590" s="318"/>
      <c r="P2590" s="325"/>
      <c r="Q2590" s="357" t="str">
        <f t="array" ref="Q2590">index(Extractions!B:B, match(index(Digests!B:B, match(B2590,Digests!A:A,0)),Extractions!A:A,0))</f>
        <v>APCL15_363882</v>
      </c>
    </row>
    <row r="2591" ht="20.25" customHeight="1">
      <c r="A2591" s="318" t="s">
        <v>24994</v>
      </c>
      <c r="B2591" s="319" t="s">
        <v>18417</v>
      </c>
      <c r="C2591" s="334">
        <v>42479.0</v>
      </c>
      <c r="D2591" s="331">
        <v>200.0</v>
      </c>
      <c r="E2591" s="322">
        <f t="array" ref="E2591">D2591/INDEX(Digests!H:H,MATCH($L2591,Digests!P:P,0))</f>
        <v>5.019702332</v>
      </c>
      <c r="F2591" s="323">
        <f t="shared" si="1"/>
        <v>17.18029767</v>
      </c>
      <c r="G2591" s="319">
        <v>7.0</v>
      </c>
      <c r="H2591" s="324"/>
      <c r="I2591" s="318" t="s">
        <v>24982</v>
      </c>
      <c r="J2591" s="318"/>
      <c r="K2591" s="67" t="s">
        <v>24995</v>
      </c>
      <c r="L2591" s="67" t="s">
        <v>18418</v>
      </c>
      <c r="M2591" s="318"/>
      <c r="N2591" s="318"/>
      <c r="O2591" s="318"/>
      <c r="P2591" s="325"/>
      <c r="Q2591" s="357" t="str">
        <f t="array" ref="Q2591">index(Extractions!B:B, match(index(Digests!B:B, match(B2591,Digests!A:A,0)),Extractions!A:A,0))</f>
        <v>APCL15_370592</v>
      </c>
    </row>
    <row r="2592" ht="20.25" customHeight="1">
      <c r="A2592" s="318" t="s">
        <v>24996</v>
      </c>
      <c r="B2592" s="319" t="s">
        <v>18419</v>
      </c>
      <c r="C2592" s="334">
        <v>42479.0</v>
      </c>
      <c r="D2592" s="331">
        <v>200.0</v>
      </c>
      <c r="E2592" s="322">
        <f t="array" ref="E2592">D2592/INDEX(Digests!H:H,MATCH($L2592,Digests!P:P,0))</f>
        <v>12.51721117</v>
      </c>
      <c r="F2592" s="323">
        <f t="shared" si="1"/>
        <v>9.682788835</v>
      </c>
      <c r="G2592" s="319">
        <v>8.0</v>
      </c>
      <c r="H2592" s="324"/>
      <c r="I2592" s="318" t="s">
        <v>24982</v>
      </c>
      <c r="J2592" s="318"/>
      <c r="K2592" s="67" t="s">
        <v>24997</v>
      </c>
      <c r="L2592" s="67" t="s">
        <v>18420</v>
      </c>
      <c r="M2592" s="318"/>
      <c r="N2592" s="318"/>
      <c r="O2592" s="318"/>
      <c r="P2592" s="325"/>
      <c r="Q2592" s="357" t="str">
        <f t="array" ref="Q2592">index(Extractions!B:B, match(index(Digests!B:B, match(B2592,Digests!A:A,0)),Extractions!A:A,0))</f>
        <v>APCL15_142</v>
      </c>
    </row>
    <row r="2593" ht="20.25" customHeight="1">
      <c r="A2593" s="318" t="s">
        <v>24998</v>
      </c>
      <c r="B2593" s="319" t="s">
        <v>18421</v>
      </c>
      <c r="C2593" s="334">
        <v>42479.0</v>
      </c>
      <c r="D2593" s="331">
        <v>200.0</v>
      </c>
      <c r="E2593" s="322">
        <f t="array" ref="E2593">D2593/INDEX(Digests!H:H,MATCH($L2593,Digests!P:P,0))</f>
        <v>8.75120329</v>
      </c>
      <c r="F2593" s="323">
        <f t="shared" si="1"/>
        <v>13.44879671</v>
      </c>
      <c r="G2593" s="319">
        <v>9.0</v>
      </c>
      <c r="H2593" s="324"/>
      <c r="I2593" s="318" t="s">
        <v>24982</v>
      </c>
      <c r="J2593" s="318"/>
      <c r="K2593" s="67" t="s">
        <v>24999</v>
      </c>
      <c r="L2593" s="67" t="s">
        <v>18422</v>
      </c>
      <c r="M2593" s="318"/>
      <c r="N2593" s="318"/>
      <c r="O2593" s="318"/>
      <c r="P2593" s="325"/>
      <c r="Q2593" s="357" t="str">
        <f t="array" ref="Q2593">index(Extractions!B:B, match(index(Digests!B:B, match(B2593,Digests!A:A,0)),Extractions!A:A,0))</f>
        <v>APCL15_405015</v>
      </c>
    </row>
    <row r="2594" ht="20.25" customHeight="1">
      <c r="A2594" s="318" t="s">
        <v>25000</v>
      </c>
      <c r="B2594" s="319" t="s">
        <v>18423</v>
      </c>
      <c r="C2594" s="334">
        <v>42479.0</v>
      </c>
      <c r="D2594" s="331">
        <v>200.0</v>
      </c>
      <c r="E2594" s="322">
        <f t="array" ref="E2594">D2594/INDEX(Digests!H:H,MATCH($L2594,Digests!P:P,0))</f>
        <v>2.65435048</v>
      </c>
      <c r="F2594" s="323">
        <f t="shared" si="1"/>
        <v>19.54564952</v>
      </c>
      <c r="G2594" s="319">
        <v>10.0</v>
      </c>
      <c r="H2594" s="324"/>
      <c r="I2594" s="318" t="s">
        <v>24982</v>
      </c>
      <c r="J2594" s="318"/>
      <c r="K2594" s="67" t="s">
        <v>25001</v>
      </c>
      <c r="L2594" s="67" t="s">
        <v>18424</v>
      </c>
      <c r="M2594" s="318"/>
      <c r="N2594" s="318"/>
      <c r="O2594" s="318"/>
      <c r="P2594" s="325"/>
      <c r="Q2594" s="357" t="str">
        <f t="array" ref="Q2594">index(Extractions!B:B, match(index(Digests!B:B, match(B2594,Digests!A:A,0)),Extractions!A:A,0))</f>
        <v>APCL15_356404</v>
      </c>
    </row>
    <row r="2595" ht="20.25" customHeight="1">
      <c r="A2595" s="318" t="s">
        <v>25002</v>
      </c>
      <c r="B2595" s="319" t="s">
        <v>18425</v>
      </c>
      <c r="C2595" s="334">
        <v>42479.0</v>
      </c>
      <c r="D2595" s="331">
        <v>200.0</v>
      </c>
      <c r="E2595" s="322">
        <f t="array" ref="E2595">D2595/INDEX(Digests!H:H,MATCH($L2595,Digests!P:P,0))</f>
        <v>8.862891075</v>
      </c>
      <c r="F2595" s="323">
        <f t="shared" si="1"/>
        <v>13.33710892</v>
      </c>
      <c r="G2595" s="319">
        <v>11.0</v>
      </c>
      <c r="H2595" s="324"/>
      <c r="I2595" s="318" t="s">
        <v>24982</v>
      </c>
      <c r="J2595" s="318"/>
      <c r="K2595" s="67" t="s">
        <v>25003</v>
      </c>
      <c r="L2595" s="67" t="s">
        <v>18426</v>
      </c>
      <c r="M2595" s="318"/>
      <c r="N2595" s="318"/>
      <c r="O2595" s="318"/>
      <c r="P2595" s="325"/>
      <c r="Q2595" s="357" t="str">
        <f t="array" ref="Q2595">index(Extractions!B:B, match(index(Digests!B:B, match(B2595,Digests!A:A,0)),Extractions!A:A,0))</f>
        <v>APCL15_144</v>
      </c>
    </row>
    <row r="2596" ht="20.25" customHeight="1">
      <c r="A2596" s="318" t="s">
        <v>25004</v>
      </c>
      <c r="B2596" s="319" t="s">
        <v>18427</v>
      </c>
      <c r="C2596" s="334">
        <v>42479.0</v>
      </c>
      <c r="D2596" s="331">
        <v>200.0</v>
      </c>
      <c r="E2596" s="322">
        <f t="array" ref="E2596">D2596/INDEX(Digests!H:H,MATCH($L2596,Digests!P:P,0))</f>
        <v>1.96184217</v>
      </c>
      <c r="F2596" s="323">
        <f t="shared" si="1"/>
        <v>20.23815783</v>
      </c>
      <c r="G2596" s="319">
        <v>12.0</v>
      </c>
      <c r="H2596" s="324"/>
      <c r="I2596" s="318" t="s">
        <v>24982</v>
      </c>
      <c r="J2596" s="318"/>
      <c r="K2596" s="67" t="s">
        <v>25005</v>
      </c>
      <c r="L2596" s="67" t="s">
        <v>18428</v>
      </c>
      <c r="M2596" s="318"/>
      <c r="N2596" s="318"/>
      <c r="O2596" s="318"/>
      <c r="P2596" s="325"/>
      <c r="Q2596" s="357" t="str">
        <f t="array" ref="Q2596">index(Extractions!B:B, match(index(Digests!B:B, match(B2596,Digests!A:A,0)),Extractions!A:A,0))</f>
        <v>APCL15_370407</v>
      </c>
    </row>
    <row r="2597" ht="20.25" customHeight="1">
      <c r="A2597" s="318" t="s">
        <v>25006</v>
      </c>
      <c r="B2597" s="319" t="s">
        <v>18429</v>
      </c>
      <c r="C2597" s="334">
        <v>42479.0</v>
      </c>
      <c r="D2597" s="331">
        <v>200.0</v>
      </c>
      <c r="E2597" s="322">
        <f t="array" ref="E2597">D2597/INDEX(Digests!H:H,MATCH($L2597,Digests!P:P,0))</f>
        <v>5.859432221</v>
      </c>
      <c r="F2597" s="323">
        <f t="shared" si="1"/>
        <v>16.34056778</v>
      </c>
      <c r="G2597" s="319">
        <v>13.0</v>
      </c>
      <c r="H2597" s="324"/>
      <c r="I2597" s="318" t="s">
        <v>24982</v>
      </c>
      <c r="J2597" s="318"/>
      <c r="K2597" s="67" t="s">
        <v>25007</v>
      </c>
      <c r="L2597" s="67" t="s">
        <v>18430</v>
      </c>
      <c r="M2597" s="318"/>
      <c r="N2597" s="318"/>
      <c r="O2597" s="318"/>
      <c r="P2597" s="325"/>
      <c r="Q2597" s="357" t="str">
        <f t="array" ref="Q2597">index(Extractions!B:B, match(index(Digests!B:B, match(B2597,Digests!A:A,0)),Extractions!A:A,0))</f>
        <v>APCL15_355651</v>
      </c>
    </row>
    <row r="2598" ht="20.25" customHeight="1">
      <c r="A2598" s="318" t="s">
        <v>25008</v>
      </c>
      <c r="B2598" s="319" t="s">
        <v>18431</v>
      </c>
      <c r="C2598" s="334">
        <v>42479.0</v>
      </c>
      <c r="D2598" s="331">
        <v>200.0</v>
      </c>
      <c r="E2598" s="322">
        <f t="array" ref="E2598">D2598/INDEX(Digests!H:H,MATCH($L2598,Digests!P:P,0))</f>
        <v>2.417765743</v>
      </c>
      <c r="F2598" s="323">
        <f t="shared" si="1"/>
        <v>19.78223426</v>
      </c>
      <c r="G2598" s="319">
        <v>14.0</v>
      </c>
      <c r="H2598" s="324"/>
      <c r="I2598" s="318" t="s">
        <v>24982</v>
      </c>
      <c r="J2598" s="318"/>
      <c r="K2598" s="67" t="s">
        <v>25009</v>
      </c>
      <c r="L2598" s="67" t="s">
        <v>18432</v>
      </c>
      <c r="M2598" s="318"/>
      <c r="N2598" s="318"/>
      <c r="O2598" s="318"/>
      <c r="P2598" s="325"/>
      <c r="Q2598" s="357" t="str">
        <f t="array" ref="Q2598">index(Extractions!B:B, match(index(Digests!B:B, match(B2598,Digests!A:A,0)),Extractions!A:A,0))</f>
        <v>APCL15_372549</v>
      </c>
    </row>
    <row r="2599" ht="20.25" customHeight="1">
      <c r="A2599" s="318" t="s">
        <v>25010</v>
      </c>
      <c r="B2599" s="319" t="s">
        <v>18433</v>
      </c>
      <c r="C2599" s="334">
        <v>42479.0</v>
      </c>
      <c r="D2599" s="331">
        <v>200.0</v>
      </c>
      <c r="E2599" s="322">
        <f t="array" ref="E2599">D2599/INDEX(Digests!H:H,MATCH($L2599,Digests!P:P,0))</f>
        <v>15.97061407</v>
      </c>
      <c r="F2599" s="323">
        <f t="shared" si="1"/>
        <v>6.22938593</v>
      </c>
      <c r="G2599" s="319">
        <v>15.0</v>
      </c>
      <c r="H2599" s="324"/>
      <c r="I2599" s="318" t="s">
        <v>24982</v>
      </c>
      <c r="J2599" s="318"/>
      <c r="K2599" s="67" t="s">
        <v>25011</v>
      </c>
      <c r="L2599" s="67" t="s">
        <v>18434</v>
      </c>
      <c r="M2599" s="318"/>
      <c r="N2599" s="318"/>
      <c r="O2599" s="318"/>
      <c r="P2599" s="325"/>
      <c r="Q2599" s="357" t="str">
        <f t="array" ref="Q2599">index(Extractions!B:B, match(index(Digests!B:B, match(B2599,Digests!A:A,0)),Extractions!A:A,0))</f>
        <v>APCL15_136</v>
      </c>
    </row>
    <row r="2600" ht="20.25" customHeight="1">
      <c r="A2600" s="318" t="s">
        <v>25012</v>
      </c>
      <c r="B2600" s="319" t="s">
        <v>18435</v>
      </c>
      <c r="C2600" s="334">
        <v>42479.0</v>
      </c>
      <c r="D2600" s="331">
        <v>200.0</v>
      </c>
      <c r="E2600" s="322">
        <f t="array" ref="E2600">D2600/INDEX(Digests!H:H,MATCH($L2600,Digests!P:P,0))</f>
        <v>5.234916896</v>
      </c>
      <c r="F2600" s="323">
        <f t="shared" si="1"/>
        <v>16.9650831</v>
      </c>
      <c r="G2600" s="319">
        <v>16.0</v>
      </c>
      <c r="H2600" s="324"/>
      <c r="I2600" s="318" t="s">
        <v>24982</v>
      </c>
      <c r="J2600" s="318"/>
      <c r="K2600" s="67" t="s">
        <v>25013</v>
      </c>
      <c r="L2600" s="67" t="s">
        <v>18436</v>
      </c>
      <c r="M2600" s="318"/>
      <c r="N2600" s="318"/>
      <c r="O2600" s="318"/>
      <c r="P2600" s="325"/>
      <c r="Q2600" s="357" t="str">
        <f t="array" ref="Q2600">index(Extractions!B:B, match(index(Digests!B:B, match(B2600,Digests!A:A,0)),Extractions!A:A,0))</f>
        <v>APCL15_369143</v>
      </c>
    </row>
    <row r="2601" ht="20.25" customHeight="1">
      <c r="A2601" s="318" t="s">
        <v>25014</v>
      </c>
      <c r="B2601" s="319" t="s">
        <v>18437</v>
      </c>
      <c r="C2601" s="334">
        <v>42479.0</v>
      </c>
      <c r="D2601" s="331">
        <v>200.0</v>
      </c>
      <c r="E2601" s="322">
        <f t="array" ref="E2601">D2601/INDEX(Digests!H:H,MATCH($L2601,Digests!P:P,0))</f>
        <v>5.593310401</v>
      </c>
      <c r="F2601" s="323">
        <f t="shared" si="1"/>
        <v>16.6066896</v>
      </c>
      <c r="G2601" s="319">
        <v>17.0</v>
      </c>
      <c r="H2601" s="324"/>
      <c r="I2601" s="318" t="s">
        <v>24982</v>
      </c>
      <c r="J2601" s="318"/>
      <c r="K2601" s="67" t="s">
        <v>25015</v>
      </c>
      <c r="L2601" s="67" t="s">
        <v>18438</v>
      </c>
      <c r="M2601" s="318"/>
      <c r="N2601" s="318"/>
      <c r="O2601" s="318"/>
      <c r="P2601" s="325"/>
      <c r="Q2601" s="357" t="str">
        <f t="array" ref="Q2601">index(Extractions!B:B, match(index(Digests!B:B, match(B2601,Digests!A:A,0)),Extractions!A:A,0))</f>
        <v>APCL15_368572</v>
      </c>
    </row>
    <row r="2602" ht="20.25" customHeight="1">
      <c r="A2602" s="318" t="s">
        <v>25016</v>
      </c>
      <c r="B2602" s="319" t="s">
        <v>18441</v>
      </c>
      <c r="C2602" s="334">
        <v>42479.0</v>
      </c>
      <c r="D2602" s="331">
        <v>200.0</v>
      </c>
      <c r="E2602" s="322">
        <f t="array" ref="E2602">D2602/INDEX(Digests!H:H,MATCH($L2602,Digests!P:P,0))</f>
        <v>8.667013347</v>
      </c>
      <c r="F2602" s="323">
        <f t="shared" si="1"/>
        <v>13.53298665</v>
      </c>
      <c r="G2602" s="319">
        <v>18.0</v>
      </c>
      <c r="H2602" s="324"/>
      <c r="I2602" s="318" t="s">
        <v>24982</v>
      </c>
      <c r="J2602" s="318"/>
      <c r="K2602" s="67" t="s">
        <v>25017</v>
      </c>
      <c r="L2602" s="67" t="s">
        <v>18442</v>
      </c>
      <c r="M2602" s="318"/>
      <c r="N2602" s="318"/>
      <c r="O2602" s="318"/>
      <c r="P2602" s="325"/>
      <c r="Q2602" s="357" t="str">
        <f t="array" ref="Q2602">index(Extractions!B:B, match(index(Digests!B:B, match(B2602,Digests!A:A,0)),Extractions!A:A,0))</f>
        <v>APCL15_403708</v>
      </c>
    </row>
    <row r="2603" ht="20.25" customHeight="1">
      <c r="A2603" s="318" t="s">
        <v>25018</v>
      </c>
      <c r="B2603" s="319" t="s">
        <v>18445</v>
      </c>
      <c r="C2603" s="334">
        <v>42479.0</v>
      </c>
      <c r="D2603" s="331">
        <v>200.0</v>
      </c>
      <c r="E2603" s="322">
        <f t="array" ref="E2603">D2603/INDEX(Digests!H:H,MATCH($L2603,Digests!P:P,0))</f>
        <v>10.60726598</v>
      </c>
      <c r="F2603" s="323">
        <f t="shared" si="1"/>
        <v>11.59273402</v>
      </c>
      <c r="G2603" s="319">
        <v>19.0</v>
      </c>
      <c r="H2603" s="324"/>
      <c r="I2603" s="318" t="s">
        <v>24982</v>
      </c>
      <c r="J2603" s="318"/>
      <c r="K2603" s="67" t="s">
        <v>25019</v>
      </c>
      <c r="L2603" s="67" t="s">
        <v>18446</v>
      </c>
      <c r="M2603" s="318"/>
      <c r="N2603" s="318"/>
      <c r="O2603" s="318"/>
      <c r="P2603" s="325"/>
      <c r="Q2603" s="357" t="str">
        <f t="array" ref="Q2603">index(Extractions!B:B, match(index(Digests!B:B, match(B2603,Digests!A:A,0)),Extractions!A:A,0))</f>
        <v>APCL15_370174</v>
      </c>
    </row>
    <row r="2604" ht="20.25" customHeight="1">
      <c r="A2604" s="318" t="s">
        <v>25020</v>
      </c>
      <c r="B2604" s="319" t="s">
        <v>18449</v>
      </c>
      <c r="C2604" s="334">
        <v>42479.0</v>
      </c>
      <c r="D2604" s="331">
        <v>200.0</v>
      </c>
      <c r="E2604" s="322">
        <f t="array" ref="E2604">D2604/INDEX(Digests!H:H,MATCH($L2604,Digests!P:P,0))</f>
        <v>20.98415696</v>
      </c>
      <c r="F2604" s="323">
        <f t="shared" si="1"/>
        <v>1.215843039</v>
      </c>
      <c r="G2604" s="319">
        <v>20.0</v>
      </c>
      <c r="H2604" s="324"/>
      <c r="I2604" s="318" t="s">
        <v>24982</v>
      </c>
      <c r="J2604" s="318"/>
      <c r="K2604" s="67" t="s">
        <v>25021</v>
      </c>
      <c r="L2604" s="67" t="s">
        <v>18450</v>
      </c>
      <c r="M2604" s="318"/>
      <c r="N2604" s="318"/>
      <c r="O2604" s="318"/>
      <c r="P2604" s="325"/>
      <c r="Q2604" s="357" t="str">
        <f t="array" ref="Q2604">index(Extractions!B:B, match(index(Digests!B:B, match(B2604,Digests!A:A,0)),Extractions!A:A,0))</f>
        <v>APCL15_405116</v>
      </c>
    </row>
    <row r="2605" ht="20.25" customHeight="1">
      <c r="A2605" s="318" t="s">
        <v>25022</v>
      </c>
      <c r="B2605" s="319" t="s">
        <v>18451</v>
      </c>
      <c r="C2605" s="334">
        <v>42479.0</v>
      </c>
      <c r="D2605" s="331">
        <v>200.0</v>
      </c>
      <c r="E2605" s="322">
        <f t="array" ref="E2605">D2605/INDEX(Digests!H:H,MATCH($L2605,Digests!P:P,0))</f>
        <v>1.884623358</v>
      </c>
      <c r="F2605" s="323">
        <f t="shared" si="1"/>
        <v>20.31537664</v>
      </c>
      <c r="G2605" s="319">
        <v>21.0</v>
      </c>
      <c r="H2605" s="324"/>
      <c r="I2605" s="318" t="s">
        <v>24982</v>
      </c>
      <c r="J2605" s="318"/>
      <c r="K2605" s="67" t="s">
        <v>25023</v>
      </c>
      <c r="L2605" s="67" t="s">
        <v>18452</v>
      </c>
      <c r="M2605" s="318"/>
      <c r="N2605" s="318"/>
      <c r="O2605" s="318"/>
      <c r="P2605" s="325"/>
      <c r="Q2605" s="357" t="str">
        <f t="array" ref="Q2605">index(Extractions!B:B, match(index(Digests!B:B, match(B2605,Digests!A:A,0)),Extractions!A:A,0))</f>
        <v>APCL15_404140</v>
      </c>
    </row>
    <row r="2606" ht="20.25" customHeight="1">
      <c r="A2606" s="318" t="s">
        <v>25024</v>
      </c>
      <c r="B2606" s="319" t="s">
        <v>18453</v>
      </c>
      <c r="C2606" s="334">
        <v>42479.0</v>
      </c>
      <c r="D2606" s="331">
        <v>200.0</v>
      </c>
      <c r="E2606" s="322">
        <f t="array" ref="E2606">D2606/INDEX(Digests!H:H,MATCH($L2606,Digests!P:P,0))</f>
        <v>11.09508488</v>
      </c>
      <c r="F2606" s="323">
        <f t="shared" si="1"/>
        <v>11.10491512</v>
      </c>
      <c r="G2606" s="319">
        <v>22.0</v>
      </c>
      <c r="H2606" s="324"/>
      <c r="I2606" s="318" t="s">
        <v>24982</v>
      </c>
      <c r="J2606" s="318"/>
      <c r="K2606" s="67" t="s">
        <v>25025</v>
      </c>
      <c r="L2606" s="67" t="s">
        <v>18454</v>
      </c>
      <c r="M2606" s="318"/>
      <c r="N2606" s="318"/>
      <c r="O2606" s="318"/>
      <c r="P2606" s="325"/>
      <c r="Q2606" s="357" t="str">
        <f t="array" ref="Q2606">index(Extractions!B:B, match(index(Digests!B:B, match(B2606,Digests!A:A,0)),Extractions!A:A,0))</f>
        <v>APCL15_145</v>
      </c>
    </row>
    <row r="2607" ht="20.25" customHeight="1">
      <c r="A2607" s="318" t="s">
        <v>25026</v>
      </c>
      <c r="B2607" s="319" t="s">
        <v>18455</v>
      </c>
      <c r="C2607" s="334">
        <v>42479.0</v>
      </c>
      <c r="D2607" s="331">
        <v>200.0</v>
      </c>
      <c r="E2607" s="322">
        <f t="array" ref="E2607">D2607/INDEX(Digests!H:H,MATCH($L2607,Digests!P:P,0))</f>
        <v>2.222666756</v>
      </c>
      <c r="F2607" s="323">
        <f t="shared" si="1"/>
        <v>19.97733324</v>
      </c>
      <c r="G2607" s="319">
        <v>23.0</v>
      </c>
      <c r="H2607" s="324"/>
      <c r="I2607" s="318" t="s">
        <v>24982</v>
      </c>
      <c r="J2607" s="318"/>
      <c r="K2607" s="67" t="s">
        <v>25027</v>
      </c>
      <c r="L2607" s="67" t="s">
        <v>18456</v>
      </c>
      <c r="M2607" s="318"/>
      <c r="N2607" s="318"/>
      <c r="O2607" s="318"/>
      <c r="P2607" s="325"/>
      <c r="Q2607" s="357" t="str">
        <f t="array" ref="Q2607">index(Extractions!B:B, match(index(Digests!B:B, match(B2607,Digests!A:A,0)),Extractions!A:A,0))</f>
        <v>APCL15_406841</v>
      </c>
    </row>
    <row r="2608" ht="20.25" customHeight="1">
      <c r="A2608" s="318" t="s">
        <v>25028</v>
      </c>
      <c r="B2608" s="319" t="s">
        <v>18457</v>
      </c>
      <c r="C2608" s="334">
        <v>42479.0</v>
      </c>
      <c r="D2608" s="331">
        <v>200.0</v>
      </c>
      <c r="E2608" s="322">
        <f t="array" ref="E2608">D2608/INDEX(Digests!H:H,MATCH($L2608,Digests!P:P,0))</f>
        <v>8.418217022</v>
      </c>
      <c r="F2608" s="323">
        <f t="shared" si="1"/>
        <v>13.78178298</v>
      </c>
      <c r="G2608" s="319">
        <v>24.0</v>
      </c>
      <c r="H2608" s="324"/>
      <c r="I2608" s="318" t="s">
        <v>24982</v>
      </c>
      <c r="J2608" s="318"/>
      <c r="K2608" s="67" t="s">
        <v>25029</v>
      </c>
      <c r="L2608" s="67" t="s">
        <v>18458</v>
      </c>
      <c r="M2608" s="318"/>
      <c r="N2608" s="318"/>
      <c r="O2608" s="318"/>
      <c r="P2608" s="325"/>
      <c r="Q2608" s="357" t="str">
        <f t="array" ref="Q2608">index(Extractions!B:B, match(index(Digests!B:B, match(B2608,Digests!A:A,0)),Extractions!A:A,0))</f>
        <v>APCL15_405336</v>
      </c>
    </row>
    <row r="2609" ht="20.25" customHeight="1">
      <c r="A2609" s="318" t="s">
        <v>25030</v>
      </c>
      <c r="B2609" s="319" t="s">
        <v>18459</v>
      </c>
      <c r="C2609" s="334">
        <v>42479.0</v>
      </c>
      <c r="D2609" s="331">
        <v>200.0</v>
      </c>
      <c r="E2609" s="322">
        <f t="array" ref="E2609">D2609/INDEX(Digests!H:H,MATCH($L2609,Digests!P:P,0))</f>
        <v>4.070832485</v>
      </c>
      <c r="F2609" s="323">
        <f t="shared" si="1"/>
        <v>18.12916751</v>
      </c>
      <c r="G2609" s="319">
        <v>25.0</v>
      </c>
      <c r="H2609" s="324"/>
      <c r="I2609" s="318" t="s">
        <v>24982</v>
      </c>
      <c r="J2609" s="318"/>
      <c r="K2609" s="67" t="s">
        <v>25031</v>
      </c>
      <c r="L2609" s="67" t="s">
        <v>18460</v>
      </c>
      <c r="M2609" s="318"/>
      <c r="N2609" s="318"/>
      <c r="O2609" s="318"/>
      <c r="P2609" s="325"/>
      <c r="Q2609" s="357" t="str">
        <f t="array" ref="Q2609">index(Extractions!B:B, match(index(Digests!B:B, match(B2609,Digests!A:A,0)),Extractions!A:A,0))</f>
        <v>APCL15_404548</v>
      </c>
    </row>
    <row r="2610" ht="20.25" customHeight="1">
      <c r="A2610" s="318" t="s">
        <v>25032</v>
      </c>
      <c r="B2610" s="319" t="s">
        <v>18461</v>
      </c>
      <c r="C2610" s="334">
        <v>42479.0</v>
      </c>
      <c r="D2610" s="331">
        <v>200.0</v>
      </c>
      <c r="E2610" s="322">
        <f t="array" ref="E2610">D2610/INDEX(Digests!H:H,MATCH($L2610,Digests!P:P,0))</f>
        <v>3.220145229</v>
      </c>
      <c r="F2610" s="323">
        <f t="shared" si="1"/>
        <v>18.97985477</v>
      </c>
      <c r="G2610" s="319">
        <v>26.0</v>
      </c>
      <c r="H2610" s="324"/>
      <c r="I2610" s="318" t="s">
        <v>24982</v>
      </c>
      <c r="J2610" s="318"/>
      <c r="K2610" s="67" t="s">
        <v>25033</v>
      </c>
      <c r="L2610" s="67" t="s">
        <v>18462</v>
      </c>
      <c r="M2610" s="318"/>
      <c r="N2610" s="318"/>
      <c r="O2610" s="318"/>
      <c r="P2610" s="325"/>
      <c r="Q2610" s="357" t="str">
        <f t="array" ref="Q2610">index(Extractions!B:B, match(index(Digests!B:B, match(B2610,Digests!A:A,0)),Extractions!A:A,0))</f>
        <v>APCL15_354382</v>
      </c>
    </row>
    <row r="2611" ht="20.25" customHeight="1">
      <c r="A2611" s="318" t="s">
        <v>25034</v>
      </c>
      <c r="B2611" s="319" t="s">
        <v>18463</v>
      </c>
      <c r="C2611" s="334">
        <v>42479.0</v>
      </c>
      <c r="D2611" s="331">
        <v>200.0</v>
      </c>
      <c r="E2611" s="322">
        <f t="array" ref="E2611">D2611/INDEX(Digests!H:H,MATCH($L2611,Digests!P:P,0))</f>
        <v>10.08318629</v>
      </c>
      <c r="F2611" s="323">
        <f t="shared" si="1"/>
        <v>12.11681371</v>
      </c>
      <c r="G2611" s="319">
        <v>27.0</v>
      </c>
      <c r="H2611" s="324"/>
      <c r="I2611" s="318" t="s">
        <v>24982</v>
      </c>
      <c r="J2611" s="318"/>
      <c r="K2611" s="67" t="s">
        <v>25035</v>
      </c>
      <c r="L2611" s="67" t="s">
        <v>18464</v>
      </c>
      <c r="M2611" s="318"/>
      <c r="N2611" s="318"/>
      <c r="O2611" s="318"/>
      <c r="P2611" s="325"/>
      <c r="Q2611" s="357" t="str">
        <f t="array" ref="Q2611">index(Extractions!B:B, match(index(Digests!B:B, match(B2611,Digests!A:A,0)),Extractions!A:A,0))</f>
        <v>APCL15_354123</v>
      </c>
    </row>
    <row r="2612" ht="20.25" customHeight="1">
      <c r="A2612" s="318" t="s">
        <v>25036</v>
      </c>
      <c r="B2612" s="319" t="s">
        <v>18465</v>
      </c>
      <c r="C2612" s="334">
        <v>42479.0</v>
      </c>
      <c r="D2612" s="331">
        <v>200.0</v>
      </c>
      <c r="E2612" s="322">
        <f t="array" ref="E2612">D2612/INDEX(Digests!H:H,MATCH($L2612,Digests!P:P,0))</f>
        <v>10.61571125</v>
      </c>
      <c r="F2612" s="323">
        <f t="shared" si="1"/>
        <v>11.58428875</v>
      </c>
      <c r="G2612" s="319">
        <v>28.0</v>
      </c>
      <c r="H2612" s="324"/>
      <c r="I2612" s="318" t="s">
        <v>24982</v>
      </c>
      <c r="J2612" s="318"/>
      <c r="K2612" s="67" t="s">
        <v>25037</v>
      </c>
      <c r="L2612" s="67" t="s">
        <v>18466</v>
      </c>
      <c r="M2612" s="318"/>
      <c r="N2612" s="318"/>
      <c r="O2612" s="318"/>
      <c r="P2612" s="325"/>
      <c r="Q2612" s="357" t="str">
        <f t="array" ref="Q2612">index(Extractions!B:B, match(index(Digests!B:B, match(B2612,Digests!A:A,0)),Extractions!A:A,0))</f>
        <v>APCL15_141</v>
      </c>
    </row>
    <row r="2613" ht="20.25" customHeight="1">
      <c r="A2613" s="318" t="s">
        <v>25038</v>
      </c>
      <c r="B2613" s="319" t="s">
        <v>18467</v>
      </c>
      <c r="C2613" s="334">
        <v>42479.0</v>
      </c>
      <c r="D2613" s="331">
        <v>200.0</v>
      </c>
      <c r="E2613" s="322">
        <f t="array" ref="E2613">D2613/INDEX(Digests!H:H,MATCH($L2613,Digests!P:P,0))</f>
        <v>1.618044432</v>
      </c>
      <c r="F2613" s="323">
        <f t="shared" si="1"/>
        <v>20.58195557</v>
      </c>
      <c r="G2613" s="319">
        <v>29.0</v>
      </c>
      <c r="H2613" s="324"/>
      <c r="I2613" s="318" t="s">
        <v>24982</v>
      </c>
      <c r="J2613" s="318"/>
      <c r="K2613" s="67" t="s">
        <v>25039</v>
      </c>
      <c r="L2613" s="67" t="s">
        <v>18468</v>
      </c>
      <c r="M2613" s="318"/>
      <c r="N2613" s="318"/>
      <c r="O2613" s="318"/>
      <c r="P2613" s="325"/>
      <c r="Q2613" s="357" t="str">
        <f t="array" ref="Q2613">index(Extractions!B:B, match(index(Digests!B:B, match(B2613,Digests!A:A,0)),Extractions!A:A,0))</f>
        <v>APCL15_354733</v>
      </c>
    </row>
    <row r="2614" ht="20.25" customHeight="1">
      <c r="A2614" s="318" t="s">
        <v>25040</v>
      </c>
      <c r="B2614" s="319" t="s">
        <v>18469</v>
      </c>
      <c r="C2614" s="334">
        <v>42479.0</v>
      </c>
      <c r="D2614" s="331">
        <v>200.0</v>
      </c>
      <c r="E2614" s="322">
        <f t="array" ref="E2614">D2614/INDEX(Digests!H:H,MATCH($L2614,Digests!P:P,0))</f>
        <v>9.557031586</v>
      </c>
      <c r="F2614" s="323">
        <f t="shared" si="1"/>
        <v>12.64296841</v>
      </c>
      <c r="G2614" s="319">
        <v>30.0</v>
      </c>
      <c r="H2614" s="324"/>
      <c r="I2614" s="318" t="s">
        <v>24982</v>
      </c>
      <c r="J2614" s="318"/>
      <c r="K2614" s="67" t="s">
        <v>25041</v>
      </c>
      <c r="L2614" s="67" t="s">
        <v>18470</v>
      </c>
      <c r="M2614" s="318"/>
      <c r="N2614" s="318"/>
      <c r="O2614" s="318"/>
      <c r="P2614" s="325"/>
      <c r="Q2614" s="357" t="str">
        <f t="array" ref="Q2614">index(Extractions!B:B, match(index(Digests!B:B, match(B2614,Digests!A:A,0)),Extractions!A:A,0))</f>
        <v>APCL15_368898</v>
      </c>
    </row>
    <row r="2615" ht="20.25" customHeight="1">
      <c r="A2615" s="318" t="s">
        <v>25042</v>
      </c>
      <c r="B2615" s="319" t="s">
        <v>18471</v>
      </c>
      <c r="C2615" s="334">
        <v>42479.0</v>
      </c>
      <c r="D2615" s="331">
        <v>200.0</v>
      </c>
      <c r="E2615" s="322">
        <f t="array" ref="E2615">D2615/INDEX(Digests!H:H,MATCH($L2615,Digests!P:P,0))</f>
        <v>4.583581611</v>
      </c>
      <c r="F2615" s="323">
        <f t="shared" si="1"/>
        <v>17.61641839</v>
      </c>
      <c r="G2615" s="319">
        <v>31.0</v>
      </c>
      <c r="H2615" s="324"/>
      <c r="I2615" s="318" t="s">
        <v>24982</v>
      </c>
      <c r="J2615" s="318"/>
      <c r="K2615" s="67" t="s">
        <v>25043</v>
      </c>
      <c r="L2615" s="67" t="s">
        <v>18472</v>
      </c>
      <c r="M2615" s="318"/>
      <c r="N2615" s="318"/>
      <c r="O2615" s="318"/>
      <c r="P2615" s="325"/>
      <c r="Q2615" s="357" t="str">
        <f t="array" ref="Q2615">index(Extractions!B:B, match(index(Digests!B:B, match(B2615,Digests!A:A,0)),Extractions!A:A,0))</f>
        <v>APCL15_354481</v>
      </c>
    </row>
    <row r="2616" ht="20.25" customHeight="1">
      <c r="A2616" s="318" t="s">
        <v>25044</v>
      </c>
      <c r="B2616" s="319" t="s">
        <v>18475</v>
      </c>
      <c r="C2616" s="334">
        <v>42479.0</v>
      </c>
      <c r="D2616" s="331">
        <v>200.0</v>
      </c>
      <c r="E2616" s="322">
        <f t="array" ref="E2616">D2616/INDEX(Digests!H:H,MATCH($L2616,Digests!P:P,0))</f>
        <v>7.883948281</v>
      </c>
      <c r="F2616" s="323">
        <f t="shared" si="1"/>
        <v>14.31605172</v>
      </c>
      <c r="G2616" s="319">
        <v>32.0</v>
      </c>
      <c r="H2616" s="324"/>
      <c r="I2616" s="318" t="s">
        <v>24982</v>
      </c>
      <c r="J2616" s="318"/>
      <c r="K2616" s="67" t="s">
        <v>25045</v>
      </c>
      <c r="L2616" s="67" t="s">
        <v>18476</v>
      </c>
      <c r="M2616" s="318"/>
      <c r="N2616" s="318"/>
      <c r="O2616" s="318"/>
      <c r="P2616" s="325"/>
      <c r="Q2616" s="357" t="str">
        <f t="array" ref="Q2616">index(Extractions!B:B, match(index(Digests!B:B, match(B2616,Digests!A:A,0)),Extractions!A:A,0))</f>
        <v>APCL15_355853</v>
      </c>
    </row>
    <row r="2617" ht="20.25" customHeight="1">
      <c r="A2617" s="318" t="s">
        <v>25046</v>
      </c>
      <c r="B2617" s="319" t="s">
        <v>18481</v>
      </c>
      <c r="C2617" s="334">
        <v>42479.0</v>
      </c>
      <c r="D2617" s="331">
        <v>200.0</v>
      </c>
      <c r="E2617" s="322">
        <f t="array" ref="E2617">D2617/INDEX(Digests!H:H,MATCH($L2617,Digests!P:P,0))</f>
        <v>4.783887866</v>
      </c>
      <c r="F2617" s="323">
        <f t="shared" si="1"/>
        <v>17.41611213</v>
      </c>
      <c r="G2617" s="319">
        <v>33.0</v>
      </c>
      <c r="H2617" s="324"/>
      <c r="I2617" s="318" t="s">
        <v>24982</v>
      </c>
      <c r="J2617" s="318"/>
      <c r="K2617" s="67" t="s">
        <v>25047</v>
      </c>
      <c r="L2617" s="67" t="s">
        <v>18482</v>
      </c>
      <c r="M2617" s="318"/>
      <c r="N2617" s="318"/>
      <c r="O2617" s="318"/>
      <c r="P2617" s="325"/>
      <c r="Q2617" s="357" t="str">
        <f t="array" ref="Q2617">index(Extractions!B:B, match(index(Digests!B:B, match(B2617,Digests!A:A,0)),Extractions!A:A,0))</f>
        <v>APCL15_375244</v>
      </c>
    </row>
    <row r="2618" ht="20.25" customHeight="1">
      <c r="A2618" s="318" t="s">
        <v>25048</v>
      </c>
      <c r="B2618" s="319" t="s">
        <v>18483</v>
      </c>
      <c r="C2618" s="334">
        <v>42479.0</v>
      </c>
      <c r="D2618" s="331">
        <v>200.0</v>
      </c>
      <c r="E2618" s="322">
        <f t="array" ref="E2618">D2618/INDEX(Digests!H:H,MATCH($L2618,Digests!P:P,0))</f>
        <v>5.047700772</v>
      </c>
      <c r="F2618" s="323">
        <f t="shared" si="1"/>
        <v>17.15229923</v>
      </c>
      <c r="G2618" s="319">
        <v>34.0</v>
      </c>
      <c r="H2618" s="324"/>
      <c r="I2618" s="318" t="s">
        <v>24982</v>
      </c>
      <c r="J2618" s="318"/>
      <c r="K2618" s="67" t="s">
        <v>25049</v>
      </c>
      <c r="L2618" s="67" t="s">
        <v>18484</v>
      </c>
      <c r="M2618" s="318"/>
      <c r="N2618" s="318"/>
      <c r="O2618" s="318"/>
      <c r="P2618" s="325"/>
      <c r="Q2618" s="357" t="str">
        <f t="array" ref="Q2618">index(Extractions!B:B, match(index(Digests!B:B, match(B2618,Digests!A:A,0)),Extractions!A:A,0))</f>
        <v>APCL15_372731</v>
      </c>
    </row>
    <row r="2619" ht="20.25" customHeight="1">
      <c r="A2619" s="318" t="s">
        <v>25050</v>
      </c>
      <c r="B2619" s="319" t="s">
        <v>18485</v>
      </c>
      <c r="C2619" s="334">
        <v>42479.0</v>
      </c>
      <c r="D2619" s="331">
        <v>200.0</v>
      </c>
      <c r="E2619" s="322">
        <f t="array" ref="E2619">D2619/INDEX(Digests!H:H,MATCH($L2619,Digests!P:P,0))</f>
        <v>6.978854072</v>
      </c>
      <c r="F2619" s="323">
        <f t="shared" si="1"/>
        <v>15.22114593</v>
      </c>
      <c r="G2619" s="319">
        <v>35.0</v>
      </c>
      <c r="H2619" s="324"/>
      <c r="I2619" s="318" t="s">
        <v>24982</v>
      </c>
      <c r="J2619" s="318"/>
      <c r="K2619" s="67" t="s">
        <v>25051</v>
      </c>
      <c r="L2619" s="67" t="s">
        <v>18486</v>
      </c>
      <c r="M2619" s="318"/>
      <c r="N2619" s="318"/>
      <c r="O2619" s="318"/>
      <c r="P2619" s="325"/>
      <c r="Q2619" s="357" t="str">
        <f t="array" ref="Q2619">index(Extractions!B:B, match(index(Digests!B:B, match(B2619,Digests!A:A,0)),Extractions!A:A,0))</f>
        <v>APCL15_372461</v>
      </c>
    </row>
    <row r="2620" ht="20.25" customHeight="1">
      <c r="A2620" s="318" t="s">
        <v>25052</v>
      </c>
      <c r="B2620" s="319" t="s">
        <v>18489</v>
      </c>
      <c r="C2620" s="334">
        <v>42479.0</v>
      </c>
      <c r="D2620" s="331">
        <v>200.0</v>
      </c>
      <c r="E2620" s="322">
        <f t="array" ref="E2620">D2620/INDEX(Digests!H:H,MATCH($L2620,Digests!P:P,0))</f>
        <v>3.714986255</v>
      </c>
      <c r="F2620" s="323">
        <f t="shared" si="1"/>
        <v>18.48501375</v>
      </c>
      <c r="G2620" s="319">
        <v>36.0</v>
      </c>
      <c r="H2620" s="324"/>
      <c r="I2620" s="318" t="s">
        <v>24982</v>
      </c>
      <c r="J2620" s="318"/>
      <c r="K2620" s="67" t="s">
        <v>25053</v>
      </c>
      <c r="L2620" s="67" t="s">
        <v>18490</v>
      </c>
      <c r="M2620" s="318"/>
      <c r="N2620" s="318"/>
      <c r="O2620" s="318"/>
      <c r="P2620" s="325"/>
      <c r="Q2620" s="357" t="str">
        <f t="array" ref="Q2620">index(Extractions!B:B, match(index(Digests!B:B, match(B2620,Digests!A:A,0)),Extractions!A:A,0))</f>
        <v>APCL15_404792</v>
      </c>
    </row>
    <row r="2621" ht="20.25" customHeight="1">
      <c r="A2621" s="318" t="s">
        <v>25054</v>
      </c>
      <c r="B2621" s="319" t="s">
        <v>18491</v>
      </c>
      <c r="C2621" s="334">
        <v>42479.0</v>
      </c>
      <c r="D2621" s="331">
        <v>200.0</v>
      </c>
      <c r="E2621" s="322">
        <f t="array" ref="E2621">D2621/INDEX(Digests!H:H,MATCH($L2621,Digests!P:P,0))</f>
        <v>2.769392672</v>
      </c>
      <c r="F2621" s="323">
        <f t="shared" si="1"/>
        <v>19.43060733</v>
      </c>
      <c r="G2621" s="319">
        <v>37.0</v>
      </c>
      <c r="H2621" s="324"/>
      <c r="I2621" s="318" t="s">
        <v>24982</v>
      </c>
      <c r="J2621" s="318"/>
      <c r="K2621" s="67" t="s">
        <v>25055</v>
      </c>
      <c r="L2621" s="67" t="s">
        <v>18492</v>
      </c>
      <c r="M2621" s="318"/>
      <c r="N2621" s="318"/>
      <c r="O2621" s="318"/>
      <c r="P2621" s="325"/>
      <c r="Q2621" s="357" t="str">
        <f t="array" ref="Q2621">index(Extractions!B:B, match(index(Digests!B:B, match(B2621,Digests!A:A,0)),Extractions!A:A,0))</f>
        <v>APCL15_354533</v>
      </c>
    </row>
    <row r="2622" ht="20.25" customHeight="1">
      <c r="A2622" s="318" t="s">
        <v>25056</v>
      </c>
      <c r="B2622" s="319" t="s">
        <v>18497</v>
      </c>
      <c r="C2622" s="334">
        <v>42479.0</v>
      </c>
      <c r="D2622" s="331">
        <v>200.0</v>
      </c>
      <c r="E2622" s="322">
        <f t="array" ref="E2622">D2622/INDEX(Digests!H:H,MATCH($L2622,Digests!P:P,0))</f>
        <v>11.65637021</v>
      </c>
      <c r="F2622" s="323">
        <f t="shared" si="1"/>
        <v>10.54362979</v>
      </c>
      <c r="G2622" s="319">
        <v>38.0</v>
      </c>
      <c r="H2622" s="324"/>
      <c r="I2622" s="318" t="s">
        <v>24982</v>
      </c>
      <c r="J2622" s="318"/>
      <c r="K2622" s="67" t="s">
        <v>25057</v>
      </c>
      <c r="L2622" s="67" t="s">
        <v>18498</v>
      </c>
      <c r="M2622" s="318"/>
      <c r="N2622" s="318"/>
      <c r="O2622" s="318"/>
      <c r="P2622" s="325"/>
      <c r="Q2622" s="357" t="str">
        <f t="array" ref="Q2622">index(Extractions!B:B, match(index(Digests!B:B, match(B2622,Digests!A:A,0)),Extractions!A:A,0))</f>
        <v>APCL15_354525</v>
      </c>
    </row>
    <row r="2623" ht="20.25" customHeight="1">
      <c r="A2623" s="318" t="s">
        <v>25058</v>
      </c>
      <c r="B2623" s="319" t="s">
        <v>18499</v>
      </c>
      <c r="C2623" s="334">
        <v>42479.0</v>
      </c>
      <c r="D2623" s="331">
        <v>200.0</v>
      </c>
      <c r="E2623" s="322">
        <f t="array" ref="E2623">D2623/INDEX(Digests!H:H,MATCH($L2623,Digests!P:P,0))</f>
        <v>6.434385355</v>
      </c>
      <c r="F2623" s="323">
        <f t="shared" si="1"/>
        <v>15.76561464</v>
      </c>
      <c r="G2623" s="319">
        <v>39.0</v>
      </c>
      <c r="H2623" s="324"/>
      <c r="I2623" s="318" t="s">
        <v>24982</v>
      </c>
      <c r="J2623" s="318"/>
      <c r="K2623" s="67" t="s">
        <v>25059</v>
      </c>
      <c r="L2623" s="67" t="s">
        <v>18500</v>
      </c>
      <c r="M2623" s="318"/>
      <c r="N2623" s="318"/>
      <c r="O2623" s="318"/>
      <c r="P2623" s="325"/>
      <c r="Q2623" s="357" t="str">
        <f t="array" ref="Q2623">index(Extractions!B:B, match(index(Digests!B:B, match(B2623,Digests!A:A,0)),Extractions!A:A,0))</f>
        <v>APCL15_356398</v>
      </c>
    </row>
    <row r="2624" ht="20.25" customHeight="1">
      <c r="A2624" s="318" t="s">
        <v>25060</v>
      </c>
      <c r="B2624" s="319" t="s">
        <v>18503</v>
      </c>
      <c r="C2624" s="334">
        <v>42479.0</v>
      </c>
      <c r="D2624" s="331">
        <v>200.0</v>
      </c>
      <c r="E2624" s="322">
        <f t="array" ref="E2624">D2624/INDEX(Digests!H:H,MATCH($L2624,Digests!P:P,0))</f>
        <v>11.86802753</v>
      </c>
      <c r="F2624" s="323">
        <f t="shared" si="1"/>
        <v>10.33197247</v>
      </c>
      <c r="G2624" s="319">
        <v>40.0</v>
      </c>
      <c r="H2624" s="324"/>
      <c r="I2624" s="318" t="s">
        <v>24982</v>
      </c>
      <c r="J2624" s="318"/>
      <c r="K2624" s="67" t="s">
        <v>25061</v>
      </c>
      <c r="L2624" s="67" t="s">
        <v>18504</v>
      </c>
      <c r="M2624" s="318"/>
      <c r="N2624" s="318"/>
      <c r="O2624" s="318"/>
      <c r="P2624" s="325"/>
      <c r="Q2624" s="357" t="str">
        <f t="array" ref="Q2624">index(Extractions!B:B, match(index(Digests!B:B, match(B2624,Digests!A:A,0)),Extractions!A:A,0))</f>
        <v>APCL15_355880</v>
      </c>
    </row>
    <row r="2625" ht="20.25" customHeight="1">
      <c r="A2625" s="318" t="s">
        <v>25062</v>
      </c>
      <c r="B2625" s="319" t="s">
        <v>18505</v>
      </c>
      <c r="C2625" s="334">
        <v>42479.0</v>
      </c>
      <c r="D2625" s="331">
        <v>200.0</v>
      </c>
      <c r="E2625" s="322">
        <f t="array" ref="E2625">D2625/INDEX(Digests!H:H,MATCH($L2625,Digests!P:P,0))</f>
        <v>20.8855472</v>
      </c>
      <c r="F2625" s="323">
        <f t="shared" si="1"/>
        <v>1.314452799</v>
      </c>
      <c r="G2625" s="319">
        <v>41.0</v>
      </c>
      <c r="H2625" s="324"/>
      <c r="I2625" s="318" t="s">
        <v>24982</v>
      </c>
      <c r="J2625" s="318"/>
      <c r="K2625" s="67" t="s">
        <v>25063</v>
      </c>
      <c r="L2625" s="67" t="s">
        <v>18506</v>
      </c>
      <c r="M2625" s="318"/>
      <c r="N2625" s="318"/>
      <c r="O2625" s="318"/>
      <c r="P2625" s="325"/>
      <c r="Q2625" s="357" t="str">
        <f t="array" ref="Q2625">index(Extractions!B:B, match(index(Digests!B:B, match(B2625,Digests!A:A,0)),Extractions!A:A,0))</f>
        <v>APCL15_362989</v>
      </c>
    </row>
    <row r="2626" ht="20.25" customHeight="1">
      <c r="A2626" s="318" t="s">
        <v>25064</v>
      </c>
      <c r="B2626" s="319" t="s">
        <v>18507</v>
      </c>
      <c r="C2626" s="334">
        <v>42479.0</v>
      </c>
      <c r="D2626" s="331">
        <v>200.0</v>
      </c>
      <c r="E2626" s="322">
        <f t="array" ref="E2626">D2626/INDEX(Digests!H:H,MATCH($L2626,Digests!P:P,0))</f>
        <v>12.32134056</v>
      </c>
      <c r="F2626" s="323">
        <f t="shared" si="1"/>
        <v>9.878659438</v>
      </c>
      <c r="G2626" s="319">
        <v>42.0</v>
      </c>
      <c r="H2626" s="324"/>
      <c r="I2626" s="318" t="s">
        <v>24982</v>
      </c>
      <c r="J2626" s="318"/>
      <c r="K2626" s="67" t="s">
        <v>25065</v>
      </c>
      <c r="L2626" s="67" t="s">
        <v>18508</v>
      </c>
      <c r="M2626" s="318"/>
      <c r="N2626" s="318"/>
      <c r="O2626" s="318"/>
      <c r="P2626" s="325"/>
      <c r="Q2626" s="357" t="str">
        <f t="array" ref="Q2626">index(Extractions!B:B, match(index(Digests!B:B, match(B2626,Digests!A:A,0)),Extractions!A:A,0))</f>
        <v>APCL15_371825</v>
      </c>
    </row>
    <row r="2627" ht="20.25" customHeight="1">
      <c r="A2627" s="318" t="s">
        <v>25066</v>
      </c>
      <c r="B2627" s="319" t="s">
        <v>18509</v>
      </c>
      <c r="C2627" s="334">
        <v>42479.0</v>
      </c>
      <c r="D2627" s="331">
        <v>200.0</v>
      </c>
      <c r="E2627" s="322">
        <f t="array" ref="E2627">D2627/INDEX(Digests!H:H,MATCH($L2627,Digests!P:P,0))</f>
        <v>8.140339452</v>
      </c>
      <c r="F2627" s="323">
        <f t="shared" si="1"/>
        <v>14.05966055</v>
      </c>
      <c r="G2627" s="319">
        <v>43.0</v>
      </c>
      <c r="H2627" s="324"/>
      <c r="I2627" s="318" t="s">
        <v>24982</v>
      </c>
      <c r="J2627" s="318"/>
      <c r="K2627" s="67" t="s">
        <v>25067</v>
      </c>
      <c r="L2627" s="67" t="s">
        <v>18510</v>
      </c>
      <c r="M2627" s="318"/>
      <c r="N2627" s="318"/>
      <c r="O2627" s="318"/>
      <c r="P2627" s="325"/>
      <c r="Q2627" s="357" t="str">
        <f t="array" ref="Q2627">index(Extractions!B:B, match(index(Digests!B:B, match(B2627,Digests!A:A,0)),Extractions!A:A,0))</f>
        <v>APCL15_362714</v>
      </c>
    </row>
    <row r="2628" ht="20.25" customHeight="1">
      <c r="A2628" s="318" t="s">
        <v>25068</v>
      </c>
      <c r="B2628" s="319" t="s">
        <v>18511</v>
      </c>
      <c r="C2628" s="334">
        <v>42479.0</v>
      </c>
      <c r="D2628" s="331">
        <v>200.0</v>
      </c>
      <c r="E2628" s="322">
        <f t="array" ref="E2628">D2628/INDEX(Digests!H:H,MATCH($L2628,Digests!P:P,0))</f>
        <v>15.167602</v>
      </c>
      <c r="F2628" s="323">
        <f t="shared" si="1"/>
        <v>7.032397998</v>
      </c>
      <c r="G2628" s="319">
        <v>44.0</v>
      </c>
      <c r="H2628" s="324"/>
      <c r="I2628" s="318" t="s">
        <v>24982</v>
      </c>
      <c r="J2628" s="318"/>
      <c r="K2628" s="67" t="s">
        <v>25069</v>
      </c>
      <c r="L2628" s="67" t="s">
        <v>18512</v>
      </c>
      <c r="M2628" s="318"/>
      <c r="N2628" s="318"/>
      <c r="O2628" s="318"/>
      <c r="P2628" s="325"/>
      <c r="Q2628" s="357" t="str">
        <f t="array" ref="Q2628">index(Extractions!B:B, match(index(Digests!B:B, match(B2628,Digests!A:A,0)),Extractions!A:A,0))</f>
        <v>APCL15_355734</v>
      </c>
    </row>
    <row r="2629" ht="20.25" customHeight="1">
      <c r="A2629" s="318" t="s">
        <v>25070</v>
      </c>
      <c r="B2629" s="319" t="s">
        <v>18515</v>
      </c>
      <c r="C2629" s="334">
        <v>42479.0</v>
      </c>
      <c r="D2629" s="331">
        <v>200.0</v>
      </c>
      <c r="E2629" s="322">
        <f t="array" ref="E2629">D2629/INDEX(Digests!H:H,MATCH($L2629,Digests!P:P,0))</f>
        <v>4.676502911</v>
      </c>
      <c r="F2629" s="323">
        <f t="shared" si="1"/>
        <v>17.52349709</v>
      </c>
      <c r="G2629" s="319">
        <v>45.0</v>
      </c>
      <c r="H2629" s="324"/>
      <c r="I2629" s="318" t="s">
        <v>24982</v>
      </c>
      <c r="J2629" s="318"/>
      <c r="K2629" s="67" t="s">
        <v>25071</v>
      </c>
      <c r="L2629" s="67" t="s">
        <v>18516</v>
      </c>
      <c r="M2629" s="318"/>
      <c r="N2629" s="318"/>
      <c r="O2629" s="318"/>
      <c r="P2629" s="325"/>
      <c r="Q2629" s="357" t="str">
        <f t="array" ref="Q2629">index(Extractions!B:B, match(index(Digests!B:B, match(B2629,Digests!A:A,0)),Extractions!A:A,0))</f>
        <v>APCL15_372649</v>
      </c>
    </row>
    <row r="2630" ht="20.25" customHeight="1">
      <c r="A2630" s="318" t="s">
        <v>25072</v>
      </c>
      <c r="B2630" s="319" t="s">
        <v>18517</v>
      </c>
      <c r="C2630" s="334">
        <v>42479.0</v>
      </c>
      <c r="D2630" s="331">
        <v>200.0</v>
      </c>
      <c r="E2630" s="322">
        <f t="array" ref="E2630">D2630/INDEX(Digests!H:H,MATCH($L2630,Digests!P:P,0))</f>
        <v>3.743355544</v>
      </c>
      <c r="F2630" s="323">
        <f t="shared" si="1"/>
        <v>18.45664446</v>
      </c>
      <c r="G2630" s="319">
        <v>46.0</v>
      </c>
      <c r="H2630" s="324"/>
      <c r="I2630" s="318" t="s">
        <v>24982</v>
      </c>
      <c r="J2630" s="318"/>
      <c r="K2630" s="67" t="s">
        <v>25073</v>
      </c>
      <c r="L2630" s="67" t="s">
        <v>18518</v>
      </c>
      <c r="M2630" s="318"/>
      <c r="N2630" s="318"/>
      <c r="O2630" s="318"/>
      <c r="P2630" s="325"/>
      <c r="Q2630" s="357" t="str">
        <f t="array" ref="Q2630">index(Extractions!B:B, match(index(Digests!B:B, match(B2630,Digests!A:A,0)),Extractions!A:A,0))</f>
        <v>APCL15_355896</v>
      </c>
    </row>
    <row r="2631" ht="20.25" customHeight="1">
      <c r="A2631" s="318" t="s">
        <v>25074</v>
      </c>
      <c r="B2631" s="319" t="s">
        <v>18519</v>
      </c>
      <c r="C2631" s="334">
        <v>42479.0</v>
      </c>
      <c r="D2631" s="331">
        <v>200.0</v>
      </c>
      <c r="E2631" s="322">
        <f t="array" ref="E2631">D2631/INDEX(Digests!H:H,MATCH($L2631,Digests!P:P,0))</f>
        <v>3.138288691</v>
      </c>
      <c r="F2631" s="323">
        <f t="shared" si="1"/>
        <v>19.06171131</v>
      </c>
      <c r="G2631" s="319">
        <v>47.0</v>
      </c>
      <c r="H2631" s="324"/>
      <c r="I2631" s="318" t="s">
        <v>24982</v>
      </c>
      <c r="J2631" s="318"/>
      <c r="K2631" s="67" t="s">
        <v>25075</v>
      </c>
      <c r="L2631" s="67" t="s">
        <v>18520</v>
      </c>
      <c r="M2631" s="318"/>
      <c r="N2631" s="318"/>
      <c r="O2631" s="318"/>
      <c r="P2631" s="325"/>
      <c r="Q2631" s="357" t="str">
        <f t="array" ref="Q2631">index(Extractions!B:B, match(index(Digests!B:B, match(B2631,Digests!A:A,0)),Extractions!A:A,0))</f>
        <v>APCL15_370000</v>
      </c>
    </row>
    <row r="2632" ht="20.25" customHeight="1">
      <c r="A2632" s="318" t="s">
        <v>25076</v>
      </c>
      <c r="B2632" s="319" t="s">
        <v>18521</v>
      </c>
      <c r="C2632" s="334">
        <v>42479.0</v>
      </c>
      <c r="D2632" s="331">
        <v>200.0</v>
      </c>
      <c r="E2632" s="322">
        <f t="array" ref="E2632">D2632/INDEX(Digests!H:H,MATCH($L2632,Digests!P:P,0))</f>
        <v>3.404139434</v>
      </c>
      <c r="F2632" s="323">
        <f t="shared" si="1"/>
        <v>18.79586057</v>
      </c>
      <c r="G2632" s="319">
        <v>48.0</v>
      </c>
      <c r="H2632" s="324"/>
      <c r="I2632" s="318" t="s">
        <v>24982</v>
      </c>
      <c r="J2632" s="318"/>
      <c r="K2632" s="67" t="s">
        <v>25077</v>
      </c>
      <c r="L2632" s="67" t="s">
        <v>18522</v>
      </c>
      <c r="M2632" s="318"/>
      <c r="N2632" s="318"/>
      <c r="O2632" s="318"/>
      <c r="P2632" s="325"/>
      <c r="Q2632" s="357" t="str">
        <f t="array" ref="Q2632">index(Extractions!B:B, match(index(Digests!B:B, match(B2632,Digests!A:A,0)),Extractions!A:A,0))</f>
        <v>APCL15_127</v>
      </c>
    </row>
    <row r="2633" ht="20.25" customHeight="1">
      <c r="A2633" s="318" t="s">
        <v>25078</v>
      </c>
      <c r="B2633" s="319" t="s">
        <v>18525</v>
      </c>
      <c r="C2633" s="334">
        <v>42479.0</v>
      </c>
      <c r="D2633" s="331">
        <v>200.0</v>
      </c>
      <c r="E2633" s="322">
        <f t="array" ref="E2633">D2633/INDEX(Digests!H:H,MATCH($L2633,Digests!P:P,0))</f>
        <v>21.9876869</v>
      </c>
      <c r="F2633" s="323">
        <f t="shared" si="1"/>
        <v>0.2123131047</v>
      </c>
      <c r="G2633" s="319">
        <v>1.0</v>
      </c>
      <c r="H2633" s="324"/>
      <c r="I2633" s="318" t="s">
        <v>25079</v>
      </c>
      <c r="J2633" s="318"/>
      <c r="K2633" s="67" t="s">
        <v>25080</v>
      </c>
      <c r="L2633" s="67" t="s">
        <v>18526</v>
      </c>
      <c r="M2633" s="318"/>
      <c r="N2633" s="318"/>
      <c r="O2633" s="318"/>
      <c r="P2633" s="325"/>
      <c r="Q2633" s="357" t="str">
        <f t="array" ref="Q2633">index(Extractions!B:B, match(index(Digests!B:B, match(B2633,Digests!A:A,0)),Extractions!A:A,0))</f>
        <v>APCL15_119</v>
      </c>
    </row>
    <row r="2634" ht="20.25" customHeight="1">
      <c r="A2634" s="318" t="s">
        <v>25081</v>
      </c>
      <c r="B2634" s="319" t="s">
        <v>18527</v>
      </c>
      <c r="C2634" s="334">
        <v>42479.0</v>
      </c>
      <c r="D2634" s="331">
        <v>200.0</v>
      </c>
      <c r="E2634" s="322">
        <f t="array" ref="E2634">D2634/INDEX(Digests!H:H,MATCH($L2634,Digests!P:P,0))</f>
        <v>6.199435851</v>
      </c>
      <c r="F2634" s="323">
        <f t="shared" si="1"/>
        <v>16.00056415</v>
      </c>
      <c r="G2634" s="319">
        <v>2.0</v>
      </c>
      <c r="H2634" s="324"/>
      <c r="I2634" s="318" t="s">
        <v>25079</v>
      </c>
      <c r="J2634" s="318"/>
      <c r="K2634" s="67" t="s">
        <v>25082</v>
      </c>
      <c r="L2634" s="67" t="s">
        <v>18528</v>
      </c>
      <c r="M2634" s="318"/>
      <c r="N2634" s="318"/>
      <c r="O2634" s="318"/>
      <c r="P2634" s="325"/>
      <c r="Q2634" s="357" t="str">
        <f t="array" ref="Q2634">index(Extractions!B:B, match(index(Digests!B:B, match(B2634,Digests!A:A,0)),Extractions!A:A,0))</f>
        <v>APCL15_370613</v>
      </c>
    </row>
    <row r="2635" ht="20.25" customHeight="1">
      <c r="A2635" s="318" t="s">
        <v>25083</v>
      </c>
      <c r="B2635" s="319" t="s">
        <v>18529</v>
      </c>
      <c r="C2635" s="334">
        <v>42479.0</v>
      </c>
      <c r="D2635" s="331">
        <v>200.0</v>
      </c>
      <c r="E2635" s="322">
        <f t="array" ref="E2635">D2635/INDEX(Digests!H:H,MATCH($L2635,Digests!P:P,0))</f>
        <v>6.872143765</v>
      </c>
      <c r="F2635" s="323">
        <f t="shared" si="1"/>
        <v>15.32785623</v>
      </c>
      <c r="G2635" s="319">
        <v>3.0</v>
      </c>
      <c r="H2635" s="324"/>
      <c r="I2635" s="318" t="s">
        <v>25079</v>
      </c>
      <c r="J2635" s="318"/>
      <c r="K2635" s="67" t="s">
        <v>25084</v>
      </c>
      <c r="L2635" s="67" t="s">
        <v>18530</v>
      </c>
      <c r="M2635" s="318"/>
      <c r="N2635" s="318"/>
      <c r="O2635" s="318"/>
      <c r="P2635" s="325"/>
      <c r="Q2635" s="357" t="str">
        <f t="array" ref="Q2635">index(Extractions!B:B, match(index(Digests!B:B, match(B2635,Digests!A:A,0)),Extractions!A:A,0))</f>
        <v>APCL15_371672</v>
      </c>
    </row>
    <row r="2636" ht="20.25" customHeight="1">
      <c r="A2636" s="318" t="s">
        <v>25085</v>
      </c>
      <c r="B2636" s="319" t="s">
        <v>18539</v>
      </c>
      <c r="C2636" s="334">
        <v>42479.0</v>
      </c>
      <c r="D2636" s="331">
        <v>200.0</v>
      </c>
      <c r="E2636" s="322">
        <f t="array" ref="E2636">D2636/INDEX(Digests!H:H,MATCH($L2636,Digests!P:P,0))</f>
        <v>15.68504431</v>
      </c>
      <c r="F2636" s="323">
        <f t="shared" si="1"/>
        <v>6.51495569</v>
      </c>
      <c r="G2636" s="319">
        <v>4.0</v>
      </c>
      <c r="H2636" s="324"/>
      <c r="I2636" s="318" t="s">
        <v>25079</v>
      </c>
      <c r="J2636" s="318"/>
      <c r="K2636" s="67" t="s">
        <v>25086</v>
      </c>
      <c r="L2636" s="67" t="s">
        <v>18540</v>
      </c>
      <c r="M2636" s="318"/>
      <c r="N2636" s="318"/>
      <c r="O2636" s="318"/>
      <c r="P2636" s="325"/>
      <c r="Q2636" s="318" t="str">
        <f t="array" ref="Q2636">index(Extractions!B:B, match(index(Digests!B:B, match(B2636,Digests!A:A,0)),Extractions!A:A,0))</f>
        <v>APCL15_372405</v>
      </c>
    </row>
    <row r="2637" ht="20.25" customHeight="1">
      <c r="A2637" s="318" t="s">
        <v>25087</v>
      </c>
      <c r="B2637" s="319" t="s">
        <v>18541</v>
      </c>
      <c r="C2637" s="334">
        <v>42479.0</v>
      </c>
      <c r="D2637" s="331">
        <v>200.0</v>
      </c>
      <c r="E2637" s="322">
        <f t="array" ref="E2637">D2637/INDEX(Digests!H:H,MATCH($L2637,Digests!P:P,0))</f>
        <v>3.637686431</v>
      </c>
      <c r="F2637" s="323">
        <f t="shared" si="1"/>
        <v>18.56231357</v>
      </c>
      <c r="G2637" s="319">
        <v>5.0</v>
      </c>
      <c r="H2637" s="324"/>
      <c r="I2637" s="318" t="s">
        <v>25079</v>
      </c>
      <c r="J2637" s="318"/>
      <c r="K2637" s="67" t="s">
        <v>25088</v>
      </c>
      <c r="L2637" s="67" t="s">
        <v>18542</v>
      </c>
      <c r="M2637" s="318"/>
      <c r="N2637" s="318"/>
      <c r="O2637" s="318"/>
      <c r="P2637" s="325"/>
      <c r="Q2637" s="357" t="str">
        <f t="array" ref="Q2637">index(Extractions!B:B, match(index(Digests!B:B, match(B2637,Digests!A:A,0)),Extractions!A:A,0))</f>
        <v>APCL15_406498</v>
      </c>
    </row>
    <row r="2638" ht="20.25" customHeight="1">
      <c r="A2638" s="318" t="s">
        <v>25089</v>
      </c>
      <c r="B2638" s="319" t="s">
        <v>18543</v>
      </c>
      <c r="C2638" s="334">
        <v>42479.0</v>
      </c>
      <c r="D2638" s="331">
        <v>200.0</v>
      </c>
      <c r="E2638" s="322">
        <f t="array" ref="E2638">D2638/INDEX(Digests!H:H,MATCH($L2638,Digests!P:P,0))</f>
        <v>11.63196464</v>
      </c>
      <c r="F2638" s="323">
        <f t="shared" si="1"/>
        <v>10.56803536</v>
      </c>
      <c r="G2638" s="319">
        <v>6.0</v>
      </c>
      <c r="H2638" s="324"/>
      <c r="I2638" s="318" t="s">
        <v>25079</v>
      </c>
      <c r="J2638" s="318"/>
      <c r="K2638" s="67" t="s">
        <v>25090</v>
      </c>
      <c r="L2638" s="67" t="s">
        <v>18544</v>
      </c>
      <c r="M2638" s="318"/>
      <c r="N2638" s="318"/>
      <c r="O2638" s="318"/>
      <c r="P2638" s="325"/>
      <c r="Q2638" s="357" t="str">
        <f t="array" ref="Q2638">index(Extractions!B:B, match(index(Digests!B:B, match(B2638,Digests!A:A,0)),Extractions!A:A,0))</f>
        <v>APCL15_407297</v>
      </c>
    </row>
    <row r="2639" ht="20.25" customHeight="1">
      <c r="A2639" s="318" t="s">
        <v>25091</v>
      </c>
      <c r="B2639" s="319" t="s">
        <v>18547</v>
      </c>
      <c r="C2639" s="334">
        <v>42479.0</v>
      </c>
      <c r="D2639" s="331">
        <v>200.0</v>
      </c>
      <c r="E2639" s="322">
        <f t="array" ref="E2639">D2639/INDEX(Digests!H:H,MATCH($L2639,Digests!P:P,0))</f>
        <v>20.57189879</v>
      </c>
      <c r="F2639" s="323">
        <f t="shared" si="1"/>
        <v>1.628101214</v>
      </c>
      <c r="G2639" s="319">
        <v>7.0</v>
      </c>
      <c r="H2639" s="324"/>
      <c r="I2639" s="318" t="s">
        <v>25079</v>
      </c>
      <c r="J2639" s="318"/>
      <c r="K2639" s="67" t="s">
        <v>25092</v>
      </c>
      <c r="L2639" s="67" t="s">
        <v>18548</v>
      </c>
      <c r="M2639" s="318"/>
      <c r="N2639" s="318"/>
      <c r="O2639" s="318"/>
      <c r="P2639" s="325"/>
      <c r="Q2639" s="357" t="str">
        <f t="array" ref="Q2639">index(Extractions!B:B, match(index(Digests!B:B, match(B2639,Digests!A:A,0)),Extractions!A:A,0))</f>
        <v>APCL15_355666</v>
      </c>
    </row>
    <row r="2640" ht="20.25" customHeight="1">
      <c r="A2640" s="318" t="s">
        <v>25093</v>
      </c>
      <c r="B2640" s="319" t="s">
        <v>18551</v>
      </c>
      <c r="C2640" s="334">
        <v>42479.0</v>
      </c>
      <c r="D2640" s="331">
        <v>200.0</v>
      </c>
      <c r="E2640" s="322">
        <f t="array" ref="E2640">D2640/INDEX(Digests!H:H,MATCH($L2640,Digests!P:P,0))</f>
        <v>12.84521516</v>
      </c>
      <c r="F2640" s="323">
        <f t="shared" si="1"/>
        <v>9.354784843</v>
      </c>
      <c r="G2640" s="319">
        <v>8.0</v>
      </c>
      <c r="H2640" s="324"/>
      <c r="I2640" s="318" t="s">
        <v>25079</v>
      </c>
      <c r="J2640" s="318"/>
      <c r="K2640" s="67" t="s">
        <v>25094</v>
      </c>
      <c r="L2640" s="67" t="s">
        <v>18552</v>
      </c>
      <c r="M2640" s="318"/>
      <c r="N2640" s="318"/>
      <c r="O2640" s="318"/>
      <c r="P2640" s="325"/>
      <c r="Q2640" s="357" t="str">
        <f t="array" ref="Q2640">index(Extractions!B:B, match(index(Digests!B:B, match(B2640,Digests!A:A,0)),Extractions!A:A,0))</f>
        <v>APCL15_355219</v>
      </c>
    </row>
    <row r="2641" ht="20.25" customHeight="1">
      <c r="A2641" s="318" t="s">
        <v>25095</v>
      </c>
      <c r="B2641" s="319" t="s">
        <v>18553</v>
      </c>
      <c r="C2641" s="334">
        <v>42479.0</v>
      </c>
      <c r="D2641" s="331">
        <v>200.0</v>
      </c>
      <c r="E2641" s="322">
        <f t="array" ref="E2641">D2641/INDEX(Digests!H:H,MATCH($L2641,Digests!P:P,0))</f>
        <v>18.54599407</v>
      </c>
      <c r="F2641" s="323">
        <f t="shared" si="1"/>
        <v>3.654005935</v>
      </c>
      <c r="G2641" s="319">
        <v>9.0</v>
      </c>
      <c r="H2641" s="324"/>
      <c r="I2641" s="318" t="s">
        <v>25079</v>
      </c>
      <c r="J2641" s="318"/>
      <c r="K2641" s="67" t="s">
        <v>25096</v>
      </c>
      <c r="L2641" s="67" t="s">
        <v>18554</v>
      </c>
      <c r="M2641" s="318"/>
      <c r="N2641" s="318"/>
      <c r="O2641" s="318"/>
      <c r="P2641" s="325"/>
      <c r="Q2641" s="357" t="str">
        <f t="array" ref="Q2641">index(Extractions!B:B, match(index(Digests!B:B, match(B2641,Digests!A:A,0)),Extractions!A:A,0))</f>
        <v>APCL15_107</v>
      </c>
    </row>
    <row r="2642" ht="20.25" customHeight="1">
      <c r="A2642" s="318" t="s">
        <v>25097</v>
      </c>
      <c r="B2642" s="319" t="s">
        <v>18555</v>
      </c>
      <c r="C2642" s="334">
        <v>42479.0</v>
      </c>
      <c r="D2642" s="331">
        <v>200.0</v>
      </c>
      <c r="E2642" s="322">
        <f t="array" ref="E2642">D2642/INDEX(Digests!H:H,MATCH($L2642,Digests!P:P,0))</f>
        <v>21.27206977</v>
      </c>
      <c r="F2642" s="323">
        <f t="shared" si="1"/>
        <v>0.9279302276</v>
      </c>
      <c r="G2642" s="319">
        <v>10.0</v>
      </c>
      <c r="H2642" s="324"/>
      <c r="I2642" s="318" t="s">
        <v>25079</v>
      </c>
      <c r="J2642" s="318"/>
      <c r="K2642" s="67" t="s">
        <v>25098</v>
      </c>
      <c r="L2642" s="67" t="s">
        <v>18556</v>
      </c>
      <c r="M2642" s="318"/>
      <c r="N2642" s="318"/>
      <c r="O2642" s="318"/>
      <c r="P2642" s="325"/>
      <c r="Q2642" s="357" t="str">
        <f t="array" ref="Q2642">index(Extractions!B:B, match(index(Digests!B:B, match(B2642,Digests!A:A,0)),Extractions!A:A,0))</f>
        <v>APCL15_097</v>
      </c>
    </row>
    <row r="2643" ht="20.25" customHeight="1">
      <c r="A2643" s="318" t="s">
        <v>25099</v>
      </c>
      <c r="B2643" s="319" t="s">
        <v>18557</v>
      </c>
      <c r="C2643" s="334">
        <v>42479.0</v>
      </c>
      <c r="D2643" s="331">
        <v>200.0</v>
      </c>
      <c r="E2643" s="322">
        <f t="array" ref="E2643">D2643/INDEX(Digests!H:H,MATCH($L2643,Digests!P:P,0))</f>
        <v>16.78556441</v>
      </c>
      <c r="F2643" s="323">
        <f t="shared" si="1"/>
        <v>5.414435585</v>
      </c>
      <c r="G2643" s="319">
        <v>11.0</v>
      </c>
      <c r="H2643" s="324"/>
      <c r="I2643" s="318" t="s">
        <v>25079</v>
      </c>
      <c r="J2643" s="318"/>
      <c r="K2643" s="67" t="s">
        <v>25100</v>
      </c>
      <c r="L2643" s="67" t="s">
        <v>18558</v>
      </c>
      <c r="M2643" s="318"/>
      <c r="N2643" s="318"/>
      <c r="O2643" s="318"/>
      <c r="P2643" s="325"/>
      <c r="Q2643" s="357" t="str">
        <f t="array" ref="Q2643">index(Extractions!B:B, match(index(Digests!B:B, match(B2643,Digests!A:A,0)),Extractions!A:A,0))</f>
        <v>APCL15_404090</v>
      </c>
    </row>
    <row r="2644" ht="20.25" customHeight="1">
      <c r="A2644" s="318" t="s">
        <v>25101</v>
      </c>
      <c r="B2644" s="319" t="s">
        <v>18559</v>
      </c>
      <c r="C2644" s="334">
        <v>42479.0</v>
      </c>
      <c r="D2644" s="331">
        <v>200.0</v>
      </c>
      <c r="E2644" s="322">
        <f t="array" ref="E2644">D2644/INDEX(Digests!H:H,MATCH($L2644,Digests!P:P,0))</f>
        <v>21.45692522</v>
      </c>
      <c r="F2644" s="323">
        <f t="shared" si="1"/>
        <v>0.7430747774</v>
      </c>
      <c r="G2644" s="319">
        <v>12.0</v>
      </c>
      <c r="H2644" s="324"/>
      <c r="I2644" s="318" t="s">
        <v>25079</v>
      </c>
      <c r="J2644" s="318"/>
      <c r="K2644" s="67" t="s">
        <v>25102</v>
      </c>
      <c r="L2644" s="67" t="s">
        <v>18560</v>
      </c>
      <c r="M2644" s="318"/>
      <c r="N2644" s="318"/>
      <c r="O2644" s="318"/>
      <c r="P2644" s="325"/>
      <c r="Q2644" s="357" t="str">
        <f t="array" ref="Q2644">index(Extractions!B:B, match(index(Digests!B:B, match(B2644,Digests!A:A,0)),Extractions!A:A,0))</f>
        <v>APCL15_403352</v>
      </c>
    </row>
    <row r="2645" ht="20.25" customHeight="1">
      <c r="A2645" s="318" t="s">
        <v>25103</v>
      </c>
      <c r="B2645" s="319" t="s">
        <v>18561</v>
      </c>
      <c r="C2645" s="334">
        <v>42479.0</v>
      </c>
      <c r="D2645" s="331">
        <v>200.0</v>
      </c>
      <c r="E2645" s="322">
        <f t="array" ref="E2645">D2645/INDEX(Digests!H:H,MATCH($L2645,Digests!P:P,0))</f>
        <v>18.26150475</v>
      </c>
      <c r="F2645" s="323">
        <f t="shared" si="1"/>
        <v>3.938495252</v>
      </c>
      <c r="G2645" s="319">
        <v>13.0</v>
      </c>
      <c r="H2645" s="324"/>
      <c r="I2645" s="318" t="s">
        <v>25079</v>
      </c>
      <c r="J2645" s="318"/>
      <c r="K2645" s="67" t="s">
        <v>25104</v>
      </c>
      <c r="L2645" s="67" t="s">
        <v>18562</v>
      </c>
      <c r="M2645" s="318"/>
      <c r="N2645" s="318"/>
      <c r="O2645" s="318"/>
      <c r="P2645" s="325"/>
      <c r="Q2645" s="357" t="str">
        <f t="array" ref="Q2645">index(Extractions!B:B, match(index(Digests!B:B, match(B2645,Digests!A:A,0)),Extractions!A:A,0))</f>
        <v>APCL15_125</v>
      </c>
    </row>
    <row r="2646" ht="20.25" customHeight="1">
      <c r="A2646" s="318" t="s">
        <v>25105</v>
      </c>
      <c r="B2646" s="319" t="s">
        <v>18563</v>
      </c>
      <c r="C2646" s="334">
        <v>42479.0</v>
      </c>
      <c r="D2646" s="331">
        <v>200.0</v>
      </c>
      <c r="E2646" s="322">
        <f t="array" ref="E2646">D2646/INDEX(Digests!H:H,MATCH($L2646,Digests!P:P,0))</f>
        <v>12.4828361</v>
      </c>
      <c r="F2646" s="323">
        <f t="shared" si="1"/>
        <v>9.7171639</v>
      </c>
      <c r="G2646" s="319">
        <v>14.0</v>
      </c>
      <c r="H2646" s="324"/>
      <c r="I2646" s="318" t="s">
        <v>25079</v>
      </c>
      <c r="J2646" s="318"/>
      <c r="K2646" s="67" t="s">
        <v>25106</v>
      </c>
      <c r="L2646" s="67" t="s">
        <v>18564</v>
      </c>
      <c r="M2646" s="318"/>
      <c r="N2646" s="318"/>
      <c r="O2646" s="318"/>
      <c r="P2646" s="325"/>
      <c r="Q2646" s="357" t="str">
        <f t="array" ref="Q2646">index(Extractions!B:B, match(index(Digests!B:B, match(B2646,Digests!A:A,0)),Extractions!A:A,0))</f>
        <v>APCL15_114</v>
      </c>
    </row>
    <row r="2647" ht="20.25" customHeight="1">
      <c r="A2647" s="318" t="s">
        <v>25107</v>
      </c>
      <c r="B2647" s="319" t="s">
        <v>18565</v>
      </c>
      <c r="C2647" s="334">
        <v>42479.0</v>
      </c>
      <c r="D2647" s="331">
        <v>200.0</v>
      </c>
      <c r="E2647" s="322">
        <f t="array" ref="E2647">D2647/INDEX(Digests!H:H,MATCH($L2647,Digests!P:P,0))</f>
        <v>4.636820996</v>
      </c>
      <c r="F2647" s="323">
        <f t="shared" si="1"/>
        <v>17.563179</v>
      </c>
      <c r="G2647" s="319">
        <v>15.0</v>
      </c>
      <c r="H2647" s="324"/>
      <c r="I2647" s="318" t="s">
        <v>25079</v>
      </c>
      <c r="J2647" s="318"/>
      <c r="K2647" s="67" t="s">
        <v>25108</v>
      </c>
      <c r="L2647" s="67" t="s">
        <v>18566</v>
      </c>
      <c r="M2647" s="318"/>
      <c r="N2647" s="318"/>
      <c r="O2647" s="318"/>
      <c r="P2647" s="325"/>
      <c r="Q2647" s="357" t="str">
        <f t="array" ref="Q2647">index(Extractions!B:B, match(index(Digests!B:B, match(B2647,Digests!A:A,0)),Extractions!A:A,0))</f>
        <v>APCL15_372190</v>
      </c>
    </row>
    <row r="2648" ht="20.25" customHeight="1">
      <c r="A2648" s="318" t="s">
        <v>25109</v>
      </c>
      <c r="B2648" s="319" t="s">
        <v>18567</v>
      </c>
      <c r="C2648" s="334">
        <v>42479.0</v>
      </c>
      <c r="D2648" s="331">
        <v>200.0</v>
      </c>
      <c r="E2648" s="322">
        <f t="array" ref="E2648">D2648/INDEX(Digests!H:H,MATCH($L2648,Digests!P:P,0))</f>
        <v>4.511515644</v>
      </c>
      <c r="F2648" s="323">
        <f t="shared" si="1"/>
        <v>17.68848436</v>
      </c>
      <c r="G2648" s="319">
        <v>16.0</v>
      </c>
      <c r="H2648" s="324"/>
      <c r="I2648" s="318" t="s">
        <v>25079</v>
      </c>
      <c r="J2648" s="318"/>
      <c r="K2648" s="67" t="s">
        <v>25110</v>
      </c>
      <c r="L2648" s="67" t="s">
        <v>18568</v>
      </c>
      <c r="M2648" s="318"/>
      <c r="N2648" s="318"/>
      <c r="O2648" s="318"/>
      <c r="P2648" s="325"/>
      <c r="Q2648" s="357" t="str">
        <f t="array" ref="Q2648">index(Extractions!B:B, match(index(Digests!B:B, match(B2648,Digests!A:A,0)),Extractions!A:A,0))</f>
        <v>APCL15_370599</v>
      </c>
    </row>
    <row r="2649" ht="20.25" customHeight="1">
      <c r="A2649" s="318" t="s">
        <v>25111</v>
      </c>
      <c r="B2649" s="319" t="s">
        <v>18571</v>
      </c>
      <c r="C2649" s="334">
        <v>42479.0</v>
      </c>
      <c r="D2649" s="331">
        <v>200.0</v>
      </c>
      <c r="E2649" s="322">
        <f t="array" ref="E2649">D2649/INDEX(Digests!H:H,MATCH($L2649,Digests!P:P,0))</f>
        <v>21.81262951</v>
      </c>
      <c r="F2649" s="323">
        <f t="shared" si="1"/>
        <v>0.3873704875</v>
      </c>
      <c r="G2649" s="319">
        <v>17.0</v>
      </c>
      <c r="H2649" s="324"/>
      <c r="I2649" s="318" t="s">
        <v>25079</v>
      </c>
      <c r="J2649" s="318"/>
      <c r="K2649" s="67" t="s">
        <v>25112</v>
      </c>
      <c r="L2649" s="67" t="s">
        <v>18572</v>
      </c>
      <c r="M2649" s="318"/>
      <c r="N2649" s="318"/>
      <c r="O2649" s="318"/>
      <c r="P2649" s="325"/>
      <c r="Q2649" s="357" t="str">
        <f t="array" ref="Q2649">index(Extractions!B:B, match(index(Digests!B:B, match(B2649,Digests!A:A,0)),Extractions!A:A,0))</f>
        <v>APCL15_111</v>
      </c>
    </row>
    <row r="2650" ht="20.25" customHeight="1">
      <c r="A2650" s="318" t="s">
        <v>25113</v>
      </c>
      <c r="B2650" s="319" t="s">
        <v>18573</v>
      </c>
      <c r="C2650" s="334">
        <v>42479.0</v>
      </c>
      <c r="D2650" s="331">
        <v>200.0</v>
      </c>
      <c r="E2650" s="322">
        <f t="array" ref="E2650">D2650/INDEX(Digests!H:H,MATCH($L2650,Digests!P:P,0))</f>
        <v>20.11060835</v>
      </c>
      <c r="F2650" s="323">
        <f t="shared" si="1"/>
        <v>2.089391654</v>
      </c>
      <c r="G2650" s="319">
        <v>18.0</v>
      </c>
      <c r="H2650" s="324"/>
      <c r="I2650" s="318" t="s">
        <v>25079</v>
      </c>
      <c r="J2650" s="318"/>
      <c r="K2650" s="67" t="s">
        <v>25114</v>
      </c>
      <c r="L2650" s="67" t="s">
        <v>18574</v>
      </c>
      <c r="M2650" s="318"/>
      <c r="N2650" s="318"/>
      <c r="O2650" s="318"/>
      <c r="P2650" s="325"/>
      <c r="Q2650" s="357" t="str">
        <f t="array" ref="Q2650">index(Extractions!B:B, match(index(Digests!B:B, match(B2650,Digests!A:A,0)),Extractions!A:A,0))</f>
        <v>APCL15_354247</v>
      </c>
    </row>
    <row r="2651" ht="20.25" customHeight="1">
      <c r="A2651" s="318" t="s">
        <v>25115</v>
      </c>
      <c r="B2651" s="319" t="s">
        <v>18575</v>
      </c>
      <c r="C2651" s="334">
        <v>42479.0</v>
      </c>
      <c r="D2651" s="331">
        <v>200.0</v>
      </c>
      <c r="E2651" s="322">
        <f t="array" ref="E2651">D2651/INDEX(Digests!H:H,MATCH($L2651,Digests!P:P,0))</f>
        <v>19.9960008</v>
      </c>
      <c r="F2651" s="323">
        <f t="shared" si="1"/>
        <v>2.2039992</v>
      </c>
      <c r="G2651" s="319">
        <v>19.0</v>
      </c>
      <c r="H2651" s="324"/>
      <c r="I2651" s="318" t="s">
        <v>25079</v>
      </c>
      <c r="J2651" s="318"/>
      <c r="K2651" s="67" t="s">
        <v>25116</v>
      </c>
      <c r="L2651" s="67" t="s">
        <v>18576</v>
      </c>
      <c r="M2651" s="318"/>
      <c r="N2651" s="318"/>
      <c r="O2651" s="318"/>
      <c r="P2651" s="325"/>
      <c r="Q2651" s="357" t="str">
        <f t="array" ref="Q2651">index(Extractions!B:B, match(index(Digests!B:B, match(B2651,Digests!A:A,0)),Extractions!A:A,0))</f>
        <v>APCL15_129</v>
      </c>
    </row>
    <row r="2652" ht="20.25" customHeight="1">
      <c r="A2652" s="318" t="s">
        <v>25117</v>
      </c>
      <c r="B2652" s="319" t="s">
        <v>18577</v>
      </c>
      <c r="C2652" s="334">
        <v>42479.0</v>
      </c>
      <c r="D2652" s="331">
        <v>200.0</v>
      </c>
      <c r="E2652" s="322">
        <f t="array" ref="E2652">D2652/INDEX(Digests!H:H,MATCH($L2652,Digests!P:P,0))</f>
        <v>4.609038324</v>
      </c>
      <c r="F2652" s="323">
        <f t="shared" si="1"/>
        <v>17.59096168</v>
      </c>
      <c r="G2652" s="319">
        <v>20.0</v>
      </c>
      <c r="H2652" s="324"/>
      <c r="I2652" s="318" t="s">
        <v>25079</v>
      </c>
      <c r="J2652" s="318"/>
      <c r="K2652" s="67" t="s">
        <v>25118</v>
      </c>
      <c r="L2652" s="67" t="s">
        <v>18578</v>
      </c>
      <c r="M2652" s="318"/>
      <c r="N2652" s="318"/>
      <c r="O2652" s="318"/>
      <c r="P2652" s="325"/>
      <c r="Q2652" s="357" t="str">
        <f t="array" ref="Q2652">index(Extractions!B:B, match(index(Digests!B:B, match(B2652,Digests!A:A,0)),Extractions!A:A,0))</f>
        <v>APCL15_404120</v>
      </c>
    </row>
    <row r="2653" ht="20.25" customHeight="1">
      <c r="A2653" s="318" t="s">
        <v>25119</v>
      </c>
      <c r="B2653" s="319" t="s">
        <v>18579</v>
      </c>
      <c r="C2653" s="334">
        <v>42479.0</v>
      </c>
      <c r="D2653" s="331">
        <v>200.0</v>
      </c>
      <c r="E2653" s="322">
        <f t="array" ref="E2653">D2653/INDEX(Digests!H:H,MATCH($L2653,Digests!P:P,0))</f>
        <v>7.961783439</v>
      </c>
      <c r="F2653" s="323">
        <f t="shared" si="1"/>
        <v>14.23821656</v>
      </c>
      <c r="G2653" s="319">
        <v>21.0</v>
      </c>
      <c r="H2653" s="324"/>
      <c r="I2653" s="318" t="s">
        <v>25079</v>
      </c>
      <c r="J2653" s="318"/>
      <c r="K2653" s="67" t="s">
        <v>25120</v>
      </c>
      <c r="L2653" s="67" t="s">
        <v>18580</v>
      </c>
      <c r="M2653" s="318"/>
      <c r="N2653" s="318"/>
      <c r="O2653" s="318"/>
      <c r="P2653" s="325"/>
      <c r="Q2653" s="357" t="str">
        <f t="array" ref="Q2653">index(Extractions!B:B, match(index(Digests!B:B, match(B2653,Digests!A:A,0)),Extractions!A:A,0))</f>
        <v>APCL15_402968</v>
      </c>
    </row>
    <row r="2654" ht="20.25" customHeight="1">
      <c r="A2654" s="318" t="s">
        <v>25121</v>
      </c>
      <c r="B2654" s="319" t="s">
        <v>18583</v>
      </c>
      <c r="C2654" s="334">
        <v>42479.0</v>
      </c>
      <c r="D2654" s="331">
        <v>200.0</v>
      </c>
      <c r="E2654" s="322">
        <f t="array" ref="E2654">D2654/INDEX(Digests!H:H,MATCH($L2654,Digests!P:P,0))</f>
        <v>12.04311435</v>
      </c>
      <c r="F2654" s="323">
        <f t="shared" si="1"/>
        <v>10.15688565</v>
      </c>
      <c r="G2654" s="319">
        <v>22.0</v>
      </c>
      <c r="H2654" s="324"/>
      <c r="I2654" s="318" t="s">
        <v>25079</v>
      </c>
      <c r="J2654" s="318"/>
      <c r="K2654" s="67" t="s">
        <v>25122</v>
      </c>
      <c r="L2654" s="67" t="s">
        <v>18584</v>
      </c>
      <c r="M2654" s="318"/>
      <c r="N2654" s="318"/>
      <c r="O2654" s="318"/>
      <c r="P2654" s="325"/>
      <c r="Q2654" s="357" t="str">
        <f t="array" ref="Q2654">index(Extractions!B:B, match(index(Digests!B:B, match(B2654,Digests!A:A,0)),Extractions!A:A,0))</f>
        <v>APCL15_368924</v>
      </c>
    </row>
    <row r="2655" ht="20.25" customHeight="1">
      <c r="A2655" s="318" t="s">
        <v>25123</v>
      </c>
      <c r="B2655" s="319" t="s">
        <v>18595</v>
      </c>
      <c r="C2655" s="334">
        <v>42479.0</v>
      </c>
      <c r="D2655" s="331">
        <v>200.0</v>
      </c>
      <c r="E2655" s="322">
        <f t="array" ref="E2655">D2655/INDEX(Digests!H:H,MATCH($L2655,Digests!P:P,0))</f>
        <v>2.2563686</v>
      </c>
      <c r="F2655" s="323">
        <f t="shared" si="1"/>
        <v>19.9436314</v>
      </c>
      <c r="G2655" s="319">
        <v>23.0</v>
      </c>
      <c r="H2655" s="324"/>
      <c r="I2655" s="318" t="s">
        <v>25079</v>
      </c>
      <c r="J2655" s="318"/>
      <c r="K2655" s="67" t="s">
        <v>25124</v>
      </c>
      <c r="L2655" s="67" t="s">
        <v>18596</v>
      </c>
      <c r="M2655" s="318"/>
      <c r="N2655" s="318"/>
      <c r="O2655" s="318"/>
      <c r="P2655" s="325"/>
      <c r="Q2655" s="357" t="str">
        <f t="array" ref="Q2655">index(Extractions!B:B, match(index(Digests!B:B, match(B2655,Digests!A:A,0)),Extractions!A:A,0))</f>
        <v>APCL15_404021</v>
      </c>
    </row>
    <row r="2656" ht="20.25" customHeight="1">
      <c r="A2656" s="318" t="s">
        <v>25125</v>
      </c>
      <c r="B2656" s="319" t="s">
        <v>18597</v>
      </c>
      <c r="C2656" s="334">
        <v>42479.0</v>
      </c>
      <c r="D2656" s="331">
        <v>200.0</v>
      </c>
      <c r="E2656" s="322">
        <f t="array" ref="E2656">D2656/INDEX(Digests!H:H,MATCH($L2656,Digests!P:P,0))</f>
        <v>3.704321091</v>
      </c>
      <c r="F2656" s="323">
        <f t="shared" si="1"/>
        <v>18.49567891</v>
      </c>
      <c r="G2656" s="319">
        <v>24.0</v>
      </c>
      <c r="H2656" s="324"/>
      <c r="I2656" s="318" t="s">
        <v>25079</v>
      </c>
      <c r="J2656" s="318"/>
      <c r="K2656" s="67" t="s">
        <v>25126</v>
      </c>
      <c r="L2656" s="67" t="s">
        <v>18598</v>
      </c>
      <c r="M2656" s="318"/>
      <c r="N2656" s="318"/>
      <c r="O2656" s="318"/>
      <c r="P2656" s="325"/>
      <c r="Q2656" s="357" t="str">
        <f t="array" ref="Q2656">index(Extractions!B:B, match(index(Digests!B:B, match(B2656,Digests!A:A,0)),Extractions!A:A,0))</f>
        <v>APCL15_404131</v>
      </c>
    </row>
    <row r="2657" ht="20.25" customHeight="1">
      <c r="A2657" s="318" t="s">
        <v>25127</v>
      </c>
      <c r="B2657" s="319" t="s">
        <v>18599</v>
      </c>
      <c r="C2657" s="334">
        <v>42479.0</v>
      </c>
      <c r="D2657" s="331">
        <v>200.0</v>
      </c>
      <c r="E2657" s="322">
        <f t="array" ref="E2657">D2657/INDEX(Digests!H:H,MATCH($L2657,Digests!P:P,0))</f>
        <v>20.26137169</v>
      </c>
      <c r="F2657" s="323">
        <f t="shared" si="1"/>
        <v>1.938628305</v>
      </c>
      <c r="G2657" s="319">
        <v>25.0</v>
      </c>
      <c r="H2657" s="324"/>
      <c r="I2657" s="318" t="s">
        <v>25079</v>
      </c>
      <c r="J2657" s="318"/>
      <c r="K2657" s="67" t="s">
        <v>25128</v>
      </c>
      <c r="L2657" s="67" t="s">
        <v>18600</v>
      </c>
      <c r="M2657" s="318"/>
      <c r="N2657" s="318"/>
      <c r="O2657" s="318"/>
      <c r="P2657" s="325"/>
      <c r="Q2657" s="357" t="str">
        <f t="array" ref="Q2657">index(Extractions!B:B, match(index(Digests!B:B, match(B2657,Digests!A:A,0)),Extractions!A:A,0))</f>
        <v>APCL15_120</v>
      </c>
    </row>
    <row r="2658" ht="20.25" customHeight="1">
      <c r="A2658" s="318" t="s">
        <v>25129</v>
      </c>
      <c r="B2658" s="319" t="s">
        <v>18601</v>
      </c>
      <c r="C2658" s="334">
        <v>42479.0</v>
      </c>
      <c r="D2658" s="331">
        <v>200.0</v>
      </c>
      <c r="E2658" s="322">
        <f t="array" ref="E2658">D2658/INDEX(Digests!H:H,MATCH($L2658,Digests!P:P,0))</f>
        <v>10.50420168</v>
      </c>
      <c r="F2658" s="323">
        <f t="shared" si="1"/>
        <v>11.69579832</v>
      </c>
      <c r="G2658" s="319">
        <v>26.0</v>
      </c>
      <c r="H2658" s="324"/>
      <c r="I2658" s="318" t="s">
        <v>25079</v>
      </c>
      <c r="J2658" s="318"/>
      <c r="K2658" s="67" t="s">
        <v>25130</v>
      </c>
      <c r="L2658" s="67" t="s">
        <v>18602</v>
      </c>
      <c r="M2658" s="318"/>
      <c r="N2658" s="318"/>
      <c r="O2658" s="318"/>
      <c r="P2658" s="325"/>
      <c r="Q2658" s="357" t="str">
        <f t="array" ref="Q2658">index(Extractions!B:B, match(index(Digests!B:B, match(B2658,Digests!A:A,0)),Extractions!A:A,0))</f>
        <v>APCL15_355123</v>
      </c>
    </row>
    <row r="2659" ht="20.25" customHeight="1">
      <c r="A2659" s="318" t="s">
        <v>25131</v>
      </c>
      <c r="B2659" s="319" t="s">
        <v>18603</v>
      </c>
      <c r="C2659" s="334">
        <v>42479.0</v>
      </c>
      <c r="D2659" s="331">
        <v>200.0</v>
      </c>
      <c r="E2659" s="322">
        <f t="array" ref="E2659">D2659/INDEX(Digests!H:H,MATCH($L2659,Digests!P:P,0))</f>
        <v>2.381632847</v>
      </c>
      <c r="F2659" s="323">
        <f t="shared" si="1"/>
        <v>19.81836715</v>
      </c>
      <c r="G2659" s="319">
        <v>27.0</v>
      </c>
      <c r="H2659" s="324"/>
      <c r="I2659" s="318" t="s">
        <v>25079</v>
      </c>
      <c r="J2659" s="318"/>
      <c r="K2659" s="67" t="s">
        <v>25132</v>
      </c>
      <c r="L2659" s="67" t="s">
        <v>18604</v>
      </c>
      <c r="M2659" s="318"/>
      <c r="N2659" s="318"/>
      <c r="O2659" s="318"/>
      <c r="P2659" s="325"/>
      <c r="Q2659" s="357" t="str">
        <f t="array" ref="Q2659">index(Extractions!B:B, match(index(Digests!B:B, match(B2659,Digests!A:A,0)),Extractions!A:A,0))</f>
        <v>APCL15_362514</v>
      </c>
    </row>
    <row r="2660" ht="20.25" customHeight="1">
      <c r="A2660" s="318" t="s">
        <v>25133</v>
      </c>
      <c r="B2660" s="319" t="s">
        <v>18605</v>
      </c>
      <c r="C2660" s="334">
        <v>42479.0</v>
      </c>
      <c r="D2660" s="331">
        <v>200.0</v>
      </c>
      <c r="E2660" s="322">
        <f t="array" ref="E2660">D2660/INDEX(Digests!H:H,MATCH($L2660,Digests!P:P,0))</f>
        <v>1.661543574</v>
      </c>
      <c r="F2660" s="323">
        <f t="shared" si="1"/>
        <v>20.53845643</v>
      </c>
      <c r="G2660" s="319">
        <v>28.0</v>
      </c>
      <c r="H2660" s="324"/>
      <c r="I2660" s="318" t="s">
        <v>25079</v>
      </c>
      <c r="J2660" s="318"/>
      <c r="K2660" s="67" t="s">
        <v>25134</v>
      </c>
      <c r="L2660" s="67" t="s">
        <v>18606</v>
      </c>
      <c r="M2660" s="318"/>
      <c r="N2660" s="318"/>
      <c r="O2660" s="318"/>
      <c r="P2660" s="325"/>
      <c r="Q2660" s="357" t="str">
        <f t="array" ref="Q2660">index(Extractions!B:B, match(index(Digests!B:B, match(B2660,Digests!A:A,0)),Extractions!A:A,0))</f>
        <v>APCL15_370997</v>
      </c>
    </row>
    <row r="2661" ht="20.25" customHeight="1">
      <c r="A2661" s="318" t="s">
        <v>25135</v>
      </c>
      <c r="B2661" s="319" t="s">
        <v>18607</v>
      </c>
      <c r="C2661" s="334">
        <v>42479.0</v>
      </c>
      <c r="D2661" s="331">
        <v>200.0</v>
      </c>
      <c r="E2661" s="322">
        <f t="array" ref="E2661">D2661/INDEX(Digests!H:H,MATCH($L2661,Digests!P:P,0))</f>
        <v>14.96557917</v>
      </c>
      <c r="F2661" s="323">
        <f t="shared" si="1"/>
        <v>7.234420832</v>
      </c>
      <c r="G2661" s="319">
        <v>29.0</v>
      </c>
      <c r="H2661" s="324"/>
      <c r="I2661" s="318" t="s">
        <v>25079</v>
      </c>
      <c r="J2661" s="318"/>
      <c r="K2661" s="67" t="s">
        <v>25136</v>
      </c>
      <c r="L2661" s="67" t="s">
        <v>18608</v>
      </c>
      <c r="M2661" s="318"/>
      <c r="N2661" s="318"/>
      <c r="O2661" s="318"/>
      <c r="P2661" s="325"/>
      <c r="Q2661" s="357" t="str">
        <f t="array" ref="Q2661">index(Extractions!B:B, match(index(Digests!B:B, match(B2661,Digests!A:A,0)),Extractions!A:A,0))</f>
        <v>APCL15_113</v>
      </c>
    </row>
    <row r="2662" ht="20.25" customHeight="1">
      <c r="A2662" s="318" t="s">
        <v>25137</v>
      </c>
      <c r="B2662" s="319" t="s">
        <v>18611</v>
      </c>
      <c r="C2662" s="334">
        <v>42479.0</v>
      </c>
      <c r="D2662" s="331">
        <v>200.0</v>
      </c>
      <c r="E2662" s="322">
        <f t="array" ref="E2662">D2662/INDEX(Digests!H:H,MATCH($L2662,Digests!P:P,0))</f>
        <v>5.576467308</v>
      </c>
      <c r="F2662" s="323">
        <f t="shared" si="1"/>
        <v>16.62353269</v>
      </c>
      <c r="G2662" s="319">
        <v>30.0</v>
      </c>
      <c r="H2662" s="324"/>
      <c r="I2662" s="318" t="s">
        <v>25079</v>
      </c>
      <c r="J2662" s="318"/>
      <c r="K2662" s="67" t="s">
        <v>25138</v>
      </c>
      <c r="L2662" s="67" t="s">
        <v>18612</v>
      </c>
      <c r="M2662" s="318"/>
      <c r="N2662" s="318"/>
      <c r="O2662" s="318"/>
      <c r="P2662" s="325"/>
      <c r="Q2662" s="357" t="str">
        <f t="array" ref="Q2662">index(Extractions!B:B, match(index(Digests!B:B, match(B2662,Digests!A:A,0)),Extractions!A:A,0))</f>
        <v>APCL15_402726</v>
      </c>
    </row>
    <row r="2663" ht="20.25" customHeight="1">
      <c r="A2663" s="318" t="s">
        <v>25139</v>
      </c>
      <c r="B2663" s="319" t="s">
        <v>18613</v>
      </c>
      <c r="C2663" s="334">
        <v>42479.0</v>
      </c>
      <c r="D2663" s="331">
        <v>200.0</v>
      </c>
      <c r="E2663" s="322">
        <f t="array" ref="E2663">D2663/INDEX(Digests!H:H,MATCH($L2663,Digests!P:P,0))</f>
        <v>2.989089822</v>
      </c>
      <c r="F2663" s="323">
        <f t="shared" si="1"/>
        <v>19.21091018</v>
      </c>
      <c r="G2663" s="319">
        <v>31.0</v>
      </c>
      <c r="H2663" s="324"/>
      <c r="I2663" s="318" t="s">
        <v>25079</v>
      </c>
      <c r="J2663" s="318"/>
      <c r="K2663" s="67" t="s">
        <v>25140</v>
      </c>
      <c r="L2663" s="67" t="s">
        <v>18614</v>
      </c>
      <c r="M2663" s="318"/>
      <c r="N2663" s="318"/>
      <c r="O2663" s="318"/>
      <c r="P2663" s="325"/>
      <c r="Q2663" s="357" t="str">
        <f t="array" ref="Q2663">index(Extractions!B:B, match(index(Digests!B:B, match(B2663,Digests!A:A,0)),Extractions!A:A,0))</f>
        <v>APCL15_403812</v>
      </c>
    </row>
    <row r="2664" ht="20.25" customHeight="1">
      <c r="A2664" s="318" t="s">
        <v>25141</v>
      </c>
      <c r="B2664" s="319" t="s">
        <v>18615</v>
      </c>
      <c r="C2664" s="334">
        <v>42479.0</v>
      </c>
      <c r="D2664" s="331">
        <v>200.0</v>
      </c>
      <c r="E2664" s="322">
        <f t="array" ref="E2664">D2664/INDEX(Digests!H:H,MATCH($L2664,Digests!P:P,0))</f>
        <v>4.292029701</v>
      </c>
      <c r="F2664" s="323">
        <f t="shared" si="1"/>
        <v>17.9079703</v>
      </c>
      <c r="G2664" s="319">
        <v>32.0</v>
      </c>
      <c r="H2664" s="324"/>
      <c r="I2664" s="318" t="s">
        <v>25079</v>
      </c>
      <c r="J2664" s="318"/>
      <c r="K2664" s="67" t="s">
        <v>25142</v>
      </c>
      <c r="L2664" s="67" t="s">
        <v>18616</v>
      </c>
      <c r="M2664" s="318"/>
      <c r="N2664" s="318"/>
      <c r="O2664" s="318"/>
      <c r="P2664" s="325"/>
      <c r="Q2664" s="357" t="str">
        <f t="array" ref="Q2664">index(Extractions!B:B, match(index(Digests!B:B, match(B2664,Digests!A:A,0)),Extractions!A:A,0))</f>
        <v>APCL15_405034</v>
      </c>
    </row>
    <row r="2665" ht="20.25" customHeight="1">
      <c r="A2665" s="318" t="s">
        <v>25143</v>
      </c>
      <c r="B2665" s="319" t="s">
        <v>18617</v>
      </c>
      <c r="C2665" s="334">
        <v>42479.0</v>
      </c>
      <c r="D2665" s="331">
        <v>200.0</v>
      </c>
      <c r="E2665" s="322">
        <f t="array" ref="E2665">D2665/INDEX(Digests!H:H,MATCH($L2665,Digests!P:P,0))</f>
        <v>4.006410256</v>
      </c>
      <c r="F2665" s="323">
        <f t="shared" si="1"/>
        <v>18.19358974</v>
      </c>
      <c r="G2665" s="319">
        <v>33.0</v>
      </c>
      <c r="H2665" s="324"/>
      <c r="I2665" s="318" t="s">
        <v>25079</v>
      </c>
      <c r="J2665" s="318"/>
      <c r="K2665" s="67" t="s">
        <v>25144</v>
      </c>
      <c r="L2665" s="67" t="s">
        <v>18618</v>
      </c>
      <c r="M2665" s="318"/>
      <c r="N2665" s="318"/>
      <c r="O2665" s="318"/>
      <c r="P2665" s="325"/>
      <c r="Q2665" s="357" t="str">
        <f t="array" ref="Q2665">index(Extractions!B:B, match(index(Digests!B:B, match(B2665,Digests!A:A,0)),Extractions!A:A,0))</f>
        <v>APCL15_369857</v>
      </c>
    </row>
    <row r="2666" ht="20.25" customHeight="1">
      <c r="A2666" s="318" t="s">
        <v>25145</v>
      </c>
      <c r="B2666" s="319" t="s">
        <v>18619</v>
      </c>
      <c r="C2666" s="334">
        <v>42479.0</v>
      </c>
      <c r="D2666" s="331">
        <v>200.0</v>
      </c>
      <c r="E2666" s="322">
        <f t="array" ref="E2666">D2666/INDEX(Digests!H:H,MATCH($L2666,Digests!P:P,0))</f>
        <v>9.926050921</v>
      </c>
      <c r="F2666" s="323">
        <f t="shared" si="1"/>
        <v>12.27394908</v>
      </c>
      <c r="G2666" s="319">
        <v>34.0</v>
      </c>
      <c r="H2666" s="324"/>
      <c r="I2666" s="318" t="s">
        <v>25079</v>
      </c>
      <c r="J2666" s="318"/>
      <c r="K2666" s="67" t="s">
        <v>25146</v>
      </c>
      <c r="L2666" s="67" t="s">
        <v>18620</v>
      </c>
      <c r="M2666" s="318"/>
      <c r="N2666" s="318"/>
      <c r="O2666" s="318"/>
      <c r="P2666" s="325"/>
      <c r="Q2666" s="357" t="str">
        <f t="array" ref="Q2666">index(Extractions!B:B, match(index(Digests!B:B, match(B2666,Digests!A:A,0)),Extractions!A:A,0))</f>
        <v>APCL15_371425</v>
      </c>
    </row>
    <row r="2667" ht="20.25" customHeight="1">
      <c r="A2667" s="318" t="s">
        <v>25147</v>
      </c>
      <c r="B2667" s="319" t="s">
        <v>18625</v>
      </c>
      <c r="C2667" s="334">
        <v>42479.0</v>
      </c>
      <c r="D2667" s="331">
        <v>200.0</v>
      </c>
      <c r="E2667" s="322">
        <f t="array" ref="E2667">D2667/INDEX(Digests!H:H,MATCH($L2667,Digests!P:P,0))</f>
        <v>13.32889037</v>
      </c>
      <c r="F2667" s="323">
        <f t="shared" si="1"/>
        <v>8.87110963</v>
      </c>
      <c r="G2667" s="319">
        <v>35.0</v>
      </c>
      <c r="H2667" s="324"/>
      <c r="I2667" s="318" t="s">
        <v>25079</v>
      </c>
      <c r="J2667" s="318"/>
      <c r="K2667" s="67" t="s">
        <v>25148</v>
      </c>
      <c r="L2667" s="67" t="s">
        <v>18626</v>
      </c>
      <c r="M2667" s="318"/>
      <c r="N2667" s="318"/>
      <c r="O2667" s="318"/>
      <c r="P2667" s="325"/>
      <c r="Q2667" s="357" t="str">
        <f t="array" ref="Q2667">index(Extractions!B:B, match(index(Digests!B:B, match(B2667,Digests!A:A,0)),Extractions!A:A,0))</f>
        <v>APCL15_112</v>
      </c>
    </row>
    <row r="2668" ht="20.25" customHeight="1">
      <c r="A2668" s="318" t="s">
        <v>25149</v>
      </c>
      <c r="B2668" s="319" t="s">
        <v>18627</v>
      </c>
      <c r="C2668" s="334">
        <v>42479.0</v>
      </c>
      <c r="D2668" s="331">
        <v>200.0</v>
      </c>
      <c r="E2668" s="322">
        <f t="array" ref="E2668">D2668/INDEX(Digests!H:H,MATCH($L2668,Digests!P:P,0))</f>
        <v>12.28878648</v>
      </c>
      <c r="F2668" s="323">
        <f t="shared" si="1"/>
        <v>9.911213518</v>
      </c>
      <c r="G2668" s="319">
        <v>36.0</v>
      </c>
      <c r="H2668" s="324"/>
      <c r="I2668" s="318" t="s">
        <v>25079</v>
      </c>
      <c r="J2668" s="318"/>
      <c r="K2668" s="67" t="s">
        <v>25150</v>
      </c>
      <c r="L2668" s="67" t="s">
        <v>18628</v>
      </c>
      <c r="M2668" s="318"/>
      <c r="N2668" s="318"/>
      <c r="O2668" s="318"/>
      <c r="P2668" s="325"/>
      <c r="Q2668" s="357" t="str">
        <f t="array" ref="Q2668">index(Extractions!B:B, match(index(Digests!B:B, match(B2668,Digests!A:A,0)),Extractions!A:A,0))</f>
        <v>APCL15_403468</v>
      </c>
    </row>
    <row r="2669" ht="20.25" customHeight="1">
      <c r="A2669" s="318" t="s">
        <v>25151</v>
      </c>
      <c r="B2669" s="319" t="s">
        <v>18629</v>
      </c>
      <c r="C2669" s="334">
        <v>42479.0</v>
      </c>
      <c r="D2669" s="331">
        <v>200.0</v>
      </c>
      <c r="E2669" s="322">
        <f t="array" ref="E2669">D2669/INDEX(Digests!H:H,MATCH($L2669,Digests!P:P,0))</f>
        <v>2.288434253</v>
      </c>
      <c r="F2669" s="323">
        <f t="shared" si="1"/>
        <v>19.91156575</v>
      </c>
      <c r="G2669" s="319">
        <v>37.0</v>
      </c>
      <c r="H2669" s="324"/>
      <c r="I2669" s="318" t="s">
        <v>25079</v>
      </c>
      <c r="J2669" s="318"/>
      <c r="K2669" s="67" t="s">
        <v>25152</v>
      </c>
      <c r="L2669" s="67" t="s">
        <v>18630</v>
      </c>
      <c r="M2669" s="318"/>
      <c r="N2669" s="318"/>
      <c r="O2669" s="318"/>
      <c r="P2669" s="325"/>
      <c r="Q2669" s="357" t="str">
        <f t="array" ref="Q2669">index(Extractions!B:B, match(index(Digests!B:B, match(B2669,Digests!A:A,0)),Extractions!A:A,0))</f>
        <v>APCL15_404993</v>
      </c>
    </row>
    <row r="2670" ht="20.25" customHeight="1">
      <c r="A2670" s="318" t="s">
        <v>25153</v>
      </c>
      <c r="B2670" s="319" t="s">
        <v>18631</v>
      </c>
      <c r="C2670" s="334">
        <v>42479.0</v>
      </c>
      <c r="D2670" s="331">
        <v>200.0</v>
      </c>
      <c r="E2670" s="322">
        <f t="array" ref="E2670">D2670/INDEX(Digests!H:H,MATCH($L2670,Digests!P:P,0))</f>
        <v>6.730154457</v>
      </c>
      <c r="F2670" s="323">
        <f t="shared" si="1"/>
        <v>15.46984554</v>
      </c>
      <c r="G2670" s="319">
        <v>38.0</v>
      </c>
      <c r="H2670" s="324"/>
      <c r="I2670" s="318" t="s">
        <v>25079</v>
      </c>
      <c r="J2670" s="318"/>
      <c r="K2670" s="67" t="s">
        <v>25154</v>
      </c>
      <c r="L2670" s="67" t="s">
        <v>18632</v>
      </c>
      <c r="M2670" s="318"/>
      <c r="N2670" s="318"/>
      <c r="O2670" s="318"/>
      <c r="P2670" s="325"/>
      <c r="Q2670" s="357" t="str">
        <f t="array" ref="Q2670">index(Extractions!B:B, match(index(Digests!B:B, match(B2670,Digests!A:A,0)),Extractions!A:A,0))</f>
        <v>APCL15_124</v>
      </c>
    </row>
    <row r="2671" ht="20.25" customHeight="1">
      <c r="A2671" s="318" t="s">
        <v>25155</v>
      </c>
      <c r="B2671" s="319" t="s">
        <v>18635</v>
      </c>
      <c r="C2671" s="334">
        <v>42479.0</v>
      </c>
      <c r="D2671" s="331">
        <v>200.0</v>
      </c>
      <c r="E2671" s="322">
        <f t="array" ref="E2671">D2671/INDEX(Digests!H:H,MATCH($L2671,Digests!P:P,0))</f>
        <v>4.064875412</v>
      </c>
      <c r="F2671" s="323">
        <f t="shared" si="1"/>
        <v>18.13512459</v>
      </c>
      <c r="G2671" s="319">
        <v>39.0</v>
      </c>
      <c r="H2671" s="324"/>
      <c r="I2671" s="318" t="s">
        <v>25079</v>
      </c>
      <c r="J2671" s="318"/>
      <c r="K2671" s="67" t="s">
        <v>25156</v>
      </c>
      <c r="L2671" s="67" t="s">
        <v>18636</v>
      </c>
      <c r="M2671" s="318"/>
      <c r="N2671" s="318"/>
      <c r="O2671" s="318"/>
      <c r="P2671" s="325"/>
      <c r="Q2671" s="357" t="str">
        <f t="array" ref="Q2671">index(Extractions!B:B, match(index(Digests!B:B, match(B2671,Digests!A:A,0)),Extractions!A:A,0))</f>
        <v>APCL15_403170</v>
      </c>
    </row>
    <row r="2672" ht="20.25" customHeight="1">
      <c r="A2672" s="318" t="s">
        <v>25157</v>
      </c>
      <c r="B2672" s="319" t="s">
        <v>18637</v>
      </c>
      <c r="C2672" s="334">
        <v>42479.0</v>
      </c>
      <c r="D2672" s="331">
        <v>200.0</v>
      </c>
      <c r="E2672" s="322">
        <f t="array" ref="E2672">D2672/INDEX(Digests!H:H,MATCH($L2672,Digests!P:P,0))</f>
        <v>11.60564034</v>
      </c>
      <c r="F2672" s="323">
        <f t="shared" si="1"/>
        <v>10.59435966</v>
      </c>
      <c r="G2672" s="319">
        <v>40.0</v>
      </c>
      <c r="H2672" s="324"/>
      <c r="I2672" s="318" t="s">
        <v>25079</v>
      </c>
      <c r="J2672" s="318"/>
      <c r="K2672" s="67" t="s">
        <v>25158</v>
      </c>
      <c r="L2672" s="67" t="s">
        <v>18638</v>
      </c>
      <c r="M2672" s="318"/>
      <c r="N2672" s="318"/>
      <c r="O2672" s="318"/>
      <c r="P2672" s="325"/>
      <c r="Q2672" s="357" t="str">
        <f t="array" ref="Q2672">index(Extractions!B:B, match(index(Digests!B:B, match(B2672,Digests!A:A,0)),Extractions!A:A,0))</f>
        <v>APCL15_364988</v>
      </c>
    </row>
    <row r="2673" ht="20.25" customHeight="1">
      <c r="A2673" s="318" t="s">
        <v>25159</v>
      </c>
      <c r="B2673" s="319" t="s">
        <v>18639</v>
      </c>
      <c r="C2673" s="334">
        <v>42479.0</v>
      </c>
      <c r="D2673" s="331">
        <v>200.0</v>
      </c>
      <c r="E2673" s="322">
        <f t="array" ref="E2673">D2673/INDEX(Digests!H:H,MATCH($L2673,Digests!P:P,0))</f>
        <v>15.93625498</v>
      </c>
      <c r="F2673" s="323">
        <f t="shared" si="1"/>
        <v>6.26374502</v>
      </c>
      <c r="G2673" s="319">
        <v>41.0</v>
      </c>
      <c r="H2673" s="324"/>
      <c r="I2673" s="318" t="s">
        <v>25079</v>
      </c>
      <c r="J2673" s="318"/>
      <c r="K2673" s="67" t="s">
        <v>25160</v>
      </c>
      <c r="L2673" s="67" t="s">
        <v>18640</v>
      </c>
      <c r="M2673" s="318"/>
      <c r="N2673" s="318"/>
      <c r="O2673" s="318"/>
      <c r="P2673" s="325"/>
      <c r="Q2673" s="357" t="str">
        <f t="array" ref="Q2673">index(Extractions!B:B, match(index(Digests!B:B, match(B2673,Digests!A:A,0)),Extractions!A:A,0))</f>
        <v>APCL15_355735</v>
      </c>
    </row>
    <row r="2674" ht="20.25" customHeight="1">
      <c r="A2674" s="318" t="s">
        <v>25161</v>
      </c>
      <c r="B2674" s="319" t="s">
        <v>18641</v>
      </c>
      <c r="C2674" s="334">
        <v>42479.0</v>
      </c>
      <c r="D2674" s="331">
        <v>200.0</v>
      </c>
      <c r="E2674" s="322">
        <f t="array" ref="E2674">D2674/INDEX(Digests!H:H,MATCH($L2674,Digests!P:P,0))</f>
        <v>6.49413904</v>
      </c>
      <c r="F2674" s="323">
        <f t="shared" si="1"/>
        <v>15.70586096</v>
      </c>
      <c r="G2674" s="319">
        <v>42.0</v>
      </c>
      <c r="H2674" s="324"/>
      <c r="I2674" s="318" t="s">
        <v>25079</v>
      </c>
      <c r="J2674" s="318"/>
      <c r="K2674" s="67" t="s">
        <v>25162</v>
      </c>
      <c r="L2674" s="67" t="s">
        <v>18642</v>
      </c>
      <c r="M2674" s="318"/>
      <c r="N2674" s="318"/>
      <c r="O2674" s="318"/>
      <c r="P2674" s="325"/>
      <c r="Q2674" s="357" t="str">
        <f t="array" ref="Q2674">index(Extractions!B:B, match(index(Digests!B:B, match(B2674,Digests!A:A,0)),Extractions!A:A,0))</f>
        <v>APCL15_354358</v>
      </c>
    </row>
    <row r="2675" ht="20.25" customHeight="1">
      <c r="A2675" s="318" t="s">
        <v>25163</v>
      </c>
      <c r="B2675" s="319" t="s">
        <v>18643</v>
      </c>
      <c r="C2675" s="334">
        <v>42479.0</v>
      </c>
      <c r="D2675" s="331">
        <v>200.0</v>
      </c>
      <c r="E2675" s="322">
        <f t="array" ref="E2675">D2675/INDEX(Digests!H:H,MATCH($L2675,Digests!P:P,0))</f>
        <v>8.681309141</v>
      </c>
      <c r="F2675" s="323">
        <f t="shared" si="1"/>
        <v>13.51869086</v>
      </c>
      <c r="G2675" s="319">
        <v>43.0</v>
      </c>
      <c r="H2675" s="324"/>
      <c r="I2675" s="318" t="s">
        <v>25079</v>
      </c>
      <c r="J2675" s="318"/>
      <c r="K2675" s="67" t="s">
        <v>25164</v>
      </c>
      <c r="L2675" s="67" t="s">
        <v>18644</v>
      </c>
      <c r="M2675" s="318"/>
      <c r="N2675" s="318"/>
      <c r="O2675" s="318"/>
      <c r="P2675" s="325"/>
      <c r="Q2675" s="357" t="str">
        <f t="array" ref="Q2675">index(Extractions!B:B, match(index(Digests!B:B, match(B2675,Digests!A:A,0)),Extractions!A:A,0))</f>
        <v>APCL15_105</v>
      </c>
    </row>
    <row r="2676" ht="20.25" customHeight="1">
      <c r="A2676" s="318" t="s">
        <v>25165</v>
      </c>
      <c r="B2676" s="319" t="s">
        <v>18647</v>
      </c>
      <c r="C2676" s="334">
        <v>42479.0</v>
      </c>
      <c r="D2676" s="331">
        <v>200.0</v>
      </c>
      <c r="E2676" s="322">
        <f t="array" ref="E2676">D2676/INDEX(Digests!H:H,MATCH($L2676,Digests!P:P,0))</f>
        <v>10.48547761</v>
      </c>
      <c r="F2676" s="323">
        <f t="shared" si="1"/>
        <v>11.71452239</v>
      </c>
      <c r="G2676" s="319">
        <v>44.0</v>
      </c>
      <c r="H2676" s="324"/>
      <c r="I2676" s="318" t="s">
        <v>25079</v>
      </c>
      <c r="J2676" s="318"/>
      <c r="K2676" s="67" t="s">
        <v>25166</v>
      </c>
      <c r="L2676" s="67" t="s">
        <v>18648</v>
      </c>
      <c r="M2676" s="318"/>
      <c r="N2676" s="318"/>
      <c r="O2676" s="318"/>
      <c r="P2676" s="325"/>
      <c r="Q2676" s="357" t="str">
        <f t="array" ref="Q2676">index(Extractions!B:B, match(index(Digests!B:B, match(B2676,Digests!A:A,0)),Extractions!A:A,0))</f>
        <v>APCL15_130</v>
      </c>
    </row>
    <row r="2677" ht="20.25" customHeight="1">
      <c r="A2677" s="318" t="s">
        <v>25167</v>
      </c>
      <c r="B2677" s="319" t="s">
        <v>18649</v>
      </c>
      <c r="C2677" s="334">
        <v>42479.0</v>
      </c>
      <c r="D2677" s="331">
        <v>200.0</v>
      </c>
      <c r="E2677" s="322">
        <f t="array" ref="E2677">D2677/INDEX(Digests!H:H,MATCH($L2677,Digests!P:P,0))</f>
        <v>3.948277564</v>
      </c>
      <c r="F2677" s="323">
        <f t="shared" si="1"/>
        <v>18.25172244</v>
      </c>
      <c r="G2677" s="319">
        <v>45.0</v>
      </c>
      <c r="H2677" s="324"/>
      <c r="I2677" s="318" t="s">
        <v>25079</v>
      </c>
      <c r="J2677" s="318"/>
      <c r="K2677" s="67" t="s">
        <v>25168</v>
      </c>
      <c r="L2677" s="67" t="s">
        <v>18650</v>
      </c>
      <c r="M2677" s="318"/>
      <c r="N2677" s="318"/>
      <c r="O2677" s="318"/>
      <c r="P2677" s="325"/>
      <c r="Q2677" s="357" t="str">
        <f t="array" ref="Q2677">index(Extractions!B:B, match(index(Digests!B:B, match(B2677,Digests!A:A,0)),Extractions!A:A,0))</f>
        <v>APCL15_406357</v>
      </c>
    </row>
    <row r="2678" ht="20.25" customHeight="1">
      <c r="A2678" s="318" t="s">
        <v>25169</v>
      </c>
      <c r="B2678" s="319" t="s">
        <v>18651</v>
      </c>
      <c r="C2678" s="334">
        <v>42479.0</v>
      </c>
      <c r="D2678" s="331">
        <v>200.0</v>
      </c>
      <c r="E2678" s="322">
        <f t="array" ref="E2678">D2678/INDEX(Digests!H:H,MATCH($L2678,Digests!P:P,0))</f>
        <v>3.480318797</v>
      </c>
      <c r="F2678" s="323">
        <f t="shared" si="1"/>
        <v>18.7196812</v>
      </c>
      <c r="G2678" s="319">
        <v>46.0</v>
      </c>
      <c r="H2678" s="324"/>
      <c r="I2678" s="318" t="s">
        <v>25079</v>
      </c>
      <c r="J2678" s="318"/>
      <c r="K2678" s="67" t="s">
        <v>25170</v>
      </c>
      <c r="L2678" s="67" t="s">
        <v>18652</v>
      </c>
      <c r="M2678" s="318"/>
      <c r="N2678" s="318"/>
      <c r="O2678" s="318"/>
      <c r="P2678" s="325"/>
      <c r="Q2678" s="357" t="str">
        <f t="array" ref="Q2678">index(Extractions!B:B, match(index(Digests!B:B, match(B2678,Digests!A:A,0)),Extractions!A:A,0))</f>
        <v>APCL15_405308</v>
      </c>
    </row>
    <row r="2679" ht="20.25" customHeight="1">
      <c r="A2679" s="318" t="s">
        <v>25171</v>
      </c>
      <c r="B2679" s="319" t="s">
        <v>18653</v>
      </c>
      <c r="C2679" s="334">
        <v>42479.0</v>
      </c>
      <c r="D2679" s="331">
        <v>200.0</v>
      </c>
      <c r="E2679" s="322">
        <f t="array" ref="E2679">D2679/INDEX(Digests!H:H,MATCH($L2679,Digests!P:P,0))</f>
        <v>13.49709812</v>
      </c>
      <c r="F2679" s="323">
        <f t="shared" si="1"/>
        <v>8.702901876</v>
      </c>
      <c r="G2679" s="319">
        <v>47.0</v>
      </c>
      <c r="H2679" s="324"/>
      <c r="I2679" s="318" t="s">
        <v>25079</v>
      </c>
      <c r="J2679" s="318"/>
      <c r="K2679" s="67" t="s">
        <v>25172</v>
      </c>
      <c r="L2679" s="67" t="s">
        <v>18654</v>
      </c>
      <c r="M2679" s="318"/>
      <c r="N2679" s="318"/>
      <c r="O2679" s="318"/>
      <c r="P2679" s="325"/>
      <c r="Q2679" s="357" t="str">
        <f t="array" ref="Q2679">index(Extractions!B:B, match(index(Digests!B:B, match(B2679,Digests!A:A,0)),Extractions!A:A,0))</f>
        <v>APCL15_363661</v>
      </c>
    </row>
    <row r="2680" ht="20.25" customHeight="1">
      <c r="A2680" s="318" t="s">
        <v>25173</v>
      </c>
      <c r="B2680" s="319" t="s">
        <v>18655</v>
      </c>
      <c r="C2680" s="334">
        <v>42479.0</v>
      </c>
      <c r="D2680" s="331">
        <v>200.0</v>
      </c>
      <c r="E2680" s="322">
        <f t="array" ref="E2680">D2680/INDEX(Digests!H:H,MATCH($L2680,Digests!P:P,0))</f>
        <v>8.173941475</v>
      </c>
      <c r="F2680" s="323">
        <f t="shared" si="1"/>
        <v>14.02605853</v>
      </c>
      <c r="G2680" s="319">
        <v>48.0</v>
      </c>
      <c r="H2680" s="324"/>
      <c r="I2680" s="318" t="s">
        <v>25079</v>
      </c>
      <c r="J2680" s="318"/>
      <c r="K2680" s="67" t="s">
        <v>25174</v>
      </c>
      <c r="L2680" s="67" t="s">
        <v>18656</v>
      </c>
      <c r="M2680" s="318"/>
      <c r="N2680" s="318"/>
      <c r="O2680" s="318"/>
      <c r="P2680" s="325"/>
      <c r="Q2680" s="357" t="str">
        <f t="array" ref="Q2680">index(Extractions!B:B, match(index(Digests!B:B, match(B2680,Digests!A:A,0)),Extractions!A:A,0))</f>
        <v>APCL15_404299</v>
      </c>
    </row>
    <row r="2681" ht="20.25" customHeight="1">
      <c r="A2681" s="318" t="s">
        <v>25175</v>
      </c>
      <c r="B2681" s="319" t="s">
        <v>18657</v>
      </c>
      <c r="C2681" s="334">
        <v>42479.0</v>
      </c>
      <c r="D2681" s="331">
        <v>200.0</v>
      </c>
      <c r="E2681" s="322">
        <f t="array" ref="E2681">D2681/INDEX(Digests!H:H,MATCH($L2681,Digests!P:P,0))</f>
        <v>3.576537911</v>
      </c>
      <c r="F2681" s="323">
        <f t="shared" si="1"/>
        <v>18.62346209</v>
      </c>
      <c r="G2681" s="319">
        <v>1.0</v>
      </c>
      <c r="H2681" s="324"/>
      <c r="I2681" s="318" t="s">
        <v>25176</v>
      </c>
      <c r="J2681" s="318"/>
      <c r="K2681" s="67" t="s">
        <v>25177</v>
      </c>
      <c r="L2681" s="67" t="s">
        <v>18658</v>
      </c>
      <c r="M2681" s="318"/>
      <c r="N2681" s="318"/>
      <c r="O2681" s="318"/>
      <c r="P2681" s="325"/>
      <c r="Q2681" s="357" t="str">
        <f t="array" ref="Q2681">index(Extractions!B:B, match(index(Digests!B:B, match(B2681,Digests!A:A,0)),Extractions!A:A,0))</f>
        <v>APCL15_406807</v>
      </c>
    </row>
    <row r="2682" ht="20.25" customHeight="1">
      <c r="A2682" s="318" t="s">
        <v>25178</v>
      </c>
      <c r="B2682" s="319" t="s">
        <v>18659</v>
      </c>
      <c r="C2682" s="334">
        <v>42479.0</v>
      </c>
      <c r="D2682" s="331">
        <v>200.0</v>
      </c>
      <c r="E2682" s="322">
        <f t="array" ref="E2682">D2682/INDEX(Digests!H:H,MATCH($L2682,Digests!P:P,0))</f>
        <v>3.35294808</v>
      </c>
      <c r="F2682" s="323">
        <f t="shared" si="1"/>
        <v>18.84705192</v>
      </c>
      <c r="G2682" s="319">
        <v>2.0</v>
      </c>
      <c r="H2682" s="324"/>
      <c r="I2682" s="318" t="s">
        <v>25176</v>
      </c>
      <c r="J2682" s="318"/>
      <c r="K2682" s="67" t="s">
        <v>25179</v>
      </c>
      <c r="L2682" s="67" t="s">
        <v>18660</v>
      </c>
      <c r="M2682" s="318"/>
      <c r="N2682" s="318"/>
      <c r="O2682" s="318"/>
      <c r="P2682" s="325"/>
      <c r="Q2682" s="357" t="str">
        <f t="array" ref="Q2682">index(Extractions!B:B, match(index(Digests!B:B, match(B2682,Digests!A:A,0)),Extractions!A:A,0))</f>
        <v>APCL15_355903</v>
      </c>
    </row>
    <row r="2683" ht="20.25" customHeight="1">
      <c r="A2683" s="318" t="s">
        <v>25180</v>
      </c>
      <c r="B2683" s="319" t="s">
        <v>18665</v>
      </c>
      <c r="C2683" s="334">
        <v>42479.0</v>
      </c>
      <c r="D2683" s="331">
        <v>200.0</v>
      </c>
      <c r="E2683" s="322">
        <f t="array" ref="E2683">D2683/INDEX(Digests!H:H,MATCH($L2683,Digests!P:P,0))</f>
        <v>7.342683016</v>
      </c>
      <c r="F2683" s="323">
        <f t="shared" si="1"/>
        <v>14.85731698</v>
      </c>
      <c r="G2683" s="319">
        <v>3.0</v>
      </c>
      <c r="H2683" s="324"/>
      <c r="I2683" s="318" t="s">
        <v>25176</v>
      </c>
      <c r="J2683" s="318"/>
      <c r="K2683" s="67" t="s">
        <v>25181</v>
      </c>
      <c r="L2683" s="67" t="s">
        <v>18666</v>
      </c>
      <c r="M2683" s="318"/>
      <c r="N2683" s="318"/>
      <c r="O2683" s="318"/>
      <c r="P2683" s="325"/>
      <c r="Q2683" s="357" t="str">
        <f t="array" ref="Q2683">index(Extractions!B:B, match(index(Digests!B:B, match(B2683,Digests!A:A,0)),Extractions!A:A,0))</f>
        <v>APCL15_406453</v>
      </c>
    </row>
    <row r="2684" ht="20.25" customHeight="1">
      <c r="A2684" s="318" t="s">
        <v>25182</v>
      </c>
      <c r="B2684" s="319" t="s">
        <v>18667</v>
      </c>
      <c r="C2684" s="334">
        <v>42479.0</v>
      </c>
      <c r="D2684" s="331">
        <v>200.0</v>
      </c>
      <c r="E2684" s="322">
        <f t="array" ref="E2684">D2684/INDEX(Digests!H:H,MATCH($L2684,Digests!P:P,0))</f>
        <v>2.197898809</v>
      </c>
      <c r="F2684" s="323">
        <f t="shared" si="1"/>
        <v>20.00210119</v>
      </c>
      <c r="G2684" s="319">
        <v>4.0</v>
      </c>
      <c r="H2684" s="324"/>
      <c r="I2684" s="318" t="s">
        <v>25176</v>
      </c>
      <c r="J2684" s="318"/>
      <c r="K2684" s="67" t="s">
        <v>25183</v>
      </c>
      <c r="L2684" s="67" t="s">
        <v>18668</v>
      </c>
      <c r="M2684" s="318"/>
      <c r="N2684" s="318"/>
      <c r="O2684" s="318"/>
      <c r="P2684" s="325"/>
      <c r="Q2684" s="357" t="str">
        <f t="array" ref="Q2684">index(Extractions!B:B, match(index(Digests!B:B, match(B2684,Digests!A:A,0)),Extractions!A:A,0))</f>
        <v>APCL15_126</v>
      </c>
    </row>
    <row r="2685" ht="20.25" customHeight="1">
      <c r="A2685" s="318" t="s">
        <v>25184</v>
      </c>
      <c r="B2685" s="319" t="s">
        <v>18669</v>
      </c>
      <c r="C2685" s="334">
        <v>42479.0</v>
      </c>
      <c r="D2685" s="331">
        <v>200.0</v>
      </c>
      <c r="E2685" s="322">
        <f t="array" ref="E2685">D2685/INDEX(Digests!H:H,MATCH($L2685,Digests!P:P,0))</f>
        <v>2.883340061</v>
      </c>
      <c r="F2685" s="323">
        <f t="shared" si="1"/>
        <v>19.31665994</v>
      </c>
      <c r="G2685" s="319">
        <v>5.0</v>
      </c>
      <c r="H2685" s="324"/>
      <c r="I2685" s="318" t="s">
        <v>25176</v>
      </c>
      <c r="J2685" s="318"/>
      <c r="K2685" s="67" t="s">
        <v>25185</v>
      </c>
      <c r="L2685" s="67" t="s">
        <v>18670</v>
      </c>
      <c r="M2685" s="318"/>
      <c r="N2685" s="318"/>
      <c r="O2685" s="318"/>
      <c r="P2685" s="325"/>
      <c r="Q2685" s="357" t="str">
        <f t="array" ref="Q2685">index(Extractions!B:B, match(index(Digests!B:B, match(B2685,Digests!A:A,0)),Extractions!A:A,0))</f>
        <v>APCL15_403157</v>
      </c>
    </row>
    <row r="2686" ht="20.25" customHeight="1">
      <c r="A2686" s="318" t="s">
        <v>25186</v>
      </c>
      <c r="B2686" s="319" t="s">
        <v>18671</v>
      </c>
      <c r="C2686" s="334">
        <v>42479.0</v>
      </c>
      <c r="D2686" s="331">
        <v>200.0</v>
      </c>
      <c r="E2686" s="322">
        <f t="array" ref="E2686">D2686/INDEX(Digests!H:H,MATCH($L2686,Digests!P:P,0))</f>
        <v>8.191685439</v>
      </c>
      <c r="F2686" s="323">
        <f t="shared" si="1"/>
        <v>14.00831456</v>
      </c>
      <c r="G2686" s="319">
        <v>6.0</v>
      </c>
      <c r="H2686" s="324"/>
      <c r="I2686" s="318" t="s">
        <v>25176</v>
      </c>
      <c r="J2686" s="318"/>
      <c r="K2686" s="67" t="s">
        <v>25187</v>
      </c>
      <c r="L2686" s="67" t="s">
        <v>18672</v>
      </c>
      <c r="M2686" s="318"/>
      <c r="N2686" s="318"/>
      <c r="O2686" s="318"/>
      <c r="P2686" s="325"/>
      <c r="Q2686" s="357" t="str">
        <f t="array" ref="Q2686">index(Extractions!B:B, match(index(Digests!B:B, match(B2686,Digests!A:A,0)),Extractions!A:A,0))</f>
        <v>APCL15_356422</v>
      </c>
    </row>
    <row r="2687" ht="20.25" customHeight="1">
      <c r="A2687" s="318" t="s">
        <v>25188</v>
      </c>
      <c r="B2687" s="319" t="s">
        <v>18673</v>
      </c>
      <c r="C2687" s="334">
        <v>42479.0</v>
      </c>
      <c r="D2687" s="331">
        <v>200.0</v>
      </c>
      <c r="E2687" s="322">
        <f t="array" ref="E2687">D2687/INDEX(Digests!H:H,MATCH($L2687,Digests!P:P,0))</f>
        <v>9.34972652</v>
      </c>
      <c r="F2687" s="323">
        <f t="shared" si="1"/>
        <v>12.85027348</v>
      </c>
      <c r="G2687" s="319">
        <v>7.0</v>
      </c>
      <c r="H2687" s="324"/>
      <c r="I2687" s="318" t="s">
        <v>25176</v>
      </c>
      <c r="J2687" s="318"/>
      <c r="K2687" s="67" t="s">
        <v>25189</v>
      </c>
      <c r="L2687" s="67" t="s">
        <v>18674</v>
      </c>
      <c r="M2687" s="318"/>
      <c r="N2687" s="318"/>
      <c r="O2687" s="318"/>
      <c r="P2687" s="325"/>
      <c r="Q2687" s="357" t="str">
        <f t="array" ref="Q2687">index(Extractions!B:B, match(index(Digests!B:B, match(B2687,Digests!A:A,0)),Extractions!A:A,0))</f>
        <v>APCL15_370180</v>
      </c>
    </row>
    <row r="2688" ht="20.25" customHeight="1">
      <c r="A2688" s="318" t="s">
        <v>25190</v>
      </c>
      <c r="B2688" s="319" t="s">
        <v>18675</v>
      </c>
      <c r="C2688" s="334">
        <v>42479.0</v>
      </c>
      <c r="D2688" s="331">
        <v>200.0</v>
      </c>
      <c r="E2688" s="322">
        <f t="array" ref="E2688">D2688/INDEX(Digests!H:H,MATCH($L2688,Digests!P:P,0))</f>
        <v>6.557807069</v>
      </c>
      <c r="F2688" s="323">
        <f t="shared" si="1"/>
        <v>15.64219293</v>
      </c>
      <c r="G2688" s="319">
        <v>8.0</v>
      </c>
      <c r="H2688" s="324"/>
      <c r="I2688" s="318" t="s">
        <v>25176</v>
      </c>
      <c r="J2688" s="318"/>
      <c r="K2688" s="67" t="s">
        <v>25191</v>
      </c>
      <c r="L2688" s="67" t="s">
        <v>18676</v>
      </c>
      <c r="M2688" s="318"/>
      <c r="N2688" s="318"/>
      <c r="O2688" s="318"/>
      <c r="P2688" s="325"/>
      <c r="Q2688" s="357" t="str">
        <f t="array" ref="Q2688">index(Extractions!B:B, match(index(Digests!B:B, match(B2688,Digests!A:A,0)),Extractions!A:A,0))</f>
        <v>APCL15_364555</v>
      </c>
    </row>
    <row r="2689" ht="20.25" customHeight="1">
      <c r="A2689" s="318" t="s">
        <v>25192</v>
      </c>
      <c r="B2689" s="319" t="s">
        <v>18679</v>
      </c>
      <c r="C2689" s="334">
        <v>42479.0</v>
      </c>
      <c r="D2689" s="331">
        <v>200.0</v>
      </c>
      <c r="E2689" s="322">
        <f t="array" ref="E2689">D2689/INDEX(Digests!H:H,MATCH($L2689,Digests!P:P,0))</f>
        <v>11.47117866</v>
      </c>
      <c r="F2689" s="323">
        <f t="shared" si="1"/>
        <v>10.72882134</v>
      </c>
      <c r="G2689" s="319">
        <v>9.0</v>
      </c>
      <c r="H2689" s="324"/>
      <c r="I2689" s="318" t="s">
        <v>25176</v>
      </c>
      <c r="J2689" s="318"/>
      <c r="K2689" s="67" t="s">
        <v>25193</v>
      </c>
      <c r="L2689" s="67" t="s">
        <v>18680</v>
      </c>
      <c r="M2689" s="318"/>
      <c r="N2689" s="318"/>
      <c r="O2689" s="318"/>
      <c r="P2689" s="325"/>
      <c r="Q2689" s="357" t="str">
        <f t="array" ref="Q2689">index(Extractions!B:B, match(index(Digests!B:B, match(B2689,Digests!A:A,0)),Extractions!A:A,0))</f>
        <v>APCL15_103</v>
      </c>
    </row>
    <row r="2690" ht="20.25" customHeight="1">
      <c r="A2690" s="318" t="s">
        <v>25194</v>
      </c>
      <c r="B2690" s="319" t="s">
        <v>18681</v>
      </c>
      <c r="C2690" s="334">
        <v>42479.0</v>
      </c>
      <c r="D2690" s="331">
        <v>200.0</v>
      </c>
      <c r="E2690" s="322">
        <f t="array" ref="E2690">D2690/INDEX(Digests!H:H,MATCH($L2690,Digests!P:P,0))</f>
        <v>19.03855307</v>
      </c>
      <c r="F2690" s="323">
        <f t="shared" si="1"/>
        <v>3.16144693</v>
      </c>
      <c r="G2690" s="319">
        <v>10.0</v>
      </c>
      <c r="H2690" s="324"/>
      <c r="I2690" s="318" t="s">
        <v>25176</v>
      </c>
      <c r="J2690" s="318"/>
      <c r="K2690" s="67" t="s">
        <v>25195</v>
      </c>
      <c r="L2690" s="67" t="s">
        <v>18682</v>
      </c>
      <c r="M2690" s="318"/>
      <c r="N2690" s="318"/>
      <c r="O2690" s="318"/>
      <c r="P2690" s="325"/>
      <c r="Q2690" s="357" t="str">
        <f t="array" ref="Q2690">index(Extractions!B:B, match(index(Digests!B:B, match(B2690,Digests!A:A,0)),Extractions!A:A,0))</f>
        <v>APCL15_102</v>
      </c>
    </row>
    <row r="2691" ht="20.25" customHeight="1">
      <c r="A2691" s="318" t="s">
        <v>25196</v>
      </c>
      <c r="B2691" s="319" t="s">
        <v>18683</v>
      </c>
      <c r="C2691" s="334">
        <v>42479.0</v>
      </c>
      <c r="D2691" s="331">
        <v>200.0</v>
      </c>
      <c r="E2691" s="322">
        <f t="array" ref="E2691">D2691/INDEX(Digests!H:H,MATCH($L2691,Digests!P:P,0))</f>
        <v>10.75095415</v>
      </c>
      <c r="F2691" s="323">
        <f t="shared" si="1"/>
        <v>11.44904585</v>
      </c>
      <c r="G2691" s="319">
        <v>11.0</v>
      </c>
      <c r="H2691" s="324"/>
      <c r="I2691" s="318" t="s">
        <v>25176</v>
      </c>
      <c r="J2691" s="318"/>
      <c r="K2691" s="67" t="s">
        <v>25197</v>
      </c>
      <c r="L2691" s="67" t="s">
        <v>18684</v>
      </c>
      <c r="M2691" s="318"/>
      <c r="N2691" s="318"/>
      <c r="O2691" s="318"/>
      <c r="P2691" s="325"/>
      <c r="Q2691" s="357" t="str">
        <f t="array" ref="Q2691">index(Extractions!B:B, match(index(Digests!B:B, match(B2691,Digests!A:A,0)),Extractions!A:A,0))</f>
        <v>APCL15_355246</v>
      </c>
    </row>
    <row r="2692" ht="20.25" customHeight="1">
      <c r="A2692" s="318" t="s">
        <v>25198</v>
      </c>
      <c r="B2692" s="319" t="s">
        <v>18685</v>
      </c>
      <c r="C2692" s="334">
        <v>42479.0</v>
      </c>
      <c r="D2692" s="331">
        <v>200.0</v>
      </c>
      <c r="E2692" s="322">
        <f t="array" ref="E2692">D2692/INDEX(Digests!H:H,MATCH($L2692,Digests!P:P,0))</f>
        <v>13.94991979</v>
      </c>
      <c r="F2692" s="323">
        <f t="shared" si="1"/>
        <v>8.250080212</v>
      </c>
      <c r="G2692" s="319">
        <v>12.0</v>
      </c>
      <c r="H2692" s="324"/>
      <c r="I2692" s="318" t="s">
        <v>25176</v>
      </c>
      <c r="J2692" s="318"/>
      <c r="K2692" s="67" t="s">
        <v>25199</v>
      </c>
      <c r="L2692" s="67" t="s">
        <v>18686</v>
      </c>
      <c r="M2692" s="318"/>
      <c r="N2692" s="318"/>
      <c r="O2692" s="318"/>
      <c r="P2692" s="325"/>
      <c r="Q2692" s="357" t="str">
        <f t="array" ref="Q2692">index(Extractions!B:B, match(index(Digests!B:B, match(B2692,Digests!A:A,0)),Extractions!A:A,0))</f>
        <v>APCL15_355715</v>
      </c>
    </row>
    <row r="2693" ht="20.25" customHeight="1">
      <c r="A2693" s="318" t="s">
        <v>25200</v>
      </c>
      <c r="B2693" s="319" t="s">
        <v>18687</v>
      </c>
      <c r="C2693" s="334">
        <v>42479.0</v>
      </c>
      <c r="D2693" s="331">
        <v>200.0</v>
      </c>
      <c r="E2693" s="322">
        <f t="array" ref="E2693">D2693/INDEX(Digests!H:H,MATCH($L2693,Digests!P:P,0))</f>
        <v>9.791921665</v>
      </c>
      <c r="F2693" s="323">
        <f t="shared" si="1"/>
        <v>12.40807834</v>
      </c>
      <c r="G2693" s="319">
        <v>13.0</v>
      </c>
      <c r="H2693" s="324"/>
      <c r="I2693" s="318" t="s">
        <v>25176</v>
      </c>
      <c r="J2693" s="318"/>
      <c r="K2693" s="67" t="s">
        <v>25201</v>
      </c>
      <c r="L2693" s="67" t="s">
        <v>18688</v>
      </c>
      <c r="M2693" s="318"/>
      <c r="N2693" s="318"/>
      <c r="O2693" s="318"/>
      <c r="P2693" s="325"/>
      <c r="Q2693" s="357" t="str">
        <f t="array" ref="Q2693">index(Extractions!B:B, match(index(Digests!B:B, match(B2693,Digests!A:A,0)),Extractions!A:A,0))</f>
        <v>APCL15_353835</v>
      </c>
    </row>
    <row r="2694" ht="20.25" customHeight="1">
      <c r="A2694" s="318" t="s">
        <v>25202</v>
      </c>
      <c r="B2694" s="319" t="s">
        <v>18689</v>
      </c>
      <c r="C2694" s="334">
        <v>42479.0</v>
      </c>
      <c r="D2694" s="331">
        <v>200.0</v>
      </c>
      <c r="E2694" s="322">
        <f t="array" ref="E2694">D2694/INDEX(Digests!H:H,MATCH($L2694,Digests!P:P,0))</f>
        <v>8.602150538</v>
      </c>
      <c r="F2694" s="323">
        <f t="shared" si="1"/>
        <v>13.59784946</v>
      </c>
      <c r="G2694" s="319">
        <v>14.0</v>
      </c>
      <c r="H2694" s="324"/>
      <c r="I2694" s="318" t="s">
        <v>25176</v>
      </c>
      <c r="J2694" s="318"/>
      <c r="K2694" s="67" t="s">
        <v>25203</v>
      </c>
      <c r="L2694" s="67" t="s">
        <v>18690</v>
      </c>
      <c r="M2694" s="318"/>
      <c r="N2694" s="318"/>
      <c r="O2694" s="318"/>
      <c r="P2694" s="325"/>
      <c r="Q2694" s="357" t="str">
        <f t="array" ref="Q2694">index(Extractions!B:B, match(index(Digests!B:B, match(B2694,Digests!A:A,0)),Extractions!A:A,0))</f>
        <v>APCL15_362937</v>
      </c>
    </row>
    <row r="2695" ht="20.25" customHeight="1">
      <c r="A2695" s="318" t="s">
        <v>25204</v>
      </c>
      <c r="B2695" s="319" t="s">
        <v>18691</v>
      </c>
      <c r="C2695" s="334">
        <v>42479.0</v>
      </c>
      <c r="D2695" s="331">
        <v>200.0</v>
      </c>
      <c r="E2695" s="322">
        <f t="array" ref="E2695">D2695/INDEX(Digests!H:H,MATCH($L2695,Digests!P:P,0))</f>
        <v>4.856962456</v>
      </c>
      <c r="F2695" s="323">
        <f t="shared" si="1"/>
        <v>17.34303754</v>
      </c>
      <c r="G2695" s="319">
        <v>15.0</v>
      </c>
      <c r="H2695" s="324"/>
      <c r="I2695" s="318" t="s">
        <v>25176</v>
      </c>
      <c r="J2695" s="318"/>
      <c r="K2695" s="67" t="s">
        <v>25205</v>
      </c>
      <c r="L2695" s="67" t="s">
        <v>18692</v>
      </c>
      <c r="M2695" s="318"/>
      <c r="N2695" s="318"/>
      <c r="O2695" s="318"/>
      <c r="P2695" s="325"/>
      <c r="Q2695" s="357" t="str">
        <f t="array" ref="Q2695">index(Extractions!B:B, match(index(Digests!B:B, match(B2695,Digests!A:A,0)),Extractions!A:A,0))</f>
        <v>APCL15_368386</v>
      </c>
    </row>
    <row r="2696" ht="20.25" customHeight="1">
      <c r="A2696" s="318" t="s">
        <v>25206</v>
      </c>
      <c r="B2696" s="319" t="s">
        <v>18693</v>
      </c>
      <c r="C2696" s="334">
        <v>42479.0</v>
      </c>
      <c r="D2696" s="331">
        <v>200.0</v>
      </c>
      <c r="E2696" s="322">
        <f t="array" ref="E2696">D2696/INDEX(Digests!H:H,MATCH($L2696,Digests!P:P,0))</f>
        <v>7.548594074</v>
      </c>
      <c r="F2696" s="323">
        <f t="shared" si="1"/>
        <v>14.65140593</v>
      </c>
      <c r="G2696" s="319">
        <v>16.0</v>
      </c>
      <c r="H2696" s="324"/>
      <c r="I2696" s="318" t="s">
        <v>25176</v>
      </c>
      <c r="J2696" s="318"/>
      <c r="K2696" s="67" t="s">
        <v>25207</v>
      </c>
      <c r="L2696" s="67" t="s">
        <v>18694</v>
      </c>
      <c r="M2696" s="318"/>
      <c r="N2696" s="318"/>
      <c r="O2696" s="318"/>
      <c r="P2696" s="325"/>
      <c r="Q2696" s="357" t="str">
        <f t="array" ref="Q2696">index(Extractions!B:B, match(index(Digests!B:B, match(B2696,Digests!A:A,0)),Extractions!A:A,0))</f>
        <v>APCL15_371766</v>
      </c>
    </row>
    <row r="2697" ht="20.25" customHeight="1">
      <c r="A2697" s="318" t="s">
        <v>25208</v>
      </c>
      <c r="B2697" s="319" t="s">
        <v>18695</v>
      </c>
      <c r="C2697" s="334">
        <v>42479.0</v>
      </c>
      <c r="D2697" s="331">
        <v>200.0</v>
      </c>
      <c r="E2697" s="322">
        <f t="array" ref="E2697">D2697/INDEX(Digests!H:H,MATCH($L2697,Digests!P:P,0))</f>
        <v>5.250721974</v>
      </c>
      <c r="F2697" s="323">
        <f t="shared" si="1"/>
        <v>16.94927803</v>
      </c>
      <c r="G2697" s="319">
        <v>17.0</v>
      </c>
      <c r="H2697" s="324"/>
      <c r="I2697" s="318" t="s">
        <v>25176</v>
      </c>
      <c r="J2697" s="318"/>
      <c r="K2697" s="67" t="s">
        <v>25209</v>
      </c>
      <c r="L2697" s="67" t="s">
        <v>18696</v>
      </c>
      <c r="M2697" s="318"/>
      <c r="N2697" s="318"/>
      <c r="O2697" s="318"/>
      <c r="P2697" s="325"/>
      <c r="Q2697" s="357" t="str">
        <f t="array" ref="Q2697">index(Extractions!B:B, match(index(Digests!B:B, match(B2697,Digests!A:A,0)),Extractions!A:A,0))</f>
        <v>APCL15_368111</v>
      </c>
    </row>
    <row r="2698" ht="20.25" customHeight="1">
      <c r="A2698" s="318" t="s">
        <v>25210</v>
      </c>
      <c r="B2698" s="319" t="s">
        <v>18697</v>
      </c>
      <c r="C2698" s="334">
        <v>42479.0</v>
      </c>
      <c r="D2698" s="331">
        <v>200.0</v>
      </c>
      <c r="E2698" s="322">
        <f t="array" ref="E2698">D2698/INDEX(Digests!H:H,MATCH($L2698,Digests!P:P,0))</f>
        <v>15.61645975</v>
      </c>
      <c r="F2698" s="323">
        <f t="shared" si="1"/>
        <v>6.583540251</v>
      </c>
      <c r="G2698" s="319">
        <v>18.0</v>
      </c>
      <c r="H2698" s="324"/>
      <c r="I2698" s="318" t="s">
        <v>25176</v>
      </c>
      <c r="J2698" s="318"/>
      <c r="K2698" s="67" t="s">
        <v>25211</v>
      </c>
      <c r="L2698" s="67" t="s">
        <v>18698</v>
      </c>
      <c r="M2698" s="318"/>
      <c r="N2698" s="318"/>
      <c r="O2698" s="318"/>
      <c r="P2698" s="325"/>
      <c r="Q2698" s="357" t="str">
        <f t="array" ref="Q2698">index(Extractions!B:B, match(index(Digests!B:B, match(B2698,Digests!A:A,0)),Extractions!A:A,0))</f>
        <v>APCL15_369615</v>
      </c>
    </row>
    <row r="2699" ht="20.25" customHeight="1">
      <c r="A2699" s="318" t="s">
        <v>25212</v>
      </c>
      <c r="B2699" s="319" t="s">
        <v>18699</v>
      </c>
      <c r="C2699" s="334">
        <v>42479.0</v>
      </c>
      <c r="D2699" s="331">
        <v>200.0</v>
      </c>
      <c r="E2699" s="322">
        <f t="array" ref="E2699">D2699/INDEX(Digests!H:H,MATCH($L2699,Digests!P:P,0))</f>
        <v>15.60792883</v>
      </c>
      <c r="F2699" s="323">
        <f t="shared" si="1"/>
        <v>6.592071172</v>
      </c>
      <c r="G2699" s="319">
        <v>19.0</v>
      </c>
      <c r="H2699" s="324"/>
      <c r="I2699" s="318" t="s">
        <v>25176</v>
      </c>
      <c r="J2699" s="318"/>
      <c r="K2699" s="67" t="s">
        <v>25213</v>
      </c>
      <c r="L2699" s="67" t="s">
        <v>18700</v>
      </c>
      <c r="M2699" s="318"/>
      <c r="N2699" s="318"/>
      <c r="O2699" s="318"/>
      <c r="P2699" s="325"/>
      <c r="Q2699" s="357" t="str">
        <f t="array" ref="Q2699">index(Extractions!B:B, match(index(Digests!B:B, match(B2699,Digests!A:A,0)),Extractions!A:A,0))</f>
        <v>APCL15_353987</v>
      </c>
    </row>
    <row r="2700" ht="20.25" customHeight="1">
      <c r="A2700" s="318" t="s">
        <v>25214</v>
      </c>
      <c r="B2700" s="319" t="s">
        <v>18701</v>
      </c>
      <c r="C2700" s="334">
        <v>42479.0</v>
      </c>
      <c r="D2700" s="331">
        <v>200.0</v>
      </c>
      <c r="E2700" s="322">
        <f t="array" ref="E2700">D2700/INDEX(Digests!H:H,MATCH($L2700,Digests!P:P,0))</f>
        <v>13.96745583</v>
      </c>
      <c r="F2700" s="323">
        <f t="shared" si="1"/>
        <v>8.232544172</v>
      </c>
      <c r="G2700" s="319">
        <v>20.0</v>
      </c>
      <c r="H2700" s="324"/>
      <c r="I2700" s="318" t="s">
        <v>25176</v>
      </c>
      <c r="J2700" s="318"/>
      <c r="K2700" s="67" t="s">
        <v>25215</v>
      </c>
      <c r="L2700" s="67" t="s">
        <v>18702</v>
      </c>
      <c r="M2700" s="318"/>
      <c r="N2700" s="318"/>
      <c r="O2700" s="318"/>
      <c r="P2700" s="325"/>
      <c r="Q2700" s="357" t="str">
        <f t="array" ref="Q2700">index(Extractions!B:B, match(index(Digests!B:B, match(B2700,Digests!A:A,0)),Extractions!A:A,0))</f>
        <v>APCL15_371140</v>
      </c>
    </row>
    <row r="2701" ht="20.25" customHeight="1">
      <c r="A2701" s="318" t="s">
        <v>25216</v>
      </c>
      <c r="B2701" s="319" t="s">
        <v>18703</v>
      </c>
      <c r="C2701" s="334">
        <v>42479.0</v>
      </c>
      <c r="D2701" s="331">
        <v>200.0</v>
      </c>
      <c r="E2701" s="322">
        <f t="array" ref="E2701">D2701/INDEX(Digests!H:H,MATCH($L2701,Digests!P:P,0))</f>
        <v>3.476447071</v>
      </c>
      <c r="F2701" s="323">
        <f t="shared" si="1"/>
        <v>18.72355293</v>
      </c>
      <c r="G2701" s="319">
        <v>21.0</v>
      </c>
      <c r="H2701" s="324"/>
      <c r="I2701" s="318" t="s">
        <v>25176</v>
      </c>
      <c r="J2701" s="318"/>
      <c r="K2701" s="67" t="s">
        <v>25217</v>
      </c>
      <c r="L2701" s="67" t="s">
        <v>18704</v>
      </c>
      <c r="M2701" s="318"/>
      <c r="N2701" s="318"/>
      <c r="O2701" s="318"/>
      <c r="P2701" s="325"/>
      <c r="Q2701" s="357" t="str">
        <f t="array" ref="Q2701">index(Extractions!B:B, match(index(Digests!B:B, match(B2701,Digests!A:A,0)),Extractions!A:A,0))</f>
        <v>APCL15_355603</v>
      </c>
    </row>
    <row r="2702" ht="20.25" customHeight="1">
      <c r="A2702" s="318" t="s">
        <v>25218</v>
      </c>
      <c r="B2702" s="319" t="s">
        <v>18705</v>
      </c>
      <c r="C2702" s="334">
        <v>42479.0</v>
      </c>
      <c r="D2702" s="331">
        <v>200.0</v>
      </c>
      <c r="E2702" s="322">
        <f t="array" ref="E2702">D2702/INDEX(Digests!H:H,MATCH($L2702,Digests!P:P,0))</f>
        <v>3.166611251</v>
      </c>
      <c r="F2702" s="323">
        <f t="shared" si="1"/>
        <v>19.03338875</v>
      </c>
      <c r="G2702" s="319">
        <v>22.0</v>
      </c>
      <c r="H2702" s="324"/>
      <c r="I2702" s="318" t="s">
        <v>25176</v>
      </c>
      <c r="J2702" s="318"/>
      <c r="K2702" s="67" t="s">
        <v>25219</v>
      </c>
      <c r="L2702" s="67" t="s">
        <v>18706</v>
      </c>
      <c r="M2702" s="318"/>
      <c r="N2702" s="318"/>
      <c r="O2702" s="318"/>
      <c r="P2702" s="325"/>
      <c r="Q2702" s="357" t="str">
        <f t="array" ref="Q2702">index(Extractions!B:B, match(index(Digests!B:B, match(B2702,Digests!A:A,0)),Extractions!A:A,0))</f>
        <v>APCL15_369699</v>
      </c>
    </row>
    <row r="2703" ht="20.25" customHeight="1">
      <c r="A2703" s="318" t="s">
        <v>25220</v>
      </c>
      <c r="B2703" s="319" t="s">
        <v>18707</v>
      </c>
      <c r="C2703" s="334">
        <v>42479.0</v>
      </c>
      <c r="D2703" s="331">
        <v>200.0</v>
      </c>
      <c r="E2703" s="322">
        <f t="array" ref="E2703">D2703/INDEX(Digests!H:H,MATCH($L2703,Digests!P:P,0))</f>
        <v>15.33742331</v>
      </c>
      <c r="F2703" s="323">
        <f t="shared" si="1"/>
        <v>6.862576687</v>
      </c>
      <c r="G2703" s="319">
        <v>23.0</v>
      </c>
      <c r="H2703" s="324"/>
      <c r="I2703" s="318" t="s">
        <v>25176</v>
      </c>
      <c r="J2703" s="318"/>
      <c r="K2703" s="67" t="s">
        <v>25221</v>
      </c>
      <c r="L2703" s="67" t="s">
        <v>18708</v>
      </c>
      <c r="M2703" s="318"/>
      <c r="N2703" s="318"/>
      <c r="O2703" s="318"/>
      <c r="P2703" s="325"/>
      <c r="Q2703" s="357" t="str">
        <f t="array" ref="Q2703">index(Extractions!B:B, match(index(Digests!B:B, match(B2703,Digests!A:A,0)),Extractions!A:A,0))</f>
        <v>APCL15_403314</v>
      </c>
    </row>
    <row r="2704" ht="20.25" customHeight="1">
      <c r="A2704" s="318" t="s">
        <v>25222</v>
      </c>
      <c r="B2704" s="319" t="s">
        <v>18709</v>
      </c>
      <c r="C2704" s="334">
        <v>42479.0</v>
      </c>
      <c r="D2704" s="331">
        <v>200.0</v>
      </c>
      <c r="E2704" s="322">
        <f t="array" ref="E2704">D2704/INDEX(Digests!H:H,MATCH($L2704,Digests!P:P,0))</f>
        <v>5.825638636</v>
      </c>
      <c r="F2704" s="323">
        <f t="shared" si="1"/>
        <v>16.37436136</v>
      </c>
      <c r="G2704" s="319">
        <v>24.0</v>
      </c>
      <c r="H2704" s="324"/>
      <c r="I2704" s="318" t="s">
        <v>25176</v>
      </c>
      <c r="J2704" s="318"/>
      <c r="K2704" s="67" t="s">
        <v>25223</v>
      </c>
      <c r="L2704" s="67" t="s">
        <v>18710</v>
      </c>
      <c r="M2704" s="318"/>
      <c r="N2704" s="318"/>
      <c r="O2704" s="318"/>
      <c r="P2704" s="325"/>
      <c r="Q2704" s="357" t="str">
        <f t="array" ref="Q2704">index(Extractions!B:B, match(index(Digests!B:B, match(B2704,Digests!A:A,0)),Extractions!A:A,0))</f>
        <v>APCL15_368773</v>
      </c>
    </row>
    <row r="2705" ht="20.25" customHeight="1">
      <c r="A2705" s="318" t="s">
        <v>25224</v>
      </c>
      <c r="B2705" s="319" t="s">
        <v>18711</v>
      </c>
      <c r="C2705" s="334">
        <v>42479.0</v>
      </c>
      <c r="D2705" s="331">
        <v>200.0</v>
      </c>
      <c r="E2705" s="322">
        <f t="array" ref="E2705">D2705/INDEX(Digests!H:H,MATCH($L2705,Digests!P:P,0))</f>
        <v>5.461645594</v>
      </c>
      <c r="F2705" s="323">
        <f t="shared" si="1"/>
        <v>16.73835441</v>
      </c>
      <c r="G2705" s="319">
        <v>25.0</v>
      </c>
      <c r="H2705" s="324"/>
      <c r="I2705" s="318" t="s">
        <v>25176</v>
      </c>
      <c r="J2705" s="318"/>
      <c r="K2705" s="67" t="s">
        <v>25225</v>
      </c>
      <c r="L2705" s="67" t="s">
        <v>18712</v>
      </c>
      <c r="M2705" s="318"/>
      <c r="N2705" s="318"/>
      <c r="O2705" s="318"/>
      <c r="P2705" s="325"/>
      <c r="Q2705" s="357" t="str">
        <f t="array" ref="Q2705">index(Extractions!B:B, match(index(Digests!B:B, match(B2705,Digests!A:A,0)),Extractions!A:A,0))</f>
        <v>APCL15_372611</v>
      </c>
    </row>
    <row r="2706" ht="20.25" customHeight="1">
      <c r="A2706" s="318" t="s">
        <v>25226</v>
      </c>
      <c r="B2706" s="319" t="s">
        <v>18713</v>
      </c>
      <c r="C2706" s="334">
        <v>42479.0</v>
      </c>
      <c r="D2706" s="331">
        <v>200.0</v>
      </c>
      <c r="E2706" s="322">
        <f t="array" ref="E2706">D2706/INDEX(Digests!H:H,MATCH($L2706,Digests!P:P,0))</f>
        <v>13.89950657</v>
      </c>
      <c r="F2706" s="323">
        <f t="shared" si="1"/>
        <v>8.300493432</v>
      </c>
      <c r="G2706" s="319">
        <v>26.0</v>
      </c>
      <c r="H2706" s="324"/>
      <c r="I2706" s="318" t="s">
        <v>25176</v>
      </c>
      <c r="J2706" s="318"/>
      <c r="K2706" s="67" t="s">
        <v>25227</v>
      </c>
      <c r="L2706" s="67" t="s">
        <v>18714</v>
      </c>
      <c r="M2706" s="318"/>
      <c r="N2706" s="318"/>
      <c r="O2706" s="318"/>
      <c r="P2706" s="325"/>
      <c r="Q2706" s="357" t="str">
        <f t="array" ref="Q2706">index(Extractions!B:B, match(index(Digests!B:B, match(B2706,Digests!A:A,0)),Extractions!A:A,0))</f>
        <v>APCL15_096</v>
      </c>
    </row>
    <row r="2707" ht="20.25" customHeight="1">
      <c r="A2707" s="318" t="s">
        <v>25228</v>
      </c>
      <c r="B2707" s="319" t="s">
        <v>18715</v>
      </c>
      <c r="C2707" s="334">
        <v>42479.0</v>
      </c>
      <c r="D2707" s="331">
        <v>200.0</v>
      </c>
      <c r="E2707" s="322">
        <f t="array" ref="E2707">D2707/INDEX(Digests!H:H,MATCH($L2707,Digests!P:P,0))</f>
        <v>3.558402277</v>
      </c>
      <c r="F2707" s="323">
        <f t="shared" si="1"/>
        <v>18.64159772</v>
      </c>
      <c r="G2707" s="319">
        <v>27.0</v>
      </c>
      <c r="H2707" s="324"/>
      <c r="I2707" s="318" t="s">
        <v>25176</v>
      </c>
      <c r="J2707" s="318"/>
      <c r="K2707" s="67" t="s">
        <v>25229</v>
      </c>
      <c r="L2707" s="67" t="s">
        <v>18716</v>
      </c>
      <c r="M2707" s="318"/>
      <c r="N2707" s="318"/>
      <c r="O2707" s="318"/>
      <c r="P2707" s="325"/>
      <c r="Q2707" s="357" t="str">
        <f t="array" ref="Q2707">index(Extractions!B:B, match(index(Digests!B:B, match(B2707,Digests!A:A,0)),Extractions!A:A,0))</f>
        <v>APCL15_355891</v>
      </c>
    </row>
    <row r="2708" ht="20.25" customHeight="1">
      <c r="A2708" s="318" t="s">
        <v>25230</v>
      </c>
      <c r="B2708" s="319" t="s">
        <v>18717</v>
      </c>
      <c r="C2708" s="334">
        <v>42479.0</v>
      </c>
      <c r="D2708" s="331">
        <v>200.0</v>
      </c>
      <c r="E2708" s="322">
        <f t="array" ref="E2708">D2708/INDEX(Digests!H:H,MATCH($L2708,Digests!P:P,0))</f>
        <v>2.464784393</v>
      </c>
      <c r="F2708" s="323">
        <f t="shared" si="1"/>
        <v>19.73521561</v>
      </c>
      <c r="G2708" s="319">
        <v>28.0</v>
      </c>
      <c r="H2708" s="324"/>
      <c r="I2708" s="318" t="s">
        <v>25176</v>
      </c>
      <c r="J2708" s="318"/>
      <c r="K2708" s="67" t="s">
        <v>25231</v>
      </c>
      <c r="L2708" s="67" t="s">
        <v>18718</v>
      </c>
      <c r="M2708" s="318"/>
      <c r="N2708" s="318"/>
      <c r="O2708" s="318"/>
      <c r="P2708" s="325"/>
      <c r="Q2708" s="357" t="str">
        <f t="array" ref="Q2708">index(Extractions!B:B, match(index(Digests!B:B, match(B2708,Digests!A:A,0)),Extractions!A:A,0))</f>
        <v>APCL15_354281</v>
      </c>
    </row>
    <row r="2709" ht="20.25" customHeight="1">
      <c r="A2709" s="318" t="s">
        <v>25232</v>
      </c>
      <c r="B2709" s="319" t="s">
        <v>18719</v>
      </c>
      <c r="C2709" s="334">
        <v>42479.0</v>
      </c>
      <c r="D2709" s="331">
        <v>200.0</v>
      </c>
      <c r="E2709" s="322">
        <f t="array" ref="E2709">D2709/INDEX(Digests!H:H,MATCH($L2709,Digests!P:P,0))</f>
        <v>8.680932332</v>
      </c>
      <c r="F2709" s="323">
        <f t="shared" si="1"/>
        <v>13.51906767</v>
      </c>
      <c r="G2709" s="319">
        <v>29.0</v>
      </c>
      <c r="H2709" s="324"/>
      <c r="I2709" s="318" t="s">
        <v>25176</v>
      </c>
      <c r="J2709" s="318"/>
      <c r="K2709" s="67" t="s">
        <v>25233</v>
      </c>
      <c r="L2709" s="67" t="s">
        <v>18720</v>
      </c>
      <c r="M2709" s="318"/>
      <c r="N2709" s="318"/>
      <c r="O2709" s="318"/>
      <c r="P2709" s="325"/>
      <c r="Q2709" s="357" t="str">
        <f t="array" ref="Q2709">index(Extractions!B:B, match(index(Digests!B:B, match(B2709,Digests!A:A,0)),Extractions!A:A,0))</f>
        <v>APCL15_372316</v>
      </c>
    </row>
    <row r="2710" ht="20.25" customHeight="1">
      <c r="A2710" s="318" t="s">
        <v>25234</v>
      </c>
      <c r="B2710" s="319" t="s">
        <v>18721</v>
      </c>
      <c r="C2710" s="334">
        <v>42479.0</v>
      </c>
      <c r="D2710" s="331">
        <v>200.0</v>
      </c>
      <c r="E2710" s="322">
        <f t="array" ref="E2710">D2710/INDEX(Digests!H:H,MATCH($L2710,Digests!P:P,0))</f>
        <v>14.73187979</v>
      </c>
      <c r="F2710" s="323">
        <f t="shared" si="1"/>
        <v>7.468120212</v>
      </c>
      <c r="G2710" s="319">
        <v>30.0</v>
      </c>
      <c r="H2710" s="324"/>
      <c r="I2710" s="318" t="s">
        <v>25176</v>
      </c>
      <c r="J2710" s="318"/>
      <c r="K2710" s="67" t="s">
        <v>25235</v>
      </c>
      <c r="L2710" s="67" t="s">
        <v>18722</v>
      </c>
      <c r="M2710" s="318"/>
      <c r="N2710" s="318"/>
      <c r="O2710" s="318"/>
      <c r="P2710" s="325"/>
      <c r="Q2710" s="357" t="str">
        <f t="array" ref="Q2710">index(Extractions!B:B, match(index(Digests!B:B, match(B2710,Digests!A:A,0)),Extractions!A:A,0))</f>
        <v>APCL15_079</v>
      </c>
    </row>
    <row r="2711" ht="20.25" customHeight="1">
      <c r="A2711" s="318" t="s">
        <v>25236</v>
      </c>
      <c r="B2711" s="319" t="s">
        <v>18723</v>
      </c>
      <c r="C2711" s="334">
        <v>42479.0</v>
      </c>
      <c r="D2711" s="331">
        <v>200.0</v>
      </c>
      <c r="E2711" s="322">
        <f t="array" ref="E2711">D2711/INDEX(Digests!H:H,MATCH($L2711,Digests!P:P,0))</f>
        <v>2.66673778</v>
      </c>
      <c r="F2711" s="323">
        <f t="shared" si="1"/>
        <v>19.53326222</v>
      </c>
      <c r="G2711" s="319">
        <v>31.0</v>
      </c>
      <c r="H2711" s="324"/>
      <c r="I2711" s="318" t="s">
        <v>25176</v>
      </c>
      <c r="J2711" s="318"/>
      <c r="K2711" s="67" t="s">
        <v>25237</v>
      </c>
      <c r="L2711" s="67" t="s">
        <v>18724</v>
      </c>
      <c r="M2711" s="318"/>
      <c r="N2711" s="318"/>
      <c r="O2711" s="318"/>
      <c r="P2711" s="325"/>
      <c r="Q2711" s="357" t="str">
        <f t="array" ref="Q2711">index(Extractions!B:B, match(index(Digests!B:B, match(B2711,Digests!A:A,0)),Extractions!A:A,0))</f>
        <v>APCL15_368852</v>
      </c>
    </row>
    <row r="2712" ht="20.25" customHeight="1">
      <c r="A2712" s="318" t="s">
        <v>25238</v>
      </c>
      <c r="B2712" s="319" t="s">
        <v>18725</v>
      </c>
      <c r="C2712" s="334">
        <v>42479.0</v>
      </c>
      <c r="D2712" s="331">
        <v>200.0</v>
      </c>
      <c r="E2712" s="322">
        <f t="array" ref="E2712">D2712/INDEX(Digests!H:H,MATCH($L2712,Digests!P:P,0))</f>
        <v>12.1610118</v>
      </c>
      <c r="F2712" s="323">
        <f t="shared" si="1"/>
        <v>10.0389882</v>
      </c>
      <c r="G2712" s="319">
        <v>32.0</v>
      </c>
      <c r="H2712" s="324"/>
      <c r="I2712" s="318" t="s">
        <v>25176</v>
      </c>
      <c r="J2712" s="318"/>
      <c r="K2712" s="67" t="s">
        <v>25239</v>
      </c>
      <c r="L2712" s="67" t="s">
        <v>18726</v>
      </c>
      <c r="M2712" s="318"/>
      <c r="N2712" s="318"/>
      <c r="O2712" s="318"/>
      <c r="P2712" s="325"/>
      <c r="Q2712" s="357" t="str">
        <f t="array" ref="Q2712">index(Extractions!B:B, match(index(Digests!B:B, match(B2712,Digests!A:A,0)),Extractions!A:A,0))</f>
        <v>APCL15_083</v>
      </c>
    </row>
    <row r="2713" ht="20.25" customHeight="1">
      <c r="A2713" s="318" t="s">
        <v>25240</v>
      </c>
      <c r="B2713" s="319" t="s">
        <v>18727</v>
      </c>
      <c r="C2713" s="334">
        <v>42479.0</v>
      </c>
      <c r="D2713" s="331">
        <v>200.0</v>
      </c>
      <c r="E2713" s="322">
        <f t="array" ref="E2713">D2713/INDEX(Digests!H:H,MATCH($L2713,Digests!P:P,0))</f>
        <v>4.215407314</v>
      </c>
      <c r="F2713" s="323">
        <f t="shared" si="1"/>
        <v>17.98459269</v>
      </c>
      <c r="G2713" s="319">
        <v>33.0</v>
      </c>
      <c r="H2713" s="324"/>
      <c r="I2713" s="318" t="s">
        <v>25176</v>
      </c>
      <c r="J2713" s="318"/>
      <c r="K2713" s="67" t="s">
        <v>25241</v>
      </c>
      <c r="L2713" s="67" t="s">
        <v>18728</v>
      </c>
      <c r="M2713" s="318"/>
      <c r="N2713" s="318"/>
      <c r="O2713" s="318"/>
      <c r="P2713" s="325"/>
      <c r="Q2713" s="357" t="str">
        <f t="array" ref="Q2713">index(Extractions!B:B, match(index(Digests!B:B, match(B2713,Digests!A:A,0)),Extractions!A:A,0))</f>
        <v>APCL15_355618</v>
      </c>
    </row>
    <row r="2714" ht="20.25" customHeight="1">
      <c r="A2714" s="318" t="s">
        <v>25242</v>
      </c>
      <c r="B2714" s="319" t="s">
        <v>18729</v>
      </c>
      <c r="C2714" s="334">
        <v>42479.0</v>
      </c>
      <c r="D2714" s="331">
        <v>200.0</v>
      </c>
      <c r="E2714" s="322">
        <f t="array" ref="E2714">D2714/INDEX(Digests!H:H,MATCH($L2714,Digests!P:P,0))</f>
        <v>14.64664958</v>
      </c>
      <c r="F2714" s="323">
        <f t="shared" si="1"/>
        <v>7.553350421</v>
      </c>
      <c r="G2714" s="319">
        <v>34.0</v>
      </c>
      <c r="H2714" s="324"/>
      <c r="I2714" s="318" t="s">
        <v>25176</v>
      </c>
      <c r="J2714" s="318"/>
      <c r="K2714" s="67" t="s">
        <v>25243</v>
      </c>
      <c r="L2714" s="67" t="s">
        <v>18730</v>
      </c>
      <c r="M2714" s="318"/>
      <c r="N2714" s="318"/>
      <c r="O2714" s="318"/>
      <c r="P2714" s="325"/>
      <c r="Q2714" s="357" t="str">
        <f t="array" ref="Q2714">index(Extractions!B:B, match(index(Digests!B:B, match(B2714,Digests!A:A,0)),Extractions!A:A,0))</f>
        <v>APCL15_370157</v>
      </c>
    </row>
    <row r="2715" ht="20.25" customHeight="1">
      <c r="A2715" s="318" t="s">
        <v>25244</v>
      </c>
      <c r="B2715" s="319" t="s">
        <v>18731</v>
      </c>
      <c r="C2715" s="334">
        <v>42479.0</v>
      </c>
      <c r="D2715" s="331">
        <v>200.0</v>
      </c>
      <c r="E2715" s="322">
        <f t="array" ref="E2715">D2715/INDEX(Digests!H:H,MATCH($L2715,Digests!P:P,0))</f>
        <v>5.00362763</v>
      </c>
      <c r="F2715" s="323">
        <f t="shared" si="1"/>
        <v>17.19637237</v>
      </c>
      <c r="G2715" s="319">
        <v>35.0</v>
      </c>
      <c r="H2715" s="324"/>
      <c r="I2715" s="318" t="s">
        <v>25176</v>
      </c>
      <c r="J2715" s="318"/>
      <c r="K2715" s="67" t="s">
        <v>25245</v>
      </c>
      <c r="L2715" s="67" t="s">
        <v>18732</v>
      </c>
      <c r="M2715" s="318"/>
      <c r="N2715" s="318"/>
      <c r="O2715" s="318"/>
      <c r="P2715" s="325"/>
      <c r="Q2715" s="357" t="str">
        <f t="array" ref="Q2715">index(Extractions!B:B, match(index(Digests!B:B, match(B2715,Digests!A:A,0)),Extractions!A:A,0))</f>
        <v>APCL15_364882</v>
      </c>
    </row>
    <row r="2716" ht="20.25" customHeight="1">
      <c r="A2716" s="318" t="s">
        <v>25246</v>
      </c>
      <c r="B2716" s="319" t="s">
        <v>18735</v>
      </c>
      <c r="C2716" s="334">
        <v>42479.0</v>
      </c>
      <c r="D2716" s="331">
        <v>200.0</v>
      </c>
      <c r="E2716" s="322">
        <f t="array" ref="E2716">D2716/INDEX(Digests!H:H,MATCH($L2716,Digests!P:P,0))</f>
        <v>20.77706212</v>
      </c>
      <c r="F2716" s="323">
        <f t="shared" si="1"/>
        <v>1.422937877</v>
      </c>
      <c r="G2716" s="319">
        <v>36.0</v>
      </c>
      <c r="H2716" s="324"/>
      <c r="I2716" s="318" t="s">
        <v>25176</v>
      </c>
      <c r="J2716" s="318"/>
      <c r="K2716" s="67" t="s">
        <v>25247</v>
      </c>
      <c r="L2716" s="67" t="s">
        <v>18736</v>
      </c>
      <c r="M2716" s="318"/>
      <c r="N2716" s="318"/>
      <c r="O2716" s="318"/>
      <c r="P2716" s="325"/>
      <c r="Q2716" s="357" t="str">
        <f t="array" ref="Q2716">index(Extractions!B:B, match(index(Digests!B:B, match(B2716,Digests!A:A,0)),Extractions!A:A,0))</f>
        <v>APCL15_080</v>
      </c>
    </row>
    <row r="2717" ht="20.25" customHeight="1">
      <c r="A2717" s="318" t="s">
        <v>25248</v>
      </c>
      <c r="B2717" s="319" t="s">
        <v>18737</v>
      </c>
      <c r="C2717" s="334">
        <v>42479.0</v>
      </c>
      <c r="D2717" s="331">
        <v>200.0</v>
      </c>
      <c r="E2717" s="322">
        <f t="array" ref="E2717">D2717/INDEX(Digests!H:H,MATCH($L2717,Digests!P:P,0))</f>
        <v>9.941346058</v>
      </c>
      <c r="F2717" s="323">
        <f t="shared" si="1"/>
        <v>12.25865394</v>
      </c>
      <c r="G2717" s="319">
        <v>37.0</v>
      </c>
      <c r="H2717" s="324"/>
      <c r="I2717" s="318" t="s">
        <v>25176</v>
      </c>
      <c r="J2717" s="318"/>
      <c r="K2717" s="67" t="s">
        <v>25249</v>
      </c>
      <c r="L2717" s="67" t="s">
        <v>18738</v>
      </c>
      <c r="M2717" s="318"/>
      <c r="N2717" s="318"/>
      <c r="O2717" s="318"/>
      <c r="P2717" s="325"/>
      <c r="Q2717" s="357" t="str">
        <f t="array" ref="Q2717">index(Extractions!B:B, match(index(Digests!B:B, match(B2717,Digests!A:A,0)),Extractions!A:A,0))</f>
        <v>APCL15_372039</v>
      </c>
    </row>
    <row r="2718" ht="20.25" customHeight="1">
      <c r="A2718" s="318" t="s">
        <v>25250</v>
      </c>
      <c r="B2718" s="319" t="s">
        <v>18739</v>
      </c>
      <c r="C2718" s="334">
        <v>42479.0</v>
      </c>
      <c r="D2718" s="331">
        <v>200.0</v>
      </c>
      <c r="E2718" s="322">
        <f t="array" ref="E2718">D2718/INDEX(Digests!H:H,MATCH($L2718,Digests!P:P,0))</f>
        <v>4.375888852</v>
      </c>
      <c r="F2718" s="323">
        <f t="shared" si="1"/>
        <v>17.82411115</v>
      </c>
      <c r="G2718" s="319">
        <v>38.0</v>
      </c>
      <c r="H2718" s="324"/>
      <c r="I2718" s="318" t="s">
        <v>25176</v>
      </c>
      <c r="J2718" s="318"/>
      <c r="K2718" s="67" t="s">
        <v>25251</v>
      </c>
      <c r="L2718" s="67" t="s">
        <v>18740</v>
      </c>
      <c r="M2718" s="318"/>
      <c r="N2718" s="318"/>
      <c r="O2718" s="318"/>
      <c r="P2718" s="325"/>
      <c r="Q2718" s="357" t="str">
        <f t="array" ref="Q2718">index(Extractions!B:B, match(index(Digests!B:B, match(B2718,Digests!A:A,0)),Extractions!A:A,0))</f>
        <v>APCL15_372788</v>
      </c>
    </row>
    <row r="2719" ht="20.25" customHeight="1">
      <c r="A2719" s="318" t="s">
        <v>25252</v>
      </c>
      <c r="B2719" s="319" t="s">
        <v>18741</v>
      </c>
      <c r="C2719" s="334">
        <v>42479.0</v>
      </c>
      <c r="D2719" s="331">
        <v>200.0</v>
      </c>
      <c r="E2719" s="322">
        <f t="array" ref="E2719">D2719/INDEX(Digests!H:H,MATCH($L2719,Digests!P:P,0))</f>
        <v>4.19383925</v>
      </c>
      <c r="F2719" s="323">
        <f t="shared" si="1"/>
        <v>18.00616075</v>
      </c>
      <c r="G2719" s="319">
        <v>39.0</v>
      </c>
      <c r="H2719" s="324"/>
      <c r="I2719" s="318" t="s">
        <v>25176</v>
      </c>
      <c r="J2719" s="318"/>
      <c r="K2719" s="67" t="s">
        <v>25253</v>
      </c>
      <c r="L2719" s="67" t="s">
        <v>18742</v>
      </c>
      <c r="M2719" s="318"/>
      <c r="N2719" s="318"/>
      <c r="O2719" s="318"/>
      <c r="P2719" s="325"/>
      <c r="Q2719" s="357" t="str">
        <f t="array" ref="Q2719">index(Extractions!B:B, match(index(Digests!B:B, match(B2719,Digests!A:A,0)),Extractions!A:A,0))</f>
        <v>APCL15_355693</v>
      </c>
    </row>
    <row r="2720" ht="20.25" customHeight="1">
      <c r="A2720" s="318" t="s">
        <v>25254</v>
      </c>
      <c r="B2720" s="319" t="s">
        <v>18743</v>
      </c>
      <c r="C2720" s="334">
        <v>42479.0</v>
      </c>
      <c r="D2720" s="331">
        <v>200.0</v>
      </c>
      <c r="E2720" s="322">
        <f t="array" ref="E2720">D2720/INDEX(Digests!H:H,MATCH($L2720,Digests!P:P,0))</f>
        <v>4.100545373</v>
      </c>
      <c r="F2720" s="323">
        <f t="shared" si="1"/>
        <v>18.09945463</v>
      </c>
      <c r="G2720" s="319">
        <v>40.0</v>
      </c>
      <c r="H2720" s="324"/>
      <c r="I2720" s="318" t="s">
        <v>25176</v>
      </c>
      <c r="J2720" s="318"/>
      <c r="K2720" s="67" t="s">
        <v>25255</v>
      </c>
      <c r="L2720" s="67" t="s">
        <v>18744</v>
      </c>
      <c r="M2720" s="318"/>
      <c r="N2720" s="318"/>
      <c r="O2720" s="318"/>
      <c r="P2720" s="325"/>
      <c r="Q2720" s="357" t="str">
        <f t="array" ref="Q2720">index(Extractions!B:B, match(index(Digests!B:B, match(B2720,Digests!A:A,0)),Extractions!A:A,0))</f>
        <v>APCL15_082</v>
      </c>
    </row>
    <row r="2721" ht="20.25" customHeight="1">
      <c r="A2721" s="318" t="s">
        <v>25256</v>
      </c>
      <c r="B2721" s="319" t="s">
        <v>18745</v>
      </c>
      <c r="C2721" s="334">
        <v>42479.0</v>
      </c>
      <c r="D2721" s="331">
        <v>200.0</v>
      </c>
      <c r="E2721" s="322">
        <f t="array" ref="E2721">D2721/INDEX(Digests!H:H,MATCH($L2721,Digests!P:P,0))</f>
        <v>3.689220099</v>
      </c>
      <c r="F2721" s="323">
        <f t="shared" si="1"/>
        <v>18.5107799</v>
      </c>
      <c r="G2721" s="319">
        <v>41.0</v>
      </c>
      <c r="H2721" s="324"/>
      <c r="I2721" s="318" t="s">
        <v>25176</v>
      </c>
      <c r="J2721" s="318"/>
      <c r="K2721" s="67" t="s">
        <v>25257</v>
      </c>
      <c r="L2721" s="67" t="s">
        <v>18746</v>
      </c>
      <c r="M2721" s="318"/>
      <c r="N2721" s="318"/>
      <c r="O2721" s="318"/>
      <c r="P2721" s="325"/>
      <c r="Q2721" s="357" t="str">
        <f t="array" ref="Q2721">index(Extractions!B:B, match(index(Digests!B:B, match(B2721,Digests!A:A,0)),Extractions!A:A,0))</f>
        <v>APCL15_368338</v>
      </c>
    </row>
    <row r="2722" ht="20.25" customHeight="1">
      <c r="A2722" s="318" t="s">
        <v>25258</v>
      </c>
      <c r="B2722" s="319" t="s">
        <v>18749</v>
      </c>
      <c r="C2722" s="334">
        <v>42479.0</v>
      </c>
      <c r="D2722" s="331">
        <v>200.0</v>
      </c>
      <c r="E2722" s="322">
        <f t="array" ref="E2722">D2722/INDEX(Digests!H:H,MATCH($L2722,Digests!P:P,0))</f>
        <v>13.61563074</v>
      </c>
      <c r="F2722" s="323">
        <f t="shared" si="1"/>
        <v>8.584369256</v>
      </c>
      <c r="G2722" s="319">
        <v>42.0</v>
      </c>
      <c r="H2722" s="324"/>
      <c r="I2722" s="318" t="s">
        <v>25176</v>
      </c>
      <c r="J2722" s="318"/>
      <c r="K2722" s="67" t="s">
        <v>25259</v>
      </c>
      <c r="L2722" s="67" t="s">
        <v>18750</v>
      </c>
      <c r="M2722" s="318"/>
      <c r="N2722" s="318"/>
      <c r="O2722" s="318"/>
      <c r="P2722" s="325"/>
      <c r="Q2722" s="357" t="str">
        <f t="array" ref="Q2722">index(Extractions!B:B, match(index(Digests!B:B, match(B2722,Digests!A:A,0)),Extractions!A:A,0))</f>
        <v>APCL15_081</v>
      </c>
    </row>
    <row r="2723" ht="20.25" customHeight="1">
      <c r="A2723" s="318" t="s">
        <v>25260</v>
      </c>
      <c r="B2723" s="319" t="s">
        <v>18751</v>
      </c>
      <c r="C2723" s="334">
        <v>42479.0</v>
      </c>
      <c r="D2723" s="331">
        <v>200.0</v>
      </c>
      <c r="E2723" s="322">
        <f t="array" ref="E2723">D2723/INDEX(Digests!H:H,MATCH($L2723,Digests!P:P,0))</f>
        <v>15.35272895</v>
      </c>
      <c r="F2723" s="323">
        <f t="shared" si="1"/>
        <v>6.847271052</v>
      </c>
      <c r="G2723" s="319">
        <v>43.0</v>
      </c>
      <c r="H2723" s="324"/>
      <c r="I2723" s="318" t="s">
        <v>25176</v>
      </c>
      <c r="J2723" s="318"/>
      <c r="K2723" s="67" t="s">
        <v>25261</v>
      </c>
      <c r="L2723" s="67" t="s">
        <v>18752</v>
      </c>
      <c r="M2723" s="318"/>
      <c r="N2723" s="318"/>
      <c r="O2723" s="318"/>
      <c r="P2723" s="325"/>
      <c r="Q2723" s="357" t="str">
        <f t="array" ref="Q2723">index(Extractions!B:B, match(index(Digests!B:B, match(B2723,Digests!A:A,0)),Extractions!A:A,0))</f>
        <v>APCL15_369033</v>
      </c>
    </row>
    <row r="2724" ht="20.25" customHeight="1">
      <c r="A2724" s="318" t="s">
        <v>25262</v>
      </c>
      <c r="B2724" s="319" t="s">
        <v>18753</v>
      </c>
      <c r="C2724" s="334">
        <v>42479.0</v>
      </c>
      <c r="D2724" s="331">
        <v>200.0</v>
      </c>
      <c r="E2724" s="322">
        <f t="array" ref="E2724">D2724/INDEX(Digests!H:H,MATCH($L2724,Digests!P:P,0))</f>
        <v>11.35331517</v>
      </c>
      <c r="F2724" s="323">
        <f t="shared" si="1"/>
        <v>10.84668483</v>
      </c>
      <c r="G2724" s="319">
        <v>44.0</v>
      </c>
      <c r="H2724" s="324"/>
      <c r="I2724" s="318" t="s">
        <v>25176</v>
      </c>
      <c r="J2724" s="318"/>
      <c r="K2724" s="67" t="s">
        <v>25263</v>
      </c>
      <c r="L2724" s="67" t="s">
        <v>18754</v>
      </c>
      <c r="M2724" s="318"/>
      <c r="N2724" s="318"/>
      <c r="O2724" s="318"/>
      <c r="P2724" s="325"/>
      <c r="Q2724" s="357" t="str">
        <f t="array" ref="Q2724">index(Extractions!B:B, match(index(Digests!B:B, match(B2724,Digests!A:A,0)),Extractions!A:A,0))</f>
        <v>APCL15_078</v>
      </c>
    </row>
    <row r="2725" ht="20.25" customHeight="1">
      <c r="A2725" s="318" t="s">
        <v>25264</v>
      </c>
      <c r="B2725" s="319" t="s">
        <v>18757</v>
      </c>
      <c r="C2725" s="334">
        <v>42479.0</v>
      </c>
      <c r="D2725" s="331">
        <v>200.0</v>
      </c>
      <c r="E2725" s="322">
        <f t="array" ref="E2725">D2725/INDEX(Digests!H:H,MATCH($L2725,Digests!P:P,0))</f>
        <v>9.696969697</v>
      </c>
      <c r="F2725" s="323">
        <f t="shared" si="1"/>
        <v>12.5030303</v>
      </c>
      <c r="G2725" s="319">
        <v>45.0</v>
      </c>
      <c r="H2725" s="324"/>
      <c r="I2725" s="318" t="s">
        <v>25176</v>
      </c>
      <c r="J2725" s="318"/>
      <c r="K2725" s="67" t="s">
        <v>25265</v>
      </c>
      <c r="L2725" s="67" t="s">
        <v>18758</v>
      </c>
      <c r="M2725" s="318"/>
      <c r="N2725" s="318"/>
      <c r="O2725" s="318"/>
      <c r="P2725" s="325"/>
      <c r="Q2725" s="357" t="str">
        <f t="array" ref="Q2725">index(Extractions!B:B, match(index(Digests!B:B, match(B2725,Digests!A:A,0)),Extractions!A:A,0))</f>
        <v>APCL15_373232</v>
      </c>
    </row>
    <row r="2726" ht="20.25" customHeight="1">
      <c r="A2726" s="318" t="s">
        <v>25266</v>
      </c>
      <c r="B2726" s="319" t="s">
        <v>18759</v>
      </c>
      <c r="C2726" s="334">
        <v>42479.0</v>
      </c>
      <c r="D2726" s="331">
        <v>200.0</v>
      </c>
      <c r="E2726" s="322">
        <f t="array" ref="E2726">D2726/INDEX(Digests!H:H,MATCH($L2726,Digests!P:P,0))</f>
        <v>5.388221348</v>
      </c>
      <c r="F2726" s="323">
        <f t="shared" si="1"/>
        <v>16.81177865</v>
      </c>
      <c r="G2726" s="319">
        <v>46.0</v>
      </c>
      <c r="H2726" s="324"/>
      <c r="I2726" s="318" t="s">
        <v>25176</v>
      </c>
      <c r="J2726" s="318"/>
      <c r="K2726" s="67" t="s">
        <v>25267</v>
      </c>
      <c r="L2726" s="180" t="s">
        <v>18760</v>
      </c>
      <c r="M2726" s="318"/>
      <c r="N2726" s="318"/>
      <c r="O2726" s="318"/>
      <c r="P2726" s="325"/>
      <c r="Q2726" s="357" t="str">
        <f t="array" ref="Q2726">index(Extractions!B:B, match(index(Digests!B:B, match(B2726,Digests!A:A,0)),Extractions!A:A,0))</f>
        <v>APCL15_354944</v>
      </c>
    </row>
    <row r="2727" ht="20.25" customHeight="1">
      <c r="A2727" s="318" t="s">
        <v>25268</v>
      </c>
      <c r="B2727" s="319" t="s">
        <v>18761</v>
      </c>
      <c r="C2727" s="334">
        <v>42479.0</v>
      </c>
      <c r="D2727" s="331">
        <v>200.0</v>
      </c>
      <c r="E2727" s="322">
        <f t="array" ref="E2727">D2727/INDEX(Digests!H:H,MATCH($L2727,Digests!P:P,0))</f>
        <v>6.13252384</v>
      </c>
      <c r="F2727" s="323">
        <f t="shared" si="1"/>
        <v>16.06747616</v>
      </c>
      <c r="G2727" s="319">
        <v>47.0</v>
      </c>
      <c r="H2727" s="324"/>
      <c r="I2727" s="318" t="s">
        <v>25176</v>
      </c>
      <c r="J2727" s="318"/>
      <c r="K2727" s="67" t="s">
        <v>25269</v>
      </c>
      <c r="L2727" s="67" t="s">
        <v>18762</v>
      </c>
      <c r="M2727" s="318"/>
      <c r="N2727" s="318"/>
      <c r="O2727" s="318"/>
      <c r="P2727" s="325"/>
      <c r="Q2727" s="357" t="str">
        <f t="array" ref="Q2727">index(Extractions!B:B, match(index(Digests!B:B, match(B2727,Digests!A:A,0)),Extractions!A:A,0))</f>
        <v>APCL15_373086</v>
      </c>
    </row>
    <row r="2728" ht="20.25" customHeight="1">
      <c r="A2728" s="318" t="s">
        <v>25270</v>
      </c>
      <c r="B2728" s="319" t="s">
        <v>18763</v>
      </c>
      <c r="C2728" s="334">
        <v>42479.0</v>
      </c>
      <c r="D2728" s="331">
        <v>200.0</v>
      </c>
      <c r="E2728" s="322">
        <f t="array" ref="E2728">D2728/INDEX(Digests!H:H,MATCH($L2728,Digests!P:P,0))</f>
        <v>3.567415229</v>
      </c>
      <c r="F2728" s="323">
        <f t="shared" si="1"/>
        <v>18.63258477</v>
      </c>
      <c r="G2728" s="319">
        <v>48.0</v>
      </c>
      <c r="H2728" s="324"/>
      <c r="I2728" s="318" t="s">
        <v>25176</v>
      </c>
      <c r="J2728" s="318"/>
      <c r="K2728" s="67" t="s">
        <v>25271</v>
      </c>
      <c r="L2728" s="67" t="s">
        <v>18764</v>
      </c>
      <c r="M2728" s="318"/>
      <c r="N2728" s="318"/>
      <c r="O2728" s="318"/>
      <c r="P2728" s="325"/>
      <c r="Q2728" s="357" t="str">
        <f t="array" ref="Q2728">index(Extractions!B:B, match(index(Digests!B:B, match(B2728,Digests!A:A,0)),Extractions!A:A,0))</f>
        <v>APCL15_354513</v>
      </c>
    </row>
    <row r="2729" ht="20.25" customHeight="1">
      <c r="A2729" s="318" t="s">
        <v>25272</v>
      </c>
      <c r="B2729" s="319" t="s">
        <v>18765</v>
      </c>
      <c r="C2729" s="334">
        <v>42479.0</v>
      </c>
      <c r="D2729" s="331">
        <v>200.0</v>
      </c>
      <c r="E2729" s="322">
        <f t="array" ref="E2729">D2729/INDEX(Digests!H:H,MATCH($L2729,Digests!P:P,0))</f>
        <v>14.44043321</v>
      </c>
      <c r="F2729" s="323">
        <f t="shared" si="1"/>
        <v>7.759566787</v>
      </c>
      <c r="G2729" s="319">
        <v>1.0</v>
      </c>
      <c r="H2729" s="324"/>
      <c r="I2729" s="318" t="s">
        <v>25273</v>
      </c>
      <c r="J2729" s="318"/>
      <c r="K2729" s="67" t="s">
        <v>25274</v>
      </c>
      <c r="L2729" s="67" t="s">
        <v>18766</v>
      </c>
      <c r="M2729" s="318"/>
      <c r="N2729" s="318"/>
      <c r="O2729" s="318"/>
      <c r="P2729" s="325"/>
      <c r="Q2729" s="357" t="str">
        <f t="array" ref="Q2729">index(Extractions!B:B, match(index(Digests!B:B, match(B2729,Digests!A:A,0)),Extractions!A:A,0))</f>
        <v>APCL15_085</v>
      </c>
    </row>
    <row r="2730" ht="20.25" customHeight="1">
      <c r="A2730" s="318" t="s">
        <v>25275</v>
      </c>
      <c r="B2730" s="319" t="s">
        <v>18767</v>
      </c>
      <c r="C2730" s="334">
        <v>42479.0</v>
      </c>
      <c r="D2730" s="331">
        <v>200.0</v>
      </c>
      <c r="E2730" s="322">
        <f t="array" ref="E2730">D2730/INDEX(Digests!H:H,MATCH($L2730,Digests!P:P,0))</f>
        <v>16.03720632</v>
      </c>
      <c r="F2730" s="323">
        <f t="shared" si="1"/>
        <v>6.162793681</v>
      </c>
      <c r="G2730" s="319">
        <v>2.0</v>
      </c>
      <c r="H2730" s="324"/>
      <c r="I2730" s="318" t="s">
        <v>25273</v>
      </c>
      <c r="J2730" s="318"/>
      <c r="K2730" s="67" t="s">
        <v>25276</v>
      </c>
      <c r="L2730" s="67" t="s">
        <v>18768</v>
      </c>
      <c r="M2730" s="318"/>
      <c r="N2730" s="318"/>
      <c r="O2730" s="318"/>
      <c r="P2730" s="325"/>
      <c r="Q2730" s="357" t="str">
        <f t="array" ref="Q2730">index(Extractions!B:B, match(index(Digests!B:B, match(B2730,Digests!A:A,0)),Extractions!A:A,0))</f>
        <v>APCL15_087</v>
      </c>
    </row>
    <row r="2731" ht="20.25" customHeight="1">
      <c r="A2731" s="318" t="s">
        <v>25277</v>
      </c>
      <c r="B2731" s="319" t="s">
        <v>18769</v>
      </c>
      <c r="C2731" s="334">
        <v>42479.0</v>
      </c>
      <c r="D2731" s="331">
        <v>200.0</v>
      </c>
      <c r="E2731" s="322">
        <f t="array" ref="E2731">D2731/INDEX(Digests!H:H,MATCH($L2731,Digests!P:P,0))</f>
        <v>5.076270971</v>
      </c>
      <c r="F2731" s="323">
        <f t="shared" si="1"/>
        <v>17.12372903</v>
      </c>
      <c r="G2731" s="319">
        <v>3.0</v>
      </c>
      <c r="H2731" s="324"/>
      <c r="I2731" s="318" t="s">
        <v>25273</v>
      </c>
      <c r="J2731" s="318"/>
      <c r="K2731" s="67" t="s">
        <v>25278</v>
      </c>
      <c r="L2731" s="67" t="s">
        <v>18770</v>
      </c>
      <c r="M2731" s="318"/>
      <c r="N2731" s="318"/>
      <c r="O2731" s="318"/>
      <c r="P2731" s="325"/>
      <c r="Q2731" s="357" t="str">
        <f t="array" ref="Q2731">index(Extractions!B:B, match(index(Digests!B:B, match(B2731,Digests!A:A,0)),Extractions!A:A,0))</f>
        <v>APCL15_086</v>
      </c>
    </row>
    <row r="2732" ht="20.25" customHeight="1">
      <c r="A2732" s="318" t="s">
        <v>25279</v>
      </c>
      <c r="B2732" s="319" t="s">
        <v>18771</v>
      </c>
      <c r="C2732" s="334">
        <v>42479.0</v>
      </c>
      <c r="D2732" s="331">
        <v>200.0</v>
      </c>
      <c r="E2732" s="322">
        <f t="array" ref="E2732">D2732/INDEX(Digests!H:H,MATCH($L2732,Digests!P:P,0))</f>
        <v>1.767487075</v>
      </c>
      <c r="F2732" s="323">
        <f t="shared" si="1"/>
        <v>20.43251292</v>
      </c>
      <c r="G2732" s="319">
        <v>4.0</v>
      </c>
      <c r="H2732" s="324"/>
      <c r="I2732" s="318" t="s">
        <v>25273</v>
      </c>
      <c r="J2732" s="318"/>
      <c r="K2732" s="67" t="s">
        <v>25280</v>
      </c>
      <c r="L2732" s="67" t="s">
        <v>18772</v>
      </c>
      <c r="M2732" s="318"/>
      <c r="N2732" s="318"/>
      <c r="O2732" s="318"/>
      <c r="P2732" s="325"/>
      <c r="Q2732" s="357" t="str">
        <f t="array" ref="Q2732">index(Extractions!B:B, match(index(Digests!B:B, match(B2732,Digests!A:A,0)),Extractions!A:A,0))</f>
        <v>APCL15_369558</v>
      </c>
    </row>
    <row r="2733" ht="20.25" customHeight="1">
      <c r="A2733" s="318" t="s">
        <v>25281</v>
      </c>
      <c r="B2733" s="319" t="s">
        <v>18773</v>
      </c>
      <c r="C2733" s="334">
        <v>42479.0</v>
      </c>
      <c r="D2733" s="331">
        <v>200.0</v>
      </c>
      <c r="E2733" s="322">
        <f t="array" ref="E2733">D2733/INDEX(Digests!H:H,MATCH($L2733,Digests!P:P,0))</f>
        <v>8.8999644</v>
      </c>
      <c r="F2733" s="323">
        <f t="shared" si="1"/>
        <v>13.3000356</v>
      </c>
      <c r="G2733" s="319">
        <v>5.0</v>
      </c>
      <c r="H2733" s="324"/>
      <c r="I2733" s="318" t="s">
        <v>25273</v>
      </c>
      <c r="J2733" s="318"/>
      <c r="K2733" s="67" t="s">
        <v>25282</v>
      </c>
      <c r="L2733" s="67" t="s">
        <v>18774</v>
      </c>
      <c r="M2733" s="318"/>
      <c r="N2733" s="318"/>
      <c r="O2733" s="318"/>
      <c r="P2733" s="325"/>
      <c r="Q2733" s="357" t="str">
        <f t="array" ref="Q2733">index(Extractions!B:B, match(index(Digests!B:B, match(B2733,Digests!A:A,0)),Extractions!A:A,0))</f>
        <v>APCL15_373186</v>
      </c>
    </row>
    <row r="2734" ht="20.25" customHeight="1">
      <c r="A2734" s="318" t="s">
        <v>25283</v>
      </c>
      <c r="B2734" s="319" t="s">
        <v>18775</v>
      </c>
      <c r="C2734" s="334">
        <v>42479.0</v>
      </c>
      <c r="D2734" s="331">
        <v>200.0</v>
      </c>
      <c r="E2734" s="322">
        <f t="array" ref="E2734">D2734/INDEX(Digests!H:H,MATCH($L2734,Digests!P:P,0))</f>
        <v>16.8477803</v>
      </c>
      <c r="F2734" s="323">
        <f t="shared" si="1"/>
        <v>5.352219695</v>
      </c>
      <c r="G2734" s="319">
        <v>6.0</v>
      </c>
      <c r="H2734" s="324"/>
      <c r="I2734" s="318" t="s">
        <v>25273</v>
      </c>
      <c r="J2734" s="318"/>
      <c r="K2734" s="67" t="s">
        <v>25284</v>
      </c>
      <c r="L2734" s="67" t="s">
        <v>18776</v>
      </c>
      <c r="M2734" s="318"/>
      <c r="N2734" s="318"/>
      <c r="O2734" s="318"/>
      <c r="P2734" s="325"/>
      <c r="Q2734" s="357" t="str">
        <f t="array" ref="Q2734">index(Extractions!B:B, match(index(Digests!B:B, match(B2734,Digests!A:A,0)),Extractions!A:A,0))</f>
        <v>APCL15_091</v>
      </c>
    </row>
    <row r="2735" ht="20.25" customHeight="1">
      <c r="A2735" s="318" t="s">
        <v>25285</v>
      </c>
      <c r="B2735" s="319" t="s">
        <v>18777</v>
      </c>
      <c r="C2735" s="334">
        <v>42479.0</v>
      </c>
      <c r="D2735" s="331">
        <v>200.0</v>
      </c>
      <c r="E2735" s="322">
        <f t="array" ref="E2735">D2735/INDEX(Digests!H:H,MATCH($L2735,Digests!P:P,0))</f>
        <v>8.88651915</v>
      </c>
      <c r="F2735" s="323">
        <f t="shared" si="1"/>
        <v>13.31348085</v>
      </c>
      <c r="G2735" s="319">
        <v>7.0</v>
      </c>
      <c r="H2735" s="324"/>
      <c r="I2735" s="318" t="s">
        <v>25273</v>
      </c>
      <c r="J2735" s="318"/>
      <c r="K2735" s="67" t="s">
        <v>25286</v>
      </c>
      <c r="L2735" s="67" t="s">
        <v>18778</v>
      </c>
      <c r="M2735" s="318"/>
      <c r="N2735" s="318"/>
      <c r="O2735" s="318"/>
      <c r="P2735" s="325"/>
      <c r="Q2735" s="357" t="str">
        <f t="array" ref="Q2735">index(Extractions!B:B, match(index(Digests!B:B, match(B2735,Digests!A:A,0)),Extractions!A:A,0))</f>
        <v>APCL15_092</v>
      </c>
    </row>
    <row r="2736" ht="20.25" customHeight="1">
      <c r="A2736" s="318" t="s">
        <v>25287</v>
      </c>
      <c r="B2736" s="319" t="s">
        <v>18779</v>
      </c>
      <c r="C2736" s="334">
        <v>42479.0</v>
      </c>
      <c r="D2736" s="331">
        <v>200.0</v>
      </c>
      <c r="E2736" s="322">
        <f t="array" ref="E2736">D2736/INDEX(Digests!H:H,MATCH($L2736,Digests!P:P,0))</f>
        <v>7.437985793</v>
      </c>
      <c r="F2736" s="323">
        <f t="shared" si="1"/>
        <v>14.76201421</v>
      </c>
      <c r="G2736" s="319">
        <v>8.0</v>
      </c>
      <c r="H2736" s="324"/>
      <c r="I2736" s="318" t="s">
        <v>25273</v>
      </c>
      <c r="J2736" s="318"/>
      <c r="K2736" s="67" t="s">
        <v>25288</v>
      </c>
      <c r="L2736" s="67" t="s">
        <v>18780</v>
      </c>
      <c r="M2736" s="318"/>
      <c r="N2736" s="318"/>
      <c r="O2736" s="318"/>
      <c r="P2736" s="325"/>
      <c r="Q2736" s="357" t="str">
        <f t="array" ref="Q2736">index(Extractions!B:B, match(index(Digests!B:B, match(B2736,Digests!A:A,0)),Extractions!A:A,0))</f>
        <v>APCL15_369767</v>
      </c>
    </row>
    <row r="2737" ht="20.25" customHeight="1">
      <c r="A2737" s="318" t="s">
        <v>25289</v>
      </c>
      <c r="B2737" s="319" t="s">
        <v>18781</v>
      </c>
      <c r="C2737" s="334">
        <v>42479.0</v>
      </c>
      <c r="D2737" s="331">
        <v>200.0</v>
      </c>
      <c r="E2737" s="322">
        <f t="array" ref="E2737">D2737/INDEX(Digests!H:H,MATCH($L2737,Digests!P:P,0))</f>
        <v>3.579418345</v>
      </c>
      <c r="F2737" s="323">
        <f t="shared" si="1"/>
        <v>18.62058166</v>
      </c>
      <c r="G2737" s="319">
        <v>9.0</v>
      </c>
      <c r="H2737" s="324"/>
      <c r="I2737" s="318" t="s">
        <v>25273</v>
      </c>
      <c r="J2737" s="318"/>
      <c r="K2737" s="67" t="s">
        <v>25290</v>
      </c>
      <c r="L2737" s="67" t="s">
        <v>18782</v>
      </c>
      <c r="M2737" s="318"/>
      <c r="N2737" s="318"/>
      <c r="O2737" s="318"/>
      <c r="P2737" s="325"/>
      <c r="Q2737" s="357" t="str">
        <f t="array" ref="Q2737">index(Extractions!B:B, match(index(Digests!B:B, match(B2737,Digests!A:A,0)),Extractions!A:A,0))</f>
        <v>APCL15_356353</v>
      </c>
    </row>
    <row r="2738" ht="20.25" customHeight="1">
      <c r="A2738" s="318" t="s">
        <v>25291</v>
      </c>
      <c r="B2738" s="319" t="s">
        <v>18783</v>
      </c>
      <c r="C2738" s="334">
        <v>42479.0</v>
      </c>
      <c r="D2738" s="331">
        <v>200.0</v>
      </c>
      <c r="E2738" s="322">
        <f t="array" ref="E2738">D2738/INDEX(Digests!H:H,MATCH($L2738,Digests!P:P,0))</f>
        <v>10.99626127</v>
      </c>
      <c r="F2738" s="323">
        <f t="shared" si="1"/>
        <v>11.20373873</v>
      </c>
      <c r="G2738" s="319">
        <v>10.0</v>
      </c>
      <c r="H2738" s="324"/>
      <c r="I2738" s="318" t="s">
        <v>25273</v>
      </c>
      <c r="J2738" s="318"/>
      <c r="K2738" s="67" t="s">
        <v>25292</v>
      </c>
      <c r="L2738" s="67" t="s">
        <v>18784</v>
      </c>
      <c r="M2738" s="318"/>
      <c r="N2738" s="318"/>
      <c r="O2738" s="318"/>
      <c r="P2738" s="325"/>
      <c r="Q2738" s="357" t="str">
        <f t="array" ref="Q2738">index(Extractions!B:B, match(index(Digests!B:B, match(B2738,Digests!A:A,0)),Extractions!A:A,0))</f>
        <v>APCL15_373218</v>
      </c>
    </row>
    <row r="2739" ht="20.25" customHeight="1">
      <c r="A2739" s="318" t="s">
        <v>25293</v>
      </c>
      <c r="B2739" s="319" t="s">
        <v>18785</v>
      </c>
      <c r="C2739" s="334">
        <v>42479.0</v>
      </c>
      <c r="D2739" s="331">
        <v>200.0</v>
      </c>
      <c r="E2739" s="322">
        <f t="array" ref="E2739">D2739/INDEX(Digests!H:H,MATCH($L2739,Digests!P:P,0))</f>
        <v>13.4264232</v>
      </c>
      <c r="F2739" s="323">
        <f t="shared" si="1"/>
        <v>8.773576799</v>
      </c>
      <c r="G2739" s="319">
        <v>11.0</v>
      </c>
      <c r="H2739" s="324"/>
      <c r="I2739" s="318" t="s">
        <v>25273</v>
      </c>
      <c r="J2739" s="318"/>
      <c r="K2739" s="67" t="s">
        <v>25294</v>
      </c>
      <c r="L2739" s="67" t="s">
        <v>18786</v>
      </c>
      <c r="M2739" s="318"/>
      <c r="N2739" s="318"/>
      <c r="O2739" s="318"/>
      <c r="P2739" s="325"/>
      <c r="Q2739" s="357" t="str">
        <f t="array" ref="Q2739">index(Extractions!B:B, match(index(Digests!B:B, match(B2739,Digests!A:A,0)),Extractions!A:A,0))</f>
        <v>APCL15_115</v>
      </c>
    </row>
    <row r="2740" ht="20.25" customHeight="1">
      <c r="A2740" s="318" t="s">
        <v>25295</v>
      </c>
      <c r="B2740" s="319" t="s">
        <v>18787</v>
      </c>
      <c r="C2740" s="334">
        <v>42479.0</v>
      </c>
      <c r="D2740" s="331">
        <v>200.0</v>
      </c>
      <c r="E2740" s="322">
        <f t="array" ref="E2740">D2740/INDEX(Digests!H:H,MATCH($L2740,Digests!P:P,0))</f>
        <v>6.267234896</v>
      </c>
      <c r="F2740" s="323">
        <f t="shared" si="1"/>
        <v>15.9327651</v>
      </c>
      <c r="G2740" s="319">
        <v>12.0</v>
      </c>
      <c r="H2740" s="324"/>
      <c r="I2740" s="318" t="s">
        <v>25273</v>
      </c>
      <c r="J2740" s="318"/>
      <c r="K2740" s="67" t="s">
        <v>25296</v>
      </c>
      <c r="L2740" s="180" t="s">
        <v>18788</v>
      </c>
      <c r="M2740" s="318"/>
      <c r="N2740" s="318"/>
      <c r="O2740" s="318"/>
      <c r="P2740" s="325"/>
      <c r="Q2740" s="318" t="str">
        <f t="array" ref="Q2740">index(Extractions!B:B, match(index(Digests!B:B, match(B2740,Digests!A:A,0)),Extractions!A:A,0))</f>
        <v>APCL15_369281</v>
      </c>
    </row>
    <row r="2741" ht="20.25" customHeight="1">
      <c r="A2741" s="318" t="s">
        <v>25297</v>
      </c>
      <c r="B2741" s="319" t="s">
        <v>18791</v>
      </c>
      <c r="C2741" s="334">
        <v>42479.0</v>
      </c>
      <c r="D2741" s="331">
        <v>200.0</v>
      </c>
      <c r="E2741" s="322">
        <f t="array" ref="E2741">D2741/INDEX(Digests!H:H,MATCH($L2741,Digests!P:P,0))</f>
        <v>4.355874986</v>
      </c>
      <c r="F2741" s="323">
        <f t="shared" si="1"/>
        <v>17.84412501</v>
      </c>
      <c r="G2741" s="319">
        <v>13.0</v>
      </c>
      <c r="H2741" s="324"/>
      <c r="I2741" s="318" t="s">
        <v>25273</v>
      </c>
      <c r="J2741" s="318"/>
      <c r="K2741" s="67" t="s">
        <v>25298</v>
      </c>
      <c r="L2741" s="67" t="s">
        <v>18792</v>
      </c>
      <c r="M2741" s="318"/>
      <c r="N2741" s="318"/>
      <c r="O2741" s="318"/>
      <c r="P2741" s="325"/>
      <c r="Q2741" s="318" t="str">
        <f t="array" ref="Q2741">index(Extractions!B:B, match(index(Digests!B:B, match(B2741,Digests!A:A,0)),Extractions!A:A,0))</f>
        <v>APCL15_401739</v>
      </c>
    </row>
    <row r="2742" ht="20.25" customHeight="1">
      <c r="A2742" s="318" t="s">
        <v>25299</v>
      </c>
      <c r="B2742" s="319" t="s">
        <v>18793</v>
      </c>
      <c r="C2742" s="334">
        <v>42479.0</v>
      </c>
      <c r="D2742" s="331">
        <v>200.0</v>
      </c>
      <c r="E2742" s="322">
        <f t="array" ref="E2742">D2742/INDEX(Digests!H:H,MATCH($L2742,Digests!P:P,0))</f>
        <v>18.77405426</v>
      </c>
      <c r="F2742" s="323">
        <f t="shared" si="1"/>
        <v>3.425945743</v>
      </c>
      <c r="G2742" s="319">
        <v>14.0</v>
      </c>
      <c r="H2742" s="324"/>
      <c r="I2742" s="318" t="s">
        <v>25273</v>
      </c>
      <c r="J2742" s="318"/>
      <c r="K2742" s="67" t="s">
        <v>25300</v>
      </c>
      <c r="L2742" s="67" t="s">
        <v>18794</v>
      </c>
      <c r="M2742" s="318"/>
      <c r="N2742" s="318"/>
      <c r="O2742" s="318"/>
      <c r="P2742" s="325"/>
      <c r="Q2742" s="318" t="str">
        <f t="array" ref="Q2742">index(Extractions!B:B, match(index(Digests!B:B, match(B2742,Digests!A:A,0)),Extractions!A:A,0))</f>
        <v>APCL15_356312</v>
      </c>
    </row>
    <row r="2743" ht="20.25" customHeight="1">
      <c r="A2743" s="318" t="s">
        <v>25301</v>
      </c>
      <c r="B2743" s="319" t="s">
        <v>18795</v>
      </c>
      <c r="C2743" s="334">
        <v>42479.0</v>
      </c>
      <c r="D2743" s="331">
        <v>200.0</v>
      </c>
      <c r="E2743" s="322">
        <f t="array" ref="E2743">D2743/INDEX(Digests!H:H,MATCH($L2743,Digests!P:P,0))</f>
        <v>12.72750414</v>
      </c>
      <c r="F2743" s="323">
        <f t="shared" si="1"/>
        <v>9.472495864</v>
      </c>
      <c r="G2743" s="319">
        <v>15.0</v>
      </c>
      <c r="H2743" s="324"/>
      <c r="I2743" s="318" t="s">
        <v>25273</v>
      </c>
      <c r="J2743" s="318"/>
      <c r="K2743" s="67" t="s">
        <v>25302</v>
      </c>
      <c r="L2743" s="67" t="s">
        <v>18796</v>
      </c>
      <c r="M2743" s="318"/>
      <c r="N2743" s="318"/>
      <c r="O2743" s="318"/>
      <c r="P2743" s="325"/>
      <c r="Q2743" s="318" t="str">
        <f t="array" ref="Q2743">index(Extractions!B:B, match(index(Digests!B:B, match(B2743,Digests!A:A,0)),Extractions!A:A,0))</f>
        <v>APCL15_095</v>
      </c>
    </row>
    <row r="2744" ht="20.25" customHeight="1">
      <c r="A2744" s="318" t="s">
        <v>25303</v>
      </c>
      <c r="B2744" s="319" t="s">
        <v>18797</v>
      </c>
      <c r="C2744" s="334">
        <v>42479.0</v>
      </c>
      <c r="D2744" s="331">
        <v>200.0</v>
      </c>
      <c r="E2744" s="322">
        <f t="array" ref="E2744">D2744/INDEX(Digests!H:H,MATCH($L2744,Digests!P:P,0))</f>
        <v>13.41021859</v>
      </c>
      <c r="F2744" s="323">
        <f t="shared" si="1"/>
        <v>8.789781413</v>
      </c>
      <c r="G2744" s="319">
        <v>16.0</v>
      </c>
      <c r="H2744" s="324"/>
      <c r="I2744" s="318" t="s">
        <v>25273</v>
      </c>
      <c r="J2744" s="318"/>
      <c r="K2744" s="67" t="s">
        <v>25304</v>
      </c>
      <c r="L2744" s="67" t="s">
        <v>18798</v>
      </c>
      <c r="M2744" s="318"/>
      <c r="N2744" s="318"/>
      <c r="O2744" s="318"/>
      <c r="P2744" s="325"/>
      <c r="Q2744" s="318" t="str">
        <f t="array" ref="Q2744">index(Extractions!B:B, match(index(Digests!B:B, match(B2744,Digests!A:A,0)),Extractions!A:A,0))</f>
        <v>APCL15_372325</v>
      </c>
    </row>
    <row r="2745" ht="20.25" customHeight="1">
      <c r="A2745" s="318" t="s">
        <v>25305</v>
      </c>
      <c r="B2745" s="319" t="s">
        <v>18799</v>
      </c>
      <c r="C2745" s="334">
        <v>42479.0</v>
      </c>
      <c r="D2745" s="331">
        <v>200.0</v>
      </c>
      <c r="E2745" s="322">
        <f t="array" ref="E2745">D2745/INDEX(Digests!H:H,MATCH($L2745,Digests!P:P,0))</f>
        <v>16.74340728</v>
      </c>
      <c r="F2745" s="323">
        <f t="shared" si="1"/>
        <v>5.456592717</v>
      </c>
      <c r="G2745" s="319">
        <v>17.0</v>
      </c>
      <c r="H2745" s="324"/>
      <c r="I2745" s="318" t="s">
        <v>25273</v>
      </c>
      <c r="J2745" s="318"/>
      <c r="K2745" s="67" t="s">
        <v>25306</v>
      </c>
      <c r="L2745" s="67" t="s">
        <v>18800</v>
      </c>
      <c r="M2745" s="318"/>
      <c r="N2745" s="318"/>
      <c r="O2745" s="318"/>
      <c r="P2745" s="325"/>
      <c r="Q2745" s="318" t="str">
        <f t="array" ref="Q2745">index(Extractions!B:B, match(index(Digests!B:B, match(B2745,Digests!A:A,0)),Extractions!A:A,0))</f>
        <v>APCL15_094</v>
      </c>
    </row>
    <row r="2746" ht="20.25" customHeight="1">
      <c r="A2746" s="318" t="s">
        <v>25307</v>
      </c>
      <c r="B2746" s="319" t="s">
        <v>18801</v>
      </c>
      <c r="C2746" s="334">
        <v>42479.0</v>
      </c>
      <c r="D2746" s="331">
        <v>200.0</v>
      </c>
      <c r="E2746" s="322">
        <f t="array" ref="E2746">D2746/INDEX(Digests!H:H,MATCH($L2746,Digests!P:P,0))</f>
        <v>1.649715836</v>
      </c>
      <c r="F2746" s="323">
        <f t="shared" si="1"/>
        <v>20.55028416</v>
      </c>
      <c r="G2746" s="319">
        <v>18.0</v>
      </c>
      <c r="H2746" s="324"/>
      <c r="I2746" s="318" t="s">
        <v>25273</v>
      </c>
      <c r="J2746" s="318"/>
      <c r="K2746" s="67" t="s">
        <v>25308</v>
      </c>
      <c r="L2746" s="67" t="s">
        <v>18802</v>
      </c>
      <c r="M2746" s="318"/>
      <c r="N2746" s="318"/>
      <c r="O2746" s="318"/>
      <c r="P2746" s="325"/>
      <c r="Q2746" s="318" t="str">
        <f t="array" ref="Q2746">index(Extractions!B:B, match(index(Digests!B:B, match(B2746,Digests!A:A,0)),Extractions!A:A,0))</f>
        <v>APCL15_355398</v>
      </c>
    </row>
    <row r="2747" ht="20.25" customHeight="1">
      <c r="A2747" s="318" t="s">
        <v>25309</v>
      </c>
      <c r="B2747" s="319" t="s">
        <v>18807</v>
      </c>
      <c r="C2747" s="334">
        <v>42479.0</v>
      </c>
      <c r="D2747" s="331">
        <v>200.0</v>
      </c>
      <c r="E2747" s="322">
        <f t="array" ref="E2747">D2747/INDEX(Digests!H:H,MATCH($L2747,Digests!P:P,0))</f>
        <v>10.60276732</v>
      </c>
      <c r="F2747" s="323">
        <f t="shared" si="1"/>
        <v>11.59723268</v>
      </c>
      <c r="G2747" s="319">
        <v>19.0</v>
      </c>
      <c r="H2747" s="324"/>
      <c r="I2747" s="318" t="s">
        <v>25273</v>
      </c>
      <c r="J2747" s="318"/>
      <c r="K2747" s="67" t="s">
        <v>25310</v>
      </c>
      <c r="L2747" s="67" t="s">
        <v>18808</v>
      </c>
      <c r="M2747" s="318"/>
      <c r="N2747" s="318"/>
      <c r="O2747" s="318"/>
      <c r="P2747" s="325"/>
      <c r="Q2747" s="318" t="str">
        <f t="array" ref="Q2747">index(Extractions!B:B, match(index(Digests!B:B, match(B2747,Digests!A:A,0)),Extractions!A:A,0))</f>
        <v>APCL15_093</v>
      </c>
    </row>
    <row r="2748" ht="20.25" customHeight="1">
      <c r="A2748" s="318" t="s">
        <v>25311</v>
      </c>
      <c r="B2748" s="319" t="s">
        <v>18809</v>
      </c>
      <c r="C2748" s="334">
        <v>42479.0</v>
      </c>
      <c r="D2748" s="331">
        <v>200.0</v>
      </c>
      <c r="E2748" s="322">
        <f t="array" ref="E2748">D2748/INDEX(Digests!H:H,MATCH($L2748,Digests!P:P,0))</f>
        <v>16.55081099</v>
      </c>
      <c r="F2748" s="323">
        <f t="shared" si="1"/>
        <v>5.64918901</v>
      </c>
      <c r="G2748" s="319">
        <v>20.0</v>
      </c>
      <c r="H2748" s="324"/>
      <c r="I2748" s="318" t="s">
        <v>25273</v>
      </c>
      <c r="J2748" s="318"/>
      <c r="K2748" s="67" t="s">
        <v>25312</v>
      </c>
      <c r="L2748" s="67" t="s">
        <v>18810</v>
      </c>
      <c r="M2748" s="318"/>
      <c r="N2748" s="318"/>
      <c r="O2748" s="318"/>
      <c r="P2748" s="325"/>
      <c r="Q2748" s="318" t="str">
        <f t="array" ref="Q2748">index(Extractions!B:B, match(index(Digests!B:B, match(B2748,Digests!A:A,0)),Extractions!A:A,0))</f>
        <v>APCL15_354523</v>
      </c>
    </row>
    <row r="2749" ht="20.25" customHeight="1">
      <c r="A2749" s="318" t="s">
        <v>25313</v>
      </c>
      <c r="B2749" s="319" t="s">
        <v>18811</v>
      </c>
      <c r="C2749" s="334">
        <v>42479.0</v>
      </c>
      <c r="D2749" s="331">
        <v>200.0</v>
      </c>
      <c r="E2749" s="322">
        <f t="array" ref="E2749">D2749/INDEX(Digests!H:H,MATCH($L2749,Digests!P:P,0))</f>
        <v>5.24906829</v>
      </c>
      <c r="F2749" s="323">
        <f t="shared" si="1"/>
        <v>16.95093171</v>
      </c>
      <c r="G2749" s="319">
        <v>21.0</v>
      </c>
      <c r="H2749" s="324"/>
      <c r="I2749" s="318" t="s">
        <v>25273</v>
      </c>
      <c r="J2749" s="318"/>
      <c r="K2749" s="67" t="s">
        <v>25314</v>
      </c>
      <c r="L2749" s="67" t="s">
        <v>18812</v>
      </c>
      <c r="M2749" s="318"/>
      <c r="N2749" s="318"/>
      <c r="O2749" s="318"/>
      <c r="P2749" s="325"/>
      <c r="Q2749" s="318" t="str">
        <f t="array" ref="Q2749">index(Extractions!B:B, match(index(Digests!B:B, match(B2749,Digests!A:A,0)),Extractions!A:A,0))</f>
        <v>APCL15_356339</v>
      </c>
    </row>
    <row r="2750" ht="20.25" customHeight="1">
      <c r="A2750" s="318" t="s">
        <v>25315</v>
      </c>
      <c r="B2750" s="319" t="s">
        <v>18851</v>
      </c>
      <c r="C2750" s="334">
        <v>42479.0</v>
      </c>
      <c r="D2750" s="331">
        <v>200.0</v>
      </c>
      <c r="E2750" s="322">
        <f t="array" ref="E2750">D2750/INDEX(Digests!H:H,MATCH($L2750,Digests!P:P,0))</f>
        <v>17.05902422</v>
      </c>
      <c r="F2750" s="323">
        <f t="shared" si="1"/>
        <v>5.140975776</v>
      </c>
      <c r="G2750" s="319">
        <v>22.0</v>
      </c>
      <c r="H2750" s="324"/>
      <c r="I2750" s="318" t="s">
        <v>25273</v>
      </c>
      <c r="J2750" s="318"/>
      <c r="K2750" s="67" t="s">
        <v>25316</v>
      </c>
      <c r="L2750" s="67" t="s">
        <v>18852</v>
      </c>
      <c r="M2750" s="318"/>
      <c r="N2750" s="318"/>
      <c r="O2750" s="318"/>
      <c r="P2750" s="325"/>
      <c r="Q2750" s="318" t="str">
        <f t="array" ref="Q2750">index(Extractions!B:B, match(index(Digests!B:B, match(B2750,Digests!A:A,0)),Extractions!A:A,0))</f>
        <v>APCL15_041</v>
      </c>
    </row>
    <row r="2751" ht="20.25" customHeight="1">
      <c r="A2751" s="318" t="s">
        <v>25317</v>
      </c>
      <c r="B2751" s="319" t="s">
        <v>18853</v>
      </c>
      <c r="C2751" s="334">
        <v>42479.0</v>
      </c>
      <c r="D2751" s="331">
        <v>200.0</v>
      </c>
      <c r="E2751" s="322">
        <f t="array" ref="E2751">D2751/INDEX(Digests!H:H,MATCH($L2751,Digests!P:P,0))</f>
        <v>18.12415043</v>
      </c>
      <c r="F2751" s="323">
        <f t="shared" si="1"/>
        <v>4.07584957</v>
      </c>
      <c r="G2751" s="319">
        <v>23.0</v>
      </c>
      <c r="H2751" s="324"/>
      <c r="I2751" s="318" t="s">
        <v>25273</v>
      </c>
      <c r="J2751" s="318"/>
      <c r="K2751" s="67" t="s">
        <v>25318</v>
      </c>
      <c r="L2751" s="180" t="s">
        <v>18854</v>
      </c>
      <c r="M2751" s="318"/>
      <c r="N2751" s="318"/>
      <c r="O2751" s="318"/>
      <c r="P2751" s="325"/>
      <c r="Q2751" s="318" t="str">
        <f t="array" ref="Q2751">index(Extractions!B:B, match(index(Digests!B:B, match(B2751,Digests!A:A,0)),Extractions!A:A,0))</f>
        <v>APCL15_373511</v>
      </c>
    </row>
    <row r="2752" ht="20.25" customHeight="1">
      <c r="A2752" s="318" t="s">
        <v>25319</v>
      </c>
      <c r="B2752" s="319" t="s">
        <v>18857</v>
      </c>
      <c r="C2752" s="334">
        <v>42479.0</v>
      </c>
      <c r="D2752" s="331">
        <v>200.0</v>
      </c>
      <c r="E2752" s="322">
        <f t="array" ref="E2752">D2752/INDEX(Digests!H:H,MATCH($L2752,Digests!P:P,0))</f>
        <v>8.211191854</v>
      </c>
      <c r="F2752" s="323">
        <f t="shared" si="1"/>
        <v>13.98880815</v>
      </c>
      <c r="G2752" s="319">
        <v>24.0</v>
      </c>
      <c r="H2752" s="324"/>
      <c r="I2752" s="318" t="s">
        <v>25273</v>
      </c>
      <c r="J2752" s="318"/>
      <c r="K2752" s="67" t="s">
        <v>25320</v>
      </c>
      <c r="L2752" s="67" t="s">
        <v>18858</v>
      </c>
      <c r="M2752" s="318"/>
      <c r="N2752" s="318"/>
      <c r="O2752" s="318"/>
      <c r="P2752" s="325"/>
      <c r="Q2752" s="318" t="str">
        <f t="array" ref="Q2752">index(Extractions!B:B, match(index(Digests!B:B, match(B2752,Digests!A:A,0)),Extractions!A:A,0))</f>
        <v>APCL15_372487</v>
      </c>
    </row>
    <row r="2753" ht="20.25" customHeight="1">
      <c r="A2753" s="318" t="s">
        <v>25321</v>
      </c>
      <c r="B2753" s="319" t="s">
        <v>18867</v>
      </c>
      <c r="C2753" s="334">
        <v>42479.0</v>
      </c>
      <c r="D2753" s="331">
        <v>200.0</v>
      </c>
      <c r="E2753" s="322">
        <f t="array" ref="E2753">D2753/INDEX(Digests!H:H,MATCH($L2753,Digests!P:P,0))</f>
        <v>9.895601405</v>
      </c>
      <c r="F2753" s="323">
        <f t="shared" si="1"/>
        <v>12.30439859</v>
      </c>
      <c r="G2753" s="319">
        <v>25.0</v>
      </c>
      <c r="H2753" s="324"/>
      <c r="I2753" s="318" t="s">
        <v>25273</v>
      </c>
      <c r="J2753" s="318"/>
      <c r="K2753" s="67" t="s">
        <v>25322</v>
      </c>
      <c r="L2753" s="67" t="s">
        <v>18868</v>
      </c>
      <c r="M2753" s="318"/>
      <c r="N2753" s="318"/>
      <c r="O2753" s="318"/>
      <c r="P2753" s="325"/>
      <c r="Q2753" s="318" t="str">
        <f t="array" ref="Q2753">index(Extractions!B:B, match(index(Digests!B:B, match(B2753,Digests!A:A,0)),Extractions!A:A,0))</f>
        <v>APCL15_403892</v>
      </c>
    </row>
    <row r="2754" ht="20.25" customHeight="1">
      <c r="A2754" s="318" t="s">
        <v>25323</v>
      </c>
      <c r="B2754" s="319" t="s">
        <v>18869</v>
      </c>
      <c r="C2754" s="334">
        <v>42479.0</v>
      </c>
      <c r="D2754" s="331">
        <v>200.0</v>
      </c>
      <c r="E2754" s="322">
        <f t="array" ref="E2754">D2754/INDEX(Digests!H:H,MATCH($L2754,Digests!P:P,0))</f>
        <v>6.408818534</v>
      </c>
      <c r="F2754" s="323">
        <f t="shared" si="1"/>
        <v>15.79118147</v>
      </c>
      <c r="G2754" s="319">
        <v>26.0</v>
      </c>
      <c r="H2754" s="324"/>
      <c r="I2754" s="318" t="s">
        <v>25273</v>
      </c>
      <c r="J2754" s="318"/>
      <c r="K2754" s="67" t="s">
        <v>25324</v>
      </c>
      <c r="L2754" s="67" t="s">
        <v>18870</v>
      </c>
      <c r="M2754" s="318"/>
      <c r="N2754" s="318"/>
      <c r="O2754" s="318"/>
      <c r="P2754" s="325"/>
      <c r="Q2754" s="318" t="str">
        <f t="array" ref="Q2754">index(Extractions!B:B, match(index(Digests!B:B, match(B2754,Digests!A:A,0)),Extractions!A:A,0))</f>
        <v>APCL15_403913</v>
      </c>
    </row>
    <row r="2755" ht="20.25" customHeight="1">
      <c r="A2755" s="318" t="s">
        <v>25325</v>
      </c>
      <c r="B2755" s="319" t="s">
        <v>18871</v>
      </c>
      <c r="C2755" s="334">
        <v>42479.0</v>
      </c>
      <c r="D2755" s="331">
        <v>200.0</v>
      </c>
      <c r="E2755" s="322">
        <f t="array" ref="E2755">D2755/INDEX(Digests!H:H,MATCH($L2755,Digests!P:P,0))</f>
        <v>15.5557284</v>
      </c>
      <c r="F2755" s="323">
        <f t="shared" si="1"/>
        <v>6.644271603</v>
      </c>
      <c r="G2755" s="319">
        <v>27.0</v>
      </c>
      <c r="H2755" s="324"/>
      <c r="I2755" s="318" t="s">
        <v>25273</v>
      </c>
      <c r="J2755" s="318"/>
      <c r="K2755" s="67" t="s">
        <v>25326</v>
      </c>
      <c r="L2755" s="67" t="s">
        <v>18872</v>
      </c>
      <c r="M2755" s="318"/>
      <c r="N2755" s="318"/>
      <c r="O2755" s="318"/>
      <c r="P2755" s="325"/>
      <c r="Q2755" s="318" t="str">
        <f t="array" ref="Q2755">index(Extractions!B:B, match(index(Digests!B:B, match(B2755,Digests!A:A,0)),Extractions!A:A,0))</f>
        <v>APCL15_402724</v>
      </c>
    </row>
    <row r="2756" ht="20.25" customHeight="1">
      <c r="A2756" s="318" t="s">
        <v>25327</v>
      </c>
      <c r="B2756" s="319" t="s">
        <v>18879</v>
      </c>
      <c r="C2756" s="334">
        <v>42479.0</v>
      </c>
      <c r="D2756" s="331">
        <v>200.0</v>
      </c>
      <c r="E2756" s="322">
        <f t="array" ref="E2756">D2756/INDEX(Digests!H:H,MATCH($L2756,Digests!P:P,0))</f>
        <v>13.6286201</v>
      </c>
      <c r="F2756" s="323">
        <f t="shared" si="1"/>
        <v>8.571379898</v>
      </c>
      <c r="G2756" s="319">
        <v>28.0</v>
      </c>
      <c r="H2756" s="324"/>
      <c r="I2756" s="318" t="s">
        <v>25273</v>
      </c>
      <c r="J2756" s="318"/>
      <c r="K2756" s="67" t="s">
        <v>25328</v>
      </c>
      <c r="L2756" s="67" t="s">
        <v>18880</v>
      </c>
      <c r="M2756" s="318"/>
      <c r="N2756" s="318"/>
      <c r="O2756" s="318"/>
      <c r="P2756" s="325"/>
      <c r="Q2756" s="318" t="str">
        <f t="array" ref="Q2756">index(Extractions!B:B, match(index(Digests!B:B, match(B2756,Digests!A:A,0)),Extractions!A:A,0))</f>
        <v>APCL15_354107</v>
      </c>
    </row>
    <row r="2757" ht="20.25" customHeight="1">
      <c r="A2757" s="318" t="s">
        <v>25329</v>
      </c>
      <c r="B2757" s="319" t="s">
        <v>18889</v>
      </c>
      <c r="C2757" s="334">
        <v>42479.0</v>
      </c>
      <c r="D2757" s="331">
        <v>200.0</v>
      </c>
      <c r="E2757" s="322">
        <f t="array" ref="E2757">D2757/INDEX(Digests!H:H,MATCH($L2757,Digests!P:P,0))</f>
        <v>2.922694725</v>
      </c>
      <c r="F2757" s="323">
        <f t="shared" si="1"/>
        <v>19.27730528</v>
      </c>
      <c r="G2757" s="319">
        <v>29.0</v>
      </c>
      <c r="H2757" s="324"/>
      <c r="I2757" s="318" t="s">
        <v>25273</v>
      </c>
      <c r="J2757" s="318"/>
      <c r="K2757" s="67" t="s">
        <v>25330</v>
      </c>
      <c r="L2757" s="67" t="s">
        <v>18890</v>
      </c>
      <c r="M2757" s="318"/>
      <c r="N2757" s="318"/>
      <c r="O2757" s="318"/>
      <c r="P2757" s="325"/>
      <c r="Q2757" s="318" t="str">
        <f t="array" ref="Q2757">index(Extractions!B:B, match(index(Digests!B:B, match(B2757,Digests!A:A,0)),Extractions!A:A,0))</f>
        <v>APCL15_406954</v>
      </c>
    </row>
    <row r="2758" ht="20.25" customHeight="1">
      <c r="A2758" s="318" t="s">
        <v>25331</v>
      </c>
      <c r="B2758" s="319" t="s">
        <v>18893</v>
      </c>
      <c r="C2758" s="334">
        <v>42479.0</v>
      </c>
      <c r="D2758" s="331">
        <v>200.0</v>
      </c>
      <c r="E2758" s="322">
        <f t="array" ref="E2758">D2758/INDEX(Digests!H:H,MATCH($L2758,Digests!P:P,0))</f>
        <v>10.71179905</v>
      </c>
      <c r="F2758" s="323">
        <f t="shared" si="1"/>
        <v>11.48820095</v>
      </c>
      <c r="G2758" s="319">
        <v>30.0</v>
      </c>
      <c r="H2758" s="324"/>
      <c r="I2758" s="318" t="s">
        <v>25273</v>
      </c>
      <c r="J2758" s="318"/>
      <c r="K2758" s="67" t="s">
        <v>25332</v>
      </c>
      <c r="L2758" s="67" t="s">
        <v>18894</v>
      </c>
      <c r="M2758" s="318"/>
      <c r="N2758" s="318"/>
      <c r="O2758" s="318"/>
      <c r="P2758" s="325"/>
      <c r="Q2758" s="318" t="str">
        <f t="array" ref="Q2758">index(Extractions!B:B, match(index(Digests!B:B, match(B2758,Digests!A:A,0)),Extractions!A:A,0))</f>
        <v>APCL15_354092</v>
      </c>
    </row>
    <row r="2759" ht="20.25" customHeight="1">
      <c r="A2759" s="318" t="s">
        <v>25333</v>
      </c>
      <c r="B2759" s="319" t="s">
        <v>18895</v>
      </c>
      <c r="C2759" s="334">
        <v>42479.0</v>
      </c>
      <c r="D2759" s="331">
        <v>200.0</v>
      </c>
      <c r="E2759" s="322">
        <f t="array" ref="E2759">D2759/INDEX(Digests!H:H,MATCH($L2759,Digests!P:P,0))</f>
        <v>13.55840282</v>
      </c>
      <c r="F2759" s="323">
        <f t="shared" si="1"/>
        <v>8.64159718</v>
      </c>
      <c r="G2759" s="319">
        <v>31.0</v>
      </c>
      <c r="H2759" s="324"/>
      <c r="I2759" s="318" t="s">
        <v>25273</v>
      </c>
      <c r="J2759" s="318"/>
      <c r="K2759" s="67" t="s">
        <v>25334</v>
      </c>
      <c r="L2759" s="67" t="s">
        <v>18896</v>
      </c>
      <c r="M2759" s="318"/>
      <c r="N2759" s="318"/>
      <c r="O2759" s="318"/>
      <c r="P2759" s="325"/>
      <c r="Q2759" s="318" t="str">
        <f t="array" ref="Q2759">index(Extractions!B:B, match(index(Digests!B:B, match(B2759,Digests!A:A,0)),Extractions!A:A,0))</f>
        <v>APCL15_074</v>
      </c>
    </row>
    <row r="2760" ht="20.25" customHeight="1">
      <c r="A2760" s="318" t="s">
        <v>25335</v>
      </c>
      <c r="B2760" s="319" t="s">
        <v>18897</v>
      </c>
      <c r="C2760" s="334">
        <v>42479.0</v>
      </c>
      <c r="D2760" s="331">
        <v>200.0</v>
      </c>
      <c r="E2760" s="322">
        <f t="array" ref="E2760">D2760/INDEX(Digests!H:H,MATCH($L2760,Digests!P:P,0))</f>
        <v>6.763840509</v>
      </c>
      <c r="F2760" s="323">
        <f t="shared" si="1"/>
        <v>15.43615949</v>
      </c>
      <c r="G2760" s="319">
        <v>32.0</v>
      </c>
      <c r="H2760" s="324"/>
      <c r="I2760" s="318" t="s">
        <v>25273</v>
      </c>
      <c r="J2760" s="318"/>
      <c r="K2760" s="67" t="s">
        <v>25336</v>
      </c>
      <c r="L2760" s="67" t="s">
        <v>18898</v>
      </c>
      <c r="M2760" s="318"/>
      <c r="N2760" s="318"/>
      <c r="O2760" s="318"/>
      <c r="P2760" s="325"/>
      <c r="Q2760" s="318" t="str">
        <f t="array" ref="Q2760">index(Extractions!B:B, match(index(Digests!B:B, match(B2760,Digests!A:A,0)),Extractions!A:A,0))</f>
        <v>APCL15_369437</v>
      </c>
    </row>
    <row r="2761" ht="20.25" customHeight="1">
      <c r="A2761" s="318" t="s">
        <v>25337</v>
      </c>
      <c r="B2761" s="319" t="s">
        <v>18905</v>
      </c>
      <c r="C2761" s="334">
        <v>42479.0</v>
      </c>
      <c r="D2761" s="331">
        <v>200.0</v>
      </c>
      <c r="E2761" s="322">
        <f t="array" ref="E2761">D2761/INDEX(Digests!H:H,MATCH($L2761,Digests!P:P,0))</f>
        <v>15.71462246</v>
      </c>
      <c r="F2761" s="323">
        <f t="shared" si="1"/>
        <v>6.485377544</v>
      </c>
      <c r="G2761" s="319">
        <v>33.0</v>
      </c>
      <c r="H2761" s="324"/>
      <c r="I2761" s="318" t="s">
        <v>25273</v>
      </c>
      <c r="J2761" s="318"/>
      <c r="K2761" s="67" t="s">
        <v>25338</v>
      </c>
      <c r="L2761" s="67" t="s">
        <v>18906</v>
      </c>
      <c r="M2761" s="318"/>
      <c r="N2761" s="318"/>
      <c r="O2761" s="318"/>
      <c r="P2761" s="325"/>
      <c r="Q2761" s="318" t="str">
        <f t="array" ref="Q2761">index(Extractions!B:B, match(index(Digests!B:B, match(B2761,Digests!A:A,0)),Extractions!A:A,0))</f>
        <v>APCL15_399642</v>
      </c>
    </row>
    <row r="2762" ht="20.25" customHeight="1">
      <c r="A2762" s="318" t="s">
        <v>25339</v>
      </c>
      <c r="B2762" s="319" t="s">
        <v>18913</v>
      </c>
      <c r="C2762" s="334">
        <v>42479.0</v>
      </c>
      <c r="D2762" s="331">
        <v>200.0</v>
      </c>
      <c r="E2762" s="322">
        <f t="array" ref="E2762">D2762/INDEX(Digests!H:H,MATCH($L2762,Digests!P:P,0))</f>
        <v>16.56040407</v>
      </c>
      <c r="F2762" s="323">
        <f t="shared" si="1"/>
        <v>5.639595926</v>
      </c>
      <c r="G2762" s="319">
        <v>34.0</v>
      </c>
      <c r="H2762" s="324"/>
      <c r="I2762" s="318" t="s">
        <v>25273</v>
      </c>
      <c r="J2762" s="318"/>
      <c r="K2762" s="67" t="s">
        <v>25340</v>
      </c>
      <c r="L2762" s="67" t="s">
        <v>18914</v>
      </c>
      <c r="M2762" s="318"/>
      <c r="N2762" s="318"/>
      <c r="O2762" s="318"/>
      <c r="P2762" s="325"/>
      <c r="Q2762" s="318" t="str">
        <f t="array" ref="Q2762">index(Extractions!B:B, match(index(Digests!B:B, match(B2762,Digests!A:A,0)),Extractions!A:A,0))</f>
        <v>APCL15_369053</v>
      </c>
    </row>
    <row r="2763" ht="20.25" customHeight="1">
      <c r="A2763" s="318" t="s">
        <v>25341</v>
      </c>
      <c r="B2763" s="319" t="s">
        <v>18915</v>
      </c>
      <c r="C2763" s="334">
        <v>42479.0</v>
      </c>
      <c r="D2763" s="331">
        <v>200.0</v>
      </c>
      <c r="E2763" s="322">
        <f t="array" ref="E2763">D2763/INDEX(Digests!H:H,MATCH($L2763,Digests!P:P,0))</f>
        <v>21.97802198</v>
      </c>
      <c r="F2763" s="323">
        <f t="shared" si="1"/>
        <v>0.221978022</v>
      </c>
      <c r="G2763" s="319">
        <v>35.0</v>
      </c>
      <c r="H2763" s="324"/>
      <c r="I2763" s="318" t="s">
        <v>25273</v>
      </c>
      <c r="J2763" s="318"/>
      <c r="K2763" s="67" t="s">
        <v>25342</v>
      </c>
      <c r="L2763" s="67" t="s">
        <v>18916</v>
      </c>
      <c r="M2763" s="318"/>
      <c r="N2763" s="318"/>
      <c r="O2763" s="318"/>
      <c r="P2763" s="325"/>
      <c r="Q2763" s="318" t="str">
        <f t="array" ref="Q2763">index(Extractions!B:B, match(index(Digests!B:B, match(B2763,Digests!A:A,0)),Extractions!A:A,0))</f>
        <v>APCL15_370062</v>
      </c>
    </row>
    <row r="2764" ht="20.25" customHeight="1">
      <c r="A2764" s="318" t="s">
        <v>25343</v>
      </c>
      <c r="B2764" s="319" t="s">
        <v>18923</v>
      </c>
      <c r="C2764" s="334">
        <v>42479.0</v>
      </c>
      <c r="D2764" s="331">
        <v>200.0</v>
      </c>
      <c r="E2764" s="322">
        <f t="array" ref="E2764">D2764/INDEX(Digests!H:H,MATCH($L2764,Digests!P:P,0))</f>
        <v>5.358051812</v>
      </c>
      <c r="F2764" s="323">
        <f t="shared" si="1"/>
        <v>16.84194819</v>
      </c>
      <c r="G2764" s="319">
        <v>36.0</v>
      </c>
      <c r="H2764" s="324"/>
      <c r="I2764" s="318" t="s">
        <v>25273</v>
      </c>
      <c r="J2764" s="318"/>
      <c r="K2764" s="67" t="s">
        <v>25344</v>
      </c>
      <c r="L2764" s="67" t="s">
        <v>18924</v>
      </c>
      <c r="M2764" s="318"/>
      <c r="N2764" s="318"/>
      <c r="O2764" s="318"/>
      <c r="P2764" s="325"/>
      <c r="Q2764" s="318" t="str">
        <f t="array" ref="Q2764">index(Extractions!B:B, match(index(Digests!B:B, match(B2764,Digests!A:A,0)),Extractions!A:A,0))</f>
        <v>APCL15_404287</v>
      </c>
    </row>
    <row r="2765" ht="20.25" customHeight="1">
      <c r="A2765" s="318" t="s">
        <v>25345</v>
      </c>
      <c r="B2765" s="319" t="s">
        <v>18929</v>
      </c>
      <c r="C2765" s="334">
        <v>42479.0</v>
      </c>
      <c r="D2765" s="331">
        <v>200.0</v>
      </c>
      <c r="E2765" s="322">
        <f t="array" ref="E2765">D2765/INDEX(Digests!H:H,MATCH($L2765,Digests!P:P,0))</f>
        <v>6.347392808</v>
      </c>
      <c r="F2765" s="323">
        <f t="shared" si="1"/>
        <v>15.85260719</v>
      </c>
      <c r="G2765" s="319">
        <v>37.0</v>
      </c>
      <c r="H2765" s="324"/>
      <c r="I2765" s="318" t="s">
        <v>25273</v>
      </c>
      <c r="J2765" s="318"/>
      <c r="K2765" s="67" t="s">
        <v>25346</v>
      </c>
      <c r="L2765" s="67" t="s">
        <v>18930</v>
      </c>
      <c r="M2765" s="318"/>
      <c r="N2765" s="318"/>
      <c r="O2765" s="318"/>
      <c r="P2765" s="325"/>
      <c r="Q2765" s="318" t="str">
        <f t="array" ref="Q2765">index(Extractions!B:B, match(index(Digests!B:B, match(B2765,Digests!A:A,0)),Extractions!A:A,0))</f>
        <v>APCL15_355704</v>
      </c>
    </row>
    <row r="2766" ht="20.25" customHeight="1">
      <c r="A2766" s="318" t="s">
        <v>25347</v>
      </c>
      <c r="B2766" s="319" t="s">
        <v>18931</v>
      </c>
      <c r="C2766" s="334">
        <v>42479.0</v>
      </c>
      <c r="D2766" s="331">
        <v>200.0</v>
      </c>
      <c r="E2766" s="322">
        <f t="array" ref="E2766">D2766/INDEX(Digests!H:H,MATCH($L2766,Digests!P:P,0))</f>
        <v>2.509567727</v>
      </c>
      <c r="F2766" s="323">
        <f t="shared" si="1"/>
        <v>19.69043227</v>
      </c>
      <c r="G2766" s="319">
        <v>38.0</v>
      </c>
      <c r="H2766" s="324"/>
      <c r="I2766" s="318" t="s">
        <v>25273</v>
      </c>
      <c r="J2766" s="318"/>
      <c r="K2766" s="67" t="s">
        <v>25348</v>
      </c>
      <c r="L2766" s="67" t="s">
        <v>18932</v>
      </c>
      <c r="M2766" s="318"/>
      <c r="N2766" s="318"/>
      <c r="O2766" s="318"/>
      <c r="P2766" s="325"/>
      <c r="Q2766" s="318" t="str">
        <f t="array" ref="Q2766">index(Extractions!B:B, match(index(Digests!B:B, match(B2766,Digests!A:A,0)),Extractions!A:A,0))</f>
        <v>APCL15_367983</v>
      </c>
    </row>
    <row r="2767" ht="20.25" customHeight="1">
      <c r="A2767" s="318" t="s">
        <v>25349</v>
      </c>
      <c r="B2767" s="319" t="s">
        <v>18933</v>
      </c>
      <c r="C2767" s="334">
        <v>42479.0</v>
      </c>
      <c r="D2767" s="331">
        <v>200.0</v>
      </c>
      <c r="E2767" s="322">
        <f t="array" ref="E2767">D2767/INDEX(Digests!H:H,MATCH($L2767,Digests!P:P,0))</f>
        <v>7.965905923</v>
      </c>
      <c r="F2767" s="323">
        <f t="shared" si="1"/>
        <v>14.23409408</v>
      </c>
      <c r="G2767" s="319">
        <v>39.0</v>
      </c>
      <c r="H2767" s="324"/>
      <c r="I2767" s="318" t="s">
        <v>25273</v>
      </c>
      <c r="J2767" s="318"/>
      <c r="K2767" s="67" t="s">
        <v>25350</v>
      </c>
      <c r="L2767" s="67" t="s">
        <v>18934</v>
      </c>
      <c r="M2767" s="318"/>
      <c r="N2767" s="318"/>
      <c r="O2767" s="318"/>
      <c r="P2767" s="325"/>
      <c r="Q2767" s="318" t="str">
        <f t="array" ref="Q2767">index(Extractions!B:B, match(index(Digests!B:B, match(B2767,Digests!A:A,0)),Extractions!A:A,0))</f>
        <v>APCL15_354641</v>
      </c>
    </row>
    <row r="2768" ht="20.25" customHeight="1">
      <c r="A2768" s="318" t="s">
        <v>25351</v>
      </c>
      <c r="B2768" s="319" t="s">
        <v>18945</v>
      </c>
      <c r="C2768" s="334">
        <v>42479.0</v>
      </c>
      <c r="D2768" s="331">
        <v>200.0</v>
      </c>
      <c r="E2768" s="322">
        <f t="array" ref="E2768">D2768/INDEX(Digests!H:H,MATCH($L2768,Digests!P:P,0))</f>
        <v>3.30463806</v>
      </c>
      <c r="F2768" s="323">
        <f t="shared" si="1"/>
        <v>18.89536194</v>
      </c>
      <c r="G2768" s="319">
        <v>40.0</v>
      </c>
      <c r="H2768" s="324"/>
      <c r="I2768" s="318" t="s">
        <v>25273</v>
      </c>
      <c r="J2768" s="318"/>
      <c r="K2768" s="67" t="s">
        <v>25352</v>
      </c>
      <c r="L2768" s="67" t="s">
        <v>18946</v>
      </c>
      <c r="M2768" s="318"/>
      <c r="N2768" s="318"/>
      <c r="O2768" s="318"/>
      <c r="P2768" s="325"/>
      <c r="Q2768" s="318" t="str">
        <f t="array" ref="Q2768">index(Extractions!B:B, match(index(Digests!B:B, match(B2768,Digests!A:A,0)),Extractions!A:A,0))</f>
        <v>APCL15_407105</v>
      </c>
    </row>
    <row r="2769" ht="20.25" customHeight="1">
      <c r="A2769" s="318" t="s">
        <v>25353</v>
      </c>
      <c r="B2769" s="319" t="s">
        <v>18949</v>
      </c>
      <c r="C2769" s="334">
        <v>42479.0</v>
      </c>
      <c r="D2769" s="331">
        <v>200.0</v>
      </c>
      <c r="E2769" s="322">
        <f t="array" ref="E2769">D2769/INDEX(Digests!H:H,MATCH($L2769,Digests!P:P,0))</f>
        <v>5.646049177</v>
      </c>
      <c r="F2769" s="323">
        <f t="shared" si="1"/>
        <v>16.55395082</v>
      </c>
      <c r="G2769" s="319">
        <v>41.0</v>
      </c>
      <c r="H2769" s="324"/>
      <c r="I2769" s="318" t="s">
        <v>25273</v>
      </c>
      <c r="J2769" s="318"/>
      <c r="K2769" s="67" t="s">
        <v>25354</v>
      </c>
      <c r="L2769" s="67" t="s">
        <v>18950</v>
      </c>
      <c r="M2769" s="318"/>
      <c r="N2769" s="318"/>
      <c r="O2769" s="318"/>
      <c r="P2769" s="325"/>
      <c r="Q2769" s="318" t="str">
        <f t="array" ref="Q2769">index(Extractions!B:B, match(index(Digests!B:B, match(B2769,Digests!A:A,0)),Extractions!A:A,0))</f>
        <v>APCL15_372081</v>
      </c>
    </row>
    <row r="2770" ht="20.25" customHeight="1">
      <c r="A2770" s="318" t="s">
        <v>25355</v>
      </c>
      <c r="B2770" s="319" t="s">
        <v>18951</v>
      </c>
      <c r="C2770" s="334">
        <v>42479.0</v>
      </c>
      <c r="D2770" s="331">
        <v>200.0</v>
      </c>
      <c r="E2770" s="322">
        <f t="array" ref="E2770">D2770/INDEX(Digests!H:H,MATCH($L2770,Digests!P:P,0))</f>
        <v>5.910689482</v>
      </c>
      <c r="F2770" s="323">
        <f t="shared" si="1"/>
        <v>16.28931052</v>
      </c>
      <c r="G2770" s="319">
        <v>42.0</v>
      </c>
      <c r="H2770" s="324"/>
      <c r="I2770" s="318" t="s">
        <v>25273</v>
      </c>
      <c r="J2770" s="318"/>
      <c r="K2770" s="67" t="s">
        <v>25356</v>
      </c>
      <c r="L2770" s="67" t="s">
        <v>18952</v>
      </c>
      <c r="M2770" s="318"/>
      <c r="N2770" s="318"/>
      <c r="O2770" s="318"/>
      <c r="P2770" s="325"/>
      <c r="Q2770" s="318" t="str">
        <f t="array" ref="Q2770">index(Extractions!B:B, match(index(Digests!B:B, match(B2770,Digests!A:A,0)),Extractions!A:A,0))</f>
        <v>APCL15_363708</v>
      </c>
    </row>
    <row r="2771" ht="20.25" customHeight="1">
      <c r="A2771" s="318" t="s">
        <v>25357</v>
      </c>
      <c r="B2771" s="319" t="s">
        <v>18953</v>
      </c>
      <c r="C2771" s="334">
        <v>42479.0</v>
      </c>
      <c r="D2771" s="331">
        <v>200.0</v>
      </c>
      <c r="E2771" s="322">
        <f t="array" ref="E2771">D2771/INDEX(Digests!H:H,MATCH($L2771,Digests!P:P,0))</f>
        <v>20.08435429</v>
      </c>
      <c r="F2771" s="323">
        <f t="shared" si="1"/>
        <v>2.115645712</v>
      </c>
      <c r="G2771" s="319">
        <v>43.0</v>
      </c>
      <c r="H2771" s="324"/>
      <c r="I2771" s="318" t="s">
        <v>25273</v>
      </c>
      <c r="J2771" s="318"/>
      <c r="K2771" s="67" t="s">
        <v>25358</v>
      </c>
      <c r="L2771" s="67" t="s">
        <v>18954</v>
      </c>
      <c r="M2771" s="318"/>
      <c r="N2771" s="318"/>
      <c r="O2771" s="318"/>
      <c r="P2771" s="325"/>
      <c r="Q2771" s="318" t="str">
        <f t="array" ref="Q2771">index(Extractions!B:B, match(index(Digests!B:B, match(B2771,Digests!A:A,0)),Extractions!A:A,0))</f>
        <v>APCL15_355926</v>
      </c>
    </row>
    <row r="2772" ht="20.25" customHeight="1">
      <c r="A2772" s="318" t="s">
        <v>25359</v>
      </c>
      <c r="B2772" s="319" t="s">
        <v>18957</v>
      </c>
      <c r="C2772" s="334">
        <v>42479.0</v>
      </c>
      <c r="D2772" s="331">
        <v>200.0</v>
      </c>
      <c r="E2772" s="322">
        <f t="array" ref="E2772">D2772/INDEX(Digests!H:H,MATCH($L2772,Digests!P:P,0))</f>
        <v>7.114905727</v>
      </c>
      <c r="F2772" s="323">
        <f t="shared" si="1"/>
        <v>15.08509427</v>
      </c>
      <c r="G2772" s="319">
        <v>44.0</v>
      </c>
      <c r="H2772" s="324"/>
      <c r="I2772" s="318" t="s">
        <v>25273</v>
      </c>
      <c r="J2772" s="318"/>
      <c r="K2772" s="67" t="s">
        <v>25360</v>
      </c>
      <c r="L2772" s="67" t="s">
        <v>18958</v>
      </c>
      <c r="M2772" s="318"/>
      <c r="N2772" s="318"/>
      <c r="O2772" s="318"/>
      <c r="P2772" s="325"/>
      <c r="Q2772" s="318" t="str">
        <f t="array" ref="Q2772">index(Extractions!B:B, match(index(Digests!B:B, match(B2772,Digests!A:A,0)),Extractions!A:A,0))</f>
        <v>APCL15_399571</v>
      </c>
    </row>
    <row r="2773" ht="20.25" customHeight="1">
      <c r="A2773" s="318" t="s">
        <v>25361</v>
      </c>
      <c r="B2773" s="319" t="s">
        <v>18959</v>
      </c>
      <c r="C2773" s="334">
        <v>42479.0</v>
      </c>
      <c r="D2773" s="331">
        <v>200.0</v>
      </c>
      <c r="E2773" s="322">
        <f t="array" ref="E2773">D2773/INDEX(Digests!H:H,MATCH($L2773,Digests!P:P,0))</f>
        <v>2.914474739</v>
      </c>
      <c r="F2773" s="323">
        <f t="shared" si="1"/>
        <v>19.28552526</v>
      </c>
      <c r="G2773" s="319">
        <v>45.0</v>
      </c>
      <c r="H2773" s="324"/>
      <c r="I2773" s="318" t="s">
        <v>25273</v>
      </c>
      <c r="J2773" s="318"/>
      <c r="K2773" s="67" t="s">
        <v>25362</v>
      </c>
      <c r="L2773" s="67" t="s">
        <v>18960</v>
      </c>
      <c r="M2773" s="318"/>
      <c r="N2773" s="318"/>
      <c r="O2773" s="318"/>
      <c r="P2773" s="325"/>
      <c r="Q2773" s="318" t="str">
        <f t="array" ref="Q2773">index(Extractions!B:B, match(index(Digests!B:B, match(B2773,Digests!A:A,0)),Extractions!A:A,0))</f>
        <v>APCL15_403215</v>
      </c>
    </row>
    <row r="2774" ht="20.25" customHeight="1">
      <c r="A2774" s="318" t="s">
        <v>25363</v>
      </c>
      <c r="B2774" s="319" t="s">
        <v>18963</v>
      </c>
      <c r="C2774" s="334">
        <v>42479.0</v>
      </c>
      <c r="D2774" s="331">
        <v>200.0</v>
      </c>
      <c r="E2774" s="322">
        <f t="array" ref="E2774">D2774/INDEX(Digests!H:H,MATCH($L2774,Digests!P:P,0))</f>
        <v>16.53029176</v>
      </c>
      <c r="F2774" s="323">
        <f t="shared" si="1"/>
        <v>5.66970824</v>
      </c>
      <c r="G2774" s="319">
        <v>46.0</v>
      </c>
      <c r="H2774" s="324"/>
      <c r="I2774" s="318" t="s">
        <v>25273</v>
      </c>
      <c r="J2774" s="318"/>
      <c r="K2774" s="67" t="s">
        <v>25364</v>
      </c>
      <c r="L2774" s="67" t="s">
        <v>18964</v>
      </c>
      <c r="M2774" s="318"/>
      <c r="N2774" s="318"/>
      <c r="O2774" s="318"/>
      <c r="P2774" s="325"/>
      <c r="Q2774" s="318" t="str">
        <f t="array" ref="Q2774">index(Extractions!B:B, match(index(Digests!B:B, match(B2774,Digests!A:A,0)),Extractions!A:A,0))</f>
        <v>APCL15_045</v>
      </c>
    </row>
    <row r="2775" ht="20.25" customHeight="1">
      <c r="A2775" s="318" t="s">
        <v>25365</v>
      </c>
      <c r="B2775" s="319" t="s">
        <v>18967</v>
      </c>
      <c r="C2775" s="334">
        <v>42479.0</v>
      </c>
      <c r="D2775" s="331">
        <v>200.0</v>
      </c>
      <c r="E2775" s="322">
        <f t="array" ref="E2775">D2775/INDEX(Digests!H:H,MATCH($L2775,Digests!P:P,0))</f>
        <v>6.477942605</v>
      </c>
      <c r="F2775" s="323">
        <f t="shared" si="1"/>
        <v>15.72205739</v>
      </c>
      <c r="G2775" s="319">
        <v>47.0</v>
      </c>
      <c r="H2775" s="324"/>
      <c r="I2775" s="318" t="s">
        <v>25273</v>
      </c>
      <c r="J2775" s="318"/>
      <c r="K2775" s="67" t="s">
        <v>25366</v>
      </c>
      <c r="L2775" s="67" t="s">
        <v>18968</v>
      </c>
      <c r="M2775" s="318"/>
      <c r="N2775" s="318"/>
      <c r="O2775" s="318"/>
      <c r="P2775" s="325"/>
      <c r="Q2775" s="318" t="str">
        <f t="array" ref="Q2775">index(Extractions!B:B, match(index(Digests!B:B, match(B2775,Digests!A:A,0)),Extractions!A:A,0))</f>
        <v>APCL15_354327</v>
      </c>
    </row>
    <row r="2776" ht="20.25" customHeight="1">
      <c r="A2776" s="318" t="s">
        <v>25367</v>
      </c>
      <c r="B2776" s="319" t="s">
        <v>18969</v>
      </c>
      <c r="C2776" s="334">
        <v>42479.0</v>
      </c>
      <c r="D2776" s="331">
        <v>200.0</v>
      </c>
      <c r="E2776" s="322">
        <f t="array" ref="E2776">D2776/INDEX(Digests!H:H,MATCH($L2776,Digests!P:P,0))</f>
        <v>5.995383555</v>
      </c>
      <c r="F2776" s="323">
        <f t="shared" si="1"/>
        <v>16.20461645</v>
      </c>
      <c r="G2776" s="319">
        <v>48.0</v>
      </c>
      <c r="H2776" s="324"/>
      <c r="I2776" s="318" t="s">
        <v>25273</v>
      </c>
      <c r="J2776" s="318"/>
      <c r="K2776" s="67" t="s">
        <v>25368</v>
      </c>
      <c r="L2776" s="67" t="s">
        <v>18970</v>
      </c>
      <c r="M2776" s="318"/>
      <c r="N2776" s="318"/>
      <c r="O2776" s="318"/>
      <c r="P2776" s="325"/>
      <c r="Q2776" s="318" t="str">
        <f t="array" ref="Q2776">index(Extractions!B:B, match(index(Digests!B:B, match(B2776,Digests!A:A,0)),Extractions!A:A,0))</f>
        <v>APCL15_372981</v>
      </c>
    </row>
    <row r="2777" ht="20.25" customHeight="1">
      <c r="A2777" s="318" t="s">
        <v>25369</v>
      </c>
      <c r="B2777" s="319" t="s">
        <v>18981</v>
      </c>
      <c r="C2777" s="334">
        <v>42488.0</v>
      </c>
      <c r="D2777" s="331">
        <v>200.0</v>
      </c>
      <c r="E2777" s="322">
        <f t="array" ref="E2777">D2777/INDEX(Digests!H:H,MATCH($L2777,Digests!P:P,0))</f>
        <v>4.207868714</v>
      </c>
      <c r="F2777" s="323">
        <f t="shared" si="1"/>
        <v>17.99213129</v>
      </c>
      <c r="G2777" s="319">
        <v>1.0</v>
      </c>
      <c r="H2777" s="324"/>
      <c r="I2777" s="318" t="s">
        <v>25370</v>
      </c>
      <c r="J2777" s="318"/>
      <c r="K2777" s="67" t="s">
        <v>25371</v>
      </c>
      <c r="L2777" s="67" t="s">
        <v>18982</v>
      </c>
      <c r="M2777" s="318"/>
      <c r="N2777" s="318"/>
      <c r="O2777" s="318"/>
      <c r="P2777" s="325"/>
      <c r="Q2777" s="318" t="str">
        <f t="array" ref="Q2777">index(Extractions!B:B, match(index(Digests!B:B, match(B2777,Digests!A:A,0)),Extractions!A:A,0))</f>
        <v>APCL15_399614</v>
      </c>
    </row>
    <row r="2778" ht="20.25" customHeight="1">
      <c r="A2778" s="318" t="s">
        <v>25372</v>
      </c>
      <c r="B2778" s="319" t="s">
        <v>18983</v>
      </c>
      <c r="C2778" s="334">
        <v>42488.0</v>
      </c>
      <c r="D2778" s="331">
        <v>200.0</v>
      </c>
      <c r="E2778" s="322">
        <f t="array" ref="E2778">D2778/INDEX(Digests!H:H,MATCH($L2778,Digests!P:P,0))</f>
        <v>11.28986734</v>
      </c>
      <c r="F2778" s="323">
        <f t="shared" si="1"/>
        <v>10.91013266</v>
      </c>
      <c r="G2778" s="319">
        <v>2.0</v>
      </c>
      <c r="H2778" s="324"/>
      <c r="I2778" s="318" t="s">
        <v>25370</v>
      </c>
      <c r="J2778" s="318"/>
      <c r="K2778" s="67" t="s">
        <v>25373</v>
      </c>
      <c r="L2778" s="67" t="s">
        <v>18984</v>
      </c>
      <c r="M2778" s="318"/>
      <c r="N2778" s="318"/>
      <c r="O2778" s="318"/>
      <c r="P2778" s="325"/>
      <c r="Q2778" s="318" t="str">
        <f t="array" ref="Q2778">index(Extractions!B:B, match(index(Digests!B:B, match(B2778,Digests!A:A,0)),Extractions!A:A,0))</f>
        <v>APCL15_406164</v>
      </c>
    </row>
    <row r="2779" ht="20.25" customHeight="1">
      <c r="A2779" s="318" t="s">
        <v>25374</v>
      </c>
      <c r="B2779" s="319" t="s">
        <v>19003</v>
      </c>
      <c r="C2779" s="334">
        <v>42488.0</v>
      </c>
      <c r="D2779" s="331">
        <v>200.0</v>
      </c>
      <c r="E2779" s="322">
        <f t="array" ref="E2779">D2779/INDEX(Digests!H:H,MATCH($L2779,Digests!P:P,0))</f>
        <v>13.44899469</v>
      </c>
      <c r="F2779" s="323">
        <f t="shared" si="1"/>
        <v>8.751005312</v>
      </c>
      <c r="G2779" s="319">
        <v>3.0</v>
      </c>
      <c r="H2779" s="324"/>
      <c r="I2779" s="318" t="s">
        <v>25370</v>
      </c>
      <c r="J2779" s="318"/>
      <c r="K2779" s="67" t="s">
        <v>25375</v>
      </c>
      <c r="L2779" s="67" t="s">
        <v>19004</v>
      </c>
      <c r="M2779" s="318"/>
      <c r="N2779" s="318"/>
      <c r="O2779" s="318"/>
      <c r="P2779" s="325"/>
      <c r="Q2779" s="318" t="str">
        <f t="array" ref="Q2779">index(Extractions!B:B, match(index(Digests!B:B, match(B2779,Digests!A:A,0)),Extractions!A:A,0))</f>
        <v>APCL15_407137</v>
      </c>
    </row>
    <row r="2780" ht="20.25" customHeight="1">
      <c r="A2780" s="318" t="s">
        <v>25376</v>
      </c>
      <c r="B2780" s="319" t="s">
        <v>19035</v>
      </c>
      <c r="C2780" s="334">
        <v>42488.0</v>
      </c>
      <c r="D2780" s="331">
        <v>200.0</v>
      </c>
      <c r="E2780" s="322">
        <f t="array" ref="E2780">D2780/INDEX(Digests!H:H,MATCH($L2780,Digests!P:P,0))</f>
        <v>4.752738766</v>
      </c>
      <c r="F2780" s="323">
        <f t="shared" si="1"/>
        <v>17.44726123</v>
      </c>
      <c r="G2780" s="319">
        <v>4.0</v>
      </c>
      <c r="H2780" s="324"/>
      <c r="I2780" s="318" t="s">
        <v>25370</v>
      </c>
      <c r="J2780" s="318"/>
      <c r="K2780" s="67" t="s">
        <v>25377</v>
      </c>
      <c r="L2780" s="67" t="s">
        <v>19036</v>
      </c>
      <c r="M2780" s="318"/>
      <c r="N2780" s="318"/>
      <c r="O2780" s="318"/>
      <c r="P2780" s="325"/>
      <c r="Q2780" s="318" t="str">
        <f t="array" ref="Q2780">index(Extractions!B:B, match(index(Digests!B:B, match(B2780,Digests!A:A,0)),Extractions!A:A,0))</f>
        <v>APCL15_404854</v>
      </c>
    </row>
    <row r="2781" ht="20.25" customHeight="1">
      <c r="A2781" s="318" t="s">
        <v>25378</v>
      </c>
      <c r="B2781" s="319" t="s">
        <v>19039</v>
      </c>
      <c r="C2781" s="334">
        <v>42488.0</v>
      </c>
      <c r="D2781" s="331">
        <v>200.0</v>
      </c>
      <c r="E2781" s="322">
        <f t="array" ref="E2781">D2781/INDEX(Digests!H:H,MATCH($L2781,Digests!P:P,0))</f>
        <v>6.733553296</v>
      </c>
      <c r="F2781" s="323">
        <f t="shared" si="1"/>
        <v>15.4664467</v>
      </c>
      <c r="G2781" s="319">
        <v>5.0</v>
      </c>
      <c r="H2781" s="324"/>
      <c r="I2781" s="318" t="s">
        <v>25370</v>
      </c>
      <c r="J2781" s="318"/>
      <c r="K2781" s="67" t="s">
        <v>25379</v>
      </c>
      <c r="L2781" s="67" t="s">
        <v>19040</v>
      </c>
      <c r="M2781" s="318"/>
      <c r="N2781" s="318"/>
      <c r="O2781" s="318"/>
      <c r="P2781" s="325"/>
      <c r="Q2781" s="318" t="str">
        <f t="array" ref="Q2781">index(Extractions!B:B, match(index(Digests!B:B, match(B2781,Digests!A:A,0)),Extractions!A:A,0))</f>
        <v>APCL15_370935</v>
      </c>
    </row>
    <row r="2782" ht="20.25" customHeight="1">
      <c r="A2782" s="318" t="s">
        <v>25380</v>
      </c>
      <c r="B2782" s="319" t="s">
        <v>19043</v>
      </c>
      <c r="C2782" s="334">
        <v>42488.0</v>
      </c>
      <c r="D2782" s="331">
        <v>200.0</v>
      </c>
      <c r="E2782" s="322">
        <f t="array" ref="E2782">D2782/INDEX(Digests!H:H,MATCH($L2782,Digests!P:P,0))</f>
        <v>11.80149879</v>
      </c>
      <c r="F2782" s="323">
        <f t="shared" si="1"/>
        <v>10.39850121</v>
      </c>
      <c r="G2782" s="319">
        <v>6.0</v>
      </c>
      <c r="H2782" s="324"/>
      <c r="I2782" s="318" t="s">
        <v>25370</v>
      </c>
      <c r="J2782" s="318"/>
      <c r="K2782" s="67" t="s">
        <v>25381</v>
      </c>
      <c r="L2782" s="67" t="s">
        <v>19044</v>
      </c>
      <c r="M2782" s="318"/>
      <c r="N2782" s="318"/>
      <c r="O2782" s="318"/>
      <c r="P2782" s="325"/>
      <c r="Q2782" s="318" t="str">
        <f t="array" ref="Q2782">index(Extractions!B:B, match(index(Digests!B:B, match(B2782,Digests!A:A,0)),Extractions!A:A,0))</f>
        <v>APCL15_403391</v>
      </c>
    </row>
    <row r="2783" ht="20.25" customHeight="1">
      <c r="A2783" s="318" t="s">
        <v>25382</v>
      </c>
      <c r="B2783" s="319" t="s">
        <v>19045</v>
      </c>
      <c r="C2783" s="334">
        <v>42488.0</v>
      </c>
      <c r="D2783" s="331">
        <v>200.0</v>
      </c>
      <c r="E2783" s="322">
        <f t="array" ref="E2783">D2783/INDEX(Digests!H:H,MATCH($L2783,Digests!P:P,0))</f>
        <v>4.079218422</v>
      </c>
      <c r="F2783" s="323">
        <f t="shared" si="1"/>
        <v>18.12078158</v>
      </c>
      <c r="G2783" s="319">
        <v>7.0</v>
      </c>
      <c r="H2783" s="324"/>
      <c r="I2783" s="318" t="s">
        <v>25370</v>
      </c>
      <c r="J2783" s="318"/>
      <c r="K2783" s="67" t="s">
        <v>25383</v>
      </c>
      <c r="L2783" s="67" t="s">
        <v>19046</v>
      </c>
      <c r="M2783" s="318"/>
      <c r="N2783" s="318"/>
      <c r="O2783" s="318"/>
      <c r="P2783" s="325"/>
      <c r="Q2783" s="318" t="str">
        <f t="array" ref="Q2783">index(Extractions!B:B, match(index(Digests!B:B, match(B2783,Digests!A:A,0)),Extractions!A:A,0))</f>
        <v>APCL15_405904</v>
      </c>
    </row>
    <row r="2784" ht="20.25" customHeight="1">
      <c r="A2784" s="318" t="s">
        <v>25384</v>
      </c>
      <c r="B2784" s="319" t="s">
        <v>19057</v>
      </c>
      <c r="C2784" s="334">
        <v>42488.0</v>
      </c>
      <c r="D2784" s="331">
        <v>200.0</v>
      </c>
      <c r="E2784" s="322">
        <f t="array" ref="E2784">D2784/INDEX(Digests!H:H,MATCH($L2784,Digests!P:P,0))</f>
        <v>3.483288921</v>
      </c>
      <c r="F2784" s="323">
        <f t="shared" si="1"/>
        <v>18.71671108</v>
      </c>
      <c r="G2784" s="319">
        <v>8.0</v>
      </c>
      <c r="H2784" s="324"/>
      <c r="I2784" s="318" t="s">
        <v>25370</v>
      </c>
      <c r="J2784" s="318"/>
      <c r="K2784" s="67" t="s">
        <v>25385</v>
      </c>
      <c r="L2784" s="67" t="s">
        <v>19058</v>
      </c>
      <c r="M2784" s="318"/>
      <c r="N2784" s="318"/>
      <c r="O2784" s="318"/>
      <c r="P2784" s="325"/>
      <c r="Q2784" s="318" t="str">
        <f t="array" ref="Q2784">index(Extractions!B:B, match(index(Digests!B:B, match(B2784,Digests!A:A,0)),Extractions!A:A,0))</f>
        <v>APCL15_372491</v>
      </c>
    </row>
    <row r="2785" ht="20.25" customHeight="1">
      <c r="A2785" s="318" t="s">
        <v>25386</v>
      </c>
      <c r="B2785" s="319" t="s">
        <v>19059</v>
      </c>
      <c r="C2785" s="334">
        <v>42488.0</v>
      </c>
      <c r="D2785" s="331">
        <v>200.0</v>
      </c>
      <c r="E2785" s="322">
        <f t="array" ref="E2785">D2785/INDEX(Digests!H:H,MATCH($L2785,Digests!P:P,0))</f>
        <v>12.57782529</v>
      </c>
      <c r="F2785" s="323">
        <f t="shared" si="1"/>
        <v>9.622174706</v>
      </c>
      <c r="G2785" s="319">
        <v>9.0</v>
      </c>
      <c r="H2785" s="324"/>
      <c r="I2785" s="318" t="s">
        <v>25370</v>
      </c>
      <c r="J2785" s="318"/>
      <c r="K2785" s="67" t="s">
        <v>25387</v>
      </c>
      <c r="L2785" s="67" t="s">
        <v>19060</v>
      </c>
      <c r="M2785" s="318"/>
      <c r="N2785" s="318"/>
      <c r="O2785" s="318"/>
      <c r="P2785" s="325"/>
      <c r="Q2785" s="318" t="str">
        <f t="array" ref="Q2785">index(Extractions!B:B, match(index(Digests!B:B, match(B2785,Digests!A:A,0)),Extractions!A:A,0))</f>
        <v>APCL15_401458</v>
      </c>
    </row>
    <row r="2786" ht="20.25" customHeight="1">
      <c r="A2786" s="318" t="s">
        <v>25388</v>
      </c>
      <c r="B2786" s="319" t="s">
        <v>19067</v>
      </c>
      <c r="C2786" s="334">
        <v>42488.0</v>
      </c>
      <c r="D2786" s="331">
        <v>200.0</v>
      </c>
      <c r="E2786" s="322">
        <f t="array" ref="E2786">D2786/INDEX(Digests!H:H,MATCH($L2786,Digests!P:P,0))</f>
        <v>9.217864221</v>
      </c>
      <c r="F2786" s="323">
        <f t="shared" si="1"/>
        <v>12.98213578</v>
      </c>
      <c r="G2786" s="319">
        <v>10.0</v>
      </c>
      <c r="H2786" s="324"/>
      <c r="I2786" s="318" t="s">
        <v>25370</v>
      </c>
      <c r="J2786" s="318"/>
      <c r="K2786" s="67" t="s">
        <v>25389</v>
      </c>
      <c r="L2786" s="67" t="s">
        <v>19068</v>
      </c>
      <c r="M2786" s="318"/>
      <c r="N2786" s="318"/>
      <c r="O2786" s="318"/>
      <c r="P2786" s="325"/>
      <c r="Q2786" s="318" t="str">
        <f t="array" ref="Q2786">index(Extractions!B:B, match(index(Digests!B:B, match(B2786,Digests!A:A,0)),Extractions!A:A,0))</f>
        <v>APCL15_403879</v>
      </c>
    </row>
    <row r="2787" ht="20.25" customHeight="1">
      <c r="A2787" s="318" t="s">
        <v>25390</v>
      </c>
      <c r="B2787" s="319" t="s">
        <v>19075</v>
      </c>
      <c r="C2787" s="334">
        <v>42488.0</v>
      </c>
      <c r="D2787" s="331">
        <v>200.0</v>
      </c>
      <c r="E2787" s="322">
        <f t="array" ref="E2787">D2787/INDEX(Digests!H:H,MATCH($L2787,Digests!P:P,0))</f>
        <v>2.961690533</v>
      </c>
      <c r="F2787" s="323">
        <f t="shared" si="1"/>
        <v>19.23830947</v>
      </c>
      <c r="G2787" s="319">
        <v>11.0</v>
      </c>
      <c r="H2787" s="324"/>
      <c r="I2787" s="318" t="s">
        <v>25370</v>
      </c>
      <c r="J2787" s="318"/>
      <c r="K2787" s="67" t="s">
        <v>25391</v>
      </c>
      <c r="L2787" s="67" t="s">
        <v>19076</v>
      </c>
      <c r="M2787" s="318"/>
      <c r="N2787" s="318"/>
      <c r="O2787" s="318"/>
      <c r="P2787" s="325"/>
      <c r="Q2787" s="318" t="str">
        <f t="array" ref="Q2787">index(Extractions!B:B, match(index(Digests!B:B, match(B2787,Digests!A:A,0)),Extractions!A:A,0))</f>
        <v>APCL15_404313</v>
      </c>
    </row>
    <row r="2788" ht="20.25" customHeight="1">
      <c r="A2788" s="318" t="s">
        <v>25392</v>
      </c>
      <c r="B2788" s="319" t="s">
        <v>19079</v>
      </c>
      <c r="C2788" s="334">
        <v>42488.0</v>
      </c>
      <c r="D2788" s="331">
        <v>200.0</v>
      </c>
      <c r="E2788" s="322">
        <f t="array" ref="E2788">D2788/INDEX(Digests!H:H,MATCH($L2788,Digests!P:P,0))</f>
        <v>7.00942768</v>
      </c>
      <c r="F2788" s="323">
        <f t="shared" si="1"/>
        <v>15.19057232</v>
      </c>
      <c r="G2788" s="319">
        <v>12.0</v>
      </c>
      <c r="H2788" s="324"/>
      <c r="I2788" s="318" t="s">
        <v>25370</v>
      </c>
      <c r="J2788" s="318"/>
      <c r="K2788" s="67" t="s">
        <v>25393</v>
      </c>
      <c r="L2788" s="67" t="s">
        <v>19080</v>
      </c>
      <c r="M2788" s="318"/>
      <c r="N2788" s="318"/>
      <c r="O2788" s="318"/>
      <c r="P2788" s="325"/>
      <c r="Q2788" s="318" t="str">
        <f t="array" ref="Q2788">index(Extractions!B:B, match(index(Digests!B:B, match(B2788,Digests!A:A,0)),Extractions!A:A,0))</f>
        <v>APCL15_402874</v>
      </c>
    </row>
    <row r="2789" ht="20.25" customHeight="1">
      <c r="A2789" s="318" t="s">
        <v>25394</v>
      </c>
      <c r="B2789" s="319" t="s">
        <v>19081</v>
      </c>
      <c r="C2789" s="334">
        <v>42488.0</v>
      </c>
      <c r="D2789" s="331">
        <v>200.0</v>
      </c>
      <c r="E2789" s="322">
        <f t="array" ref="E2789">D2789/INDEX(Digests!H:H,MATCH($L2789,Digests!P:P,0))</f>
        <v>3.70178426</v>
      </c>
      <c r="F2789" s="323">
        <f t="shared" si="1"/>
        <v>18.49821574</v>
      </c>
      <c r="G2789" s="319">
        <v>13.0</v>
      </c>
      <c r="H2789" s="324"/>
      <c r="I2789" s="318" t="s">
        <v>25370</v>
      </c>
      <c r="J2789" s="318"/>
      <c r="K2789" s="67" t="s">
        <v>25395</v>
      </c>
      <c r="L2789" s="67" t="s">
        <v>19082</v>
      </c>
      <c r="M2789" s="318"/>
      <c r="N2789" s="318"/>
      <c r="O2789" s="318"/>
      <c r="P2789" s="325"/>
      <c r="Q2789" s="318" t="str">
        <f t="array" ref="Q2789">index(Extractions!B:B, match(index(Digests!B:B, match(B2789,Digests!A:A,0)),Extractions!A:A,0))</f>
        <v>APCL15_404060</v>
      </c>
    </row>
    <row r="2790" ht="20.25" customHeight="1">
      <c r="A2790" s="318" t="s">
        <v>25396</v>
      </c>
      <c r="B2790" s="319" t="s">
        <v>19089</v>
      </c>
      <c r="C2790" s="334">
        <v>42488.0</v>
      </c>
      <c r="D2790" s="331">
        <v>200.0</v>
      </c>
      <c r="E2790" s="322">
        <f t="array" ref="E2790">D2790/INDEX(Digests!H:H,MATCH($L2790,Digests!P:P,0))</f>
        <v>13.97624039</v>
      </c>
      <c r="F2790" s="323">
        <f t="shared" si="1"/>
        <v>8.223759609</v>
      </c>
      <c r="G2790" s="319">
        <v>14.0</v>
      </c>
      <c r="H2790" s="324"/>
      <c r="I2790" s="318" t="s">
        <v>25370</v>
      </c>
      <c r="J2790" s="318"/>
      <c r="K2790" s="67" t="s">
        <v>25397</v>
      </c>
      <c r="L2790" s="67" t="s">
        <v>19090</v>
      </c>
      <c r="M2790" s="318"/>
      <c r="N2790" s="318"/>
      <c r="O2790" s="318"/>
      <c r="P2790" s="325"/>
      <c r="Q2790" s="318" t="str">
        <f t="array" ref="Q2790">index(Extractions!B:B, match(index(Digests!B:B, match(B2790,Digests!A:A,0)),Extractions!A:A,0))</f>
        <v>APCL15_371708</v>
      </c>
    </row>
    <row r="2791" ht="20.25" customHeight="1">
      <c r="A2791" s="318" t="s">
        <v>25398</v>
      </c>
      <c r="B2791" s="319" t="s">
        <v>19091</v>
      </c>
      <c r="C2791" s="334">
        <v>42488.0</v>
      </c>
      <c r="D2791" s="331">
        <v>200.0</v>
      </c>
      <c r="E2791" s="322">
        <f t="array" ref="E2791">D2791/INDEX(Digests!H:H,MATCH($L2791,Digests!P:P,0))</f>
        <v>2.865904336</v>
      </c>
      <c r="F2791" s="323">
        <f t="shared" si="1"/>
        <v>19.33409566</v>
      </c>
      <c r="G2791" s="319">
        <v>15.0</v>
      </c>
      <c r="H2791" s="324"/>
      <c r="I2791" s="318" t="s">
        <v>25370</v>
      </c>
      <c r="J2791" s="318"/>
      <c r="K2791" s="67" t="s">
        <v>25399</v>
      </c>
      <c r="L2791" s="67" t="s">
        <v>19092</v>
      </c>
      <c r="M2791" s="318"/>
      <c r="N2791" s="318"/>
      <c r="O2791" s="318"/>
      <c r="P2791" s="325"/>
      <c r="Q2791" s="318" t="str">
        <f t="array" ref="Q2791">index(Extractions!B:B, match(index(Digests!B:B, match(B2791,Digests!A:A,0)),Extractions!A:A,0))</f>
        <v>APCL15_399551</v>
      </c>
    </row>
    <row r="2792" ht="20.25" customHeight="1">
      <c r="A2792" s="318" t="s">
        <v>25400</v>
      </c>
      <c r="B2792" s="319" t="s">
        <v>19095</v>
      </c>
      <c r="C2792" s="334">
        <v>42488.0</v>
      </c>
      <c r="D2792" s="331">
        <v>200.0</v>
      </c>
      <c r="E2792" s="322">
        <f t="array" ref="E2792">D2792/INDEX(Digests!H:H,MATCH($L2792,Digests!P:P,0))</f>
        <v>8.350730689</v>
      </c>
      <c r="F2792" s="323">
        <f t="shared" si="1"/>
        <v>13.84926931</v>
      </c>
      <c r="G2792" s="319">
        <v>16.0</v>
      </c>
      <c r="H2792" s="324"/>
      <c r="I2792" s="318" t="s">
        <v>25370</v>
      </c>
      <c r="J2792" s="318"/>
      <c r="K2792" s="67" t="s">
        <v>25401</v>
      </c>
      <c r="L2792" s="67" t="s">
        <v>19096</v>
      </c>
      <c r="M2792" s="318"/>
      <c r="N2792" s="318"/>
      <c r="O2792" s="318"/>
      <c r="P2792" s="325"/>
      <c r="Q2792" s="318" t="str">
        <f t="array" ref="Q2792">index(Extractions!B:B, match(index(Digests!B:B, match(B2792,Digests!A:A,0)),Extractions!A:A,0))</f>
        <v>APCL15_407622</v>
      </c>
    </row>
    <row r="2793" ht="20.25" customHeight="1">
      <c r="A2793" s="318" t="s">
        <v>25402</v>
      </c>
      <c r="B2793" s="319" t="s">
        <v>19097</v>
      </c>
      <c r="C2793" s="334">
        <v>42488.0</v>
      </c>
      <c r="D2793" s="331">
        <v>200.0</v>
      </c>
      <c r="E2793" s="322">
        <f t="array" ref="E2793">D2793/INDEX(Digests!H:H,MATCH($L2793,Digests!P:P,0))</f>
        <v>4.12984224</v>
      </c>
      <c r="F2793" s="323">
        <f t="shared" si="1"/>
        <v>18.07015776</v>
      </c>
      <c r="G2793" s="319">
        <v>17.0</v>
      </c>
      <c r="H2793" s="324"/>
      <c r="I2793" s="318" t="s">
        <v>25370</v>
      </c>
      <c r="J2793" s="318"/>
      <c r="K2793" s="67" t="s">
        <v>25403</v>
      </c>
      <c r="L2793" s="67" t="s">
        <v>19098</v>
      </c>
      <c r="M2793" s="318"/>
      <c r="N2793" s="318"/>
      <c r="O2793" s="318"/>
      <c r="P2793" s="325"/>
      <c r="Q2793" s="318" t="str">
        <f t="array" ref="Q2793">index(Extractions!B:B, match(index(Digests!B:B, match(B2793,Digests!A:A,0)),Extractions!A:A,0))</f>
        <v>APCL15_402230</v>
      </c>
    </row>
    <row r="2794" ht="20.25" customHeight="1">
      <c r="A2794" s="318" t="s">
        <v>25404</v>
      </c>
      <c r="B2794" s="319" t="s">
        <v>19099</v>
      </c>
      <c r="C2794" s="334">
        <v>42488.0</v>
      </c>
      <c r="D2794" s="331">
        <v>200.0</v>
      </c>
      <c r="E2794" s="322">
        <f t="array" ref="E2794">D2794/INDEX(Digests!H:H,MATCH($L2794,Digests!P:P,0))</f>
        <v>4.220923116</v>
      </c>
      <c r="F2794" s="323">
        <f t="shared" si="1"/>
        <v>17.97907688</v>
      </c>
      <c r="G2794" s="319">
        <v>18.0</v>
      </c>
      <c r="H2794" s="324"/>
      <c r="I2794" s="318" t="s">
        <v>25370</v>
      </c>
      <c r="J2794" s="318"/>
      <c r="K2794" s="67" t="s">
        <v>25405</v>
      </c>
      <c r="L2794" s="67" t="s">
        <v>19100</v>
      </c>
      <c r="M2794" s="318"/>
      <c r="N2794" s="318"/>
      <c r="O2794" s="318"/>
      <c r="P2794" s="325"/>
      <c r="Q2794" s="318" t="str">
        <f t="array" ref="Q2794">index(Extractions!B:B, match(index(Digests!B:B, match(B2794,Digests!A:A,0)),Extractions!A:A,0))</f>
        <v>APCL15_407028</v>
      </c>
    </row>
    <row r="2795" ht="20.25" customHeight="1">
      <c r="A2795" s="318" t="s">
        <v>25406</v>
      </c>
      <c r="B2795" s="319" t="s">
        <v>19103</v>
      </c>
      <c r="C2795" s="334">
        <v>42488.0</v>
      </c>
      <c r="D2795" s="331">
        <v>200.0</v>
      </c>
      <c r="E2795" s="322">
        <f t="array" ref="E2795">D2795/INDEX(Digests!H:H,MATCH($L2795,Digests!P:P,0))</f>
        <v>13.74381528</v>
      </c>
      <c r="F2795" s="323">
        <f t="shared" si="1"/>
        <v>8.456184717</v>
      </c>
      <c r="G2795" s="319">
        <v>19.0</v>
      </c>
      <c r="H2795" s="324"/>
      <c r="I2795" s="318" t="s">
        <v>25370</v>
      </c>
      <c r="J2795" s="318"/>
      <c r="K2795" s="67" t="s">
        <v>25407</v>
      </c>
      <c r="L2795" s="67" t="s">
        <v>19104</v>
      </c>
      <c r="M2795" s="318"/>
      <c r="N2795" s="318"/>
      <c r="O2795" s="318"/>
      <c r="P2795" s="325"/>
      <c r="Q2795" s="318" t="str">
        <f t="array" ref="Q2795">index(Extractions!B:B, match(index(Digests!B:B, match(B2795,Digests!A:A,0)),Extractions!A:A,0))</f>
        <v>APCL15_404526</v>
      </c>
    </row>
    <row r="2796" ht="20.25" customHeight="1">
      <c r="A2796" s="318" t="s">
        <v>25408</v>
      </c>
      <c r="B2796" s="319" t="s">
        <v>19107</v>
      </c>
      <c r="C2796" s="334">
        <v>42488.0</v>
      </c>
      <c r="D2796" s="331">
        <v>200.0</v>
      </c>
      <c r="E2796" s="322">
        <f t="array" ref="E2796">D2796/INDEX(Digests!H:H,MATCH($L2796,Digests!P:P,0))</f>
        <v>6.338943298</v>
      </c>
      <c r="F2796" s="323">
        <f t="shared" si="1"/>
        <v>15.8610567</v>
      </c>
      <c r="G2796" s="319">
        <v>20.0</v>
      </c>
      <c r="H2796" s="324"/>
      <c r="I2796" s="318" t="s">
        <v>25370</v>
      </c>
      <c r="J2796" s="318"/>
      <c r="K2796" s="67" t="s">
        <v>25409</v>
      </c>
      <c r="L2796" s="67" t="s">
        <v>19108</v>
      </c>
      <c r="M2796" s="318"/>
      <c r="N2796" s="318"/>
      <c r="O2796" s="318"/>
      <c r="P2796" s="325"/>
      <c r="Q2796" s="318" t="str">
        <f t="array" ref="Q2796">index(Extractions!B:B, match(index(Digests!B:B, match(B2796,Digests!A:A,0)),Extractions!A:A,0))</f>
        <v>APCL15_406317</v>
      </c>
    </row>
    <row r="2797" ht="20.25" customHeight="1">
      <c r="A2797" s="318" t="s">
        <v>25410</v>
      </c>
      <c r="B2797" s="319" t="s">
        <v>19111</v>
      </c>
      <c r="C2797" s="334">
        <v>42488.0</v>
      </c>
      <c r="D2797" s="331">
        <v>200.0</v>
      </c>
      <c r="E2797" s="322">
        <f t="array" ref="E2797">D2797/INDEX(Digests!H:H,MATCH($L2797,Digests!P:P,0))</f>
        <v>4.483701744</v>
      </c>
      <c r="F2797" s="323">
        <f t="shared" si="1"/>
        <v>17.71629826</v>
      </c>
      <c r="G2797" s="319">
        <v>21.0</v>
      </c>
      <c r="H2797" s="324"/>
      <c r="I2797" s="318" t="s">
        <v>25370</v>
      </c>
      <c r="J2797" s="318"/>
      <c r="K2797" s="67" t="s">
        <v>25411</v>
      </c>
      <c r="L2797" s="67" t="s">
        <v>19112</v>
      </c>
      <c r="M2797" s="318"/>
      <c r="N2797" s="318"/>
      <c r="O2797" s="318"/>
      <c r="P2797" s="325"/>
      <c r="Q2797" s="318" t="str">
        <f t="array" ref="Q2797">index(Extractions!B:B, match(index(Digests!B:B, match(B2797,Digests!A:A,0)),Extractions!A:A,0))</f>
        <v>APCL15_404829</v>
      </c>
    </row>
    <row r="2798" ht="20.25" customHeight="1">
      <c r="A2798" s="318" t="s">
        <v>25412</v>
      </c>
      <c r="B2798" s="319" t="s">
        <v>19123</v>
      </c>
      <c r="C2798" s="334">
        <v>42488.0</v>
      </c>
      <c r="D2798" s="331">
        <v>200.0</v>
      </c>
      <c r="E2798" s="322">
        <f t="array" ref="E2798">D2798/INDEX(Digests!H:H,MATCH($L2798,Digests!P:P,0))</f>
        <v>8.074935401</v>
      </c>
      <c r="F2798" s="323">
        <f t="shared" si="1"/>
        <v>14.1250646</v>
      </c>
      <c r="G2798" s="319">
        <v>22.0</v>
      </c>
      <c r="H2798" s="324"/>
      <c r="I2798" s="318" t="s">
        <v>25370</v>
      </c>
      <c r="J2798" s="318"/>
      <c r="K2798" s="67" t="s">
        <v>25413</v>
      </c>
      <c r="L2798" s="67" t="s">
        <v>19124</v>
      </c>
      <c r="M2798" s="318"/>
      <c r="N2798" s="318"/>
      <c r="O2798" s="318"/>
      <c r="P2798" s="325"/>
      <c r="Q2798" s="318" t="str">
        <f t="array" ref="Q2798">index(Extractions!B:B, match(index(Digests!B:B, match(B2798,Digests!A:A,0)),Extractions!A:A,0))</f>
        <v>APCL15_353379</v>
      </c>
    </row>
    <row r="2799" ht="20.25" customHeight="1">
      <c r="A2799" s="318" t="s">
        <v>25414</v>
      </c>
      <c r="B2799" s="319" t="s">
        <v>19137</v>
      </c>
      <c r="C2799" s="334">
        <v>42488.0</v>
      </c>
      <c r="D2799" s="331">
        <v>200.0</v>
      </c>
      <c r="E2799" s="322">
        <f t="array" ref="E2799">D2799/INDEX(Digests!H:H,MATCH($L2799,Digests!P:P,0))</f>
        <v>12.11827436</v>
      </c>
      <c r="F2799" s="323">
        <f t="shared" si="1"/>
        <v>10.08172564</v>
      </c>
      <c r="G2799" s="319">
        <v>23.0</v>
      </c>
      <c r="H2799" s="324"/>
      <c r="I2799" s="318" t="s">
        <v>25370</v>
      </c>
      <c r="J2799" s="318"/>
      <c r="K2799" s="67" t="s">
        <v>25415</v>
      </c>
      <c r="L2799" s="67" t="s">
        <v>19138</v>
      </c>
      <c r="M2799" s="318"/>
      <c r="N2799" s="318"/>
      <c r="O2799" s="318"/>
      <c r="P2799" s="325"/>
      <c r="Q2799" s="318" t="str">
        <f t="array" ref="Q2799">index(Extractions!B:B, match(index(Digests!B:B, match(B2799,Digests!A:A,0)),Extractions!A:A,0))</f>
        <v>APCL15_373373</v>
      </c>
    </row>
    <row r="2800" ht="20.25" customHeight="1">
      <c r="A2800" s="318" t="s">
        <v>25416</v>
      </c>
      <c r="B2800" s="319" t="s">
        <v>19139</v>
      </c>
      <c r="C2800" s="334">
        <v>42488.0</v>
      </c>
      <c r="D2800" s="331">
        <v>200.0</v>
      </c>
      <c r="E2800" s="322">
        <f t="array" ref="E2800">D2800/INDEX(Digests!H:H,MATCH($L2800,Digests!P:P,0))</f>
        <v>4.900399383</v>
      </c>
      <c r="F2800" s="323">
        <f t="shared" si="1"/>
        <v>17.29960062</v>
      </c>
      <c r="G2800" s="319">
        <v>24.0</v>
      </c>
      <c r="H2800" s="324"/>
      <c r="I2800" s="318" t="s">
        <v>25370</v>
      </c>
      <c r="J2800" s="318"/>
      <c r="K2800" s="67" t="s">
        <v>25417</v>
      </c>
      <c r="L2800" s="67" t="s">
        <v>19140</v>
      </c>
      <c r="M2800" s="318"/>
      <c r="N2800" s="318"/>
      <c r="O2800" s="318"/>
      <c r="P2800" s="325"/>
      <c r="Q2800" s="318" t="str">
        <f t="array" ref="Q2800">index(Extractions!B:B, match(index(Digests!B:B, match(B2800,Digests!A:A,0)),Extractions!A:A,0))</f>
        <v>APCL15_403393</v>
      </c>
    </row>
    <row r="2801" ht="20.25" customHeight="1">
      <c r="A2801" s="318" t="s">
        <v>25418</v>
      </c>
      <c r="B2801" s="319" t="s">
        <v>19145</v>
      </c>
      <c r="C2801" s="334">
        <v>42488.0</v>
      </c>
      <c r="D2801" s="331">
        <v>200.0</v>
      </c>
      <c r="E2801" s="322">
        <f t="array" ref="E2801">D2801/INDEX(Digests!H:H,MATCH($L2801,Digests!P:P,0))</f>
        <v>5.656748501</v>
      </c>
      <c r="F2801" s="323">
        <f t="shared" si="1"/>
        <v>16.5432515</v>
      </c>
      <c r="G2801" s="319">
        <v>25.0</v>
      </c>
      <c r="H2801" s="324"/>
      <c r="I2801" s="318" t="s">
        <v>25370</v>
      </c>
      <c r="J2801" s="318"/>
      <c r="K2801" s="67" t="s">
        <v>25419</v>
      </c>
      <c r="L2801" s="67" t="s">
        <v>19146</v>
      </c>
      <c r="M2801" s="318"/>
      <c r="N2801" s="318"/>
      <c r="O2801" s="318"/>
      <c r="P2801" s="325"/>
      <c r="Q2801" s="318" t="str">
        <f t="array" ref="Q2801">index(Extractions!B:B, match(index(Digests!B:B, match(B2801,Digests!A:A,0)),Extractions!A:A,0))</f>
        <v>APCL15_402921</v>
      </c>
    </row>
    <row r="2802" ht="20.25" customHeight="1">
      <c r="A2802" s="318" t="s">
        <v>25420</v>
      </c>
      <c r="B2802" s="319" t="s">
        <v>19153</v>
      </c>
      <c r="C2802" s="334">
        <v>42488.0</v>
      </c>
      <c r="D2802" s="331">
        <v>200.0</v>
      </c>
      <c r="E2802" s="322">
        <f t="array" ref="E2802">D2802/INDEX(Digests!H:H,MATCH($L2802,Digests!P:P,0))</f>
        <v>8.617346719</v>
      </c>
      <c r="F2802" s="323">
        <f t="shared" si="1"/>
        <v>13.58265328</v>
      </c>
      <c r="G2802" s="319">
        <v>26.0</v>
      </c>
      <c r="H2802" s="324"/>
      <c r="I2802" s="318" t="s">
        <v>25370</v>
      </c>
      <c r="J2802" s="318"/>
      <c r="K2802" s="67" t="s">
        <v>25421</v>
      </c>
      <c r="L2802" s="67" t="s">
        <v>19154</v>
      </c>
      <c r="M2802" s="318"/>
      <c r="N2802" s="318"/>
      <c r="O2802" s="318"/>
      <c r="P2802" s="325"/>
      <c r="Q2802" s="318" t="str">
        <f t="array" ref="Q2802">index(Extractions!B:B, match(index(Digests!B:B, match(B2802,Digests!A:A,0)),Extractions!A:A,0))</f>
        <v>APCL15_372956</v>
      </c>
    </row>
    <row r="2803" ht="20.25" customHeight="1">
      <c r="A2803" s="318" t="s">
        <v>25422</v>
      </c>
      <c r="B2803" s="319" t="s">
        <v>19157</v>
      </c>
      <c r="C2803" s="334">
        <v>42488.0</v>
      </c>
      <c r="D2803" s="331">
        <v>200.0</v>
      </c>
      <c r="E2803" s="322">
        <f t="array" ref="E2803">D2803/INDEX(Digests!H:H,MATCH($L2803,Digests!P:P,0))</f>
        <v>8.455587029</v>
      </c>
      <c r="F2803" s="323">
        <f t="shared" si="1"/>
        <v>13.74441297</v>
      </c>
      <c r="G2803" s="319">
        <v>27.0</v>
      </c>
      <c r="H2803" s="324"/>
      <c r="I2803" s="318" t="s">
        <v>25370</v>
      </c>
      <c r="J2803" s="318"/>
      <c r="K2803" s="67" t="s">
        <v>25423</v>
      </c>
      <c r="L2803" s="67" t="s">
        <v>19158</v>
      </c>
      <c r="M2803" s="318"/>
      <c r="N2803" s="318"/>
      <c r="O2803" s="318"/>
      <c r="P2803" s="325"/>
      <c r="Q2803" s="318" t="str">
        <f t="array" ref="Q2803">index(Extractions!B:B, match(index(Digests!B:B, match(B2803,Digests!A:A,0)),Extractions!A:A,0))</f>
        <v>APCL15_407646</v>
      </c>
    </row>
    <row r="2804" ht="20.25" customHeight="1">
      <c r="A2804" s="318" t="s">
        <v>25424</v>
      </c>
      <c r="B2804" s="319" t="s">
        <v>19161</v>
      </c>
      <c r="C2804" s="334">
        <v>42488.0</v>
      </c>
      <c r="D2804" s="331">
        <v>200.0</v>
      </c>
      <c r="E2804" s="322">
        <f t="array" ref="E2804">D2804/INDEX(Digests!H:H,MATCH($L2804,Digests!P:P,0))</f>
        <v>10.03159954</v>
      </c>
      <c r="F2804" s="323">
        <f t="shared" si="1"/>
        <v>12.16840046</v>
      </c>
      <c r="G2804" s="319">
        <v>28.0</v>
      </c>
      <c r="H2804" s="324"/>
      <c r="I2804" s="318" t="s">
        <v>25370</v>
      </c>
      <c r="J2804" s="318"/>
      <c r="K2804" s="67" t="s">
        <v>25425</v>
      </c>
      <c r="L2804" s="67" t="s">
        <v>19162</v>
      </c>
      <c r="M2804" s="318"/>
      <c r="N2804" s="318"/>
      <c r="O2804" s="318"/>
      <c r="P2804" s="325"/>
      <c r="Q2804" s="318" t="str">
        <f t="array" ref="Q2804">index(Extractions!B:B, match(index(Digests!B:B, match(B2804,Digests!A:A,0)),Extractions!A:A,0))</f>
        <v>APCL15_017</v>
      </c>
    </row>
    <row r="2805" ht="20.25" customHeight="1">
      <c r="A2805" s="318" t="s">
        <v>25426</v>
      </c>
      <c r="B2805" s="319" t="s">
        <v>19163</v>
      </c>
      <c r="C2805" s="334">
        <v>42488.0</v>
      </c>
      <c r="D2805" s="331">
        <v>200.0</v>
      </c>
      <c r="E2805" s="322">
        <f t="array" ref="E2805">D2805/INDEX(Digests!H:H,MATCH($L2805,Digests!P:P,0))</f>
        <v>3.540763034</v>
      </c>
      <c r="F2805" s="323">
        <f t="shared" si="1"/>
        <v>18.65923697</v>
      </c>
      <c r="G2805" s="319">
        <v>29.0</v>
      </c>
      <c r="H2805" s="324"/>
      <c r="I2805" s="318" t="s">
        <v>25370</v>
      </c>
      <c r="J2805" s="318"/>
      <c r="K2805" s="67" t="s">
        <v>25427</v>
      </c>
      <c r="L2805" s="67" t="s">
        <v>19164</v>
      </c>
      <c r="M2805" s="318"/>
      <c r="N2805" s="318"/>
      <c r="O2805" s="318"/>
      <c r="P2805" s="325"/>
      <c r="Q2805" s="318" t="str">
        <f t="array" ref="Q2805">index(Extractions!B:B, match(index(Digests!B:B, match(B2805,Digests!A:A,0)),Extractions!A:A,0))</f>
        <v>APCL15_402768</v>
      </c>
    </row>
    <row r="2806" ht="20.25" customHeight="1">
      <c r="A2806" s="318" t="s">
        <v>25428</v>
      </c>
      <c r="B2806" s="319" t="s">
        <v>19169</v>
      </c>
      <c r="C2806" s="334">
        <v>42488.0</v>
      </c>
      <c r="D2806" s="331">
        <v>200.0</v>
      </c>
      <c r="E2806" s="322">
        <f t="array" ref="E2806">D2806/INDEX(Digests!H:H,MATCH($L2806,Digests!P:P,0))</f>
        <v>5.381262444</v>
      </c>
      <c r="F2806" s="323">
        <f t="shared" si="1"/>
        <v>16.81873756</v>
      </c>
      <c r="G2806" s="319">
        <v>30.0</v>
      </c>
      <c r="H2806" s="324"/>
      <c r="I2806" s="318" t="s">
        <v>25370</v>
      </c>
      <c r="J2806" s="318"/>
      <c r="K2806" s="67" t="s">
        <v>25429</v>
      </c>
      <c r="L2806" s="67" t="s">
        <v>19170</v>
      </c>
      <c r="M2806" s="318"/>
      <c r="N2806" s="318"/>
      <c r="O2806" s="318"/>
      <c r="P2806" s="325"/>
      <c r="Q2806" s="318" t="str">
        <f t="array" ref="Q2806">index(Extractions!B:B, match(index(Digests!B:B, match(B2806,Digests!A:A,0)),Extractions!A:A,0))</f>
        <v>APCL15_371421</v>
      </c>
    </row>
    <row r="2807" ht="20.25" customHeight="1">
      <c r="A2807" s="318" t="s">
        <v>25430</v>
      </c>
      <c r="B2807" s="319" t="s">
        <v>19179</v>
      </c>
      <c r="C2807" s="334">
        <v>42488.0</v>
      </c>
      <c r="D2807" s="331">
        <v>200.0</v>
      </c>
      <c r="E2807" s="322">
        <f t="array" ref="E2807">D2807/INDEX(Digests!H:H,MATCH($L2807,Digests!P:P,0))</f>
        <v>9.635303753</v>
      </c>
      <c r="F2807" s="323">
        <f t="shared" si="1"/>
        <v>12.56469625</v>
      </c>
      <c r="G2807" s="319">
        <v>31.0</v>
      </c>
      <c r="H2807" s="324"/>
      <c r="I2807" s="318" t="s">
        <v>25370</v>
      </c>
      <c r="J2807" s="318"/>
      <c r="K2807" s="67" t="s">
        <v>25431</v>
      </c>
      <c r="L2807" s="67" t="s">
        <v>19180</v>
      </c>
      <c r="M2807" s="318"/>
      <c r="N2807" s="318"/>
      <c r="O2807" s="318"/>
      <c r="P2807" s="325"/>
      <c r="Q2807" s="318" t="str">
        <f t="array" ref="Q2807">index(Extractions!B:B, match(index(Digests!B:B, match(B2807,Digests!A:A,0)),Extractions!A:A,0))</f>
        <v>APCL15_404420</v>
      </c>
    </row>
    <row r="2808" ht="20.25" customHeight="1">
      <c r="A2808" s="318" t="s">
        <v>25432</v>
      </c>
      <c r="B2808" s="319" t="s">
        <v>19189</v>
      </c>
      <c r="C2808" s="334">
        <v>42488.0</v>
      </c>
      <c r="D2808" s="331">
        <v>200.0</v>
      </c>
      <c r="E2808" s="322">
        <f t="array" ref="E2808">D2808/INDEX(Digests!H:H,MATCH($L2808,Digests!P:P,0))</f>
        <v>6.590220113</v>
      </c>
      <c r="F2808" s="323">
        <f t="shared" si="1"/>
        <v>15.60977989</v>
      </c>
      <c r="G2808" s="319">
        <v>32.0</v>
      </c>
      <c r="H2808" s="324"/>
      <c r="I2808" s="318" t="s">
        <v>25370</v>
      </c>
      <c r="J2808" s="318"/>
      <c r="K2808" s="67" t="s">
        <v>25433</v>
      </c>
      <c r="L2808" s="67" t="s">
        <v>19190</v>
      </c>
      <c r="M2808" s="318"/>
      <c r="N2808" s="318"/>
      <c r="O2808" s="318"/>
      <c r="P2808" s="325"/>
      <c r="Q2808" s="318" t="str">
        <f t="array" ref="Q2808">index(Extractions!B:B, match(index(Digests!B:B, match(B2808,Digests!A:A,0)),Extractions!A:A,0))</f>
        <v>APCL15_354741</v>
      </c>
    </row>
    <row r="2809" ht="20.25" customHeight="1">
      <c r="A2809" s="318" t="s">
        <v>25434</v>
      </c>
      <c r="B2809" s="319" t="s">
        <v>19193</v>
      </c>
      <c r="C2809" s="334">
        <v>42488.0</v>
      </c>
      <c r="D2809" s="331">
        <v>200.0</v>
      </c>
      <c r="E2809" s="322">
        <f t="array" ref="E2809">D2809/INDEX(Digests!H:H,MATCH($L2809,Digests!P:P,0))</f>
        <v>3.748477181</v>
      </c>
      <c r="F2809" s="323">
        <f t="shared" si="1"/>
        <v>18.45152282</v>
      </c>
      <c r="G2809" s="319">
        <v>33.0</v>
      </c>
      <c r="H2809" s="324"/>
      <c r="I2809" s="318" t="s">
        <v>25370</v>
      </c>
      <c r="J2809" s="318"/>
      <c r="K2809" s="67" t="s">
        <v>25435</v>
      </c>
      <c r="L2809" s="67" t="s">
        <v>19194</v>
      </c>
      <c r="M2809" s="318"/>
      <c r="N2809" s="318"/>
      <c r="O2809" s="318"/>
      <c r="P2809" s="325"/>
      <c r="Q2809" s="318" t="str">
        <f t="array" ref="Q2809">index(Extractions!B:B, match(index(Digests!B:B, match(B2809,Digests!A:A,0)),Extractions!A:A,0))</f>
        <v>APCL15_407670</v>
      </c>
    </row>
    <row r="2810" ht="20.25" customHeight="1">
      <c r="A2810" s="318" t="s">
        <v>25436</v>
      </c>
      <c r="B2810" s="319" t="s">
        <v>19195</v>
      </c>
      <c r="C2810" s="334">
        <v>42488.0</v>
      </c>
      <c r="D2810" s="331">
        <v>200.0</v>
      </c>
      <c r="E2810" s="322">
        <f t="array" ref="E2810">D2810/INDEX(Digests!H:H,MATCH($L2810,Digests!P:P,0))</f>
        <v>4.080883103</v>
      </c>
      <c r="F2810" s="323">
        <f t="shared" si="1"/>
        <v>18.1191169</v>
      </c>
      <c r="G2810" s="319">
        <v>34.0</v>
      </c>
      <c r="H2810" s="324"/>
      <c r="I2810" s="318" t="s">
        <v>25370</v>
      </c>
      <c r="J2810" s="318"/>
      <c r="K2810" s="67" t="s">
        <v>25437</v>
      </c>
      <c r="L2810" s="67" t="s">
        <v>19196</v>
      </c>
      <c r="M2810" s="318"/>
      <c r="N2810" s="318"/>
      <c r="O2810" s="318"/>
      <c r="P2810" s="325"/>
      <c r="Q2810" s="318" t="str">
        <f t="array" ref="Q2810">index(Extractions!B:B, match(index(Digests!B:B, match(B2810,Digests!A:A,0)),Extractions!A:A,0))</f>
        <v>APCL15_404064</v>
      </c>
    </row>
    <row r="2811" ht="20.25" customHeight="1">
      <c r="A2811" s="318" t="s">
        <v>25438</v>
      </c>
      <c r="B2811" s="319" t="s">
        <v>19201</v>
      </c>
      <c r="C2811" s="334">
        <v>42488.0</v>
      </c>
      <c r="D2811" s="331">
        <v>200.0</v>
      </c>
      <c r="E2811" s="322">
        <f t="array" ref="E2811">D2811/INDEX(Digests!H:H,MATCH($L2811,Digests!P:P,0))</f>
        <v>6.004924038</v>
      </c>
      <c r="F2811" s="323">
        <f t="shared" si="1"/>
        <v>16.19507596</v>
      </c>
      <c r="G2811" s="319">
        <v>35.0</v>
      </c>
      <c r="H2811" s="324"/>
      <c r="I2811" s="318" t="s">
        <v>25370</v>
      </c>
      <c r="J2811" s="318"/>
      <c r="K2811" s="67" t="s">
        <v>25439</v>
      </c>
      <c r="L2811" s="67" t="s">
        <v>19202</v>
      </c>
      <c r="M2811" s="318"/>
      <c r="N2811" s="318"/>
      <c r="O2811" s="318"/>
      <c r="P2811" s="325"/>
      <c r="Q2811" s="318" t="str">
        <f t="array" ref="Q2811">index(Extractions!B:B, match(index(Digests!B:B, match(B2811,Digests!A:A,0)),Extractions!A:A,0))</f>
        <v>APCL15_371132</v>
      </c>
    </row>
    <row r="2812" ht="20.25" customHeight="1">
      <c r="A2812" s="318" t="s">
        <v>25440</v>
      </c>
      <c r="B2812" s="319" t="s">
        <v>19203</v>
      </c>
      <c r="C2812" s="334">
        <v>42488.0</v>
      </c>
      <c r="D2812" s="331">
        <v>200.0</v>
      </c>
      <c r="E2812" s="322">
        <f t="array" ref="E2812">D2812/INDEX(Digests!H:H,MATCH($L2812,Digests!P:P,0))</f>
        <v>4.607870242</v>
      </c>
      <c r="F2812" s="323">
        <f t="shared" si="1"/>
        <v>17.59212976</v>
      </c>
      <c r="G2812" s="319">
        <v>36.0</v>
      </c>
      <c r="H2812" s="324"/>
      <c r="I2812" s="318" t="s">
        <v>25370</v>
      </c>
      <c r="J2812" s="318"/>
      <c r="K2812" s="67" t="s">
        <v>25441</v>
      </c>
      <c r="L2812" s="67" t="s">
        <v>19204</v>
      </c>
      <c r="M2812" s="318"/>
      <c r="N2812" s="318"/>
      <c r="O2812" s="318"/>
      <c r="P2812" s="325"/>
      <c r="Q2812" s="318" t="str">
        <f t="array" ref="Q2812">index(Extractions!B:B, match(index(Digests!B:B, match(B2812,Digests!A:A,0)),Extractions!A:A,0))</f>
        <v>APCL15_363411</v>
      </c>
    </row>
    <row r="2813" ht="20.25" customHeight="1">
      <c r="A2813" s="318" t="s">
        <v>25442</v>
      </c>
      <c r="B2813" s="319" t="s">
        <v>19213</v>
      </c>
      <c r="C2813" s="334">
        <v>42488.0</v>
      </c>
      <c r="D2813" s="331">
        <v>200.0</v>
      </c>
      <c r="E2813" s="322">
        <f t="array" ref="E2813">D2813/INDEX(Digests!H:H,MATCH($L2813,Digests!P:P,0))</f>
        <v>2.789478089</v>
      </c>
      <c r="F2813" s="323">
        <f t="shared" si="1"/>
        <v>19.41052191</v>
      </c>
      <c r="G2813" s="319">
        <v>37.0</v>
      </c>
      <c r="H2813" s="324"/>
      <c r="I2813" s="318" t="s">
        <v>25370</v>
      </c>
      <c r="J2813" s="318"/>
      <c r="K2813" s="67" t="s">
        <v>25443</v>
      </c>
      <c r="L2813" s="67" t="s">
        <v>19214</v>
      </c>
      <c r="M2813" s="318"/>
      <c r="N2813" s="318"/>
      <c r="O2813" s="318"/>
      <c r="P2813" s="325"/>
      <c r="Q2813" s="318" t="str">
        <f t="array" ref="Q2813">index(Extractions!B:B, match(index(Digests!B:B, match(B2813,Digests!A:A,0)),Extractions!A:A,0))</f>
        <v>APCL15_407401</v>
      </c>
    </row>
    <row r="2814" ht="20.25" customHeight="1">
      <c r="A2814" s="318" t="s">
        <v>25444</v>
      </c>
      <c r="B2814" s="319" t="s">
        <v>19230</v>
      </c>
      <c r="C2814" s="334">
        <v>42488.0</v>
      </c>
      <c r="D2814" s="331">
        <v>200.0</v>
      </c>
      <c r="E2814" s="322">
        <f t="array" ref="E2814">D2814/INDEX(Digests!H:H,MATCH($L2814,Digests!P:P,0))</f>
        <v>10.20356104</v>
      </c>
      <c r="F2814" s="323">
        <f t="shared" si="1"/>
        <v>11.99643896</v>
      </c>
      <c r="G2814" s="319">
        <v>38.0</v>
      </c>
      <c r="H2814" s="324"/>
      <c r="I2814" s="318" t="s">
        <v>25370</v>
      </c>
      <c r="J2814" s="318"/>
      <c r="K2814" s="67" t="s">
        <v>25445</v>
      </c>
      <c r="L2814" s="67" t="s">
        <v>19231</v>
      </c>
      <c r="M2814" s="318"/>
      <c r="N2814" s="318"/>
      <c r="O2814" s="318"/>
      <c r="P2814" s="325"/>
      <c r="Q2814" s="318" t="str">
        <f t="array" ref="Q2814">index(Extractions!B:B, match(index(Digests!B:B, match(B2814,Digests!A:A,0)),Extractions!A:A,0))</f>
        <v>APCL15_370980</v>
      </c>
    </row>
    <row r="2815" ht="20.25" customHeight="1">
      <c r="A2815" s="318" t="s">
        <v>25446</v>
      </c>
      <c r="B2815" s="319" t="s">
        <v>19232</v>
      </c>
      <c r="C2815" s="334">
        <v>42488.0</v>
      </c>
      <c r="D2815" s="331">
        <v>200.0</v>
      </c>
      <c r="E2815" s="322">
        <f t="array" ref="E2815">D2815/INDEX(Digests!H:H,MATCH($L2815,Digests!P:P,0))</f>
        <v>4.225381869</v>
      </c>
      <c r="F2815" s="323">
        <f t="shared" si="1"/>
        <v>17.97461813</v>
      </c>
      <c r="G2815" s="319">
        <v>39.0</v>
      </c>
      <c r="H2815" s="324"/>
      <c r="I2815" s="318" t="s">
        <v>25370</v>
      </c>
      <c r="J2815" s="318"/>
      <c r="K2815" s="67" t="s">
        <v>25447</v>
      </c>
      <c r="L2815" s="67" t="s">
        <v>19233</v>
      </c>
      <c r="M2815" s="318"/>
      <c r="N2815" s="318"/>
      <c r="O2815" s="318"/>
      <c r="P2815" s="325"/>
      <c r="Q2815" s="318" t="str">
        <f t="array" ref="Q2815">index(Extractions!B:B, match(index(Digests!B:B, match(B2815,Digests!A:A,0)),Extractions!A:A,0))</f>
        <v>APCL15_375881</v>
      </c>
    </row>
    <row r="2816" ht="20.25" customHeight="1">
      <c r="A2816" s="318" t="s">
        <v>25448</v>
      </c>
      <c r="B2816" s="319" t="s">
        <v>19234</v>
      </c>
      <c r="C2816" s="334">
        <v>42488.0</v>
      </c>
      <c r="D2816" s="331">
        <v>200.0</v>
      </c>
      <c r="E2816" s="322">
        <f t="array" ref="E2816">D2816/INDEX(Digests!H:H,MATCH($L2816,Digests!P:P,0))</f>
        <v>4.899318995</v>
      </c>
      <c r="F2816" s="323">
        <f t="shared" si="1"/>
        <v>17.30068101</v>
      </c>
      <c r="G2816" s="319">
        <v>40.0</v>
      </c>
      <c r="H2816" s="324"/>
      <c r="I2816" s="318" t="s">
        <v>25370</v>
      </c>
      <c r="J2816" s="318"/>
      <c r="K2816" s="67" t="s">
        <v>25449</v>
      </c>
      <c r="L2816" s="67" t="s">
        <v>19235</v>
      </c>
      <c r="M2816" s="318"/>
      <c r="N2816" s="318"/>
      <c r="O2816" s="318"/>
      <c r="P2816" s="325"/>
      <c r="Q2816" s="318" t="str">
        <f t="array" ref="Q2816">index(Extractions!B:B, match(index(Digests!B:B, match(B2816,Digests!A:A,0)),Extractions!A:A,0))</f>
        <v>APCL15_371477</v>
      </c>
    </row>
    <row r="2817" ht="20.25" customHeight="1">
      <c r="A2817" s="318" t="s">
        <v>25450</v>
      </c>
      <c r="B2817" s="319" t="s">
        <v>19250</v>
      </c>
      <c r="C2817" s="334">
        <v>42488.0</v>
      </c>
      <c r="D2817" s="331">
        <v>200.0</v>
      </c>
      <c r="E2817" s="322">
        <f t="array" ref="E2817">D2817/INDEX(Digests!H:H,MATCH($L2817,Digests!P:P,0))</f>
        <v>12.91322314</v>
      </c>
      <c r="F2817" s="323">
        <f t="shared" si="1"/>
        <v>9.28677686</v>
      </c>
      <c r="G2817" s="319">
        <v>41.0</v>
      </c>
      <c r="H2817" s="324"/>
      <c r="I2817" s="318" t="s">
        <v>25370</v>
      </c>
      <c r="J2817" s="318"/>
      <c r="K2817" s="67" t="s">
        <v>25451</v>
      </c>
      <c r="L2817" s="67" t="s">
        <v>19251</v>
      </c>
      <c r="M2817" s="318"/>
      <c r="N2817" s="318"/>
      <c r="O2817" s="318"/>
      <c r="P2817" s="325"/>
      <c r="Q2817" s="318" t="str">
        <f t="array" ref="Q2817">index(Extractions!B:B, match(index(Digests!B:B, match(B2817,Digests!A:A,0)),Extractions!A:A,0))</f>
        <v>APCL15_373422</v>
      </c>
    </row>
    <row r="2818" ht="20.25" customHeight="1">
      <c r="A2818" s="318" t="s">
        <v>25452</v>
      </c>
      <c r="B2818" s="319" t="s">
        <v>19254</v>
      </c>
      <c r="C2818" s="334">
        <v>42488.0</v>
      </c>
      <c r="D2818" s="331">
        <v>200.0</v>
      </c>
      <c r="E2818" s="322">
        <f t="array" ref="E2818">D2818/INDEX(Digests!H:H,MATCH($L2818,Digests!P:P,0))</f>
        <v>7.384978953</v>
      </c>
      <c r="F2818" s="323">
        <f t="shared" si="1"/>
        <v>14.81502105</v>
      </c>
      <c r="G2818" s="319">
        <v>42.0</v>
      </c>
      <c r="H2818" s="324"/>
      <c r="I2818" s="318" t="s">
        <v>25370</v>
      </c>
      <c r="J2818" s="318"/>
      <c r="K2818" s="67" t="s">
        <v>25453</v>
      </c>
      <c r="L2818" s="67" t="s">
        <v>19255</v>
      </c>
      <c r="M2818" s="318"/>
      <c r="N2818" s="318"/>
      <c r="O2818" s="318"/>
      <c r="P2818" s="325"/>
      <c r="Q2818" s="318" t="str">
        <f t="array" ref="Q2818">index(Extractions!B:B, match(index(Digests!B:B, match(B2818,Digests!A:A,0)),Extractions!A:A,0))</f>
        <v>APCL15_374017</v>
      </c>
    </row>
    <row r="2819" ht="20.25" customHeight="1">
      <c r="A2819" s="318" t="s">
        <v>25454</v>
      </c>
      <c r="B2819" s="319" t="s">
        <v>19262</v>
      </c>
      <c r="C2819" s="334">
        <v>42488.0</v>
      </c>
      <c r="D2819" s="331">
        <v>200.0</v>
      </c>
      <c r="E2819" s="322">
        <f t="array" ref="E2819">D2819/INDEX(Digests!H:H,MATCH($L2819,Digests!P:P,0))</f>
        <v>6.53402594</v>
      </c>
      <c r="F2819" s="323">
        <f t="shared" si="1"/>
        <v>15.66597406</v>
      </c>
      <c r="G2819" s="319">
        <v>43.0</v>
      </c>
      <c r="H2819" s="324"/>
      <c r="I2819" s="318" t="s">
        <v>25370</v>
      </c>
      <c r="J2819" s="318"/>
      <c r="K2819" s="67" t="s">
        <v>25455</v>
      </c>
      <c r="L2819" s="67" t="s">
        <v>19263</v>
      </c>
      <c r="M2819" s="318"/>
      <c r="N2819" s="318"/>
      <c r="O2819" s="318"/>
      <c r="P2819" s="325"/>
      <c r="Q2819" s="318" t="str">
        <f t="array" ref="Q2819">index(Extractions!B:B, match(index(Digests!B:B, match(B2819,Digests!A:A,0)),Extractions!A:A,0))</f>
        <v>APCL15_372744</v>
      </c>
    </row>
    <row r="2820" ht="20.25" customHeight="1">
      <c r="A2820" s="318" t="s">
        <v>25456</v>
      </c>
      <c r="B2820" s="319" t="s">
        <v>19284</v>
      </c>
      <c r="C2820" s="334">
        <v>42488.0</v>
      </c>
      <c r="D2820" s="331">
        <v>200.0</v>
      </c>
      <c r="E2820" s="322">
        <f t="array" ref="E2820">D2820/INDEX(Digests!H:H,MATCH($L2820,Digests!P:P,0))</f>
        <v>10.78748652</v>
      </c>
      <c r="F2820" s="323">
        <f t="shared" si="1"/>
        <v>11.41251348</v>
      </c>
      <c r="G2820" s="319">
        <v>44.0</v>
      </c>
      <c r="H2820" s="324"/>
      <c r="I2820" s="318" t="s">
        <v>25370</v>
      </c>
      <c r="J2820" s="318"/>
      <c r="K2820" s="67" t="s">
        <v>25457</v>
      </c>
      <c r="L2820" s="67" t="s">
        <v>19285</v>
      </c>
      <c r="M2820" s="318"/>
      <c r="N2820" s="318"/>
      <c r="O2820" s="318"/>
      <c r="P2820" s="325"/>
      <c r="Q2820" s="318" t="str">
        <f t="array" ref="Q2820">index(Extractions!B:B, match(index(Digests!B:B, match(B2820,Digests!A:A,0)),Extractions!A:A,0))</f>
        <v>APCL15_373627</v>
      </c>
    </row>
    <row r="2821" ht="20.25" customHeight="1">
      <c r="A2821" s="318" t="s">
        <v>25458</v>
      </c>
      <c r="B2821" s="319" t="s">
        <v>19300</v>
      </c>
      <c r="C2821" s="334">
        <v>42488.0</v>
      </c>
      <c r="D2821" s="331">
        <v>200.0</v>
      </c>
      <c r="E2821" s="322">
        <f t="array" ref="E2821">D2821/INDEX(Digests!H:H,MATCH($L2821,Digests!P:P,0))</f>
        <v>3.68303777</v>
      </c>
      <c r="F2821" s="323">
        <f t="shared" si="1"/>
        <v>18.51696223</v>
      </c>
      <c r="G2821" s="319">
        <v>45.0</v>
      </c>
      <c r="H2821" s="324"/>
      <c r="I2821" s="318" t="s">
        <v>25370</v>
      </c>
      <c r="J2821" s="318"/>
      <c r="K2821" s="67" t="s">
        <v>25459</v>
      </c>
      <c r="L2821" s="67" t="s">
        <v>19301</v>
      </c>
      <c r="M2821" s="318"/>
      <c r="N2821" s="318"/>
      <c r="O2821" s="318"/>
      <c r="P2821" s="325"/>
      <c r="Q2821" s="318" t="str">
        <f t="array" ref="Q2821">index(Extractions!B:B, match(index(Digests!B:B, match(B2821,Digests!A:A,0)),Extractions!A:A,0))</f>
        <v>APCL15_372291</v>
      </c>
    </row>
    <row r="2822" ht="20.25" customHeight="1">
      <c r="A2822" s="318" t="s">
        <v>25460</v>
      </c>
      <c r="B2822" s="319" t="s">
        <v>19302</v>
      </c>
      <c r="C2822" s="334">
        <v>42488.0</v>
      </c>
      <c r="D2822" s="331">
        <v>200.0</v>
      </c>
      <c r="E2822" s="322">
        <f t="array" ref="E2822">D2822/INDEX(Digests!H:H,MATCH($L2822,Digests!P:P,0))</f>
        <v>6.250195319</v>
      </c>
      <c r="F2822" s="323">
        <f t="shared" si="1"/>
        <v>15.94980468</v>
      </c>
      <c r="G2822" s="319">
        <v>46.0</v>
      </c>
      <c r="H2822" s="324"/>
      <c r="I2822" s="318" t="s">
        <v>25370</v>
      </c>
      <c r="J2822" s="318"/>
      <c r="K2822" s="67" t="s">
        <v>25461</v>
      </c>
      <c r="L2822" s="67" t="s">
        <v>19303</v>
      </c>
      <c r="M2822" s="318"/>
      <c r="N2822" s="318"/>
      <c r="O2822" s="318"/>
      <c r="P2822" s="325"/>
      <c r="Q2822" s="318" t="str">
        <f t="array" ref="Q2822">index(Extractions!B:B, match(index(Digests!B:B, match(B2822,Digests!A:A,0)),Extractions!A:A,0))</f>
        <v>APCL15_407477</v>
      </c>
    </row>
    <row r="2823" ht="20.25" customHeight="1">
      <c r="A2823" s="318" t="s">
        <v>25462</v>
      </c>
      <c r="B2823" s="319" t="s">
        <v>19308</v>
      </c>
      <c r="C2823" s="334">
        <v>42488.0</v>
      </c>
      <c r="D2823" s="331">
        <v>200.0</v>
      </c>
      <c r="E2823" s="322">
        <f t="array" ref="E2823">D2823/INDEX(Digests!H:H,MATCH($L2823,Digests!P:P,0))</f>
        <v>10.28489149</v>
      </c>
      <c r="F2823" s="323">
        <f t="shared" si="1"/>
        <v>11.91510851</v>
      </c>
      <c r="G2823" s="319">
        <v>47.0</v>
      </c>
      <c r="H2823" s="324"/>
      <c r="I2823" s="318" t="s">
        <v>25370</v>
      </c>
      <c r="J2823" s="318"/>
      <c r="K2823" s="67" t="s">
        <v>25463</v>
      </c>
      <c r="L2823" s="67" t="s">
        <v>19309</v>
      </c>
      <c r="M2823" s="318"/>
      <c r="N2823" s="318"/>
      <c r="O2823" s="318"/>
      <c r="P2823" s="325"/>
      <c r="Q2823" s="318" t="str">
        <f t="array" ref="Q2823">index(Extractions!B:B, match(index(Digests!B:B, match(B2823,Digests!A:A,0)),Extractions!A:A,0))</f>
        <v>APCL15_373338</v>
      </c>
    </row>
    <row r="2824" ht="20.25" customHeight="1">
      <c r="A2824" s="318" t="s">
        <v>25464</v>
      </c>
      <c r="B2824" s="319" t="s">
        <v>19310</v>
      </c>
      <c r="C2824" s="334">
        <v>42488.0</v>
      </c>
      <c r="D2824" s="331">
        <v>200.0</v>
      </c>
      <c r="E2824" s="322">
        <f t="array" ref="E2824">D2824/INDEX(Digests!H:H,MATCH($L2824,Digests!P:P,0))</f>
        <v>5.781349367</v>
      </c>
      <c r="F2824" s="323">
        <f t="shared" si="1"/>
        <v>16.41865063</v>
      </c>
      <c r="G2824" s="319">
        <v>48.0</v>
      </c>
      <c r="H2824" s="324"/>
      <c r="I2824" s="318" t="s">
        <v>25370</v>
      </c>
      <c r="J2824" s="318"/>
      <c r="K2824" s="67" t="s">
        <v>25465</v>
      </c>
      <c r="L2824" s="67" t="s">
        <v>19311</v>
      </c>
      <c r="M2824" s="318"/>
      <c r="N2824" s="318"/>
      <c r="O2824" s="318"/>
      <c r="P2824" s="325"/>
      <c r="Q2824" s="318" t="str">
        <f t="array" ref="Q2824">index(Extractions!B:B, match(index(Digests!B:B, match(B2824,Digests!A:A,0)),Extractions!A:A,0))</f>
        <v>APCL15_001</v>
      </c>
    </row>
    <row r="2825" ht="20.25" customHeight="1">
      <c r="A2825" s="318" t="s">
        <v>25466</v>
      </c>
      <c r="B2825" s="319" t="s">
        <v>19312</v>
      </c>
      <c r="C2825" s="334">
        <v>42488.0</v>
      </c>
      <c r="D2825" s="331">
        <v>200.0</v>
      </c>
      <c r="E2825" s="322">
        <f t="array" ref="E2825">D2825/INDEX(Digests!H:H,MATCH($L2825,Digests!P:P,0))</f>
        <v>3.433594286</v>
      </c>
      <c r="F2825" s="323">
        <f t="shared" si="1"/>
        <v>18.76640571</v>
      </c>
      <c r="G2825" s="319">
        <v>1.0</v>
      </c>
      <c r="H2825" s="324"/>
      <c r="I2825" s="318" t="s">
        <v>25467</v>
      </c>
      <c r="J2825" s="318"/>
      <c r="K2825" s="67" t="s">
        <v>25468</v>
      </c>
      <c r="L2825" s="67" t="s">
        <v>19313</v>
      </c>
      <c r="M2825" s="318"/>
      <c r="N2825" s="318"/>
      <c r="O2825" s="318"/>
      <c r="P2825" s="325"/>
      <c r="Q2825" s="318" t="str">
        <f t="array" ref="Q2825">index(Extractions!B:B, match(index(Digests!B:B, match(B2825,Digests!A:A,0)),Extractions!A:A,0))</f>
        <v>APCL15_406037</v>
      </c>
    </row>
    <row r="2826" ht="20.25" customHeight="1">
      <c r="A2826" s="318" t="s">
        <v>25469</v>
      </c>
      <c r="B2826" s="319" t="s">
        <v>19314</v>
      </c>
      <c r="C2826" s="334">
        <v>42488.0</v>
      </c>
      <c r="D2826" s="331">
        <v>200.0</v>
      </c>
      <c r="E2826" s="322">
        <f t="array" ref="E2826">D2826/INDEX(Digests!H:H,MATCH($L2826,Digests!P:P,0))</f>
        <v>4.764627406</v>
      </c>
      <c r="F2826" s="323">
        <f t="shared" si="1"/>
        <v>17.43537259</v>
      </c>
      <c r="G2826" s="319">
        <v>2.0</v>
      </c>
      <c r="H2826" s="324"/>
      <c r="I2826" s="318" t="s">
        <v>25467</v>
      </c>
      <c r="J2826" s="318"/>
      <c r="K2826" s="67" t="s">
        <v>25470</v>
      </c>
      <c r="L2826" s="67" t="s">
        <v>19315</v>
      </c>
      <c r="M2826" s="318"/>
      <c r="N2826" s="318"/>
      <c r="O2826" s="318"/>
      <c r="P2826" s="325"/>
      <c r="Q2826" s="318" t="str">
        <f t="array" ref="Q2826">index(Extractions!B:B, match(index(Digests!B:B, match(B2826,Digests!A:A,0)),Extractions!A:A,0))</f>
        <v>APCL15_404951</v>
      </c>
    </row>
    <row r="2827" ht="20.25" customHeight="1">
      <c r="A2827" s="318" t="s">
        <v>25471</v>
      </c>
      <c r="B2827" s="319" t="s">
        <v>19318</v>
      </c>
      <c r="C2827" s="334">
        <v>42488.0</v>
      </c>
      <c r="D2827" s="331">
        <v>200.0</v>
      </c>
      <c r="E2827" s="322">
        <f t="array" ref="E2827">D2827/INDEX(Digests!H:H,MATCH($L2827,Digests!P:P,0))</f>
        <v>4.505823777</v>
      </c>
      <c r="F2827" s="323">
        <f t="shared" si="1"/>
        <v>17.69417622</v>
      </c>
      <c r="G2827" s="319">
        <v>3.0</v>
      </c>
      <c r="H2827" s="324"/>
      <c r="I2827" s="318" t="s">
        <v>25467</v>
      </c>
      <c r="J2827" s="318"/>
      <c r="K2827" s="67" t="s">
        <v>25472</v>
      </c>
      <c r="L2827" s="67" t="s">
        <v>19319</v>
      </c>
      <c r="M2827" s="318"/>
      <c r="N2827" s="318"/>
      <c r="O2827" s="318"/>
      <c r="P2827" s="325"/>
      <c r="Q2827" s="318" t="str">
        <f t="array" ref="Q2827">index(Extractions!B:B, match(index(Digests!B:B, match(B2827,Digests!A:A,0)),Extractions!A:A,0))</f>
        <v>APCL15_374990</v>
      </c>
    </row>
    <row r="2828" ht="20.25" customHeight="1">
      <c r="A2828" s="318" t="s">
        <v>25473</v>
      </c>
      <c r="B2828" s="319" t="s">
        <v>19320</v>
      </c>
      <c r="C2828" s="334">
        <v>42488.0</v>
      </c>
      <c r="D2828" s="331">
        <v>200.0</v>
      </c>
      <c r="E2828" s="322">
        <f t="array" ref="E2828">D2828/INDEX(Digests!H:H,MATCH($L2828,Digests!P:P,0))</f>
        <v>9.67398665</v>
      </c>
      <c r="F2828" s="323">
        <f t="shared" si="1"/>
        <v>12.52601335</v>
      </c>
      <c r="G2828" s="319">
        <v>4.0</v>
      </c>
      <c r="H2828" s="324"/>
      <c r="I2828" s="318" t="s">
        <v>25467</v>
      </c>
      <c r="J2828" s="318"/>
      <c r="K2828" s="67" t="s">
        <v>25474</v>
      </c>
      <c r="L2828" s="67" t="s">
        <v>19321</v>
      </c>
      <c r="M2828" s="318"/>
      <c r="N2828" s="318"/>
      <c r="O2828" s="318"/>
      <c r="P2828" s="325"/>
      <c r="Q2828" s="318" t="str">
        <f t="array" ref="Q2828">index(Extractions!B:B, match(index(Digests!B:B, match(B2828,Digests!A:A,0)),Extractions!A:A,0))</f>
        <v>APCL15_375827</v>
      </c>
    </row>
    <row r="2829" ht="20.25" customHeight="1">
      <c r="A2829" s="318" t="s">
        <v>25475</v>
      </c>
      <c r="B2829" s="319" t="s">
        <v>19322</v>
      </c>
      <c r="C2829" s="334">
        <v>42488.0</v>
      </c>
      <c r="D2829" s="331">
        <v>200.0</v>
      </c>
      <c r="E2829" s="322">
        <f t="array" ref="E2829">D2829/INDEX(Digests!H:H,MATCH($L2829,Digests!P:P,0))</f>
        <v>3.056234719</v>
      </c>
      <c r="F2829" s="323">
        <f t="shared" si="1"/>
        <v>19.14376528</v>
      </c>
      <c r="G2829" s="319">
        <v>5.0</v>
      </c>
      <c r="H2829" s="324"/>
      <c r="I2829" s="318" t="s">
        <v>25467</v>
      </c>
      <c r="J2829" s="318"/>
      <c r="K2829" s="67" t="s">
        <v>25476</v>
      </c>
      <c r="L2829" s="67" t="s">
        <v>19323</v>
      </c>
      <c r="M2829" s="318"/>
      <c r="N2829" s="318"/>
      <c r="O2829" s="318"/>
      <c r="P2829" s="325"/>
      <c r="Q2829" s="318" t="str">
        <f t="array" ref="Q2829">index(Extractions!B:B, match(index(Digests!B:B, match(B2829,Digests!A:A,0)),Extractions!A:A,0))</f>
        <v>APCL15_407082</v>
      </c>
    </row>
    <row r="2830" ht="20.25" customHeight="1">
      <c r="A2830" s="318" t="s">
        <v>25477</v>
      </c>
      <c r="B2830" s="319" t="s">
        <v>19326</v>
      </c>
      <c r="C2830" s="334">
        <v>42488.0</v>
      </c>
      <c r="D2830" s="331">
        <v>200.0</v>
      </c>
      <c r="E2830" s="322">
        <f t="array" ref="E2830">D2830/INDEX(Digests!H:H,MATCH($L2830,Digests!P:P,0))</f>
        <v>6.109108681</v>
      </c>
      <c r="F2830" s="323">
        <f t="shared" si="1"/>
        <v>16.09089132</v>
      </c>
      <c r="G2830" s="319">
        <v>6.0</v>
      </c>
      <c r="H2830" s="324"/>
      <c r="I2830" s="318" t="s">
        <v>25467</v>
      </c>
      <c r="J2830" s="318"/>
      <c r="K2830" s="67" t="s">
        <v>25478</v>
      </c>
      <c r="L2830" s="67" t="s">
        <v>19327</v>
      </c>
      <c r="M2830" s="318"/>
      <c r="N2830" s="318"/>
      <c r="O2830" s="318"/>
      <c r="P2830" s="325"/>
      <c r="Q2830" s="318" t="str">
        <f t="array" ref="Q2830">index(Extractions!B:B, match(index(Digests!B:B, match(B2830,Digests!A:A,0)),Extractions!A:A,0))</f>
        <v>APCL15_371588</v>
      </c>
    </row>
    <row r="2831" ht="20.25" customHeight="1">
      <c r="A2831" s="318" t="s">
        <v>25479</v>
      </c>
      <c r="B2831" s="319" t="s">
        <v>19328</v>
      </c>
      <c r="C2831" s="334">
        <v>42488.0</v>
      </c>
      <c r="D2831" s="331">
        <v>200.0</v>
      </c>
      <c r="E2831" s="322">
        <f t="array" ref="E2831">D2831/INDEX(Digests!H:H,MATCH($L2831,Digests!P:P,0))</f>
        <v>6.542361793</v>
      </c>
      <c r="F2831" s="323">
        <f t="shared" si="1"/>
        <v>15.65763821</v>
      </c>
      <c r="G2831" s="319">
        <v>7.0</v>
      </c>
      <c r="H2831" s="324"/>
      <c r="I2831" s="318" t="s">
        <v>25467</v>
      </c>
      <c r="J2831" s="318"/>
      <c r="K2831" s="67" t="s">
        <v>25480</v>
      </c>
      <c r="L2831" s="67" t="s">
        <v>19329</v>
      </c>
      <c r="M2831" s="318"/>
      <c r="N2831" s="318"/>
      <c r="O2831" s="318"/>
      <c r="P2831" s="325"/>
      <c r="Q2831" s="318" t="str">
        <f t="array" ref="Q2831">index(Extractions!B:B, match(index(Digests!B:B, match(B2831,Digests!A:A,0)),Extractions!A:A,0))</f>
        <v>APCL15_373778</v>
      </c>
    </row>
    <row r="2832" ht="20.25" customHeight="1">
      <c r="A2832" s="318" t="s">
        <v>25481</v>
      </c>
      <c r="B2832" s="319" t="s">
        <v>19330</v>
      </c>
      <c r="C2832" s="334">
        <v>42488.0</v>
      </c>
      <c r="D2832" s="331">
        <v>200.0</v>
      </c>
      <c r="E2832" s="322">
        <f t="array" ref="E2832">D2832/INDEX(Digests!H:H,MATCH($L2832,Digests!P:P,0))</f>
        <v>5.991073301</v>
      </c>
      <c r="F2832" s="323">
        <f t="shared" si="1"/>
        <v>16.2089267</v>
      </c>
      <c r="G2832" s="319">
        <v>8.0</v>
      </c>
      <c r="H2832" s="324"/>
      <c r="I2832" s="318" t="s">
        <v>25467</v>
      </c>
      <c r="J2832" s="318"/>
      <c r="K2832" s="67" t="s">
        <v>25482</v>
      </c>
      <c r="L2832" s="67" t="s">
        <v>19331</v>
      </c>
      <c r="M2832" s="318"/>
      <c r="N2832" s="318"/>
      <c r="O2832" s="318"/>
      <c r="P2832" s="325"/>
      <c r="Q2832" s="318" t="str">
        <f t="array" ref="Q2832">index(Extractions!B:B, match(index(Digests!B:B, match(B2832,Digests!A:A,0)),Extractions!A:A,0))</f>
        <v>APCL15_375761</v>
      </c>
    </row>
    <row r="2833" ht="20.25" customHeight="1">
      <c r="A2833" s="318" t="s">
        <v>25483</v>
      </c>
      <c r="B2833" s="319" t="s">
        <v>19332</v>
      </c>
      <c r="C2833" s="334">
        <v>42488.0</v>
      </c>
      <c r="D2833" s="331">
        <v>200.0</v>
      </c>
      <c r="E2833" s="322">
        <f t="array" ref="E2833">D2833/INDEX(Digests!H:H,MATCH($L2833,Digests!P:P,0))</f>
        <v>6.085316132</v>
      </c>
      <c r="F2833" s="323">
        <f t="shared" si="1"/>
        <v>16.11468387</v>
      </c>
      <c r="G2833" s="319">
        <v>9.0</v>
      </c>
      <c r="H2833" s="324"/>
      <c r="I2833" s="318" t="s">
        <v>25467</v>
      </c>
      <c r="J2833" s="318"/>
      <c r="K2833" s="67" t="s">
        <v>25484</v>
      </c>
      <c r="L2833" s="67" t="s">
        <v>19333</v>
      </c>
      <c r="M2833" s="318"/>
      <c r="N2833" s="318"/>
      <c r="O2833" s="318"/>
      <c r="P2833" s="325"/>
      <c r="Q2833" s="318" t="str">
        <f t="array" ref="Q2833">index(Extractions!B:B, match(index(Digests!B:B, match(B2833,Digests!A:A,0)),Extractions!A:A,0))</f>
        <v>APCL15_403040</v>
      </c>
    </row>
    <row r="2834" ht="20.25" customHeight="1">
      <c r="A2834" s="318" t="s">
        <v>25485</v>
      </c>
      <c r="B2834" s="319" t="s">
        <v>19334</v>
      </c>
      <c r="C2834" s="334">
        <v>42488.0</v>
      </c>
      <c r="D2834" s="331">
        <v>200.0</v>
      </c>
      <c r="E2834" s="322">
        <f t="array" ref="E2834">D2834/INDEX(Digests!H:H,MATCH($L2834,Digests!P:P,0))</f>
        <v>5.275096271</v>
      </c>
      <c r="F2834" s="323">
        <f t="shared" si="1"/>
        <v>16.92490373</v>
      </c>
      <c r="G2834" s="319">
        <v>10.0</v>
      </c>
      <c r="H2834" s="324"/>
      <c r="I2834" s="318" t="s">
        <v>25467</v>
      </c>
      <c r="J2834" s="318"/>
      <c r="K2834" s="67" t="s">
        <v>25486</v>
      </c>
      <c r="L2834" s="67" t="s">
        <v>19335</v>
      </c>
      <c r="M2834" s="318"/>
      <c r="N2834" s="318"/>
      <c r="O2834" s="318"/>
      <c r="P2834" s="325"/>
      <c r="Q2834" s="318" t="str">
        <f t="array" ref="Q2834">index(Extractions!B:B, match(index(Digests!B:B, match(B2834,Digests!A:A,0)),Extractions!A:A,0))</f>
        <v>APCL15_372739</v>
      </c>
    </row>
    <row r="2835" ht="20.25" customHeight="1">
      <c r="A2835" s="318" t="s">
        <v>25487</v>
      </c>
      <c r="B2835" s="319" t="s">
        <v>19336</v>
      </c>
      <c r="C2835" s="334">
        <v>42488.0</v>
      </c>
      <c r="D2835" s="331">
        <v>200.0</v>
      </c>
      <c r="E2835" s="322">
        <f t="array" ref="E2835">D2835/INDEX(Digests!H:H,MATCH($L2835,Digests!P:P,0))</f>
        <v>7.200460829</v>
      </c>
      <c r="F2835" s="323">
        <f t="shared" si="1"/>
        <v>14.99953917</v>
      </c>
      <c r="G2835" s="319">
        <v>11.0</v>
      </c>
      <c r="H2835" s="324"/>
      <c r="I2835" s="318" t="s">
        <v>25467</v>
      </c>
      <c r="J2835" s="318"/>
      <c r="K2835" s="67" t="s">
        <v>25488</v>
      </c>
      <c r="L2835" s="67" t="s">
        <v>19337</v>
      </c>
      <c r="M2835" s="318"/>
      <c r="N2835" s="318"/>
      <c r="O2835" s="318"/>
      <c r="P2835" s="325"/>
      <c r="Q2835" s="318" t="str">
        <f t="array" ref="Q2835">index(Extractions!B:B, match(index(Digests!B:B, match(B2835,Digests!A:A,0)),Extractions!A:A,0))</f>
        <v>APCL15_373375</v>
      </c>
    </row>
    <row r="2836" ht="20.25" customHeight="1">
      <c r="A2836" s="318" t="s">
        <v>25489</v>
      </c>
      <c r="B2836" s="319" t="s">
        <v>19338</v>
      </c>
      <c r="C2836" s="334">
        <v>42488.0</v>
      </c>
      <c r="D2836" s="331">
        <v>200.0</v>
      </c>
      <c r="E2836" s="322">
        <f t="array" ref="E2836">D2836/INDEX(Digests!H:H,MATCH($L2836,Digests!P:P,0))</f>
        <v>10.06593185</v>
      </c>
      <c r="F2836" s="323">
        <f t="shared" si="1"/>
        <v>12.13406815</v>
      </c>
      <c r="G2836" s="319">
        <v>12.0</v>
      </c>
      <c r="H2836" s="324"/>
      <c r="I2836" s="318" t="s">
        <v>25467</v>
      </c>
      <c r="J2836" s="318"/>
      <c r="K2836" s="67" t="s">
        <v>25490</v>
      </c>
      <c r="L2836" s="67" t="s">
        <v>19339</v>
      </c>
      <c r="M2836" s="318"/>
      <c r="N2836" s="318"/>
      <c r="O2836" s="318"/>
      <c r="P2836" s="325"/>
      <c r="Q2836" s="318" t="str">
        <f t="array" ref="Q2836">index(Extractions!B:B, match(index(Digests!B:B, match(B2836,Digests!A:A,0)),Extractions!A:A,0))</f>
        <v>APCL15_375443</v>
      </c>
    </row>
    <row r="2837" ht="20.25" customHeight="1">
      <c r="A2837" s="318" t="s">
        <v>25491</v>
      </c>
      <c r="B2837" s="319" t="s">
        <v>19340</v>
      </c>
      <c r="C2837" s="334">
        <v>42488.0</v>
      </c>
      <c r="D2837" s="331">
        <v>200.0</v>
      </c>
      <c r="E2837" s="322">
        <f t="array" ref="E2837">D2837/INDEX(Digests!H:H,MATCH($L2837,Digests!P:P,0))</f>
        <v>2.754555346</v>
      </c>
      <c r="F2837" s="323">
        <f t="shared" si="1"/>
        <v>19.44544465</v>
      </c>
      <c r="G2837" s="319">
        <v>13.0</v>
      </c>
      <c r="H2837" s="324"/>
      <c r="I2837" s="318" t="s">
        <v>25467</v>
      </c>
      <c r="J2837" s="318"/>
      <c r="K2837" s="67" t="s">
        <v>25492</v>
      </c>
      <c r="L2837" s="67" t="s">
        <v>19341</v>
      </c>
      <c r="M2837" s="318"/>
      <c r="N2837" s="318"/>
      <c r="O2837" s="318"/>
      <c r="P2837" s="325"/>
      <c r="Q2837" s="318" t="str">
        <f t="array" ref="Q2837">index(Extractions!B:B, match(index(Digests!B:B, match(B2837,Digests!A:A,0)),Extractions!A:A,0))</f>
        <v>APCL15_374268</v>
      </c>
    </row>
    <row r="2838" ht="20.25" customHeight="1">
      <c r="A2838" s="318" t="s">
        <v>25493</v>
      </c>
      <c r="B2838" s="319" t="s">
        <v>19342</v>
      </c>
      <c r="C2838" s="334">
        <v>42488.0</v>
      </c>
      <c r="D2838" s="331">
        <v>200.0</v>
      </c>
      <c r="E2838" s="322">
        <f t="array" ref="E2838">D2838/INDEX(Digests!H:H,MATCH($L2838,Digests!P:P,0))</f>
        <v>3.874167054</v>
      </c>
      <c r="F2838" s="323">
        <f t="shared" si="1"/>
        <v>18.32583295</v>
      </c>
      <c r="G2838" s="319">
        <v>14.0</v>
      </c>
      <c r="H2838" s="324"/>
      <c r="I2838" s="318" t="s">
        <v>25467</v>
      </c>
      <c r="J2838" s="318"/>
      <c r="K2838" s="67" t="s">
        <v>25494</v>
      </c>
      <c r="L2838" s="67" t="s">
        <v>19343</v>
      </c>
      <c r="M2838" s="318"/>
      <c r="N2838" s="318"/>
      <c r="O2838" s="318"/>
      <c r="P2838" s="325"/>
      <c r="Q2838" s="318" t="str">
        <f t="array" ref="Q2838">index(Extractions!B:B, match(index(Digests!B:B, match(B2838,Digests!A:A,0)),Extractions!A:A,0))</f>
        <v>APCL15_371727</v>
      </c>
    </row>
    <row r="2839" ht="20.25" customHeight="1">
      <c r="A2839" s="318" t="s">
        <v>25495</v>
      </c>
      <c r="B2839" s="319" t="s">
        <v>19346</v>
      </c>
      <c r="C2839" s="334">
        <v>42488.0</v>
      </c>
      <c r="D2839" s="331">
        <v>200.0</v>
      </c>
      <c r="E2839" s="322">
        <f t="array" ref="E2839">D2839/INDEX(Digests!H:H,MATCH($L2839,Digests!P:P,0))</f>
        <v>6.181998022</v>
      </c>
      <c r="F2839" s="323">
        <f t="shared" si="1"/>
        <v>16.01800198</v>
      </c>
      <c r="G2839" s="319">
        <v>15.0</v>
      </c>
      <c r="H2839" s="324"/>
      <c r="I2839" s="318" t="s">
        <v>25467</v>
      </c>
      <c r="J2839" s="318"/>
      <c r="K2839" s="67" t="s">
        <v>25496</v>
      </c>
      <c r="L2839" s="67" t="s">
        <v>19347</v>
      </c>
      <c r="M2839" s="318"/>
      <c r="N2839" s="318"/>
      <c r="O2839" s="318"/>
      <c r="P2839" s="325"/>
      <c r="Q2839" s="318" t="str">
        <f t="array" ref="Q2839">index(Extractions!B:B, match(index(Digests!B:B, match(B2839,Digests!A:A,0)),Extractions!A:A,0))</f>
        <v>APCL15_371381</v>
      </c>
    </row>
    <row r="2840" ht="20.25" customHeight="1">
      <c r="A2840" s="318" t="s">
        <v>25497</v>
      </c>
      <c r="B2840" s="319" t="s">
        <v>19348</v>
      </c>
      <c r="C2840" s="334">
        <v>42488.0</v>
      </c>
      <c r="D2840" s="331">
        <v>200.0</v>
      </c>
      <c r="E2840" s="322">
        <f t="array" ref="E2840">D2840/INDEX(Digests!H:H,MATCH($L2840,Digests!P:P,0))</f>
        <v>7.517949103</v>
      </c>
      <c r="F2840" s="323">
        <f t="shared" si="1"/>
        <v>14.6820509</v>
      </c>
      <c r="G2840" s="319">
        <v>16.0</v>
      </c>
      <c r="H2840" s="324"/>
      <c r="I2840" s="318" t="s">
        <v>25467</v>
      </c>
      <c r="J2840" s="318"/>
      <c r="K2840" s="67" t="s">
        <v>25498</v>
      </c>
      <c r="L2840" s="67" t="s">
        <v>19349</v>
      </c>
      <c r="M2840" s="318"/>
      <c r="N2840" s="318"/>
      <c r="O2840" s="318"/>
      <c r="P2840" s="325"/>
      <c r="Q2840" s="318" t="str">
        <f t="array" ref="Q2840">index(Extractions!B:B, match(index(Digests!B:B, match(B2840,Digests!A:A,0)),Extractions!A:A,0))</f>
        <v>APCL15_372902</v>
      </c>
    </row>
    <row r="2841" ht="20.25" customHeight="1">
      <c r="A2841" s="318" t="s">
        <v>25499</v>
      </c>
      <c r="B2841" s="319" t="s">
        <v>19350</v>
      </c>
      <c r="C2841" s="334">
        <v>42488.0</v>
      </c>
      <c r="D2841" s="331">
        <v>200.0</v>
      </c>
      <c r="E2841" s="322">
        <f t="array" ref="E2841">D2841/INDEX(Digests!H:H,MATCH($L2841,Digests!P:P,0))</f>
        <v>12.62307498</v>
      </c>
      <c r="F2841" s="323">
        <f t="shared" si="1"/>
        <v>9.576925019</v>
      </c>
      <c r="G2841" s="319">
        <v>17.0</v>
      </c>
      <c r="H2841" s="324"/>
      <c r="I2841" s="318" t="s">
        <v>25467</v>
      </c>
      <c r="J2841" s="318"/>
      <c r="K2841" s="67" t="s">
        <v>25500</v>
      </c>
      <c r="L2841" s="67" t="s">
        <v>19351</v>
      </c>
      <c r="M2841" s="318"/>
      <c r="N2841" s="318"/>
      <c r="O2841" s="318"/>
      <c r="P2841" s="325"/>
      <c r="Q2841" s="318" t="str">
        <f t="array" ref="Q2841">index(Extractions!B:B, match(index(Digests!B:B, match(B2841,Digests!A:A,0)),Extractions!A:A,0))</f>
        <v>APCL15_147</v>
      </c>
    </row>
    <row r="2842" ht="20.25" customHeight="1">
      <c r="A2842" s="318" t="s">
        <v>25501</v>
      </c>
      <c r="B2842" s="319" t="s">
        <v>19354</v>
      </c>
      <c r="C2842" s="334">
        <v>42488.0</v>
      </c>
      <c r="D2842" s="331">
        <v>200.0</v>
      </c>
      <c r="E2842" s="322">
        <f t="array" ref="E2842">D2842/INDEX(Digests!H:H,MATCH($L2842,Digests!P:P,0))</f>
        <v>4.346503238</v>
      </c>
      <c r="F2842" s="323">
        <f t="shared" si="1"/>
        <v>17.85349676</v>
      </c>
      <c r="G2842" s="319">
        <v>18.0</v>
      </c>
      <c r="H2842" s="324"/>
      <c r="I2842" s="318" t="s">
        <v>25467</v>
      </c>
      <c r="J2842" s="318"/>
      <c r="K2842" s="67" t="s">
        <v>25502</v>
      </c>
      <c r="L2842" s="67" t="s">
        <v>19355</v>
      </c>
      <c r="M2842" s="318"/>
      <c r="N2842" s="318"/>
      <c r="O2842" s="318"/>
      <c r="P2842" s="325"/>
      <c r="Q2842" s="318" t="str">
        <f t="array" ref="Q2842">index(Extractions!B:B, match(index(Digests!B:B, match(B2842,Digests!A:A,0)),Extractions!A:A,0))</f>
        <v>APCL15_354408</v>
      </c>
    </row>
    <row r="2843" ht="20.25" customHeight="1">
      <c r="A2843" s="318" t="s">
        <v>25503</v>
      </c>
      <c r="B2843" s="319" t="s">
        <v>19356</v>
      </c>
      <c r="C2843" s="334">
        <v>42488.0</v>
      </c>
      <c r="D2843" s="331">
        <v>200.0</v>
      </c>
      <c r="E2843" s="322">
        <f t="array" ref="E2843">D2843/INDEX(Digests!H:H,MATCH($L2843,Digests!P:P,0))</f>
        <v>9.423294384</v>
      </c>
      <c r="F2843" s="323">
        <f t="shared" si="1"/>
        <v>12.77670562</v>
      </c>
      <c r="G2843" s="319">
        <v>19.0</v>
      </c>
      <c r="H2843" s="324"/>
      <c r="I2843" s="318" t="s">
        <v>25467</v>
      </c>
      <c r="J2843" s="318"/>
      <c r="K2843" s="67" t="s">
        <v>25504</v>
      </c>
      <c r="L2843" s="67" t="s">
        <v>19357</v>
      </c>
      <c r="M2843" s="318"/>
      <c r="N2843" s="318"/>
      <c r="O2843" s="318"/>
      <c r="P2843" s="325"/>
      <c r="Q2843" s="318" t="str">
        <f t="array" ref="Q2843">index(Extractions!B:B, match(index(Digests!B:B, match(B2843,Digests!A:A,0)),Extractions!A:A,0))</f>
        <v>APCL15_356406</v>
      </c>
    </row>
    <row r="2844" ht="20.25" customHeight="1">
      <c r="A2844" s="318" t="s">
        <v>25505</v>
      </c>
      <c r="B2844" s="319" t="s">
        <v>19358</v>
      </c>
      <c r="C2844" s="334">
        <v>42488.0</v>
      </c>
      <c r="D2844" s="331">
        <v>200.0</v>
      </c>
      <c r="E2844" s="322">
        <f t="array" ref="E2844">D2844/INDEX(Digests!H:H,MATCH($L2844,Digests!P:P,0))</f>
        <v>2.886794359</v>
      </c>
      <c r="F2844" s="323">
        <f t="shared" si="1"/>
        <v>19.31320564</v>
      </c>
      <c r="G2844" s="319">
        <v>20.0</v>
      </c>
      <c r="H2844" s="324"/>
      <c r="I2844" s="318" t="s">
        <v>25467</v>
      </c>
      <c r="J2844" s="318"/>
      <c r="K2844" s="67" t="s">
        <v>25506</v>
      </c>
      <c r="L2844" s="67" t="s">
        <v>19359</v>
      </c>
      <c r="M2844" s="318"/>
      <c r="N2844" s="318"/>
      <c r="O2844" s="318"/>
      <c r="P2844" s="325"/>
      <c r="Q2844" s="318" t="str">
        <f t="array" ref="Q2844">index(Extractions!B:B, match(index(Digests!B:B, match(B2844,Digests!A:A,0)),Extractions!A:A,0))</f>
        <v>APCL15_355870</v>
      </c>
    </row>
    <row r="2845" ht="20.25" customHeight="1">
      <c r="A2845" s="318" t="s">
        <v>25507</v>
      </c>
      <c r="B2845" s="319" t="s">
        <v>19362</v>
      </c>
      <c r="C2845" s="334">
        <v>42488.0</v>
      </c>
      <c r="D2845" s="331">
        <v>200.0</v>
      </c>
      <c r="E2845" s="322">
        <f t="array" ref="E2845">D2845/INDEX(Digests!H:H,MATCH($L2845,Digests!P:P,0))</f>
        <v>13.66867141</v>
      </c>
      <c r="F2845" s="323">
        <f t="shared" si="1"/>
        <v>8.531328595</v>
      </c>
      <c r="G2845" s="319">
        <v>21.0</v>
      </c>
      <c r="H2845" s="324"/>
      <c r="I2845" s="318" t="s">
        <v>25467</v>
      </c>
      <c r="J2845" s="318"/>
      <c r="K2845" s="67" t="s">
        <v>25508</v>
      </c>
      <c r="L2845" s="67" t="s">
        <v>19363</v>
      </c>
      <c r="M2845" s="318"/>
      <c r="N2845" s="318"/>
      <c r="O2845" s="318"/>
      <c r="P2845" s="325"/>
      <c r="Q2845" s="318" t="str">
        <f t="array" ref="Q2845">index(Extractions!B:B, match(index(Digests!B:B, match(B2845,Digests!A:A,0)),Extractions!A:A,0))</f>
        <v>APCL15_355045</v>
      </c>
    </row>
    <row r="2846" ht="20.25" customHeight="1">
      <c r="A2846" s="318" t="s">
        <v>25509</v>
      </c>
      <c r="B2846" s="319" t="s">
        <v>19372</v>
      </c>
      <c r="C2846" s="334">
        <v>42488.0</v>
      </c>
      <c r="D2846" s="331">
        <v>200.0</v>
      </c>
      <c r="E2846" s="322">
        <f t="array" ref="E2846">D2846/INDEX(Digests!H:H,MATCH($L2846,Digests!P:P,0))</f>
        <v>11.98106991</v>
      </c>
      <c r="F2846" s="323">
        <f t="shared" si="1"/>
        <v>10.21893009</v>
      </c>
      <c r="G2846" s="319">
        <v>22.0</v>
      </c>
      <c r="H2846" s="324"/>
      <c r="I2846" s="318" t="s">
        <v>25467</v>
      </c>
      <c r="J2846" s="318"/>
      <c r="K2846" s="67" t="s">
        <v>25510</v>
      </c>
      <c r="L2846" s="67" t="s">
        <v>19373</v>
      </c>
      <c r="M2846" s="318"/>
      <c r="N2846" s="318"/>
      <c r="O2846" s="318"/>
      <c r="P2846" s="325"/>
      <c r="Q2846" s="318" t="str">
        <f t="array" ref="Q2846">index(Extractions!B:B, match(index(Digests!B:B, match(B2846,Digests!A:A,0)),Extractions!A:A,0))</f>
        <v>APCL15_363747</v>
      </c>
    </row>
    <row r="2847" ht="20.25" customHeight="1">
      <c r="A2847" s="318" t="s">
        <v>25511</v>
      </c>
      <c r="B2847" s="319" t="s">
        <v>19376</v>
      </c>
      <c r="C2847" s="334">
        <v>42488.0</v>
      </c>
      <c r="D2847" s="331">
        <v>200.0</v>
      </c>
      <c r="E2847" s="322">
        <f t="array" ref="E2847">D2847/INDEX(Digests!H:H,MATCH($L2847,Digests!P:P,0))</f>
        <v>8.045699574</v>
      </c>
      <c r="F2847" s="323">
        <f t="shared" si="1"/>
        <v>14.15430043</v>
      </c>
      <c r="G2847" s="319">
        <v>23.0</v>
      </c>
      <c r="H2847" s="324"/>
      <c r="I2847" s="318" t="s">
        <v>25467</v>
      </c>
      <c r="J2847" s="318"/>
      <c r="K2847" s="67" t="s">
        <v>25512</v>
      </c>
      <c r="L2847" s="67" t="s">
        <v>19377</v>
      </c>
      <c r="M2847" s="318"/>
      <c r="N2847" s="318"/>
      <c r="O2847" s="318"/>
      <c r="P2847" s="325"/>
      <c r="Q2847" s="318" t="str">
        <f t="array" ref="Q2847">index(Extractions!B:B, match(index(Digests!B:B, match(B2847,Digests!A:A,0)),Extractions!A:A,0))</f>
        <v>APCL15_372286</v>
      </c>
    </row>
    <row r="2848" ht="20.25" customHeight="1">
      <c r="A2848" s="318" t="s">
        <v>25513</v>
      </c>
      <c r="B2848" s="319" t="s">
        <v>19380</v>
      </c>
      <c r="C2848" s="334">
        <v>42488.0</v>
      </c>
      <c r="D2848" s="331">
        <v>200.0</v>
      </c>
      <c r="E2848" s="322">
        <f t="array" ref="E2848">D2848/INDEX(Digests!H:H,MATCH($L2848,Digests!P:P,0))</f>
        <v>4.370247356</v>
      </c>
      <c r="F2848" s="323">
        <f t="shared" si="1"/>
        <v>17.82975264</v>
      </c>
      <c r="G2848" s="319">
        <v>24.0</v>
      </c>
      <c r="H2848" s="324"/>
      <c r="I2848" s="318" t="s">
        <v>25467</v>
      </c>
      <c r="J2848" s="318"/>
      <c r="K2848" s="67" t="s">
        <v>25514</v>
      </c>
      <c r="L2848" s="67" t="s">
        <v>19381</v>
      </c>
      <c r="M2848" s="318"/>
      <c r="N2848" s="318"/>
      <c r="O2848" s="318"/>
      <c r="P2848" s="325"/>
      <c r="Q2848" s="318" t="str">
        <f t="array" ref="Q2848">index(Extractions!B:B, match(index(Digests!B:B, match(B2848,Digests!A:A,0)),Extractions!A:A,0))</f>
        <v>APCL15_354185</v>
      </c>
    </row>
    <row r="2849" ht="20.25" customHeight="1">
      <c r="A2849" s="318" t="s">
        <v>25515</v>
      </c>
      <c r="B2849" s="319" t="s">
        <v>19382</v>
      </c>
      <c r="C2849" s="334">
        <v>42488.0</v>
      </c>
      <c r="D2849" s="331">
        <v>200.0</v>
      </c>
      <c r="E2849" s="322">
        <f t="array" ref="E2849">D2849/INDEX(Digests!H:H,MATCH($L2849,Digests!P:P,0))</f>
        <v>4.521306658</v>
      </c>
      <c r="F2849" s="323">
        <f t="shared" si="1"/>
        <v>17.67869334</v>
      </c>
      <c r="G2849" s="319">
        <v>25.0</v>
      </c>
      <c r="H2849" s="324"/>
      <c r="I2849" s="318" t="s">
        <v>25467</v>
      </c>
      <c r="J2849" s="318"/>
      <c r="K2849" s="67" t="s">
        <v>25516</v>
      </c>
      <c r="L2849" s="67" t="s">
        <v>19383</v>
      </c>
      <c r="M2849" s="318"/>
      <c r="N2849" s="318"/>
      <c r="O2849" s="318"/>
      <c r="P2849" s="325"/>
      <c r="Q2849" s="318" t="str">
        <f t="array" ref="Q2849">index(Extractions!B:B, match(index(Digests!B:B, match(B2849,Digests!A:A,0)),Extractions!A:A,0))</f>
        <v>APCL15_372099</v>
      </c>
    </row>
    <row r="2850" ht="20.25" customHeight="1">
      <c r="A2850" s="318" t="s">
        <v>25517</v>
      </c>
      <c r="B2850" s="319" t="s">
        <v>19386</v>
      </c>
      <c r="C2850" s="334">
        <v>42488.0</v>
      </c>
      <c r="D2850" s="331">
        <v>200.0</v>
      </c>
      <c r="E2850" s="322">
        <f t="array" ref="E2850">D2850/INDEX(Digests!H:H,MATCH($L2850,Digests!P:P,0))</f>
        <v>2.756301595</v>
      </c>
      <c r="F2850" s="323">
        <f t="shared" si="1"/>
        <v>19.44369841</v>
      </c>
      <c r="G2850" s="319">
        <v>26.0</v>
      </c>
      <c r="H2850" s="324"/>
      <c r="I2850" s="318" t="s">
        <v>25467</v>
      </c>
      <c r="J2850" s="318"/>
      <c r="K2850" s="67" t="s">
        <v>25518</v>
      </c>
      <c r="L2850" s="67" t="s">
        <v>19387</v>
      </c>
      <c r="M2850" s="318"/>
      <c r="N2850" s="318"/>
      <c r="O2850" s="318"/>
      <c r="P2850" s="325"/>
      <c r="Q2850" s="318" t="str">
        <f t="array" ref="Q2850">index(Extractions!B:B, match(index(Digests!B:B, match(B2850,Digests!A:A,0)),Extractions!A:A,0))</f>
        <v>APCL15_376136</v>
      </c>
    </row>
    <row r="2851" ht="20.25" customHeight="1">
      <c r="A2851" s="318" t="s">
        <v>25519</v>
      </c>
      <c r="B2851" s="319" t="s">
        <v>19398</v>
      </c>
      <c r="C2851" s="334">
        <v>42488.0</v>
      </c>
      <c r="D2851" s="331">
        <v>200.0</v>
      </c>
      <c r="E2851" s="322">
        <f t="array" ref="E2851">D2851/INDEX(Digests!H:H,MATCH($L2851,Digests!P:P,0))</f>
        <v>10.65416578</v>
      </c>
      <c r="F2851" s="323">
        <f t="shared" si="1"/>
        <v>11.54583422</v>
      </c>
      <c r="G2851" s="319">
        <v>27.0</v>
      </c>
      <c r="H2851" s="324"/>
      <c r="I2851" s="318" t="s">
        <v>25467</v>
      </c>
      <c r="J2851" s="318"/>
      <c r="K2851" s="67" t="s">
        <v>25520</v>
      </c>
      <c r="L2851" s="67" t="s">
        <v>19399</v>
      </c>
      <c r="M2851" s="318"/>
      <c r="N2851" s="318"/>
      <c r="O2851" s="318"/>
      <c r="P2851" s="325"/>
      <c r="Q2851" s="318" t="str">
        <f t="array" ref="Q2851">index(Extractions!B:B, match(index(Digests!B:B, match(B2851,Digests!A:A,0)),Extractions!A:A,0))</f>
        <v>APCL15_373943</v>
      </c>
    </row>
    <row r="2852" ht="20.25" customHeight="1">
      <c r="A2852" s="318" t="s">
        <v>25521</v>
      </c>
      <c r="B2852" s="319" t="s">
        <v>19400</v>
      </c>
      <c r="C2852" s="334">
        <v>42488.0</v>
      </c>
      <c r="D2852" s="331">
        <v>200.0</v>
      </c>
      <c r="E2852" s="322">
        <f t="array" ref="E2852">D2852/INDEX(Digests!H:H,MATCH($L2852,Digests!P:P,0))</f>
        <v>14.04395759</v>
      </c>
      <c r="F2852" s="323">
        <f t="shared" si="1"/>
        <v>8.156042413</v>
      </c>
      <c r="G2852" s="319">
        <v>28.0</v>
      </c>
      <c r="H2852" s="324"/>
      <c r="I2852" s="318" t="s">
        <v>25467</v>
      </c>
      <c r="J2852" s="318"/>
      <c r="K2852" s="67" t="s">
        <v>25522</v>
      </c>
      <c r="L2852" s="67" t="s">
        <v>19401</v>
      </c>
      <c r="M2852" s="318"/>
      <c r="N2852" s="318"/>
      <c r="O2852" s="318"/>
      <c r="P2852" s="325"/>
      <c r="Q2852" s="318" t="str">
        <f t="array" ref="Q2852">index(Extractions!B:B, match(index(Digests!B:B, match(B2852,Digests!A:A,0)),Extractions!A:A,0))</f>
        <v>APCL15_372608</v>
      </c>
    </row>
    <row r="2853" ht="20.25" customHeight="1">
      <c r="A2853" s="318" t="s">
        <v>25523</v>
      </c>
      <c r="B2853" s="319" t="s">
        <v>19402</v>
      </c>
      <c r="C2853" s="334">
        <v>42488.0</v>
      </c>
      <c r="D2853" s="331">
        <v>200.0</v>
      </c>
      <c r="E2853" s="322">
        <f t="array" ref="E2853">D2853/INDEX(Digests!H:H,MATCH($L2853,Digests!P:P,0))</f>
        <v>9.453136078</v>
      </c>
      <c r="F2853" s="323">
        <f t="shared" si="1"/>
        <v>12.74686392</v>
      </c>
      <c r="G2853" s="319">
        <v>29.0</v>
      </c>
      <c r="H2853" s="324"/>
      <c r="I2853" s="318" t="s">
        <v>25467</v>
      </c>
      <c r="J2853" s="318"/>
      <c r="K2853" s="67" t="s">
        <v>25524</v>
      </c>
      <c r="L2853" s="67" t="s">
        <v>19403</v>
      </c>
      <c r="M2853" s="318"/>
      <c r="N2853" s="318"/>
      <c r="O2853" s="318"/>
      <c r="P2853" s="325"/>
      <c r="Q2853" s="318" t="str">
        <f t="array" ref="Q2853">index(Extractions!B:B, match(index(Digests!B:B, match(B2853,Digests!A:A,0)),Extractions!A:A,0))</f>
        <v>APCL15_356515</v>
      </c>
    </row>
    <row r="2854" ht="20.25" customHeight="1">
      <c r="A2854" s="318" t="s">
        <v>25525</v>
      </c>
      <c r="B2854" s="319" t="s">
        <v>19404</v>
      </c>
      <c r="C2854" s="334">
        <v>42488.0</v>
      </c>
      <c r="D2854" s="331">
        <v>200.0</v>
      </c>
      <c r="E2854" s="322">
        <f t="array" ref="E2854">D2854/INDEX(Digests!H:H,MATCH($L2854,Digests!P:P,0))</f>
        <v>7.956082425</v>
      </c>
      <c r="F2854" s="323">
        <f t="shared" si="1"/>
        <v>14.24391757</v>
      </c>
      <c r="G2854" s="319">
        <v>30.0</v>
      </c>
      <c r="H2854" s="324"/>
      <c r="I2854" s="318" t="s">
        <v>25467</v>
      </c>
      <c r="J2854" s="318"/>
      <c r="K2854" s="67" t="s">
        <v>25526</v>
      </c>
      <c r="L2854" s="67" t="s">
        <v>19405</v>
      </c>
      <c r="M2854" s="318"/>
      <c r="N2854" s="318"/>
      <c r="O2854" s="318"/>
      <c r="P2854" s="325"/>
      <c r="Q2854" s="318" t="str">
        <f t="array" ref="Q2854">index(Extractions!B:B, match(index(Digests!B:B, match(B2854,Digests!A:A,0)),Extractions!A:A,0))</f>
        <v>APCL15_368862</v>
      </c>
    </row>
    <row r="2855" ht="20.25" customHeight="1">
      <c r="A2855" s="318" t="s">
        <v>25527</v>
      </c>
      <c r="B2855" s="319" t="s">
        <v>19410</v>
      </c>
      <c r="C2855" s="334">
        <v>42488.0</v>
      </c>
      <c r="D2855" s="331">
        <v>200.0</v>
      </c>
      <c r="E2855" s="322">
        <f t="array" ref="E2855">D2855/INDEX(Digests!H:H,MATCH($L2855,Digests!P:P,0))</f>
        <v>7.570309247</v>
      </c>
      <c r="F2855" s="323">
        <f t="shared" si="1"/>
        <v>14.62969075</v>
      </c>
      <c r="G2855" s="319">
        <v>31.0</v>
      </c>
      <c r="H2855" s="324"/>
      <c r="I2855" s="318" t="s">
        <v>25467</v>
      </c>
      <c r="J2855" s="318"/>
      <c r="K2855" s="67" t="s">
        <v>25528</v>
      </c>
      <c r="L2855" s="67" t="s">
        <v>19411</v>
      </c>
      <c r="M2855" s="318"/>
      <c r="N2855" s="318"/>
      <c r="O2855" s="318"/>
      <c r="P2855" s="325"/>
      <c r="Q2855" s="318" t="str">
        <f t="array" ref="Q2855">index(Extractions!B:B, match(index(Digests!B:B, match(B2855,Digests!A:A,0)),Extractions!A:A,0))</f>
        <v>APCL15_404134</v>
      </c>
    </row>
    <row r="2856" ht="20.25" customHeight="1">
      <c r="A2856" s="318" t="s">
        <v>25529</v>
      </c>
      <c r="B2856" s="319" t="s">
        <v>19414</v>
      </c>
      <c r="C2856" s="334">
        <v>42488.0</v>
      </c>
      <c r="D2856" s="331">
        <v>200.0</v>
      </c>
      <c r="E2856" s="322">
        <f t="array" ref="E2856">D2856/INDEX(Digests!H:H,MATCH($L2856,Digests!P:P,0))</f>
        <v>11.75640724</v>
      </c>
      <c r="F2856" s="323">
        <f t="shared" si="1"/>
        <v>10.44359276</v>
      </c>
      <c r="G2856" s="319">
        <v>32.0</v>
      </c>
      <c r="H2856" s="324"/>
      <c r="I2856" s="318" t="s">
        <v>25467</v>
      </c>
      <c r="J2856" s="318"/>
      <c r="K2856" s="67" t="s">
        <v>25530</v>
      </c>
      <c r="L2856" s="67" t="s">
        <v>19415</v>
      </c>
      <c r="M2856" s="318"/>
      <c r="N2856" s="318"/>
      <c r="O2856" s="318"/>
      <c r="P2856" s="325"/>
      <c r="Q2856" s="318" t="str">
        <f t="array" ref="Q2856">index(Extractions!B:B, match(index(Digests!B:B, match(B2856,Digests!A:A,0)),Extractions!A:A,0))</f>
        <v>APCL15_356535</v>
      </c>
    </row>
    <row r="2857" ht="20.25" customHeight="1">
      <c r="A2857" s="318" t="s">
        <v>25531</v>
      </c>
      <c r="B2857" s="319" t="s">
        <v>19422</v>
      </c>
      <c r="C2857" s="334">
        <v>42488.0</v>
      </c>
      <c r="D2857" s="331">
        <v>200.0</v>
      </c>
      <c r="E2857" s="322">
        <f t="array" ref="E2857">D2857/INDEX(Digests!H:H,MATCH($L2857,Digests!P:P,0))</f>
        <v>10.2312257</v>
      </c>
      <c r="F2857" s="323">
        <f t="shared" si="1"/>
        <v>11.9687743</v>
      </c>
      <c r="G2857" s="319">
        <v>33.0</v>
      </c>
      <c r="H2857" s="324"/>
      <c r="I2857" s="318" t="s">
        <v>25467</v>
      </c>
      <c r="J2857" s="318"/>
      <c r="K2857" s="67" t="s">
        <v>25532</v>
      </c>
      <c r="L2857" s="67" t="s">
        <v>19423</v>
      </c>
      <c r="M2857" s="318"/>
      <c r="N2857" s="318"/>
      <c r="O2857" s="318"/>
      <c r="P2857" s="325"/>
      <c r="Q2857" s="318" t="str">
        <f t="array" ref="Q2857">index(Extractions!B:B, match(index(Digests!B:B, match(B2857,Digests!A:A,0)),Extractions!A:A,0))</f>
        <v>APCL15_404670</v>
      </c>
    </row>
    <row r="2858" ht="20.25" customHeight="1">
      <c r="A2858" s="318" t="s">
        <v>25533</v>
      </c>
      <c r="B2858" s="319" t="s">
        <v>19424</v>
      </c>
      <c r="C2858" s="334">
        <v>42488.0</v>
      </c>
      <c r="D2858" s="331">
        <v>200.0</v>
      </c>
      <c r="E2858" s="322">
        <f t="array" ref="E2858">D2858/INDEX(Digests!H:H,MATCH($L2858,Digests!P:P,0))</f>
        <v>12.94498382</v>
      </c>
      <c r="F2858" s="323">
        <f t="shared" si="1"/>
        <v>9.255016181</v>
      </c>
      <c r="G2858" s="319">
        <v>34.0</v>
      </c>
      <c r="H2858" s="324"/>
      <c r="I2858" s="318" t="s">
        <v>25467</v>
      </c>
      <c r="J2858" s="318"/>
      <c r="K2858" s="67" t="s">
        <v>25534</v>
      </c>
      <c r="L2858" s="67" t="s">
        <v>19425</v>
      </c>
      <c r="M2858" s="318"/>
      <c r="N2858" s="318"/>
      <c r="O2858" s="318"/>
      <c r="P2858" s="325"/>
      <c r="Q2858" s="318" t="str">
        <f t="array" ref="Q2858">index(Extractions!B:B, match(index(Digests!B:B, match(B2858,Digests!A:A,0)),Extractions!A:A,0))</f>
        <v>APCL15_355260</v>
      </c>
    </row>
    <row r="2859" ht="20.25" customHeight="1">
      <c r="A2859" s="318" t="s">
        <v>25535</v>
      </c>
      <c r="B2859" s="319" t="s">
        <v>19426</v>
      </c>
      <c r="C2859" s="334">
        <v>42488.0</v>
      </c>
      <c r="D2859" s="331">
        <v>200.0</v>
      </c>
      <c r="E2859" s="322">
        <f t="array" ref="E2859">D2859/INDEX(Digests!H:H,MATCH($L2859,Digests!P:P,0))</f>
        <v>9.162963302</v>
      </c>
      <c r="F2859" s="323">
        <f t="shared" si="1"/>
        <v>13.0370367</v>
      </c>
      <c r="G2859" s="319">
        <v>35.0</v>
      </c>
      <c r="H2859" s="324"/>
      <c r="I2859" s="318" t="s">
        <v>25467</v>
      </c>
      <c r="J2859" s="318"/>
      <c r="K2859" s="67" t="s">
        <v>25536</v>
      </c>
      <c r="L2859" s="67" t="s">
        <v>19427</v>
      </c>
      <c r="M2859" s="318"/>
      <c r="N2859" s="318"/>
      <c r="O2859" s="318"/>
      <c r="P2859" s="325"/>
      <c r="Q2859" s="318" t="str">
        <f t="array" ref="Q2859">index(Extractions!B:B, match(index(Digests!B:B, match(B2859,Digests!A:A,0)),Extractions!A:A,0))</f>
        <v>APCL15_370604</v>
      </c>
    </row>
    <row r="2860" ht="20.25" customHeight="1">
      <c r="A2860" s="318" t="s">
        <v>25537</v>
      </c>
      <c r="B2860" s="319" t="s">
        <v>19430</v>
      </c>
      <c r="C2860" s="334">
        <v>42488.0</v>
      </c>
      <c r="D2860" s="331">
        <v>200.0</v>
      </c>
      <c r="E2860" s="322">
        <f t="array" ref="E2860">D2860/INDEX(Digests!H:H,MATCH($L2860,Digests!P:P,0))</f>
        <v>5.400588664</v>
      </c>
      <c r="F2860" s="323">
        <f t="shared" si="1"/>
        <v>16.79941134</v>
      </c>
      <c r="G2860" s="319">
        <v>36.0</v>
      </c>
      <c r="H2860" s="324"/>
      <c r="I2860" s="318" t="s">
        <v>25467</v>
      </c>
      <c r="J2860" s="318"/>
      <c r="K2860" s="67" t="s">
        <v>25538</v>
      </c>
      <c r="L2860" s="67" t="s">
        <v>19431</v>
      </c>
      <c r="M2860" s="318"/>
      <c r="N2860" s="318"/>
      <c r="O2860" s="318"/>
      <c r="P2860" s="325"/>
      <c r="Q2860" s="318" t="str">
        <f t="array" ref="Q2860">index(Extractions!B:B, match(index(Digests!B:B, match(B2860,Digests!A:A,0)),Extractions!A:A,0))</f>
        <v>APCL15_355265</v>
      </c>
    </row>
    <row r="2861" ht="20.25" customHeight="1">
      <c r="A2861" s="318" t="s">
        <v>25539</v>
      </c>
      <c r="B2861" s="319" t="s">
        <v>19434</v>
      </c>
      <c r="C2861" s="334">
        <v>42488.0</v>
      </c>
      <c r="D2861" s="331">
        <v>200.0</v>
      </c>
      <c r="E2861" s="322">
        <f t="array" ref="E2861">D2861/INDEX(Digests!H:H,MATCH($L2861,Digests!P:P,0))</f>
        <v>3.727171077</v>
      </c>
      <c r="F2861" s="323">
        <f t="shared" si="1"/>
        <v>18.47282892</v>
      </c>
      <c r="G2861" s="319">
        <v>37.0</v>
      </c>
      <c r="H2861" s="324"/>
      <c r="I2861" s="318" t="s">
        <v>25467</v>
      </c>
      <c r="J2861" s="318"/>
      <c r="K2861" s="67" t="s">
        <v>25540</v>
      </c>
      <c r="L2861" s="67" t="s">
        <v>19435</v>
      </c>
      <c r="M2861" s="318"/>
      <c r="N2861" s="318"/>
      <c r="O2861" s="318"/>
      <c r="P2861" s="325"/>
      <c r="Q2861" s="318" t="str">
        <f t="array" ref="Q2861">index(Extractions!B:B, match(index(Digests!B:B, match(B2861,Digests!A:A,0)),Extractions!A:A,0))</f>
        <v>APCL15_356249</v>
      </c>
    </row>
    <row r="2862" ht="20.25" customHeight="1">
      <c r="A2862" s="318" t="s">
        <v>25541</v>
      </c>
      <c r="B2862" s="319" t="s">
        <v>19436</v>
      </c>
      <c r="C2862" s="334">
        <v>42488.0</v>
      </c>
      <c r="D2862" s="331">
        <v>200.0</v>
      </c>
      <c r="E2862" s="322">
        <f t="array" ref="E2862">D2862/INDEX(Digests!H:H,MATCH($L2862,Digests!P:P,0))</f>
        <v>2.004449879</v>
      </c>
      <c r="F2862" s="323">
        <f t="shared" si="1"/>
        <v>20.19555012</v>
      </c>
      <c r="G2862" s="319">
        <v>38.0</v>
      </c>
      <c r="H2862" s="324"/>
      <c r="I2862" s="318" t="s">
        <v>25467</v>
      </c>
      <c r="J2862" s="318"/>
      <c r="K2862" s="67" t="s">
        <v>25542</v>
      </c>
      <c r="L2862" s="67" t="s">
        <v>19437</v>
      </c>
      <c r="M2862" s="318"/>
      <c r="N2862" s="318"/>
      <c r="O2862" s="318"/>
      <c r="P2862" s="325"/>
      <c r="Q2862" s="318" t="str">
        <f t="array" ref="Q2862">index(Extractions!B:B, match(index(Digests!B:B, match(B2862,Digests!A:A,0)),Extractions!A:A,0))</f>
        <v>APCL15_355505</v>
      </c>
    </row>
    <row r="2863" ht="20.25" customHeight="1">
      <c r="A2863" s="318" t="s">
        <v>25543</v>
      </c>
      <c r="B2863" s="319" t="s">
        <v>19438</v>
      </c>
      <c r="C2863" s="334">
        <v>42488.0</v>
      </c>
      <c r="D2863" s="331">
        <v>200.0</v>
      </c>
      <c r="E2863" s="322">
        <f t="array" ref="E2863">D2863/INDEX(Digests!H:H,MATCH($L2863,Digests!P:P,0))</f>
        <v>2.108548054</v>
      </c>
      <c r="F2863" s="323">
        <f t="shared" si="1"/>
        <v>20.09145195</v>
      </c>
      <c r="G2863" s="319">
        <v>39.0</v>
      </c>
      <c r="H2863" s="324"/>
      <c r="I2863" s="318" t="s">
        <v>25467</v>
      </c>
      <c r="J2863" s="318"/>
      <c r="K2863" s="67" t="s">
        <v>25544</v>
      </c>
      <c r="L2863" s="67" t="s">
        <v>19439</v>
      </c>
      <c r="M2863" s="318"/>
      <c r="N2863" s="318"/>
      <c r="O2863" s="318"/>
      <c r="P2863" s="325"/>
      <c r="Q2863" s="318" t="str">
        <f t="array" ref="Q2863">index(Extractions!B:B, match(index(Digests!B:B, match(B2863,Digests!A:A,0)),Extractions!A:A,0))</f>
        <v>APCL15_369541</v>
      </c>
    </row>
    <row r="2864" ht="20.25" customHeight="1">
      <c r="A2864" s="318" t="s">
        <v>25545</v>
      </c>
      <c r="B2864" s="319" t="s">
        <v>19440</v>
      </c>
      <c r="C2864" s="334">
        <v>42488.0</v>
      </c>
      <c r="D2864" s="331">
        <v>200.0</v>
      </c>
      <c r="E2864" s="322">
        <f t="array" ref="E2864">D2864/INDEX(Digests!H:H,MATCH($L2864,Digests!P:P,0))</f>
        <v>6.75196651</v>
      </c>
      <c r="F2864" s="323">
        <f t="shared" si="1"/>
        <v>15.44803349</v>
      </c>
      <c r="G2864" s="319">
        <v>40.0</v>
      </c>
      <c r="H2864" s="324"/>
      <c r="I2864" s="318" t="s">
        <v>25467</v>
      </c>
      <c r="J2864" s="318"/>
      <c r="K2864" s="67" t="s">
        <v>25546</v>
      </c>
      <c r="L2864" s="67" t="s">
        <v>19441</v>
      </c>
      <c r="M2864" s="318"/>
      <c r="N2864" s="318"/>
      <c r="O2864" s="318"/>
      <c r="P2864" s="325"/>
      <c r="Q2864" s="318" t="str">
        <f t="array" ref="Q2864">index(Extractions!B:B, match(index(Digests!B:B, match(B2864,Digests!A:A,0)),Extractions!A:A,0))</f>
        <v>APCL15_354885</v>
      </c>
    </row>
    <row r="2865" ht="20.25" customHeight="1">
      <c r="A2865" s="318" t="s">
        <v>25547</v>
      </c>
      <c r="B2865" s="319" t="s">
        <v>19442</v>
      </c>
      <c r="C2865" s="334">
        <v>42488.0</v>
      </c>
      <c r="D2865" s="331">
        <v>200.0</v>
      </c>
      <c r="E2865" s="322">
        <f t="array" ref="E2865">D2865/INDEX(Digests!H:H,MATCH($L2865,Digests!P:P,0))</f>
        <v>4.404025279</v>
      </c>
      <c r="F2865" s="323">
        <f t="shared" si="1"/>
        <v>17.79597472</v>
      </c>
      <c r="G2865" s="319">
        <v>41.0</v>
      </c>
      <c r="H2865" s="324"/>
      <c r="I2865" s="318" t="s">
        <v>25467</v>
      </c>
      <c r="J2865" s="318"/>
      <c r="K2865" s="67" t="s">
        <v>25548</v>
      </c>
      <c r="L2865" s="67" t="s">
        <v>19443</v>
      </c>
      <c r="M2865" s="318"/>
      <c r="N2865" s="318"/>
      <c r="O2865" s="318"/>
      <c r="P2865" s="325"/>
      <c r="Q2865" s="318" t="str">
        <f t="array" ref="Q2865">index(Extractions!B:B, match(index(Digests!B:B, match(B2865,Digests!A:A,0)),Extractions!A:A,0))</f>
        <v>APCL15_369891</v>
      </c>
    </row>
    <row r="2866" ht="20.25" customHeight="1">
      <c r="A2866" s="318" t="s">
        <v>25549</v>
      </c>
      <c r="B2866" s="319" t="s">
        <v>19450</v>
      </c>
      <c r="C2866" s="334">
        <v>42488.0</v>
      </c>
      <c r="D2866" s="331">
        <v>200.0</v>
      </c>
      <c r="E2866" s="322">
        <f t="array" ref="E2866">D2866/INDEX(Digests!H:H,MATCH($L2866,Digests!P:P,0))</f>
        <v>6.370847004</v>
      </c>
      <c r="F2866" s="323">
        <f t="shared" si="1"/>
        <v>15.829153</v>
      </c>
      <c r="G2866" s="319">
        <v>42.0</v>
      </c>
      <c r="H2866" s="324"/>
      <c r="I2866" s="318" t="s">
        <v>25467</v>
      </c>
      <c r="J2866" s="318"/>
      <c r="K2866" s="67" t="s">
        <v>25550</v>
      </c>
      <c r="L2866" s="67" t="s">
        <v>19451</v>
      </c>
      <c r="M2866" s="318"/>
      <c r="N2866" s="318"/>
      <c r="O2866" s="318"/>
      <c r="P2866" s="325"/>
      <c r="Q2866" s="318" t="str">
        <f t="array" ref="Q2866">index(Extractions!B:B, match(index(Digests!B:B, match(B2866,Digests!A:A,0)),Extractions!A:A,0))</f>
        <v>APCL15_364065</v>
      </c>
    </row>
    <row r="2867" ht="20.25" customHeight="1">
      <c r="A2867" s="318" t="s">
        <v>25551</v>
      </c>
      <c r="B2867" s="319" t="s">
        <v>19452</v>
      </c>
      <c r="C2867" s="334">
        <v>42488.0</v>
      </c>
      <c r="D2867" s="331">
        <v>200.0</v>
      </c>
      <c r="E2867" s="322">
        <f t="array" ref="E2867">D2867/INDEX(Digests!H:H,MATCH($L2867,Digests!P:P,0))</f>
        <v>6.064833065</v>
      </c>
      <c r="F2867" s="323">
        <f t="shared" si="1"/>
        <v>16.13516693</v>
      </c>
      <c r="G2867" s="319">
        <v>43.0</v>
      </c>
      <c r="H2867" s="324"/>
      <c r="I2867" s="318" t="s">
        <v>25467</v>
      </c>
      <c r="J2867" s="318"/>
      <c r="K2867" s="67" t="s">
        <v>25552</v>
      </c>
      <c r="L2867" s="67" t="s">
        <v>19453</v>
      </c>
      <c r="M2867" s="318"/>
      <c r="N2867" s="318"/>
      <c r="O2867" s="318"/>
      <c r="P2867" s="325"/>
      <c r="Q2867" s="318" t="str">
        <f t="array" ref="Q2867">index(Extractions!B:B, match(index(Digests!B:B, match(B2867,Digests!A:A,0)),Extractions!A:A,0))</f>
        <v>APCL15_368961</v>
      </c>
    </row>
    <row r="2868" ht="20.25" customHeight="1">
      <c r="A2868" s="318" t="s">
        <v>25553</v>
      </c>
      <c r="B2868" s="319" t="s">
        <v>19456</v>
      </c>
      <c r="C2868" s="334">
        <v>42488.0</v>
      </c>
      <c r="D2868" s="331">
        <v>200.0</v>
      </c>
      <c r="E2868" s="322">
        <f t="array" ref="E2868">D2868/INDEX(Digests!H:H,MATCH($L2868,Digests!P:P,0))</f>
        <v>3.648103898</v>
      </c>
      <c r="F2868" s="323">
        <f t="shared" si="1"/>
        <v>18.5518961</v>
      </c>
      <c r="G2868" s="319">
        <v>44.0</v>
      </c>
      <c r="H2868" s="324"/>
      <c r="I2868" s="318" t="s">
        <v>25467</v>
      </c>
      <c r="J2868" s="318"/>
      <c r="K2868" s="67" t="s">
        <v>25554</v>
      </c>
      <c r="L2868" s="67" t="s">
        <v>19457</v>
      </c>
      <c r="M2868" s="318"/>
      <c r="N2868" s="318"/>
      <c r="O2868" s="318"/>
      <c r="P2868" s="325"/>
      <c r="Q2868" s="318" t="str">
        <f t="array" ref="Q2868">index(Extractions!B:B, match(index(Digests!B:B, match(B2868,Digests!A:A,0)),Extractions!A:A,0))</f>
        <v>APCL15_355908</v>
      </c>
    </row>
    <row r="2869" ht="20.25" customHeight="1">
      <c r="A2869" s="318" t="s">
        <v>25555</v>
      </c>
      <c r="B2869" s="319" t="s">
        <v>19464</v>
      </c>
      <c r="C2869" s="334">
        <v>42488.0</v>
      </c>
      <c r="D2869" s="331">
        <v>200.0</v>
      </c>
      <c r="E2869" s="322">
        <f t="array" ref="E2869">D2869/INDEX(Digests!H:H,MATCH($L2869,Digests!P:P,0))</f>
        <v>3.440682631</v>
      </c>
      <c r="F2869" s="323">
        <f t="shared" si="1"/>
        <v>18.75931737</v>
      </c>
      <c r="G2869" s="319">
        <v>45.0</v>
      </c>
      <c r="H2869" s="324"/>
      <c r="I2869" s="318" t="s">
        <v>25467</v>
      </c>
      <c r="J2869" s="318"/>
      <c r="K2869" s="67" t="s">
        <v>25556</v>
      </c>
      <c r="L2869" s="67" t="s">
        <v>19465</v>
      </c>
      <c r="M2869" s="318"/>
      <c r="N2869" s="318"/>
      <c r="O2869" s="318"/>
      <c r="P2869" s="325"/>
      <c r="Q2869" s="318" t="str">
        <f t="array" ref="Q2869">index(Extractions!B:B, match(index(Digests!B:B, match(B2869,Digests!A:A,0)),Extractions!A:A,0))</f>
        <v>APCL15_356407</v>
      </c>
    </row>
    <row r="2870" ht="20.25" customHeight="1">
      <c r="A2870" s="318" t="s">
        <v>25557</v>
      </c>
      <c r="B2870" s="319" t="s">
        <v>19466</v>
      </c>
      <c r="C2870" s="334">
        <v>42488.0</v>
      </c>
      <c r="D2870" s="331">
        <v>200.0</v>
      </c>
      <c r="E2870" s="322">
        <f t="array" ref="E2870">D2870/INDEX(Digests!H:H,MATCH($L2870,Digests!P:P,0))</f>
        <v>6.229171209</v>
      </c>
      <c r="F2870" s="323">
        <f t="shared" si="1"/>
        <v>15.97082879</v>
      </c>
      <c r="G2870" s="319">
        <v>46.0</v>
      </c>
      <c r="H2870" s="324"/>
      <c r="I2870" s="318" t="s">
        <v>25467</v>
      </c>
      <c r="J2870" s="318"/>
      <c r="K2870" s="67" t="s">
        <v>25558</v>
      </c>
      <c r="L2870" s="67" t="s">
        <v>19467</v>
      </c>
      <c r="M2870" s="318"/>
      <c r="N2870" s="318"/>
      <c r="O2870" s="318"/>
      <c r="P2870" s="325"/>
      <c r="Q2870" s="318" t="str">
        <f t="array" ref="Q2870">index(Extractions!B:B, match(index(Digests!B:B, match(B2870,Digests!A:A,0)),Extractions!A:A,0))</f>
        <v>APCL15_373315</v>
      </c>
    </row>
    <row r="2871" ht="20.25" customHeight="1">
      <c r="A2871" s="318" t="s">
        <v>25559</v>
      </c>
      <c r="B2871" s="319" t="s">
        <v>19468</v>
      </c>
      <c r="C2871" s="334">
        <v>42488.0</v>
      </c>
      <c r="D2871" s="331">
        <v>200.0</v>
      </c>
      <c r="E2871" s="322">
        <f t="array" ref="E2871">D2871/INDEX(Digests!H:H,MATCH($L2871,Digests!P:P,0))</f>
        <v>10.78283373</v>
      </c>
      <c r="F2871" s="323">
        <f t="shared" si="1"/>
        <v>11.41716627</v>
      </c>
      <c r="G2871" s="319">
        <v>47.0</v>
      </c>
      <c r="H2871" s="324"/>
      <c r="I2871" s="318" t="s">
        <v>25467</v>
      </c>
      <c r="J2871" s="318"/>
      <c r="K2871" s="67" t="s">
        <v>25560</v>
      </c>
      <c r="L2871" s="67" t="s">
        <v>19469</v>
      </c>
      <c r="M2871" s="318"/>
      <c r="N2871" s="318"/>
      <c r="O2871" s="318"/>
      <c r="P2871" s="325"/>
      <c r="Q2871" s="318" t="str">
        <f t="array" ref="Q2871">index(Extractions!B:B, match(index(Digests!B:B, match(B2871,Digests!A:A,0)),Extractions!A:A,0))</f>
        <v>APCL15_355571</v>
      </c>
    </row>
    <row r="2872" ht="20.25" customHeight="1">
      <c r="A2872" s="318" t="s">
        <v>25561</v>
      </c>
      <c r="B2872" s="319" t="s">
        <v>19470</v>
      </c>
      <c r="C2872" s="334">
        <v>42488.0</v>
      </c>
      <c r="D2872" s="331">
        <v>200.0</v>
      </c>
      <c r="E2872" s="322">
        <f t="array" ref="E2872">D2872/INDEX(Digests!H:H,MATCH($L2872,Digests!P:P,0))</f>
        <v>9.801519235</v>
      </c>
      <c r="F2872" s="323">
        <f t="shared" si="1"/>
        <v>12.39848076</v>
      </c>
      <c r="G2872" s="319">
        <v>48.0</v>
      </c>
      <c r="H2872" s="324"/>
      <c r="I2872" s="318" t="s">
        <v>25467</v>
      </c>
      <c r="J2872" s="318"/>
      <c r="K2872" s="67" t="s">
        <v>25562</v>
      </c>
      <c r="L2872" s="67" t="s">
        <v>19471</v>
      </c>
      <c r="M2872" s="318"/>
      <c r="N2872" s="318"/>
      <c r="O2872" s="318"/>
      <c r="P2872" s="325"/>
      <c r="Q2872" s="318" t="str">
        <f t="array" ref="Q2872">index(Extractions!B:B, match(index(Digests!B:B, match(B2872,Digests!A:A,0)),Extractions!A:A,0))</f>
        <v>APCL15_364277</v>
      </c>
    </row>
    <row r="2873" ht="20.25" customHeight="1">
      <c r="A2873" s="318" t="s">
        <v>25563</v>
      </c>
      <c r="B2873" s="319" t="s">
        <v>18411</v>
      </c>
      <c r="C2873" s="334">
        <v>42488.0</v>
      </c>
      <c r="D2873" s="331">
        <v>100.0</v>
      </c>
      <c r="E2873" s="322">
        <f t="array" ref="E2873">D2873/INDEX(Digests!H:H,MATCH($L2873,Digests!P:P,0))</f>
        <v>13.67427868</v>
      </c>
      <c r="F2873" s="323">
        <f t="shared" si="1"/>
        <v>8.525721318</v>
      </c>
      <c r="G2873" s="319">
        <v>1.0</v>
      </c>
      <c r="H2873" s="324"/>
      <c r="I2873" s="318" t="s">
        <v>25564</v>
      </c>
      <c r="J2873" s="318"/>
      <c r="K2873" s="67" t="s">
        <v>25565</v>
      </c>
      <c r="L2873" s="67" t="s">
        <v>18412</v>
      </c>
      <c r="M2873" s="318"/>
      <c r="N2873" s="318"/>
      <c r="O2873" s="318"/>
      <c r="P2873" s="325"/>
      <c r="Q2873" s="357" t="str">
        <f t="array" ref="Q2873">index(Extractions!B:B, match(index(Digests!B:B, match(B2873,Digests!A:A,0)),Extractions!A:A,0))</f>
        <v>APCL15_143</v>
      </c>
    </row>
    <row r="2874" ht="20.25" customHeight="1">
      <c r="A2874" s="318" t="s">
        <v>25566</v>
      </c>
      <c r="B2874" s="319" t="s">
        <v>18447</v>
      </c>
      <c r="C2874" s="334">
        <v>42488.0</v>
      </c>
      <c r="D2874" s="331">
        <v>100.0</v>
      </c>
      <c r="E2874" s="322">
        <f t="array" ref="E2874">D2874/INDEX(Digests!H:H,MATCH($L2874,Digests!P:P,0))</f>
        <v>12.20107369</v>
      </c>
      <c r="F2874" s="323">
        <f t="shared" si="1"/>
        <v>9.998926306</v>
      </c>
      <c r="G2874" s="319">
        <v>2.0</v>
      </c>
      <c r="H2874" s="324"/>
      <c r="I2874" s="318" t="s">
        <v>25564</v>
      </c>
      <c r="J2874" s="318"/>
      <c r="K2874" s="67" t="s">
        <v>25567</v>
      </c>
      <c r="L2874" s="67" t="s">
        <v>18448</v>
      </c>
      <c r="M2874" s="318"/>
      <c r="N2874" s="318"/>
      <c r="O2874" s="318"/>
      <c r="P2874" s="325"/>
      <c r="Q2874" s="357" t="str">
        <f t="array" ref="Q2874">index(Extractions!B:B, match(index(Digests!B:B, match(B2874,Digests!A:A,0)),Extractions!A:A,0))</f>
        <v>APCL15_372250</v>
      </c>
    </row>
    <row r="2875" ht="20.25" customHeight="1">
      <c r="A2875" s="318" t="s">
        <v>25568</v>
      </c>
      <c r="B2875" s="319" t="s">
        <v>18473</v>
      </c>
      <c r="C2875" s="334">
        <v>42488.0</v>
      </c>
      <c r="D2875" s="331">
        <v>100.0</v>
      </c>
      <c r="E2875" s="322">
        <f t="array" ref="E2875">D2875/INDEX(Digests!H:H,MATCH($L2875,Digests!P:P,0))</f>
        <v>12.14919208</v>
      </c>
      <c r="F2875" s="323">
        <f t="shared" si="1"/>
        <v>10.05080792</v>
      </c>
      <c r="G2875" s="319">
        <v>3.0</v>
      </c>
      <c r="H2875" s="324"/>
      <c r="I2875" s="318" t="s">
        <v>25564</v>
      </c>
      <c r="J2875" s="318"/>
      <c r="K2875" s="67" t="s">
        <v>25569</v>
      </c>
      <c r="L2875" s="67" t="s">
        <v>18474</v>
      </c>
      <c r="M2875" s="318"/>
      <c r="N2875" s="318"/>
      <c r="O2875" s="318"/>
      <c r="P2875" s="325"/>
      <c r="Q2875" s="357" t="str">
        <f t="array" ref="Q2875">index(Extractions!B:B, match(index(Digests!B:B, match(B2875,Digests!A:A,0)),Extractions!A:A,0))</f>
        <v>APCL15_140</v>
      </c>
    </row>
    <row r="2876" ht="20.25" customHeight="1">
      <c r="A2876" s="318" t="s">
        <v>25570</v>
      </c>
      <c r="B2876" s="319" t="s">
        <v>18487</v>
      </c>
      <c r="C2876" s="334">
        <v>42488.0</v>
      </c>
      <c r="D2876" s="331">
        <v>100.0</v>
      </c>
      <c r="E2876" s="322">
        <f t="array" ref="E2876">D2876/INDEX(Digests!H:H,MATCH($L2876,Digests!P:P,0))</f>
        <v>17.37015807</v>
      </c>
      <c r="F2876" s="323">
        <f t="shared" si="1"/>
        <v>4.829841932</v>
      </c>
      <c r="G2876" s="319">
        <v>4.0</v>
      </c>
      <c r="H2876" s="324"/>
      <c r="I2876" s="318" t="s">
        <v>25564</v>
      </c>
      <c r="J2876" s="318"/>
      <c r="K2876" s="67" t="s">
        <v>25571</v>
      </c>
      <c r="L2876" s="67" t="s">
        <v>18488</v>
      </c>
      <c r="M2876" s="318"/>
      <c r="N2876" s="318"/>
      <c r="O2876" s="318"/>
      <c r="P2876" s="325"/>
      <c r="Q2876" s="357" t="str">
        <f t="array" ref="Q2876">index(Extractions!B:B, match(index(Digests!B:B, match(B2876,Digests!A:A,0)),Extractions!A:A,0))</f>
        <v>APCL15_354604</v>
      </c>
    </row>
    <row r="2877" ht="20.25" customHeight="1">
      <c r="A2877" s="318" t="s">
        <v>25572</v>
      </c>
      <c r="B2877" s="319" t="s">
        <v>18501</v>
      </c>
      <c r="C2877" s="334">
        <v>42488.0</v>
      </c>
      <c r="D2877" s="331">
        <v>100.0</v>
      </c>
      <c r="E2877" s="322">
        <f t="array" ref="E2877">D2877/INDEX(Digests!H:H,MATCH($L2877,Digests!P:P,0))</f>
        <v>17.3882803</v>
      </c>
      <c r="F2877" s="323">
        <f t="shared" si="1"/>
        <v>4.811719701</v>
      </c>
      <c r="G2877" s="319">
        <v>5.0</v>
      </c>
      <c r="H2877" s="324"/>
      <c r="I2877" s="318" t="s">
        <v>25564</v>
      </c>
      <c r="J2877" s="318"/>
      <c r="K2877" s="67" t="s">
        <v>25573</v>
      </c>
      <c r="L2877" s="67" t="s">
        <v>18502</v>
      </c>
      <c r="M2877" s="318"/>
      <c r="N2877" s="318"/>
      <c r="O2877" s="318"/>
      <c r="P2877" s="325"/>
      <c r="Q2877" s="357" t="str">
        <f t="array" ref="Q2877">index(Extractions!B:B, match(index(Digests!B:B, match(B2877,Digests!A:A,0)),Extractions!A:A,0))</f>
        <v>APCL15_355523</v>
      </c>
    </row>
    <row r="2878" ht="20.25" customHeight="1">
      <c r="A2878" s="318" t="s">
        <v>25574</v>
      </c>
      <c r="B2878" s="319" t="s">
        <v>18513</v>
      </c>
      <c r="C2878" s="334">
        <v>42488.0</v>
      </c>
      <c r="D2878" s="331">
        <v>100.0</v>
      </c>
      <c r="E2878" s="322">
        <f t="array" ref="E2878">D2878/INDEX(Digests!H:H,MATCH($L2878,Digests!P:P,0))</f>
        <v>14.79508803</v>
      </c>
      <c r="F2878" s="323">
        <f t="shared" si="1"/>
        <v>7.404911969</v>
      </c>
      <c r="G2878" s="319">
        <v>6.0</v>
      </c>
      <c r="H2878" s="324"/>
      <c r="I2878" s="318" t="s">
        <v>25564</v>
      </c>
      <c r="J2878" s="318"/>
      <c r="K2878" s="67" t="s">
        <v>25575</v>
      </c>
      <c r="L2878" s="67" t="s">
        <v>18514</v>
      </c>
      <c r="M2878" s="318"/>
      <c r="N2878" s="318"/>
      <c r="O2878" s="318"/>
      <c r="P2878" s="325"/>
      <c r="Q2878" s="357" t="str">
        <f t="array" ref="Q2878">index(Extractions!B:B, match(index(Digests!B:B, match(B2878,Digests!A:A,0)),Extractions!A:A,0))</f>
        <v>APCL15_150</v>
      </c>
    </row>
    <row r="2879" ht="20.25" customHeight="1">
      <c r="A2879" s="318" t="s">
        <v>25576</v>
      </c>
      <c r="B2879" s="319" t="s">
        <v>18531</v>
      </c>
      <c r="C2879" s="334">
        <v>42488.0</v>
      </c>
      <c r="D2879" s="331">
        <v>100.0</v>
      </c>
      <c r="E2879" s="322">
        <f t="array" ref="E2879">D2879/INDEX(Digests!H:H,MATCH($L2879,Digests!P:P,0))</f>
        <v>13.70801919</v>
      </c>
      <c r="F2879" s="323">
        <f t="shared" si="1"/>
        <v>8.491980809</v>
      </c>
      <c r="G2879" s="319">
        <v>7.0</v>
      </c>
      <c r="H2879" s="324"/>
      <c r="I2879" s="318" t="s">
        <v>25564</v>
      </c>
      <c r="J2879" s="318"/>
      <c r="K2879" s="67" t="s">
        <v>25577</v>
      </c>
      <c r="L2879" s="67" t="s">
        <v>18532</v>
      </c>
      <c r="M2879" s="318"/>
      <c r="N2879" s="318"/>
      <c r="O2879" s="318"/>
      <c r="P2879" s="325"/>
      <c r="Q2879" s="357" t="str">
        <f t="array" ref="Q2879">index(Extractions!B:B, match(index(Digests!B:B, match(B2879,Digests!A:A,0)),Extractions!A:A,0))</f>
        <v>APCL15_356769</v>
      </c>
    </row>
    <row r="2880" ht="20.25" customHeight="1">
      <c r="A2880" s="318" t="s">
        <v>25578</v>
      </c>
      <c r="B2880" s="319" t="s">
        <v>18533</v>
      </c>
      <c r="C2880" s="334">
        <v>42488.0</v>
      </c>
      <c r="D2880" s="331">
        <v>100.0</v>
      </c>
      <c r="E2880" s="322">
        <f t="array" ref="E2880">D2880/INDEX(Digests!H:H,MATCH($L2880,Digests!P:P,0))</f>
        <v>14.35956347</v>
      </c>
      <c r="F2880" s="323">
        <f t="shared" si="1"/>
        <v>7.840436531</v>
      </c>
      <c r="G2880" s="319">
        <v>8.0</v>
      </c>
      <c r="H2880" s="324"/>
      <c r="I2880" s="318" t="s">
        <v>25564</v>
      </c>
      <c r="J2880" s="318"/>
      <c r="K2880" s="67" t="s">
        <v>25579</v>
      </c>
      <c r="L2880" s="67" t="s">
        <v>18534</v>
      </c>
      <c r="M2880" s="318"/>
      <c r="N2880" s="318"/>
      <c r="O2880" s="318"/>
      <c r="P2880" s="325"/>
      <c r="Q2880" s="357" t="str">
        <f t="array" ref="Q2880">index(Extractions!B:B, match(index(Digests!B:B, match(B2880,Digests!A:A,0)),Extractions!A:A,0))</f>
        <v>APCL15_109</v>
      </c>
    </row>
    <row r="2881" ht="20.25" customHeight="1">
      <c r="A2881" s="318" t="s">
        <v>25580</v>
      </c>
      <c r="B2881" s="319" t="s">
        <v>18537</v>
      </c>
      <c r="C2881" s="334">
        <v>42488.0</v>
      </c>
      <c r="D2881" s="331">
        <v>100.0</v>
      </c>
      <c r="E2881" s="322">
        <f t="array" ref="E2881">D2881/INDEX(Digests!H:H,MATCH($L2881,Digests!P:P,0))</f>
        <v>13.74759417</v>
      </c>
      <c r="F2881" s="323">
        <f t="shared" si="1"/>
        <v>8.452405829</v>
      </c>
      <c r="G2881" s="319">
        <v>9.0</v>
      </c>
      <c r="H2881" s="324"/>
      <c r="I2881" s="318" t="s">
        <v>25564</v>
      </c>
      <c r="J2881" s="318"/>
      <c r="K2881" s="67" t="s">
        <v>25581</v>
      </c>
      <c r="L2881" s="67" t="s">
        <v>18538</v>
      </c>
      <c r="M2881" s="318"/>
      <c r="N2881" s="318"/>
      <c r="O2881" s="318"/>
      <c r="P2881" s="325"/>
      <c r="Q2881" s="357" t="str">
        <f t="array" ref="Q2881">index(Extractions!B:B, match(index(Digests!B:B, match(B2881,Digests!A:A,0)),Extractions!A:A,0))</f>
        <v>APCL15_370342</v>
      </c>
    </row>
    <row r="2882" ht="20.25" customHeight="1">
      <c r="A2882" s="318" t="s">
        <v>25582</v>
      </c>
      <c r="B2882" s="319" t="s">
        <v>18569</v>
      </c>
      <c r="C2882" s="334">
        <v>42488.0</v>
      </c>
      <c r="D2882" s="331">
        <v>100.0</v>
      </c>
      <c r="E2882" s="322">
        <f t="array" ref="E2882">D2882/INDEX(Digests!H:H,MATCH($L2882,Digests!P:P,0))</f>
        <v>13.09071868</v>
      </c>
      <c r="F2882" s="323">
        <f t="shared" si="1"/>
        <v>9.10928132</v>
      </c>
      <c r="G2882" s="319">
        <v>10.0</v>
      </c>
      <c r="H2882" s="324"/>
      <c r="I2882" s="318" t="s">
        <v>25564</v>
      </c>
      <c r="J2882" s="318"/>
      <c r="K2882" s="67" t="s">
        <v>25583</v>
      </c>
      <c r="L2882" s="67" t="s">
        <v>18570</v>
      </c>
      <c r="M2882" s="318"/>
      <c r="N2882" s="318"/>
      <c r="O2882" s="318"/>
      <c r="P2882" s="325"/>
      <c r="Q2882" s="357" t="str">
        <f t="array" ref="Q2882">index(Extractions!B:B, match(index(Digests!B:B, match(B2882,Digests!A:A,0)),Extractions!A:A,0))</f>
        <v>APCL15_110</v>
      </c>
    </row>
    <row r="2883" ht="20.25" customHeight="1">
      <c r="A2883" s="318" t="s">
        <v>25584</v>
      </c>
      <c r="B2883" s="319" t="s">
        <v>18591</v>
      </c>
      <c r="C2883" s="334">
        <v>42488.0</v>
      </c>
      <c r="D2883" s="331">
        <v>100.0</v>
      </c>
      <c r="E2883" s="322">
        <f t="array" ref="E2883">D2883/INDEX(Digests!H:H,MATCH($L2883,Digests!P:P,0))</f>
        <v>11.3058225</v>
      </c>
      <c r="F2883" s="323">
        <f t="shared" si="1"/>
        <v>10.8941775</v>
      </c>
      <c r="G2883" s="319">
        <v>11.0</v>
      </c>
      <c r="H2883" s="324"/>
      <c r="I2883" s="318" t="s">
        <v>25564</v>
      </c>
      <c r="J2883" s="318"/>
      <c r="K2883" s="67" t="s">
        <v>25585</v>
      </c>
      <c r="L2883" s="67" t="s">
        <v>18592</v>
      </c>
      <c r="M2883" s="318"/>
      <c r="N2883" s="318"/>
      <c r="O2883" s="318"/>
      <c r="P2883" s="325"/>
      <c r="Q2883" s="357" t="str">
        <f t="array" ref="Q2883">index(Extractions!B:B, match(index(Digests!B:B, match(B2883,Digests!A:A,0)),Extractions!A:A,0))</f>
        <v>APCL15_355180</v>
      </c>
    </row>
    <row r="2884" ht="20.25" customHeight="1">
      <c r="A2884" s="318" t="s">
        <v>25586</v>
      </c>
      <c r="B2884" s="319" t="s">
        <v>18593</v>
      </c>
      <c r="C2884" s="334">
        <v>42488.0</v>
      </c>
      <c r="D2884" s="331">
        <v>100.0</v>
      </c>
      <c r="E2884" s="322">
        <f t="array" ref="E2884">D2884/INDEX(Digests!H:H,MATCH($L2884,Digests!P:P,0))</f>
        <v>12.54862593</v>
      </c>
      <c r="F2884" s="323">
        <f t="shared" si="1"/>
        <v>9.651374075</v>
      </c>
      <c r="G2884" s="319">
        <v>12.0</v>
      </c>
      <c r="H2884" s="324"/>
      <c r="I2884" s="318" t="s">
        <v>25564</v>
      </c>
      <c r="J2884" s="318"/>
      <c r="K2884" s="67" t="s">
        <v>25587</v>
      </c>
      <c r="L2884" s="67" t="s">
        <v>18594</v>
      </c>
      <c r="M2884" s="318"/>
      <c r="N2884" s="318"/>
      <c r="O2884" s="318"/>
      <c r="P2884" s="325"/>
      <c r="Q2884" s="357" t="str">
        <f t="array" ref="Q2884">index(Extractions!B:B, match(index(Digests!B:B, match(B2884,Digests!A:A,0)),Extractions!A:A,0))</f>
        <v>APCL15_404022</v>
      </c>
    </row>
    <row r="2885" ht="20.25" customHeight="1">
      <c r="A2885" s="318" t="s">
        <v>25588</v>
      </c>
      <c r="B2885" s="319" t="s">
        <v>18623</v>
      </c>
      <c r="C2885" s="334">
        <v>42488.0</v>
      </c>
      <c r="D2885" s="331">
        <v>100.0</v>
      </c>
      <c r="E2885" s="322">
        <f t="array" ref="E2885">D2885/INDEX(Digests!H:H,MATCH($L2885,Digests!P:P,0))</f>
        <v>13.50803728</v>
      </c>
      <c r="F2885" s="323">
        <f t="shared" si="1"/>
        <v>8.691962718</v>
      </c>
      <c r="G2885" s="319">
        <v>13.0</v>
      </c>
      <c r="H2885" s="324"/>
      <c r="I2885" s="318" t="s">
        <v>25564</v>
      </c>
      <c r="J2885" s="318"/>
      <c r="K2885" s="67" t="s">
        <v>25589</v>
      </c>
      <c r="L2885" s="67" t="s">
        <v>18624</v>
      </c>
      <c r="M2885" s="318"/>
      <c r="N2885" s="318"/>
      <c r="O2885" s="318"/>
      <c r="P2885" s="325"/>
      <c r="Q2885" s="357" t="str">
        <f t="array" ref="Q2885">index(Extractions!B:B, match(index(Digests!B:B, match(B2885,Digests!A:A,0)),Extractions!A:A,0))</f>
        <v>APCL15_122</v>
      </c>
    </row>
    <row r="2886" ht="20.25" customHeight="1">
      <c r="A2886" s="318" t="s">
        <v>25590</v>
      </c>
      <c r="B2886" s="319" t="s">
        <v>18677</v>
      </c>
      <c r="C2886" s="334">
        <v>42488.0</v>
      </c>
      <c r="D2886" s="331">
        <v>100.0</v>
      </c>
      <c r="E2886" s="322">
        <f t="array" ref="E2886">D2886/INDEX(Digests!H:H,MATCH($L2886,Digests!P:P,0))</f>
        <v>12.03804021</v>
      </c>
      <c r="F2886" s="323">
        <f t="shared" si="1"/>
        <v>10.16195979</v>
      </c>
      <c r="G2886" s="319">
        <v>14.0</v>
      </c>
      <c r="H2886" s="324"/>
      <c r="I2886" s="318" t="s">
        <v>25564</v>
      </c>
      <c r="J2886" s="318"/>
      <c r="K2886" s="67" t="s">
        <v>25591</v>
      </c>
      <c r="L2886" s="67" t="s">
        <v>18678</v>
      </c>
      <c r="M2886" s="318"/>
      <c r="N2886" s="318"/>
      <c r="O2886" s="318"/>
      <c r="P2886" s="325"/>
      <c r="Q2886" s="357" t="str">
        <f t="array" ref="Q2886">index(Extractions!B:B, match(index(Digests!B:B, match(B2886,Digests!A:A,0)),Extractions!A:A,0))</f>
        <v>APCL15_368417</v>
      </c>
    </row>
    <row r="2887" ht="20.25" customHeight="1">
      <c r="A2887" s="318" t="s">
        <v>25592</v>
      </c>
      <c r="B2887" s="319" t="s">
        <v>18805</v>
      </c>
      <c r="C2887" s="334">
        <v>42488.0</v>
      </c>
      <c r="D2887" s="331">
        <v>100.0</v>
      </c>
      <c r="E2887" s="322">
        <f t="array" ref="E2887">D2887/INDEX(Digests!H:H,MATCH($L2887,Digests!P:P,0))</f>
        <v>13.39943722</v>
      </c>
      <c r="F2887" s="323">
        <f t="shared" si="1"/>
        <v>8.800562776</v>
      </c>
      <c r="G2887" s="319">
        <v>15.0</v>
      </c>
      <c r="H2887" s="324"/>
      <c r="I2887" s="318" t="s">
        <v>25564</v>
      </c>
      <c r="J2887" s="318"/>
      <c r="K2887" s="67" t="s">
        <v>25593</v>
      </c>
      <c r="L2887" s="67" t="s">
        <v>18806</v>
      </c>
      <c r="M2887" s="318"/>
      <c r="N2887" s="318"/>
      <c r="O2887" s="318"/>
      <c r="P2887" s="325"/>
      <c r="Q2887" s="318" t="str">
        <f t="array" ref="Q2887">index(Extractions!B:B, match(index(Digests!B:B, match(B2887,Digests!A:A,0)),Extractions!A:A,0))</f>
        <v>APCL15_404452</v>
      </c>
    </row>
    <row r="2888" ht="20.25" customHeight="1">
      <c r="A2888" s="318" t="s">
        <v>25594</v>
      </c>
      <c r="B2888" s="319" t="s">
        <v>18819</v>
      </c>
      <c r="C2888" s="334">
        <v>42488.0</v>
      </c>
      <c r="D2888" s="331">
        <v>100.0</v>
      </c>
      <c r="E2888" s="322">
        <f t="array" ref="E2888">D2888/INDEX(Digests!H:H,MATCH($L2888,Digests!P:P,0))</f>
        <v>11.90334484</v>
      </c>
      <c r="F2888" s="323">
        <f t="shared" si="1"/>
        <v>10.29665516</v>
      </c>
      <c r="G2888" s="319">
        <v>16.0</v>
      </c>
      <c r="H2888" s="324"/>
      <c r="I2888" s="318" t="s">
        <v>25564</v>
      </c>
      <c r="J2888" s="318"/>
      <c r="K2888" s="67" t="s">
        <v>25595</v>
      </c>
      <c r="L2888" s="67" t="s">
        <v>18820</v>
      </c>
      <c r="M2888" s="318"/>
      <c r="N2888" s="318"/>
      <c r="O2888" s="318"/>
      <c r="P2888" s="325"/>
      <c r="Q2888" s="318" t="str">
        <f t="array" ref="Q2888">index(Extractions!B:B, match(index(Digests!B:B, match(B2888,Digests!A:A,0)),Extractions!A:A,0))</f>
        <v>APCL15_373231</v>
      </c>
    </row>
    <row r="2889" ht="20.25" customHeight="1">
      <c r="A2889" s="318" t="s">
        <v>25596</v>
      </c>
      <c r="B2889" s="319" t="s">
        <v>18837</v>
      </c>
      <c r="C2889" s="334">
        <v>42488.0</v>
      </c>
      <c r="D2889" s="331">
        <v>100.0</v>
      </c>
      <c r="E2889" s="322">
        <f t="array" ref="E2889">D2889/INDEX(Digests!H:H,MATCH($L2889,Digests!P:P,0))</f>
        <v>13.37077149</v>
      </c>
      <c r="F2889" s="323">
        <f t="shared" si="1"/>
        <v>8.829228506</v>
      </c>
      <c r="G2889" s="319">
        <v>17.0</v>
      </c>
      <c r="H2889" s="324"/>
      <c r="I2889" s="318" t="s">
        <v>25564</v>
      </c>
      <c r="J2889" s="318"/>
      <c r="K2889" s="67" t="s">
        <v>25597</v>
      </c>
      <c r="L2889" s="67" t="s">
        <v>18838</v>
      </c>
      <c r="M2889" s="318"/>
      <c r="N2889" s="318"/>
      <c r="O2889" s="318"/>
      <c r="P2889" s="325"/>
      <c r="Q2889" s="318" t="str">
        <f t="array" ref="Q2889">index(Extractions!B:B, match(index(Digests!B:B, match(B2889,Digests!A:A,0)),Extractions!A:A,0))</f>
        <v>APCL15_404585</v>
      </c>
    </row>
    <row r="2890" ht="20.25" customHeight="1">
      <c r="A2890" s="318" t="s">
        <v>25598</v>
      </c>
      <c r="B2890" s="319" t="s">
        <v>18877</v>
      </c>
      <c r="C2890" s="334">
        <v>42488.0</v>
      </c>
      <c r="D2890" s="331">
        <v>100.0</v>
      </c>
      <c r="E2890" s="322">
        <f t="array" ref="E2890">D2890/INDEX(Digests!H:H,MATCH($L2890,Digests!P:P,0))</f>
        <v>16.44736842</v>
      </c>
      <c r="F2890" s="323">
        <f t="shared" si="1"/>
        <v>5.752631579</v>
      </c>
      <c r="G2890" s="319">
        <v>18.0</v>
      </c>
      <c r="H2890" s="324"/>
      <c r="I2890" s="318" t="s">
        <v>25564</v>
      </c>
      <c r="J2890" s="318"/>
      <c r="K2890" s="67" t="s">
        <v>25599</v>
      </c>
      <c r="L2890" s="67" t="s">
        <v>18878</v>
      </c>
      <c r="M2890" s="318"/>
      <c r="N2890" s="318"/>
      <c r="O2890" s="318"/>
      <c r="P2890" s="325"/>
      <c r="Q2890" s="318" t="str">
        <f t="array" ref="Q2890">index(Extractions!B:B, match(index(Digests!B:B, match(B2890,Digests!A:A,0)),Extractions!A:A,0))</f>
        <v>APCL15_073</v>
      </c>
    </row>
    <row r="2891" ht="20.25" customHeight="1">
      <c r="A2891" s="318" t="s">
        <v>25600</v>
      </c>
      <c r="B2891" s="319" t="s">
        <v>18883</v>
      </c>
      <c r="C2891" s="334">
        <v>42488.0</v>
      </c>
      <c r="D2891" s="331">
        <v>100.0</v>
      </c>
      <c r="E2891" s="322">
        <f t="array" ref="E2891">D2891/INDEX(Digests!H:H,MATCH($L2891,Digests!P:P,0))</f>
        <v>14.47178003</v>
      </c>
      <c r="F2891" s="323">
        <f t="shared" si="1"/>
        <v>7.728219971</v>
      </c>
      <c r="G2891" s="319">
        <v>19.0</v>
      </c>
      <c r="H2891" s="324"/>
      <c r="I2891" s="318" t="s">
        <v>25564</v>
      </c>
      <c r="J2891" s="318"/>
      <c r="K2891" s="67" t="s">
        <v>25601</v>
      </c>
      <c r="L2891" s="67" t="s">
        <v>18884</v>
      </c>
      <c r="M2891" s="318"/>
      <c r="N2891" s="318"/>
      <c r="O2891" s="318"/>
      <c r="P2891" s="325"/>
      <c r="Q2891" s="318" t="str">
        <f t="array" ref="Q2891">index(Extractions!B:B, match(index(Digests!B:B, match(B2891,Digests!A:A,0)),Extractions!A:A,0))</f>
        <v>APCL15_356001</v>
      </c>
    </row>
    <row r="2892" ht="20.25" customHeight="1">
      <c r="A2892" s="318" t="s">
        <v>25602</v>
      </c>
      <c r="B2892" s="319" t="s">
        <v>18887</v>
      </c>
      <c r="C2892" s="334">
        <v>42488.0</v>
      </c>
      <c r="D2892" s="331">
        <v>100.0</v>
      </c>
      <c r="E2892" s="322">
        <f t="array" ref="E2892">D2892/INDEX(Digests!H:H,MATCH($L2892,Digests!P:P,0))</f>
        <v>16.72520488</v>
      </c>
      <c r="F2892" s="323">
        <f t="shared" si="1"/>
        <v>5.474795116</v>
      </c>
      <c r="G2892" s="319">
        <v>20.0</v>
      </c>
      <c r="H2892" s="324"/>
      <c r="I2892" s="318" t="s">
        <v>25564</v>
      </c>
      <c r="J2892" s="318"/>
      <c r="K2892" s="67" t="s">
        <v>25603</v>
      </c>
      <c r="L2892" s="67" t="s">
        <v>18888</v>
      </c>
      <c r="M2892" s="318"/>
      <c r="N2892" s="318"/>
      <c r="O2892" s="318"/>
      <c r="P2892" s="325"/>
      <c r="Q2892" s="318" t="str">
        <f t="array" ref="Q2892">index(Extractions!B:B, match(index(Digests!B:B, match(B2892,Digests!A:A,0)),Extractions!A:A,0))</f>
        <v>APCL15_038</v>
      </c>
    </row>
    <row r="2893" ht="20.25" customHeight="1">
      <c r="A2893" s="318" t="s">
        <v>25604</v>
      </c>
      <c r="B2893" s="319" t="s">
        <v>18911</v>
      </c>
      <c r="C2893" s="334">
        <v>42488.0</v>
      </c>
      <c r="D2893" s="331">
        <v>100.0</v>
      </c>
      <c r="E2893" s="322">
        <f t="array" ref="E2893">D2893/INDEX(Digests!H:H,MATCH($L2893,Digests!P:P,0))</f>
        <v>17.11449598</v>
      </c>
      <c r="F2893" s="323">
        <f t="shared" si="1"/>
        <v>5.085504022</v>
      </c>
      <c r="G2893" s="319">
        <v>21.0</v>
      </c>
      <c r="H2893" s="324"/>
      <c r="I2893" s="318" t="s">
        <v>25564</v>
      </c>
      <c r="J2893" s="318"/>
      <c r="K2893" s="67" t="s">
        <v>25605</v>
      </c>
      <c r="L2893" s="67" t="s">
        <v>18912</v>
      </c>
      <c r="M2893" s="318"/>
      <c r="N2893" s="318"/>
      <c r="O2893" s="318"/>
      <c r="P2893" s="325"/>
      <c r="Q2893" s="318" t="str">
        <f t="array" ref="Q2893">index(Extractions!B:B, match(index(Digests!B:B, match(B2893,Digests!A:A,0)),Extractions!A:A,0))</f>
        <v>APCL15_354642</v>
      </c>
    </row>
    <row r="2894" ht="20.25" customHeight="1">
      <c r="A2894" s="318" t="s">
        <v>25606</v>
      </c>
      <c r="B2894" s="319" t="s">
        <v>18947</v>
      </c>
      <c r="C2894" s="334">
        <v>42488.0</v>
      </c>
      <c r="D2894" s="331">
        <v>100.0</v>
      </c>
      <c r="E2894" s="322">
        <f t="array" ref="E2894">D2894/INDEX(Digests!H:H,MATCH($L2894,Digests!P:P,0))</f>
        <v>12.28350326</v>
      </c>
      <c r="F2894" s="323">
        <f t="shared" si="1"/>
        <v>9.916496745</v>
      </c>
      <c r="G2894" s="319">
        <v>22.0</v>
      </c>
      <c r="H2894" s="324"/>
      <c r="I2894" s="318" t="s">
        <v>25564</v>
      </c>
      <c r="J2894" s="318"/>
      <c r="K2894" s="67" t="s">
        <v>25607</v>
      </c>
      <c r="L2894" s="67" t="s">
        <v>18948</v>
      </c>
      <c r="M2894" s="318"/>
      <c r="N2894" s="318"/>
      <c r="O2894" s="318"/>
      <c r="P2894" s="325"/>
      <c r="Q2894" s="318" t="str">
        <f t="array" ref="Q2894">index(Extractions!B:B, match(index(Digests!B:B, match(B2894,Digests!A:A,0)),Extractions!A:A,0))</f>
        <v>APCL15_373624</v>
      </c>
    </row>
    <row r="2895" ht="20.25" customHeight="1">
      <c r="A2895" s="318" t="s">
        <v>25608</v>
      </c>
      <c r="B2895" s="319" t="s">
        <v>18961</v>
      </c>
      <c r="C2895" s="334">
        <v>42488.0</v>
      </c>
      <c r="D2895" s="331">
        <v>100.0</v>
      </c>
      <c r="E2895" s="322">
        <f t="array" ref="E2895">D2895/INDEX(Digests!H:H,MATCH($L2895,Digests!P:P,0))</f>
        <v>15.84032948</v>
      </c>
      <c r="F2895" s="323">
        <f t="shared" si="1"/>
        <v>6.359670521</v>
      </c>
      <c r="G2895" s="319">
        <v>23.0</v>
      </c>
      <c r="H2895" s="324"/>
      <c r="I2895" s="318" t="s">
        <v>25564</v>
      </c>
      <c r="J2895" s="318"/>
      <c r="K2895" s="67" t="s">
        <v>25609</v>
      </c>
      <c r="L2895" s="67" t="s">
        <v>18962</v>
      </c>
      <c r="M2895" s="318"/>
      <c r="N2895" s="318"/>
      <c r="O2895" s="318"/>
      <c r="P2895" s="325"/>
      <c r="Q2895" s="318" t="str">
        <f t="array" ref="Q2895">index(Extractions!B:B, match(index(Digests!B:B, match(B2895,Digests!A:A,0)),Extractions!A:A,0))</f>
        <v>APCL15_026</v>
      </c>
    </row>
    <row r="2896" ht="20.25" customHeight="1">
      <c r="A2896" s="318" t="s">
        <v>25610</v>
      </c>
      <c r="B2896" s="319" t="s">
        <v>18971</v>
      </c>
      <c r="C2896" s="334">
        <v>42488.0</v>
      </c>
      <c r="D2896" s="331">
        <v>100.0</v>
      </c>
      <c r="E2896" s="322">
        <f t="array" ref="E2896">D2896/INDEX(Digests!H:H,MATCH($L2896,Digests!P:P,0))</f>
        <v>9.025270758</v>
      </c>
      <c r="F2896" s="323">
        <f t="shared" si="1"/>
        <v>13.17472924</v>
      </c>
      <c r="G2896" s="319">
        <v>24.0</v>
      </c>
      <c r="H2896" s="324"/>
      <c r="I2896" s="318" t="s">
        <v>25564</v>
      </c>
      <c r="J2896" s="318"/>
      <c r="K2896" s="67" t="s">
        <v>25611</v>
      </c>
      <c r="L2896" s="67" t="s">
        <v>18972</v>
      </c>
      <c r="M2896" s="318"/>
      <c r="N2896" s="318"/>
      <c r="O2896" s="318"/>
      <c r="P2896" s="325"/>
      <c r="Q2896" s="318" t="str">
        <f t="array" ref="Q2896">index(Extractions!B:B, match(index(Digests!B:B, match(B2896,Digests!A:A,0)),Extractions!A:A,0))</f>
        <v>APCL15_355605</v>
      </c>
    </row>
    <row r="2897" ht="20.25" customHeight="1">
      <c r="A2897" s="318" t="s">
        <v>25612</v>
      </c>
      <c r="B2897" s="319" t="s">
        <v>18975</v>
      </c>
      <c r="C2897" s="334">
        <v>42488.0</v>
      </c>
      <c r="D2897" s="331">
        <v>100.0</v>
      </c>
      <c r="E2897" s="322">
        <f t="array" ref="E2897">D2897/INDEX(Digests!H:H,MATCH($L2897,Digests!P:P,0))</f>
        <v>8.034709947</v>
      </c>
      <c r="F2897" s="323">
        <f t="shared" si="1"/>
        <v>14.16529005</v>
      </c>
      <c r="G2897" s="319">
        <v>25.0</v>
      </c>
      <c r="H2897" s="324"/>
      <c r="I2897" s="318" t="s">
        <v>25564</v>
      </c>
      <c r="J2897" s="318"/>
      <c r="K2897" s="67" t="s">
        <v>25613</v>
      </c>
      <c r="L2897" s="67" t="s">
        <v>18976</v>
      </c>
      <c r="M2897" s="318"/>
      <c r="N2897" s="318"/>
      <c r="O2897" s="318"/>
      <c r="P2897" s="325"/>
      <c r="Q2897" s="318" t="str">
        <f t="array" ref="Q2897">index(Extractions!B:B, match(index(Digests!B:B, match(B2897,Digests!A:A,0)),Extractions!A:A,0))</f>
        <v>APCL15_356440</v>
      </c>
    </row>
    <row r="2898" ht="20.25" customHeight="1">
      <c r="A2898" s="318" t="s">
        <v>25614</v>
      </c>
      <c r="B2898" s="319" t="s">
        <v>18985</v>
      </c>
      <c r="C2898" s="334">
        <v>42488.0</v>
      </c>
      <c r="D2898" s="331">
        <v>100.0</v>
      </c>
      <c r="E2898" s="322">
        <f t="array" ref="E2898">D2898/INDEX(Digests!H:H,MATCH($L2898,Digests!P:P,0))</f>
        <v>12.83038235</v>
      </c>
      <c r="F2898" s="323">
        <f t="shared" si="1"/>
        <v>9.369617655</v>
      </c>
      <c r="G2898" s="319">
        <v>26.0</v>
      </c>
      <c r="H2898" s="324"/>
      <c r="I2898" s="318" t="s">
        <v>25564</v>
      </c>
      <c r="J2898" s="318"/>
      <c r="K2898" s="67" t="s">
        <v>25615</v>
      </c>
      <c r="L2898" s="67" t="s">
        <v>18986</v>
      </c>
      <c r="M2898" s="318"/>
      <c r="N2898" s="318"/>
      <c r="O2898" s="318"/>
      <c r="P2898" s="325"/>
      <c r="Q2898" s="318" t="str">
        <f t="array" ref="Q2898">index(Extractions!B:B, match(index(Digests!B:B, match(B2898,Digests!A:A,0)),Extractions!A:A,0))</f>
        <v>APCL15_404545</v>
      </c>
    </row>
    <row r="2899" ht="20.25" customHeight="1">
      <c r="A2899" s="318" t="s">
        <v>25616</v>
      </c>
      <c r="B2899" s="319" t="s">
        <v>18987</v>
      </c>
      <c r="C2899" s="334">
        <v>42488.0</v>
      </c>
      <c r="D2899" s="331">
        <v>100.0</v>
      </c>
      <c r="E2899" s="322">
        <f t="array" ref="E2899">D2899/INDEX(Digests!H:H,MATCH($L2899,Digests!P:P,0))</f>
        <v>8.961376467</v>
      </c>
      <c r="F2899" s="323">
        <f t="shared" si="1"/>
        <v>13.23862353</v>
      </c>
      <c r="G2899" s="319">
        <v>27.0</v>
      </c>
      <c r="H2899" s="324"/>
      <c r="I2899" s="318" t="s">
        <v>25564</v>
      </c>
      <c r="J2899" s="318"/>
      <c r="K2899" s="67" t="s">
        <v>25617</v>
      </c>
      <c r="L2899" s="67" t="s">
        <v>18988</v>
      </c>
      <c r="M2899" s="318"/>
      <c r="N2899" s="318"/>
      <c r="O2899" s="318"/>
      <c r="P2899" s="325"/>
      <c r="Q2899" s="318" t="str">
        <f t="array" ref="Q2899">index(Extractions!B:B, match(index(Digests!B:B, match(B2899,Digests!A:A,0)),Extractions!A:A,0))</f>
        <v>APCL15_014</v>
      </c>
    </row>
    <row r="2900" ht="20.25" customHeight="1">
      <c r="A2900" s="318" t="s">
        <v>25618</v>
      </c>
      <c r="B2900" s="319" t="s">
        <v>18989</v>
      </c>
      <c r="C2900" s="334">
        <v>42488.0</v>
      </c>
      <c r="D2900" s="331">
        <v>100.0</v>
      </c>
      <c r="E2900" s="322">
        <f t="array" ref="E2900">D2900/INDEX(Digests!H:H,MATCH($L2900,Digests!P:P,0))</f>
        <v>8.861320337</v>
      </c>
      <c r="F2900" s="323">
        <f t="shared" si="1"/>
        <v>13.33867966</v>
      </c>
      <c r="G2900" s="319">
        <v>28.0</v>
      </c>
      <c r="H2900" s="324"/>
      <c r="I2900" s="318" t="s">
        <v>25564</v>
      </c>
      <c r="J2900" s="318"/>
      <c r="K2900" s="67" t="s">
        <v>25619</v>
      </c>
      <c r="L2900" s="67" t="s">
        <v>18990</v>
      </c>
      <c r="M2900" s="318"/>
      <c r="N2900" s="318"/>
      <c r="O2900" s="318"/>
      <c r="P2900" s="325"/>
      <c r="Q2900" s="318" t="str">
        <f t="array" ref="Q2900">index(Extractions!B:B, match(index(Digests!B:B, match(B2900,Digests!A:A,0)),Extractions!A:A,0))</f>
        <v>APCL15_405523</v>
      </c>
    </row>
    <row r="2901" ht="20.25" customHeight="1">
      <c r="A2901" s="318" t="s">
        <v>25620</v>
      </c>
      <c r="B2901" s="319" t="s">
        <v>18991</v>
      </c>
      <c r="C2901" s="334">
        <v>42488.0</v>
      </c>
      <c r="D2901" s="331">
        <v>100.0</v>
      </c>
      <c r="E2901" s="322">
        <f t="array" ref="E2901">D2901/INDEX(Digests!H:H,MATCH($L2901,Digests!P:P,0))</f>
        <v>8.434547908</v>
      </c>
      <c r="F2901" s="323">
        <f t="shared" si="1"/>
        <v>13.76545209</v>
      </c>
      <c r="G2901" s="319">
        <v>29.0</v>
      </c>
      <c r="H2901" s="324"/>
      <c r="I2901" s="318" t="s">
        <v>25564</v>
      </c>
      <c r="J2901" s="318"/>
      <c r="K2901" s="67" t="s">
        <v>25621</v>
      </c>
      <c r="L2901" s="67" t="s">
        <v>18992</v>
      </c>
      <c r="M2901" s="318"/>
      <c r="N2901" s="318"/>
      <c r="O2901" s="318"/>
      <c r="P2901" s="325"/>
      <c r="Q2901" s="318" t="str">
        <f t="array" ref="Q2901">index(Extractions!B:B, match(index(Digests!B:B, match(B2901,Digests!A:A,0)),Extractions!A:A,0))</f>
        <v>APCL15_401656</v>
      </c>
    </row>
    <row r="2902" ht="20.25" customHeight="1">
      <c r="A2902" s="318" t="s">
        <v>25622</v>
      </c>
      <c r="B2902" s="319" t="s">
        <v>18993</v>
      </c>
      <c r="C2902" s="334">
        <v>42488.0</v>
      </c>
      <c r="D2902" s="331">
        <v>100.0</v>
      </c>
      <c r="E2902" s="322">
        <f t="array" ref="E2902">D2902/INDEX(Digests!H:H,MATCH($L2902,Digests!P:P,0))</f>
        <v>14.07855836</v>
      </c>
      <c r="F2902" s="323">
        <f t="shared" si="1"/>
        <v>8.121441644</v>
      </c>
      <c r="G2902" s="319">
        <v>30.0</v>
      </c>
      <c r="H2902" s="324"/>
      <c r="I2902" s="318" t="s">
        <v>25564</v>
      </c>
      <c r="J2902" s="318"/>
      <c r="K2902" s="67" t="s">
        <v>25623</v>
      </c>
      <c r="L2902" s="67" t="s">
        <v>18994</v>
      </c>
      <c r="M2902" s="318"/>
      <c r="N2902" s="318"/>
      <c r="O2902" s="318"/>
      <c r="P2902" s="325"/>
      <c r="Q2902" s="318" t="str">
        <f t="array" ref="Q2902">index(Extractions!B:B, match(index(Digests!B:B, match(B2902,Digests!A:A,0)),Extractions!A:A,0))</f>
        <v>APCL15_407553</v>
      </c>
    </row>
    <row r="2903" ht="20.25" customHeight="1">
      <c r="A2903" s="318" t="s">
        <v>25624</v>
      </c>
      <c r="B2903" s="319" t="s">
        <v>18995</v>
      </c>
      <c r="C2903" s="334">
        <v>42488.0</v>
      </c>
      <c r="D2903" s="331">
        <v>100.0</v>
      </c>
      <c r="E2903" s="322">
        <f t="array" ref="E2903">D2903/INDEX(Digests!H:H,MATCH($L2903,Digests!P:P,0))</f>
        <v>16.91474966</v>
      </c>
      <c r="F2903" s="323">
        <f t="shared" si="1"/>
        <v>5.285250338</v>
      </c>
      <c r="G2903" s="319">
        <v>31.0</v>
      </c>
      <c r="H2903" s="324"/>
      <c r="I2903" s="318" t="s">
        <v>25564</v>
      </c>
      <c r="J2903" s="318"/>
      <c r="K2903" s="67" t="s">
        <v>25625</v>
      </c>
      <c r="L2903" s="67" t="s">
        <v>18996</v>
      </c>
      <c r="M2903" s="318"/>
      <c r="N2903" s="318"/>
      <c r="O2903" s="318"/>
      <c r="P2903" s="325"/>
      <c r="Q2903" s="318" t="str">
        <f t="array" ref="Q2903">index(Extractions!B:B, match(index(Digests!B:B, match(B2903,Digests!A:A,0)),Extractions!A:A,0))</f>
        <v>APCL15_405921</v>
      </c>
    </row>
    <row r="2904" ht="20.25" customHeight="1">
      <c r="A2904" s="318" t="s">
        <v>25626</v>
      </c>
      <c r="B2904" s="319" t="s">
        <v>18999</v>
      </c>
      <c r="C2904" s="334">
        <v>42488.0</v>
      </c>
      <c r="D2904" s="331">
        <v>100.0</v>
      </c>
      <c r="E2904" s="322">
        <f t="array" ref="E2904">D2904/INDEX(Digests!H:H,MATCH($L2904,Digests!P:P,0))</f>
        <v>14.03114915</v>
      </c>
      <c r="F2904" s="323">
        <f t="shared" si="1"/>
        <v>8.168850849</v>
      </c>
      <c r="G2904" s="319">
        <v>32.0</v>
      </c>
      <c r="H2904" s="324"/>
      <c r="I2904" s="318" t="s">
        <v>25564</v>
      </c>
      <c r="J2904" s="318"/>
      <c r="K2904" s="67" t="s">
        <v>25627</v>
      </c>
      <c r="L2904" s="67" t="s">
        <v>19000</v>
      </c>
      <c r="M2904" s="318"/>
      <c r="N2904" s="318"/>
      <c r="O2904" s="318"/>
      <c r="P2904" s="325"/>
      <c r="Q2904" s="318" t="str">
        <f t="array" ref="Q2904">index(Extractions!B:B, match(index(Digests!B:B, match(B2904,Digests!A:A,0)),Extractions!A:A,0))</f>
        <v>APCL15_399705</v>
      </c>
    </row>
    <row r="2905" ht="20.25" customHeight="1">
      <c r="A2905" s="318" t="s">
        <v>25628</v>
      </c>
      <c r="B2905" s="319" t="s">
        <v>19017</v>
      </c>
      <c r="C2905" s="334">
        <v>42488.0</v>
      </c>
      <c r="D2905" s="331">
        <v>100.0</v>
      </c>
      <c r="E2905" s="322">
        <f t="array" ref="E2905">D2905/INDEX(Digests!H:H,MATCH($L2905,Digests!P:P,0))</f>
        <v>11.70686022</v>
      </c>
      <c r="F2905" s="323">
        <f t="shared" si="1"/>
        <v>10.49313978</v>
      </c>
      <c r="G2905" s="319">
        <v>33.0</v>
      </c>
      <c r="H2905" s="324"/>
      <c r="I2905" s="318" t="s">
        <v>25564</v>
      </c>
      <c r="J2905" s="318"/>
      <c r="K2905" s="67" t="s">
        <v>25629</v>
      </c>
      <c r="L2905" s="67" t="s">
        <v>19018</v>
      </c>
      <c r="M2905" s="318"/>
      <c r="N2905" s="318"/>
      <c r="O2905" s="318"/>
      <c r="P2905" s="325"/>
      <c r="Q2905" s="318" t="str">
        <f t="array" ref="Q2905">index(Extractions!B:B, match(index(Digests!B:B, match(B2905,Digests!A:A,0)),Extractions!A:A,0))</f>
        <v>APCL15_405940</v>
      </c>
    </row>
    <row r="2906" ht="20.25" customHeight="1">
      <c r="A2906" s="318" t="s">
        <v>25630</v>
      </c>
      <c r="B2906" s="319" t="s">
        <v>19031</v>
      </c>
      <c r="C2906" s="334">
        <v>42488.0</v>
      </c>
      <c r="D2906" s="331">
        <v>100.0</v>
      </c>
      <c r="E2906" s="322">
        <f t="array" ref="E2906">D2906/INDEX(Digests!H:H,MATCH($L2906,Digests!P:P,0))</f>
        <v>11.81055864</v>
      </c>
      <c r="F2906" s="323">
        <f t="shared" si="1"/>
        <v>10.38944136</v>
      </c>
      <c r="G2906" s="319">
        <v>34.0</v>
      </c>
      <c r="H2906" s="324"/>
      <c r="I2906" s="318" t="s">
        <v>25564</v>
      </c>
      <c r="J2906" s="318"/>
      <c r="K2906" s="67" t="s">
        <v>25631</v>
      </c>
      <c r="L2906" s="67" t="s">
        <v>19032</v>
      </c>
      <c r="M2906" s="318"/>
      <c r="N2906" s="318"/>
      <c r="O2906" s="318"/>
      <c r="P2906" s="325"/>
      <c r="Q2906" s="318" t="str">
        <f t="array" ref="Q2906">index(Extractions!B:B, match(index(Digests!B:B, match(B2906,Digests!A:A,0)),Extractions!A:A,0))</f>
        <v>APCL15_404371</v>
      </c>
    </row>
    <row r="2907" ht="20.25" customHeight="1">
      <c r="A2907" s="318" t="s">
        <v>25632</v>
      </c>
      <c r="B2907" s="319" t="s">
        <v>19047</v>
      </c>
      <c r="C2907" s="334">
        <v>42488.0</v>
      </c>
      <c r="D2907" s="331">
        <v>100.0</v>
      </c>
      <c r="E2907" s="322">
        <f t="array" ref="E2907">D2907/INDEX(Digests!H:H,MATCH($L2907,Digests!P:P,0))</f>
        <v>17.78093883</v>
      </c>
      <c r="F2907" s="323">
        <f t="shared" si="1"/>
        <v>4.419061166</v>
      </c>
      <c r="G2907" s="319">
        <v>35.0</v>
      </c>
      <c r="H2907" s="324"/>
      <c r="I2907" s="318" t="s">
        <v>25564</v>
      </c>
      <c r="J2907" s="318"/>
      <c r="K2907" s="67" t="s">
        <v>25633</v>
      </c>
      <c r="L2907" s="67" t="s">
        <v>19048</v>
      </c>
      <c r="M2907" s="318"/>
      <c r="N2907" s="318"/>
      <c r="O2907" s="318"/>
      <c r="P2907" s="325"/>
      <c r="Q2907" s="318" t="str">
        <f t="array" ref="Q2907">index(Extractions!B:B, match(index(Digests!B:B, match(B2907,Digests!A:A,0)),Extractions!A:A,0))</f>
        <v>APCL15_022</v>
      </c>
    </row>
    <row r="2908" ht="20.25" customHeight="1">
      <c r="A2908" s="318" t="s">
        <v>25634</v>
      </c>
      <c r="B2908" s="319" t="s">
        <v>19061</v>
      </c>
      <c r="C2908" s="334">
        <v>42488.0</v>
      </c>
      <c r="D2908" s="331">
        <v>100.0</v>
      </c>
      <c r="E2908" s="322">
        <f t="array" ref="E2908">D2908/INDEX(Digests!H:H,MATCH($L2908,Digests!P:P,0))</f>
        <v>8.661008141</v>
      </c>
      <c r="F2908" s="323">
        <f t="shared" si="1"/>
        <v>13.53899186</v>
      </c>
      <c r="G2908" s="319">
        <v>36.0</v>
      </c>
      <c r="H2908" s="324"/>
      <c r="I2908" s="318" t="s">
        <v>25564</v>
      </c>
      <c r="J2908" s="318"/>
      <c r="K2908" s="67" t="s">
        <v>25635</v>
      </c>
      <c r="L2908" s="67" t="s">
        <v>19062</v>
      </c>
      <c r="M2908" s="318"/>
      <c r="N2908" s="318"/>
      <c r="O2908" s="318"/>
      <c r="P2908" s="325"/>
      <c r="Q2908" s="318" t="str">
        <f t="array" ref="Q2908">index(Extractions!B:B, match(index(Digests!B:B, match(B2908,Digests!A:A,0)),Extractions!A:A,0))</f>
        <v>APCL15_403777</v>
      </c>
    </row>
    <row r="2909" ht="20.25" customHeight="1">
      <c r="A2909" s="318" t="s">
        <v>25636</v>
      </c>
      <c r="B2909" s="319" t="s">
        <v>19063</v>
      </c>
      <c r="C2909" s="334">
        <v>42488.0</v>
      </c>
      <c r="D2909" s="331">
        <v>100.0</v>
      </c>
      <c r="E2909" s="322">
        <f t="array" ref="E2909">D2909/INDEX(Digests!H:H,MATCH($L2909,Digests!P:P,0))</f>
        <v>14.73622163</v>
      </c>
      <c r="F2909" s="323">
        <f t="shared" si="1"/>
        <v>7.463778367</v>
      </c>
      <c r="G2909" s="319">
        <v>37.0</v>
      </c>
      <c r="H2909" s="324"/>
      <c r="I2909" s="318" t="s">
        <v>25564</v>
      </c>
      <c r="J2909" s="318"/>
      <c r="K2909" s="67" t="s">
        <v>25637</v>
      </c>
      <c r="L2909" s="67" t="s">
        <v>19064</v>
      </c>
      <c r="M2909" s="318"/>
      <c r="N2909" s="318"/>
      <c r="O2909" s="318"/>
      <c r="P2909" s="325"/>
      <c r="Q2909" s="318" t="str">
        <f t="array" ref="Q2909">index(Extractions!B:B, match(index(Digests!B:B, match(B2909,Digests!A:A,0)),Extractions!A:A,0))</f>
        <v>APCL15_403889</v>
      </c>
    </row>
    <row r="2910" ht="20.25" customHeight="1">
      <c r="A2910" s="318" t="s">
        <v>25638</v>
      </c>
      <c r="B2910" s="319" t="s">
        <v>19073</v>
      </c>
      <c r="C2910" s="334">
        <v>42488.0</v>
      </c>
      <c r="D2910" s="331">
        <v>100.0</v>
      </c>
      <c r="E2910" s="322">
        <f t="array" ref="E2910">D2910/INDEX(Digests!H:H,MATCH($L2910,Digests!P:P,0))</f>
        <v>7.370283019</v>
      </c>
      <c r="F2910" s="323">
        <f t="shared" si="1"/>
        <v>14.82971698</v>
      </c>
      <c r="G2910" s="319">
        <v>38.0</v>
      </c>
      <c r="H2910" s="324"/>
      <c r="I2910" s="318" t="s">
        <v>25564</v>
      </c>
      <c r="J2910" s="318"/>
      <c r="K2910" s="67" t="s">
        <v>25639</v>
      </c>
      <c r="L2910" s="67" t="s">
        <v>19074</v>
      </c>
      <c r="M2910" s="318"/>
      <c r="N2910" s="318"/>
      <c r="O2910" s="318"/>
      <c r="P2910" s="325"/>
      <c r="Q2910" s="318" t="str">
        <f t="array" ref="Q2910">index(Extractions!B:B, match(index(Digests!B:B, match(B2910,Digests!A:A,0)),Extractions!A:A,0))</f>
        <v>APCL15_375598</v>
      </c>
    </row>
    <row r="2911" ht="20.25" customHeight="1">
      <c r="A2911" s="318" t="s">
        <v>25640</v>
      </c>
      <c r="B2911" s="319" t="s">
        <v>19077</v>
      </c>
      <c r="C2911" s="334">
        <v>42488.0</v>
      </c>
      <c r="D2911" s="331">
        <v>100.0</v>
      </c>
      <c r="E2911" s="322">
        <f t="array" ref="E2911">D2911/INDEX(Digests!H:H,MATCH($L2911,Digests!P:P,0))</f>
        <v>13.32622601</v>
      </c>
      <c r="F2911" s="323">
        <f t="shared" si="1"/>
        <v>8.873773987</v>
      </c>
      <c r="G2911" s="319">
        <v>39.0</v>
      </c>
      <c r="H2911" s="324"/>
      <c r="I2911" s="318" t="s">
        <v>25564</v>
      </c>
      <c r="J2911" s="318"/>
      <c r="K2911" s="67" t="s">
        <v>25641</v>
      </c>
      <c r="L2911" s="67" t="s">
        <v>19078</v>
      </c>
      <c r="M2911" s="318"/>
      <c r="N2911" s="318"/>
      <c r="O2911" s="318"/>
      <c r="P2911" s="325"/>
      <c r="Q2911" s="318" t="str">
        <f t="array" ref="Q2911">index(Extractions!B:B, match(index(Digests!B:B, match(B2911,Digests!A:A,0)),Extractions!A:A,0))</f>
        <v>APCL15_025</v>
      </c>
    </row>
    <row r="2912" ht="20.25" customHeight="1">
      <c r="A2912" s="318" t="s">
        <v>25642</v>
      </c>
      <c r="B2912" s="319" t="s">
        <v>19083</v>
      </c>
      <c r="C2912" s="334">
        <v>42488.0</v>
      </c>
      <c r="D2912" s="331">
        <v>100.0</v>
      </c>
      <c r="E2912" s="322">
        <f t="array" ref="E2912">D2912/INDEX(Digests!H:H,MATCH($L2912,Digests!P:P,0))</f>
        <v>8.785030308</v>
      </c>
      <c r="F2912" s="323">
        <f t="shared" si="1"/>
        <v>13.41496969</v>
      </c>
      <c r="G2912" s="319">
        <v>40.0</v>
      </c>
      <c r="H2912" s="324"/>
      <c r="I2912" s="318" t="s">
        <v>25564</v>
      </c>
      <c r="J2912" s="318"/>
      <c r="K2912" s="67" t="s">
        <v>25643</v>
      </c>
      <c r="L2912" s="67" t="s">
        <v>19084</v>
      </c>
      <c r="M2912" s="318"/>
      <c r="N2912" s="318"/>
      <c r="O2912" s="318"/>
      <c r="P2912" s="325"/>
      <c r="Q2912" s="318" t="str">
        <f t="array" ref="Q2912">index(Extractions!B:B, match(index(Digests!B:B, match(B2912,Digests!A:A,0)),Extractions!A:A,0))</f>
        <v>APCL15_018</v>
      </c>
    </row>
    <row r="2913" ht="20.25" customHeight="1">
      <c r="A2913" s="318" t="s">
        <v>25644</v>
      </c>
      <c r="B2913" s="319" t="s">
        <v>19087</v>
      </c>
      <c r="C2913" s="334">
        <v>42488.0</v>
      </c>
      <c r="D2913" s="331">
        <v>100.0</v>
      </c>
      <c r="E2913" s="322">
        <f t="array" ref="E2913">D2913/INDEX(Digests!H:H,MATCH($L2913,Digests!P:P,0))</f>
        <v>7.365397363</v>
      </c>
      <c r="F2913" s="323">
        <f t="shared" si="1"/>
        <v>14.83460264</v>
      </c>
      <c r="G2913" s="319">
        <v>41.0</v>
      </c>
      <c r="H2913" s="324"/>
      <c r="I2913" s="318" t="s">
        <v>25564</v>
      </c>
      <c r="J2913" s="318"/>
      <c r="K2913" s="67" t="s">
        <v>25645</v>
      </c>
      <c r="L2913" s="67" t="s">
        <v>19088</v>
      </c>
      <c r="M2913" s="318"/>
      <c r="N2913" s="318"/>
      <c r="O2913" s="318"/>
      <c r="P2913" s="325"/>
      <c r="Q2913" s="318" t="str">
        <f t="array" ref="Q2913">index(Extractions!B:B, match(index(Digests!B:B, match(B2913,Digests!A:A,0)),Extractions!A:A,0))</f>
        <v>APCL15_403062</v>
      </c>
    </row>
    <row r="2914" ht="20.25" customHeight="1">
      <c r="A2914" s="318" t="s">
        <v>25646</v>
      </c>
      <c r="B2914" s="319" t="s">
        <v>19093</v>
      </c>
      <c r="C2914" s="334">
        <v>42488.0</v>
      </c>
      <c r="D2914" s="331">
        <v>100.0</v>
      </c>
      <c r="E2914" s="322">
        <f t="array" ref="E2914">D2914/INDEX(Digests!H:H,MATCH($L2914,Digests!P:P,0))</f>
        <v>12.97353399</v>
      </c>
      <c r="F2914" s="323">
        <f t="shared" si="1"/>
        <v>9.226466009</v>
      </c>
      <c r="G2914" s="319">
        <v>42.0</v>
      </c>
      <c r="H2914" s="324"/>
      <c r="I2914" s="318" t="s">
        <v>25564</v>
      </c>
      <c r="J2914" s="318"/>
      <c r="K2914" s="67" t="s">
        <v>25647</v>
      </c>
      <c r="L2914" s="67" t="s">
        <v>19094</v>
      </c>
      <c r="M2914" s="318"/>
      <c r="N2914" s="318"/>
      <c r="O2914" s="318"/>
      <c r="P2914" s="325"/>
      <c r="Q2914" s="318" t="str">
        <f t="array" ref="Q2914">index(Extractions!B:B, match(index(Digests!B:B, match(B2914,Digests!A:A,0)),Extractions!A:A,0))</f>
        <v>APCL15_402510</v>
      </c>
    </row>
    <row r="2915" ht="20.25" customHeight="1">
      <c r="A2915" s="318" t="s">
        <v>25648</v>
      </c>
      <c r="B2915" s="319" t="s">
        <v>19105</v>
      </c>
      <c r="C2915" s="334">
        <v>42488.0</v>
      </c>
      <c r="D2915" s="331">
        <v>100.0</v>
      </c>
      <c r="E2915" s="322">
        <f t="array" ref="E2915">D2915/INDEX(Digests!H:H,MATCH($L2915,Digests!P:P,0))</f>
        <v>8.783487044</v>
      </c>
      <c r="F2915" s="323">
        <f t="shared" si="1"/>
        <v>13.41651296</v>
      </c>
      <c r="G2915" s="319">
        <v>43.0</v>
      </c>
      <c r="H2915" s="324"/>
      <c r="I2915" s="318" t="s">
        <v>25564</v>
      </c>
      <c r="J2915" s="318"/>
      <c r="K2915" s="67" t="s">
        <v>25649</v>
      </c>
      <c r="L2915" s="67" t="s">
        <v>19106</v>
      </c>
      <c r="M2915" s="318"/>
      <c r="N2915" s="318"/>
      <c r="O2915" s="318"/>
      <c r="P2915" s="325"/>
      <c r="Q2915" s="318" t="str">
        <f t="array" ref="Q2915">index(Extractions!B:B, match(index(Digests!B:B, match(B2915,Digests!A:A,0)),Extractions!A:A,0))</f>
        <v>APCL15_370907</v>
      </c>
    </row>
    <row r="2916" ht="20.25" customHeight="1">
      <c r="A2916" s="318" t="s">
        <v>25650</v>
      </c>
      <c r="B2916" s="319" t="s">
        <v>19109</v>
      </c>
      <c r="C2916" s="334">
        <v>42488.0</v>
      </c>
      <c r="D2916" s="331">
        <v>100.0</v>
      </c>
      <c r="E2916" s="322">
        <f t="array" ref="E2916">D2916/INDEX(Digests!H:H,MATCH($L2916,Digests!P:P,0))</f>
        <v>7.038783698</v>
      </c>
      <c r="F2916" s="323">
        <f t="shared" si="1"/>
        <v>15.1612163</v>
      </c>
      <c r="G2916" s="319">
        <v>44.0</v>
      </c>
      <c r="H2916" s="324"/>
      <c r="I2916" s="318" t="s">
        <v>25564</v>
      </c>
      <c r="J2916" s="318"/>
      <c r="K2916" s="67" t="s">
        <v>25651</v>
      </c>
      <c r="L2916" s="67" t="s">
        <v>19110</v>
      </c>
      <c r="M2916" s="318"/>
      <c r="N2916" s="318"/>
      <c r="O2916" s="318"/>
      <c r="P2916" s="325"/>
      <c r="Q2916" s="318" t="str">
        <f t="array" ref="Q2916">index(Extractions!B:B, match(index(Digests!B:B, match(B2916,Digests!A:A,0)),Extractions!A:A,0))</f>
        <v>APCL15_404146</v>
      </c>
    </row>
    <row r="2917" ht="20.25" customHeight="1">
      <c r="A2917" s="318" t="s">
        <v>25652</v>
      </c>
      <c r="B2917" s="319" t="s">
        <v>19113</v>
      </c>
      <c r="C2917" s="334">
        <v>42488.0</v>
      </c>
      <c r="D2917" s="331">
        <v>100.0</v>
      </c>
      <c r="E2917" s="322">
        <f t="array" ref="E2917">D2917/INDEX(Digests!H:H,MATCH($L2917,Digests!P:P,0))</f>
        <v>14.11233418</v>
      </c>
      <c r="F2917" s="323">
        <f t="shared" si="1"/>
        <v>8.08766582</v>
      </c>
      <c r="G2917" s="319">
        <v>45.0</v>
      </c>
      <c r="H2917" s="324"/>
      <c r="I2917" s="318" t="s">
        <v>25564</v>
      </c>
      <c r="J2917" s="318"/>
      <c r="K2917" s="67" t="s">
        <v>25653</v>
      </c>
      <c r="L2917" s="67" t="s">
        <v>19114</v>
      </c>
      <c r="M2917" s="318"/>
      <c r="N2917" s="318"/>
      <c r="O2917" s="318"/>
      <c r="P2917" s="325"/>
      <c r="Q2917" s="318" t="str">
        <f t="array" ref="Q2917">index(Extractions!B:B, match(index(Digests!B:B, match(B2917,Digests!A:A,0)),Extractions!A:A,0))</f>
        <v>APCL15_016</v>
      </c>
    </row>
    <row r="2918" ht="20.25" customHeight="1">
      <c r="A2918" s="318" t="s">
        <v>25654</v>
      </c>
      <c r="B2918" s="319" t="s">
        <v>19115</v>
      </c>
      <c r="C2918" s="334">
        <v>42488.0</v>
      </c>
      <c r="D2918" s="331">
        <v>100.0</v>
      </c>
      <c r="E2918" s="322">
        <f t="array" ref="E2918">D2918/INDEX(Digests!H:H,MATCH($L2918,Digests!P:P,0))</f>
        <v>12.23690651</v>
      </c>
      <c r="F2918" s="323">
        <f t="shared" si="1"/>
        <v>9.96309349</v>
      </c>
      <c r="G2918" s="319">
        <v>46.0</v>
      </c>
      <c r="H2918" s="324"/>
      <c r="I2918" s="318" t="s">
        <v>25564</v>
      </c>
      <c r="J2918" s="318"/>
      <c r="K2918" s="67" t="s">
        <v>25655</v>
      </c>
      <c r="L2918" s="67" t="s">
        <v>19116</v>
      </c>
      <c r="M2918" s="318"/>
      <c r="N2918" s="318"/>
      <c r="O2918" s="318"/>
      <c r="P2918" s="325"/>
      <c r="Q2918" s="318" t="str">
        <f t="array" ref="Q2918">index(Extractions!B:B, match(index(Digests!B:B, match(B2918,Digests!A:A,0)),Extractions!A:A,0))</f>
        <v>APCL15_400235</v>
      </c>
    </row>
    <row r="2919" ht="20.25" customHeight="1">
      <c r="A2919" s="318" t="s">
        <v>25656</v>
      </c>
      <c r="B2919" s="319" t="s">
        <v>19121</v>
      </c>
      <c r="C2919" s="334">
        <v>42488.0</v>
      </c>
      <c r="D2919" s="331">
        <v>100.0</v>
      </c>
      <c r="E2919" s="322">
        <f t="array" ref="E2919">D2919/INDEX(Digests!H:H,MATCH($L2919,Digests!P:P,0))</f>
        <v>8.51861317</v>
      </c>
      <c r="F2919" s="323">
        <f t="shared" si="1"/>
        <v>13.68138683</v>
      </c>
      <c r="G2919" s="319">
        <v>47.0</v>
      </c>
      <c r="H2919" s="324"/>
      <c r="I2919" s="318" t="s">
        <v>25564</v>
      </c>
      <c r="J2919" s="318"/>
      <c r="K2919" s="67" t="s">
        <v>25657</v>
      </c>
      <c r="L2919" s="67" t="s">
        <v>19122</v>
      </c>
      <c r="M2919" s="318"/>
      <c r="N2919" s="318"/>
      <c r="O2919" s="318"/>
      <c r="P2919" s="325"/>
      <c r="Q2919" s="318" t="str">
        <f t="array" ref="Q2919">index(Extractions!B:B, match(index(Digests!B:B, match(B2919,Digests!A:A,0)),Extractions!A:A,0))</f>
        <v>APCL15_370885</v>
      </c>
    </row>
    <row r="2920" ht="20.25" customHeight="1">
      <c r="A2920" s="318" t="s">
        <v>25658</v>
      </c>
      <c r="B2920" s="319" t="s">
        <v>19129</v>
      </c>
      <c r="C2920" s="334">
        <v>42488.0</v>
      </c>
      <c r="D2920" s="331">
        <v>100.0</v>
      </c>
      <c r="E2920" s="322">
        <f t="array" ref="E2920">D2920/INDEX(Digests!H:H,MATCH($L2920,Digests!P:P,0))</f>
        <v>8.407600471</v>
      </c>
      <c r="F2920" s="323">
        <f t="shared" si="1"/>
        <v>13.79239953</v>
      </c>
      <c r="G2920" s="319">
        <v>48.0</v>
      </c>
      <c r="H2920" s="324"/>
      <c r="I2920" s="318" t="s">
        <v>25564</v>
      </c>
      <c r="J2920" s="318"/>
      <c r="K2920" s="67" t="s">
        <v>25659</v>
      </c>
      <c r="L2920" s="67" t="s">
        <v>19130</v>
      </c>
      <c r="M2920" s="318"/>
      <c r="N2920" s="318"/>
      <c r="O2920" s="318"/>
      <c r="P2920" s="325"/>
      <c r="Q2920" s="318" t="str">
        <f t="array" ref="Q2920">index(Extractions!B:B, match(index(Digests!B:B, match(B2920,Digests!A:A,0)),Extractions!A:A,0))</f>
        <v>APCL15_404741</v>
      </c>
    </row>
    <row r="2921" ht="20.25" customHeight="1">
      <c r="A2921" s="318" t="s">
        <v>25660</v>
      </c>
      <c r="B2921" s="319" t="s">
        <v>19131</v>
      </c>
      <c r="C2921" s="334">
        <v>42488.0</v>
      </c>
      <c r="D2921" s="331">
        <v>100.0</v>
      </c>
      <c r="E2921" s="322">
        <f t="array" ref="E2921">D2921/INDEX(Digests!H:H,MATCH($L2921,Digests!P:P,0))</f>
        <v>7.747733788</v>
      </c>
      <c r="F2921" s="323">
        <f t="shared" si="1"/>
        <v>14.45226621</v>
      </c>
      <c r="G2921" s="319">
        <v>1.0</v>
      </c>
      <c r="H2921" s="324"/>
      <c r="I2921" s="318" t="s">
        <v>25661</v>
      </c>
      <c r="J2921" s="318"/>
      <c r="K2921" s="67" t="s">
        <v>25662</v>
      </c>
      <c r="L2921" s="67" t="s">
        <v>19132</v>
      </c>
      <c r="M2921" s="318"/>
      <c r="N2921" s="318"/>
      <c r="O2921" s="318"/>
      <c r="P2921" s="325"/>
      <c r="Q2921" s="318" t="str">
        <f t="array" ref="Q2921">index(Extractions!B:B, match(index(Digests!B:B, match(B2921,Digests!A:A,0)),Extractions!A:A,0))</f>
        <v>APCL15_403866</v>
      </c>
    </row>
    <row r="2922" ht="20.25" customHeight="1">
      <c r="A2922" s="318" t="s">
        <v>25663</v>
      </c>
      <c r="B2922" s="319" t="s">
        <v>19133</v>
      </c>
      <c r="C2922" s="334">
        <v>42488.0</v>
      </c>
      <c r="D2922" s="331">
        <v>100.0</v>
      </c>
      <c r="E2922" s="322">
        <f t="array" ref="E2922">D2922/INDEX(Digests!H:H,MATCH($L2922,Digests!P:P,0))</f>
        <v>14.89646954</v>
      </c>
      <c r="F2922" s="323">
        <f t="shared" si="1"/>
        <v>7.303530463</v>
      </c>
      <c r="G2922" s="319">
        <v>2.0</v>
      </c>
      <c r="H2922" s="324"/>
      <c r="I2922" s="318" t="s">
        <v>25661</v>
      </c>
      <c r="J2922" s="318"/>
      <c r="K2922" s="67" t="s">
        <v>428</v>
      </c>
      <c r="L2922" s="67" t="s">
        <v>19134</v>
      </c>
      <c r="M2922" s="318"/>
      <c r="N2922" s="318"/>
      <c r="O2922" s="318"/>
      <c r="P2922" s="325"/>
      <c r="Q2922" s="318" t="str">
        <f t="array" ref="Q2922">index(Extractions!B:B, match(index(Digests!B:B, match(B2922,Digests!A:A,0)),Extractions!A:A,0))</f>
        <v>APCL15_402340</v>
      </c>
    </row>
    <row r="2923" ht="20.25" customHeight="1">
      <c r="A2923" s="318" t="s">
        <v>25664</v>
      </c>
      <c r="B2923" s="319" t="s">
        <v>19141</v>
      </c>
      <c r="C2923" s="334">
        <v>42488.0</v>
      </c>
      <c r="D2923" s="331">
        <v>100.0</v>
      </c>
      <c r="E2923" s="322">
        <f t="array" ref="E2923">D2923/INDEX(Digests!H:H,MATCH($L2923,Digests!P:P,0))</f>
        <v>13.81597126</v>
      </c>
      <c r="F2923" s="323">
        <f t="shared" si="1"/>
        <v>8.384028737</v>
      </c>
      <c r="G2923" s="319">
        <v>3.0</v>
      </c>
      <c r="H2923" s="324"/>
      <c r="I2923" s="318" t="s">
        <v>25661</v>
      </c>
      <c r="J2923" s="318"/>
      <c r="K2923" s="67" t="s">
        <v>430</v>
      </c>
      <c r="L2923" s="67" t="s">
        <v>19142</v>
      </c>
      <c r="M2923" s="318"/>
      <c r="N2923" s="318"/>
      <c r="O2923" s="318"/>
      <c r="P2923" s="325"/>
      <c r="Q2923" s="318" t="str">
        <f t="array" ref="Q2923">index(Extractions!B:B, match(index(Digests!B:B, match(B2923,Digests!A:A,0)),Extractions!A:A,0))</f>
        <v>APCL15_406108</v>
      </c>
    </row>
    <row r="2924" ht="20.25" customHeight="1">
      <c r="A2924" s="318" t="s">
        <v>25665</v>
      </c>
      <c r="B2924" s="319" t="s">
        <v>19151</v>
      </c>
      <c r="C2924" s="334">
        <v>42488.0</v>
      </c>
      <c r="D2924" s="331">
        <v>100.0</v>
      </c>
      <c r="E2924" s="322">
        <f t="array" ref="E2924">D2924/INDEX(Digests!H:H,MATCH($L2924,Digests!P:P,0))</f>
        <v>12.78118609</v>
      </c>
      <c r="F2924" s="323">
        <f t="shared" si="1"/>
        <v>9.418813906</v>
      </c>
      <c r="G2924" s="319">
        <v>4.0</v>
      </c>
      <c r="H2924" s="324"/>
      <c r="I2924" s="318" t="s">
        <v>25661</v>
      </c>
      <c r="J2924" s="318"/>
      <c r="K2924" s="67" t="s">
        <v>432</v>
      </c>
      <c r="L2924" s="67" t="s">
        <v>19152</v>
      </c>
      <c r="M2924" s="318"/>
      <c r="N2924" s="318"/>
      <c r="O2924" s="318"/>
      <c r="P2924" s="325"/>
      <c r="Q2924" s="318" t="str">
        <f t="array" ref="Q2924">index(Extractions!B:B, match(index(Digests!B:B, match(B2924,Digests!A:A,0)),Extractions!A:A,0))</f>
        <v>APCL15_010</v>
      </c>
    </row>
    <row r="2925" ht="20.25" customHeight="1">
      <c r="A2925" s="318" t="s">
        <v>25666</v>
      </c>
      <c r="B2925" s="319" t="s">
        <v>19159</v>
      </c>
      <c r="C2925" s="334">
        <v>42488.0</v>
      </c>
      <c r="D2925" s="331">
        <v>100.0</v>
      </c>
      <c r="E2925" s="322">
        <f t="array" ref="E2925">D2925/INDEX(Digests!H:H,MATCH($L2925,Digests!P:P,0))</f>
        <v>11.45344176</v>
      </c>
      <c r="F2925" s="323">
        <f t="shared" si="1"/>
        <v>10.74655824</v>
      </c>
      <c r="G2925" s="319">
        <v>5.0</v>
      </c>
      <c r="H2925" s="324"/>
      <c r="I2925" s="318" t="s">
        <v>25661</v>
      </c>
      <c r="J2925" s="318"/>
      <c r="K2925" s="67" t="s">
        <v>434</v>
      </c>
      <c r="L2925" s="67" t="s">
        <v>19160</v>
      </c>
      <c r="M2925" s="318"/>
      <c r="N2925" s="318"/>
      <c r="O2925" s="318"/>
      <c r="P2925" s="325"/>
      <c r="Q2925" s="318" t="str">
        <f t="array" ref="Q2925">index(Extractions!B:B, match(index(Digests!B:B, match(B2925,Digests!A:A,0)),Extractions!A:A,0))</f>
        <v>APCL15_403881</v>
      </c>
    </row>
    <row r="2926" ht="20.25" customHeight="1">
      <c r="A2926" s="318" t="s">
        <v>25667</v>
      </c>
      <c r="B2926" s="319" t="s">
        <v>19181</v>
      </c>
      <c r="C2926" s="334">
        <v>42488.0</v>
      </c>
      <c r="D2926" s="331">
        <v>100.0</v>
      </c>
      <c r="E2926" s="322">
        <f t="array" ref="E2926">D2926/INDEX(Digests!H:H,MATCH($L2926,Digests!P:P,0))</f>
        <v>9.663703131</v>
      </c>
      <c r="F2926" s="323">
        <f t="shared" si="1"/>
        <v>12.53629687</v>
      </c>
      <c r="G2926" s="319">
        <v>6.0</v>
      </c>
      <c r="H2926" s="324"/>
      <c r="I2926" s="318" t="s">
        <v>25661</v>
      </c>
      <c r="J2926" s="318"/>
      <c r="K2926" s="67" t="s">
        <v>435</v>
      </c>
      <c r="L2926" s="67" t="s">
        <v>19182</v>
      </c>
      <c r="M2926" s="318"/>
      <c r="N2926" s="318"/>
      <c r="O2926" s="318"/>
      <c r="P2926" s="325"/>
      <c r="Q2926" s="318" t="str">
        <f t="array" ref="Q2926">index(Extractions!B:B, match(index(Digests!B:B, match(B2926,Digests!A:A,0)),Extractions!A:A,0))</f>
        <v>APCL15_402971</v>
      </c>
    </row>
    <row r="2927" ht="20.25" customHeight="1">
      <c r="A2927" s="318" t="s">
        <v>25668</v>
      </c>
      <c r="B2927" s="319" t="s">
        <v>19183</v>
      </c>
      <c r="C2927" s="334">
        <v>42488.0</v>
      </c>
      <c r="D2927" s="331">
        <v>100.0</v>
      </c>
      <c r="E2927" s="322">
        <f t="array" ref="E2927">D2927/INDEX(Digests!H:H,MATCH($L2927,Digests!P:P,0))</f>
        <v>16.10305958</v>
      </c>
      <c r="F2927" s="323">
        <f t="shared" si="1"/>
        <v>6.096940419</v>
      </c>
      <c r="G2927" s="319">
        <v>7.0</v>
      </c>
      <c r="H2927" s="324"/>
      <c r="I2927" s="318" t="s">
        <v>25661</v>
      </c>
      <c r="J2927" s="318"/>
      <c r="K2927" s="67" t="s">
        <v>436</v>
      </c>
      <c r="L2927" s="67" t="s">
        <v>19184</v>
      </c>
      <c r="M2927" s="318"/>
      <c r="N2927" s="318"/>
      <c r="O2927" s="318"/>
      <c r="P2927" s="325"/>
      <c r="Q2927" s="318" t="str">
        <f t="array" ref="Q2927">index(Extractions!B:B, match(index(Digests!B:B, match(B2927,Digests!A:A,0)),Extractions!A:A,0))</f>
        <v>APCL15_400205</v>
      </c>
    </row>
    <row r="2928" ht="20.25" customHeight="1">
      <c r="A2928" s="318" t="s">
        <v>25669</v>
      </c>
      <c r="B2928" s="319" t="s">
        <v>19197</v>
      </c>
      <c r="C2928" s="334">
        <v>42488.0</v>
      </c>
      <c r="D2928" s="331">
        <v>100.0</v>
      </c>
      <c r="E2928" s="322">
        <f t="array" ref="E2928">D2928/INDEX(Digests!H:H,MATCH($L2928,Digests!P:P,0))</f>
        <v>14.72970982</v>
      </c>
      <c r="F2928" s="323">
        <f t="shared" si="1"/>
        <v>7.470290175</v>
      </c>
      <c r="G2928" s="319">
        <v>8.0</v>
      </c>
      <c r="H2928" s="324"/>
      <c r="I2928" s="318" t="s">
        <v>25661</v>
      </c>
      <c r="J2928" s="318"/>
      <c r="K2928" s="67" t="s">
        <v>437</v>
      </c>
      <c r="L2928" s="67" t="s">
        <v>19198</v>
      </c>
      <c r="M2928" s="318"/>
      <c r="N2928" s="318"/>
      <c r="O2928" s="318"/>
      <c r="P2928" s="325"/>
      <c r="Q2928" s="318" t="str">
        <f t="array" ref="Q2928">index(Extractions!B:B, match(index(Digests!B:B, match(B2928,Digests!A:A,0)),Extractions!A:A,0))</f>
        <v>APCL15_374339</v>
      </c>
    </row>
    <row r="2929" ht="20.25" customHeight="1">
      <c r="A2929" s="318" t="s">
        <v>25670</v>
      </c>
      <c r="B2929" s="319" t="s">
        <v>19205</v>
      </c>
      <c r="C2929" s="334">
        <v>42488.0</v>
      </c>
      <c r="D2929" s="331">
        <v>100.0</v>
      </c>
      <c r="E2929" s="322">
        <f t="array" ref="E2929">D2929/INDEX(Digests!H:H,MATCH($L2929,Digests!P:P,0))</f>
        <v>13.53363107</v>
      </c>
      <c r="F2929" s="323">
        <f t="shared" si="1"/>
        <v>8.666368927</v>
      </c>
      <c r="G2929" s="319">
        <v>9.0</v>
      </c>
      <c r="H2929" s="324"/>
      <c r="I2929" s="318" t="s">
        <v>25661</v>
      </c>
      <c r="J2929" s="318"/>
      <c r="K2929" s="67" t="s">
        <v>438</v>
      </c>
      <c r="L2929" s="67" t="s">
        <v>19206</v>
      </c>
      <c r="M2929" s="318"/>
      <c r="N2929" s="318"/>
      <c r="O2929" s="318"/>
      <c r="P2929" s="325"/>
      <c r="Q2929" s="318" t="str">
        <f t="array" ref="Q2929">index(Extractions!B:B, match(index(Digests!B:B, match(B2929,Digests!A:A,0)),Extractions!A:A,0))</f>
        <v>APCL15_363819</v>
      </c>
    </row>
    <row r="2930" ht="20.25" customHeight="1">
      <c r="A2930" s="318" t="s">
        <v>25671</v>
      </c>
      <c r="B2930" s="319" t="s">
        <v>19217</v>
      </c>
      <c r="C2930" s="334">
        <v>42488.0</v>
      </c>
      <c r="D2930" s="331">
        <v>100.0</v>
      </c>
      <c r="E2930" s="322">
        <f t="array" ref="E2930">D2930/INDEX(Digests!H:H,MATCH($L2930,Digests!P:P,0))</f>
        <v>13.38150676</v>
      </c>
      <c r="F2930" s="323">
        <f t="shared" si="1"/>
        <v>8.818493242</v>
      </c>
      <c r="G2930" s="319">
        <v>10.0</v>
      </c>
      <c r="H2930" s="324"/>
      <c r="I2930" s="318" t="s">
        <v>25661</v>
      </c>
      <c r="J2930" s="318"/>
      <c r="K2930" s="67" t="s">
        <v>439</v>
      </c>
      <c r="L2930" s="67" t="s">
        <v>19218</v>
      </c>
      <c r="M2930" s="318"/>
      <c r="N2930" s="318"/>
      <c r="O2930" s="318"/>
      <c r="P2930" s="325"/>
      <c r="Q2930" s="318" t="str">
        <f t="array" ref="Q2930">index(Extractions!B:B, match(index(Digests!B:B, match(B2930,Digests!A:A,0)),Extractions!A:A,0))</f>
        <v>APCL15_406535</v>
      </c>
    </row>
    <row r="2931" ht="20.25" customHeight="1">
      <c r="A2931" s="318" t="s">
        <v>25672</v>
      </c>
      <c r="B2931" s="319" t="s">
        <v>19240</v>
      </c>
      <c r="C2931" s="334">
        <v>42488.0</v>
      </c>
      <c r="D2931" s="331">
        <v>100.0</v>
      </c>
      <c r="E2931" s="322">
        <f t="array" ref="E2931">D2931/INDEX(Digests!H:H,MATCH($L2931,Digests!P:P,0))</f>
        <v>14.6713615</v>
      </c>
      <c r="F2931" s="323">
        <f t="shared" si="1"/>
        <v>7.528638498</v>
      </c>
      <c r="G2931" s="319">
        <v>11.0</v>
      </c>
      <c r="H2931" s="324"/>
      <c r="I2931" s="318" t="s">
        <v>25661</v>
      </c>
      <c r="J2931" s="318"/>
      <c r="K2931" s="67" t="s">
        <v>440</v>
      </c>
      <c r="L2931" s="67" t="s">
        <v>19241</v>
      </c>
      <c r="M2931" s="318"/>
      <c r="N2931" s="318"/>
      <c r="O2931" s="318"/>
      <c r="P2931" s="325"/>
      <c r="Q2931" s="318" t="str">
        <f t="array" ref="Q2931">index(Extractions!B:B, match(index(Digests!B:B, match(B2931,Digests!A:A,0)),Extractions!A:A,0))</f>
        <v>APCL15_375914</v>
      </c>
    </row>
    <row r="2932" ht="20.25" customHeight="1">
      <c r="A2932" s="318" t="s">
        <v>25673</v>
      </c>
      <c r="B2932" s="319" t="s">
        <v>19242</v>
      </c>
      <c r="C2932" s="334">
        <v>42488.0</v>
      </c>
      <c r="D2932" s="331">
        <v>100.0</v>
      </c>
      <c r="E2932" s="322">
        <f t="array" ref="E2932">D2932/INDEX(Digests!H:H,MATCH($L2932,Digests!P:P,0))</f>
        <v>11.74950065</v>
      </c>
      <c r="F2932" s="323">
        <f t="shared" si="1"/>
        <v>10.45049935</v>
      </c>
      <c r="G2932" s="319">
        <v>12.0</v>
      </c>
      <c r="H2932" s="324"/>
      <c r="I2932" s="318" t="s">
        <v>25661</v>
      </c>
      <c r="J2932" s="318"/>
      <c r="K2932" s="67" t="s">
        <v>441</v>
      </c>
      <c r="L2932" s="67" t="s">
        <v>19243</v>
      </c>
      <c r="M2932" s="318"/>
      <c r="N2932" s="318"/>
      <c r="O2932" s="318"/>
      <c r="P2932" s="325"/>
      <c r="Q2932" s="318" t="str">
        <f t="array" ref="Q2932">index(Extractions!B:B, match(index(Digests!B:B, match(B2932,Digests!A:A,0)),Extractions!A:A,0))</f>
        <v>APCL15_374058</v>
      </c>
    </row>
    <row r="2933" ht="20.25" customHeight="1">
      <c r="A2933" s="318" t="s">
        <v>25674</v>
      </c>
      <c r="B2933" s="319" t="s">
        <v>19244</v>
      </c>
      <c r="C2933" s="334">
        <v>42488.0</v>
      </c>
      <c r="D2933" s="331">
        <v>100.0</v>
      </c>
      <c r="E2933" s="322">
        <f t="array" ref="E2933">D2933/INDEX(Digests!H:H,MATCH($L2933,Digests!P:P,0))</f>
        <v>12.2624157</v>
      </c>
      <c r="F2933" s="323">
        <f t="shared" si="1"/>
        <v>9.937584304</v>
      </c>
      <c r="G2933" s="319">
        <v>13.0</v>
      </c>
      <c r="H2933" s="324"/>
      <c r="I2933" s="318" t="s">
        <v>25661</v>
      </c>
      <c r="J2933" s="318"/>
      <c r="K2933" s="67" t="s">
        <v>442</v>
      </c>
      <c r="L2933" s="67" t="s">
        <v>19245</v>
      </c>
      <c r="M2933" s="318"/>
      <c r="N2933" s="318"/>
      <c r="O2933" s="318"/>
      <c r="P2933" s="325"/>
      <c r="Q2933" s="318" t="str">
        <f t="array" ref="Q2933">index(Extractions!B:B, match(index(Digests!B:B, match(B2933,Digests!A:A,0)),Extractions!A:A,0))</f>
        <v>APCL15_402799</v>
      </c>
    </row>
    <row r="2934" ht="20.25" customHeight="1">
      <c r="A2934" s="318" t="s">
        <v>25675</v>
      </c>
      <c r="B2934" s="319" t="s">
        <v>19252</v>
      </c>
      <c r="C2934" s="334">
        <v>42488.0</v>
      </c>
      <c r="D2934" s="331">
        <v>100.0</v>
      </c>
      <c r="E2934" s="322">
        <f t="array" ref="E2934">D2934/INDEX(Digests!H:H,MATCH($L2934,Digests!P:P,0))</f>
        <v>7.473841555</v>
      </c>
      <c r="F2934" s="323">
        <f t="shared" si="1"/>
        <v>14.72615845</v>
      </c>
      <c r="G2934" s="319">
        <v>14.0</v>
      </c>
      <c r="H2934" s="324"/>
      <c r="I2934" s="318" t="s">
        <v>25661</v>
      </c>
      <c r="J2934" s="318"/>
      <c r="K2934" s="67" t="s">
        <v>443</v>
      </c>
      <c r="L2934" s="67" t="s">
        <v>19253</v>
      </c>
      <c r="M2934" s="318"/>
      <c r="N2934" s="318"/>
      <c r="O2934" s="318"/>
      <c r="P2934" s="325"/>
      <c r="Q2934" s="318" t="str">
        <f t="array" ref="Q2934">index(Extractions!B:B, match(index(Digests!B:B, match(B2934,Digests!A:A,0)),Extractions!A:A,0))</f>
        <v>APCL15_375747</v>
      </c>
    </row>
    <row r="2935" ht="20.25" customHeight="1">
      <c r="A2935" s="318" t="s">
        <v>25676</v>
      </c>
      <c r="B2935" s="319" t="s">
        <v>19258</v>
      </c>
      <c r="C2935" s="334">
        <v>42488.0</v>
      </c>
      <c r="D2935" s="331">
        <v>100.0</v>
      </c>
      <c r="E2935" s="322">
        <f t="array" ref="E2935">D2935/INDEX(Digests!H:H,MATCH($L2935,Digests!P:P,0))</f>
        <v>7.751337106</v>
      </c>
      <c r="F2935" s="323">
        <f t="shared" si="1"/>
        <v>14.44866289</v>
      </c>
      <c r="G2935" s="319">
        <v>15.0</v>
      </c>
      <c r="H2935" s="324"/>
      <c r="I2935" s="318" t="s">
        <v>25661</v>
      </c>
      <c r="J2935" s="318"/>
      <c r="K2935" s="67" t="s">
        <v>444</v>
      </c>
      <c r="L2935" s="67" t="s">
        <v>19259</v>
      </c>
      <c r="M2935" s="318"/>
      <c r="N2935" s="318"/>
      <c r="O2935" s="318"/>
      <c r="P2935" s="325"/>
      <c r="Q2935" s="318" t="str">
        <f t="array" ref="Q2935">index(Extractions!B:B, match(index(Digests!B:B, match(B2935,Digests!A:A,0)),Extractions!A:A,0))</f>
        <v>APCL15_372957</v>
      </c>
    </row>
    <row r="2936" ht="20.25" customHeight="1">
      <c r="A2936" s="318" t="s">
        <v>25677</v>
      </c>
      <c r="B2936" s="319" t="s">
        <v>19264</v>
      </c>
      <c r="C2936" s="334">
        <v>42488.0</v>
      </c>
      <c r="D2936" s="331">
        <v>100.0</v>
      </c>
      <c r="E2936" s="322">
        <f t="array" ref="E2936">D2936/INDEX(Digests!H:H,MATCH($L2936,Digests!P:P,0))</f>
        <v>8.840951286</v>
      </c>
      <c r="F2936" s="323">
        <f t="shared" si="1"/>
        <v>13.35904871</v>
      </c>
      <c r="G2936" s="319">
        <v>16.0</v>
      </c>
      <c r="H2936" s="324"/>
      <c r="I2936" s="318" t="s">
        <v>25661</v>
      </c>
      <c r="J2936" s="318"/>
      <c r="K2936" s="67" t="s">
        <v>445</v>
      </c>
      <c r="L2936" s="67" t="s">
        <v>19265</v>
      </c>
      <c r="M2936" s="318"/>
      <c r="N2936" s="318"/>
      <c r="O2936" s="318"/>
      <c r="P2936" s="325"/>
      <c r="Q2936" s="318" t="str">
        <f t="array" ref="Q2936">index(Extractions!B:B, match(index(Digests!B:B, match(B2936,Digests!A:A,0)),Extractions!A:A,0))</f>
        <v>APCL15_371404</v>
      </c>
    </row>
    <row r="2937" ht="20.25" customHeight="1">
      <c r="A2937" s="318" t="s">
        <v>25678</v>
      </c>
      <c r="B2937" s="319" t="s">
        <v>19268</v>
      </c>
      <c r="C2937" s="334">
        <v>42488.0</v>
      </c>
      <c r="D2937" s="331">
        <v>100.0</v>
      </c>
      <c r="E2937" s="322">
        <f t="array" ref="E2937">D2937/INDEX(Digests!H:H,MATCH($L2937,Digests!P:P,0))</f>
        <v>11.149515</v>
      </c>
      <c r="F2937" s="323">
        <f t="shared" si="1"/>
        <v>11.050485</v>
      </c>
      <c r="G2937" s="319">
        <v>17.0</v>
      </c>
      <c r="H2937" s="324"/>
      <c r="I2937" s="318" t="s">
        <v>25661</v>
      </c>
      <c r="J2937" s="318"/>
      <c r="K2937" s="67" t="s">
        <v>446</v>
      </c>
      <c r="L2937" s="67" t="s">
        <v>19269</v>
      </c>
      <c r="M2937" s="318"/>
      <c r="N2937" s="318"/>
      <c r="O2937" s="318"/>
      <c r="P2937" s="325"/>
      <c r="Q2937" s="318" t="str">
        <f t="array" ref="Q2937">index(Extractions!B:B, match(index(Digests!B:B, match(B2937,Digests!A:A,0)),Extractions!A:A,0))</f>
        <v>APCL15_406738</v>
      </c>
    </row>
    <row r="2938" ht="20.25" customHeight="1">
      <c r="A2938" s="318" t="s">
        <v>25679</v>
      </c>
      <c r="B2938" s="319" t="s">
        <v>19274</v>
      </c>
      <c r="C2938" s="334">
        <v>42488.0</v>
      </c>
      <c r="D2938" s="331">
        <v>100.0</v>
      </c>
      <c r="E2938" s="322">
        <f t="array" ref="E2938">D2938/INDEX(Digests!H:H,MATCH($L2938,Digests!P:P,0))</f>
        <v>10.90155892</v>
      </c>
      <c r="F2938" s="323">
        <f t="shared" si="1"/>
        <v>11.29844108</v>
      </c>
      <c r="G2938" s="319">
        <v>18.0</v>
      </c>
      <c r="H2938" s="324"/>
      <c r="I2938" s="318" t="s">
        <v>25661</v>
      </c>
      <c r="J2938" s="318"/>
      <c r="K2938" s="67" t="s">
        <v>447</v>
      </c>
      <c r="L2938" s="67" t="s">
        <v>19275</v>
      </c>
      <c r="M2938" s="318"/>
      <c r="N2938" s="318"/>
      <c r="O2938" s="318"/>
      <c r="P2938" s="325"/>
      <c r="Q2938" s="318" t="str">
        <f t="array" ref="Q2938">index(Extractions!B:B, match(index(Digests!B:B, match(B2938,Digests!A:A,0)),Extractions!A:A,0))</f>
        <v>APCL15_374351</v>
      </c>
    </row>
    <row r="2939" ht="20.25" customHeight="1">
      <c r="A2939" s="318" t="s">
        <v>25680</v>
      </c>
      <c r="B2939" s="319" t="s">
        <v>19278</v>
      </c>
      <c r="C2939" s="334">
        <v>42488.0</v>
      </c>
      <c r="D2939" s="331">
        <v>100.0</v>
      </c>
      <c r="E2939" s="322">
        <f t="array" ref="E2939">D2939/INDEX(Digests!H:H,MATCH($L2939,Digests!P:P,0))</f>
        <v>14.62202076</v>
      </c>
      <c r="F2939" s="323">
        <f t="shared" si="1"/>
        <v>7.577979237</v>
      </c>
      <c r="G2939" s="319">
        <v>19.0</v>
      </c>
      <c r="H2939" s="324"/>
      <c r="I2939" s="318" t="s">
        <v>25661</v>
      </c>
      <c r="J2939" s="318"/>
      <c r="K2939" s="67" t="s">
        <v>448</v>
      </c>
      <c r="L2939" s="67" t="s">
        <v>19279</v>
      </c>
      <c r="M2939" s="318"/>
      <c r="N2939" s="318"/>
      <c r="O2939" s="318"/>
      <c r="P2939" s="325"/>
      <c r="Q2939" s="318" t="str">
        <f t="array" ref="Q2939">index(Extractions!B:B, match(index(Digests!B:B, match(B2939,Digests!A:A,0)),Extractions!A:A,0))</f>
        <v>APCL15_375526</v>
      </c>
    </row>
    <row r="2940" ht="20.25" customHeight="1">
      <c r="A2940" s="318" t="s">
        <v>25681</v>
      </c>
      <c r="B2940" s="319" t="s">
        <v>19280</v>
      </c>
      <c r="C2940" s="334">
        <v>42488.0</v>
      </c>
      <c r="D2940" s="331">
        <v>100.0</v>
      </c>
      <c r="E2940" s="322">
        <f t="array" ref="E2940">D2940/INDEX(Digests!H:H,MATCH($L2940,Digests!P:P,0))</f>
        <v>10.74691026</v>
      </c>
      <c r="F2940" s="323">
        <f t="shared" si="1"/>
        <v>11.45308974</v>
      </c>
      <c r="G2940" s="319">
        <v>20.0</v>
      </c>
      <c r="H2940" s="324"/>
      <c r="I2940" s="318" t="s">
        <v>25661</v>
      </c>
      <c r="J2940" s="318"/>
      <c r="K2940" s="67" t="s">
        <v>449</v>
      </c>
      <c r="L2940" s="67" t="s">
        <v>19281</v>
      </c>
      <c r="M2940" s="318"/>
      <c r="N2940" s="318"/>
      <c r="O2940" s="318"/>
      <c r="P2940" s="325"/>
      <c r="Q2940" s="318" t="str">
        <f t="array" ref="Q2940">index(Extractions!B:B, match(index(Digests!B:B, match(B2940,Digests!A:A,0)),Extractions!A:A,0))</f>
        <v>APCL15_399786</v>
      </c>
    </row>
    <row r="2941" ht="20.25" customHeight="1">
      <c r="A2941" s="318" t="s">
        <v>25682</v>
      </c>
      <c r="B2941" s="319" t="s">
        <v>19282</v>
      </c>
      <c r="C2941" s="334">
        <v>42488.0</v>
      </c>
      <c r="D2941" s="331">
        <v>100.0</v>
      </c>
      <c r="E2941" s="322">
        <f t="array" ref="E2941">D2941/INDEX(Digests!H:H,MATCH($L2941,Digests!P:P,0))</f>
        <v>17.52541185</v>
      </c>
      <c r="F2941" s="323">
        <f t="shared" si="1"/>
        <v>4.674588153</v>
      </c>
      <c r="G2941" s="319">
        <v>21.0</v>
      </c>
      <c r="H2941" s="324"/>
      <c r="I2941" s="318" t="s">
        <v>25661</v>
      </c>
      <c r="J2941" s="318"/>
      <c r="K2941" s="67" t="s">
        <v>450</v>
      </c>
      <c r="L2941" s="67" t="s">
        <v>19283</v>
      </c>
      <c r="M2941" s="318"/>
      <c r="N2941" s="318"/>
      <c r="O2941" s="318"/>
      <c r="P2941" s="325"/>
      <c r="Q2941" s="318" t="str">
        <f t="array" ref="Q2941">index(Extractions!B:B, match(index(Digests!B:B, match(B2941,Digests!A:A,0)),Extractions!A:A,0))</f>
        <v>APCL15_374151</v>
      </c>
    </row>
    <row r="2942" ht="20.25" customHeight="1">
      <c r="A2942" s="318" t="s">
        <v>25683</v>
      </c>
      <c r="B2942" s="319" t="s">
        <v>19286</v>
      </c>
      <c r="C2942" s="334">
        <v>42488.0</v>
      </c>
      <c r="D2942" s="331">
        <v>100.0</v>
      </c>
      <c r="E2942" s="322">
        <f t="array" ref="E2942">D2942/INDEX(Digests!H:H,MATCH($L2942,Digests!P:P,0))</f>
        <v>8.976660682</v>
      </c>
      <c r="F2942" s="323">
        <f t="shared" si="1"/>
        <v>13.22333932</v>
      </c>
      <c r="G2942" s="319">
        <v>22.0</v>
      </c>
      <c r="H2942" s="324"/>
      <c r="I2942" s="318" t="s">
        <v>25661</v>
      </c>
      <c r="J2942" s="318"/>
      <c r="K2942" s="67" t="s">
        <v>451</v>
      </c>
      <c r="L2942" s="67" t="s">
        <v>19287</v>
      </c>
      <c r="M2942" s="318"/>
      <c r="N2942" s="318"/>
      <c r="O2942" s="318"/>
      <c r="P2942" s="325"/>
      <c r="Q2942" s="318" t="str">
        <f t="array" ref="Q2942">index(Extractions!B:B, match(index(Digests!B:B, match(B2942,Digests!A:A,0)),Extractions!A:A,0))</f>
        <v>APCL15_373033</v>
      </c>
    </row>
    <row r="2943" ht="20.25" customHeight="1">
      <c r="A2943" s="318" t="s">
        <v>25684</v>
      </c>
      <c r="B2943" s="319" t="s">
        <v>19288</v>
      </c>
      <c r="C2943" s="334">
        <v>42488.0</v>
      </c>
      <c r="D2943" s="331">
        <v>100.0</v>
      </c>
      <c r="E2943" s="322">
        <f t="array" ref="E2943">D2943/INDEX(Digests!H:H,MATCH($L2943,Digests!P:P,0))</f>
        <v>13.50074254</v>
      </c>
      <c r="F2943" s="323">
        <f t="shared" si="1"/>
        <v>8.699257459</v>
      </c>
      <c r="G2943" s="319">
        <v>23.0</v>
      </c>
      <c r="H2943" s="324"/>
      <c r="I2943" s="318" t="s">
        <v>25661</v>
      </c>
      <c r="J2943" s="318"/>
      <c r="K2943" s="67" t="s">
        <v>452</v>
      </c>
      <c r="L2943" s="67" t="s">
        <v>19289</v>
      </c>
      <c r="M2943" s="318"/>
      <c r="N2943" s="318"/>
      <c r="O2943" s="318"/>
      <c r="P2943" s="325"/>
      <c r="Q2943" s="318" t="str">
        <f t="array" ref="Q2943">index(Extractions!B:B, match(index(Digests!B:B, match(B2943,Digests!A:A,0)),Extractions!A:A,0))</f>
        <v>APCL15_374542</v>
      </c>
    </row>
    <row r="2944" ht="20.25" customHeight="1">
      <c r="A2944" s="318" t="s">
        <v>25685</v>
      </c>
      <c r="B2944" s="319" t="s">
        <v>19290</v>
      </c>
      <c r="C2944" s="334">
        <v>42488.0</v>
      </c>
      <c r="D2944" s="331">
        <v>100.0</v>
      </c>
      <c r="E2944" s="322">
        <f t="array" ref="E2944">D2944/INDEX(Digests!H:H,MATCH($L2944,Digests!P:P,0))</f>
        <v>8.291186469</v>
      </c>
      <c r="F2944" s="323">
        <f t="shared" si="1"/>
        <v>13.90881353</v>
      </c>
      <c r="G2944" s="319">
        <v>24.0</v>
      </c>
      <c r="H2944" s="324"/>
      <c r="I2944" s="318" t="s">
        <v>25661</v>
      </c>
      <c r="J2944" s="318"/>
      <c r="K2944" s="67" t="s">
        <v>453</v>
      </c>
      <c r="L2944" s="67" t="s">
        <v>19291</v>
      </c>
      <c r="M2944" s="318"/>
      <c r="N2944" s="318"/>
      <c r="O2944" s="318"/>
      <c r="P2944" s="325"/>
      <c r="Q2944" s="318" t="str">
        <f t="array" ref="Q2944">index(Extractions!B:B, match(index(Digests!B:B, match(B2944,Digests!A:A,0)),Extractions!A:A,0))</f>
        <v>APCL15_403994</v>
      </c>
    </row>
    <row r="2945" ht="20.25" customHeight="1">
      <c r="A2945" s="318" t="s">
        <v>25686</v>
      </c>
      <c r="B2945" s="319" t="s">
        <v>19304</v>
      </c>
      <c r="C2945" s="334">
        <v>42488.0</v>
      </c>
      <c r="D2945" s="331">
        <v>100.0</v>
      </c>
      <c r="E2945" s="322">
        <f t="array" ref="E2945">D2945/INDEX(Digests!H:H,MATCH($L2945,Digests!P:P,0))</f>
        <v>11.43379831</v>
      </c>
      <c r="F2945" s="323">
        <f t="shared" si="1"/>
        <v>10.76620169</v>
      </c>
      <c r="G2945" s="319">
        <v>25.0</v>
      </c>
      <c r="H2945" s="324"/>
      <c r="I2945" s="318" t="s">
        <v>25661</v>
      </c>
      <c r="J2945" s="318"/>
      <c r="K2945" s="67" t="s">
        <v>454</v>
      </c>
      <c r="L2945" s="67" t="s">
        <v>19305</v>
      </c>
      <c r="M2945" s="318"/>
      <c r="N2945" s="318"/>
      <c r="O2945" s="318"/>
      <c r="P2945" s="325"/>
      <c r="Q2945" s="318" t="str">
        <f t="array" ref="Q2945">index(Extractions!B:B, match(index(Digests!B:B, match(B2945,Digests!A:A,0)),Extractions!A:A,0))</f>
        <v>APCL15_011</v>
      </c>
    </row>
    <row r="2946" ht="20.25" customHeight="1">
      <c r="A2946" s="318" t="s">
        <v>25687</v>
      </c>
      <c r="B2946" s="319" t="s">
        <v>19306</v>
      </c>
      <c r="C2946" s="334">
        <v>42488.0</v>
      </c>
      <c r="D2946" s="331">
        <v>100.0</v>
      </c>
      <c r="E2946" s="322">
        <f t="array" ref="E2946">D2946/INDEX(Digests!H:H,MATCH($L2946,Digests!P:P,0))</f>
        <v>10.2145046</v>
      </c>
      <c r="F2946" s="323">
        <f t="shared" si="1"/>
        <v>11.9854954</v>
      </c>
      <c r="G2946" s="319">
        <v>26.0</v>
      </c>
      <c r="H2946" s="324"/>
      <c r="I2946" s="318" t="s">
        <v>25661</v>
      </c>
      <c r="J2946" s="318"/>
      <c r="K2946" s="67" t="s">
        <v>455</v>
      </c>
      <c r="L2946" s="67" t="s">
        <v>19307</v>
      </c>
      <c r="M2946" s="318"/>
      <c r="N2946" s="318"/>
      <c r="O2946" s="318"/>
      <c r="P2946" s="325"/>
      <c r="Q2946" s="318" t="str">
        <f t="array" ref="Q2946">index(Extractions!B:B, match(index(Digests!B:B, match(B2946,Digests!A:A,0)),Extractions!A:A,0))</f>
        <v>APCL15_371354</v>
      </c>
    </row>
    <row r="2947" ht="20.25" customHeight="1">
      <c r="A2947" s="318" t="s">
        <v>25688</v>
      </c>
      <c r="B2947" s="319" t="s">
        <v>19316</v>
      </c>
      <c r="C2947" s="334">
        <v>42488.0</v>
      </c>
      <c r="D2947" s="331">
        <v>100.0</v>
      </c>
      <c r="E2947" s="322">
        <f t="array" ref="E2947">D2947/INDEX(Digests!H:H,MATCH($L2947,Digests!P:P,0))</f>
        <v>7.279609813</v>
      </c>
      <c r="F2947" s="323">
        <f t="shared" si="1"/>
        <v>14.92039019</v>
      </c>
      <c r="G2947" s="319">
        <v>27.0</v>
      </c>
      <c r="H2947" s="324"/>
      <c r="I2947" s="318" t="s">
        <v>25661</v>
      </c>
      <c r="J2947" s="318"/>
      <c r="K2947" s="67" t="s">
        <v>456</v>
      </c>
      <c r="L2947" s="67" t="s">
        <v>19317</v>
      </c>
      <c r="M2947" s="318"/>
      <c r="N2947" s="318"/>
      <c r="O2947" s="318"/>
      <c r="P2947" s="325"/>
      <c r="Q2947" s="318" t="str">
        <f t="array" ref="Q2947">index(Extractions!B:B, match(index(Digests!B:B, match(B2947,Digests!A:A,0)),Extractions!A:A,0))</f>
        <v>APCL15_376294</v>
      </c>
    </row>
    <row r="2948" ht="20.25" customHeight="1">
      <c r="A2948" s="318" t="s">
        <v>25689</v>
      </c>
      <c r="B2948" s="319" t="s">
        <v>19324</v>
      </c>
      <c r="C2948" s="334">
        <v>42488.0</v>
      </c>
      <c r="D2948" s="331">
        <v>100.0</v>
      </c>
      <c r="E2948" s="322">
        <f t="array" ref="E2948">D2948/INDEX(Digests!H:H,MATCH($L2948,Digests!P:P,0))</f>
        <v>11.17942985</v>
      </c>
      <c r="F2948" s="323">
        <f t="shared" si="1"/>
        <v>11.02057015</v>
      </c>
      <c r="G2948" s="319">
        <v>28.0</v>
      </c>
      <c r="H2948" s="324"/>
      <c r="I2948" s="318" t="s">
        <v>25661</v>
      </c>
      <c r="J2948" s="318"/>
      <c r="K2948" s="67" t="s">
        <v>457</v>
      </c>
      <c r="L2948" s="67" t="s">
        <v>19325</v>
      </c>
      <c r="M2948" s="318"/>
      <c r="N2948" s="318"/>
      <c r="O2948" s="318"/>
      <c r="P2948" s="325"/>
      <c r="Q2948" s="318" t="str">
        <f t="array" ref="Q2948">index(Extractions!B:B, match(index(Digests!B:B, match(B2948,Digests!A:A,0)),Extractions!A:A,0))</f>
        <v>APCL15_013</v>
      </c>
    </row>
    <row r="2949" ht="20.25" customHeight="1">
      <c r="A2949" s="318" t="s">
        <v>25690</v>
      </c>
      <c r="B2949" s="319" t="s">
        <v>19344</v>
      </c>
      <c r="C2949" s="334">
        <v>42488.0</v>
      </c>
      <c r="D2949" s="331">
        <v>100.0</v>
      </c>
      <c r="E2949" s="322">
        <f t="array" ref="E2949">D2949/INDEX(Digests!H:H,MATCH($L2949,Digests!P:P,0))</f>
        <v>13.76273053</v>
      </c>
      <c r="F2949" s="323">
        <f t="shared" si="1"/>
        <v>8.437269474</v>
      </c>
      <c r="G2949" s="319">
        <v>29.0</v>
      </c>
      <c r="H2949" s="324"/>
      <c r="I2949" s="318" t="s">
        <v>25661</v>
      </c>
      <c r="J2949" s="318"/>
      <c r="K2949" s="67" t="s">
        <v>458</v>
      </c>
      <c r="L2949" s="67" t="s">
        <v>19345</v>
      </c>
      <c r="M2949" s="318"/>
      <c r="N2949" s="318"/>
      <c r="O2949" s="318"/>
      <c r="P2949" s="325"/>
      <c r="Q2949" s="318" t="str">
        <f t="array" ref="Q2949">index(Extractions!B:B, match(index(Digests!B:B, match(B2949,Digests!A:A,0)),Extractions!A:A,0))</f>
        <v>APCL15_148</v>
      </c>
    </row>
    <row r="2950" ht="20.25" customHeight="1">
      <c r="A2950" s="318" t="s">
        <v>25691</v>
      </c>
      <c r="B2950" s="319" t="s">
        <v>19352</v>
      </c>
      <c r="C2950" s="334">
        <v>42488.0</v>
      </c>
      <c r="D2950" s="331">
        <v>100.0</v>
      </c>
      <c r="E2950" s="322">
        <f t="array" ref="E2950">D2950/INDEX(Digests!H:H,MATCH($L2950,Digests!P:P,0))</f>
        <v>7.517101406</v>
      </c>
      <c r="F2950" s="323">
        <f t="shared" si="1"/>
        <v>14.68289859</v>
      </c>
      <c r="G2950" s="319">
        <v>30.0</v>
      </c>
      <c r="H2950" s="324"/>
      <c r="I2950" s="318" t="s">
        <v>25661</v>
      </c>
      <c r="J2950" s="318"/>
      <c r="K2950" s="67" t="s">
        <v>459</v>
      </c>
      <c r="L2950" s="67" t="s">
        <v>19353</v>
      </c>
      <c r="M2950" s="318"/>
      <c r="N2950" s="318"/>
      <c r="O2950" s="318"/>
      <c r="P2950" s="325"/>
      <c r="Q2950" s="318" t="str">
        <f t="array" ref="Q2950">index(Extractions!B:B, match(index(Digests!B:B, match(B2950,Digests!A:A,0)),Extractions!A:A,0))</f>
        <v>APCL15_373608</v>
      </c>
    </row>
    <row r="2951" ht="20.25" customHeight="1">
      <c r="A2951" s="318" t="s">
        <v>25692</v>
      </c>
      <c r="B2951" s="319" t="s">
        <v>19360</v>
      </c>
      <c r="C2951" s="334">
        <v>42488.0</v>
      </c>
      <c r="D2951" s="331">
        <v>100.0</v>
      </c>
      <c r="E2951" s="322">
        <f t="array" ref="E2951">D2951/INDEX(Digests!H:H,MATCH($L2951,Digests!P:P,0))</f>
        <v>10.12965964</v>
      </c>
      <c r="F2951" s="323">
        <f t="shared" si="1"/>
        <v>12.07034036</v>
      </c>
      <c r="G2951" s="319">
        <v>31.0</v>
      </c>
      <c r="H2951" s="324"/>
      <c r="I2951" s="318" t="s">
        <v>25661</v>
      </c>
      <c r="J2951" s="318"/>
      <c r="K2951" s="67" t="s">
        <v>460</v>
      </c>
      <c r="L2951" s="67" t="s">
        <v>19361</v>
      </c>
      <c r="M2951" s="318"/>
      <c r="N2951" s="318"/>
      <c r="O2951" s="318"/>
      <c r="P2951" s="325"/>
      <c r="Q2951" s="318" t="str">
        <f t="array" ref="Q2951">index(Extractions!B:B, match(index(Digests!B:B, match(B2951,Digests!A:A,0)),Extractions!A:A,0))</f>
        <v>APCL15_355592</v>
      </c>
    </row>
    <row r="2952" ht="20.25" customHeight="1">
      <c r="A2952" s="318" t="s">
        <v>25693</v>
      </c>
      <c r="B2952" s="319" t="s">
        <v>19364</v>
      </c>
      <c r="C2952" s="334">
        <v>42488.0</v>
      </c>
      <c r="D2952" s="331">
        <v>100.0</v>
      </c>
      <c r="E2952" s="322">
        <f t="array" ref="E2952">D2952/INDEX(Digests!H:H,MATCH($L2952,Digests!P:P,0))</f>
        <v>11.29560601</v>
      </c>
      <c r="F2952" s="323">
        <f t="shared" si="1"/>
        <v>10.90439399</v>
      </c>
      <c r="G2952" s="319">
        <v>32.0</v>
      </c>
      <c r="H2952" s="324"/>
      <c r="I2952" s="318" t="s">
        <v>25661</v>
      </c>
      <c r="J2952" s="318"/>
      <c r="K2952" s="67" t="s">
        <v>461</v>
      </c>
      <c r="L2952" s="67" t="s">
        <v>19365</v>
      </c>
      <c r="M2952" s="318"/>
      <c r="N2952" s="318"/>
      <c r="O2952" s="318"/>
      <c r="P2952" s="325"/>
      <c r="Q2952" s="318" t="str">
        <f t="array" ref="Q2952">index(Extractions!B:B, match(index(Digests!B:B, match(B2952,Digests!A:A,0)),Extractions!A:A,0))</f>
        <v>APCL15_372147</v>
      </c>
    </row>
    <row r="2953" ht="20.25" customHeight="1">
      <c r="A2953" s="318" t="s">
        <v>25694</v>
      </c>
      <c r="B2953" s="319" t="s">
        <v>19366</v>
      </c>
      <c r="C2953" s="334">
        <v>42488.0</v>
      </c>
      <c r="D2953" s="331">
        <v>100.0</v>
      </c>
      <c r="E2953" s="322">
        <f t="array" ref="E2953">D2953/INDEX(Digests!H:H,MATCH($L2953,Digests!P:P,0))</f>
        <v>10.94091904</v>
      </c>
      <c r="F2953" s="323">
        <f t="shared" si="1"/>
        <v>11.25908096</v>
      </c>
      <c r="G2953" s="319">
        <v>33.0</v>
      </c>
      <c r="H2953" s="324"/>
      <c r="I2953" s="318" t="s">
        <v>25661</v>
      </c>
      <c r="J2953" s="318"/>
      <c r="K2953" s="67" t="s">
        <v>462</v>
      </c>
      <c r="L2953" s="67" t="s">
        <v>19367</v>
      </c>
      <c r="M2953" s="318"/>
      <c r="N2953" s="318"/>
      <c r="O2953" s="318"/>
      <c r="P2953" s="325"/>
      <c r="Q2953" s="318" t="str">
        <f t="array" ref="Q2953">index(Extractions!B:B, match(index(Digests!B:B, match(B2953,Digests!A:A,0)),Extractions!A:A,0))</f>
        <v>APCL15_355417</v>
      </c>
    </row>
    <row r="2954" ht="20.25" customHeight="1">
      <c r="A2954" s="318" t="s">
        <v>25695</v>
      </c>
      <c r="B2954" s="319" t="s">
        <v>19368</v>
      </c>
      <c r="C2954" s="334">
        <v>42488.0</v>
      </c>
      <c r="D2954" s="331">
        <v>100.0</v>
      </c>
      <c r="E2954" s="322">
        <f t="array" ref="E2954">D2954/INDEX(Digests!H:H,MATCH($L2954,Digests!P:P,0))</f>
        <v>13.41021859</v>
      </c>
      <c r="F2954" s="323">
        <f t="shared" si="1"/>
        <v>8.789781413</v>
      </c>
      <c r="G2954" s="319">
        <v>34.0</v>
      </c>
      <c r="H2954" s="324"/>
      <c r="I2954" s="318" t="s">
        <v>25661</v>
      </c>
      <c r="J2954" s="318"/>
      <c r="K2954" s="67" t="s">
        <v>463</v>
      </c>
      <c r="L2954" s="67" t="s">
        <v>19369</v>
      </c>
      <c r="M2954" s="318"/>
      <c r="N2954" s="318"/>
      <c r="O2954" s="318"/>
      <c r="P2954" s="325"/>
      <c r="Q2954" s="318" t="str">
        <f t="array" ref="Q2954">index(Extractions!B:B, match(index(Digests!B:B, match(B2954,Digests!A:A,0)),Extractions!A:A,0))</f>
        <v>APCL15_370820</v>
      </c>
    </row>
    <row r="2955" ht="20.25" customHeight="1">
      <c r="A2955" s="318" t="s">
        <v>25696</v>
      </c>
      <c r="B2955" s="319" t="s">
        <v>19370</v>
      </c>
      <c r="C2955" s="334">
        <v>42488.0</v>
      </c>
      <c r="D2955" s="331">
        <v>100.0</v>
      </c>
      <c r="E2955" s="322">
        <f t="array" ref="E2955">D2955/INDEX(Digests!H:H,MATCH($L2955,Digests!P:P,0))</f>
        <v>10.17915309</v>
      </c>
      <c r="F2955" s="323">
        <f t="shared" si="1"/>
        <v>12.02084691</v>
      </c>
      <c r="G2955" s="319">
        <v>35.0</v>
      </c>
      <c r="H2955" s="324"/>
      <c r="I2955" s="318" t="s">
        <v>25661</v>
      </c>
      <c r="J2955" s="318"/>
      <c r="K2955" s="67" t="s">
        <v>464</v>
      </c>
      <c r="L2955" s="67" t="s">
        <v>19371</v>
      </c>
      <c r="M2955" s="318"/>
      <c r="N2955" s="318"/>
      <c r="O2955" s="318"/>
      <c r="P2955" s="325"/>
      <c r="Q2955" s="318" t="str">
        <f t="array" ref="Q2955">index(Extractions!B:B, match(index(Digests!B:B, match(B2955,Digests!A:A,0)),Extractions!A:A,0))</f>
        <v>APCL15_368057</v>
      </c>
    </row>
    <row r="2956" ht="20.25" customHeight="1">
      <c r="A2956" s="318" t="s">
        <v>25697</v>
      </c>
      <c r="B2956" s="319" t="s">
        <v>19378</v>
      </c>
      <c r="C2956" s="334">
        <v>42488.0</v>
      </c>
      <c r="D2956" s="331">
        <v>100.0</v>
      </c>
      <c r="E2956" s="322">
        <f t="array" ref="E2956">D2956/INDEX(Digests!H:H,MATCH($L2956,Digests!P:P,0))</f>
        <v>7.671653241</v>
      </c>
      <c r="F2956" s="323">
        <f t="shared" si="1"/>
        <v>14.52834676</v>
      </c>
      <c r="G2956" s="319">
        <v>36.0</v>
      </c>
      <c r="H2956" s="324"/>
      <c r="I2956" s="318" t="s">
        <v>25661</v>
      </c>
      <c r="J2956" s="318"/>
      <c r="K2956" s="67" t="s">
        <v>465</v>
      </c>
      <c r="L2956" s="67" t="s">
        <v>19379</v>
      </c>
      <c r="M2956" s="318"/>
      <c r="N2956" s="318"/>
      <c r="O2956" s="318"/>
      <c r="P2956" s="325"/>
      <c r="Q2956" s="318" t="str">
        <f t="array" ref="Q2956">index(Extractions!B:B, match(index(Digests!B:B, match(B2956,Digests!A:A,0)),Extractions!A:A,0))</f>
        <v>APCL15_372245</v>
      </c>
    </row>
    <row r="2957" ht="20.25" customHeight="1">
      <c r="A2957" s="318" t="s">
        <v>25698</v>
      </c>
      <c r="B2957" s="319" t="s">
        <v>19388</v>
      </c>
      <c r="C2957" s="334">
        <v>42488.0</v>
      </c>
      <c r="D2957" s="331">
        <v>100.0</v>
      </c>
      <c r="E2957" s="322">
        <f t="array" ref="E2957">D2957/INDEX(Digests!H:H,MATCH($L2957,Digests!P:P,0))</f>
        <v>12.59763165</v>
      </c>
      <c r="F2957" s="323">
        <f t="shared" si="1"/>
        <v>9.602368355</v>
      </c>
      <c r="G2957" s="319">
        <v>37.0</v>
      </c>
      <c r="H2957" s="324"/>
      <c r="I2957" s="318" t="s">
        <v>25661</v>
      </c>
      <c r="J2957" s="318"/>
      <c r="K2957" s="67" t="s">
        <v>466</v>
      </c>
      <c r="L2957" s="67" t="s">
        <v>19389</v>
      </c>
      <c r="M2957" s="318"/>
      <c r="N2957" s="318"/>
      <c r="O2957" s="318"/>
      <c r="P2957" s="325"/>
      <c r="Q2957" s="318" t="str">
        <f t="array" ref="Q2957">index(Extractions!B:B, match(index(Digests!B:B, match(B2957,Digests!A:A,0)),Extractions!A:A,0))</f>
        <v>APCL15_151</v>
      </c>
    </row>
    <row r="2958" ht="20.25" customHeight="1">
      <c r="A2958" s="318" t="s">
        <v>25699</v>
      </c>
      <c r="B2958" s="319" t="s">
        <v>19390</v>
      </c>
      <c r="C2958" s="334">
        <v>42488.0</v>
      </c>
      <c r="D2958" s="331">
        <v>100.0</v>
      </c>
      <c r="E2958" s="322">
        <f t="array" ref="E2958">D2958/INDEX(Digests!H:H,MATCH($L2958,Digests!P:P,0))</f>
        <v>8.835483301</v>
      </c>
      <c r="F2958" s="323">
        <f t="shared" si="1"/>
        <v>13.3645167</v>
      </c>
      <c r="G2958" s="319">
        <v>38.0</v>
      </c>
      <c r="H2958" s="324"/>
      <c r="I2958" s="318" t="s">
        <v>25661</v>
      </c>
      <c r="J2958" s="318"/>
      <c r="K2958" s="67" t="s">
        <v>467</v>
      </c>
      <c r="L2958" s="67" t="s">
        <v>19391</v>
      </c>
      <c r="M2958" s="318"/>
      <c r="N2958" s="318"/>
      <c r="O2958" s="318"/>
      <c r="P2958" s="325"/>
      <c r="Q2958" s="318" t="str">
        <f t="array" ref="Q2958">index(Extractions!B:B, match(index(Digests!B:B, match(B2958,Digests!A:A,0)),Extractions!A:A,0))</f>
        <v>APCL15_371253</v>
      </c>
    </row>
    <row r="2959" ht="20.25" customHeight="1">
      <c r="A2959" s="318" t="s">
        <v>25700</v>
      </c>
      <c r="B2959" s="319" t="s">
        <v>19394</v>
      </c>
      <c r="C2959" s="334">
        <v>42488.0</v>
      </c>
      <c r="D2959" s="331">
        <v>100.0</v>
      </c>
      <c r="E2959" s="322">
        <f t="array" ref="E2959">D2959/INDEX(Digests!H:H,MATCH($L2959,Digests!P:P,0))</f>
        <v>10.54185115</v>
      </c>
      <c r="F2959" s="323">
        <f t="shared" si="1"/>
        <v>11.65814885</v>
      </c>
      <c r="G2959" s="319">
        <v>39.0</v>
      </c>
      <c r="H2959" s="324"/>
      <c r="I2959" s="318" t="s">
        <v>25661</v>
      </c>
      <c r="J2959" s="318"/>
      <c r="K2959" s="67" t="s">
        <v>468</v>
      </c>
      <c r="L2959" s="67" t="s">
        <v>19395</v>
      </c>
      <c r="M2959" s="318"/>
      <c r="N2959" s="318"/>
      <c r="O2959" s="318"/>
      <c r="P2959" s="325"/>
      <c r="Q2959" s="318" t="str">
        <f t="array" ref="Q2959">index(Extractions!B:B, match(index(Digests!B:B, match(B2959,Digests!A:A,0)),Extractions!A:A,0))</f>
        <v>APCL15_354053</v>
      </c>
    </row>
    <row r="2960" ht="20.25" customHeight="1">
      <c r="A2960" s="318" t="s">
        <v>25701</v>
      </c>
      <c r="B2960" s="319" t="s">
        <v>19396</v>
      </c>
      <c r="C2960" s="334">
        <v>42488.0</v>
      </c>
      <c r="D2960" s="331">
        <v>100.0</v>
      </c>
      <c r="E2960" s="322">
        <f t="array" ref="E2960">D2960/INDEX(Digests!H:H,MATCH($L2960,Digests!P:P,0))</f>
        <v>7.477753683</v>
      </c>
      <c r="F2960" s="323">
        <f t="shared" si="1"/>
        <v>14.72224632</v>
      </c>
      <c r="G2960" s="319">
        <v>40.0</v>
      </c>
      <c r="H2960" s="324"/>
      <c r="I2960" s="318" t="s">
        <v>25661</v>
      </c>
      <c r="J2960" s="318"/>
      <c r="K2960" s="67" t="s">
        <v>469</v>
      </c>
      <c r="L2960" s="67" t="s">
        <v>19397</v>
      </c>
      <c r="M2960" s="318"/>
      <c r="N2960" s="318"/>
      <c r="O2960" s="318"/>
      <c r="P2960" s="325"/>
      <c r="Q2960" s="318" t="str">
        <f t="array" ref="Q2960">index(Extractions!B:B, match(index(Digests!B:B, match(B2960,Digests!A:A,0)),Extractions!A:A,0))</f>
        <v>APCL15_355541</v>
      </c>
    </row>
    <row r="2961" ht="20.25" customHeight="1">
      <c r="A2961" s="318" t="s">
        <v>25702</v>
      </c>
      <c r="B2961" s="319" t="s">
        <v>19408</v>
      </c>
      <c r="C2961" s="334">
        <v>42488.0</v>
      </c>
      <c r="D2961" s="331">
        <v>100.0</v>
      </c>
      <c r="E2961" s="322">
        <f t="array" ref="E2961">D2961/INDEX(Digests!H:H,MATCH($L2961,Digests!P:P,0))</f>
        <v>8.222331853</v>
      </c>
      <c r="F2961" s="323">
        <f t="shared" si="1"/>
        <v>13.97766815</v>
      </c>
      <c r="G2961" s="319">
        <v>41.0</v>
      </c>
      <c r="H2961" s="324"/>
      <c r="I2961" s="318" t="s">
        <v>25661</v>
      </c>
      <c r="J2961" s="318"/>
      <c r="K2961" s="67" t="s">
        <v>470</v>
      </c>
      <c r="L2961" s="67" t="s">
        <v>19409</v>
      </c>
      <c r="M2961" s="318"/>
      <c r="N2961" s="318"/>
      <c r="O2961" s="318"/>
      <c r="P2961" s="325"/>
      <c r="Q2961" s="318" t="str">
        <f t="array" ref="Q2961">index(Extractions!B:B, match(index(Digests!B:B, match(B2961,Digests!A:A,0)),Extractions!A:A,0))</f>
        <v>APCL15_370554</v>
      </c>
    </row>
    <row r="2962" ht="20.25" customHeight="1">
      <c r="A2962" s="318" t="s">
        <v>25703</v>
      </c>
      <c r="B2962" s="319" t="s">
        <v>19444</v>
      </c>
      <c r="C2962" s="334">
        <v>42488.0</v>
      </c>
      <c r="D2962" s="331">
        <v>100.0</v>
      </c>
      <c r="E2962" s="322">
        <f t="array" ref="E2962">D2962/INDEX(Digests!H:H,MATCH($L2962,Digests!P:P,0))</f>
        <v>10.02506266</v>
      </c>
      <c r="F2962" s="323">
        <f t="shared" si="1"/>
        <v>12.17493734</v>
      </c>
      <c r="G2962" s="319">
        <v>42.0</v>
      </c>
      <c r="H2962" s="324"/>
      <c r="I2962" s="318" t="s">
        <v>25661</v>
      </c>
      <c r="J2962" s="318"/>
      <c r="K2962" s="67" t="s">
        <v>471</v>
      </c>
      <c r="L2962" s="67" t="s">
        <v>19445</v>
      </c>
      <c r="M2962" s="318"/>
      <c r="N2962" s="318"/>
      <c r="O2962" s="318"/>
      <c r="P2962" s="325"/>
      <c r="Q2962" s="318" t="str">
        <f t="array" ref="Q2962">index(Extractions!B:B, match(index(Digests!B:B, match(B2962,Digests!A:A,0)),Extractions!A:A,0))</f>
        <v>APCL15_373292</v>
      </c>
    </row>
    <row r="2963" ht="20.25" customHeight="1">
      <c r="A2963" s="318" t="s">
        <v>25704</v>
      </c>
      <c r="B2963" s="319" t="s">
        <v>19446</v>
      </c>
      <c r="C2963" s="334">
        <v>42488.0</v>
      </c>
      <c r="D2963" s="331">
        <v>100.0</v>
      </c>
      <c r="E2963" s="322">
        <f t="array" ref="E2963">D2963/INDEX(Digests!H:H,MATCH($L2963,Digests!P:P,0))</f>
        <v>15.1998784</v>
      </c>
      <c r="F2963" s="323">
        <f t="shared" si="1"/>
        <v>7.000121599</v>
      </c>
      <c r="G2963" s="319">
        <v>43.0</v>
      </c>
      <c r="H2963" s="324"/>
      <c r="I2963" s="318" t="s">
        <v>25661</v>
      </c>
      <c r="J2963" s="318"/>
      <c r="K2963" s="67" t="s">
        <v>472</v>
      </c>
      <c r="L2963" s="67" t="s">
        <v>19447</v>
      </c>
      <c r="M2963" s="318"/>
      <c r="N2963" s="318"/>
      <c r="O2963" s="318"/>
      <c r="P2963" s="325"/>
      <c r="Q2963" s="318" t="str">
        <f t="array" ref="Q2963">index(Extractions!B:B, match(index(Digests!B:B, match(B2963,Digests!A:A,0)),Extractions!A:A,0))</f>
        <v>APCL15_158</v>
      </c>
    </row>
    <row r="2964" ht="20.25" customHeight="1">
      <c r="A2964" s="318" t="s">
        <v>25705</v>
      </c>
      <c r="B2964" s="319" t="s">
        <v>19448</v>
      </c>
      <c r="C2964" s="334">
        <v>42488.0</v>
      </c>
      <c r="D2964" s="331">
        <v>100.0</v>
      </c>
      <c r="E2964" s="322">
        <f t="array" ref="E2964">D2964/INDEX(Digests!H:H,MATCH($L2964,Digests!P:P,0))</f>
        <v>12.52034556</v>
      </c>
      <c r="F2964" s="323">
        <f t="shared" si="1"/>
        <v>9.679654438</v>
      </c>
      <c r="G2964" s="319">
        <v>44.0</v>
      </c>
      <c r="H2964" s="324"/>
      <c r="I2964" s="318" t="s">
        <v>25661</v>
      </c>
      <c r="J2964" s="318"/>
      <c r="K2964" s="67" t="s">
        <v>473</v>
      </c>
      <c r="L2964" s="67" t="s">
        <v>19449</v>
      </c>
      <c r="M2964" s="318"/>
      <c r="N2964" s="318"/>
      <c r="O2964" s="318"/>
      <c r="P2964" s="325"/>
      <c r="Q2964" s="318" t="str">
        <f t="array" ref="Q2964">index(Extractions!B:B, match(index(Digests!B:B, match(B2964,Digests!A:A,0)),Extractions!A:A,0))</f>
        <v>APCL15_373116</v>
      </c>
    </row>
    <row r="2965" ht="20.25" customHeight="1">
      <c r="A2965" s="318" t="s">
        <v>25706</v>
      </c>
      <c r="B2965" s="319" t="s">
        <v>19454</v>
      </c>
      <c r="C2965" s="334">
        <v>42488.0</v>
      </c>
      <c r="D2965" s="331">
        <v>100.0</v>
      </c>
      <c r="E2965" s="322">
        <f t="array" ref="E2965">D2965/INDEX(Digests!H:H,MATCH($L2965,Digests!P:P,0))</f>
        <v>10.09693053</v>
      </c>
      <c r="F2965" s="323">
        <f t="shared" si="1"/>
        <v>12.10306947</v>
      </c>
      <c r="G2965" s="319">
        <v>45.0</v>
      </c>
      <c r="H2965" s="324"/>
      <c r="I2965" s="318" t="s">
        <v>25661</v>
      </c>
      <c r="J2965" s="318"/>
      <c r="K2965" s="67" t="s">
        <v>474</v>
      </c>
      <c r="L2965" s="67" t="s">
        <v>19455</v>
      </c>
      <c r="M2965" s="318"/>
      <c r="N2965" s="318"/>
      <c r="O2965" s="318"/>
      <c r="P2965" s="325"/>
      <c r="Q2965" s="318" t="str">
        <f t="array" ref="Q2965">index(Extractions!B:B, match(index(Digests!B:B, match(B2965,Digests!A:A,0)),Extractions!A:A,0))</f>
        <v>APCL15_356182</v>
      </c>
    </row>
    <row r="2966" ht="20.25" customHeight="1">
      <c r="A2966" s="318" t="s">
        <v>25707</v>
      </c>
      <c r="B2966" s="319" t="s">
        <v>19458</v>
      </c>
      <c r="C2966" s="334">
        <v>42488.0</v>
      </c>
      <c r="D2966" s="331">
        <v>100.0</v>
      </c>
      <c r="E2966" s="322">
        <f t="array" ref="E2966">D2966/INDEX(Digests!H:H,MATCH($L2966,Digests!P:P,0))</f>
        <v>7.726184038</v>
      </c>
      <c r="F2966" s="323">
        <f t="shared" si="1"/>
        <v>14.47381596</v>
      </c>
      <c r="G2966" s="319">
        <v>46.0</v>
      </c>
      <c r="H2966" s="324"/>
      <c r="I2966" s="318" t="s">
        <v>25661</v>
      </c>
      <c r="J2966" s="318"/>
      <c r="K2966" s="67" t="s">
        <v>475</v>
      </c>
      <c r="L2966" s="67" t="s">
        <v>19459</v>
      </c>
      <c r="M2966" s="318"/>
      <c r="N2966" s="318"/>
      <c r="O2966" s="318"/>
      <c r="P2966" s="325"/>
      <c r="Q2966" s="318" t="str">
        <f t="array" ref="Q2966">index(Extractions!B:B, match(index(Digests!B:B, match(B2966,Digests!A:A,0)),Extractions!A:A,0))</f>
        <v>APCL15_354219</v>
      </c>
    </row>
    <row r="2967" ht="20.25" customHeight="1">
      <c r="A2967" s="318" t="s">
        <v>25708</v>
      </c>
      <c r="B2967" s="319" t="s">
        <v>19460</v>
      </c>
      <c r="C2967" s="334">
        <v>42488.0</v>
      </c>
      <c r="D2967" s="331">
        <v>100.0</v>
      </c>
      <c r="E2967" s="322">
        <f t="array" ref="E2967">D2967/INDEX(Digests!H:H,MATCH($L2967,Digests!P:P,0))</f>
        <v>7.255840952</v>
      </c>
      <c r="F2967" s="323">
        <f t="shared" si="1"/>
        <v>14.94415905</v>
      </c>
      <c r="G2967" s="319">
        <v>47.0</v>
      </c>
      <c r="H2967" s="324"/>
      <c r="I2967" s="318" t="s">
        <v>25661</v>
      </c>
      <c r="J2967" s="318"/>
      <c r="K2967" s="67" t="s">
        <v>476</v>
      </c>
      <c r="L2967" s="67" t="s">
        <v>19461</v>
      </c>
      <c r="M2967" s="318"/>
      <c r="N2967" s="318"/>
      <c r="O2967" s="318"/>
      <c r="P2967" s="325"/>
      <c r="Q2967" s="318" t="str">
        <f t="array" ref="Q2967">index(Extractions!B:B, match(index(Digests!B:B, match(B2967,Digests!A:A,0)),Extractions!A:A,0))</f>
        <v>APCL15_157</v>
      </c>
    </row>
    <row r="2968" ht="20.25" customHeight="1">
      <c r="A2968" s="318" t="s">
        <v>25709</v>
      </c>
      <c r="B2968" s="319" t="s">
        <v>19462</v>
      </c>
      <c r="C2968" s="334">
        <v>42488.0</v>
      </c>
      <c r="D2968" s="331">
        <v>100.0</v>
      </c>
      <c r="E2968" s="322">
        <f t="array" ref="E2968">D2968/INDEX(Digests!H:H,MATCH($L2968,Digests!P:P,0))</f>
        <v>10.77354019</v>
      </c>
      <c r="F2968" s="323">
        <f t="shared" si="1"/>
        <v>11.42645981</v>
      </c>
      <c r="G2968" s="319">
        <v>48.0</v>
      </c>
      <c r="H2968" s="324"/>
      <c r="I2968" s="318" t="s">
        <v>25661</v>
      </c>
      <c r="J2968" s="318"/>
      <c r="K2968" s="67" t="s">
        <v>477</v>
      </c>
      <c r="L2968" s="67" t="s">
        <v>19463</v>
      </c>
      <c r="M2968" s="318"/>
      <c r="N2968" s="318"/>
      <c r="O2968" s="318"/>
      <c r="P2968" s="325"/>
      <c r="Q2968" s="318" t="str">
        <f t="array" ref="Q2968">index(Extractions!B:B, match(index(Digests!B:B, match(B2968,Digests!A:A,0)),Extractions!A:A,0))</f>
        <v>APCL15_156</v>
      </c>
    </row>
    <row r="2969" ht="20.25" customHeight="1">
      <c r="A2969" s="360"/>
      <c r="B2969" s="319" t="s">
        <v>20448</v>
      </c>
      <c r="C2969" s="361"/>
      <c r="D2969" s="362"/>
      <c r="E2969" s="322" t="str">
        <f t="array" ref="E2969">D2969/INDEX(Digests!H:H,MATCH($L2969,Digests!P:P,0))</f>
        <v>#N/A</v>
      </c>
      <c r="F2969" s="323" t="str">
        <f t="shared" si="1"/>
        <v>#N/A</v>
      </c>
      <c r="G2969" s="363"/>
      <c r="H2969" s="364"/>
      <c r="I2969" s="360"/>
      <c r="J2969" s="318"/>
      <c r="K2969" s="67" t="str">
        <f t="shared" ref="K2969:K2978" si="2">if(mid(L2969,11,1)="D",CONCATENATE(LEFT(L2969,10),"L", TEXT(#REF!,"0000")),CONCATENATE(LEFT($L2969,13),"L",TEXT(#REF!,"0000")))</f>
        <v>#REF!</v>
      </c>
      <c r="L2969" s="68"/>
      <c r="M2969" s="318"/>
      <c r="N2969" s="318"/>
      <c r="O2969" s="318"/>
      <c r="P2969" s="325"/>
      <c r="Q2969" s="318"/>
    </row>
    <row r="2970" ht="20.25" customHeight="1">
      <c r="A2970" s="360"/>
      <c r="B2970" s="319" t="s">
        <v>20448</v>
      </c>
      <c r="C2970" s="361"/>
      <c r="D2970" s="362"/>
      <c r="E2970" s="322" t="str">
        <f t="array" ref="E2970">D2970/INDEX(Digests!H:H,MATCH($L2970,Digests!P:P,0))</f>
        <v>#N/A</v>
      </c>
      <c r="F2970" s="323" t="str">
        <f t="shared" si="1"/>
        <v>#N/A</v>
      </c>
      <c r="G2970" s="363"/>
      <c r="H2970" s="364"/>
      <c r="I2970" s="360"/>
      <c r="J2970" s="318"/>
      <c r="K2970" s="67" t="str">
        <f t="shared" si="2"/>
        <v>#REF!</v>
      </c>
      <c r="L2970" s="68"/>
      <c r="M2970" s="318"/>
      <c r="N2970" s="318"/>
      <c r="O2970" s="318"/>
      <c r="P2970" s="325"/>
      <c r="Q2970" s="318"/>
    </row>
    <row r="2971" ht="20.25" customHeight="1">
      <c r="A2971" s="360"/>
      <c r="B2971" s="319" t="s">
        <v>20448</v>
      </c>
      <c r="C2971" s="361"/>
      <c r="D2971" s="362"/>
      <c r="E2971" s="322" t="str">
        <f t="array" ref="E2971">D2971/INDEX(Digests!H:H,MATCH($L2971,Digests!P:P,0))</f>
        <v>#N/A</v>
      </c>
      <c r="F2971" s="323" t="str">
        <f t="shared" si="1"/>
        <v>#N/A</v>
      </c>
      <c r="G2971" s="363"/>
      <c r="H2971" s="364"/>
      <c r="I2971" s="360"/>
      <c r="J2971" s="318"/>
      <c r="K2971" s="67" t="str">
        <f t="shared" si="2"/>
        <v>#REF!</v>
      </c>
      <c r="L2971" s="68"/>
      <c r="M2971" s="318"/>
      <c r="N2971" s="318"/>
      <c r="O2971" s="318"/>
      <c r="P2971" s="325"/>
      <c r="Q2971" s="318"/>
    </row>
    <row r="2972" ht="20.25" customHeight="1">
      <c r="A2972" s="360"/>
      <c r="B2972" s="319" t="s">
        <v>20448</v>
      </c>
      <c r="C2972" s="361"/>
      <c r="D2972" s="362"/>
      <c r="E2972" s="322" t="str">
        <f t="array" ref="E2972">D2972/INDEX(Digests!H:H,MATCH($L2972,Digests!P:P,0))</f>
        <v>#N/A</v>
      </c>
      <c r="F2972" s="323" t="str">
        <f t="shared" si="1"/>
        <v>#N/A</v>
      </c>
      <c r="G2972" s="363"/>
      <c r="H2972" s="364"/>
      <c r="I2972" s="360"/>
      <c r="J2972" s="318"/>
      <c r="K2972" s="67" t="str">
        <f t="shared" si="2"/>
        <v>#REF!</v>
      </c>
      <c r="L2972" s="68"/>
      <c r="M2972" s="318"/>
      <c r="N2972" s="318"/>
      <c r="O2972" s="318"/>
      <c r="P2972" s="325"/>
      <c r="Q2972" s="318"/>
    </row>
    <row r="2973" ht="20.25" customHeight="1">
      <c r="A2973" s="360"/>
      <c r="B2973" s="319" t="s">
        <v>20448</v>
      </c>
      <c r="C2973" s="361"/>
      <c r="D2973" s="362"/>
      <c r="E2973" s="322" t="str">
        <f t="array" ref="E2973">D2973/INDEX(Digests!H:H,MATCH($L2973,Digests!P:P,0))</f>
        <v>#N/A</v>
      </c>
      <c r="F2973" s="323" t="str">
        <f t="shared" si="1"/>
        <v>#N/A</v>
      </c>
      <c r="G2973" s="363"/>
      <c r="H2973" s="364"/>
      <c r="I2973" s="360"/>
      <c r="J2973" s="318"/>
      <c r="K2973" s="67" t="str">
        <f t="shared" si="2"/>
        <v>#REF!</v>
      </c>
      <c r="L2973" s="68"/>
      <c r="M2973" s="318"/>
      <c r="N2973" s="318"/>
      <c r="O2973" s="318"/>
      <c r="P2973" s="325"/>
      <c r="Q2973" s="318"/>
    </row>
    <row r="2974" ht="20.25" customHeight="1">
      <c r="A2974" s="360"/>
      <c r="B2974" s="319" t="s">
        <v>20448</v>
      </c>
      <c r="C2974" s="361"/>
      <c r="D2974" s="362"/>
      <c r="E2974" s="322" t="str">
        <f t="array" ref="E2974">D2974/INDEX(Digests!H:H,MATCH($L2974,Digests!P:P,0))</f>
        <v>#N/A</v>
      </c>
      <c r="F2974" s="323" t="str">
        <f t="shared" si="1"/>
        <v>#N/A</v>
      </c>
      <c r="G2974" s="363"/>
      <c r="H2974" s="364"/>
      <c r="I2974" s="360"/>
      <c r="J2974" s="318"/>
      <c r="K2974" s="67" t="str">
        <f t="shared" si="2"/>
        <v>#REF!</v>
      </c>
      <c r="L2974" s="68"/>
      <c r="M2974" s="318"/>
      <c r="N2974" s="318"/>
      <c r="O2974" s="318"/>
      <c r="P2974" s="325"/>
      <c r="Q2974" s="318"/>
    </row>
    <row r="2975" ht="20.25" customHeight="1">
      <c r="A2975" s="360"/>
      <c r="B2975" s="319" t="s">
        <v>20448</v>
      </c>
      <c r="C2975" s="361"/>
      <c r="D2975" s="362"/>
      <c r="E2975" s="322" t="str">
        <f t="array" ref="E2975">D2975/INDEX(Digests!H:H,MATCH($L2975,Digests!P:P,0))</f>
        <v>#N/A</v>
      </c>
      <c r="F2975" s="323" t="str">
        <f t="shared" si="1"/>
        <v>#N/A</v>
      </c>
      <c r="G2975" s="363"/>
      <c r="H2975" s="364"/>
      <c r="I2975" s="360"/>
      <c r="J2975" s="318"/>
      <c r="K2975" s="67" t="str">
        <f t="shared" si="2"/>
        <v>#REF!</v>
      </c>
      <c r="L2975" s="68"/>
      <c r="M2975" s="318"/>
      <c r="N2975" s="318"/>
      <c r="O2975" s="318"/>
      <c r="P2975" s="325"/>
      <c r="Q2975" s="318"/>
    </row>
    <row r="2976" ht="20.25" customHeight="1">
      <c r="A2976" s="360"/>
      <c r="B2976" s="319" t="s">
        <v>20448</v>
      </c>
      <c r="C2976" s="361"/>
      <c r="D2976" s="362"/>
      <c r="E2976" s="322" t="str">
        <f t="array" ref="E2976">D2976/INDEX(Digests!H:H,MATCH($L2976,Digests!P:P,0))</f>
        <v>#N/A</v>
      </c>
      <c r="F2976" s="323" t="str">
        <f t="shared" si="1"/>
        <v>#N/A</v>
      </c>
      <c r="G2976" s="363"/>
      <c r="H2976" s="364"/>
      <c r="I2976" s="360"/>
      <c r="J2976" s="318"/>
      <c r="K2976" s="67" t="str">
        <f t="shared" si="2"/>
        <v>#REF!</v>
      </c>
      <c r="L2976" s="68"/>
      <c r="M2976" s="318"/>
      <c r="N2976" s="318"/>
      <c r="O2976" s="318"/>
      <c r="P2976" s="325"/>
      <c r="Q2976" s="318"/>
    </row>
    <row r="2977" ht="20.25" customHeight="1">
      <c r="A2977" s="360"/>
      <c r="B2977" s="319" t="s">
        <v>20448</v>
      </c>
      <c r="C2977" s="361"/>
      <c r="D2977" s="362"/>
      <c r="E2977" s="322" t="str">
        <f t="array" ref="E2977">D2977/INDEX(Digests!H:H,MATCH($L2977,Digests!P:P,0))</f>
        <v>#N/A</v>
      </c>
      <c r="F2977" s="323" t="str">
        <f t="shared" si="1"/>
        <v>#N/A</v>
      </c>
      <c r="G2977" s="363"/>
      <c r="H2977" s="364"/>
      <c r="I2977" s="360"/>
      <c r="J2977" s="318"/>
      <c r="K2977" s="67" t="str">
        <f t="shared" si="2"/>
        <v>#REF!</v>
      </c>
      <c r="L2977" s="68"/>
      <c r="M2977" s="318"/>
      <c r="N2977" s="318"/>
      <c r="O2977" s="318"/>
      <c r="P2977" s="325"/>
      <c r="Q2977" s="318"/>
    </row>
    <row r="2978" ht="20.25" customHeight="1">
      <c r="A2978" s="360"/>
      <c r="B2978" s="319" t="s">
        <v>20448</v>
      </c>
      <c r="C2978" s="361"/>
      <c r="D2978" s="362"/>
      <c r="E2978" s="322" t="str">
        <f t="array" ref="E2978">D2978/INDEX(Digests!H:H,MATCH($L2978,Digests!P:P,0))</f>
        <v>#N/A</v>
      </c>
      <c r="F2978" s="323" t="str">
        <f t="shared" si="1"/>
        <v>#N/A</v>
      </c>
      <c r="G2978" s="363"/>
      <c r="H2978" s="364"/>
      <c r="I2978" s="360"/>
      <c r="J2978" s="318"/>
      <c r="K2978" s="67" t="str">
        <f t="shared" si="2"/>
        <v>#REF!</v>
      </c>
      <c r="L2978" s="68"/>
      <c r="M2978" s="318"/>
      <c r="N2978" s="318"/>
      <c r="O2978" s="318"/>
      <c r="P2978" s="325"/>
      <c r="Q2978" s="318"/>
    </row>
  </sheetData>
  <conditionalFormatting sqref="E1:E1687 E1688:E2978">
    <cfRule type="cellIs" dxfId="4" priority="1" operator="greaterThan">
      <formula>22.2</formula>
    </cfRule>
  </conditionalFormatting>
  <conditionalFormatting sqref="E1:E1687 E1688:E2978">
    <cfRule type="cellIs" dxfId="4" priority="2" operator="lessThan">
      <formula>0</formula>
    </cfRule>
  </conditionalFormatting>
  <conditionalFormatting sqref="E1:E1687 E1688:E2978">
    <cfRule type="cellIs" dxfId="6" priority="3" operator="lessThan">
      <formula>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75"/>
  <cols>
    <col customWidth="1" min="1" max="1" width="7.75"/>
    <col customWidth="1" min="2" max="2" width="8.88"/>
    <col customWidth="1" min="3" max="3" width="6.0"/>
    <col customWidth="1" min="4" max="4" width="8.25"/>
    <col customWidth="1" min="5" max="5" width="7.13"/>
    <col customWidth="1" min="6" max="6" width="35.13"/>
    <col customWidth="1" min="7" max="9" width="14.38"/>
  </cols>
  <sheetData>
    <row r="1" ht="44.25" customHeight="1">
      <c r="A1" s="46" t="s">
        <v>359</v>
      </c>
      <c r="B1" s="365" t="s">
        <v>296</v>
      </c>
      <c r="C1" s="47" t="s">
        <v>298</v>
      </c>
      <c r="D1" s="46" t="s">
        <v>268</v>
      </c>
      <c r="E1" s="46" t="s">
        <v>362</v>
      </c>
      <c r="F1" s="48" t="s">
        <v>274</v>
      </c>
      <c r="G1" s="49" t="s">
        <v>363</v>
      </c>
      <c r="H1" s="50" t="s">
        <v>364</v>
      </c>
      <c r="I1" s="47" t="s">
        <v>365</v>
      </c>
    </row>
    <row r="2" ht="21.0" customHeight="1">
      <c r="A2" s="46" t="s">
        <v>25710</v>
      </c>
      <c r="B2" s="366">
        <v>41675.0</v>
      </c>
      <c r="C2" s="367"/>
      <c r="D2" s="368" t="s">
        <v>25711</v>
      </c>
      <c r="E2" s="367">
        <v>40.0</v>
      </c>
      <c r="F2" s="369" t="s">
        <v>25712</v>
      </c>
      <c r="G2" s="370"/>
      <c r="H2" s="371"/>
      <c r="I2" s="372" t="s">
        <v>3735</v>
      </c>
    </row>
    <row r="3" ht="21.0" customHeight="1">
      <c r="A3" s="46" t="s">
        <v>25713</v>
      </c>
      <c r="B3" s="366">
        <v>41702.0</v>
      </c>
      <c r="C3" s="373"/>
      <c r="D3" s="368" t="s">
        <v>25711</v>
      </c>
      <c r="E3" s="373">
        <v>40.0</v>
      </c>
      <c r="F3" s="374"/>
      <c r="G3" s="375"/>
      <c r="H3" s="371"/>
      <c r="I3" s="372" t="s">
        <v>3735</v>
      </c>
    </row>
    <row r="4" ht="21.0" customHeight="1">
      <c r="A4" s="46" t="s">
        <v>25714</v>
      </c>
      <c r="B4" s="366">
        <v>41711.0</v>
      </c>
      <c r="C4" s="373"/>
      <c r="D4" s="368" t="s">
        <v>1305</v>
      </c>
      <c r="E4" s="373"/>
      <c r="F4" s="374"/>
      <c r="G4" s="376"/>
      <c r="H4" s="371"/>
      <c r="I4" s="372" t="s">
        <v>3735</v>
      </c>
    </row>
    <row r="5" ht="21.0" customHeight="1">
      <c r="A5" s="46" t="s">
        <v>25715</v>
      </c>
      <c r="B5" s="366">
        <v>41716.0</v>
      </c>
      <c r="C5" s="373"/>
      <c r="D5" s="368" t="s">
        <v>1305</v>
      </c>
      <c r="E5" s="373"/>
      <c r="F5" s="374"/>
      <c r="G5" s="376"/>
      <c r="H5" s="371"/>
      <c r="I5" s="372" t="s">
        <v>3735</v>
      </c>
    </row>
    <row r="6" ht="21.0" customHeight="1">
      <c r="A6" s="46" t="s">
        <v>25716</v>
      </c>
      <c r="B6" s="366">
        <v>41719.0</v>
      </c>
      <c r="C6" s="373"/>
      <c r="D6" s="368" t="s">
        <v>25711</v>
      </c>
      <c r="E6" s="373">
        <v>40.0</v>
      </c>
      <c r="F6" s="374"/>
      <c r="G6" s="376"/>
      <c r="H6" s="371"/>
      <c r="I6" s="372" t="s">
        <v>3735</v>
      </c>
    </row>
    <row r="7" ht="21.0" customHeight="1">
      <c r="A7" s="46" t="s">
        <v>25717</v>
      </c>
      <c r="B7" s="366">
        <v>41724.0</v>
      </c>
      <c r="C7" s="373"/>
      <c r="D7" s="368" t="s">
        <v>1305</v>
      </c>
      <c r="E7" s="373">
        <v>40.0</v>
      </c>
      <c r="F7" s="369" t="s">
        <v>25718</v>
      </c>
      <c r="G7" s="376"/>
      <c r="H7" s="371"/>
      <c r="I7" s="372" t="s">
        <v>3735</v>
      </c>
    </row>
    <row r="8" ht="21.0" customHeight="1">
      <c r="A8" s="46" t="s">
        <v>25719</v>
      </c>
      <c r="B8" s="366">
        <v>41741.0</v>
      </c>
      <c r="C8" s="367">
        <v>30.0</v>
      </c>
      <c r="D8" s="377">
        <v>763.0</v>
      </c>
      <c r="E8" s="367">
        <v>40.0</v>
      </c>
      <c r="F8" s="374"/>
      <c r="G8" s="376"/>
      <c r="H8" s="371"/>
      <c r="I8" s="372" t="b">
        <f>NOT(ISERROR(MATCH(A8,PCR!C:C,0)))</f>
        <v>1</v>
      </c>
    </row>
    <row r="9" ht="20.25" customHeight="1">
      <c r="A9" s="378" t="s">
        <v>25720</v>
      </c>
      <c r="B9" s="366">
        <v>41837.0</v>
      </c>
      <c r="C9" s="367">
        <v>30.0</v>
      </c>
      <c r="D9" s="373" t="s">
        <v>25721</v>
      </c>
      <c r="E9" s="367">
        <v>40.0</v>
      </c>
      <c r="F9" s="374"/>
      <c r="G9" s="376"/>
      <c r="H9" s="371"/>
      <c r="I9" s="372" t="s">
        <v>3735</v>
      </c>
    </row>
    <row r="10" ht="20.25" customHeight="1">
      <c r="A10" s="378" t="s">
        <v>25722</v>
      </c>
      <c r="B10" s="366">
        <v>41837.0</v>
      </c>
      <c r="C10" s="367">
        <v>30.0</v>
      </c>
      <c r="D10" s="373" t="s">
        <v>25721</v>
      </c>
      <c r="E10" s="367">
        <v>40.0</v>
      </c>
      <c r="F10" s="374"/>
      <c r="G10" s="376"/>
      <c r="H10" s="371"/>
      <c r="I10" s="372" t="s">
        <v>3735</v>
      </c>
    </row>
    <row r="11" ht="20.25" customHeight="1">
      <c r="A11" s="378" t="s">
        <v>25723</v>
      </c>
      <c r="B11" s="366">
        <v>41837.0</v>
      </c>
      <c r="C11" s="367">
        <v>30.0</v>
      </c>
      <c r="D11" s="373" t="s">
        <v>25721</v>
      </c>
      <c r="E11" s="367">
        <v>40.0</v>
      </c>
      <c r="F11" s="374"/>
      <c r="G11" s="376"/>
      <c r="H11" s="371"/>
      <c r="I11" s="372" t="s">
        <v>3735</v>
      </c>
    </row>
    <row r="12" ht="20.25" customHeight="1">
      <c r="A12" s="378" t="s">
        <v>25724</v>
      </c>
      <c r="B12" s="366">
        <v>41837.0</v>
      </c>
      <c r="C12" s="367">
        <v>30.0</v>
      </c>
      <c r="D12" s="373" t="s">
        <v>25721</v>
      </c>
      <c r="E12" s="367">
        <v>40.0</v>
      </c>
      <c r="F12" s="374"/>
      <c r="G12" s="376"/>
      <c r="H12" s="371"/>
      <c r="I12" s="372" t="s">
        <v>3735</v>
      </c>
    </row>
    <row r="13" ht="20.25" customHeight="1">
      <c r="A13" s="46" t="s">
        <v>25725</v>
      </c>
      <c r="B13" s="366">
        <v>41840.0</v>
      </c>
      <c r="C13" s="367">
        <v>30.0</v>
      </c>
      <c r="D13" s="367">
        <v>375.0</v>
      </c>
      <c r="E13" s="367">
        <v>40.0</v>
      </c>
      <c r="F13" s="369" t="s">
        <v>25726</v>
      </c>
      <c r="G13" s="319"/>
      <c r="H13" s="371">
        <v>100.0</v>
      </c>
      <c r="I13" s="372" t="b">
        <f>NOT(ISERROR(MATCH(A13,PCR!C:C,0)))</f>
        <v>1</v>
      </c>
    </row>
    <row r="14" ht="20.25" customHeight="1">
      <c r="A14" s="46" t="s">
        <v>25727</v>
      </c>
      <c r="B14" s="366">
        <v>41840.0</v>
      </c>
      <c r="C14" s="367">
        <v>30.0</v>
      </c>
      <c r="D14" s="367">
        <v>375.0</v>
      </c>
      <c r="E14" s="367">
        <v>40.0</v>
      </c>
      <c r="F14" s="369" t="s">
        <v>25728</v>
      </c>
      <c r="G14" s="379" t="s">
        <v>1375</v>
      </c>
      <c r="H14" s="371">
        <v>100.0</v>
      </c>
      <c r="I14" s="372" t="b">
        <f>NOT(ISERROR(MATCH(A14,PCR!C:C,0)))</f>
        <v>1</v>
      </c>
    </row>
    <row r="15" ht="20.25" customHeight="1">
      <c r="A15" s="46" t="s">
        <v>25729</v>
      </c>
      <c r="B15" s="366">
        <v>41840.0</v>
      </c>
      <c r="C15" s="367">
        <v>30.0</v>
      </c>
      <c r="D15" s="367">
        <v>375.0</v>
      </c>
      <c r="E15" s="367">
        <v>40.0</v>
      </c>
      <c r="F15" s="369" t="s">
        <v>25730</v>
      </c>
      <c r="G15" s="379" t="s">
        <v>1375</v>
      </c>
      <c r="H15" s="371">
        <v>100.0</v>
      </c>
      <c r="I15" s="372" t="b">
        <f>NOT(ISERROR(MATCH(A15,PCR!C:C,0)))</f>
        <v>1</v>
      </c>
    </row>
    <row r="16" ht="20.25" customHeight="1">
      <c r="A16" s="46" t="s">
        <v>25731</v>
      </c>
      <c r="B16" s="366">
        <v>41840.0</v>
      </c>
      <c r="C16" s="367">
        <v>30.0</v>
      </c>
      <c r="D16" s="367">
        <v>375.0</v>
      </c>
      <c r="E16" s="367">
        <v>40.0</v>
      </c>
      <c r="F16" s="369" t="s">
        <v>25732</v>
      </c>
      <c r="G16" s="379" t="s">
        <v>1375</v>
      </c>
      <c r="H16" s="371">
        <v>100.0</v>
      </c>
      <c r="I16" s="372" t="b">
        <f>NOT(ISERROR(MATCH(A16,PCR!C:C,0)))</f>
        <v>1</v>
      </c>
    </row>
    <row r="17" ht="20.25" customHeight="1">
      <c r="A17" s="46" t="s">
        <v>25733</v>
      </c>
      <c r="B17" s="380">
        <v>41982.0</v>
      </c>
      <c r="C17" s="367">
        <v>30.0</v>
      </c>
      <c r="D17" s="367">
        <v>375.0</v>
      </c>
      <c r="E17" s="367">
        <v>40.0</v>
      </c>
      <c r="F17" s="374"/>
      <c r="G17" s="376" t="s">
        <v>1375</v>
      </c>
      <c r="H17" s="371">
        <v>100.0</v>
      </c>
      <c r="I17" s="372" t="b">
        <f>NOT(ISERROR(MATCH(A17,PCR!C:C,0)))</f>
        <v>1</v>
      </c>
    </row>
    <row r="18" ht="18.0" customHeight="1">
      <c r="A18" s="47" t="s">
        <v>25734</v>
      </c>
      <c r="B18" s="380">
        <v>42100.0</v>
      </c>
      <c r="C18" s="381">
        <v>30.0</v>
      </c>
      <c r="D18" s="381">
        <v>375.0</v>
      </c>
      <c r="E18" s="381">
        <v>40.0</v>
      </c>
      <c r="F18" s="374"/>
      <c r="G18" s="382" t="s">
        <v>1375</v>
      </c>
      <c r="H18" s="371">
        <v>100.0</v>
      </c>
      <c r="I18" s="372" t="b">
        <f>NOT(ISERROR(MATCH(A18,PCR!C:C,0)))</f>
        <v>1</v>
      </c>
    </row>
    <row r="19" ht="18.0" customHeight="1">
      <c r="A19" s="47" t="s">
        <v>25735</v>
      </c>
      <c r="B19" s="380">
        <v>42099.0</v>
      </c>
      <c r="C19" s="381">
        <v>30.0</v>
      </c>
      <c r="D19" s="381">
        <v>375.0</v>
      </c>
      <c r="E19" s="381">
        <v>40.0</v>
      </c>
      <c r="F19" s="374"/>
      <c r="G19" s="319"/>
      <c r="H19" s="371">
        <v>100.0</v>
      </c>
      <c r="I19" s="372" t="b">
        <f>NOT(ISERROR(MATCH(A19,PCR!C:C,0)))</f>
        <v>1</v>
      </c>
    </row>
    <row r="20" ht="18.0" customHeight="1">
      <c r="A20" s="46" t="s">
        <v>25736</v>
      </c>
      <c r="B20" s="380">
        <v>41982.0</v>
      </c>
      <c r="C20" s="367">
        <v>30.0</v>
      </c>
      <c r="D20" s="367">
        <v>375.0</v>
      </c>
      <c r="E20" s="367">
        <v>40.0</v>
      </c>
      <c r="F20" s="374"/>
      <c r="G20" s="376" t="s">
        <v>1375</v>
      </c>
      <c r="H20" s="371">
        <v>100.0</v>
      </c>
      <c r="I20" s="372" t="b">
        <f>NOT(ISERROR(MATCH(A20,PCR!C:C,0)))</f>
        <v>1</v>
      </c>
    </row>
    <row r="21" ht="18.0" customHeight="1">
      <c r="A21" s="46" t="s">
        <v>25737</v>
      </c>
      <c r="B21" s="380">
        <v>41982.0</v>
      </c>
      <c r="C21" s="367">
        <v>30.0</v>
      </c>
      <c r="D21" s="367">
        <v>375.0</v>
      </c>
      <c r="E21" s="367">
        <v>40.0</v>
      </c>
      <c r="F21" s="374"/>
      <c r="G21" s="376" t="s">
        <v>1375</v>
      </c>
      <c r="H21" s="371">
        <v>70.0</v>
      </c>
      <c r="I21" s="372" t="b">
        <f>NOT(ISERROR(MATCH(A21,PCR!C:C,0)))</f>
        <v>1</v>
      </c>
    </row>
    <row r="22" ht="18.0" customHeight="1">
      <c r="A22" s="46" t="s">
        <v>25738</v>
      </c>
      <c r="B22" s="380">
        <v>41982.0</v>
      </c>
      <c r="C22" s="367">
        <v>30.0</v>
      </c>
      <c r="D22" s="367">
        <v>375.0</v>
      </c>
      <c r="E22" s="367">
        <v>40.0</v>
      </c>
      <c r="F22" s="369"/>
      <c r="G22" s="376"/>
      <c r="H22" s="371">
        <v>70.0</v>
      </c>
      <c r="I22" s="372" t="b">
        <f>NOT(ISERROR(MATCH(A22,PCR!C:C,0)))</f>
        <v>1</v>
      </c>
    </row>
    <row r="23" ht="18.0" customHeight="1">
      <c r="A23" s="46" t="s">
        <v>25739</v>
      </c>
      <c r="B23" s="380">
        <v>41982.0</v>
      </c>
      <c r="C23" s="367">
        <v>30.0</v>
      </c>
      <c r="D23" s="367">
        <v>375.0</v>
      </c>
      <c r="E23" s="367">
        <v>40.0</v>
      </c>
      <c r="F23" s="374"/>
      <c r="G23" s="376" t="s">
        <v>1375</v>
      </c>
      <c r="H23" s="371">
        <v>70.0</v>
      </c>
      <c r="I23" s="372" t="b">
        <f>NOT(ISERROR(MATCH(A23,PCR!C:C,0)))</f>
        <v>1</v>
      </c>
    </row>
    <row r="24" ht="18.0" customHeight="1">
      <c r="A24" s="46" t="s">
        <v>25740</v>
      </c>
      <c r="B24" s="380">
        <v>41982.0</v>
      </c>
      <c r="C24" s="367">
        <v>30.0</v>
      </c>
      <c r="D24" s="367">
        <v>375.0</v>
      </c>
      <c r="E24" s="367">
        <v>40.0</v>
      </c>
      <c r="F24" s="374"/>
      <c r="G24" s="376" t="s">
        <v>1375</v>
      </c>
      <c r="H24" s="371">
        <v>70.0</v>
      </c>
      <c r="I24" s="372" t="b">
        <f>NOT(ISERROR(MATCH(A24,PCR!C:C,0)))</f>
        <v>1</v>
      </c>
    </row>
    <row r="25" ht="18.0" customHeight="1">
      <c r="A25" s="46" t="s">
        <v>25741</v>
      </c>
      <c r="B25" s="380">
        <v>41982.0</v>
      </c>
      <c r="C25" s="367">
        <v>30.0</v>
      </c>
      <c r="D25" s="367">
        <v>375.0</v>
      </c>
      <c r="E25" s="367">
        <v>40.0</v>
      </c>
      <c r="F25" s="374"/>
      <c r="G25" s="376" t="s">
        <v>1375</v>
      </c>
      <c r="H25" s="371">
        <v>30.0</v>
      </c>
      <c r="I25" s="372" t="b">
        <f>NOT(ISERROR(MATCH(A25,PCR!C:C,0)))</f>
        <v>1</v>
      </c>
    </row>
    <row r="26" ht="18.0" customHeight="1">
      <c r="A26" s="46" t="s">
        <v>25742</v>
      </c>
      <c r="B26" s="380">
        <v>41982.0</v>
      </c>
      <c r="C26" s="367">
        <v>30.0</v>
      </c>
      <c r="D26" s="367">
        <v>375.0</v>
      </c>
      <c r="E26" s="367">
        <v>40.0</v>
      </c>
      <c r="F26" s="374"/>
      <c r="G26" s="376"/>
      <c r="H26" s="371">
        <v>30.0</v>
      </c>
      <c r="I26" s="372" t="b">
        <f>NOT(ISERROR(MATCH(A26,PCR!C:C,0)))</f>
        <v>1</v>
      </c>
    </row>
    <row r="27" ht="18.0" customHeight="1">
      <c r="A27" s="46" t="s">
        <v>25743</v>
      </c>
      <c r="B27" s="380">
        <v>41982.0</v>
      </c>
      <c r="C27" s="367">
        <v>30.0</v>
      </c>
      <c r="D27" s="367">
        <v>375.0</v>
      </c>
      <c r="E27" s="367">
        <v>40.0</v>
      </c>
      <c r="F27" s="374"/>
      <c r="G27" s="376" t="s">
        <v>1375</v>
      </c>
      <c r="H27" s="371">
        <v>30.0</v>
      </c>
      <c r="I27" s="372" t="b">
        <f>NOT(ISERROR(MATCH(A27,PCR!C:C,0)))</f>
        <v>1</v>
      </c>
    </row>
    <row r="28" ht="18.0" customHeight="1">
      <c r="A28" s="46" t="s">
        <v>25744</v>
      </c>
      <c r="B28" s="380">
        <v>41982.0</v>
      </c>
      <c r="C28" s="367">
        <v>30.0</v>
      </c>
      <c r="D28" s="367">
        <v>375.0</v>
      </c>
      <c r="E28" s="367">
        <v>40.0</v>
      </c>
      <c r="F28" s="374"/>
      <c r="G28" s="376" t="s">
        <v>15177</v>
      </c>
      <c r="H28" s="371">
        <v>30.0</v>
      </c>
      <c r="I28" s="372" t="b">
        <f>NOT(ISERROR(MATCH(A28,PCR!C:C,0)))</f>
        <v>1</v>
      </c>
    </row>
    <row r="29" ht="18.0" customHeight="1">
      <c r="A29" s="47" t="s">
        <v>25745</v>
      </c>
      <c r="B29" s="380">
        <v>42100.0</v>
      </c>
      <c r="C29" s="383">
        <v>30.0</v>
      </c>
      <c r="D29" s="383">
        <v>273.0</v>
      </c>
      <c r="E29" s="383">
        <v>40.0</v>
      </c>
      <c r="F29" s="374"/>
      <c r="G29" s="376" t="s">
        <v>1375</v>
      </c>
      <c r="H29" s="371"/>
      <c r="I29" s="372" t="b">
        <f>NOT(ISERROR(MATCH(A29,PCR!C:C,0)))</f>
        <v>1</v>
      </c>
    </row>
    <row r="30" ht="18.0" customHeight="1">
      <c r="A30" s="47" t="s">
        <v>25746</v>
      </c>
      <c r="B30" s="380">
        <v>42100.0</v>
      </c>
      <c r="C30" s="383">
        <v>30.0</v>
      </c>
      <c r="D30" s="383">
        <v>273.0</v>
      </c>
      <c r="E30" s="383">
        <v>40.0</v>
      </c>
      <c r="F30" s="374"/>
      <c r="G30" s="376"/>
      <c r="H30" s="371"/>
      <c r="I30" s="372" t="b">
        <f>NOT(ISERROR(MATCH(A30,PCR!C:C,0)))</f>
        <v>1</v>
      </c>
    </row>
    <row r="31" ht="18.0" customHeight="1">
      <c r="A31" s="47" t="s">
        <v>25747</v>
      </c>
      <c r="B31" s="380">
        <v>42117.0</v>
      </c>
      <c r="C31" s="383">
        <v>30.0</v>
      </c>
      <c r="D31" s="383">
        <v>375.0</v>
      </c>
      <c r="E31" s="383">
        <v>40.0</v>
      </c>
      <c r="F31" s="374"/>
      <c r="G31" s="384" t="s">
        <v>1375</v>
      </c>
      <c r="H31" s="371">
        <v>200.0</v>
      </c>
      <c r="I31" s="372" t="b">
        <f>NOT(ISERROR(MATCH(A31,PCR!C:C,0)))</f>
        <v>1</v>
      </c>
    </row>
    <row r="32" ht="18.0" customHeight="1">
      <c r="A32" s="47" t="s">
        <v>25748</v>
      </c>
      <c r="B32" s="380">
        <v>42117.0</v>
      </c>
      <c r="C32" s="383">
        <v>30.0</v>
      </c>
      <c r="D32" s="383">
        <v>375.0</v>
      </c>
      <c r="E32" s="383">
        <v>40.0</v>
      </c>
      <c r="F32" s="374"/>
      <c r="G32" s="376" t="s">
        <v>1375</v>
      </c>
      <c r="H32" s="371">
        <v>50.0</v>
      </c>
      <c r="I32" s="372" t="b">
        <f>NOT(ISERROR(MATCH(A32,PCR!C:C,0)))</f>
        <v>1</v>
      </c>
    </row>
    <row r="33" ht="18.0" customHeight="1">
      <c r="A33" s="47" t="s">
        <v>25749</v>
      </c>
      <c r="B33" s="380">
        <v>42117.0</v>
      </c>
      <c r="C33" s="383">
        <v>30.0</v>
      </c>
      <c r="D33" s="383">
        <v>375.0</v>
      </c>
      <c r="E33" s="383">
        <v>40.0</v>
      </c>
      <c r="F33" s="374"/>
      <c r="G33" s="376" t="s">
        <v>1375</v>
      </c>
      <c r="H33" s="371">
        <v>25.0</v>
      </c>
      <c r="I33" s="372" t="b">
        <f>NOT(ISERROR(MATCH(A33,PCR!C:C,0)))</f>
        <v>1</v>
      </c>
    </row>
    <row r="34" ht="18.0" customHeight="1">
      <c r="A34" s="47" t="s">
        <v>25750</v>
      </c>
      <c r="B34" s="380">
        <v>42117.0</v>
      </c>
      <c r="C34" s="383">
        <v>30.0</v>
      </c>
      <c r="D34" s="383">
        <v>375.0</v>
      </c>
      <c r="E34" s="383">
        <v>40.0</v>
      </c>
      <c r="F34" s="374"/>
      <c r="G34" s="376" t="s">
        <v>1375</v>
      </c>
      <c r="H34" s="371">
        <v>10.0</v>
      </c>
      <c r="I34" s="372" t="b">
        <f>NOT(ISERROR(MATCH(A34,PCR!C:C,0)))</f>
        <v>1</v>
      </c>
    </row>
    <row r="35" ht="18.0" customHeight="1">
      <c r="A35" s="47" t="s">
        <v>25751</v>
      </c>
      <c r="B35" s="380">
        <v>42250.0</v>
      </c>
      <c r="C35" s="383">
        <v>30.0</v>
      </c>
      <c r="D35" s="383">
        <v>273.0</v>
      </c>
      <c r="E35" s="383">
        <v>40.0</v>
      </c>
      <c r="F35" s="374"/>
      <c r="G35" s="376"/>
      <c r="H35" s="371"/>
      <c r="I35" s="372" t="b">
        <f>NOT(ISERROR(MATCH(A35,PCR!C:C,0)))</f>
        <v>1</v>
      </c>
    </row>
    <row r="36" ht="18.0" customHeight="1">
      <c r="A36" s="47" t="s">
        <v>25752</v>
      </c>
      <c r="B36" s="380">
        <v>42250.0</v>
      </c>
      <c r="C36" s="383">
        <v>30.0</v>
      </c>
      <c r="D36" s="383">
        <v>273.0</v>
      </c>
      <c r="E36" s="383">
        <v>40.0</v>
      </c>
      <c r="F36" s="374"/>
      <c r="G36" s="376"/>
      <c r="H36" s="371"/>
      <c r="I36" s="372" t="b">
        <f>NOT(ISERROR(MATCH(A36,PCR!C:C,0)))</f>
        <v>1</v>
      </c>
    </row>
    <row r="37" ht="18.0" customHeight="1">
      <c r="A37" s="47" t="s">
        <v>25753</v>
      </c>
      <c r="B37" s="380">
        <v>42250.0</v>
      </c>
      <c r="C37" s="383">
        <v>30.0</v>
      </c>
      <c r="D37" s="383">
        <v>273.0</v>
      </c>
      <c r="E37" s="383">
        <v>40.0</v>
      </c>
      <c r="F37" s="374"/>
      <c r="G37" s="376"/>
      <c r="H37" s="371"/>
      <c r="I37" s="372" t="b">
        <f>NOT(ISERROR(MATCH(A37,PCR!C:C,0)))</f>
        <v>1</v>
      </c>
    </row>
    <row r="38" ht="18.0" customHeight="1">
      <c r="A38" s="47" t="s">
        <v>25754</v>
      </c>
      <c r="B38" s="380">
        <v>42250.0</v>
      </c>
      <c r="C38" s="383">
        <v>30.0</v>
      </c>
      <c r="D38" s="383">
        <v>273.0</v>
      </c>
      <c r="E38" s="383">
        <v>40.0</v>
      </c>
      <c r="F38" s="374"/>
      <c r="G38" s="376"/>
      <c r="H38" s="371"/>
      <c r="I38" s="372" t="b">
        <f>NOT(ISERROR(MATCH(A38,PCR!C:C,0)))</f>
        <v>1</v>
      </c>
    </row>
    <row r="39" ht="18.0" customHeight="1">
      <c r="A39" s="47" t="s">
        <v>25755</v>
      </c>
      <c r="B39" s="380">
        <v>42252.0</v>
      </c>
      <c r="C39" s="383">
        <v>30.0</v>
      </c>
      <c r="D39" s="383">
        <v>273.0</v>
      </c>
      <c r="E39" s="383">
        <v>40.0</v>
      </c>
      <c r="F39" s="374"/>
      <c r="G39" s="376"/>
      <c r="H39" s="371"/>
      <c r="I39" s="372" t="b">
        <f>NOT(ISERROR(MATCH(A39,PCR!C:C,0)))</f>
        <v>1</v>
      </c>
    </row>
    <row r="40" ht="18.0" customHeight="1">
      <c r="A40" s="47" t="s">
        <v>25756</v>
      </c>
      <c r="B40" s="380">
        <v>42192.0</v>
      </c>
      <c r="C40" s="383">
        <v>40.0</v>
      </c>
      <c r="D40" s="383">
        <v>375.0</v>
      </c>
      <c r="E40" s="383">
        <v>40.0</v>
      </c>
      <c r="F40" s="369" t="s">
        <v>25757</v>
      </c>
      <c r="G40" s="385" t="s">
        <v>1375</v>
      </c>
      <c r="H40" s="371">
        <v>200.0</v>
      </c>
      <c r="I40" s="372" t="b">
        <f>NOT(ISERROR(MATCH(A40,PCR!C:C,0)))</f>
        <v>1</v>
      </c>
    </row>
    <row r="41" ht="18.0" customHeight="1">
      <c r="A41" s="47" t="s">
        <v>25758</v>
      </c>
      <c r="B41" s="380">
        <v>42192.0</v>
      </c>
      <c r="C41" s="383">
        <v>40.0</v>
      </c>
      <c r="D41" s="383">
        <v>375.0</v>
      </c>
      <c r="E41" s="383">
        <v>40.0</v>
      </c>
      <c r="F41" s="369" t="s">
        <v>25757</v>
      </c>
      <c r="G41" s="376" t="s">
        <v>1375</v>
      </c>
      <c r="H41" s="371">
        <v>25.0</v>
      </c>
      <c r="I41" s="372" t="b">
        <f>NOT(ISERROR(MATCH(A41,PCR!C:C,0)))</f>
        <v>1</v>
      </c>
    </row>
    <row r="42" ht="18.0" customHeight="1">
      <c r="A42" s="47" t="s">
        <v>25759</v>
      </c>
      <c r="B42" s="380">
        <v>42192.0</v>
      </c>
      <c r="C42" s="383">
        <v>40.0</v>
      </c>
      <c r="D42" s="383">
        <v>375.0</v>
      </c>
      <c r="E42" s="383">
        <v>40.0</v>
      </c>
      <c r="F42" s="369" t="s">
        <v>25757</v>
      </c>
      <c r="G42" s="376" t="s">
        <v>1375</v>
      </c>
      <c r="H42" s="371">
        <v>10.0</v>
      </c>
      <c r="I42" s="372" t="b">
        <f>NOT(ISERROR(MATCH(A42,PCR!C:C,0)))</f>
        <v>1</v>
      </c>
    </row>
    <row r="43" ht="18.0" customHeight="1">
      <c r="A43" s="47" t="s">
        <v>25760</v>
      </c>
      <c r="B43" s="380">
        <v>42192.0</v>
      </c>
      <c r="C43" s="383">
        <v>40.0</v>
      </c>
      <c r="D43" s="383">
        <v>375.0</v>
      </c>
      <c r="E43" s="383">
        <v>40.0</v>
      </c>
      <c r="F43" s="369" t="s">
        <v>25757</v>
      </c>
      <c r="G43" s="376" t="s">
        <v>1375</v>
      </c>
      <c r="H43" s="371">
        <v>200.0</v>
      </c>
      <c r="I43" s="372" t="b">
        <f>NOT(ISERROR(MATCH(A43,PCR!C:C,0)))</f>
        <v>1</v>
      </c>
    </row>
    <row r="44" ht="18.0" customHeight="1">
      <c r="A44" s="47" t="s">
        <v>25761</v>
      </c>
      <c r="B44" s="380">
        <v>42336.0</v>
      </c>
      <c r="C44" s="383">
        <v>30.0</v>
      </c>
      <c r="D44" s="383">
        <v>273.0</v>
      </c>
      <c r="E44" s="383">
        <v>40.0</v>
      </c>
      <c r="F44" s="374"/>
      <c r="G44" s="376"/>
      <c r="H44" s="371"/>
      <c r="I44" s="372" t="b">
        <f>NOT(ISERROR(MATCH(A44,PCR!C:C,0)))</f>
        <v>1</v>
      </c>
    </row>
    <row r="45" ht="18.0" customHeight="1">
      <c r="A45" s="47" t="s">
        <v>25762</v>
      </c>
      <c r="B45" s="380">
        <v>42336.0</v>
      </c>
      <c r="C45" s="383">
        <v>30.0</v>
      </c>
      <c r="D45" s="383">
        <v>273.0</v>
      </c>
      <c r="E45" s="383">
        <v>40.0</v>
      </c>
      <c r="F45" s="374"/>
      <c r="G45" s="376"/>
      <c r="H45" s="371"/>
      <c r="I45" s="372" t="b">
        <f>NOT(ISERROR(MATCH(A45,PCR!C:C,0)))</f>
        <v>1</v>
      </c>
    </row>
    <row r="46" ht="18.0" customHeight="1">
      <c r="A46" s="47" t="s">
        <v>25763</v>
      </c>
      <c r="B46" s="380">
        <v>42336.0</v>
      </c>
      <c r="C46" s="383">
        <v>30.0</v>
      </c>
      <c r="D46" s="383">
        <v>273.0</v>
      </c>
      <c r="E46" s="383">
        <v>40.0</v>
      </c>
      <c r="F46" s="374"/>
      <c r="G46" s="376"/>
      <c r="H46" s="371"/>
      <c r="I46" s="372" t="b">
        <f>NOT(ISERROR(MATCH(A46,PCR!C:C,0)))</f>
        <v>1</v>
      </c>
    </row>
    <row r="47" ht="18.0" customHeight="1">
      <c r="A47" s="47" t="s">
        <v>25764</v>
      </c>
      <c r="B47" s="380">
        <v>42336.0</v>
      </c>
      <c r="C47" s="383">
        <v>30.0</v>
      </c>
      <c r="D47" s="383">
        <v>273.0</v>
      </c>
      <c r="E47" s="383">
        <v>40.0</v>
      </c>
      <c r="F47" s="374"/>
      <c r="G47" s="376"/>
      <c r="H47" s="371"/>
      <c r="I47" s="372" t="b">
        <f>NOT(ISERROR(MATCH(A47,PCR!C:C,0)))</f>
        <v>1</v>
      </c>
    </row>
    <row r="48" ht="18.0" customHeight="1">
      <c r="A48" s="47" t="s">
        <v>25765</v>
      </c>
      <c r="B48" s="380">
        <v>42336.0</v>
      </c>
      <c r="C48" s="383">
        <v>30.0</v>
      </c>
      <c r="D48" s="383">
        <v>273.0</v>
      </c>
      <c r="E48" s="383">
        <v>40.0</v>
      </c>
      <c r="F48" s="374"/>
      <c r="G48" s="376"/>
      <c r="H48" s="371"/>
      <c r="I48" s="372" t="b">
        <f>NOT(ISERROR(MATCH(A48,PCR!C:C,0)))</f>
        <v>1</v>
      </c>
    </row>
    <row r="49" ht="18.0" customHeight="1">
      <c r="A49" s="47" t="s">
        <v>25766</v>
      </c>
      <c r="B49" s="380">
        <v>42401.0</v>
      </c>
      <c r="C49" s="383">
        <v>30.0</v>
      </c>
      <c r="D49" s="383">
        <v>273.0</v>
      </c>
      <c r="E49" s="383">
        <v>40.0</v>
      </c>
      <c r="F49" s="374"/>
      <c r="G49" s="376"/>
      <c r="H49" s="371"/>
      <c r="I49" s="372" t="b">
        <f>NOT(ISERROR(MATCH(A49,PCR!C:C,0)))</f>
        <v>1</v>
      </c>
    </row>
    <row r="50" ht="18.0" customHeight="1">
      <c r="A50" s="47" t="s">
        <v>25767</v>
      </c>
      <c r="B50" s="380">
        <v>42401.0</v>
      </c>
      <c r="C50" s="383">
        <v>30.0</v>
      </c>
      <c r="D50" s="383">
        <v>273.0</v>
      </c>
      <c r="E50" s="383">
        <v>40.0</v>
      </c>
      <c r="F50" s="374"/>
      <c r="G50" s="376"/>
      <c r="H50" s="371"/>
      <c r="I50" s="372" t="b">
        <f>NOT(ISERROR(MATCH(A50,PCR!C:C,0)))</f>
        <v>1</v>
      </c>
    </row>
    <row r="51" ht="18.0" customHeight="1">
      <c r="A51" s="47" t="s">
        <v>25768</v>
      </c>
      <c r="B51" s="380">
        <v>42401.0</v>
      </c>
      <c r="C51" s="383">
        <v>30.0</v>
      </c>
      <c r="D51" s="383">
        <v>273.0</v>
      </c>
      <c r="E51" s="383">
        <v>40.0</v>
      </c>
      <c r="F51" s="374"/>
      <c r="G51" s="376"/>
      <c r="H51" s="371"/>
      <c r="I51" s="372" t="b">
        <f>NOT(ISERROR(MATCH(A51,PCR!C:C,0)))</f>
        <v>1</v>
      </c>
    </row>
    <row r="52" ht="18.0" customHeight="1">
      <c r="A52" s="47" t="s">
        <v>25769</v>
      </c>
      <c r="B52" s="380">
        <v>42401.0</v>
      </c>
      <c r="C52" s="383">
        <v>30.0</v>
      </c>
      <c r="D52" s="383">
        <v>273.0</v>
      </c>
      <c r="E52" s="383">
        <v>40.0</v>
      </c>
      <c r="F52" s="374"/>
      <c r="G52" s="376"/>
      <c r="H52" s="371"/>
      <c r="I52" s="372" t="b">
        <f>NOT(ISERROR(MATCH(A52,PCR!C:C,0)))</f>
        <v>1</v>
      </c>
    </row>
    <row r="53" ht="18.0" customHeight="1">
      <c r="A53" s="47" t="s">
        <v>25770</v>
      </c>
      <c r="B53" s="380">
        <v>42401.0</v>
      </c>
      <c r="C53" s="383">
        <v>30.0</v>
      </c>
      <c r="D53" s="383">
        <v>273.0</v>
      </c>
      <c r="E53" s="383">
        <v>40.0</v>
      </c>
      <c r="F53" s="374"/>
      <c r="G53" s="376"/>
      <c r="H53" s="371"/>
      <c r="I53" s="372" t="b">
        <f>NOT(ISERROR(MATCH(A53,PCR!C:C,0)))</f>
        <v>1</v>
      </c>
    </row>
    <row r="54" ht="18.0" customHeight="1">
      <c r="A54" s="47" t="s">
        <v>25771</v>
      </c>
      <c r="B54" s="380">
        <v>42352.0</v>
      </c>
      <c r="C54" s="383">
        <v>30.0</v>
      </c>
      <c r="D54" s="383">
        <v>375.0</v>
      </c>
      <c r="E54" s="383">
        <v>40.0</v>
      </c>
      <c r="F54" s="374"/>
      <c r="G54" s="376"/>
      <c r="H54" s="371">
        <v>200.0</v>
      </c>
      <c r="I54" s="372" t="b">
        <f>NOT(ISERROR(MATCH(A54,PCR!C:C,0)))</f>
        <v>1</v>
      </c>
    </row>
    <row r="55" ht="18.0" customHeight="1">
      <c r="A55" s="47" t="s">
        <v>25772</v>
      </c>
      <c r="B55" s="380">
        <v>42352.0</v>
      </c>
      <c r="C55" s="383">
        <v>30.0</v>
      </c>
      <c r="D55" s="383">
        <v>375.0</v>
      </c>
      <c r="E55" s="383">
        <v>40.0</v>
      </c>
      <c r="F55" s="374"/>
      <c r="G55" s="376"/>
      <c r="H55" s="371">
        <v>200.0</v>
      </c>
      <c r="I55" s="372" t="b">
        <f>NOT(ISERROR(MATCH(A55,PCR!C:C,0)))</f>
        <v>1</v>
      </c>
    </row>
    <row r="56" ht="18.0" customHeight="1">
      <c r="A56" s="47" t="s">
        <v>25773</v>
      </c>
      <c r="B56" s="380">
        <v>42352.0</v>
      </c>
      <c r="C56" s="383">
        <v>30.0</v>
      </c>
      <c r="D56" s="383">
        <v>375.0</v>
      </c>
      <c r="E56" s="383">
        <v>40.0</v>
      </c>
      <c r="F56" s="374"/>
      <c r="G56" s="376"/>
      <c r="H56" s="371">
        <v>200.0</v>
      </c>
      <c r="I56" s="372" t="b">
        <f>NOT(ISERROR(MATCH(A56,PCR!C:C,0)))</f>
        <v>1</v>
      </c>
    </row>
    <row r="57" ht="18.0" customHeight="1">
      <c r="A57" s="47" t="s">
        <v>25774</v>
      </c>
      <c r="B57" s="380">
        <v>42352.0</v>
      </c>
      <c r="C57" s="383">
        <v>30.0</v>
      </c>
      <c r="D57" s="383">
        <v>375.0</v>
      </c>
      <c r="E57" s="383">
        <v>40.0</v>
      </c>
      <c r="F57" s="374"/>
      <c r="G57" s="376"/>
      <c r="H57" s="371">
        <v>175.0</v>
      </c>
      <c r="I57" s="372" t="b">
        <f>NOT(ISERROR(MATCH(A57,PCR!C:C,0)))</f>
        <v>1</v>
      </c>
    </row>
    <row r="58" ht="18.0" customHeight="1">
      <c r="A58" s="47" t="s">
        <v>25775</v>
      </c>
      <c r="B58" s="380">
        <v>42352.0</v>
      </c>
      <c r="C58" s="383">
        <v>30.0</v>
      </c>
      <c r="D58" s="383">
        <v>375.0</v>
      </c>
      <c r="E58" s="383">
        <v>40.0</v>
      </c>
      <c r="F58" s="374"/>
      <c r="G58" s="376"/>
      <c r="H58" s="371">
        <v>100.0</v>
      </c>
      <c r="I58" s="372" t="b">
        <f>NOT(ISERROR(MATCH(A58,PCR!C:C,0)))</f>
        <v>1</v>
      </c>
    </row>
    <row r="59" ht="18.0" customHeight="1">
      <c r="A59" s="47" t="s">
        <v>25776</v>
      </c>
      <c r="B59" s="380">
        <v>42352.0</v>
      </c>
      <c r="C59" s="383">
        <v>30.0</v>
      </c>
      <c r="D59" s="383">
        <v>375.0</v>
      </c>
      <c r="E59" s="383">
        <v>40.0</v>
      </c>
      <c r="F59" s="374"/>
      <c r="G59" s="376"/>
      <c r="H59" s="371">
        <v>50.0</v>
      </c>
      <c r="I59" s="372" t="b">
        <f>NOT(ISERROR(MATCH(A59,PCR!C:C,0)))</f>
        <v>1</v>
      </c>
    </row>
    <row r="60" ht="18.0" customHeight="1">
      <c r="A60" s="47" t="s">
        <v>25777</v>
      </c>
      <c r="B60" s="380">
        <v>42352.0</v>
      </c>
      <c r="C60" s="383">
        <v>30.0</v>
      </c>
      <c r="D60" s="383">
        <v>375.0</v>
      </c>
      <c r="E60" s="383">
        <v>40.0</v>
      </c>
      <c r="F60" s="374"/>
      <c r="G60" s="376"/>
      <c r="H60" s="371">
        <v>10.0</v>
      </c>
      <c r="I60" s="372" t="b">
        <f>NOT(ISERROR(MATCH(A60,PCR!C:C,0)))</f>
        <v>1</v>
      </c>
    </row>
    <row r="61" ht="18.0" customHeight="1">
      <c r="A61" s="47" t="s">
        <v>25778</v>
      </c>
      <c r="B61" s="380">
        <v>42352.0</v>
      </c>
      <c r="C61" s="383">
        <v>30.0</v>
      </c>
      <c r="D61" s="383">
        <v>375.0</v>
      </c>
      <c r="E61" s="383">
        <v>40.0</v>
      </c>
      <c r="F61" s="374"/>
      <c r="G61" s="376"/>
      <c r="H61" s="371">
        <v>10.0</v>
      </c>
      <c r="I61" s="372" t="b">
        <f>NOT(ISERROR(MATCH(A61,PCR!C:C,0)))</f>
        <v>1</v>
      </c>
    </row>
    <row r="62" ht="18.0" customHeight="1">
      <c r="A62" s="47" t="s">
        <v>25779</v>
      </c>
      <c r="B62" s="380">
        <v>42479.0</v>
      </c>
      <c r="C62" s="383">
        <v>40.0</v>
      </c>
      <c r="D62" s="383">
        <v>375.0</v>
      </c>
      <c r="E62" s="383">
        <v>40.0</v>
      </c>
      <c r="F62" s="386" t="s">
        <v>25780</v>
      </c>
      <c r="G62" s="376"/>
      <c r="H62" s="371">
        <v>200.0</v>
      </c>
      <c r="I62" s="372" t="b">
        <f>NOT(ISERROR(MATCH(A62,PCR!C:C,0)))</f>
        <v>1</v>
      </c>
    </row>
    <row r="63" ht="18.0" customHeight="1">
      <c r="A63" s="47" t="s">
        <v>25781</v>
      </c>
      <c r="B63" s="380">
        <v>42479.0</v>
      </c>
      <c r="C63" s="383">
        <v>40.0</v>
      </c>
      <c r="D63" s="383">
        <v>375.0</v>
      </c>
      <c r="E63" s="383">
        <v>40.0</v>
      </c>
      <c r="F63" s="386" t="s">
        <v>25780</v>
      </c>
      <c r="G63" s="376"/>
      <c r="H63" s="371">
        <v>200.0</v>
      </c>
      <c r="I63" s="372" t="b">
        <f>NOT(ISERROR(MATCH(A63,PCR!C:C,0)))</f>
        <v>1</v>
      </c>
    </row>
    <row r="64" ht="18.0" customHeight="1">
      <c r="A64" s="47" t="s">
        <v>25782</v>
      </c>
      <c r="B64" s="380">
        <v>42479.0</v>
      </c>
      <c r="C64" s="383">
        <v>40.0</v>
      </c>
      <c r="D64" s="383">
        <v>375.0</v>
      </c>
      <c r="E64" s="383">
        <v>40.0</v>
      </c>
      <c r="F64" s="386" t="s">
        <v>25780</v>
      </c>
      <c r="G64" s="376"/>
      <c r="H64" s="371">
        <v>200.0</v>
      </c>
      <c r="I64" s="372" t="b">
        <f>NOT(ISERROR(MATCH(A64,PCR!C:C,0)))</f>
        <v>1</v>
      </c>
    </row>
    <row r="65" ht="18.0" customHeight="1">
      <c r="A65" s="47" t="s">
        <v>25783</v>
      </c>
      <c r="B65" s="380">
        <v>42479.0</v>
      </c>
      <c r="C65" s="383">
        <v>40.0</v>
      </c>
      <c r="D65" s="383">
        <v>375.0</v>
      </c>
      <c r="E65" s="383">
        <v>40.0</v>
      </c>
      <c r="F65" s="386" t="s">
        <v>25780</v>
      </c>
      <c r="G65" s="376"/>
      <c r="H65" s="371">
        <v>200.0</v>
      </c>
      <c r="I65" s="372" t="b">
        <f>NOT(ISERROR(MATCH(A65,PCR!C:C,0)))</f>
        <v>1</v>
      </c>
    </row>
    <row r="66" ht="18.0" customHeight="1">
      <c r="A66" s="47" t="s">
        <v>25784</v>
      </c>
      <c r="B66" s="380">
        <v>42488.0</v>
      </c>
      <c r="C66" s="383">
        <v>30.0</v>
      </c>
      <c r="D66" s="383">
        <v>375.0</v>
      </c>
      <c r="E66" s="383">
        <v>40.0</v>
      </c>
      <c r="F66" s="374"/>
      <c r="G66" s="376"/>
      <c r="H66" s="371">
        <v>200.0</v>
      </c>
      <c r="I66" s="372" t="b">
        <f>NOT(ISERROR(MATCH(A66,PCR!C:C,0)))</f>
        <v>1</v>
      </c>
    </row>
    <row r="67" ht="18.0" customHeight="1">
      <c r="A67" s="47" t="s">
        <v>25785</v>
      </c>
      <c r="B67" s="380">
        <v>42488.0</v>
      </c>
      <c r="C67" s="383">
        <v>30.0</v>
      </c>
      <c r="D67" s="383">
        <v>375.0</v>
      </c>
      <c r="E67" s="383">
        <v>40.0</v>
      </c>
      <c r="F67" s="374"/>
      <c r="G67" s="376"/>
      <c r="H67" s="371">
        <v>200.0</v>
      </c>
      <c r="I67" s="372" t="b">
        <f>NOT(ISERROR(MATCH(A67,PCR!C:C,0)))</f>
        <v>1</v>
      </c>
    </row>
    <row r="68" ht="18.0" customHeight="1">
      <c r="A68" s="47" t="s">
        <v>25786</v>
      </c>
      <c r="B68" s="380">
        <v>42488.0</v>
      </c>
      <c r="C68" s="383">
        <v>30.0</v>
      </c>
      <c r="D68" s="383">
        <v>375.0</v>
      </c>
      <c r="E68" s="383">
        <v>40.0</v>
      </c>
      <c r="F68" s="374"/>
      <c r="G68" s="376"/>
      <c r="H68" s="371">
        <v>100.0</v>
      </c>
      <c r="I68" s="372" t="b">
        <f>NOT(ISERROR(MATCH(A68,PCR!C:C,0)))</f>
        <v>1</v>
      </c>
    </row>
    <row r="69" ht="18.0" customHeight="1">
      <c r="A69" s="47" t="s">
        <v>25787</v>
      </c>
      <c r="B69" s="380">
        <v>42488.0</v>
      </c>
      <c r="C69" s="383">
        <v>30.0</v>
      </c>
      <c r="D69" s="383">
        <v>375.0</v>
      </c>
      <c r="E69" s="383">
        <v>40.0</v>
      </c>
      <c r="F69" s="374"/>
      <c r="G69" s="376"/>
      <c r="H69" s="371">
        <v>100.0</v>
      </c>
      <c r="I69" s="372" t="b">
        <f>NOT(ISERROR(MATCH(A69,PCR!C:C,0)))</f>
        <v>1</v>
      </c>
    </row>
    <row r="70" ht="18.0" customHeight="1">
      <c r="A70" s="387"/>
      <c r="B70" s="388"/>
      <c r="C70" s="389"/>
      <c r="D70" s="389"/>
      <c r="E70" s="389"/>
      <c r="F70" s="390"/>
      <c r="G70" s="391"/>
      <c r="H70" s="392"/>
      <c r="I70" s="372" t="b">
        <f>NOT(ISERROR(MATCH(A70,PCR!C:C,0)))</f>
        <v>0</v>
      </c>
    </row>
    <row r="71" ht="18.0" customHeight="1">
      <c r="A71" s="387"/>
      <c r="B71" s="388"/>
      <c r="C71" s="389"/>
      <c r="D71" s="389"/>
      <c r="E71" s="389"/>
      <c r="F71" s="390"/>
      <c r="G71" s="391"/>
      <c r="H71" s="392"/>
      <c r="I71" s="372" t="b">
        <f>NOT(ISERROR(MATCH(A71,PCR!C:C,0)))</f>
        <v>0</v>
      </c>
    </row>
    <row r="72" ht="18.0" customHeight="1">
      <c r="A72" s="387"/>
      <c r="B72" s="388"/>
      <c r="C72" s="389"/>
      <c r="D72" s="389"/>
      <c r="E72" s="389"/>
      <c r="F72" s="390"/>
      <c r="G72" s="391"/>
      <c r="H72" s="392"/>
      <c r="I72" s="372" t="b">
        <f>NOT(ISERROR(MATCH(A72,PCR!C:C,0)))</f>
        <v>0</v>
      </c>
    </row>
    <row r="73" ht="18.0" customHeight="1">
      <c r="A73" s="387"/>
      <c r="B73" s="388"/>
      <c r="C73" s="389"/>
      <c r="D73" s="389"/>
      <c r="E73" s="389"/>
      <c r="F73" s="390"/>
      <c r="G73" s="391"/>
      <c r="H73" s="392"/>
      <c r="I73" s="372" t="b">
        <f>NOT(ISERROR(MATCH(A73,PCR!C:C,0)))</f>
        <v>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75"/>
  <cols>
    <col customWidth="1" min="1" max="4" width="14.38"/>
    <col customWidth="1" min="5" max="5" width="5.63"/>
    <col customWidth="1" min="6" max="6" width="10.88"/>
    <col customWidth="1" min="7" max="7" width="10.0"/>
    <col customWidth="1" min="8" max="8" width="11.25"/>
    <col customWidth="1" min="9" max="9" width="5.5"/>
    <col customWidth="1" min="10" max="10" width="26.63"/>
    <col customWidth="1" min="11" max="11" width="14.5"/>
    <col customWidth="1" min="12" max="12" width="5.75"/>
    <col customWidth="1" min="13" max="13" width="59.0"/>
  </cols>
  <sheetData>
    <row r="1" ht="15.0" customHeight="1">
      <c r="A1" s="51" t="s">
        <v>378</v>
      </c>
      <c r="B1" s="393" t="s">
        <v>296</v>
      </c>
      <c r="C1" s="52" t="s">
        <v>359</v>
      </c>
      <c r="D1" s="53" t="s">
        <v>379</v>
      </c>
      <c r="E1" s="52" t="s">
        <v>380</v>
      </c>
      <c r="F1" s="47" t="s">
        <v>381</v>
      </c>
      <c r="G1" s="394" t="s">
        <v>323</v>
      </c>
      <c r="H1" s="47" t="s">
        <v>382</v>
      </c>
      <c r="I1" s="53" t="s">
        <v>383</v>
      </c>
      <c r="J1" s="395" t="s">
        <v>384</v>
      </c>
      <c r="K1" s="396" t="s">
        <v>385</v>
      </c>
      <c r="L1" s="53" t="s">
        <v>25788</v>
      </c>
      <c r="M1" s="397" t="s">
        <v>274</v>
      </c>
    </row>
    <row r="2">
      <c r="A2" s="51" t="s">
        <v>25789</v>
      </c>
      <c r="B2" s="398">
        <v>41675.0</v>
      </c>
      <c r="C2" s="399"/>
      <c r="D2" s="399">
        <v>4.0</v>
      </c>
      <c r="E2" s="368">
        <v>1.0</v>
      </c>
      <c r="F2" s="373"/>
      <c r="G2" s="400">
        <v>0.591</v>
      </c>
      <c r="H2" s="401"/>
      <c r="I2" s="402"/>
      <c r="J2" s="402"/>
      <c r="K2" s="403"/>
      <c r="L2" s="404" t="s">
        <v>25790</v>
      </c>
      <c r="M2" s="405" t="s">
        <v>25791</v>
      </c>
    </row>
    <row r="3">
      <c r="A3" s="51" t="s">
        <v>25792</v>
      </c>
      <c r="B3" s="398">
        <v>41702.0</v>
      </c>
      <c r="C3" s="399"/>
      <c r="D3" s="399">
        <v>4.0</v>
      </c>
      <c r="E3" s="368">
        <v>2.0</v>
      </c>
      <c r="F3" s="373"/>
      <c r="G3" s="400">
        <v>0.17</v>
      </c>
      <c r="H3" s="401"/>
      <c r="I3" s="399"/>
      <c r="J3" s="399"/>
      <c r="K3" s="406"/>
      <c r="L3" s="404" t="s">
        <v>3735</v>
      </c>
      <c r="M3" s="407" t="s">
        <v>25793</v>
      </c>
    </row>
    <row r="4">
      <c r="A4" s="51" t="s">
        <v>25794</v>
      </c>
      <c r="B4" s="398">
        <v>41711.0</v>
      </c>
      <c r="C4" s="399"/>
      <c r="D4" s="399" t="s">
        <v>1305</v>
      </c>
      <c r="E4" s="368">
        <v>2.0</v>
      </c>
      <c r="F4" s="373"/>
      <c r="G4" s="400"/>
      <c r="H4" s="401"/>
      <c r="I4" s="399"/>
      <c r="J4" s="399"/>
      <c r="K4" s="406"/>
      <c r="L4" s="404" t="s">
        <v>3735</v>
      </c>
      <c r="M4" s="405" t="s">
        <v>25795</v>
      </c>
    </row>
    <row r="5">
      <c r="A5" s="51" t="s">
        <v>25796</v>
      </c>
      <c r="B5" s="398">
        <v>41716.0</v>
      </c>
      <c r="C5" s="399"/>
      <c r="D5" s="399" t="s">
        <v>1305</v>
      </c>
      <c r="E5" s="368">
        <v>2.0</v>
      </c>
      <c r="F5" s="373"/>
      <c r="G5" s="400"/>
      <c r="H5" s="401"/>
      <c r="I5" s="399"/>
      <c r="J5" s="399"/>
      <c r="K5" s="406"/>
      <c r="L5" s="404" t="s">
        <v>3735</v>
      </c>
      <c r="M5" s="407" t="s">
        <v>25797</v>
      </c>
    </row>
    <row r="6">
      <c r="A6" s="51" t="s">
        <v>25798</v>
      </c>
      <c r="B6" s="398">
        <v>41719.0</v>
      </c>
      <c r="C6" s="399"/>
      <c r="D6" s="399">
        <v>4.0</v>
      </c>
      <c r="E6" s="368">
        <v>2.0</v>
      </c>
      <c r="F6" s="373"/>
      <c r="G6" s="400">
        <v>0.092</v>
      </c>
      <c r="H6" s="401"/>
      <c r="I6" s="399"/>
      <c r="J6" s="399"/>
      <c r="K6" s="406"/>
      <c r="L6" s="404" t="s">
        <v>3735</v>
      </c>
      <c r="M6" s="405" t="s">
        <v>25799</v>
      </c>
    </row>
    <row r="7">
      <c r="A7" s="51" t="s">
        <v>25800</v>
      </c>
      <c r="B7" s="398">
        <v>41724.0</v>
      </c>
      <c r="C7" s="399" t="s">
        <v>25801</v>
      </c>
      <c r="D7" s="399">
        <v>12.0</v>
      </c>
      <c r="E7" s="368" t="s">
        <v>25802</v>
      </c>
      <c r="F7" s="373">
        <v>20.0</v>
      </c>
      <c r="G7" s="400"/>
      <c r="H7" s="401"/>
      <c r="I7" s="399"/>
      <c r="J7" s="399"/>
      <c r="K7" s="406"/>
      <c r="L7" s="404" t="s">
        <v>3735</v>
      </c>
      <c r="M7" s="407" t="s">
        <v>25803</v>
      </c>
    </row>
    <row r="8">
      <c r="A8" s="51" t="s">
        <v>25804</v>
      </c>
      <c r="B8" s="398">
        <v>41741.0</v>
      </c>
      <c r="C8" s="399" t="s">
        <v>25719</v>
      </c>
      <c r="D8" s="399">
        <v>16.0</v>
      </c>
      <c r="E8" s="408" t="s">
        <v>25805</v>
      </c>
      <c r="F8" s="373">
        <v>20.0</v>
      </c>
      <c r="G8" s="400">
        <v>3.68</v>
      </c>
      <c r="H8" s="401"/>
      <c r="I8" s="399"/>
      <c r="J8" s="399"/>
      <c r="K8" s="406"/>
      <c r="L8" s="404" t="s">
        <v>25806</v>
      </c>
      <c r="M8" s="405" t="s">
        <v>25807</v>
      </c>
    </row>
    <row r="9">
      <c r="A9" s="51" t="s">
        <v>25808</v>
      </c>
      <c r="B9" s="398">
        <v>41837.0</v>
      </c>
      <c r="C9" s="373" t="s">
        <v>25809</v>
      </c>
      <c r="D9" s="409">
        <v>6.0</v>
      </c>
      <c r="E9" s="404">
        <v>1.0</v>
      </c>
      <c r="F9" s="373">
        <v>20.0</v>
      </c>
      <c r="G9" s="410"/>
      <c r="H9" s="401"/>
      <c r="I9" s="399"/>
      <c r="J9" s="399"/>
      <c r="K9" s="406"/>
      <c r="L9" s="404" t="s">
        <v>3735</v>
      </c>
      <c r="M9" s="407" t="s">
        <v>25810</v>
      </c>
    </row>
    <row r="10">
      <c r="A10" s="51" t="s">
        <v>25811</v>
      </c>
      <c r="B10" s="398">
        <v>41837.0</v>
      </c>
      <c r="C10" s="373" t="s">
        <v>25812</v>
      </c>
      <c r="D10" s="409">
        <v>6.0</v>
      </c>
      <c r="E10" s="409">
        <v>4.0</v>
      </c>
      <c r="F10" s="373">
        <v>20.0</v>
      </c>
      <c r="G10" s="410"/>
      <c r="H10" s="401"/>
      <c r="I10" s="399"/>
      <c r="J10" s="399"/>
      <c r="K10" s="406"/>
      <c r="L10" s="404" t="s">
        <v>3735</v>
      </c>
      <c r="M10" s="407" t="s">
        <v>25810</v>
      </c>
    </row>
    <row r="11">
      <c r="A11" s="51" t="s">
        <v>25813</v>
      </c>
      <c r="B11" s="398">
        <v>41837.0</v>
      </c>
      <c r="C11" s="373" t="s">
        <v>25814</v>
      </c>
      <c r="D11" s="409">
        <v>6.0</v>
      </c>
      <c r="E11" s="409">
        <v>7.0</v>
      </c>
      <c r="F11" s="373">
        <v>20.0</v>
      </c>
      <c r="G11" s="410"/>
      <c r="H11" s="401"/>
      <c r="I11" s="399"/>
      <c r="J11" s="399"/>
      <c r="K11" s="406"/>
      <c r="L11" s="404" t="s">
        <v>3735</v>
      </c>
      <c r="M11" s="407" t="s">
        <v>25810</v>
      </c>
    </row>
    <row r="12">
      <c r="A12" s="51" t="s">
        <v>25815</v>
      </c>
      <c r="B12" s="398">
        <v>41837.0</v>
      </c>
      <c r="C12" s="373" t="s">
        <v>25816</v>
      </c>
      <c r="D12" s="409">
        <v>6.0</v>
      </c>
      <c r="E12" s="409">
        <v>10.0</v>
      </c>
      <c r="F12" s="373">
        <v>20.0</v>
      </c>
      <c r="G12" s="410"/>
      <c r="H12" s="401"/>
      <c r="I12" s="399"/>
      <c r="J12" s="399"/>
      <c r="K12" s="406"/>
      <c r="L12" s="404" t="s">
        <v>3735</v>
      </c>
      <c r="M12" s="407" t="s">
        <v>25810</v>
      </c>
    </row>
    <row r="13">
      <c r="A13" s="51" t="s">
        <v>20021</v>
      </c>
      <c r="B13" s="398">
        <v>41840.0</v>
      </c>
      <c r="C13" s="373" t="s">
        <v>25725</v>
      </c>
      <c r="D13" s="409">
        <v>5.0</v>
      </c>
      <c r="E13" s="402">
        <v>1.0</v>
      </c>
      <c r="F13" s="373">
        <v>20.0</v>
      </c>
      <c r="G13" s="410">
        <v>4.74</v>
      </c>
      <c r="H13" s="401"/>
      <c r="I13" s="409"/>
      <c r="J13" s="409"/>
      <c r="K13" s="406"/>
      <c r="L13" s="402" t="s">
        <v>25817</v>
      </c>
      <c r="M13" s="411"/>
    </row>
    <row r="14">
      <c r="A14" s="51" t="s">
        <v>20120</v>
      </c>
      <c r="B14" s="398">
        <v>41840.0</v>
      </c>
      <c r="C14" s="373" t="s">
        <v>25727</v>
      </c>
      <c r="D14" s="409">
        <v>5.0</v>
      </c>
      <c r="E14" s="409">
        <v>4.0</v>
      </c>
      <c r="F14" s="373">
        <v>20.0</v>
      </c>
      <c r="G14" s="410">
        <v>4.16</v>
      </c>
      <c r="H14" s="401"/>
      <c r="I14" s="409"/>
      <c r="J14" s="409"/>
      <c r="K14" s="406"/>
      <c r="L14" s="402" t="s">
        <v>25817</v>
      </c>
      <c r="M14" s="411"/>
    </row>
    <row r="15">
      <c r="A15" s="51" t="s">
        <v>20223</v>
      </c>
      <c r="B15" s="398">
        <v>41840.0</v>
      </c>
      <c r="C15" s="373" t="s">
        <v>25729</v>
      </c>
      <c r="D15" s="409">
        <v>5.0</v>
      </c>
      <c r="E15" s="409">
        <v>7.0</v>
      </c>
      <c r="F15" s="373">
        <v>20.0</v>
      </c>
      <c r="G15" s="410">
        <v>3.62</v>
      </c>
      <c r="H15" s="401">
        <f t="array" ref="H15">(index(Pool!$D:$D,match($C15,Pool!$A:$A,0))+55)</f>
        <v>430</v>
      </c>
      <c r="I15" s="402">
        <f t="shared" ref="I15:I74" si="1">(G15/(660*H15))*1000000</f>
        <v>12.75546159</v>
      </c>
      <c r="J15" s="402"/>
      <c r="K15" s="406"/>
      <c r="L15" s="402" t="s">
        <v>25817</v>
      </c>
      <c r="M15" s="411"/>
    </row>
    <row r="16">
      <c r="A16" s="51" t="s">
        <v>20327</v>
      </c>
      <c r="B16" s="398">
        <v>41840.0</v>
      </c>
      <c r="C16" s="373" t="s">
        <v>25731</v>
      </c>
      <c r="D16" s="409">
        <v>5.0</v>
      </c>
      <c r="E16" s="409">
        <v>10.0</v>
      </c>
      <c r="F16" s="373">
        <v>20.0</v>
      </c>
      <c r="G16" s="410">
        <v>4.44</v>
      </c>
      <c r="H16" s="401">
        <f t="array" ref="H16">(index(Pool!$D:$D,match($C16,Pool!$A:$A,0))+55)</f>
        <v>430</v>
      </c>
      <c r="I16" s="402">
        <f t="shared" si="1"/>
        <v>15.6448203</v>
      </c>
      <c r="J16" s="402"/>
      <c r="K16" s="406"/>
      <c r="L16" s="402" t="s">
        <v>25817</v>
      </c>
      <c r="M16" s="411"/>
    </row>
    <row r="17">
      <c r="A17" s="51" t="s">
        <v>20451</v>
      </c>
      <c r="B17" s="412">
        <v>41983.0</v>
      </c>
      <c r="C17" s="373" t="s">
        <v>25733</v>
      </c>
      <c r="D17" s="402">
        <v>4.0</v>
      </c>
      <c r="E17" s="402">
        <v>1.0</v>
      </c>
      <c r="F17" s="373">
        <v>20.0</v>
      </c>
      <c r="G17" s="413">
        <v>19.8</v>
      </c>
      <c r="H17" s="401">
        <f t="array" ref="H17">(index(Pool!$D:$D,match($C17,Pool!$A:$A,0))+55)</f>
        <v>430</v>
      </c>
      <c r="I17" s="402">
        <f t="shared" si="1"/>
        <v>69.76744186</v>
      </c>
      <c r="J17" s="414">
        <f t="shared" ref="J17:J48" si="2">300/I17</f>
        <v>4.3</v>
      </c>
      <c r="K17" s="403">
        <f t="shared" ref="K17:K48" si="3">30-J17</f>
        <v>25.7</v>
      </c>
      <c r="L17" s="402" t="s">
        <v>25818</v>
      </c>
      <c r="M17" s="415"/>
    </row>
    <row r="18">
      <c r="A18" s="66" t="s">
        <v>21650</v>
      </c>
      <c r="B18" s="412">
        <v>42100.0</v>
      </c>
      <c r="C18" s="402" t="s">
        <v>25734</v>
      </c>
      <c r="D18" s="402">
        <v>4.0</v>
      </c>
      <c r="E18" s="402">
        <v>5.0</v>
      </c>
      <c r="F18" s="402">
        <v>20.0</v>
      </c>
      <c r="G18" s="413">
        <v>30.8</v>
      </c>
      <c r="H18" s="401">
        <f t="array" ref="H18">(index(Pool!$D:$D,match($C18,Pool!$A:$A,0))+55)</f>
        <v>430</v>
      </c>
      <c r="I18" s="402">
        <f t="shared" si="1"/>
        <v>108.5271318</v>
      </c>
      <c r="J18" s="414">
        <f t="shared" si="2"/>
        <v>2.764285714</v>
      </c>
      <c r="K18" s="403">
        <f t="shared" si="3"/>
        <v>27.23571429</v>
      </c>
      <c r="L18" s="402" t="s">
        <v>25818</v>
      </c>
      <c r="M18" s="415"/>
    </row>
    <row r="19">
      <c r="A19" s="66" t="s">
        <v>21779</v>
      </c>
      <c r="B19" s="412">
        <v>42100.0</v>
      </c>
      <c r="C19" s="402" t="s">
        <v>25735</v>
      </c>
      <c r="D19" s="402">
        <v>4.0</v>
      </c>
      <c r="E19" s="402">
        <v>6.0</v>
      </c>
      <c r="F19" s="402">
        <v>20.0</v>
      </c>
      <c r="G19" s="413">
        <v>28.4</v>
      </c>
      <c r="H19" s="401">
        <f t="array" ref="H19">(index(Pool!$D:$D,match($C19,Pool!$A:$A,0))+55)</f>
        <v>430</v>
      </c>
      <c r="I19" s="402">
        <f t="shared" si="1"/>
        <v>100.0704722</v>
      </c>
      <c r="J19" s="414">
        <f t="shared" si="2"/>
        <v>2.997887324</v>
      </c>
      <c r="K19" s="403">
        <f t="shared" si="3"/>
        <v>27.00211268</v>
      </c>
      <c r="L19" s="402" t="s">
        <v>25818</v>
      </c>
      <c r="M19" s="415"/>
    </row>
    <row r="20">
      <c r="A20" s="51" t="s">
        <v>20744</v>
      </c>
      <c r="B20" s="412">
        <v>41983.0</v>
      </c>
      <c r="C20" s="373" t="s">
        <v>25736</v>
      </c>
      <c r="D20" s="402">
        <v>4.0</v>
      </c>
      <c r="E20" s="402">
        <v>9.0</v>
      </c>
      <c r="F20" s="373">
        <v>20.0</v>
      </c>
      <c r="G20" s="413">
        <v>25.4</v>
      </c>
      <c r="H20" s="401">
        <f t="array" ref="H20">(index(Pool!$D:$D,match($C20,Pool!$A:$A,0))+55)</f>
        <v>430</v>
      </c>
      <c r="I20" s="402">
        <f t="shared" si="1"/>
        <v>89.49964764</v>
      </c>
      <c r="J20" s="414">
        <f t="shared" si="2"/>
        <v>3.351968504</v>
      </c>
      <c r="K20" s="403">
        <f t="shared" si="3"/>
        <v>26.6480315</v>
      </c>
      <c r="L20" s="402" t="s">
        <v>25818</v>
      </c>
      <c r="M20" s="415"/>
    </row>
    <row r="21">
      <c r="A21" s="51" t="s">
        <v>20843</v>
      </c>
      <c r="B21" s="412">
        <v>41983.0</v>
      </c>
      <c r="C21" s="373" t="s">
        <v>25737</v>
      </c>
      <c r="D21" s="402">
        <v>4.0</v>
      </c>
      <c r="E21" s="402">
        <v>4.0</v>
      </c>
      <c r="F21" s="373">
        <v>20.0</v>
      </c>
      <c r="G21" s="413">
        <v>24.6</v>
      </c>
      <c r="H21" s="401">
        <f t="array" ref="H21">(index(Pool!$D:$D,match($C21,Pool!$A:$A,0))+55)</f>
        <v>430</v>
      </c>
      <c r="I21" s="402">
        <f t="shared" si="1"/>
        <v>86.6807611</v>
      </c>
      <c r="J21" s="414">
        <f t="shared" si="2"/>
        <v>3.46097561</v>
      </c>
      <c r="K21" s="403">
        <f t="shared" si="3"/>
        <v>26.53902439</v>
      </c>
      <c r="L21" s="416" t="s">
        <v>25819</v>
      </c>
      <c r="M21" s="417"/>
    </row>
    <row r="22">
      <c r="A22" s="51" t="s">
        <v>20944</v>
      </c>
      <c r="B22" s="412">
        <v>41983.0</v>
      </c>
      <c r="C22" s="373" t="s">
        <v>25738</v>
      </c>
      <c r="D22" s="402">
        <v>4.0</v>
      </c>
      <c r="E22" s="402">
        <v>5.0</v>
      </c>
      <c r="F22" s="373">
        <v>20.0</v>
      </c>
      <c r="G22" s="413">
        <v>27.0</v>
      </c>
      <c r="H22" s="401">
        <f t="array" ref="H22">(index(Pool!$D:$D,match($C22,Pool!$A:$A,0))+55)</f>
        <v>430</v>
      </c>
      <c r="I22" s="402">
        <f t="shared" si="1"/>
        <v>95.13742072</v>
      </c>
      <c r="J22" s="414">
        <f t="shared" si="2"/>
        <v>3.153333333</v>
      </c>
      <c r="K22" s="403">
        <f t="shared" si="3"/>
        <v>26.84666667</v>
      </c>
      <c r="L22" s="416" t="s">
        <v>25819</v>
      </c>
      <c r="M22" s="411"/>
    </row>
    <row r="23">
      <c r="A23" s="51" t="s">
        <v>21043</v>
      </c>
      <c r="B23" s="412">
        <v>41983.0</v>
      </c>
      <c r="C23" s="373" t="s">
        <v>25739</v>
      </c>
      <c r="D23" s="402">
        <v>4.0</v>
      </c>
      <c r="E23" s="402">
        <v>6.0</v>
      </c>
      <c r="F23" s="373">
        <v>20.0</v>
      </c>
      <c r="G23" s="413">
        <v>24.0</v>
      </c>
      <c r="H23" s="401">
        <f t="array" ref="H23">(index(Pool!$D:$D,match($C23,Pool!$A:$A,0))+55)</f>
        <v>430</v>
      </c>
      <c r="I23" s="402">
        <f t="shared" si="1"/>
        <v>84.56659619</v>
      </c>
      <c r="J23" s="414">
        <f t="shared" si="2"/>
        <v>3.5475</v>
      </c>
      <c r="K23" s="403">
        <f t="shared" si="3"/>
        <v>26.4525</v>
      </c>
      <c r="L23" s="416" t="s">
        <v>25819</v>
      </c>
      <c r="M23" s="411"/>
    </row>
    <row r="24">
      <c r="A24" s="51" t="s">
        <v>21143</v>
      </c>
      <c r="B24" s="412">
        <v>41983.0</v>
      </c>
      <c r="C24" s="373" t="s">
        <v>25740</v>
      </c>
      <c r="D24" s="402">
        <v>4.0</v>
      </c>
      <c r="E24" s="402">
        <v>7.0</v>
      </c>
      <c r="F24" s="373">
        <v>20.0</v>
      </c>
      <c r="G24" s="413">
        <v>19.04</v>
      </c>
      <c r="H24" s="401">
        <f t="array" ref="H24">(index(Pool!$D:$D,match($C24,Pool!$A:$A,0))+55)</f>
        <v>430</v>
      </c>
      <c r="I24" s="402">
        <f t="shared" si="1"/>
        <v>67.08949965</v>
      </c>
      <c r="J24" s="414">
        <f t="shared" si="2"/>
        <v>4.471638655</v>
      </c>
      <c r="K24" s="403">
        <f t="shared" si="3"/>
        <v>25.52836134</v>
      </c>
      <c r="L24" s="416" t="s">
        <v>25819</v>
      </c>
      <c r="M24" s="411"/>
    </row>
    <row r="25">
      <c r="A25" s="51" t="s">
        <v>21250</v>
      </c>
      <c r="B25" s="412">
        <v>41983.0</v>
      </c>
      <c r="C25" s="373" t="s">
        <v>25741</v>
      </c>
      <c r="D25" s="402">
        <v>4.0</v>
      </c>
      <c r="E25" s="402">
        <v>8.0</v>
      </c>
      <c r="F25" s="373">
        <v>20.0</v>
      </c>
      <c r="G25" s="413">
        <v>22.0</v>
      </c>
      <c r="H25" s="401">
        <f t="array" ref="H25">(index(Pool!$D:$D,match($C25,Pool!$A:$A,0))+55)</f>
        <v>430</v>
      </c>
      <c r="I25" s="402">
        <f t="shared" si="1"/>
        <v>77.51937984</v>
      </c>
      <c r="J25" s="414">
        <f t="shared" si="2"/>
        <v>3.87</v>
      </c>
      <c r="K25" s="403">
        <f t="shared" si="3"/>
        <v>26.13</v>
      </c>
      <c r="L25" s="416" t="s">
        <v>25820</v>
      </c>
      <c r="M25" s="411"/>
    </row>
    <row r="26">
      <c r="A26" s="51" t="s">
        <v>21348</v>
      </c>
      <c r="B26" s="412">
        <v>41983.0</v>
      </c>
      <c r="C26" s="373" t="s">
        <v>25742</v>
      </c>
      <c r="D26" s="402">
        <v>4.0</v>
      </c>
      <c r="E26" s="402">
        <v>10.0</v>
      </c>
      <c r="F26" s="373">
        <v>20.0</v>
      </c>
      <c r="G26" s="413">
        <v>11.9</v>
      </c>
      <c r="H26" s="401">
        <f t="array" ref="H26">(index(Pool!$D:$D,match($C26,Pool!$A:$A,0))+55)</f>
        <v>430</v>
      </c>
      <c r="I26" s="402">
        <f t="shared" si="1"/>
        <v>41.93093728</v>
      </c>
      <c r="J26" s="414">
        <f t="shared" si="2"/>
        <v>7.154621849</v>
      </c>
      <c r="K26" s="403">
        <f t="shared" si="3"/>
        <v>22.84537815</v>
      </c>
      <c r="L26" s="416" t="s">
        <v>25820</v>
      </c>
      <c r="M26" s="418"/>
    </row>
    <row r="27">
      <c r="A27" s="51" t="s">
        <v>21446</v>
      </c>
      <c r="B27" s="412">
        <v>41983.0</v>
      </c>
      <c r="C27" s="373" t="s">
        <v>25743</v>
      </c>
      <c r="D27" s="402">
        <v>4.0</v>
      </c>
      <c r="E27" s="402">
        <v>11.0</v>
      </c>
      <c r="F27" s="373">
        <v>20.0</v>
      </c>
      <c r="G27" s="413">
        <v>21.8</v>
      </c>
      <c r="H27" s="401">
        <f t="array" ref="H27">(index(Pool!$D:$D,match($C27,Pool!$A:$A,0))+55)</f>
        <v>430</v>
      </c>
      <c r="I27" s="402">
        <f t="shared" si="1"/>
        <v>76.81465821</v>
      </c>
      <c r="J27" s="414">
        <f t="shared" si="2"/>
        <v>3.905504587</v>
      </c>
      <c r="K27" s="403">
        <f t="shared" si="3"/>
        <v>26.09449541</v>
      </c>
      <c r="L27" s="416" t="s">
        <v>25820</v>
      </c>
      <c r="M27" s="411"/>
    </row>
    <row r="28">
      <c r="A28" s="51" t="s">
        <v>21547</v>
      </c>
      <c r="B28" s="412">
        <v>41983.0</v>
      </c>
      <c r="C28" s="373" t="s">
        <v>25744</v>
      </c>
      <c r="D28" s="402">
        <v>4.0</v>
      </c>
      <c r="E28" s="402">
        <v>12.0</v>
      </c>
      <c r="F28" s="373">
        <v>20.0</v>
      </c>
      <c r="G28" s="413">
        <v>24.2</v>
      </c>
      <c r="H28" s="401">
        <f t="array" ref="H28">(index(Pool!$D:$D,match($C28,Pool!$A:$A,0))+55)</f>
        <v>430</v>
      </c>
      <c r="I28" s="402">
        <f t="shared" si="1"/>
        <v>85.27131783</v>
      </c>
      <c r="J28" s="414">
        <f t="shared" si="2"/>
        <v>3.518181818</v>
      </c>
      <c r="K28" s="403">
        <f t="shared" si="3"/>
        <v>26.48181818</v>
      </c>
      <c r="L28" s="416" t="s">
        <v>25820</v>
      </c>
      <c r="M28" s="411"/>
    </row>
    <row r="29">
      <c r="A29" s="66" t="s">
        <v>21876</v>
      </c>
      <c r="B29" s="412">
        <v>42100.0</v>
      </c>
      <c r="C29" s="402" t="s">
        <v>25745</v>
      </c>
      <c r="D29" s="402">
        <v>4.0</v>
      </c>
      <c r="E29" s="402">
        <v>3.0</v>
      </c>
      <c r="F29" s="402">
        <v>20.0</v>
      </c>
      <c r="G29" s="413">
        <v>25.4</v>
      </c>
      <c r="H29" s="401">
        <f t="array" ref="H29">(index(Pool!$D:$D,match($C29,Pool!$A:$A,0))+55)</f>
        <v>328</v>
      </c>
      <c r="I29" s="402">
        <f t="shared" si="1"/>
        <v>117.3318551</v>
      </c>
      <c r="J29" s="414">
        <f t="shared" si="2"/>
        <v>2.556850394</v>
      </c>
      <c r="K29" s="403">
        <f t="shared" si="3"/>
        <v>27.44314961</v>
      </c>
      <c r="L29" s="402" t="s">
        <v>25821</v>
      </c>
      <c r="M29" s="415" t="s">
        <v>25822</v>
      </c>
    </row>
    <row r="30">
      <c r="A30" s="66" t="s">
        <v>21918</v>
      </c>
      <c r="B30" s="412">
        <v>42100.0</v>
      </c>
      <c r="C30" s="402" t="s">
        <v>25746</v>
      </c>
      <c r="D30" s="402">
        <v>4.0</v>
      </c>
      <c r="E30" s="402">
        <v>4.0</v>
      </c>
      <c r="F30" s="402">
        <v>20.0</v>
      </c>
      <c r="G30" s="413">
        <v>8.54</v>
      </c>
      <c r="H30" s="401">
        <f t="array" ref="H30">(index(Pool!$D:$D,match($C30,Pool!$A:$A,0))+55)</f>
        <v>328</v>
      </c>
      <c r="I30" s="402">
        <f t="shared" si="1"/>
        <v>39.44937177</v>
      </c>
      <c r="J30" s="414">
        <f t="shared" si="2"/>
        <v>7.604683841</v>
      </c>
      <c r="K30" s="403">
        <f t="shared" si="3"/>
        <v>22.39531616</v>
      </c>
      <c r="L30" s="402" t="s">
        <v>25821</v>
      </c>
      <c r="M30" s="415"/>
    </row>
    <row r="31">
      <c r="A31" s="66" t="s">
        <v>21960</v>
      </c>
      <c r="B31" s="412">
        <v>42117.0</v>
      </c>
      <c r="C31" s="402" t="s">
        <v>25747</v>
      </c>
      <c r="D31" s="402">
        <v>4.0</v>
      </c>
      <c r="E31" s="402">
        <v>4.0</v>
      </c>
      <c r="F31" s="402">
        <v>20.0</v>
      </c>
      <c r="G31" s="413">
        <v>23.4</v>
      </c>
      <c r="H31" s="419">
        <v>430.0</v>
      </c>
      <c r="I31" s="402">
        <f t="shared" si="1"/>
        <v>82.45243129</v>
      </c>
      <c r="J31" s="414">
        <f t="shared" si="2"/>
        <v>3.638461538</v>
      </c>
      <c r="K31" s="403">
        <f t="shared" si="3"/>
        <v>26.36153846</v>
      </c>
      <c r="L31" s="402" t="s">
        <v>25823</v>
      </c>
      <c r="M31" s="415"/>
    </row>
    <row r="32">
      <c r="A32" s="66" t="s">
        <v>22062</v>
      </c>
      <c r="B32" s="412">
        <v>42117.0</v>
      </c>
      <c r="C32" s="402" t="s">
        <v>25748</v>
      </c>
      <c r="D32" s="402">
        <v>4.0</v>
      </c>
      <c r="E32" s="402">
        <v>6.0</v>
      </c>
      <c r="F32" s="402">
        <v>20.0</v>
      </c>
      <c r="G32" s="413">
        <v>27.0</v>
      </c>
      <c r="H32" s="419">
        <v>430.0</v>
      </c>
      <c r="I32" s="402">
        <f t="shared" si="1"/>
        <v>95.13742072</v>
      </c>
      <c r="J32" s="414">
        <f t="shared" si="2"/>
        <v>3.153333333</v>
      </c>
      <c r="K32" s="403">
        <f t="shared" si="3"/>
        <v>26.84666667</v>
      </c>
      <c r="L32" s="402" t="s">
        <v>25823</v>
      </c>
      <c r="M32" s="415"/>
    </row>
    <row r="33">
      <c r="A33" s="66" t="s">
        <v>22162</v>
      </c>
      <c r="B33" s="412">
        <v>42117.0</v>
      </c>
      <c r="C33" s="402" t="s">
        <v>25749</v>
      </c>
      <c r="D33" s="402">
        <v>4.0</v>
      </c>
      <c r="E33" s="402">
        <v>7.0</v>
      </c>
      <c r="F33" s="402">
        <v>20.0</v>
      </c>
      <c r="G33" s="413">
        <v>30.0</v>
      </c>
      <c r="H33" s="419">
        <v>430.0</v>
      </c>
      <c r="I33" s="402">
        <f t="shared" si="1"/>
        <v>105.7082452</v>
      </c>
      <c r="J33" s="414">
        <f t="shared" si="2"/>
        <v>2.838</v>
      </c>
      <c r="K33" s="403">
        <f t="shared" si="3"/>
        <v>27.162</v>
      </c>
      <c r="L33" s="402" t="s">
        <v>25823</v>
      </c>
      <c r="M33" s="415"/>
    </row>
    <row r="34">
      <c r="A34" s="66" t="s">
        <v>22262</v>
      </c>
      <c r="B34" s="412">
        <v>42117.0</v>
      </c>
      <c r="C34" s="402" t="s">
        <v>25750</v>
      </c>
      <c r="D34" s="402">
        <v>4.0</v>
      </c>
      <c r="E34" s="402">
        <v>12.0</v>
      </c>
      <c r="F34" s="402">
        <v>20.0</v>
      </c>
      <c r="G34" s="413">
        <v>22.8</v>
      </c>
      <c r="H34" s="419">
        <v>430.0</v>
      </c>
      <c r="I34" s="402">
        <f t="shared" si="1"/>
        <v>80.33826638</v>
      </c>
      <c r="J34" s="414">
        <f t="shared" si="2"/>
        <v>3.734210526</v>
      </c>
      <c r="K34" s="403">
        <f t="shared" si="3"/>
        <v>26.26578947</v>
      </c>
      <c r="L34" s="402" t="s">
        <v>25823</v>
      </c>
      <c r="M34" s="415"/>
    </row>
    <row r="35">
      <c r="A35" s="66" t="s">
        <v>22365</v>
      </c>
      <c r="B35" s="412">
        <v>42256.0</v>
      </c>
      <c r="C35" s="402" t="s">
        <v>25751</v>
      </c>
      <c r="D35" s="402">
        <v>4.0</v>
      </c>
      <c r="E35" s="402">
        <v>2.0</v>
      </c>
      <c r="F35" s="402">
        <v>20.0</v>
      </c>
      <c r="G35" s="420">
        <v>15.9</v>
      </c>
      <c r="H35" s="419">
        <f t="array" ref="H35">(index(Pool!$D:$D,match($C35,Pool!$A:$A,0))+55)</f>
        <v>328</v>
      </c>
      <c r="I35" s="402">
        <f t="shared" si="1"/>
        <v>73.44789357</v>
      </c>
      <c r="J35" s="414">
        <f t="shared" si="2"/>
        <v>4.084528302</v>
      </c>
      <c r="K35" s="403">
        <f t="shared" si="3"/>
        <v>25.9154717</v>
      </c>
      <c r="L35" s="402" t="s">
        <v>25824</v>
      </c>
      <c r="M35" s="415"/>
    </row>
    <row r="36">
      <c r="A36" s="66" t="s">
        <v>22462</v>
      </c>
      <c r="B36" s="412">
        <v>42256.0</v>
      </c>
      <c r="C36" s="402" t="s">
        <v>25752</v>
      </c>
      <c r="D36" s="402">
        <v>4.0</v>
      </c>
      <c r="E36" s="402">
        <v>4.0</v>
      </c>
      <c r="F36" s="402">
        <v>20.0</v>
      </c>
      <c r="G36" s="420">
        <v>16.900000000000002</v>
      </c>
      <c r="H36" s="419">
        <f t="array" ref="H36">(index(Pool!$D:$D,match($C36,Pool!$A:$A,0))+55)</f>
        <v>328</v>
      </c>
      <c r="I36" s="402">
        <f t="shared" si="1"/>
        <v>78.06725795</v>
      </c>
      <c r="J36" s="414">
        <f t="shared" si="2"/>
        <v>3.842840237</v>
      </c>
      <c r="K36" s="403">
        <f t="shared" si="3"/>
        <v>26.15715976</v>
      </c>
      <c r="L36" s="402" t="s">
        <v>25824</v>
      </c>
      <c r="M36" s="415"/>
    </row>
    <row r="37">
      <c r="A37" s="66" t="s">
        <v>22559</v>
      </c>
      <c r="B37" s="412">
        <v>42256.0</v>
      </c>
      <c r="C37" s="402" t="s">
        <v>25753</v>
      </c>
      <c r="D37" s="402">
        <v>4.0</v>
      </c>
      <c r="E37" s="402">
        <v>5.0</v>
      </c>
      <c r="F37" s="402">
        <v>20.0</v>
      </c>
      <c r="G37" s="420">
        <v>38.300000000000004</v>
      </c>
      <c r="H37" s="419">
        <f t="array" ref="H37">(index(Pool!$D:$D,match($C37,Pool!$A:$A,0))+55)</f>
        <v>328</v>
      </c>
      <c r="I37" s="402">
        <f t="shared" si="1"/>
        <v>176.9216556</v>
      </c>
      <c r="J37" s="414">
        <f t="shared" si="2"/>
        <v>1.695665796</v>
      </c>
      <c r="K37" s="403">
        <f t="shared" si="3"/>
        <v>28.3043342</v>
      </c>
      <c r="L37" s="402" t="s">
        <v>25824</v>
      </c>
      <c r="M37" s="415"/>
    </row>
    <row r="38">
      <c r="A38" s="66" t="s">
        <v>22656</v>
      </c>
      <c r="B38" s="412">
        <v>42256.0</v>
      </c>
      <c r="C38" s="402" t="s">
        <v>25754</v>
      </c>
      <c r="D38" s="402">
        <v>4.0</v>
      </c>
      <c r="E38" s="402">
        <v>6.0</v>
      </c>
      <c r="F38" s="402">
        <v>20.0</v>
      </c>
      <c r="G38" s="420">
        <v>35.7</v>
      </c>
      <c r="H38" s="419">
        <f t="array" ref="H38">(index(Pool!$D:$D,match($C38,Pool!$A:$A,0))+55)</f>
        <v>328</v>
      </c>
      <c r="I38" s="402">
        <f t="shared" si="1"/>
        <v>164.9113082</v>
      </c>
      <c r="J38" s="414">
        <f t="shared" si="2"/>
        <v>1.819159664</v>
      </c>
      <c r="K38" s="403">
        <f t="shared" si="3"/>
        <v>28.18084034</v>
      </c>
      <c r="L38" s="402" t="s">
        <v>25824</v>
      </c>
      <c r="M38" s="415"/>
    </row>
    <row r="39">
      <c r="A39" s="66" t="s">
        <v>22753</v>
      </c>
      <c r="B39" s="412">
        <v>42256.0</v>
      </c>
      <c r="C39" s="402" t="s">
        <v>25755</v>
      </c>
      <c r="D39" s="402">
        <v>4.0</v>
      </c>
      <c r="E39" s="402">
        <v>7.0</v>
      </c>
      <c r="F39" s="402">
        <v>20.0</v>
      </c>
      <c r="G39" s="420">
        <v>31.400000000000002</v>
      </c>
      <c r="H39" s="419">
        <f t="array" ref="H39">(index(Pool!$D:$D,match($C39,Pool!$A:$A,0))+55)</f>
        <v>328</v>
      </c>
      <c r="I39" s="402">
        <f t="shared" si="1"/>
        <v>145.0480414</v>
      </c>
      <c r="J39" s="414">
        <f t="shared" si="2"/>
        <v>2.068280255</v>
      </c>
      <c r="K39" s="403">
        <f t="shared" si="3"/>
        <v>27.93171975</v>
      </c>
      <c r="L39" s="402" t="s">
        <v>25824</v>
      </c>
      <c r="M39" s="415"/>
    </row>
    <row r="40">
      <c r="A40" s="66" t="s">
        <v>22850</v>
      </c>
      <c r="B40" s="412">
        <v>42192.0</v>
      </c>
      <c r="C40" s="402" t="s">
        <v>25756</v>
      </c>
      <c r="D40" s="402">
        <v>4.0</v>
      </c>
      <c r="E40" s="402">
        <v>3.0</v>
      </c>
      <c r="F40" s="402">
        <v>20.0</v>
      </c>
      <c r="G40" s="413">
        <v>27.8</v>
      </c>
      <c r="H40" s="419">
        <v>430.0</v>
      </c>
      <c r="I40" s="402">
        <f t="shared" si="1"/>
        <v>97.95630726</v>
      </c>
      <c r="J40" s="414">
        <f t="shared" si="2"/>
        <v>3.062589928</v>
      </c>
      <c r="K40" s="403">
        <f t="shared" si="3"/>
        <v>26.93741007</v>
      </c>
      <c r="L40" s="402" t="s">
        <v>25825</v>
      </c>
      <c r="M40" s="415"/>
    </row>
    <row r="41">
      <c r="A41" s="66" t="s">
        <v>23003</v>
      </c>
      <c r="B41" s="412">
        <v>42192.0</v>
      </c>
      <c r="C41" s="402" t="s">
        <v>25758</v>
      </c>
      <c r="D41" s="402">
        <v>4.0</v>
      </c>
      <c r="E41" s="402">
        <v>6.0</v>
      </c>
      <c r="F41" s="402">
        <v>20.0</v>
      </c>
      <c r="G41" s="413">
        <v>21.4</v>
      </c>
      <c r="H41" s="419">
        <v>430.0</v>
      </c>
      <c r="I41" s="402">
        <f t="shared" si="1"/>
        <v>75.40521494</v>
      </c>
      <c r="J41" s="414">
        <f t="shared" si="2"/>
        <v>3.978504673</v>
      </c>
      <c r="K41" s="403">
        <f t="shared" si="3"/>
        <v>26.02149533</v>
      </c>
      <c r="L41" s="402" t="s">
        <v>25825</v>
      </c>
      <c r="M41" s="415"/>
    </row>
    <row r="42">
      <c r="A42" s="66" t="s">
        <v>23152</v>
      </c>
      <c r="B42" s="412">
        <v>42192.0</v>
      </c>
      <c r="C42" s="402" t="s">
        <v>25759</v>
      </c>
      <c r="D42" s="402">
        <v>4.0</v>
      </c>
      <c r="E42" s="402">
        <v>7.0</v>
      </c>
      <c r="F42" s="402">
        <v>20.0</v>
      </c>
      <c r="G42" s="413">
        <v>21.0</v>
      </c>
      <c r="H42" s="419">
        <v>430.0</v>
      </c>
      <c r="I42" s="402">
        <f t="shared" si="1"/>
        <v>73.99577167</v>
      </c>
      <c r="J42" s="414">
        <f t="shared" si="2"/>
        <v>4.054285714</v>
      </c>
      <c r="K42" s="403">
        <f t="shared" si="3"/>
        <v>25.94571429</v>
      </c>
      <c r="L42" s="402" t="s">
        <v>25825</v>
      </c>
      <c r="M42" s="415"/>
    </row>
    <row r="43">
      <c r="A43" s="66" t="s">
        <v>23254</v>
      </c>
      <c r="B43" s="412">
        <v>42192.0</v>
      </c>
      <c r="C43" s="402" t="s">
        <v>25760</v>
      </c>
      <c r="D43" s="402">
        <v>4.0</v>
      </c>
      <c r="E43" s="402">
        <v>8.0</v>
      </c>
      <c r="F43" s="402">
        <v>20.0</v>
      </c>
      <c r="G43" s="413">
        <v>27.0</v>
      </c>
      <c r="H43" s="419">
        <v>430.0</v>
      </c>
      <c r="I43" s="402">
        <f t="shared" si="1"/>
        <v>95.13742072</v>
      </c>
      <c r="J43" s="414">
        <f t="shared" si="2"/>
        <v>3.153333333</v>
      </c>
      <c r="K43" s="403">
        <f t="shared" si="3"/>
        <v>26.84666667</v>
      </c>
      <c r="L43" s="402" t="s">
        <v>25825</v>
      </c>
      <c r="M43" s="415"/>
    </row>
    <row r="44">
      <c r="A44" s="66" t="s">
        <v>23361</v>
      </c>
      <c r="B44" s="412">
        <v>42340.0</v>
      </c>
      <c r="C44" s="402" t="s">
        <v>25761</v>
      </c>
      <c r="D44" s="402">
        <v>4.0</v>
      </c>
      <c r="E44" s="402">
        <v>3.0</v>
      </c>
      <c r="F44" s="402">
        <v>20.0</v>
      </c>
      <c r="G44" s="421">
        <v>29.2</v>
      </c>
      <c r="H44" s="419">
        <v>328.0</v>
      </c>
      <c r="I44" s="402">
        <f t="shared" si="1"/>
        <v>134.8854398</v>
      </c>
      <c r="J44" s="414">
        <f t="shared" si="2"/>
        <v>2.224109589</v>
      </c>
      <c r="K44" s="403">
        <f t="shared" si="3"/>
        <v>27.77589041</v>
      </c>
      <c r="L44" s="402" t="s">
        <v>25826</v>
      </c>
      <c r="M44" s="415"/>
    </row>
    <row r="45">
      <c r="A45" s="66" t="s">
        <v>23442</v>
      </c>
      <c r="B45" s="412">
        <v>42340.0</v>
      </c>
      <c r="C45" s="402" t="s">
        <v>25762</v>
      </c>
      <c r="D45" s="402">
        <v>4.0</v>
      </c>
      <c r="E45" s="402">
        <v>9.0</v>
      </c>
      <c r="F45" s="402">
        <v>20.0</v>
      </c>
      <c r="G45" s="421">
        <v>39.6</v>
      </c>
      <c r="H45" s="419">
        <v>328.0</v>
      </c>
      <c r="I45" s="402">
        <f t="shared" si="1"/>
        <v>182.9268293</v>
      </c>
      <c r="J45" s="414">
        <f t="shared" si="2"/>
        <v>1.64</v>
      </c>
      <c r="K45" s="403">
        <f t="shared" si="3"/>
        <v>28.36</v>
      </c>
      <c r="L45" s="402" t="s">
        <v>25826</v>
      </c>
      <c r="M45" s="415"/>
    </row>
    <row r="46">
      <c r="A46" s="66" t="s">
        <v>23523</v>
      </c>
      <c r="B46" s="412">
        <v>42340.0</v>
      </c>
      <c r="C46" s="402" t="s">
        <v>25763</v>
      </c>
      <c r="D46" s="402">
        <v>4.0</v>
      </c>
      <c r="E46" s="402">
        <v>10.0</v>
      </c>
      <c r="F46" s="402">
        <v>20.0</v>
      </c>
      <c r="G46" s="421">
        <v>36.0</v>
      </c>
      <c r="H46" s="419">
        <v>328.0</v>
      </c>
      <c r="I46" s="402">
        <f t="shared" si="1"/>
        <v>166.2971175</v>
      </c>
      <c r="J46" s="414">
        <f t="shared" si="2"/>
        <v>1.804</v>
      </c>
      <c r="K46" s="403">
        <f t="shared" si="3"/>
        <v>28.196</v>
      </c>
      <c r="L46" s="402" t="s">
        <v>25826</v>
      </c>
      <c r="M46" s="415"/>
    </row>
    <row r="47">
      <c r="A47" s="66" t="s">
        <v>23604</v>
      </c>
      <c r="B47" s="412">
        <v>42340.0</v>
      </c>
      <c r="C47" s="402" t="s">
        <v>25764</v>
      </c>
      <c r="D47" s="402">
        <v>4.0</v>
      </c>
      <c r="E47" s="402">
        <v>11.0</v>
      </c>
      <c r="F47" s="402">
        <v>20.0</v>
      </c>
      <c r="G47" s="421">
        <v>40.800000000000004</v>
      </c>
      <c r="H47" s="419">
        <v>328.0</v>
      </c>
      <c r="I47" s="402">
        <f t="shared" si="1"/>
        <v>188.4700665</v>
      </c>
      <c r="J47" s="414">
        <f t="shared" si="2"/>
        <v>1.591764706</v>
      </c>
      <c r="K47" s="403">
        <f t="shared" si="3"/>
        <v>28.40823529</v>
      </c>
      <c r="L47" s="402" t="s">
        <v>25826</v>
      </c>
      <c r="M47" s="415"/>
    </row>
    <row r="48">
      <c r="A48" s="66" t="s">
        <v>23685</v>
      </c>
      <c r="B48" s="412">
        <v>42340.0</v>
      </c>
      <c r="C48" s="402" t="s">
        <v>25765</v>
      </c>
      <c r="D48" s="402">
        <v>4.0</v>
      </c>
      <c r="E48" s="402">
        <v>12.0</v>
      </c>
      <c r="F48" s="402">
        <v>20.0</v>
      </c>
      <c r="G48" s="421">
        <v>35.0</v>
      </c>
      <c r="H48" s="419">
        <v>328.0</v>
      </c>
      <c r="I48" s="402">
        <f t="shared" si="1"/>
        <v>161.6777531</v>
      </c>
      <c r="J48" s="414">
        <f t="shared" si="2"/>
        <v>1.855542857</v>
      </c>
      <c r="K48" s="403">
        <f t="shared" si="3"/>
        <v>28.14445714</v>
      </c>
      <c r="L48" s="402" t="s">
        <v>25826</v>
      </c>
      <c r="M48" s="415"/>
    </row>
    <row r="49">
      <c r="A49" s="66" t="s">
        <v>23768</v>
      </c>
      <c r="B49" s="412">
        <v>42402.0</v>
      </c>
      <c r="C49" s="402" t="s">
        <v>25766</v>
      </c>
      <c r="D49" s="402">
        <v>4.0</v>
      </c>
      <c r="E49" s="402">
        <v>2.0</v>
      </c>
      <c r="F49" s="402">
        <v>20.0</v>
      </c>
      <c r="G49" s="422">
        <v>36.2</v>
      </c>
      <c r="H49" s="419">
        <v>328.0</v>
      </c>
      <c r="I49" s="402">
        <f t="shared" si="1"/>
        <v>167.2209904</v>
      </c>
      <c r="J49" s="414">
        <f t="shared" ref="J49:J52" si="4">(13*20)/I49</f>
        <v>1.554828729</v>
      </c>
      <c r="K49" s="403">
        <f t="shared" ref="K49:K53" si="5">20-J49</f>
        <v>18.44517127</v>
      </c>
      <c r="L49" s="402" t="s">
        <v>25827</v>
      </c>
      <c r="M49" s="415" t="s">
        <v>25828</v>
      </c>
    </row>
    <row r="50">
      <c r="A50" s="66" t="s">
        <v>23865</v>
      </c>
      <c r="B50" s="412">
        <v>42402.0</v>
      </c>
      <c r="C50" s="402" t="s">
        <v>25767</v>
      </c>
      <c r="D50" s="402">
        <v>4.0</v>
      </c>
      <c r="E50" s="402">
        <v>4.0</v>
      </c>
      <c r="F50" s="402">
        <v>20.0</v>
      </c>
      <c r="G50" s="422">
        <v>33.8</v>
      </c>
      <c r="H50" s="419">
        <v>328.0</v>
      </c>
      <c r="I50" s="402">
        <f t="shared" si="1"/>
        <v>156.1345159</v>
      </c>
      <c r="J50" s="414">
        <f t="shared" si="4"/>
        <v>1.665230769</v>
      </c>
      <c r="K50" s="403">
        <f t="shared" si="5"/>
        <v>18.33476923</v>
      </c>
      <c r="L50" s="402" t="s">
        <v>25827</v>
      </c>
      <c r="M50" s="415" t="s">
        <v>25828</v>
      </c>
    </row>
    <row r="51">
      <c r="A51" s="66" t="s">
        <v>23962</v>
      </c>
      <c r="B51" s="412">
        <v>42402.0</v>
      </c>
      <c r="C51" s="402" t="s">
        <v>25768</v>
      </c>
      <c r="D51" s="402">
        <v>4.0</v>
      </c>
      <c r="E51" s="402">
        <v>5.0</v>
      </c>
      <c r="F51" s="402">
        <v>20.0</v>
      </c>
      <c r="G51" s="423">
        <v>21.0</v>
      </c>
      <c r="H51" s="419">
        <v>328.0</v>
      </c>
      <c r="I51" s="402">
        <f t="shared" si="1"/>
        <v>97.00665188</v>
      </c>
      <c r="J51" s="414">
        <f t="shared" si="4"/>
        <v>2.680228571</v>
      </c>
      <c r="K51" s="403">
        <f t="shared" si="5"/>
        <v>17.31977143</v>
      </c>
      <c r="L51" s="402" t="s">
        <v>25827</v>
      </c>
      <c r="M51" s="415" t="s">
        <v>25828</v>
      </c>
    </row>
    <row r="52">
      <c r="A52" s="66" t="s">
        <v>24059</v>
      </c>
      <c r="B52" s="412">
        <v>42402.0</v>
      </c>
      <c r="C52" s="402" t="s">
        <v>25769</v>
      </c>
      <c r="D52" s="402">
        <v>4.0</v>
      </c>
      <c r="E52" s="402">
        <v>6.0</v>
      </c>
      <c r="F52" s="402">
        <v>20.0</v>
      </c>
      <c r="G52" s="422">
        <v>6.24</v>
      </c>
      <c r="H52" s="419">
        <v>328.0</v>
      </c>
      <c r="I52" s="403">
        <f t="shared" si="1"/>
        <v>28.8248337</v>
      </c>
      <c r="J52" s="414">
        <f t="shared" si="4"/>
        <v>9.02</v>
      </c>
      <c r="K52" s="403">
        <f t="shared" si="5"/>
        <v>10.98</v>
      </c>
      <c r="L52" s="402" t="s">
        <v>25827</v>
      </c>
      <c r="M52" s="415" t="s">
        <v>25828</v>
      </c>
    </row>
    <row r="53">
      <c r="A53" s="66" t="s">
        <v>24156</v>
      </c>
      <c r="B53" s="412">
        <v>42402.0</v>
      </c>
      <c r="C53" s="402" t="s">
        <v>25770</v>
      </c>
      <c r="D53" s="402">
        <v>4.0</v>
      </c>
      <c r="E53" s="402">
        <v>7.0</v>
      </c>
      <c r="F53" s="402">
        <v>20.0</v>
      </c>
      <c r="G53" s="422">
        <v>1.46</v>
      </c>
      <c r="H53" s="419">
        <v>328.0</v>
      </c>
      <c r="I53" s="403">
        <f t="shared" si="1"/>
        <v>6.744271988</v>
      </c>
      <c r="J53" s="414">
        <f>(6.5*20)/I53</f>
        <v>19.27561644</v>
      </c>
      <c r="K53" s="403">
        <f t="shared" si="5"/>
        <v>0.7243835616</v>
      </c>
      <c r="L53" s="402" t="s">
        <v>25827</v>
      </c>
      <c r="M53" s="424" t="s">
        <v>25829</v>
      </c>
    </row>
    <row r="54">
      <c r="A54" s="66" t="s">
        <v>24205</v>
      </c>
      <c r="B54" s="412">
        <v>42354.0</v>
      </c>
      <c r="C54" s="402" t="s">
        <v>25771</v>
      </c>
      <c r="D54" s="402">
        <v>4.0</v>
      </c>
      <c r="E54" s="402">
        <v>8.0</v>
      </c>
      <c r="F54" s="402">
        <v>20.0</v>
      </c>
      <c r="G54" s="425">
        <v>10.2</v>
      </c>
      <c r="H54" s="419">
        <v>430.0</v>
      </c>
      <c r="I54" s="402">
        <f t="shared" si="1"/>
        <v>35.94080338</v>
      </c>
      <c r="J54" s="414">
        <f t="shared" ref="J54:J74" si="6">300/I54</f>
        <v>8.347058824</v>
      </c>
      <c r="K54" s="403">
        <f t="shared" ref="K54:K74" si="7">30-J54</f>
        <v>21.65294118</v>
      </c>
      <c r="L54" s="402" t="s">
        <v>25830</v>
      </c>
      <c r="M54" s="415"/>
    </row>
    <row r="55">
      <c r="A55" s="66" t="s">
        <v>24303</v>
      </c>
      <c r="B55" s="412">
        <v>42354.0</v>
      </c>
      <c r="C55" s="402" t="s">
        <v>25772</v>
      </c>
      <c r="D55" s="402">
        <v>4.0</v>
      </c>
      <c r="E55" s="402">
        <v>9.0</v>
      </c>
      <c r="F55" s="402">
        <v>20.0</v>
      </c>
      <c r="G55" s="425">
        <v>26.8</v>
      </c>
      <c r="H55" s="419">
        <v>430.0</v>
      </c>
      <c r="I55" s="402">
        <f t="shared" si="1"/>
        <v>94.43269908</v>
      </c>
      <c r="J55" s="414">
        <f t="shared" si="6"/>
        <v>3.176865672</v>
      </c>
      <c r="K55" s="403">
        <f t="shared" si="7"/>
        <v>26.82313433</v>
      </c>
      <c r="L55" s="402" t="s">
        <v>25830</v>
      </c>
      <c r="M55" s="415"/>
    </row>
    <row r="56">
      <c r="A56" s="66" t="s">
        <v>24399</v>
      </c>
      <c r="B56" s="412">
        <v>42354.0</v>
      </c>
      <c r="C56" s="402" t="s">
        <v>25773</v>
      </c>
      <c r="D56" s="402">
        <v>4.0</v>
      </c>
      <c r="E56" s="402">
        <v>11.0</v>
      </c>
      <c r="F56" s="402">
        <v>20.0</v>
      </c>
      <c r="G56" s="425">
        <v>19.82</v>
      </c>
      <c r="H56" s="419">
        <v>430.0</v>
      </c>
      <c r="I56" s="402">
        <f t="shared" si="1"/>
        <v>69.83791402</v>
      </c>
      <c r="J56" s="414">
        <f t="shared" si="6"/>
        <v>4.295660949</v>
      </c>
      <c r="K56" s="403">
        <f t="shared" si="7"/>
        <v>25.70433905</v>
      </c>
      <c r="L56" s="402" t="s">
        <v>25830</v>
      </c>
      <c r="M56" s="415"/>
    </row>
    <row r="57">
      <c r="A57" s="66" t="s">
        <v>24496</v>
      </c>
      <c r="B57" s="412">
        <v>42354.0</v>
      </c>
      <c r="C57" s="402" t="s">
        <v>25774</v>
      </c>
      <c r="D57" s="402">
        <v>4.0</v>
      </c>
      <c r="E57" s="402">
        <v>12.0</v>
      </c>
      <c r="F57" s="402">
        <v>20.0</v>
      </c>
      <c r="G57" s="425">
        <v>31.2</v>
      </c>
      <c r="H57" s="419">
        <v>430.0</v>
      </c>
      <c r="I57" s="402">
        <f t="shared" si="1"/>
        <v>109.9365751</v>
      </c>
      <c r="J57" s="414">
        <f t="shared" si="6"/>
        <v>2.728846154</v>
      </c>
      <c r="K57" s="403">
        <f t="shared" si="7"/>
        <v>27.27115385</v>
      </c>
      <c r="L57" s="402" t="s">
        <v>25830</v>
      </c>
      <c r="M57" s="415"/>
    </row>
    <row r="58">
      <c r="A58" s="66" t="s">
        <v>24593</v>
      </c>
      <c r="B58" s="412">
        <v>42354.0</v>
      </c>
      <c r="C58" s="402" t="s">
        <v>25775</v>
      </c>
      <c r="D58" s="402">
        <v>4.0</v>
      </c>
      <c r="E58" s="402">
        <v>8.0</v>
      </c>
      <c r="F58" s="402">
        <v>20.0</v>
      </c>
      <c r="G58" s="425">
        <v>8.66</v>
      </c>
      <c r="H58" s="419">
        <v>430.0</v>
      </c>
      <c r="I58" s="402">
        <f t="shared" si="1"/>
        <v>30.51444679</v>
      </c>
      <c r="J58" s="414">
        <f t="shared" si="6"/>
        <v>9.831408776</v>
      </c>
      <c r="K58" s="403">
        <f t="shared" si="7"/>
        <v>20.16859122</v>
      </c>
      <c r="L58" s="402" t="s">
        <v>25831</v>
      </c>
      <c r="M58" s="415"/>
    </row>
    <row r="59">
      <c r="A59" s="66" t="s">
        <v>24691</v>
      </c>
      <c r="B59" s="412">
        <v>42354.0</v>
      </c>
      <c r="C59" s="402" t="s">
        <v>25776</v>
      </c>
      <c r="D59" s="402">
        <v>4.0</v>
      </c>
      <c r="E59" s="402">
        <v>9.0</v>
      </c>
      <c r="F59" s="402">
        <v>20.0</v>
      </c>
      <c r="G59" s="425">
        <v>35.8</v>
      </c>
      <c r="H59" s="419">
        <v>430.0</v>
      </c>
      <c r="I59" s="402">
        <f t="shared" si="1"/>
        <v>126.1451727</v>
      </c>
      <c r="J59" s="414">
        <f t="shared" si="6"/>
        <v>2.378212291</v>
      </c>
      <c r="K59" s="403">
        <f t="shared" si="7"/>
        <v>27.62178771</v>
      </c>
      <c r="L59" s="402" t="s">
        <v>25831</v>
      </c>
      <c r="M59" s="415"/>
    </row>
    <row r="60">
      <c r="A60" s="66" t="s">
        <v>24788</v>
      </c>
      <c r="B60" s="412">
        <v>42354.0</v>
      </c>
      <c r="C60" s="402" t="s">
        <v>25777</v>
      </c>
      <c r="D60" s="402">
        <v>4.0</v>
      </c>
      <c r="E60" s="402">
        <v>11.0</v>
      </c>
      <c r="F60" s="402">
        <v>20.0</v>
      </c>
      <c r="G60" s="425">
        <v>26.4</v>
      </c>
      <c r="H60" s="419">
        <v>430.0</v>
      </c>
      <c r="I60" s="402">
        <f t="shared" si="1"/>
        <v>93.02325581</v>
      </c>
      <c r="J60" s="414">
        <f t="shared" si="6"/>
        <v>3.225</v>
      </c>
      <c r="K60" s="403">
        <f t="shared" si="7"/>
        <v>26.775</v>
      </c>
      <c r="L60" s="402" t="s">
        <v>25831</v>
      </c>
      <c r="M60" s="415"/>
    </row>
    <row r="61">
      <c r="A61" s="66" t="s">
        <v>24885</v>
      </c>
      <c r="B61" s="412">
        <v>42354.0</v>
      </c>
      <c r="C61" s="402" t="s">
        <v>25778</v>
      </c>
      <c r="D61" s="402">
        <v>4.0</v>
      </c>
      <c r="E61" s="402">
        <v>12.0</v>
      </c>
      <c r="F61" s="402">
        <v>20.0</v>
      </c>
      <c r="G61" s="425">
        <v>25.8</v>
      </c>
      <c r="H61" s="419">
        <v>430.0</v>
      </c>
      <c r="I61" s="402">
        <f t="shared" si="1"/>
        <v>90.90909091</v>
      </c>
      <c r="J61" s="414">
        <f t="shared" si="6"/>
        <v>3.3</v>
      </c>
      <c r="K61" s="403">
        <f t="shared" si="7"/>
        <v>26.7</v>
      </c>
      <c r="L61" s="402" t="s">
        <v>25831</v>
      </c>
      <c r="M61" s="415"/>
    </row>
    <row r="62">
      <c r="A62" s="66" t="s">
        <v>24982</v>
      </c>
      <c r="B62" s="412">
        <v>42480.0</v>
      </c>
      <c r="C62" s="402" t="s">
        <v>25779</v>
      </c>
      <c r="D62" s="402">
        <v>4.0</v>
      </c>
      <c r="E62" s="402">
        <v>1.0</v>
      </c>
      <c r="F62" s="402">
        <v>20.0</v>
      </c>
      <c r="G62" s="426">
        <v>38.6</v>
      </c>
      <c r="H62" s="419">
        <v>430.0</v>
      </c>
      <c r="I62" s="402">
        <f t="shared" si="1"/>
        <v>136.0112755</v>
      </c>
      <c r="J62" s="414">
        <f t="shared" si="6"/>
        <v>2.205699482</v>
      </c>
      <c r="K62" s="403">
        <f t="shared" si="7"/>
        <v>27.79430052</v>
      </c>
      <c r="L62" s="402" t="s">
        <v>25832</v>
      </c>
      <c r="M62" s="415"/>
    </row>
    <row r="63">
      <c r="A63" s="66" t="s">
        <v>25079</v>
      </c>
      <c r="B63" s="412">
        <v>42480.0</v>
      </c>
      <c r="C63" s="402" t="s">
        <v>25781</v>
      </c>
      <c r="D63" s="402">
        <v>4.0</v>
      </c>
      <c r="E63" s="402">
        <v>2.0</v>
      </c>
      <c r="F63" s="402">
        <v>20.0</v>
      </c>
      <c r="G63" s="426">
        <v>40.800000000000004</v>
      </c>
      <c r="H63" s="419">
        <v>430.0</v>
      </c>
      <c r="I63" s="402">
        <f t="shared" si="1"/>
        <v>143.7632135</v>
      </c>
      <c r="J63" s="414">
        <f t="shared" si="6"/>
        <v>2.086764706</v>
      </c>
      <c r="K63" s="403">
        <f t="shared" si="7"/>
        <v>27.91323529</v>
      </c>
      <c r="L63" s="402" t="s">
        <v>25832</v>
      </c>
      <c r="M63" s="415"/>
    </row>
    <row r="64">
      <c r="A64" s="66" t="s">
        <v>25176</v>
      </c>
      <c r="B64" s="412">
        <v>42480.0</v>
      </c>
      <c r="C64" s="402" t="s">
        <v>25782</v>
      </c>
      <c r="D64" s="402">
        <v>4.0</v>
      </c>
      <c r="E64" s="402">
        <v>5.0</v>
      </c>
      <c r="F64" s="402">
        <v>20.0</v>
      </c>
      <c r="G64" s="426">
        <v>39.0</v>
      </c>
      <c r="H64" s="419">
        <v>430.0</v>
      </c>
      <c r="I64" s="402">
        <f t="shared" si="1"/>
        <v>137.4207188</v>
      </c>
      <c r="J64" s="414">
        <f t="shared" si="6"/>
        <v>2.183076923</v>
      </c>
      <c r="K64" s="403">
        <f t="shared" si="7"/>
        <v>27.81692308</v>
      </c>
      <c r="L64" s="402" t="s">
        <v>25832</v>
      </c>
      <c r="M64" s="415"/>
    </row>
    <row r="65">
      <c r="A65" s="66" t="s">
        <v>25273</v>
      </c>
      <c r="B65" s="412">
        <v>42480.0</v>
      </c>
      <c r="C65" s="402" t="s">
        <v>25783</v>
      </c>
      <c r="D65" s="402">
        <v>4.0</v>
      </c>
      <c r="E65" s="402">
        <v>10.0</v>
      </c>
      <c r="F65" s="402">
        <v>20.0</v>
      </c>
      <c r="G65" s="426">
        <v>30.400000000000002</v>
      </c>
      <c r="H65" s="419">
        <v>430.0</v>
      </c>
      <c r="I65" s="402">
        <f t="shared" si="1"/>
        <v>107.1176885</v>
      </c>
      <c r="J65" s="414">
        <f t="shared" si="6"/>
        <v>2.800657895</v>
      </c>
      <c r="K65" s="403">
        <f t="shared" si="7"/>
        <v>27.19934211</v>
      </c>
      <c r="L65" s="402" t="s">
        <v>25832</v>
      </c>
      <c r="M65" s="415"/>
    </row>
    <row r="66">
      <c r="A66" s="66" t="s">
        <v>25370</v>
      </c>
      <c r="B66" s="412">
        <v>42489.0</v>
      </c>
      <c r="C66" s="402" t="s">
        <v>25784</v>
      </c>
      <c r="D66" s="402">
        <v>4.0</v>
      </c>
      <c r="E66" s="402">
        <v>1.0</v>
      </c>
      <c r="F66" s="402">
        <v>20.0</v>
      </c>
      <c r="G66" s="426">
        <v>28.0</v>
      </c>
      <c r="H66" s="419">
        <v>430.0</v>
      </c>
      <c r="I66" s="402">
        <f t="shared" si="1"/>
        <v>98.66102889</v>
      </c>
      <c r="J66" s="414">
        <f t="shared" si="6"/>
        <v>3.040714286</v>
      </c>
      <c r="K66" s="403">
        <f t="shared" si="7"/>
        <v>26.95928571</v>
      </c>
      <c r="L66" s="402" t="s">
        <v>25833</v>
      </c>
      <c r="M66" s="415"/>
    </row>
    <row r="67">
      <c r="A67" s="66" t="s">
        <v>25467</v>
      </c>
      <c r="B67" s="412">
        <v>42489.0</v>
      </c>
      <c r="C67" s="402" t="s">
        <v>25785</v>
      </c>
      <c r="D67" s="402">
        <v>4.0</v>
      </c>
      <c r="E67" s="402">
        <v>4.0</v>
      </c>
      <c r="F67" s="402">
        <v>20.0</v>
      </c>
      <c r="G67" s="426">
        <v>27.2</v>
      </c>
      <c r="H67" s="419">
        <v>430.0</v>
      </c>
      <c r="I67" s="402">
        <f t="shared" si="1"/>
        <v>95.84214235</v>
      </c>
      <c r="J67" s="414">
        <f t="shared" si="6"/>
        <v>3.130147059</v>
      </c>
      <c r="K67" s="403">
        <f t="shared" si="7"/>
        <v>26.86985294</v>
      </c>
      <c r="L67" s="402" t="s">
        <v>25833</v>
      </c>
      <c r="M67" s="415"/>
    </row>
    <row r="68">
      <c r="A68" s="66" t="s">
        <v>25564</v>
      </c>
      <c r="B68" s="412">
        <v>42489.0</v>
      </c>
      <c r="C68" s="402" t="s">
        <v>25786</v>
      </c>
      <c r="D68" s="402">
        <v>4.0</v>
      </c>
      <c r="E68" s="402">
        <v>7.0</v>
      </c>
      <c r="F68" s="402">
        <v>20.0</v>
      </c>
      <c r="G68" s="426">
        <v>25.6</v>
      </c>
      <c r="H68" s="419">
        <v>430.0</v>
      </c>
      <c r="I68" s="402">
        <f t="shared" si="1"/>
        <v>90.20436927</v>
      </c>
      <c r="J68" s="414">
        <f t="shared" si="6"/>
        <v>3.32578125</v>
      </c>
      <c r="K68" s="403">
        <f t="shared" si="7"/>
        <v>26.67421875</v>
      </c>
      <c r="L68" s="402" t="s">
        <v>25833</v>
      </c>
      <c r="M68" s="415"/>
    </row>
    <row r="69">
      <c r="A69" s="66" t="s">
        <v>25661</v>
      </c>
      <c r="B69" s="412">
        <v>42489.0</v>
      </c>
      <c r="C69" s="402" t="s">
        <v>25787</v>
      </c>
      <c r="D69" s="402">
        <v>4.0</v>
      </c>
      <c r="E69" s="402">
        <v>10.0</v>
      </c>
      <c r="F69" s="402">
        <v>20.0</v>
      </c>
      <c r="G69" s="426">
        <v>21.0</v>
      </c>
      <c r="H69" s="419">
        <v>430.0</v>
      </c>
      <c r="I69" s="402">
        <f t="shared" si="1"/>
        <v>73.99577167</v>
      </c>
      <c r="J69" s="414">
        <f t="shared" si="6"/>
        <v>4.054285714</v>
      </c>
      <c r="K69" s="403">
        <f t="shared" si="7"/>
        <v>25.94571429</v>
      </c>
      <c r="L69" s="402" t="s">
        <v>25833</v>
      </c>
      <c r="M69" s="415"/>
    </row>
    <row r="70">
      <c r="A70" s="427"/>
      <c r="B70" s="428"/>
      <c r="C70" s="429"/>
      <c r="D70" s="429"/>
      <c r="E70" s="429"/>
      <c r="F70" s="429"/>
      <c r="G70" s="426"/>
      <c r="H70" s="419"/>
      <c r="I70" s="402" t="str">
        <f t="shared" si="1"/>
        <v>#DIV/0!</v>
      </c>
      <c r="J70" s="414" t="str">
        <f t="shared" si="6"/>
        <v>#DIV/0!</v>
      </c>
      <c r="K70" s="403" t="str">
        <f t="shared" si="7"/>
        <v>#DIV/0!</v>
      </c>
      <c r="L70" s="429"/>
      <c r="M70" s="430"/>
    </row>
    <row r="71">
      <c r="A71" s="427"/>
      <c r="B71" s="428"/>
      <c r="C71" s="429"/>
      <c r="D71" s="429"/>
      <c r="E71" s="429"/>
      <c r="F71" s="429"/>
      <c r="G71" s="426"/>
      <c r="H71" s="419"/>
      <c r="I71" s="402" t="str">
        <f t="shared" si="1"/>
        <v>#DIV/0!</v>
      </c>
      <c r="J71" s="414" t="str">
        <f t="shared" si="6"/>
        <v>#DIV/0!</v>
      </c>
      <c r="K71" s="403" t="str">
        <f t="shared" si="7"/>
        <v>#DIV/0!</v>
      </c>
      <c r="L71" s="429"/>
      <c r="M71" s="430"/>
    </row>
    <row r="72">
      <c r="A72" s="427"/>
      <c r="B72" s="428"/>
      <c r="C72" s="429"/>
      <c r="D72" s="429"/>
      <c r="E72" s="429"/>
      <c r="F72" s="429"/>
      <c r="G72" s="426"/>
      <c r="H72" s="419"/>
      <c r="I72" s="402" t="str">
        <f t="shared" si="1"/>
        <v>#DIV/0!</v>
      </c>
      <c r="J72" s="414" t="str">
        <f t="shared" si="6"/>
        <v>#DIV/0!</v>
      </c>
      <c r="K72" s="403" t="str">
        <f t="shared" si="7"/>
        <v>#DIV/0!</v>
      </c>
      <c r="L72" s="429"/>
      <c r="M72" s="430"/>
    </row>
    <row r="73">
      <c r="A73" s="427"/>
      <c r="B73" s="428"/>
      <c r="C73" s="429"/>
      <c r="D73" s="429"/>
      <c r="E73" s="429"/>
      <c r="F73" s="429"/>
      <c r="G73" s="426"/>
      <c r="H73" s="419"/>
      <c r="I73" s="402" t="str">
        <f t="shared" si="1"/>
        <v>#DIV/0!</v>
      </c>
      <c r="J73" s="414" t="str">
        <f t="shared" si="6"/>
        <v>#DIV/0!</v>
      </c>
      <c r="K73" s="403" t="str">
        <f t="shared" si="7"/>
        <v>#DIV/0!</v>
      </c>
      <c r="L73" s="429"/>
      <c r="M73" s="430"/>
    </row>
    <row r="74">
      <c r="A74" s="427"/>
      <c r="B74" s="428"/>
      <c r="C74" s="429"/>
      <c r="D74" s="429"/>
      <c r="E74" s="429"/>
      <c r="F74" s="429"/>
      <c r="G74" s="426"/>
      <c r="H74" s="419"/>
      <c r="I74" s="402" t="str">
        <f t="shared" si="1"/>
        <v>#DIV/0!</v>
      </c>
      <c r="J74" s="414" t="str">
        <f t="shared" si="6"/>
        <v>#DIV/0!</v>
      </c>
      <c r="K74" s="403" t="str">
        <f t="shared" si="7"/>
        <v>#DIV/0!</v>
      </c>
      <c r="L74" s="429"/>
      <c r="M74" s="43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5.13" defaultRowHeight="15.75"/>
  <cols>
    <col customWidth="1" min="1" max="2" width="14.38"/>
    <col customWidth="1" min="3" max="3" width="33.0"/>
    <col customWidth="1" min="4" max="6" width="14.38"/>
    <col customWidth="1" min="7" max="8" width="15.25"/>
    <col customWidth="1" min="9" max="9" width="14.38"/>
    <col customWidth="1" min="10" max="10" width="20.88"/>
    <col customWidth="1" min="11" max="11" width="38.5"/>
  </cols>
  <sheetData>
    <row r="1" ht="15.0" customHeight="1">
      <c r="A1" s="198" t="s">
        <v>399</v>
      </c>
      <c r="B1" s="200" t="s">
        <v>296</v>
      </c>
      <c r="C1" s="431" t="s">
        <v>400</v>
      </c>
      <c r="D1" s="238" t="s">
        <v>401</v>
      </c>
      <c r="E1" s="198" t="s">
        <v>402</v>
      </c>
      <c r="F1" s="198" t="s">
        <v>403</v>
      </c>
      <c r="G1" s="238" t="s">
        <v>404</v>
      </c>
      <c r="H1" s="198" t="s">
        <v>405</v>
      </c>
      <c r="I1" s="198" t="s">
        <v>406</v>
      </c>
      <c r="J1" s="198" t="s">
        <v>407</v>
      </c>
      <c r="K1" s="432" t="s">
        <v>408</v>
      </c>
    </row>
    <row r="2">
      <c r="A2" s="198" t="s">
        <v>25834</v>
      </c>
      <c r="B2" s="200">
        <v>41337.0</v>
      </c>
      <c r="C2" s="431" t="s">
        <v>25835</v>
      </c>
      <c r="D2" s="198" t="s">
        <v>25836</v>
      </c>
      <c r="E2" s="198" t="s">
        <v>25837</v>
      </c>
      <c r="F2" s="198" t="s">
        <v>25838</v>
      </c>
      <c r="G2" s="198"/>
      <c r="H2" s="198">
        <v>187.0</v>
      </c>
      <c r="I2" s="198" t="s">
        <v>25839</v>
      </c>
      <c r="J2" s="199" t="s">
        <v>25840</v>
      </c>
      <c r="K2" s="433" t="s">
        <v>25841</v>
      </c>
    </row>
    <row r="3">
      <c r="A3" s="198" t="s">
        <v>25842</v>
      </c>
      <c r="B3" s="200">
        <v>41366.0</v>
      </c>
      <c r="C3" s="431" t="s">
        <v>25843</v>
      </c>
      <c r="D3" s="198" t="s">
        <v>25836</v>
      </c>
      <c r="E3" s="198" t="s">
        <v>25837</v>
      </c>
      <c r="F3" s="198" t="s">
        <v>25838</v>
      </c>
      <c r="G3" s="198"/>
      <c r="H3" s="198">
        <v>148.0</v>
      </c>
      <c r="I3" s="198" t="s">
        <v>25839</v>
      </c>
      <c r="J3" s="199" t="s">
        <v>25844</v>
      </c>
      <c r="K3" s="433" t="s">
        <v>25845</v>
      </c>
    </row>
    <row r="4" ht="15.0" customHeight="1">
      <c r="A4" s="198" t="s">
        <v>25846</v>
      </c>
      <c r="B4" s="200">
        <v>41521.0</v>
      </c>
      <c r="C4" s="431" t="s">
        <v>25847</v>
      </c>
      <c r="D4" s="198" t="s">
        <v>25836</v>
      </c>
      <c r="E4" s="198" t="s">
        <v>25837</v>
      </c>
      <c r="F4" s="198" t="s">
        <v>25838</v>
      </c>
      <c r="G4" s="198"/>
      <c r="H4" s="198">
        <v>148.0</v>
      </c>
      <c r="I4" s="198" t="s">
        <v>25839</v>
      </c>
      <c r="J4" s="199" t="s">
        <v>25848</v>
      </c>
      <c r="K4" s="432"/>
    </row>
    <row r="5">
      <c r="A5" s="198" t="s">
        <v>25849</v>
      </c>
      <c r="B5" s="200">
        <v>41586.0</v>
      </c>
      <c r="C5" s="431" t="s">
        <v>25850</v>
      </c>
      <c r="D5" s="198" t="s">
        <v>25836</v>
      </c>
      <c r="E5" s="198" t="s">
        <v>25837</v>
      </c>
      <c r="F5" s="198" t="s">
        <v>25838</v>
      </c>
      <c r="G5" s="198"/>
      <c r="H5" s="198">
        <v>186.0</v>
      </c>
      <c r="I5" s="198" t="s">
        <v>25839</v>
      </c>
      <c r="J5" s="199" t="s">
        <v>25851</v>
      </c>
      <c r="K5" s="433" t="s">
        <v>25852</v>
      </c>
    </row>
    <row r="6">
      <c r="A6" s="198" t="s">
        <v>25790</v>
      </c>
      <c r="B6" s="200">
        <v>41683.0</v>
      </c>
      <c r="C6" s="431" t="s">
        <v>25789</v>
      </c>
      <c r="D6" s="198" t="s">
        <v>25853</v>
      </c>
      <c r="E6" s="238" t="s">
        <v>25854</v>
      </c>
      <c r="F6" s="198" t="s">
        <v>25855</v>
      </c>
      <c r="G6" s="198"/>
      <c r="H6" s="198">
        <v>150.0</v>
      </c>
      <c r="I6" s="198" t="s">
        <v>25856</v>
      </c>
      <c r="J6" s="199" t="s">
        <v>25857</v>
      </c>
      <c r="K6" s="432" t="s">
        <v>25858</v>
      </c>
    </row>
    <row r="7">
      <c r="A7" s="198" t="s">
        <v>25806</v>
      </c>
      <c r="B7" s="200">
        <v>41757.0</v>
      </c>
      <c r="C7" s="431" t="s">
        <v>25804</v>
      </c>
      <c r="D7" s="198" t="s">
        <v>25853</v>
      </c>
      <c r="E7" s="238" t="s">
        <v>25854</v>
      </c>
      <c r="F7" s="198" t="s">
        <v>25855</v>
      </c>
      <c r="G7" s="198"/>
      <c r="H7" s="198" t="s">
        <v>25859</v>
      </c>
      <c r="I7" s="198" t="s">
        <v>25856</v>
      </c>
      <c r="J7" s="199" t="s">
        <v>25860</v>
      </c>
      <c r="K7" s="432" t="s">
        <v>25861</v>
      </c>
    </row>
    <row r="8" ht="15.0" customHeight="1">
      <c r="A8" s="198" t="s">
        <v>25817</v>
      </c>
      <c r="B8" s="200">
        <v>41849.0</v>
      </c>
      <c r="C8" s="434" t="s">
        <v>25862</v>
      </c>
      <c r="D8" s="198" t="s">
        <v>25853</v>
      </c>
      <c r="E8" s="198" t="s">
        <v>25837</v>
      </c>
      <c r="F8" s="198" t="s">
        <v>25838</v>
      </c>
      <c r="G8" s="238">
        <v>2.0</v>
      </c>
      <c r="H8" s="238" t="s">
        <v>25863</v>
      </c>
      <c r="I8" s="198" t="s">
        <v>25839</v>
      </c>
      <c r="J8" s="275" t="s">
        <v>25864</v>
      </c>
      <c r="K8" s="433" t="s">
        <v>25865</v>
      </c>
    </row>
    <row r="9" ht="15.0" customHeight="1">
      <c r="A9" s="238" t="s">
        <v>25819</v>
      </c>
      <c r="B9" s="270">
        <v>41984.0</v>
      </c>
      <c r="C9" s="434" t="s">
        <v>25866</v>
      </c>
      <c r="D9" s="238" t="s">
        <v>25853</v>
      </c>
      <c r="E9" s="238" t="s">
        <v>25837</v>
      </c>
      <c r="F9" s="238" t="s">
        <v>25838</v>
      </c>
      <c r="G9" s="238">
        <v>2.0</v>
      </c>
      <c r="H9" s="238" t="s">
        <v>25863</v>
      </c>
      <c r="I9" s="238" t="s">
        <v>25839</v>
      </c>
      <c r="J9" s="275" t="s">
        <v>25867</v>
      </c>
      <c r="K9" s="433" t="s">
        <v>25868</v>
      </c>
    </row>
    <row r="10" ht="15.0" customHeight="1">
      <c r="A10" s="238" t="s">
        <v>25820</v>
      </c>
      <c r="B10" s="270">
        <v>41984.0</v>
      </c>
      <c r="C10" s="434" t="s">
        <v>25869</v>
      </c>
      <c r="D10" s="238" t="s">
        <v>25853</v>
      </c>
      <c r="E10" s="238" t="s">
        <v>25837</v>
      </c>
      <c r="F10" s="238" t="s">
        <v>25838</v>
      </c>
      <c r="G10" s="238">
        <v>2.0</v>
      </c>
      <c r="H10" s="238" t="s">
        <v>25863</v>
      </c>
      <c r="I10" s="238" t="s">
        <v>25839</v>
      </c>
      <c r="J10" s="275" t="s">
        <v>25870</v>
      </c>
      <c r="K10" s="433" t="s">
        <v>25871</v>
      </c>
    </row>
    <row r="11" ht="15.0" customHeight="1">
      <c r="A11" s="238" t="s">
        <v>25821</v>
      </c>
      <c r="B11" s="270">
        <v>42116.0</v>
      </c>
      <c r="C11" s="434" t="s">
        <v>25872</v>
      </c>
      <c r="D11" s="238" t="s">
        <v>25853</v>
      </c>
      <c r="E11" s="238" t="s">
        <v>25854</v>
      </c>
      <c r="F11" s="238" t="s">
        <v>25855</v>
      </c>
      <c r="G11" s="238"/>
      <c r="H11" s="238" t="s">
        <v>25873</v>
      </c>
      <c r="I11" s="238" t="s">
        <v>25839</v>
      </c>
      <c r="J11" s="275" t="s">
        <v>25874</v>
      </c>
      <c r="K11" s="433"/>
    </row>
    <row r="12" ht="15.0" customHeight="1">
      <c r="A12" s="238" t="s">
        <v>25818</v>
      </c>
      <c r="B12" s="270">
        <v>42125.0</v>
      </c>
      <c r="C12" s="434" t="s">
        <v>25875</v>
      </c>
      <c r="D12" s="238" t="s">
        <v>25853</v>
      </c>
      <c r="E12" s="238" t="s">
        <v>25837</v>
      </c>
      <c r="F12" s="238" t="s">
        <v>25838</v>
      </c>
      <c r="G12" s="238">
        <v>2.0</v>
      </c>
      <c r="H12" s="238" t="s">
        <v>25863</v>
      </c>
      <c r="I12" s="238" t="s">
        <v>25839</v>
      </c>
      <c r="J12" s="275" t="s">
        <v>25876</v>
      </c>
      <c r="K12" s="433"/>
    </row>
    <row r="13" ht="15.0" customHeight="1">
      <c r="A13" s="238" t="s">
        <v>25823</v>
      </c>
      <c r="B13" s="270">
        <v>42135.0</v>
      </c>
      <c r="C13" s="434" t="s">
        <v>25877</v>
      </c>
      <c r="D13" s="238" t="s">
        <v>25853</v>
      </c>
      <c r="E13" s="238" t="s">
        <v>25837</v>
      </c>
      <c r="F13" s="238" t="s">
        <v>25838</v>
      </c>
      <c r="G13" s="238">
        <v>2.0</v>
      </c>
      <c r="H13" s="238" t="s">
        <v>25863</v>
      </c>
      <c r="I13" s="238" t="s">
        <v>25839</v>
      </c>
      <c r="J13" s="275" t="s">
        <v>25878</v>
      </c>
      <c r="K13" s="433"/>
    </row>
    <row r="14" ht="15.0" customHeight="1">
      <c r="A14" s="238" t="s">
        <v>25825</v>
      </c>
      <c r="B14" s="270">
        <v>42193.0</v>
      </c>
      <c r="C14" s="434" t="s">
        <v>25879</v>
      </c>
      <c r="D14" s="238" t="s">
        <v>25853</v>
      </c>
      <c r="E14" s="238" t="s">
        <v>25837</v>
      </c>
      <c r="F14" s="238" t="s">
        <v>25838</v>
      </c>
      <c r="G14" s="238">
        <v>2.0</v>
      </c>
      <c r="H14" s="238" t="s">
        <v>25863</v>
      </c>
      <c r="I14" s="238" t="s">
        <v>25839</v>
      </c>
      <c r="J14" s="275" t="s">
        <v>25880</v>
      </c>
      <c r="K14" s="433"/>
    </row>
    <row r="15" ht="15.0" customHeight="1">
      <c r="A15" s="238" t="s">
        <v>25824</v>
      </c>
      <c r="B15" s="270">
        <v>42261.0</v>
      </c>
      <c r="C15" s="434" t="s">
        <v>25881</v>
      </c>
      <c r="D15" s="238" t="s">
        <v>25853</v>
      </c>
      <c r="E15" s="238" t="s">
        <v>25837</v>
      </c>
      <c r="F15" s="238" t="s">
        <v>25838</v>
      </c>
      <c r="G15" s="238">
        <v>1.0</v>
      </c>
      <c r="H15" s="238" t="s">
        <v>25882</v>
      </c>
      <c r="I15" s="238" t="s">
        <v>25839</v>
      </c>
      <c r="J15" s="435" t="s">
        <v>25883</v>
      </c>
      <c r="K15" s="433" t="s">
        <v>25884</v>
      </c>
    </row>
    <row r="16" ht="15.0" customHeight="1">
      <c r="A16" s="238" t="s">
        <v>25826</v>
      </c>
      <c r="B16" s="270">
        <v>42345.0</v>
      </c>
      <c r="C16" s="434" t="s">
        <v>25885</v>
      </c>
      <c r="D16" s="238" t="s">
        <v>25853</v>
      </c>
      <c r="E16" s="238" t="s">
        <v>25837</v>
      </c>
      <c r="F16" s="238" t="s">
        <v>25838</v>
      </c>
      <c r="G16" s="238">
        <v>2.0</v>
      </c>
      <c r="H16" s="238" t="s">
        <v>25886</v>
      </c>
      <c r="I16" s="238" t="s">
        <v>25839</v>
      </c>
      <c r="J16" s="238" t="s">
        <v>25887</v>
      </c>
      <c r="K16" s="433" t="s">
        <v>25888</v>
      </c>
    </row>
    <row r="17" ht="15.0" customHeight="1">
      <c r="A17" s="238" t="s">
        <v>25830</v>
      </c>
      <c r="B17" s="270">
        <v>42356.0</v>
      </c>
      <c r="C17" s="434" t="s">
        <v>25889</v>
      </c>
      <c r="D17" s="238" t="s">
        <v>25853</v>
      </c>
      <c r="E17" s="238" t="s">
        <v>25837</v>
      </c>
      <c r="F17" s="238" t="s">
        <v>25838</v>
      </c>
      <c r="G17" s="238">
        <v>2.0</v>
      </c>
      <c r="H17" s="238" t="s">
        <v>25882</v>
      </c>
      <c r="I17" s="238" t="s">
        <v>25839</v>
      </c>
      <c r="J17" s="238" t="s">
        <v>25890</v>
      </c>
      <c r="K17" s="433"/>
    </row>
    <row r="18" ht="15.0" customHeight="1">
      <c r="A18" s="238" t="s">
        <v>25831</v>
      </c>
      <c r="B18" s="270">
        <v>42356.0</v>
      </c>
      <c r="C18" s="434" t="s">
        <v>25891</v>
      </c>
      <c r="D18" s="238" t="s">
        <v>25853</v>
      </c>
      <c r="E18" s="238" t="s">
        <v>25837</v>
      </c>
      <c r="F18" s="238" t="s">
        <v>25838</v>
      </c>
      <c r="G18" s="238">
        <v>2.0</v>
      </c>
      <c r="H18" s="238" t="s">
        <v>25882</v>
      </c>
      <c r="I18" s="238" t="s">
        <v>25839</v>
      </c>
      <c r="J18" s="238" t="s">
        <v>25892</v>
      </c>
      <c r="K18" s="433"/>
    </row>
    <row r="19" ht="15.0" customHeight="1">
      <c r="A19" s="238" t="s">
        <v>25827</v>
      </c>
      <c r="B19" s="270">
        <v>42408.0</v>
      </c>
      <c r="C19" s="434" t="s">
        <v>25893</v>
      </c>
      <c r="D19" s="238" t="s">
        <v>25853</v>
      </c>
      <c r="E19" s="238" t="s">
        <v>25837</v>
      </c>
      <c r="F19" s="238" t="s">
        <v>25838</v>
      </c>
      <c r="G19" s="238">
        <v>2.0</v>
      </c>
      <c r="H19" s="238" t="s">
        <v>25886</v>
      </c>
      <c r="I19" s="238" t="s">
        <v>25839</v>
      </c>
      <c r="J19" s="436" t="s">
        <v>25894</v>
      </c>
      <c r="K19" s="433" t="s">
        <v>25895</v>
      </c>
    </row>
    <row r="20" ht="15.0" customHeight="1">
      <c r="A20" s="238" t="s">
        <v>25832</v>
      </c>
      <c r="B20" s="270">
        <v>42481.0</v>
      </c>
      <c r="C20" s="434" t="s">
        <v>25896</v>
      </c>
      <c r="D20" s="238" t="s">
        <v>25853</v>
      </c>
      <c r="E20" s="238" t="s">
        <v>25837</v>
      </c>
      <c r="F20" s="238" t="s">
        <v>25838</v>
      </c>
      <c r="G20" s="238">
        <v>2.0</v>
      </c>
      <c r="H20" s="238" t="s">
        <v>25882</v>
      </c>
      <c r="I20" s="238" t="s">
        <v>25839</v>
      </c>
      <c r="J20" s="436" t="s">
        <v>25897</v>
      </c>
      <c r="K20" s="433"/>
    </row>
    <row r="21" ht="15.0" customHeight="1">
      <c r="A21" s="238" t="s">
        <v>25833</v>
      </c>
      <c r="B21" s="270">
        <v>42522.0</v>
      </c>
      <c r="C21" s="434" t="s">
        <v>25898</v>
      </c>
      <c r="D21" s="238" t="s">
        <v>25853</v>
      </c>
      <c r="E21" s="238" t="s">
        <v>25837</v>
      </c>
      <c r="F21" s="238" t="s">
        <v>25838</v>
      </c>
      <c r="G21" s="238">
        <v>2.0</v>
      </c>
      <c r="H21" s="238" t="s">
        <v>25882</v>
      </c>
      <c r="I21" s="238" t="s">
        <v>25839</v>
      </c>
      <c r="J21" s="436" t="s">
        <v>25899</v>
      </c>
      <c r="K21" s="433"/>
    </row>
    <row r="22" ht="15.0" customHeight="1">
      <c r="A22" s="437"/>
      <c r="B22" s="438"/>
      <c r="C22" s="439"/>
      <c r="D22" s="437"/>
      <c r="E22" s="437"/>
      <c r="F22" s="437"/>
      <c r="G22" s="437"/>
      <c r="H22" s="437"/>
      <c r="I22" s="437"/>
      <c r="J22" s="437"/>
      <c r="K22" s="440"/>
    </row>
    <row r="23" ht="15.0" customHeight="1">
      <c r="A23" s="437"/>
      <c r="B23" s="438"/>
      <c r="C23" s="439"/>
      <c r="D23" s="437"/>
      <c r="E23" s="437"/>
      <c r="F23" s="437"/>
      <c r="G23" s="437"/>
      <c r="H23" s="437"/>
      <c r="I23" s="437"/>
      <c r="J23" s="437"/>
      <c r="K23" s="440"/>
    </row>
    <row r="24" ht="15.0" customHeight="1">
      <c r="A24" s="437"/>
      <c r="B24" s="438"/>
      <c r="C24" s="439"/>
      <c r="D24" s="437"/>
      <c r="E24" s="437"/>
      <c r="F24" s="437"/>
      <c r="G24" s="437"/>
      <c r="H24" s="437"/>
      <c r="I24" s="437"/>
      <c r="J24" s="437"/>
      <c r="K24" s="440"/>
    </row>
    <row r="25" ht="15.0" customHeight="1">
      <c r="A25" s="437"/>
      <c r="B25" s="438"/>
      <c r="C25" s="439"/>
      <c r="D25" s="437"/>
      <c r="E25" s="437"/>
      <c r="F25" s="437"/>
      <c r="G25" s="437"/>
      <c r="H25" s="437"/>
      <c r="I25" s="437"/>
      <c r="J25" s="437"/>
      <c r="K25" s="440"/>
    </row>
    <row r="26" ht="15.0" customHeight="1">
      <c r="A26" s="437"/>
      <c r="B26" s="438"/>
      <c r="C26" s="439"/>
      <c r="D26" s="437"/>
      <c r="E26" s="437"/>
      <c r="F26" s="437"/>
      <c r="G26" s="437"/>
      <c r="H26" s="437"/>
      <c r="I26" s="437"/>
      <c r="J26" s="437"/>
      <c r="K26" s="440"/>
    </row>
    <row r="27" ht="15.0" customHeight="1">
      <c r="A27" s="437"/>
      <c r="B27" s="438"/>
      <c r="C27" s="439"/>
      <c r="D27" s="437"/>
      <c r="E27" s="437"/>
      <c r="F27" s="437"/>
      <c r="G27" s="437"/>
      <c r="H27" s="437"/>
      <c r="I27" s="437"/>
      <c r="J27" s="437"/>
      <c r="K27" s="440"/>
    </row>
    <row r="28" ht="15.0" customHeight="1">
      <c r="A28" s="437"/>
      <c r="B28" s="438"/>
      <c r="C28" s="439"/>
      <c r="D28" s="437"/>
      <c r="E28" s="437"/>
      <c r="F28" s="437"/>
      <c r="G28" s="437"/>
      <c r="H28" s="437"/>
      <c r="I28" s="437"/>
      <c r="J28" s="437"/>
      <c r="K28" s="440"/>
    </row>
    <row r="29" ht="15.0" customHeight="1">
      <c r="A29" s="437"/>
      <c r="B29" s="438"/>
      <c r="C29" s="439"/>
      <c r="D29" s="437"/>
      <c r="E29" s="437"/>
      <c r="F29" s="437"/>
      <c r="G29" s="437"/>
      <c r="H29" s="437"/>
      <c r="I29" s="437"/>
      <c r="J29" s="437"/>
      <c r="K29" s="440"/>
    </row>
    <row r="30" ht="15.0" customHeight="1">
      <c r="A30" s="437"/>
      <c r="B30" s="438"/>
      <c r="C30" s="439"/>
      <c r="D30" s="437"/>
      <c r="E30" s="437"/>
      <c r="F30" s="437"/>
      <c r="G30" s="437"/>
      <c r="H30" s="437"/>
      <c r="I30" s="437"/>
      <c r="J30" s="437"/>
      <c r="K30" s="44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75"/>
  <sheetData>
    <row r="1">
      <c r="A1" s="441">
        <v>1.0</v>
      </c>
      <c r="B1" t="s">
        <v>25900</v>
      </c>
      <c r="D1" s="9"/>
    </row>
    <row r="2">
      <c r="A2" s="441">
        <v>2.0</v>
      </c>
      <c r="B2" t="s">
        <v>25901</v>
      </c>
      <c r="D2" s="9"/>
    </row>
    <row r="3">
      <c r="A3" s="441">
        <v>3.0</v>
      </c>
      <c r="B3" t="s">
        <v>25902</v>
      </c>
      <c r="D3" s="9"/>
    </row>
    <row r="4">
      <c r="A4" s="441">
        <v>4.0</v>
      </c>
      <c r="B4" t="s">
        <v>25903</v>
      </c>
      <c r="D4" s="9"/>
    </row>
    <row r="5">
      <c r="A5" s="441">
        <v>5.0</v>
      </c>
      <c r="B5" t="s">
        <v>25904</v>
      </c>
    </row>
    <row r="6">
      <c r="A6" s="441">
        <v>6.0</v>
      </c>
      <c r="B6" t="s">
        <v>25905</v>
      </c>
    </row>
    <row r="7">
      <c r="A7" s="441">
        <v>7.0</v>
      </c>
      <c r="B7" t="s">
        <v>25906</v>
      </c>
    </row>
    <row r="8">
      <c r="A8" s="441">
        <v>8.0</v>
      </c>
      <c r="B8" t="s">
        <v>25907</v>
      </c>
    </row>
    <row r="9">
      <c r="A9" s="441">
        <v>9.0</v>
      </c>
      <c r="B9" t="s">
        <v>25908</v>
      </c>
    </row>
    <row r="10">
      <c r="A10" s="441">
        <v>10.0</v>
      </c>
      <c r="B10" t="s">
        <v>25909</v>
      </c>
    </row>
    <row r="11">
      <c r="A11" s="441">
        <v>11.0</v>
      </c>
      <c r="B11" t="s">
        <v>25910</v>
      </c>
    </row>
    <row r="12">
      <c r="A12" s="441">
        <v>12.0</v>
      </c>
      <c r="B12" t="s">
        <v>25911</v>
      </c>
    </row>
    <row r="13">
      <c r="A13" s="441"/>
    </row>
    <row r="14">
      <c r="A14" s="441"/>
    </row>
    <row r="15">
      <c r="A15" s="441"/>
    </row>
    <row r="16">
      <c r="A16" s="441"/>
    </row>
    <row r="17">
      <c r="A17" s="441"/>
    </row>
    <row r="18">
      <c r="A18" s="441"/>
    </row>
    <row r="19">
      <c r="A19" s="441"/>
    </row>
    <row r="20">
      <c r="A20" s="441"/>
    </row>
    <row r="21">
      <c r="A21" s="441"/>
    </row>
    <row r="22">
      <c r="A22" s="441"/>
    </row>
    <row r="23">
      <c r="A23" s="441"/>
    </row>
    <row r="24">
      <c r="A24" s="441"/>
    </row>
    <row r="25">
      <c r="A25" s="441"/>
    </row>
    <row r="26">
      <c r="A26" s="441"/>
    </row>
    <row r="27">
      <c r="A27" s="441"/>
    </row>
    <row r="28">
      <c r="A28" s="441"/>
    </row>
    <row r="29">
      <c r="A29" s="441"/>
    </row>
    <row r="30">
      <c r="A30" s="441"/>
    </row>
    <row r="31">
      <c r="A31" s="441"/>
    </row>
    <row r="32">
      <c r="A32" s="441"/>
    </row>
    <row r="33">
      <c r="A33" s="441"/>
    </row>
    <row r="34">
      <c r="A34" s="441"/>
    </row>
    <row r="35">
      <c r="A35" s="441"/>
    </row>
    <row r="36">
      <c r="A36" s="441"/>
    </row>
    <row r="37">
      <c r="A37" s="441"/>
    </row>
    <row r="38">
      <c r="A38" s="441"/>
    </row>
    <row r="39">
      <c r="A39" s="441"/>
    </row>
    <row r="40">
      <c r="A40" s="441"/>
    </row>
    <row r="41">
      <c r="A41" s="441"/>
    </row>
    <row r="42">
      <c r="A42" s="441"/>
    </row>
    <row r="43">
      <c r="A43" s="441"/>
    </row>
    <row r="44">
      <c r="A44" s="441"/>
    </row>
    <row r="45">
      <c r="A45" s="441"/>
    </row>
    <row r="46">
      <c r="A46" s="441"/>
    </row>
    <row r="47">
      <c r="A47" s="441"/>
    </row>
    <row r="48">
      <c r="A48" s="441"/>
    </row>
    <row r="49">
      <c r="A49" s="441"/>
    </row>
    <row r="50">
      <c r="A50" s="441"/>
    </row>
    <row r="51">
      <c r="A51" s="441"/>
    </row>
    <row r="52">
      <c r="A52" s="441"/>
    </row>
    <row r="53">
      <c r="A53" s="441"/>
    </row>
    <row r="54">
      <c r="A54" s="441"/>
    </row>
    <row r="55">
      <c r="A55" s="441"/>
    </row>
    <row r="56">
      <c r="A56" s="441"/>
    </row>
    <row r="57">
      <c r="A57" s="441"/>
    </row>
    <row r="58">
      <c r="A58" s="441"/>
    </row>
    <row r="59">
      <c r="A59" s="441"/>
    </row>
    <row r="60">
      <c r="A60" s="441"/>
    </row>
    <row r="61">
      <c r="A61" s="441"/>
    </row>
    <row r="62">
      <c r="A62" s="441"/>
    </row>
    <row r="63">
      <c r="A63" s="441"/>
    </row>
    <row r="64">
      <c r="A64" s="441"/>
    </row>
    <row r="65">
      <c r="A65" s="441"/>
    </row>
    <row r="66">
      <c r="A66" s="441"/>
    </row>
    <row r="67">
      <c r="A67" s="441"/>
    </row>
    <row r="68">
      <c r="A68" s="441"/>
    </row>
    <row r="69">
      <c r="A69" s="441"/>
    </row>
    <row r="70">
      <c r="A70" s="441"/>
    </row>
    <row r="71">
      <c r="A71" s="441"/>
    </row>
    <row r="72">
      <c r="A72" s="441"/>
    </row>
    <row r="73">
      <c r="A73" s="441"/>
    </row>
    <row r="74">
      <c r="A74" s="441"/>
    </row>
    <row r="75">
      <c r="A75" s="441"/>
    </row>
    <row r="76">
      <c r="A76" s="441"/>
    </row>
    <row r="77">
      <c r="A77" s="441"/>
    </row>
    <row r="78">
      <c r="A78" s="441"/>
    </row>
    <row r="79">
      <c r="A79" s="441"/>
    </row>
    <row r="80">
      <c r="A80" s="441"/>
    </row>
    <row r="81">
      <c r="A81" s="441"/>
    </row>
    <row r="82">
      <c r="A82" s="441"/>
    </row>
    <row r="83">
      <c r="A83" s="441"/>
    </row>
    <row r="84">
      <c r="A84" s="441"/>
    </row>
    <row r="85">
      <c r="A85" s="441"/>
    </row>
    <row r="86">
      <c r="A86" s="441"/>
    </row>
    <row r="87">
      <c r="A87" s="441"/>
    </row>
    <row r="88">
      <c r="A88" s="441"/>
    </row>
    <row r="89">
      <c r="A89" s="441"/>
    </row>
    <row r="90">
      <c r="A90" s="441"/>
    </row>
    <row r="91">
      <c r="A91" s="441"/>
    </row>
    <row r="92">
      <c r="A92" s="441"/>
    </row>
    <row r="93">
      <c r="A93" s="441"/>
    </row>
    <row r="94">
      <c r="A94" s="441"/>
    </row>
    <row r="95">
      <c r="A95" s="441"/>
    </row>
    <row r="96">
      <c r="A96" s="441"/>
    </row>
    <row r="97">
      <c r="A97" s="441"/>
    </row>
    <row r="98">
      <c r="A98" s="441"/>
    </row>
    <row r="99">
      <c r="A99" s="441"/>
    </row>
    <row r="100">
      <c r="A100" s="441"/>
    </row>
    <row r="101">
      <c r="A101" s="441"/>
    </row>
    <row r="102">
      <c r="A102" s="441"/>
    </row>
    <row r="103">
      <c r="A103" s="441"/>
    </row>
    <row r="104">
      <c r="A104" s="441"/>
    </row>
    <row r="105">
      <c r="A105" s="441"/>
    </row>
    <row r="106">
      <c r="A106" s="441"/>
    </row>
    <row r="107">
      <c r="A107" s="441"/>
    </row>
    <row r="108">
      <c r="A108" s="441"/>
    </row>
    <row r="109">
      <c r="A109" s="441"/>
    </row>
    <row r="110">
      <c r="A110" s="441"/>
    </row>
    <row r="111">
      <c r="A111" s="441"/>
    </row>
    <row r="112">
      <c r="A112" s="441"/>
    </row>
    <row r="113">
      <c r="A113" s="441"/>
    </row>
    <row r="114">
      <c r="A114" s="441"/>
    </row>
    <row r="115">
      <c r="A115" s="441"/>
    </row>
    <row r="116">
      <c r="A116" s="441"/>
    </row>
    <row r="117">
      <c r="A117" s="441"/>
    </row>
    <row r="118">
      <c r="A118" s="441"/>
    </row>
    <row r="119">
      <c r="A119" s="441"/>
    </row>
    <row r="120">
      <c r="A120" s="441"/>
    </row>
    <row r="121">
      <c r="A121" s="441"/>
    </row>
    <row r="122">
      <c r="A122" s="441"/>
    </row>
    <row r="123">
      <c r="A123" s="441"/>
    </row>
    <row r="124">
      <c r="A124" s="441"/>
    </row>
    <row r="125">
      <c r="A125" s="441"/>
    </row>
    <row r="126">
      <c r="A126" s="441"/>
    </row>
    <row r="127">
      <c r="A127" s="441"/>
    </row>
    <row r="128">
      <c r="A128" s="441"/>
    </row>
    <row r="129">
      <c r="A129" s="441"/>
    </row>
    <row r="130">
      <c r="A130" s="441"/>
    </row>
    <row r="131">
      <c r="A131" s="441"/>
    </row>
    <row r="132">
      <c r="A132" s="441"/>
    </row>
    <row r="133">
      <c r="A133" s="441"/>
    </row>
    <row r="134">
      <c r="A134" s="441"/>
    </row>
    <row r="135">
      <c r="A135" s="441"/>
    </row>
    <row r="136">
      <c r="A136" s="441"/>
    </row>
    <row r="137">
      <c r="A137" s="441"/>
    </row>
    <row r="138">
      <c r="A138" s="441"/>
    </row>
    <row r="139">
      <c r="A139" s="441"/>
    </row>
    <row r="140">
      <c r="A140" s="441"/>
    </row>
    <row r="141">
      <c r="A141" s="441"/>
    </row>
    <row r="142">
      <c r="A142" s="441"/>
    </row>
    <row r="143">
      <c r="A143" s="441"/>
    </row>
    <row r="144">
      <c r="A144" s="441"/>
    </row>
    <row r="145">
      <c r="A145" s="441"/>
    </row>
    <row r="146">
      <c r="A146" s="441"/>
    </row>
    <row r="147">
      <c r="A147" s="441"/>
    </row>
    <row r="148">
      <c r="A148" s="441"/>
    </row>
    <row r="149">
      <c r="A149" s="441"/>
    </row>
    <row r="150">
      <c r="A150" s="441"/>
    </row>
    <row r="151">
      <c r="A151" s="441"/>
    </row>
    <row r="152">
      <c r="A152" s="441"/>
    </row>
    <row r="153">
      <c r="A153" s="441"/>
    </row>
    <row r="154">
      <c r="A154" s="441"/>
    </row>
    <row r="155">
      <c r="A155" s="441"/>
    </row>
    <row r="156">
      <c r="A156" s="441"/>
    </row>
    <row r="157">
      <c r="A157" s="441"/>
    </row>
    <row r="158">
      <c r="A158" s="441"/>
    </row>
    <row r="159">
      <c r="A159" s="441"/>
    </row>
    <row r="160">
      <c r="A160" s="441"/>
    </row>
    <row r="161">
      <c r="A161" s="441"/>
    </row>
    <row r="162">
      <c r="A162" s="441"/>
    </row>
    <row r="163">
      <c r="A163" s="441"/>
    </row>
    <row r="164">
      <c r="A164" s="441"/>
    </row>
    <row r="165">
      <c r="A165" s="441"/>
    </row>
    <row r="166">
      <c r="A166" s="441"/>
    </row>
    <row r="167">
      <c r="A167" s="441"/>
    </row>
    <row r="168">
      <c r="A168" s="441"/>
    </row>
    <row r="169">
      <c r="A169" s="441"/>
    </row>
    <row r="170">
      <c r="A170" s="441"/>
    </row>
    <row r="171">
      <c r="A171" s="441"/>
    </row>
    <row r="172">
      <c r="A172" s="441"/>
    </row>
    <row r="173">
      <c r="A173" s="441"/>
    </row>
    <row r="174">
      <c r="A174" s="441"/>
    </row>
    <row r="175">
      <c r="A175" s="441"/>
    </row>
    <row r="176">
      <c r="A176" s="441"/>
    </row>
    <row r="177">
      <c r="A177" s="441"/>
    </row>
    <row r="178">
      <c r="A178" s="441"/>
    </row>
    <row r="179">
      <c r="A179" s="441"/>
    </row>
    <row r="180">
      <c r="A180" s="441"/>
    </row>
    <row r="181">
      <c r="A181" s="441"/>
    </row>
    <row r="182">
      <c r="A182" s="441"/>
    </row>
    <row r="183">
      <c r="A183" s="441"/>
    </row>
    <row r="184">
      <c r="A184" s="441"/>
    </row>
    <row r="185">
      <c r="A185" s="441"/>
    </row>
    <row r="186">
      <c r="A186" s="441"/>
    </row>
    <row r="187">
      <c r="A187" s="441"/>
    </row>
    <row r="188">
      <c r="A188" s="441"/>
    </row>
    <row r="189">
      <c r="A189" s="441"/>
    </row>
    <row r="190">
      <c r="A190" s="441"/>
    </row>
    <row r="191">
      <c r="A191" s="441"/>
    </row>
    <row r="192">
      <c r="A192" s="441"/>
    </row>
    <row r="193">
      <c r="A193" s="441"/>
    </row>
    <row r="194">
      <c r="A194" s="441"/>
    </row>
    <row r="195">
      <c r="A195" s="441"/>
    </row>
    <row r="196">
      <c r="A196" s="441"/>
    </row>
    <row r="197">
      <c r="A197" s="441"/>
    </row>
    <row r="198">
      <c r="A198" s="441"/>
    </row>
    <row r="199">
      <c r="A199" s="441"/>
    </row>
    <row r="200">
      <c r="A200" s="441"/>
    </row>
    <row r="201">
      <c r="A201" s="441"/>
    </row>
    <row r="202">
      <c r="A202" s="441"/>
    </row>
    <row r="203">
      <c r="A203" s="441"/>
    </row>
    <row r="204">
      <c r="A204" s="441"/>
    </row>
    <row r="205">
      <c r="A205" s="441"/>
    </row>
    <row r="206">
      <c r="A206" s="441"/>
    </row>
    <row r="207">
      <c r="A207" s="441"/>
    </row>
    <row r="208">
      <c r="A208" s="441"/>
    </row>
    <row r="209">
      <c r="A209" s="441"/>
    </row>
    <row r="210">
      <c r="A210" s="441"/>
    </row>
    <row r="211">
      <c r="A211" s="441"/>
    </row>
    <row r="212">
      <c r="A212" s="441"/>
    </row>
    <row r="213">
      <c r="A213" s="441"/>
    </row>
    <row r="214">
      <c r="A214" s="441"/>
    </row>
    <row r="215">
      <c r="A215" s="441"/>
    </row>
    <row r="216">
      <c r="A216" s="441"/>
    </row>
    <row r="217">
      <c r="A217" s="441"/>
    </row>
    <row r="218">
      <c r="A218" s="441"/>
    </row>
    <row r="219">
      <c r="A219" s="441"/>
    </row>
    <row r="220">
      <c r="A220" s="441"/>
    </row>
    <row r="221">
      <c r="A221" s="441"/>
    </row>
    <row r="222">
      <c r="A222" s="441"/>
    </row>
    <row r="223">
      <c r="A223" s="441"/>
    </row>
    <row r="224">
      <c r="A224" s="441"/>
    </row>
    <row r="225">
      <c r="A225" s="441"/>
    </row>
    <row r="226">
      <c r="A226" s="441"/>
    </row>
    <row r="227">
      <c r="A227" s="441"/>
    </row>
    <row r="228">
      <c r="A228" s="441"/>
    </row>
    <row r="229">
      <c r="A229" s="441"/>
    </row>
    <row r="230">
      <c r="A230" s="441"/>
    </row>
    <row r="231">
      <c r="A231" s="441"/>
    </row>
    <row r="232">
      <c r="A232" s="441"/>
    </row>
    <row r="233">
      <c r="A233" s="441"/>
    </row>
    <row r="234">
      <c r="A234" s="441"/>
    </row>
    <row r="235">
      <c r="A235" s="441"/>
    </row>
    <row r="236">
      <c r="A236" s="441"/>
    </row>
    <row r="237">
      <c r="A237" s="441"/>
    </row>
    <row r="238">
      <c r="A238" s="441"/>
    </row>
    <row r="239">
      <c r="A239" s="441"/>
    </row>
    <row r="240">
      <c r="A240" s="441"/>
    </row>
    <row r="241">
      <c r="A241" s="441"/>
    </row>
    <row r="242">
      <c r="A242" s="441"/>
    </row>
    <row r="243">
      <c r="A243" s="441"/>
    </row>
    <row r="244">
      <c r="A244" s="441"/>
    </row>
    <row r="245">
      <c r="A245" s="441"/>
    </row>
    <row r="246">
      <c r="A246" s="441"/>
    </row>
    <row r="247">
      <c r="A247" s="441"/>
    </row>
    <row r="248">
      <c r="A248" s="441"/>
    </row>
    <row r="249">
      <c r="A249" s="441"/>
    </row>
    <row r="250">
      <c r="A250" s="441"/>
    </row>
    <row r="251">
      <c r="A251" s="441"/>
    </row>
    <row r="252">
      <c r="A252" s="441"/>
    </row>
    <row r="253">
      <c r="A253" s="441"/>
    </row>
    <row r="254">
      <c r="A254" s="441"/>
    </row>
    <row r="255">
      <c r="A255" s="441"/>
    </row>
    <row r="256">
      <c r="A256" s="441"/>
    </row>
    <row r="257">
      <c r="A257" s="441"/>
    </row>
    <row r="258">
      <c r="A258" s="441"/>
    </row>
    <row r="259">
      <c r="A259" s="441"/>
    </row>
    <row r="260">
      <c r="A260" s="441"/>
    </row>
    <row r="261">
      <c r="A261" s="441"/>
    </row>
    <row r="262">
      <c r="A262" s="441"/>
    </row>
    <row r="263">
      <c r="A263" s="441"/>
    </row>
    <row r="264">
      <c r="A264" s="441"/>
    </row>
    <row r="265">
      <c r="A265" s="441"/>
    </row>
    <row r="266">
      <c r="A266" s="441"/>
    </row>
    <row r="267">
      <c r="A267" s="441"/>
    </row>
    <row r="268">
      <c r="A268" s="441"/>
    </row>
    <row r="269">
      <c r="A269" s="441"/>
    </row>
    <row r="270">
      <c r="A270" s="441"/>
    </row>
    <row r="271">
      <c r="A271" s="441"/>
    </row>
    <row r="272">
      <c r="A272" s="441"/>
    </row>
    <row r="273">
      <c r="A273" s="441"/>
    </row>
    <row r="274">
      <c r="A274" s="441"/>
    </row>
    <row r="275">
      <c r="A275" s="441"/>
    </row>
    <row r="276">
      <c r="A276" s="441"/>
    </row>
    <row r="277">
      <c r="A277" s="441"/>
    </row>
    <row r="278">
      <c r="A278" s="441"/>
    </row>
    <row r="279">
      <c r="A279" s="441"/>
    </row>
    <row r="280">
      <c r="A280" s="441"/>
    </row>
    <row r="281">
      <c r="A281" s="441"/>
    </row>
    <row r="282">
      <c r="A282" s="441"/>
    </row>
    <row r="283">
      <c r="A283" s="441"/>
    </row>
    <row r="284">
      <c r="A284" s="441"/>
    </row>
    <row r="285">
      <c r="A285" s="441"/>
    </row>
    <row r="286">
      <c r="A286" s="441"/>
    </row>
    <row r="287">
      <c r="A287" s="441"/>
    </row>
    <row r="288">
      <c r="A288" s="441"/>
    </row>
    <row r="289">
      <c r="A289" s="441"/>
    </row>
    <row r="290">
      <c r="A290" s="441"/>
    </row>
    <row r="291">
      <c r="A291" s="441"/>
    </row>
    <row r="292">
      <c r="A292" s="441"/>
    </row>
    <row r="293">
      <c r="A293" s="441"/>
    </row>
    <row r="294">
      <c r="A294" s="441"/>
    </row>
    <row r="295">
      <c r="A295" s="441"/>
    </row>
    <row r="296">
      <c r="A296" s="441"/>
    </row>
    <row r="297">
      <c r="A297" s="441"/>
    </row>
    <row r="298">
      <c r="A298" s="441"/>
    </row>
    <row r="299">
      <c r="A299" s="441"/>
    </row>
    <row r="300">
      <c r="A300" s="441"/>
    </row>
    <row r="301">
      <c r="A301" s="441"/>
    </row>
    <row r="302">
      <c r="A302" s="441"/>
    </row>
    <row r="303">
      <c r="A303" s="441"/>
    </row>
    <row r="304">
      <c r="A304" s="441"/>
    </row>
    <row r="305">
      <c r="A305" s="441"/>
    </row>
    <row r="306">
      <c r="A306" s="441"/>
    </row>
    <row r="307">
      <c r="A307" s="441"/>
    </row>
    <row r="308">
      <c r="A308" s="441"/>
    </row>
    <row r="309">
      <c r="A309" s="441"/>
    </row>
    <row r="310">
      <c r="A310" s="441"/>
    </row>
    <row r="311">
      <c r="A311" s="441"/>
    </row>
    <row r="312">
      <c r="A312" s="441"/>
    </row>
    <row r="313">
      <c r="A313" s="441"/>
    </row>
    <row r="314">
      <c r="A314" s="441"/>
    </row>
    <row r="315">
      <c r="A315" s="441"/>
    </row>
    <row r="316">
      <c r="A316" s="441"/>
    </row>
    <row r="317">
      <c r="A317" s="441"/>
    </row>
    <row r="318">
      <c r="A318" s="441"/>
    </row>
    <row r="319">
      <c r="A319" s="441"/>
    </row>
    <row r="320">
      <c r="A320" s="441"/>
    </row>
    <row r="321">
      <c r="A321" s="441"/>
    </row>
    <row r="322">
      <c r="A322" s="441"/>
    </row>
    <row r="323">
      <c r="A323" s="441"/>
    </row>
    <row r="324">
      <c r="A324" s="441"/>
    </row>
    <row r="325">
      <c r="A325" s="441"/>
    </row>
    <row r="326">
      <c r="A326" s="441"/>
    </row>
    <row r="327">
      <c r="A327" s="441"/>
    </row>
    <row r="328">
      <c r="A328" s="441"/>
    </row>
    <row r="329">
      <c r="A329" s="441"/>
    </row>
    <row r="330">
      <c r="A330" s="441"/>
    </row>
    <row r="331">
      <c r="A331" s="441"/>
    </row>
    <row r="332">
      <c r="A332" s="441"/>
    </row>
    <row r="333">
      <c r="A333" s="441"/>
    </row>
    <row r="334">
      <c r="A334" s="441"/>
    </row>
    <row r="335">
      <c r="A335" s="441"/>
    </row>
    <row r="336">
      <c r="A336" s="441"/>
    </row>
    <row r="337">
      <c r="A337" s="441"/>
    </row>
    <row r="338">
      <c r="A338" s="441"/>
    </row>
    <row r="339">
      <c r="A339" s="441"/>
    </row>
    <row r="340">
      <c r="A340" s="441"/>
    </row>
    <row r="341">
      <c r="A341" s="441"/>
    </row>
    <row r="342">
      <c r="A342" s="441"/>
    </row>
    <row r="343">
      <c r="A343" s="441"/>
    </row>
    <row r="344">
      <c r="A344" s="441"/>
    </row>
    <row r="345">
      <c r="A345" s="441"/>
    </row>
    <row r="346">
      <c r="A346" s="441"/>
    </row>
    <row r="347">
      <c r="A347" s="441"/>
    </row>
    <row r="348">
      <c r="A348" s="441"/>
    </row>
    <row r="349">
      <c r="A349" s="441"/>
    </row>
    <row r="350">
      <c r="A350" s="441"/>
    </row>
    <row r="351">
      <c r="A351" s="441"/>
    </row>
    <row r="352">
      <c r="A352" s="441"/>
    </row>
    <row r="353">
      <c r="A353" s="441"/>
    </row>
    <row r="354">
      <c r="A354" s="441"/>
    </row>
    <row r="355">
      <c r="A355" s="441"/>
    </row>
    <row r="356">
      <c r="A356" s="441"/>
    </row>
    <row r="357">
      <c r="A357" s="441"/>
    </row>
    <row r="358">
      <c r="A358" s="441"/>
    </row>
    <row r="359">
      <c r="A359" s="441"/>
    </row>
    <row r="360">
      <c r="A360" s="441"/>
    </row>
    <row r="361">
      <c r="A361" s="441"/>
    </row>
    <row r="362">
      <c r="A362" s="441"/>
    </row>
    <row r="363">
      <c r="A363" s="441"/>
    </row>
    <row r="364">
      <c r="A364" s="441"/>
    </row>
    <row r="365">
      <c r="A365" s="441"/>
    </row>
    <row r="366">
      <c r="A366" s="441"/>
    </row>
    <row r="367">
      <c r="A367" s="441"/>
    </row>
    <row r="368">
      <c r="A368" s="441"/>
    </row>
    <row r="369">
      <c r="A369" s="441"/>
    </row>
    <row r="370">
      <c r="A370" s="441"/>
    </row>
    <row r="371">
      <c r="A371" s="441"/>
    </row>
    <row r="372">
      <c r="A372" s="441"/>
    </row>
    <row r="373">
      <c r="A373" s="441"/>
    </row>
    <row r="374">
      <c r="A374" s="441"/>
    </row>
    <row r="375">
      <c r="A375" s="441"/>
    </row>
    <row r="376">
      <c r="A376" s="441"/>
    </row>
    <row r="377">
      <c r="A377" s="441"/>
    </row>
    <row r="378">
      <c r="A378" s="441"/>
    </row>
    <row r="379">
      <c r="A379" s="441"/>
    </row>
    <row r="380">
      <c r="A380" s="441"/>
    </row>
    <row r="381">
      <c r="A381" s="441"/>
    </row>
    <row r="382">
      <c r="A382" s="441"/>
    </row>
    <row r="383">
      <c r="A383" s="441"/>
    </row>
    <row r="384">
      <c r="A384" s="441"/>
    </row>
    <row r="385">
      <c r="A385" s="441"/>
    </row>
    <row r="386">
      <c r="A386" s="441"/>
    </row>
    <row r="387">
      <c r="A387" s="441"/>
    </row>
    <row r="388">
      <c r="A388" s="441"/>
    </row>
    <row r="389">
      <c r="A389" s="441"/>
    </row>
    <row r="390">
      <c r="A390" s="441"/>
    </row>
    <row r="391">
      <c r="A391" s="441"/>
    </row>
    <row r="392">
      <c r="A392" s="441"/>
    </row>
    <row r="393">
      <c r="A393" s="441"/>
    </row>
    <row r="394">
      <c r="A394" s="441"/>
    </row>
    <row r="395">
      <c r="A395" s="441"/>
    </row>
    <row r="396">
      <c r="A396" s="441"/>
    </row>
    <row r="397">
      <c r="A397" s="441"/>
    </row>
    <row r="398">
      <c r="A398" s="441"/>
    </row>
    <row r="399">
      <c r="A399" s="441"/>
    </row>
    <row r="400">
      <c r="A400" s="441"/>
    </row>
    <row r="401">
      <c r="A401" s="441"/>
    </row>
    <row r="402">
      <c r="A402" s="441"/>
    </row>
    <row r="403">
      <c r="A403" s="441"/>
    </row>
    <row r="404">
      <c r="A404" s="441"/>
    </row>
    <row r="405">
      <c r="A405" s="441"/>
    </row>
    <row r="406">
      <c r="A406" s="441"/>
    </row>
    <row r="407">
      <c r="A407" s="441"/>
    </row>
    <row r="408">
      <c r="A408" s="441"/>
    </row>
    <row r="409">
      <c r="A409" s="441"/>
    </row>
    <row r="410">
      <c r="A410" s="441"/>
    </row>
    <row r="411">
      <c r="A411" s="441"/>
    </row>
    <row r="412">
      <c r="A412" s="441"/>
    </row>
    <row r="413">
      <c r="A413" s="441"/>
    </row>
    <row r="414">
      <c r="A414" s="441"/>
    </row>
    <row r="415">
      <c r="A415" s="441"/>
    </row>
    <row r="416">
      <c r="A416" s="441"/>
    </row>
    <row r="417">
      <c r="A417" s="441"/>
    </row>
    <row r="418">
      <c r="A418" s="441"/>
    </row>
    <row r="419">
      <c r="A419" s="441"/>
    </row>
    <row r="420">
      <c r="A420" s="441"/>
    </row>
    <row r="421">
      <c r="A421" s="441"/>
    </row>
    <row r="422">
      <c r="A422" s="441"/>
    </row>
    <row r="423">
      <c r="A423" s="441"/>
    </row>
    <row r="424">
      <c r="A424" s="441"/>
    </row>
    <row r="425">
      <c r="A425" s="441"/>
    </row>
    <row r="426">
      <c r="A426" s="441"/>
    </row>
    <row r="427">
      <c r="A427" s="441"/>
    </row>
    <row r="428">
      <c r="A428" s="441"/>
    </row>
    <row r="429">
      <c r="A429" s="441"/>
    </row>
    <row r="430">
      <c r="A430" s="441"/>
    </row>
    <row r="431">
      <c r="A431" s="441"/>
    </row>
    <row r="432">
      <c r="A432" s="441"/>
    </row>
    <row r="433">
      <c r="A433" s="441"/>
    </row>
    <row r="434">
      <c r="A434" s="441"/>
    </row>
    <row r="435">
      <c r="A435" s="441"/>
    </row>
    <row r="436">
      <c r="A436" s="441"/>
    </row>
    <row r="437">
      <c r="A437" s="441"/>
    </row>
    <row r="438">
      <c r="A438" s="441"/>
    </row>
    <row r="439">
      <c r="A439" s="441"/>
    </row>
    <row r="440">
      <c r="A440" s="441"/>
    </row>
    <row r="441">
      <c r="A441" s="441"/>
    </row>
    <row r="442">
      <c r="A442" s="441"/>
    </row>
    <row r="443">
      <c r="A443" s="441"/>
    </row>
    <row r="444">
      <c r="A444" s="441"/>
    </row>
    <row r="445">
      <c r="A445" s="441"/>
    </row>
    <row r="446">
      <c r="A446" s="441"/>
    </row>
    <row r="447">
      <c r="A447" s="441"/>
    </row>
    <row r="448">
      <c r="A448" s="441"/>
    </row>
    <row r="449">
      <c r="A449" s="441"/>
    </row>
    <row r="450">
      <c r="A450" s="441"/>
    </row>
    <row r="451">
      <c r="A451" s="441"/>
    </row>
    <row r="452">
      <c r="A452" s="441"/>
    </row>
    <row r="453">
      <c r="A453" s="441"/>
    </row>
    <row r="454">
      <c r="A454" s="441"/>
    </row>
    <row r="455">
      <c r="A455" s="441"/>
    </row>
    <row r="456">
      <c r="A456" s="441"/>
    </row>
    <row r="457">
      <c r="A457" s="441"/>
    </row>
    <row r="458">
      <c r="A458" s="441"/>
    </row>
    <row r="459">
      <c r="A459" s="441"/>
    </row>
    <row r="460">
      <c r="A460" s="441"/>
    </row>
    <row r="461">
      <c r="A461" s="441"/>
    </row>
    <row r="462">
      <c r="A462" s="441"/>
    </row>
    <row r="463">
      <c r="A463" s="441"/>
    </row>
    <row r="464">
      <c r="A464" s="441"/>
    </row>
    <row r="465">
      <c r="A465" s="441"/>
    </row>
    <row r="466">
      <c r="A466" s="441"/>
    </row>
    <row r="467">
      <c r="A467" s="441"/>
    </row>
    <row r="468">
      <c r="A468" s="441"/>
    </row>
    <row r="469">
      <c r="A469" s="441"/>
    </row>
    <row r="470">
      <c r="A470" s="441"/>
    </row>
    <row r="471">
      <c r="A471" s="441"/>
    </row>
    <row r="472">
      <c r="A472" s="441"/>
    </row>
    <row r="473">
      <c r="A473" s="441"/>
    </row>
    <row r="474">
      <c r="A474" s="441"/>
    </row>
    <row r="475">
      <c r="A475" s="441"/>
    </row>
    <row r="476">
      <c r="A476" s="441"/>
    </row>
    <row r="477">
      <c r="A477" s="441"/>
    </row>
    <row r="478">
      <c r="A478" s="441"/>
    </row>
    <row r="479">
      <c r="A479" s="441"/>
    </row>
    <row r="480">
      <c r="A480" s="441"/>
    </row>
    <row r="481">
      <c r="A481" s="441"/>
    </row>
    <row r="482">
      <c r="A482" s="441"/>
    </row>
    <row r="483">
      <c r="A483" s="441"/>
    </row>
    <row r="484">
      <c r="A484" s="441"/>
    </row>
    <row r="485">
      <c r="A485" s="441"/>
    </row>
    <row r="486">
      <c r="A486" s="441"/>
    </row>
    <row r="487">
      <c r="A487" s="441"/>
    </row>
    <row r="488">
      <c r="A488" s="441"/>
    </row>
    <row r="489">
      <c r="A489" s="441"/>
    </row>
    <row r="490">
      <c r="A490" s="441"/>
    </row>
    <row r="491">
      <c r="A491" s="441"/>
    </row>
    <row r="492">
      <c r="A492" s="441"/>
    </row>
    <row r="493">
      <c r="A493" s="441"/>
    </row>
    <row r="494">
      <c r="A494" s="441"/>
    </row>
    <row r="495">
      <c r="A495" s="441"/>
    </row>
    <row r="496">
      <c r="A496" s="441"/>
    </row>
    <row r="497">
      <c r="A497" s="441"/>
    </row>
    <row r="498">
      <c r="A498" s="441"/>
    </row>
    <row r="499">
      <c r="A499" s="441"/>
    </row>
    <row r="500">
      <c r="A500" s="441"/>
    </row>
    <row r="501">
      <c r="A501" s="441"/>
    </row>
    <row r="502">
      <c r="A502" s="441"/>
    </row>
    <row r="503">
      <c r="A503" s="441"/>
    </row>
    <row r="504">
      <c r="A504" s="441"/>
    </row>
    <row r="505">
      <c r="A505" s="441"/>
    </row>
    <row r="506">
      <c r="A506" s="441"/>
    </row>
    <row r="507">
      <c r="A507" s="441"/>
    </row>
    <row r="508">
      <c r="A508" s="441"/>
    </row>
    <row r="509">
      <c r="A509" s="441"/>
    </row>
    <row r="510">
      <c r="A510" s="441"/>
    </row>
    <row r="511">
      <c r="A511" s="441"/>
    </row>
    <row r="512">
      <c r="A512" s="441"/>
    </row>
    <row r="513">
      <c r="A513" s="441"/>
    </row>
    <row r="514">
      <c r="A514" s="441"/>
    </row>
    <row r="515">
      <c r="A515" s="441"/>
    </row>
    <row r="516">
      <c r="A516" s="441"/>
    </row>
    <row r="517">
      <c r="A517" s="441"/>
    </row>
    <row r="518">
      <c r="A518" s="441"/>
    </row>
    <row r="519">
      <c r="A519" s="441"/>
    </row>
    <row r="520">
      <c r="A520" s="441"/>
    </row>
    <row r="521">
      <c r="A521" s="441"/>
    </row>
    <row r="522">
      <c r="A522" s="441"/>
    </row>
    <row r="523">
      <c r="A523" s="441"/>
    </row>
    <row r="524">
      <c r="A524" s="441"/>
    </row>
    <row r="525">
      <c r="A525" s="441"/>
    </row>
    <row r="526">
      <c r="A526" s="441"/>
    </row>
    <row r="527">
      <c r="A527" s="441"/>
    </row>
    <row r="528">
      <c r="A528" s="441"/>
    </row>
    <row r="529">
      <c r="A529" s="441"/>
    </row>
    <row r="530">
      <c r="A530" s="441"/>
    </row>
    <row r="531">
      <c r="A531" s="441"/>
    </row>
    <row r="532">
      <c r="A532" s="441"/>
    </row>
    <row r="533">
      <c r="A533" s="441"/>
    </row>
    <row r="534">
      <c r="A534" s="441"/>
    </row>
    <row r="535">
      <c r="A535" s="441"/>
    </row>
    <row r="536">
      <c r="A536" s="441"/>
    </row>
    <row r="537">
      <c r="A537" s="441"/>
    </row>
    <row r="538">
      <c r="A538" s="441"/>
    </row>
    <row r="539">
      <c r="A539" s="441"/>
    </row>
    <row r="540">
      <c r="A540" s="441"/>
    </row>
    <row r="541">
      <c r="A541" s="441"/>
    </row>
    <row r="542">
      <c r="A542" s="441"/>
    </row>
    <row r="543">
      <c r="A543" s="441"/>
    </row>
    <row r="544">
      <c r="A544" s="441"/>
    </row>
    <row r="545">
      <c r="A545" s="441"/>
    </row>
    <row r="546">
      <c r="A546" s="441"/>
    </row>
    <row r="547">
      <c r="A547" s="441"/>
    </row>
    <row r="548">
      <c r="A548" s="441"/>
    </row>
    <row r="549">
      <c r="A549" s="441"/>
    </row>
    <row r="550">
      <c r="A550" s="441"/>
    </row>
    <row r="551">
      <c r="A551" s="441"/>
    </row>
    <row r="552">
      <c r="A552" s="441"/>
    </row>
    <row r="553">
      <c r="A553" s="441"/>
    </row>
    <row r="554">
      <c r="A554" s="441"/>
    </row>
    <row r="555">
      <c r="A555" s="441"/>
    </row>
    <row r="556">
      <c r="A556" s="441"/>
    </row>
    <row r="557">
      <c r="A557" s="441"/>
    </row>
    <row r="558">
      <c r="A558" s="441"/>
    </row>
    <row r="559">
      <c r="A559" s="441"/>
    </row>
    <row r="560">
      <c r="A560" s="441"/>
    </row>
    <row r="561">
      <c r="A561" s="441"/>
    </row>
    <row r="562">
      <c r="A562" s="441"/>
    </row>
    <row r="563">
      <c r="A563" s="441"/>
    </row>
    <row r="564">
      <c r="A564" s="441"/>
    </row>
    <row r="565">
      <c r="A565" s="441"/>
    </row>
    <row r="566">
      <c r="A566" s="441"/>
    </row>
    <row r="567">
      <c r="A567" s="441"/>
    </row>
    <row r="568">
      <c r="A568" s="441"/>
    </row>
    <row r="569">
      <c r="A569" s="441"/>
    </row>
    <row r="570">
      <c r="A570" s="441"/>
    </row>
    <row r="571">
      <c r="A571" s="441"/>
    </row>
    <row r="572">
      <c r="A572" s="441"/>
    </row>
    <row r="573">
      <c r="A573" s="441"/>
    </row>
    <row r="574">
      <c r="A574" s="441"/>
    </row>
    <row r="575">
      <c r="A575" s="441"/>
    </row>
    <row r="576">
      <c r="A576" s="441"/>
    </row>
    <row r="577">
      <c r="A577" s="441"/>
    </row>
    <row r="578">
      <c r="A578" s="441"/>
    </row>
    <row r="579">
      <c r="A579" s="441"/>
    </row>
    <row r="580">
      <c r="A580" s="441"/>
    </row>
    <row r="581">
      <c r="A581" s="441"/>
    </row>
    <row r="582">
      <c r="A582" s="441"/>
    </row>
    <row r="583">
      <c r="A583" s="441"/>
    </row>
    <row r="584">
      <c r="A584" s="441"/>
    </row>
    <row r="585">
      <c r="A585" s="441"/>
    </row>
    <row r="586">
      <c r="A586" s="441"/>
    </row>
    <row r="587">
      <c r="A587" s="441"/>
    </row>
    <row r="588">
      <c r="A588" s="441"/>
    </row>
    <row r="589">
      <c r="A589" s="441"/>
    </row>
    <row r="590">
      <c r="A590" s="441"/>
    </row>
    <row r="591">
      <c r="A591" s="441"/>
    </row>
    <row r="592">
      <c r="A592" s="441"/>
    </row>
    <row r="593">
      <c r="A593" s="441"/>
    </row>
    <row r="594">
      <c r="A594" s="441"/>
    </row>
    <row r="595">
      <c r="A595" s="441"/>
    </row>
    <row r="596">
      <c r="A596" s="441"/>
    </row>
    <row r="597">
      <c r="A597" s="441"/>
    </row>
    <row r="598">
      <c r="A598" s="441"/>
    </row>
    <row r="599">
      <c r="A599" s="441"/>
    </row>
    <row r="600">
      <c r="A600" s="441"/>
    </row>
    <row r="601">
      <c r="A601" s="441"/>
    </row>
    <row r="602">
      <c r="A602" s="441"/>
    </row>
    <row r="603">
      <c r="A603" s="441"/>
    </row>
    <row r="604">
      <c r="A604" s="441"/>
    </row>
    <row r="605">
      <c r="A605" s="441"/>
    </row>
    <row r="606">
      <c r="A606" s="441"/>
    </row>
    <row r="607">
      <c r="A607" s="441"/>
    </row>
    <row r="608">
      <c r="A608" s="441"/>
    </row>
    <row r="609">
      <c r="A609" s="441"/>
    </row>
    <row r="610">
      <c r="A610" s="441"/>
    </row>
    <row r="611">
      <c r="A611" s="441"/>
    </row>
    <row r="612">
      <c r="A612" s="441"/>
    </row>
    <row r="613">
      <c r="A613" s="441"/>
    </row>
    <row r="614">
      <c r="A614" s="441"/>
    </row>
    <row r="615">
      <c r="A615" s="441"/>
    </row>
    <row r="616">
      <c r="A616" s="441"/>
    </row>
    <row r="617">
      <c r="A617" s="441"/>
    </row>
    <row r="618">
      <c r="A618" s="441"/>
    </row>
    <row r="619">
      <c r="A619" s="441"/>
    </row>
    <row r="620">
      <c r="A620" s="441"/>
    </row>
    <row r="621">
      <c r="A621" s="441"/>
    </row>
    <row r="622">
      <c r="A622" s="441"/>
    </row>
    <row r="623">
      <c r="A623" s="441"/>
    </row>
    <row r="624">
      <c r="A624" s="441"/>
    </row>
    <row r="625">
      <c r="A625" s="441"/>
    </row>
    <row r="626">
      <c r="A626" s="441"/>
    </row>
    <row r="627">
      <c r="A627" s="441"/>
    </row>
    <row r="628">
      <c r="A628" s="441"/>
    </row>
    <row r="629">
      <c r="A629" s="441"/>
    </row>
    <row r="630">
      <c r="A630" s="441"/>
    </row>
    <row r="631">
      <c r="A631" s="441"/>
    </row>
    <row r="632">
      <c r="A632" s="441"/>
    </row>
    <row r="633">
      <c r="A633" s="441"/>
    </row>
    <row r="634">
      <c r="A634" s="441"/>
    </row>
    <row r="635">
      <c r="A635" s="441"/>
    </row>
    <row r="636">
      <c r="A636" s="441"/>
    </row>
    <row r="637">
      <c r="A637" s="441"/>
    </row>
    <row r="638">
      <c r="A638" s="441"/>
    </row>
    <row r="639">
      <c r="A639" s="441"/>
    </row>
    <row r="640">
      <c r="A640" s="441"/>
    </row>
    <row r="641">
      <c r="A641" s="441"/>
    </row>
    <row r="642">
      <c r="A642" s="441"/>
    </row>
    <row r="643">
      <c r="A643" s="441"/>
    </row>
    <row r="644">
      <c r="A644" s="441"/>
    </row>
    <row r="645">
      <c r="A645" s="441"/>
    </row>
    <row r="646">
      <c r="A646" s="441"/>
    </row>
    <row r="647">
      <c r="A647" s="441"/>
    </row>
    <row r="648">
      <c r="A648" s="441"/>
    </row>
    <row r="649">
      <c r="A649" s="441"/>
    </row>
    <row r="650">
      <c r="A650" s="441"/>
    </row>
    <row r="651">
      <c r="A651" s="441"/>
    </row>
    <row r="652">
      <c r="A652" s="441"/>
    </row>
    <row r="653">
      <c r="A653" s="441"/>
    </row>
    <row r="654">
      <c r="A654" s="441"/>
    </row>
    <row r="655">
      <c r="A655" s="441"/>
    </row>
    <row r="656">
      <c r="A656" s="441"/>
    </row>
    <row r="657">
      <c r="A657" s="441"/>
    </row>
    <row r="658">
      <c r="A658" s="441"/>
    </row>
    <row r="659">
      <c r="A659" s="441"/>
    </row>
    <row r="660">
      <c r="A660" s="441"/>
    </row>
    <row r="661">
      <c r="A661" s="441"/>
    </row>
    <row r="662">
      <c r="A662" s="441"/>
    </row>
    <row r="663">
      <c r="A663" s="441"/>
    </row>
    <row r="664">
      <c r="A664" s="441"/>
    </row>
    <row r="665">
      <c r="A665" s="441"/>
    </row>
    <row r="666">
      <c r="A666" s="441"/>
    </row>
    <row r="667">
      <c r="A667" s="441"/>
    </row>
    <row r="668">
      <c r="A668" s="441"/>
    </row>
    <row r="669">
      <c r="A669" s="441"/>
    </row>
    <row r="670">
      <c r="A670" s="441"/>
    </row>
    <row r="671">
      <c r="A671" s="441"/>
    </row>
    <row r="672">
      <c r="A672" s="441"/>
    </row>
    <row r="673">
      <c r="A673" s="441"/>
    </row>
    <row r="674">
      <c r="A674" s="441"/>
    </row>
    <row r="675">
      <c r="A675" s="441"/>
    </row>
    <row r="676">
      <c r="A676" s="441"/>
    </row>
    <row r="677">
      <c r="A677" s="441"/>
    </row>
    <row r="678">
      <c r="A678" s="441"/>
    </row>
    <row r="679">
      <c r="A679" s="441"/>
    </row>
    <row r="680">
      <c r="A680" s="441"/>
    </row>
    <row r="681">
      <c r="A681" s="441"/>
    </row>
    <row r="682">
      <c r="A682" s="441"/>
    </row>
    <row r="683">
      <c r="A683" s="441"/>
    </row>
    <row r="684">
      <c r="A684" s="441"/>
    </row>
    <row r="685">
      <c r="A685" s="441"/>
    </row>
    <row r="686">
      <c r="A686" s="441"/>
    </row>
    <row r="687">
      <c r="A687" s="441"/>
    </row>
    <row r="688">
      <c r="A688" s="441"/>
    </row>
    <row r="689">
      <c r="A689" s="441"/>
    </row>
    <row r="690">
      <c r="A690" s="441"/>
    </row>
    <row r="691">
      <c r="A691" s="441"/>
    </row>
    <row r="692">
      <c r="A692" s="441"/>
    </row>
    <row r="693">
      <c r="A693" s="441"/>
    </row>
    <row r="694">
      <c r="A694" s="441"/>
    </row>
    <row r="695">
      <c r="A695" s="441"/>
    </row>
    <row r="696">
      <c r="A696" s="441"/>
    </row>
    <row r="697">
      <c r="A697" s="441"/>
    </row>
    <row r="698">
      <c r="A698" s="441"/>
    </row>
    <row r="699">
      <c r="A699" s="441"/>
    </row>
    <row r="700">
      <c r="A700" s="441"/>
    </row>
    <row r="701">
      <c r="A701" s="441"/>
    </row>
    <row r="702">
      <c r="A702" s="441"/>
    </row>
    <row r="703">
      <c r="A703" s="441"/>
    </row>
    <row r="704">
      <c r="A704" s="441"/>
    </row>
    <row r="705">
      <c r="A705" s="441"/>
    </row>
    <row r="706">
      <c r="A706" s="441"/>
    </row>
    <row r="707">
      <c r="A707" s="441"/>
    </row>
    <row r="708">
      <c r="A708" s="441"/>
    </row>
    <row r="709">
      <c r="A709" s="441"/>
    </row>
    <row r="710">
      <c r="A710" s="441"/>
    </row>
    <row r="711">
      <c r="A711" s="441"/>
    </row>
    <row r="712">
      <c r="A712" s="441"/>
    </row>
    <row r="713">
      <c r="A713" s="441"/>
    </row>
    <row r="714">
      <c r="A714" s="441"/>
    </row>
    <row r="715">
      <c r="A715" s="441"/>
    </row>
    <row r="716">
      <c r="A716" s="441"/>
    </row>
    <row r="717">
      <c r="A717" s="441"/>
    </row>
    <row r="718">
      <c r="A718" s="441"/>
    </row>
    <row r="719">
      <c r="A719" s="441"/>
    </row>
    <row r="720">
      <c r="A720" s="441"/>
    </row>
    <row r="721">
      <c r="A721" s="441"/>
    </row>
    <row r="722">
      <c r="A722" s="441"/>
    </row>
    <row r="723">
      <c r="A723" s="441"/>
    </row>
    <row r="724">
      <c r="A724" s="441"/>
    </row>
    <row r="725">
      <c r="A725" s="441"/>
    </row>
    <row r="726">
      <c r="A726" s="441"/>
    </row>
    <row r="727">
      <c r="A727" s="441"/>
    </row>
    <row r="728">
      <c r="A728" s="441"/>
    </row>
    <row r="729">
      <c r="A729" s="441"/>
    </row>
    <row r="730">
      <c r="A730" s="441"/>
    </row>
    <row r="731">
      <c r="A731" s="441"/>
    </row>
    <row r="732">
      <c r="A732" s="441"/>
    </row>
    <row r="733">
      <c r="A733" s="441"/>
    </row>
    <row r="734">
      <c r="A734" s="441"/>
    </row>
    <row r="735">
      <c r="A735" s="441"/>
    </row>
    <row r="736">
      <c r="A736" s="441"/>
    </row>
    <row r="737">
      <c r="A737" s="441"/>
    </row>
    <row r="738">
      <c r="A738" s="441"/>
    </row>
    <row r="739">
      <c r="A739" s="441"/>
    </row>
    <row r="740">
      <c r="A740" s="441"/>
    </row>
    <row r="741">
      <c r="A741" s="441"/>
    </row>
    <row r="742">
      <c r="A742" s="441"/>
    </row>
    <row r="743">
      <c r="A743" s="441"/>
    </row>
    <row r="744">
      <c r="A744" s="441"/>
    </row>
    <row r="745">
      <c r="A745" s="441"/>
    </row>
    <row r="746">
      <c r="A746" s="441"/>
    </row>
    <row r="747">
      <c r="A747" s="441"/>
    </row>
    <row r="748">
      <c r="A748" s="441"/>
    </row>
    <row r="749">
      <c r="A749" s="441"/>
    </row>
    <row r="750">
      <c r="A750" s="441"/>
    </row>
    <row r="751">
      <c r="A751" s="441"/>
    </row>
    <row r="752">
      <c r="A752" s="441"/>
    </row>
    <row r="753">
      <c r="A753" s="441"/>
    </row>
    <row r="754">
      <c r="A754" s="441"/>
    </row>
    <row r="755">
      <c r="A755" s="441"/>
    </row>
    <row r="756">
      <c r="A756" s="441"/>
    </row>
    <row r="757">
      <c r="A757" s="441"/>
    </row>
    <row r="758">
      <c r="A758" s="441"/>
    </row>
    <row r="759">
      <c r="A759" s="441"/>
    </row>
    <row r="760">
      <c r="A760" s="441"/>
    </row>
    <row r="761">
      <c r="A761" s="441"/>
    </row>
    <row r="762">
      <c r="A762" s="441"/>
    </row>
    <row r="763">
      <c r="A763" s="441"/>
    </row>
    <row r="764">
      <c r="A764" s="441"/>
    </row>
    <row r="765">
      <c r="A765" s="441"/>
    </row>
    <row r="766">
      <c r="A766" s="441"/>
    </row>
    <row r="767">
      <c r="A767" s="441"/>
    </row>
    <row r="768">
      <c r="A768" s="441"/>
    </row>
    <row r="769">
      <c r="A769" s="441"/>
    </row>
    <row r="770">
      <c r="A770" s="441"/>
    </row>
    <row r="771">
      <c r="A771" s="441"/>
    </row>
    <row r="772">
      <c r="A772" s="441"/>
    </row>
    <row r="773">
      <c r="A773" s="441"/>
    </row>
    <row r="774">
      <c r="A774" s="441"/>
    </row>
    <row r="775">
      <c r="A775" s="441"/>
    </row>
    <row r="776">
      <c r="A776" s="441"/>
    </row>
    <row r="777">
      <c r="A777" s="441"/>
    </row>
    <row r="778">
      <c r="A778" s="441"/>
    </row>
    <row r="779">
      <c r="A779" s="441"/>
    </row>
    <row r="780">
      <c r="A780" s="441"/>
    </row>
    <row r="781">
      <c r="A781" s="441"/>
    </row>
    <row r="782">
      <c r="A782" s="441"/>
    </row>
    <row r="783">
      <c r="A783" s="441"/>
    </row>
    <row r="784">
      <c r="A784" s="441"/>
    </row>
    <row r="785">
      <c r="A785" s="441"/>
    </row>
    <row r="786">
      <c r="A786" s="441"/>
    </row>
    <row r="787">
      <c r="A787" s="441"/>
    </row>
    <row r="788">
      <c r="A788" s="441"/>
    </row>
    <row r="789">
      <c r="A789" s="441"/>
    </row>
    <row r="790">
      <c r="A790" s="441"/>
    </row>
    <row r="791">
      <c r="A791" s="441"/>
    </row>
    <row r="792">
      <c r="A792" s="441"/>
    </row>
    <row r="793">
      <c r="A793" s="441"/>
    </row>
    <row r="794">
      <c r="A794" s="441"/>
    </row>
    <row r="795">
      <c r="A795" s="441"/>
    </row>
    <row r="796">
      <c r="A796" s="441"/>
    </row>
    <row r="797">
      <c r="A797" s="441"/>
    </row>
    <row r="798">
      <c r="A798" s="441"/>
    </row>
    <row r="799">
      <c r="A799" s="441"/>
    </row>
    <row r="800">
      <c r="A800" s="441"/>
    </row>
    <row r="801">
      <c r="A801" s="441"/>
    </row>
    <row r="802">
      <c r="A802" s="441"/>
    </row>
    <row r="803">
      <c r="A803" s="441"/>
    </row>
    <row r="804">
      <c r="A804" s="441"/>
    </row>
    <row r="805">
      <c r="A805" s="441"/>
    </row>
    <row r="806">
      <c r="A806" s="441"/>
    </row>
    <row r="807">
      <c r="A807" s="441"/>
    </row>
    <row r="808">
      <c r="A808" s="441"/>
    </row>
    <row r="809">
      <c r="A809" s="441"/>
    </row>
    <row r="810">
      <c r="A810" s="441"/>
    </row>
    <row r="811">
      <c r="A811" s="441"/>
    </row>
    <row r="812">
      <c r="A812" s="441"/>
    </row>
    <row r="813">
      <c r="A813" s="441"/>
    </row>
    <row r="814">
      <c r="A814" s="441"/>
    </row>
    <row r="815">
      <c r="A815" s="441"/>
    </row>
    <row r="816">
      <c r="A816" s="441"/>
    </row>
    <row r="817">
      <c r="A817" s="441"/>
    </row>
    <row r="818">
      <c r="A818" s="441"/>
    </row>
    <row r="819">
      <c r="A819" s="441"/>
    </row>
    <row r="820">
      <c r="A820" s="441"/>
    </row>
    <row r="821">
      <c r="A821" s="441"/>
    </row>
    <row r="822">
      <c r="A822" s="441"/>
    </row>
    <row r="823">
      <c r="A823" s="441"/>
    </row>
    <row r="824">
      <c r="A824" s="441"/>
    </row>
    <row r="825">
      <c r="A825" s="441"/>
    </row>
    <row r="826">
      <c r="A826" s="441"/>
    </row>
    <row r="827">
      <c r="A827" s="441"/>
    </row>
    <row r="828">
      <c r="A828" s="441"/>
    </row>
    <row r="829">
      <c r="A829" s="441"/>
    </row>
    <row r="830">
      <c r="A830" s="441"/>
    </row>
    <row r="831">
      <c r="A831" s="441"/>
    </row>
    <row r="832">
      <c r="A832" s="441"/>
    </row>
    <row r="833">
      <c r="A833" s="441"/>
    </row>
    <row r="834">
      <c r="A834" s="441"/>
    </row>
    <row r="835">
      <c r="A835" s="441"/>
    </row>
    <row r="836">
      <c r="A836" s="441"/>
    </row>
    <row r="837">
      <c r="A837" s="441"/>
    </row>
    <row r="838">
      <c r="A838" s="441"/>
    </row>
    <row r="839">
      <c r="A839" s="441"/>
    </row>
    <row r="840">
      <c r="A840" s="441"/>
    </row>
    <row r="841">
      <c r="A841" s="441"/>
    </row>
    <row r="842">
      <c r="A842" s="441"/>
    </row>
    <row r="843">
      <c r="A843" s="441"/>
    </row>
    <row r="844">
      <c r="A844" s="441"/>
    </row>
    <row r="845">
      <c r="A845" s="441"/>
    </row>
    <row r="846">
      <c r="A846" s="441"/>
    </row>
    <row r="847">
      <c r="A847" s="441"/>
    </row>
    <row r="848">
      <c r="A848" s="441"/>
    </row>
    <row r="849">
      <c r="A849" s="441"/>
    </row>
    <row r="850">
      <c r="A850" s="441"/>
    </row>
    <row r="851">
      <c r="A851" s="441"/>
    </row>
    <row r="852">
      <c r="A852" s="441"/>
    </row>
    <row r="853">
      <c r="A853" s="441"/>
    </row>
    <row r="854">
      <c r="A854" s="441"/>
    </row>
    <row r="855">
      <c r="A855" s="441"/>
    </row>
    <row r="856">
      <c r="A856" s="441"/>
    </row>
    <row r="857">
      <c r="A857" s="441"/>
    </row>
    <row r="858">
      <c r="A858" s="441"/>
    </row>
    <row r="859">
      <c r="A859" s="441"/>
    </row>
    <row r="860">
      <c r="A860" s="441"/>
    </row>
    <row r="861">
      <c r="A861" s="441"/>
    </row>
    <row r="862">
      <c r="A862" s="441"/>
    </row>
    <row r="863">
      <c r="A863" s="441"/>
    </row>
    <row r="864">
      <c r="A864" s="441"/>
    </row>
    <row r="865">
      <c r="A865" s="441"/>
    </row>
    <row r="866">
      <c r="A866" s="441"/>
    </row>
    <row r="867">
      <c r="A867" s="441"/>
    </row>
    <row r="868">
      <c r="A868" s="441"/>
    </row>
    <row r="869">
      <c r="A869" s="441"/>
    </row>
    <row r="870">
      <c r="A870" s="441"/>
    </row>
    <row r="871">
      <c r="A871" s="441"/>
    </row>
    <row r="872">
      <c r="A872" s="441"/>
    </row>
    <row r="873">
      <c r="A873" s="441"/>
    </row>
    <row r="874">
      <c r="A874" s="441"/>
    </row>
    <row r="875">
      <c r="A875" s="441"/>
    </row>
    <row r="876">
      <c r="A876" s="441"/>
    </row>
    <row r="877">
      <c r="A877" s="441"/>
    </row>
    <row r="878">
      <c r="A878" s="441"/>
    </row>
    <row r="879">
      <c r="A879" s="441"/>
    </row>
    <row r="880">
      <c r="A880" s="441"/>
    </row>
    <row r="881">
      <c r="A881" s="441"/>
    </row>
    <row r="882">
      <c r="A882" s="441"/>
    </row>
    <row r="883">
      <c r="A883" s="441"/>
    </row>
    <row r="884">
      <c r="A884" s="441"/>
    </row>
    <row r="885">
      <c r="A885" s="441"/>
    </row>
    <row r="886">
      <c r="A886" s="441"/>
    </row>
    <row r="887">
      <c r="A887" s="441"/>
    </row>
    <row r="888">
      <c r="A888" s="441"/>
    </row>
    <row r="889">
      <c r="A889" s="441"/>
    </row>
    <row r="890">
      <c r="A890" s="441"/>
    </row>
    <row r="891">
      <c r="A891" s="441"/>
    </row>
    <row r="892">
      <c r="A892" s="441"/>
    </row>
    <row r="893">
      <c r="A893" s="441"/>
    </row>
    <row r="894">
      <c r="A894" s="441"/>
    </row>
    <row r="895">
      <c r="A895" s="441"/>
    </row>
    <row r="896">
      <c r="A896" s="441"/>
    </row>
    <row r="897">
      <c r="A897" s="441"/>
    </row>
    <row r="898">
      <c r="A898" s="441"/>
    </row>
    <row r="899">
      <c r="A899" s="441"/>
    </row>
    <row r="900">
      <c r="A900" s="441"/>
    </row>
    <row r="901">
      <c r="A901" s="441"/>
    </row>
    <row r="902">
      <c r="A902" s="441"/>
    </row>
    <row r="903">
      <c r="A903" s="441"/>
    </row>
    <row r="904">
      <c r="A904" s="441"/>
    </row>
    <row r="905">
      <c r="A905" s="441"/>
    </row>
    <row r="906">
      <c r="A906" s="441"/>
    </row>
    <row r="907">
      <c r="A907" s="441"/>
    </row>
    <row r="908">
      <c r="A908" s="441"/>
    </row>
    <row r="909">
      <c r="A909" s="441"/>
    </row>
    <row r="910">
      <c r="A910" s="441"/>
    </row>
    <row r="911">
      <c r="A911" s="441"/>
    </row>
    <row r="912">
      <c r="A912" s="441"/>
    </row>
    <row r="913">
      <c r="A913" s="441"/>
    </row>
    <row r="914">
      <c r="A914" s="441"/>
    </row>
    <row r="915">
      <c r="A915" s="441"/>
    </row>
    <row r="916">
      <c r="A916" s="441"/>
    </row>
    <row r="917">
      <c r="A917" s="441"/>
    </row>
    <row r="918">
      <c r="A918" s="441"/>
    </row>
    <row r="919">
      <c r="A919" s="441"/>
    </row>
    <row r="920">
      <c r="A920" s="441"/>
    </row>
    <row r="921">
      <c r="A921" s="441"/>
    </row>
    <row r="922">
      <c r="A922" s="441"/>
    </row>
    <row r="923">
      <c r="A923" s="441"/>
    </row>
    <row r="924">
      <c r="A924" s="441"/>
    </row>
    <row r="925">
      <c r="A925" s="441"/>
    </row>
    <row r="926">
      <c r="A926" s="441"/>
    </row>
    <row r="927">
      <c r="A927" s="441"/>
    </row>
    <row r="928">
      <c r="A928" s="441"/>
    </row>
    <row r="929">
      <c r="A929" s="441"/>
    </row>
    <row r="930">
      <c r="A930" s="441"/>
    </row>
    <row r="931">
      <c r="A931" s="441"/>
    </row>
    <row r="932">
      <c r="A932" s="441"/>
    </row>
    <row r="933">
      <c r="A933" s="441"/>
    </row>
    <row r="934">
      <c r="A934" s="441"/>
    </row>
    <row r="935">
      <c r="A935" s="441"/>
    </row>
    <row r="936">
      <c r="A936" s="441"/>
    </row>
    <row r="937">
      <c r="A937" s="441"/>
    </row>
    <row r="938">
      <c r="A938" s="441"/>
    </row>
    <row r="939">
      <c r="A939" s="441"/>
    </row>
    <row r="940">
      <c r="A940" s="441"/>
    </row>
    <row r="941">
      <c r="A941" s="441"/>
    </row>
    <row r="942">
      <c r="A942" s="441"/>
    </row>
    <row r="943">
      <c r="A943" s="441"/>
    </row>
    <row r="944">
      <c r="A944" s="441"/>
    </row>
    <row r="945">
      <c r="A945" s="441"/>
    </row>
    <row r="946">
      <c r="A946" s="441"/>
    </row>
    <row r="947">
      <c r="A947" s="441"/>
    </row>
    <row r="948">
      <c r="A948" s="441"/>
    </row>
    <row r="949">
      <c r="A949" s="441"/>
    </row>
    <row r="950">
      <c r="A950" s="441"/>
    </row>
    <row r="951">
      <c r="A951" s="441"/>
    </row>
    <row r="952">
      <c r="A952" s="441"/>
    </row>
    <row r="953">
      <c r="A953" s="441"/>
    </row>
    <row r="954">
      <c r="A954" s="441"/>
    </row>
    <row r="955">
      <c r="A955" s="441"/>
    </row>
    <row r="956">
      <c r="A956" s="441"/>
    </row>
    <row r="957">
      <c r="A957" s="441"/>
    </row>
    <row r="958">
      <c r="A958" s="441"/>
    </row>
    <row r="959">
      <c r="A959" s="441"/>
    </row>
    <row r="960">
      <c r="A960" s="441"/>
    </row>
    <row r="961">
      <c r="A961" s="441"/>
    </row>
    <row r="962">
      <c r="A962" s="441"/>
    </row>
    <row r="963">
      <c r="A963" s="441"/>
    </row>
    <row r="964">
      <c r="A964" s="441"/>
    </row>
    <row r="965">
      <c r="A965" s="441"/>
    </row>
    <row r="966">
      <c r="A966" s="441"/>
    </row>
    <row r="967">
      <c r="A967" s="441"/>
    </row>
    <row r="968">
      <c r="A968" s="441"/>
    </row>
    <row r="969">
      <c r="A969" s="441"/>
    </row>
    <row r="970">
      <c r="A970" s="441"/>
    </row>
    <row r="971">
      <c r="A971" s="441"/>
    </row>
    <row r="972">
      <c r="A972" s="441"/>
    </row>
    <row r="973">
      <c r="A973" s="441"/>
    </row>
    <row r="974">
      <c r="A974" s="441"/>
    </row>
    <row r="975">
      <c r="A975" s="441"/>
    </row>
    <row r="976">
      <c r="A976" s="441"/>
    </row>
    <row r="977">
      <c r="A977" s="441"/>
    </row>
    <row r="978">
      <c r="A978" s="441"/>
    </row>
    <row r="979">
      <c r="A979" s="441"/>
    </row>
    <row r="980">
      <c r="A980" s="441"/>
    </row>
    <row r="981">
      <c r="A981" s="441"/>
    </row>
    <row r="982">
      <c r="A982" s="441"/>
    </row>
    <row r="983">
      <c r="A983" s="441"/>
    </row>
    <row r="984">
      <c r="A984" s="441"/>
    </row>
    <row r="985">
      <c r="A985" s="441"/>
    </row>
    <row r="986">
      <c r="A986" s="441"/>
    </row>
    <row r="987">
      <c r="A987" s="441"/>
    </row>
    <row r="988">
      <c r="A988" s="441"/>
    </row>
    <row r="989">
      <c r="A989" s="441"/>
    </row>
    <row r="990">
      <c r="A990" s="441"/>
    </row>
    <row r="991">
      <c r="A991" s="441"/>
    </row>
    <row r="992">
      <c r="A992" s="441"/>
    </row>
    <row r="993">
      <c r="A993" s="441"/>
    </row>
    <row r="994">
      <c r="A994" s="441"/>
    </row>
    <row r="995">
      <c r="A995" s="441"/>
    </row>
    <row r="996">
      <c r="A996" s="441"/>
    </row>
    <row r="997">
      <c r="A997" s="441"/>
    </row>
    <row r="998">
      <c r="A998" s="441"/>
    </row>
    <row r="999">
      <c r="A999" s="441"/>
    </row>
    <row r="1000">
      <c r="A1000" s="441"/>
    </row>
  </sheetData>
  <drawing r:id="rId1"/>
</worksheet>
</file>